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7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roject\Data Science Job Salaries\"/>
    </mc:Choice>
  </mc:AlternateContent>
  <xr:revisionPtr revIDLastSave="0" documentId="13_ncr:1_{BF21C7AC-3898-4F47-8801-D38271A059F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aw" sheetId="1" r:id="rId1"/>
    <sheet name="clean" sheetId="2" r:id="rId2"/>
    <sheet name="pivot_tables" sheetId="3" r:id="rId3"/>
    <sheet name="statistics" sheetId="7" r:id="rId4"/>
    <sheet name="charts" sheetId="4" r:id="rId5"/>
    <sheet name="Outliers_2020" sheetId="8" r:id="rId6"/>
    <sheet name="Outliers_2021" sheetId="9" r:id="rId7"/>
    <sheet name="trend" sheetId="20" r:id="rId8"/>
    <sheet name="Subsample" sheetId="22" r:id="rId9"/>
    <sheet name="subsample_iv" sheetId="28" r:id="rId10"/>
  </sheets>
  <definedNames>
    <definedName name="_xlchart.v1.0" hidden="1">Outliers_2021!$E$1</definedName>
    <definedName name="_xlchart.v1.1" hidden="1">Outliers_2021!$E$2:$E$102</definedName>
    <definedName name="_xlchart.v1.10" hidden="1">subsample_iv!#REF!</definedName>
    <definedName name="_xlchart.v1.11" hidden="1">subsample_iv!#REF!</definedName>
    <definedName name="_xlchart.v1.12" hidden="1">subsample_iv!#REF!</definedName>
    <definedName name="_xlchart.v1.2" hidden="1">Outliers_2020!$E$1</definedName>
    <definedName name="_xlchart.v1.3" hidden="1">Outliers_2020!$E$2:$E$30</definedName>
    <definedName name="_xlchart.v1.4" hidden="1">subsample_iv!#REF!</definedName>
    <definedName name="_xlchart.v1.5" hidden="1">subsample_iv!#REF!</definedName>
    <definedName name="_xlchart.v1.6" hidden="1">subsample_iv!#REF!</definedName>
    <definedName name="_xlchart.v1.7" hidden="1">subsample_iv!$B$2:$B$86</definedName>
    <definedName name="_xlchart.v1.8" hidden="1">subsample_iv!$C$1</definedName>
    <definedName name="_xlchart.v1.9" hidden="1">subsample_iv!$C$2:$C$86</definedName>
    <definedName name="_xlcn.WorksheetConnection_ds_salaries.xlsxtbl_subsample1" hidden="1">tbl_subsample[]</definedName>
    <definedName name="tbl_outliers_2021">Outliers_2021!$E$12</definedName>
  </definedNames>
  <calcPr calcId="191029"/>
  <pivotCaches>
    <pivotCache cacheId="187" r:id="rId11"/>
    <pivotCache cacheId="198" r:id="rId12"/>
    <pivotCache cacheId="212" r:id="rId13"/>
    <pivotCache cacheId="229" r:id="rId14"/>
  </pivotCaches>
  <extLst>
    <ext xmlns:x15="http://schemas.microsoft.com/office/spreadsheetml/2010/11/main" uri="{FCE2AD5D-F65C-4FA6-A056-5C36A1767C68}">
      <x15:dataModel>
        <x15:modelTables>
          <x15:modelTable id="tbl_clean_a506bda9-ae7f-46d9-873e-cc280129d170" name="tbl_clean" connection="Query - tbl_clean"/>
          <x15:modelTable id="tbl_subsample" name="tbl_subsample" connection="WorksheetConnection_ds_salaries.xlsx!tbl_subsamp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22" l="1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47" i="22"/>
  <c r="M48" i="22"/>
  <c r="M49" i="22"/>
  <c r="M50" i="22"/>
  <c r="M51" i="22"/>
  <c r="M52" i="22"/>
  <c r="M53" i="22"/>
  <c r="M54" i="22"/>
  <c r="M55" i="22"/>
  <c r="M56" i="22"/>
  <c r="M57" i="22"/>
  <c r="M58" i="22"/>
  <c r="M59" i="22"/>
  <c r="M60" i="22"/>
  <c r="M61" i="22"/>
  <c r="M62" i="22"/>
  <c r="M63" i="22"/>
  <c r="M64" i="22"/>
  <c r="M65" i="22"/>
  <c r="M66" i="22"/>
  <c r="M67" i="22"/>
  <c r="M68" i="22"/>
  <c r="M69" i="22"/>
  <c r="M70" i="22"/>
  <c r="M71" i="22"/>
  <c r="M72" i="22"/>
  <c r="M73" i="22"/>
  <c r="M74" i="22"/>
  <c r="M75" i="22"/>
  <c r="M76" i="22"/>
  <c r="M77" i="22"/>
  <c r="M78" i="22"/>
  <c r="M79" i="22"/>
  <c r="M80" i="22"/>
  <c r="M81" i="22"/>
  <c r="M82" i="22"/>
  <c r="M83" i="22"/>
  <c r="M84" i="22"/>
  <c r="M85" i="22"/>
  <c r="M86" i="22"/>
  <c r="M87" i="22"/>
  <c r="M88" i="22"/>
  <c r="M89" i="22"/>
  <c r="M90" i="22"/>
  <c r="M91" i="22"/>
  <c r="M92" i="22"/>
  <c r="M93" i="22"/>
  <c r="M94" i="22"/>
  <c r="M95" i="22"/>
  <c r="M96" i="22"/>
  <c r="M97" i="22"/>
  <c r="M98" i="22"/>
  <c r="M99" i="22"/>
  <c r="M100" i="22"/>
  <c r="M101" i="22"/>
  <c r="M102" i="22"/>
  <c r="M103" i="22"/>
  <c r="M104" i="22"/>
  <c r="M105" i="22"/>
  <c r="M106" i="22"/>
  <c r="M107" i="22"/>
  <c r="M108" i="22"/>
  <c r="M109" i="22"/>
  <c r="M110" i="22"/>
  <c r="M111" i="22"/>
  <c r="M112" i="22"/>
  <c r="M113" i="22"/>
  <c r="M114" i="22"/>
  <c r="M115" i="22"/>
  <c r="M116" i="22"/>
  <c r="M117" i="22"/>
  <c r="M118" i="22"/>
  <c r="M119" i="22"/>
  <c r="M120" i="22"/>
  <c r="M121" i="22"/>
  <c r="M122" i="22"/>
  <c r="M123" i="22"/>
  <c r="M124" i="22"/>
  <c r="M125" i="22"/>
  <c r="M126" i="22"/>
  <c r="M127" i="22"/>
  <c r="M128" i="22"/>
  <c r="M129" i="22"/>
  <c r="M130" i="22"/>
  <c r="M131" i="22"/>
  <c r="M132" i="22"/>
  <c r="M133" i="22"/>
  <c r="M134" i="22"/>
  <c r="M135" i="22"/>
  <c r="M136" i="22"/>
  <c r="M137" i="22"/>
  <c r="M138" i="22"/>
  <c r="M139" i="22"/>
  <c r="M140" i="22"/>
  <c r="M141" i="22"/>
  <c r="M142" i="22"/>
  <c r="M143" i="22"/>
  <c r="M144" i="22"/>
  <c r="M145" i="22"/>
  <c r="M146" i="22"/>
  <c r="M147" i="22"/>
  <c r="M148" i="22"/>
  <c r="M149" i="22"/>
  <c r="M150" i="22"/>
  <c r="M151" i="22"/>
  <c r="M152" i="22"/>
  <c r="M153" i="22"/>
  <c r="M154" i="22"/>
  <c r="M155" i="22"/>
  <c r="M156" i="22"/>
  <c r="M157" i="22"/>
  <c r="M158" i="22"/>
  <c r="M159" i="22"/>
  <c r="M160" i="22"/>
  <c r="M161" i="22"/>
  <c r="M162" i="22"/>
  <c r="M163" i="22"/>
  <c r="M164" i="22"/>
  <c r="M165" i="22"/>
  <c r="M166" i="22"/>
  <c r="M167" i="22"/>
  <c r="M168" i="22"/>
  <c r="M169" i="22"/>
  <c r="M170" i="22"/>
  <c r="M171" i="22"/>
  <c r="M172" i="22"/>
  <c r="M173" i="22"/>
  <c r="M174" i="22"/>
  <c r="M175" i="22"/>
  <c r="M176" i="22"/>
  <c r="M177" i="22"/>
  <c r="M178" i="22"/>
  <c r="M179" i="22"/>
  <c r="M180" i="22"/>
  <c r="M181" i="22"/>
  <c r="M182" i="22"/>
  <c r="M183" i="22"/>
  <c r="M184" i="22"/>
  <c r="M185" i="22"/>
  <c r="M186" i="22"/>
  <c r="M187" i="22"/>
  <c r="M188" i="22"/>
  <c r="M189" i="22"/>
  <c r="M190" i="22"/>
  <c r="M191" i="22"/>
  <c r="M192" i="22"/>
  <c r="M193" i="22"/>
  <c r="M194" i="22"/>
  <c r="M195" i="22"/>
  <c r="M196" i="22"/>
  <c r="M197" i="22"/>
  <c r="M198" i="22"/>
  <c r="M199" i="22"/>
  <c r="M200" i="22"/>
  <c r="M201" i="22"/>
  <c r="M202" i="22"/>
  <c r="M203" i="22"/>
  <c r="M204" i="22"/>
  <c r="M205" i="22"/>
  <c r="M206" i="22"/>
  <c r="M207" i="22"/>
  <c r="M208" i="22"/>
  <c r="M209" i="22"/>
  <c r="M210" i="22"/>
  <c r="M211" i="22"/>
  <c r="M212" i="22"/>
  <c r="M213" i="22"/>
  <c r="M214" i="22"/>
  <c r="M215" i="22"/>
  <c r="M216" i="22"/>
  <c r="M217" i="22"/>
  <c r="M218" i="22"/>
  <c r="M219" i="22"/>
  <c r="M220" i="22"/>
  <c r="M221" i="22"/>
  <c r="M222" i="22"/>
  <c r="M223" i="22"/>
  <c r="M224" i="22"/>
  <c r="M225" i="22"/>
  <c r="M226" i="22"/>
  <c r="M227" i="22"/>
  <c r="M228" i="22"/>
  <c r="M229" i="22"/>
  <c r="M230" i="22"/>
  <c r="M231" i="22"/>
  <c r="M232" i="22"/>
  <c r="M233" i="22"/>
  <c r="M234" i="22"/>
  <c r="M235" i="22"/>
  <c r="M236" i="22"/>
  <c r="M237" i="22"/>
  <c r="M238" i="22"/>
  <c r="M239" i="22"/>
  <c r="M240" i="22"/>
  <c r="M241" i="22"/>
  <c r="M242" i="22"/>
  <c r="M243" i="22"/>
  <c r="M244" i="22"/>
  <c r="M245" i="22"/>
  <c r="M246" i="22"/>
  <c r="M247" i="22"/>
  <c r="M248" i="22"/>
  <c r="M249" i="22"/>
  <c r="M250" i="22"/>
  <c r="M251" i="22"/>
  <c r="M252" i="22"/>
  <c r="M253" i="22"/>
  <c r="M254" i="22"/>
  <c r="M255" i="22"/>
  <c r="M256" i="22"/>
  <c r="M257" i="22"/>
  <c r="M258" i="22"/>
  <c r="M259" i="22"/>
  <c r="M260" i="22"/>
  <c r="M261" i="22"/>
  <c r="M262" i="22"/>
  <c r="M263" i="22"/>
  <c r="M264" i="22"/>
  <c r="M265" i="22"/>
  <c r="M266" i="22"/>
  <c r="M267" i="22"/>
  <c r="M268" i="22"/>
  <c r="M269" i="22"/>
  <c r="M270" i="22"/>
  <c r="M271" i="22"/>
  <c r="M272" i="22"/>
  <c r="M273" i="22"/>
  <c r="M274" i="22"/>
  <c r="M275" i="22"/>
  <c r="M276" i="22"/>
  <c r="M277" i="22"/>
  <c r="M278" i="22"/>
  <c r="M279" i="22"/>
  <c r="M280" i="22"/>
  <c r="M281" i="22"/>
  <c r="M282" i="22"/>
  <c r="M283" i="22"/>
  <c r="M284" i="22"/>
  <c r="M285" i="22"/>
  <c r="M286" i="22"/>
  <c r="M287" i="22"/>
  <c r="M288" i="22"/>
  <c r="M289" i="22"/>
  <c r="M290" i="22"/>
  <c r="M291" i="22"/>
  <c r="M292" i="22"/>
  <c r="M293" i="22"/>
  <c r="M294" i="22"/>
  <c r="M295" i="22"/>
  <c r="M296" i="22"/>
  <c r="M297" i="22"/>
  <c r="M298" i="22"/>
  <c r="M299" i="22"/>
  <c r="M300" i="22"/>
  <c r="M301" i="22"/>
  <c r="M302" i="22"/>
  <c r="M303" i="22"/>
  <c r="M304" i="22"/>
  <c r="M305" i="22"/>
  <c r="M306" i="22"/>
  <c r="M307" i="22"/>
  <c r="M308" i="22"/>
  <c r="M309" i="22"/>
  <c r="M310" i="22"/>
  <c r="M311" i="22"/>
  <c r="M312" i="22"/>
  <c r="M313" i="22"/>
  <c r="M314" i="22"/>
  <c r="M315" i="22"/>
  <c r="M316" i="22"/>
  <c r="M317" i="22"/>
  <c r="M318" i="22"/>
  <c r="M319" i="22"/>
  <c r="M320" i="22"/>
  <c r="M321" i="22"/>
  <c r="M322" i="22"/>
  <c r="M323" i="22"/>
  <c r="M324" i="22"/>
  <c r="M325" i="22"/>
  <c r="M326" i="22"/>
  <c r="M327" i="22"/>
  <c r="M328" i="22"/>
  <c r="M329" i="22"/>
  <c r="M330" i="22"/>
  <c r="M331" i="22"/>
  <c r="M332" i="22"/>
  <c r="M333" i="22"/>
  <c r="M334" i="22"/>
  <c r="M335" i="22"/>
  <c r="M336" i="22"/>
  <c r="M337" i="22"/>
  <c r="M338" i="22"/>
  <c r="M339" i="22"/>
  <c r="M340" i="22"/>
  <c r="M341" i="22"/>
  <c r="M342" i="22"/>
  <c r="M343" i="22"/>
  <c r="M344" i="22"/>
  <c r="M345" i="22"/>
  <c r="M346" i="22"/>
  <c r="M347" i="22"/>
  <c r="M348" i="22"/>
  <c r="M349" i="22"/>
  <c r="M350" i="22"/>
  <c r="M351" i="22"/>
  <c r="M352" i="22"/>
  <c r="M353" i="22"/>
  <c r="M354" i="22"/>
  <c r="M355" i="22"/>
  <c r="M356" i="22"/>
  <c r="M357" i="22"/>
  <c r="M358" i="22"/>
  <c r="M359" i="22"/>
  <c r="M360" i="22"/>
  <c r="M361" i="22"/>
  <c r="M362" i="22"/>
  <c r="M363" i="22"/>
  <c r="M364" i="22"/>
  <c r="M365" i="22"/>
  <c r="M366" i="22"/>
  <c r="M367" i="22"/>
  <c r="M368" i="22"/>
  <c r="M369" i="22"/>
  <c r="M370" i="22"/>
  <c r="M371" i="22"/>
  <c r="M372" i="22"/>
  <c r="M373" i="22"/>
  <c r="M374" i="22"/>
  <c r="M375" i="22"/>
  <c r="M376" i="22"/>
  <c r="M377" i="22"/>
  <c r="M378" i="22"/>
  <c r="M379" i="22"/>
  <c r="M380" i="22"/>
  <c r="M381" i="22"/>
  <c r="M382" i="22"/>
  <c r="M383" i="22"/>
  <c r="M384" i="22"/>
  <c r="M385" i="22"/>
  <c r="M386" i="22"/>
  <c r="M387" i="22"/>
  <c r="M388" i="22"/>
  <c r="M389" i="22"/>
  <c r="M390" i="22"/>
  <c r="M391" i="22"/>
  <c r="M392" i="22"/>
  <c r="M393" i="22"/>
  <c r="M394" i="22"/>
  <c r="M395" i="22"/>
  <c r="M396" i="22"/>
  <c r="M397" i="22"/>
  <c r="M398" i="22"/>
  <c r="M399" i="22"/>
  <c r="M400" i="22"/>
  <c r="M401" i="22"/>
  <c r="M402" i="22"/>
  <c r="M403" i="22"/>
  <c r="M404" i="22"/>
  <c r="M405" i="22"/>
  <c r="M406" i="22"/>
  <c r="M407" i="22"/>
  <c r="M408" i="22"/>
  <c r="M409" i="22"/>
  <c r="M410" i="22"/>
  <c r="M411" i="22"/>
  <c r="M412" i="22"/>
  <c r="M413" i="22"/>
  <c r="M414" i="22"/>
  <c r="M415" i="22"/>
  <c r="M416" i="22"/>
  <c r="M417" i="22"/>
  <c r="M418" i="22"/>
  <c r="M419" i="22"/>
  <c r="M420" i="22"/>
  <c r="M421" i="22"/>
  <c r="M422" i="22"/>
  <c r="M423" i="22"/>
  <c r="M424" i="22"/>
  <c r="M425" i="22"/>
  <c r="M426" i="22"/>
  <c r="M427" i="22"/>
  <c r="M428" i="22"/>
  <c r="M429" i="22"/>
  <c r="M430" i="22"/>
  <c r="M431" i="22"/>
  <c r="M432" i="22"/>
  <c r="M433" i="22"/>
  <c r="M434" i="22"/>
  <c r="M435" i="22"/>
  <c r="M436" i="22"/>
  <c r="M437" i="22"/>
  <c r="M438" i="22"/>
  <c r="M439" i="22"/>
  <c r="M440" i="22"/>
  <c r="M441" i="22"/>
  <c r="M442" i="22"/>
  <c r="M443" i="22"/>
  <c r="M444" i="22"/>
  <c r="M445" i="22"/>
  <c r="M446" i="22"/>
  <c r="M447" i="22"/>
  <c r="M448" i="22"/>
  <c r="M449" i="22"/>
  <c r="M450" i="22"/>
  <c r="M451" i="22"/>
  <c r="M452" i="22"/>
  <c r="M453" i="22"/>
  <c r="M454" i="22"/>
  <c r="M455" i="22"/>
  <c r="M456" i="22"/>
  <c r="M457" i="22"/>
  <c r="M458" i="22"/>
  <c r="M459" i="22"/>
  <c r="M460" i="22"/>
  <c r="M461" i="22"/>
  <c r="M462" i="22"/>
  <c r="M463" i="22"/>
  <c r="M464" i="22"/>
  <c r="M465" i="22"/>
  <c r="M466" i="22"/>
  <c r="M467" i="22"/>
  <c r="M468" i="22"/>
  <c r="M469" i="22"/>
  <c r="M470" i="22"/>
  <c r="M471" i="22"/>
  <c r="M472" i="22"/>
  <c r="M473" i="22"/>
  <c r="M474" i="22"/>
  <c r="M475" i="22"/>
  <c r="M476" i="22"/>
  <c r="M477" i="22"/>
  <c r="M478" i="22"/>
  <c r="M479" i="22"/>
  <c r="M480" i="22"/>
  <c r="M481" i="22"/>
  <c r="M482" i="22"/>
  <c r="M483" i="22"/>
  <c r="M484" i="22"/>
  <c r="M485" i="22"/>
  <c r="M486" i="22"/>
  <c r="M487" i="22"/>
  <c r="M488" i="22"/>
  <c r="M489" i="22"/>
  <c r="M490" i="22"/>
  <c r="M491" i="22"/>
  <c r="M492" i="22"/>
  <c r="M493" i="22"/>
  <c r="M494" i="22"/>
  <c r="M495" i="22"/>
  <c r="M496" i="22"/>
  <c r="M497" i="22"/>
  <c r="M498" i="22"/>
  <c r="M499" i="22"/>
  <c r="M500" i="22"/>
  <c r="M501" i="22"/>
  <c r="M502" i="22"/>
  <c r="M503" i="22"/>
  <c r="M504" i="22"/>
  <c r="M505" i="22"/>
  <c r="M506" i="22"/>
  <c r="M507" i="22"/>
  <c r="M508" i="22"/>
  <c r="M509" i="22"/>
  <c r="M510" i="22"/>
  <c r="M511" i="22"/>
  <c r="M512" i="22"/>
  <c r="M513" i="22"/>
  <c r="M514" i="22"/>
  <c r="M515" i="22"/>
  <c r="M516" i="22"/>
  <c r="M517" i="22"/>
  <c r="M518" i="22"/>
  <c r="M519" i="22"/>
  <c r="M520" i="22"/>
  <c r="M521" i="22"/>
  <c r="M522" i="22"/>
  <c r="M523" i="22"/>
  <c r="M524" i="22"/>
  <c r="M525" i="22"/>
  <c r="M526" i="22"/>
  <c r="M527" i="22"/>
  <c r="M528" i="22"/>
  <c r="M529" i="22"/>
  <c r="M530" i="22"/>
  <c r="M531" i="22"/>
  <c r="M532" i="22"/>
  <c r="M533" i="22"/>
  <c r="M534" i="22"/>
  <c r="M535" i="22"/>
  <c r="M536" i="22"/>
  <c r="M537" i="22"/>
  <c r="M538" i="22"/>
  <c r="M539" i="22"/>
  <c r="M540" i="22"/>
  <c r="M541" i="22"/>
  <c r="M542" i="22"/>
  <c r="M543" i="22"/>
  <c r="M544" i="22"/>
  <c r="M545" i="22"/>
  <c r="M546" i="22"/>
  <c r="M547" i="22"/>
  <c r="M548" i="22"/>
  <c r="M549" i="22"/>
  <c r="M550" i="22"/>
  <c r="M551" i="22"/>
  <c r="M552" i="22"/>
  <c r="M553" i="22"/>
  <c r="M554" i="22"/>
  <c r="M555" i="22"/>
  <c r="M556" i="22"/>
  <c r="M557" i="22"/>
  <c r="M558" i="22"/>
  <c r="M559" i="22"/>
  <c r="M560" i="22"/>
  <c r="M561" i="22"/>
  <c r="M562" i="22"/>
  <c r="M563" i="22"/>
  <c r="M564" i="22"/>
  <c r="M565" i="22"/>
  <c r="M566" i="22"/>
  <c r="M567" i="22"/>
  <c r="M568" i="22"/>
  <c r="M569" i="22"/>
  <c r="M570" i="22"/>
  <c r="M571" i="22"/>
  <c r="M572" i="22"/>
  <c r="M573" i="22"/>
  <c r="M574" i="22"/>
  <c r="M575" i="22"/>
  <c r="M576" i="22"/>
  <c r="M577" i="22"/>
  <c r="M578" i="22"/>
  <c r="M579" i="22"/>
  <c r="M580" i="22"/>
  <c r="M581" i="22"/>
  <c r="M582" i="22"/>
  <c r="M583" i="22"/>
  <c r="M584" i="22"/>
  <c r="M585" i="22"/>
  <c r="M586" i="22"/>
  <c r="M587" i="22"/>
  <c r="M588" i="22"/>
  <c r="M589" i="22"/>
  <c r="M590" i="22"/>
  <c r="M591" i="22"/>
  <c r="M592" i="22"/>
  <c r="M593" i="22"/>
  <c r="M594" i="22"/>
  <c r="M595" i="22"/>
  <c r="M596" i="22"/>
  <c r="M597" i="22"/>
  <c r="M598" i="22"/>
  <c r="M599" i="22"/>
  <c r="M600" i="22"/>
  <c r="M601" i="22"/>
  <c r="M602" i="22"/>
  <c r="M603" i="22"/>
  <c r="M604" i="22"/>
  <c r="M605" i="22"/>
  <c r="M606" i="22"/>
  <c r="M607" i="22"/>
  <c r="M608" i="22"/>
  <c r="M609" i="22"/>
  <c r="M610" i="22"/>
  <c r="M611" i="22"/>
  <c r="M612" i="22"/>
  <c r="M613" i="22"/>
  <c r="M614" i="22"/>
  <c r="M615" i="22"/>
  <c r="M616" i="22"/>
  <c r="M617" i="22"/>
  <c r="M618" i="22"/>
  <c r="M619" i="22"/>
  <c r="M620" i="22"/>
  <c r="M621" i="22"/>
  <c r="M622" i="22"/>
  <c r="M623" i="22"/>
  <c r="M624" i="22"/>
  <c r="M625" i="22"/>
  <c r="M626" i="22"/>
  <c r="M627" i="22"/>
  <c r="M628" i="22"/>
  <c r="M629" i="22"/>
  <c r="M630" i="22"/>
  <c r="M631" i="22"/>
  <c r="M632" i="22"/>
  <c r="M633" i="22"/>
  <c r="M634" i="22"/>
  <c r="M635" i="22"/>
  <c r="M636" i="22"/>
  <c r="M637" i="22"/>
  <c r="M638" i="22"/>
  <c r="M639" i="22"/>
  <c r="M640" i="22"/>
  <c r="M641" i="22"/>
  <c r="M642" i="22"/>
  <c r="M643" i="22"/>
  <c r="M644" i="22"/>
  <c r="M645" i="22"/>
  <c r="M646" i="22"/>
  <c r="M647" i="22"/>
  <c r="M648" i="22"/>
  <c r="M649" i="22"/>
  <c r="M650" i="22"/>
  <c r="M651" i="22"/>
  <c r="M652" i="22"/>
  <c r="M653" i="22"/>
  <c r="M654" i="22"/>
  <c r="M655" i="22"/>
  <c r="M656" i="22"/>
  <c r="M657" i="22"/>
  <c r="M658" i="22"/>
  <c r="M659" i="22"/>
  <c r="M660" i="22"/>
  <c r="M661" i="22"/>
  <c r="M662" i="22"/>
  <c r="M663" i="22"/>
  <c r="M664" i="22"/>
  <c r="M665" i="22"/>
  <c r="M666" i="22"/>
  <c r="M667" i="22"/>
  <c r="M668" i="22"/>
  <c r="M669" i="22"/>
  <c r="M670" i="22"/>
  <c r="M671" i="22"/>
  <c r="M672" i="22"/>
  <c r="M673" i="22"/>
  <c r="M674" i="22"/>
  <c r="M675" i="22"/>
  <c r="M676" i="22"/>
  <c r="M677" i="22"/>
  <c r="M678" i="22"/>
  <c r="M679" i="22"/>
  <c r="M680" i="22"/>
  <c r="M681" i="22"/>
  <c r="M682" i="22"/>
  <c r="M683" i="22"/>
  <c r="M684" i="22"/>
  <c r="M685" i="22"/>
  <c r="M686" i="22"/>
  <c r="M687" i="22"/>
  <c r="M688" i="22"/>
  <c r="M689" i="22"/>
  <c r="M690" i="22"/>
  <c r="M691" i="22"/>
  <c r="M692" i="22"/>
  <c r="M693" i="22"/>
  <c r="M694" i="22"/>
  <c r="M695" i="22"/>
  <c r="M696" i="22"/>
  <c r="M697" i="22"/>
  <c r="M698" i="22"/>
  <c r="M699" i="22"/>
  <c r="M700" i="22"/>
  <c r="M701" i="22"/>
  <c r="M702" i="22"/>
  <c r="M703" i="22"/>
  <c r="M704" i="22"/>
  <c r="M705" i="22"/>
  <c r="M706" i="22"/>
  <c r="M707" i="22"/>
  <c r="M708" i="22"/>
  <c r="M709" i="22"/>
  <c r="M710" i="22"/>
  <c r="M711" i="22"/>
  <c r="M712" i="22"/>
  <c r="M713" i="22"/>
  <c r="M714" i="22"/>
  <c r="M715" i="22"/>
  <c r="M716" i="22"/>
  <c r="M717" i="22"/>
  <c r="M718" i="22"/>
  <c r="M719" i="22"/>
  <c r="M720" i="22"/>
  <c r="M721" i="22"/>
  <c r="M722" i="22"/>
  <c r="M723" i="22"/>
  <c r="M724" i="22"/>
  <c r="M725" i="22"/>
  <c r="M726" i="22"/>
  <c r="M727" i="22"/>
  <c r="M728" i="22"/>
  <c r="M729" i="22"/>
  <c r="M730" i="22"/>
  <c r="M731" i="22"/>
  <c r="M732" i="22"/>
  <c r="M733" i="22"/>
  <c r="M734" i="22"/>
  <c r="M735" i="22"/>
  <c r="M736" i="22"/>
  <c r="M737" i="22"/>
  <c r="M738" i="22"/>
  <c r="M739" i="22"/>
  <c r="M740" i="22"/>
  <c r="M741" i="22"/>
  <c r="M742" i="22"/>
  <c r="M743" i="22"/>
  <c r="M744" i="22"/>
  <c r="M745" i="22"/>
  <c r="M746" i="22"/>
  <c r="M747" i="22"/>
  <c r="M748" i="22"/>
  <c r="M749" i="22"/>
  <c r="M750" i="22"/>
  <c r="M751" i="22"/>
  <c r="M752" i="22"/>
  <c r="M753" i="22"/>
  <c r="M754" i="22"/>
  <c r="M755" i="22"/>
  <c r="M756" i="22"/>
  <c r="M757" i="22"/>
  <c r="M758" i="22"/>
  <c r="M759" i="22"/>
  <c r="M760" i="22"/>
  <c r="M761" i="22"/>
  <c r="M762" i="22"/>
  <c r="M763" i="22"/>
  <c r="M764" i="22"/>
  <c r="M765" i="22"/>
  <c r="M766" i="22"/>
  <c r="M767" i="22"/>
  <c r="M768" i="22"/>
  <c r="M769" i="22"/>
  <c r="M770" i="22"/>
  <c r="M771" i="22"/>
  <c r="M772" i="22"/>
  <c r="M773" i="22"/>
  <c r="M774" i="22"/>
  <c r="M775" i="22"/>
  <c r="M776" i="22"/>
  <c r="M777" i="22"/>
  <c r="M778" i="22"/>
  <c r="M779" i="22"/>
  <c r="M780" i="22"/>
  <c r="M781" i="22"/>
  <c r="M782" i="22"/>
  <c r="M783" i="22"/>
  <c r="M784" i="22"/>
  <c r="M785" i="22"/>
  <c r="M786" i="22"/>
  <c r="M787" i="22"/>
  <c r="M788" i="22"/>
  <c r="M789" i="22"/>
  <c r="M790" i="22"/>
  <c r="M791" i="22"/>
  <c r="M792" i="22"/>
  <c r="M793" i="22"/>
  <c r="M794" i="22"/>
  <c r="M795" i="22"/>
  <c r="M796" i="22"/>
  <c r="M797" i="22"/>
  <c r="M798" i="22"/>
  <c r="M799" i="22"/>
  <c r="M800" i="22"/>
  <c r="M801" i="22"/>
  <c r="M802" i="22"/>
  <c r="M803" i="22"/>
  <c r="M804" i="22"/>
  <c r="M805" i="22"/>
  <c r="M806" i="22"/>
  <c r="M807" i="22"/>
  <c r="M808" i="22"/>
  <c r="M809" i="22"/>
  <c r="M810" i="22"/>
  <c r="M811" i="22"/>
  <c r="M812" i="22"/>
  <c r="M813" i="22"/>
  <c r="M814" i="22"/>
  <c r="M815" i="22"/>
  <c r="M816" i="22"/>
  <c r="M817" i="22"/>
  <c r="M818" i="22"/>
  <c r="M819" i="22"/>
  <c r="M820" i="22"/>
  <c r="M821" i="22"/>
  <c r="M822" i="22"/>
  <c r="M823" i="22"/>
  <c r="M824" i="22"/>
  <c r="M825" i="22"/>
  <c r="M826" i="22"/>
  <c r="M827" i="22"/>
  <c r="M828" i="22"/>
  <c r="M829" i="22"/>
  <c r="M830" i="22"/>
  <c r="M831" i="22"/>
  <c r="M832" i="22"/>
  <c r="M833" i="22"/>
  <c r="M834" i="22"/>
  <c r="M835" i="22"/>
  <c r="M836" i="22"/>
  <c r="M837" i="22"/>
  <c r="M838" i="22"/>
  <c r="M839" i="22"/>
  <c r="M840" i="22"/>
  <c r="M841" i="22"/>
  <c r="M842" i="22"/>
  <c r="M843" i="22"/>
  <c r="M844" i="22"/>
  <c r="M845" i="22"/>
  <c r="M846" i="22"/>
  <c r="M847" i="22"/>
  <c r="M848" i="22"/>
  <c r="M849" i="22"/>
  <c r="M850" i="22"/>
  <c r="M851" i="22"/>
  <c r="M852" i="22"/>
  <c r="M853" i="22"/>
  <c r="M854" i="22"/>
  <c r="M855" i="22"/>
  <c r="M856" i="22"/>
  <c r="M857" i="22"/>
  <c r="M858" i="22"/>
  <c r="M859" i="22"/>
  <c r="M860" i="22"/>
  <c r="M861" i="22"/>
  <c r="M862" i="22"/>
  <c r="M863" i="22"/>
  <c r="M864" i="22"/>
  <c r="M865" i="22"/>
  <c r="M866" i="22"/>
  <c r="M867" i="22"/>
  <c r="M868" i="22"/>
  <c r="M869" i="22"/>
  <c r="M870" i="22"/>
  <c r="M871" i="22"/>
  <c r="M872" i="22"/>
  <c r="M873" i="22"/>
  <c r="M874" i="22"/>
  <c r="M875" i="22"/>
  <c r="M876" i="22"/>
  <c r="M877" i="22"/>
  <c r="M878" i="22"/>
  <c r="M879" i="22"/>
  <c r="M880" i="22"/>
  <c r="M881" i="22"/>
  <c r="M882" i="22"/>
  <c r="M883" i="22"/>
  <c r="M884" i="22"/>
  <c r="M885" i="22"/>
  <c r="M886" i="22"/>
  <c r="M887" i="22"/>
  <c r="M888" i="22"/>
  <c r="M889" i="22"/>
  <c r="M890" i="22"/>
  <c r="M891" i="22"/>
  <c r="M892" i="22"/>
  <c r="M893" i="22"/>
  <c r="M894" i="22"/>
  <c r="M895" i="22"/>
  <c r="M896" i="22"/>
  <c r="M897" i="22"/>
  <c r="M898" i="22"/>
  <c r="M899" i="22"/>
  <c r="M900" i="22"/>
  <c r="M901" i="22"/>
  <c r="M902" i="22"/>
  <c r="M903" i="22"/>
  <c r="M904" i="22"/>
  <c r="M905" i="22"/>
  <c r="M906" i="22"/>
  <c r="M907" i="22"/>
  <c r="M908" i="22"/>
  <c r="M909" i="22"/>
  <c r="M910" i="22"/>
  <c r="M911" i="22"/>
  <c r="M912" i="22"/>
  <c r="M913" i="22"/>
  <c r="M914" i="22"/>
  <c r="M915" i="22"/>
  <c r="M916" i="22"/>
  <c r="M917" i="22"/>
  <c r="M918" i="22"/>
  <c r="M919" i="22"/>
  <c r="M920" i="22"/>
  <c r="M921" i="22"/>
  <c r="M922" i="22"/>
  <c r="M923" i="22"/>
  <c r="M924" i="22"/>
  <c r="M925" i="22"/>
  <c r="M926" i="22"/>
  <c r="M927" i="22"/>
  <c r="M928" i="22"/>
  <c r="M929" i="22"/>
  <c r="M930" i="22"/>
  <c r="M931" i="22"/>
  <c r="M932" i="22"/>
  <c r="M933" i="22"/>
  <c r="M934" i="22"/>
  <c r="M935" i="22"/>
  <c r="M936" i="22"/>
  <c r="M937" i="22"/>
  <c r="M938" i="22"/>
  <c r="M939" i="22"/>
  <c r="M940" i="22"/>
  <c r="M941" i="22"/>
  <c r="M942" i="22"/>
  <c r="M943" i="22"/>
  <c r="M944" i="22"/>
  <c r="M945" i="22"/>
  <c r="M946" i="22"/>
  <c r="M947" i="22"/>
  <c r="M948" i="22"/>
  <c r="M949" i="22"/>
  <c r="M950" i="22"/>
  <c r="M951" i="22"/>
  <c r="M952" i="22"/>
  <c r="M953" i="22"/>
  <c r="M954" i="22"/>
  <c r="M955" i="22"/>
  <c r="M956" i="22"/>
  <c r="M957" i="22"/>
  <c r="M958" i="22"/>
  <c r="M959" i="22"/>
  <c r="M960" i="22"/>
  <c r="M961" i="22"/>
  <c r="M962" i="22"/>
  <c r="M963" i="22"/>
  <c r="M964" i="22"/>
  <c r="M965" i="22"/>
  <c r="M966" i="22"/>
  <c r="M967" i="22"/>
  <c r="M968" i="22"/>
  <c r="M969" i="22"/>
  <c r="M970" i="22"/>
  <c r="M971" i="22"/>
  <c r="M972" i="22"/>
  <c r="M973" i="22"/>
  <c r="M974" i="22"/>
  <c r="M975" i="22"/>
  <c r="M976" i="22"/>
  <c r="M977" i="22"/>
  <c r="M978" i="22"/>
  <c r="M979" i="22"/>
  <c r="M980" i="22"/>
  <c r="M981" i="22"/>
  <c r="M982" i="22"/>
  <c r="M983" i="22"/>
  <c r="M984" i="22"/>
  <c r="M985" i="22"/>
  <c r="M986" i="22"/>
  <c r="M987" i="22"/>
  <c r="M988" i="22"/>
  <c r="M989" i="22"/>
  <c r="M990" i="22"/>
  <c r="M991" i="22"/>
  <c r="M992" i="22"/>
  <c r="M993" i="22"/>
  <c r="M994" i="22"/>
  <c r="M995" i="22"/>
  <c r="M996" i="22"/>
  <c r="M997" i="22"/>
  <c r="M998" i="22"/>
  <c r="M999" i="22"/>
  <c r="M1000" i="22"/>
  <c r="M1001" i="22"/>
  <c r="M1002" i="22"/>
  <c r="M1003" i="22"/>
  <c r="M1004" i="22"/>
  <c r="M1005" i="22"/>
  <c r="M1006" i="22"/>
  <c r="M1007" i="22"/>
  <c r="M1008" i="22"/>
  <c r="M1009" i="22"/>
  <c r="M1010" i="22"/>
  <c r="M1011" i="22"/>
  <c r="M1012" i="22"/>
  <c r="M1013" i="22"/>
  <c r="M1014" i="22"/>
  <c r="M1015" i="22"/>
  <c r="M1016" i="22"/>
  <c r="M1017" i="22"/>
  <c r="M1018" i="22"/>
  <c r="M1019" i="22"/>
  <c r="M1020" i="22"/>
  <c r="M1021" i="22"/>
  <c r="M1022" i="22"/>
  <c r="M1023" i="22"/>
  <c r="M1024" i="22"/>
  <c r="M1025" i="22"/>
  <c r="M1026" i="22"/>
  <c r="M1027" i="22"/>
  <c r="M1028" i="22"/>
  <c r="M1029" i="22"/>
  <c r="M1030" i="22"/>
  <c r="M1031" i="22"/>
  <c r="M1032" i="22"/>
  <c r="M1033" i="22"/>
  <c r="M1034" i="22"/>
  <c r="M1035" i="22"/>
  <c r="M1036" i="22"/>
  <c r="M1037" i="22"/>
  <c r="M1038" i="22"/>
  <c r="M1039" i="22"/>
  <c r="M1040" i="22"/>
  <c r="M1041" i="22"/>
  <c r="M1042" i="22"/>
  <c r="M1043" i="22"/>
  <c r="M1044" i="22"/>
  <c r="M1045" i="22"/>
  <c r="M1046" i="22"/>
  <c r="M1047" i="22"/>
  <c r="M1048" i="22"/>
  <c r="M1049" i="22"/>
  <c r="M1050" i="22"/>
  <c r="M1051" i="22"/>
  <c r="M1052" i="22"/>
  <c r="M1053" i="22"/>
  <c r="M1054" i="22"/>
  <c r="M1055" i="22"/>
  <c r="M1056" i="22"/>
  <c r="M1057" i="22"/>
  <c r="M1058" i="22"/>
  <c r="M1059" i="22"/>
  <c r="M1060" i="22"/>
  <c r="M1061" i="22"/>
  <c r="M1062" i="22"/>
  <c r="M1063" i="22"/>
  <c r="M1064" i="22"/>
  <c r="M1065" i="22"/>
  <c r="M1066" i="22"/>
  <c r="M1067" i="22"/>
  <c r="M1068" i="22"/>
  <c r="M1069" i="22"/>
  <c r="M1070" i="22"/>
  <c r="M1071" i="22"/>
  <c r="M1072" i="22"/>
  <c r="M1073" i="22"/>
  <c r="M1074" i="22"/>
  <c r="M1075" i="22"/>
  <c r="M1076" i="22"/>
  <c r="M1077" i="22"/>
  <c r="M1078" i="22"/>
  <c r="M1079" i="22"/>
  <c r="M1080" i="22"/>
  <c r="M1081" i="22"/>
  <c r="M1082" i="22"/>
  <c r="M1083" i="22"/>
  <c r="M1084" i="22"/>
  <c r="M1085" i="22"/>
  <c r="M1086" i="22"/>
  <c r="M1087" i="22"/>
  <c r="M1088" i="22"/>
  <c r="M1089" i="22"/>
  <c r="M1090" i="22"/>
  <c r="M1091" i="22"/>
  <c r="M1092" i="22"/>
  <c r="M1093" i="22"/>
  <c r="M1094" i="22"/>
  <c r="M1095" i="22"/>
  <c r="M1096" i="22"/>
  <c r="M1097" i="22"/>
  <c r="M1098" i="22"/>
  <c r="M1099" i="22"/>
  <c r="M1100" i="22"/>
  <c r="M1101" i="22"/>
  <c r="M1102" i="22"/>
  <c r="M1103" i="22"/>
  <c r="M1104" i="22"/>
  <c r="M1105" i="22"/>
  <c r="M1106" i="22"/>
  <c r="M1107" i="22"/>
  <c r="M1108" i="22"/>
  <c r="M1109" i="22"/>
  <c r="M1110" i="22"/>
  <c r="M1111" i="22"/>
  <c r="M1112" i="22"/>
  <c r="M1113" i="22"/>
  <c r="M1114" i="22"/>
  <c r="M1115" i="22"/>
  <c r="M1116" i="22"/>
  <c r="M1117" i="22"/>
  <c r="M1118" i="22"/>
  <c r="M1119" i="22"/>
  <c r="M1120" i="22"/>
  <c r="M1121" i="22"/>
  <c r="M1122" i="22"/>
  <c r="M1123" i="22"/>
  <c r="M1124" i="22"/>
  <c r="M1125" i="22"/>
  <c r="M1126" i="22"/>
  <c r="M1127" i="22"/>
  <c r="M1128" i="22"/>
  <c r="M1129" i="22"/>
  <c r="M1130" i="22"/>
  <c r="M1131" i="22"/>
  <c r="M1132" i="22"/>
  <c r="M1133" i="22"/>
  <c r="M1134" i="22"/>
  <c r="M1135" i="22"/>
  <c r="M1136" i="22"/>
  <c r="M1137" i="22"/>
  <c r="M1138" i="22"/>
  <c r="M1139" i="22"/>
  <c r="M1140" i="22"/>
  <c r="M1141" i="22"/>
  <c r="M1142" i="22"/>
  <c r="M1143" i="22"/>
  <c r="M1144" i="22"/>
  <c r="M1145" i="22"/>
  <c r="M1146" i="22"/>
  <c r="M1147" i="22"/>
  <c r="M1148" i="22"/>
  <c r="M1149" i="22"/>
  <c r="M1150" i="22"/>
  <c r="M1151" i="22"/>
  <c r="M1152" i="22"/>
  <c r="M1153" i="22"/>
  <c r="M1154" i="22"/>
  <c r="M1155" i="22"/>
  <c r="M1156" i="22"/>
  <c r="M1157" i="22"/>
  <c r="M1158" i="22"/>
  <c r="M1159" i="22"/>
  <c r="M1160" i="22"/>
  <c r="M1161" i="22"/>
  <c r="M1162" i="22"/>
  <c r="M1163" i="22"/>
  <c r="M1164" i="22"/>
  <c r="M1165" i="22"/>
  <c r="M1166" i="22"/>
  <c r="M1167" i="22"/>
  <c r="M1168" i="22"/>
  <c r="M1169" i="22"/>
  <c r="M1170" i="22"/>
  <c r="M1171" i="22"/>
  <c r="M1172" i="22"/>
  <c r="M1173" i="22"/>
  <c r="M1174" i="22"/>
  <c r="M1175" i="22"/>
  <c r="M1176" i="22"/>
  <c r="M1177" i="22"/>
  <c r="M1178" i="22"/>
  <c r="M1179" i="22"/>
  <c r="M1180" i="22"/>
  <c r="M1181" i="22"/>
  <c r="M1182" i="22"/>
  <c r="M1183" i="22"/>
  <c r="M1184" i="22"/>
  <c r="M1185" i="22"/>
  <c r="M1186" i="22"/>
  <c r="M1187" i="22"/>
  <c r="M1188" i="22"/>
  <c r="M1189" i="22"/>
  <c r="M1190" i="22"/>
  <c r="M1191" i="22"/>
  <c r="M1192" i="22"/>
  <c r="M1193" i="22"/>
  <c r="M1194" i="22"/>
  <c r="M1195" i="22"/>
  <c r="M1196" i="22"/>
  <c r="M1197" i="22"/>
  <c r="M1198" i="22"/>
  <c r="M1199" i="22"/>
  <c r="M1200" i="22"/>
  <c r="M1201" i="22"/>
  <c r="M1202" i="22"/>
  <c r="M1203" i="22"/>
  <c r="M1204" i="22"/>
  <c r="M1205" i="22"/>
  <c r="M1206" i="22"/>
  <c r="M1207" i="22"/>
  <c r="M1208" i="22"/>
  <c r="M1209" i="22"/>
  <c r="M1210" i="22"/>
  <c r="M1211" i="22"/>
  <c r="M1212" i="22"/>
  <c r="M1213" i="22"/>
  <c r="M1214" i="22"/>
  <c r="M1215" i="22"/>
  <c r="M1216" i="22"/>
  <c r="M1217" i="22"/>
  <c r="M1218" i="22"/>
  <c r="M1219" i="22"/>
  <c r="M1220" i="22"/>
  <c r="M1221" i="22"/>
  <c r="M1222" i="22"/>
  <c r="M1223" i="22"/>
  <c r="M1224" i="22"/>
  <c r="M1225" i="22"/>
  <c r="M1226" i="22"/>
  <c r="M1227" i="22"/>
  <c r="M1228" i="22"/>
  <c r="M1229" i="22"/>
  <c r="M1230" i="22"/>
  <c r="M1231" i="22"/>
  <c r="M1232" i="22"/>
  <c r="M1233" i="22"/>
  <c r="M1234" i="22"/>
  <c r="M1235" i="22"/>
  <c r="M1236" i="22"/>
  <c r="M1237" i="22"/>
  <c r="M1238" i="22"/>
  <c r="M1239" i="22"/>
  <c r="M1240" i="22"/>
  <c r="M1241" i="22"/>
  <c r="M1242" i="22"/>
  <c r="M1243" i="22"/>
  <c r="M1244" i="22"/>
  <c r="M1245" i="22"/>
  <c r="M1246" i="22"/>
  <c r="M1247" i="22"/>
  <c r="M1248" i="22"/>
  <c r="M1249" i="22"/>
  <c r="M1250" i="22"/>
  <c r="M1251" i="22"/>
  <c r="M1252" i="22"/>
  <c r="M1253" i="22"/>
  <c r="M1254" i="22"/>
  <c r="M1255" i="22"/>
  <c r="M1256" i="22"/>
  <c r="M1257" i="22"/>
  <c r="M1258" i="22"/>
  <c r="M1259" i="22"/>
  <c r="M1260" i="22"/>
  <c r="M1261" i="22"/>
  <c r="M1262" i="22"/>
  <c r="M1263" i="22"/>
  <c r="M1264" i="22"/>
  <c r="M1265" i="22"/>
  <c r="M1266" i="22"/>
  <c r="M1267" i="22"/>
  <c r="M1268" i="22"/>
  <c r="M1269" i="22"/>
  <c r="M1270" i="22"/>
  <c r="M1271" i="22"/>
  <c r="M1272" i="22"/>
  <c r="M1273" i="22"/>
  <c r="M1274" i="22"/>
  <c r="M1275" i="22"/>
  <c r="M1276" i="22"/>
  <c r="M1277" i="22"/>
  <c r="M1278" i="22"/>
  <c r="M1279" i="22"/>
  <c r="M1280" i="22"/>
  <c r="M1281" i="22"/>
  <c r="M1282" i="22"/>
  <c r="M1283" i="22"/>
  <c r="M1284" i="22"/>
  <c r="M1285" i="22"/>
  <c r="M1286" i="22"/>
  <c r="M1287" i="22"/>
  <c r="M1288" i="22"/>
  <c r="M1289" i="22"/>
  <c r="M1290" i="22"/>
  <c r="M1291" i="22"/>
  <c r="M1292" i="22"/>
  <c r="M1293" i="22"/>
  <c r="M1294" i="22"/>
  <c r="M1295" i="22"/>
  <c r="M1296" i="22"/>
  <c r="M1297" i="22"/>
  <c r="M1298" i="22"/>
  <c r="M1299" i="22"/>
  <c r="M1300" i="22"/>
  <c r="M1301" i="22"/>
  <c r="M1302" i="22"/>
  <c r="M1303" i="22"/>
  <c r="M1304" i="22"/>
  <c r="M1305" i="22"/>
  <c r="M1306" i="22"/>
  <c r="M1307" i="22"/>
  <c r="M1308" i="22"/>
  <c r="M1309" i="22"/>
  <c r="M1310" i="22"/>
  <c r="M1311" i="22"/>
  <c r="M1312" i="22"/>
  <c r="M1313" i="22"/>
  <c r="M1314" i="22"/>
  <c r="M1315" i="22"/>
  <c r="M1316" i="22"/>
  <c r="M1317" i="22"/>
  <c r="M1318" i="22"/>
  <c r="M1319" i="22"/>
  <c r="M1320" i="22"/>
  <c r="M1321" i="22"/>
  <c r="M1322" i="22"/>
  <c r="M1323" i="22"/>
  <c r="M1324" i="22"/>
  <c r="M1325" i="22"/>
  <c r="M1326" i="22"/>
  <c r="M1327" i="22"/>
  <c r="M1328" i="22"/>
  <c r="M1329" i="22"/>
  <c r="M1330" i="22"/>
  <c r="M1331" i="22"/>
  <c r="M1332" i="22"/>
  <c r="M1333" i="22"/>
  <c r="M1334" i="22"/>
  <c r="M1335" i="22"/>
  <c r="M1336" i="22"/>
  <c r="M1337" i="22"/>
  <c r="M1338" i="22"/>
  <c r="M1339" i="22"/>
  <c r="M1340" i="22"/>
  <c r="M1341" i="22"/>
  <c r="M1342" i="22"/>
  <c r="M1343" i="22"/>
  <c r="M1344" i="22"/>
  <c r="M1345" i="22"/>
  <c r="M1346" i="22"/>
  <c r="M1347" i="22"/>
  <c r="M1348" i="22"/>
  <c r="M1349" i="22"/>
  <c r="M1350" i="22"/>
  <c r="M1351" i="22"/>
  <c r="M1352" i="22"/>
  <c r="M1353" i="22"/>
  <c r="M1354" i="22"/>
  <c r="M1355" i="22"/>
  <c r="M1356" i="22"/>
  <c r="M1357" i="22"/>
  <c r="M1358" i="22"/>
  <c r="M1359" i="22"/>
  <c r="M1360" i="22"/>
  <c r="M1361" i="22"/>
  <c r="M1362" i="22"/>
  <c r="M1363" i="22"/>
  <c r="M1364" i="22"/>
  <c r="M1365" i="22"/>
  <c r="M1366" i="22"/>
  <c r="M1367" i="22"/>
  <c r="M1368" i="22"/>
  <c r="M1369" i="22"/>
  <c r="M1370" i="22"/>
  <c r="M1371" i="22"/>
  <c r="M1372" i="22"/>
  <c r="M1373" i="22"/>
  <c r="M1374" i="22"/>
  <c r="M1375" i="22"/>
  <c r="M1376" i="22"/>
  <c r="M1377" i="22"/>
  <c r="M1378" i="22"/>
  <c r="M1379" i="22"/>
  <c r="M1380" i="22"/>
  <c r="M1381" i="22"/>
  <c r="M1382" i="22"/>
  <c r="M1383" i="22"/>
  <c r="M1384" i="22"/>
  <c r="M1385" i="22"/>
  <c r="M1386" i="22"/>
  <c r="M1387" i="22"/>
  <c r="M1388" i="22"/>
  <c r="M1389" i="22"/>
  <c r="M1390" i="22"/>
  <c r="M1391" i="22"/>
  <c r="M1392" i="22"/>
  <c r="M1393" i="22"/>
  <c r="M1394" i="22"/>
  <c r="M1395" i="22"/>
  <c r="M1396" i="22"/>
  <c r="M1397" i="22"/>
  <c r="M1398" i="22"/>
  <c r="M1399" i="22"/>
  <c r="M1400" i="22"/>
  <c r="M1401" i="22"/>
  <c r="M1402" i="22"/>
  <c r="M1403" i="22"/>
  <c r="M1404" i="22"/>
  <c r="M1405" i="22"/>
  <c r="M1406" i="22"/>
  <c r="M1407" i="22"/>
  <c r="M1408" i="22"/>
  <c r="M1409" i="22"/>
  <c r="M1410" i="22"/>
  <c r="M1411" i="22"/>
  <c r="M1412" i="22"/>
  <c r="M1413" i="22"/>
  <c r="M1414" i="22"/>
  <c r="M1415" i="22"/>
  <c r="M1416" i="22"/>
  <c r="M1417" i="22"/>
  <c r="M1418" i="22"/>
  <c r="M1419" i="22"/>
  <c r="M1420" i="22"/>
  <c r="M1421" i="22"/>
  <c r="M1422" i="22"/>
  <c r="M1423" i="22"/>
  <c r="M1424" i="22"/>
  <c r="M1425" i="22"/>
  <c r="M1426" i="22"/>
  <c r="M1427" i="22"/>
  <c r="M1428" i="22"/>
  <c r="M1429" i="22"/>
  <c r="M1430" i="22"/>
  <c r="M1431" i="22"/>
  <c r="M1432" i="22"/>
  <c r="M1433" i="22"/>
  <c r="M1434" i="22"/>
  <c r="M1435" i="22"/>
  <c r="M1436" i="22"/>
  <c r="M1437" i="22"/>
  <c r="M1438" i="22"/>
  <c r="M1439" i="22"/>
  <c r="M1440" i="22"/>
  <c r="M1441" i="22"/>
  <c r="M1442" i="22"/>
  <c r="M1443" i="22"/>
  <c r="M1444" i="22"/>
  <c r="M1445" i="22"/>
  <c r="M1446" i="22"/>
  <c r="M1447" i="22"/>
  <c r="M1448" i="22"/>
  <c r="M1449" i="22"/>
  <c r="M1450" i="22"/>
  <c r="M1451" i="22"/>
  <c r="M1452" i="22"/>
  <c r="M1453" i="22"/>
  <c r="M1454" i="22"/>
  <c r="M1455" i="22"/>
  <c r="M1456" i="22"/>
  <c r="M1457" i="22"/>
  <c r="M1458" i="22"/>
  <c r="M1459" i="22"/>
  <c r="M1460" i="22"/>
  <c r="M1461" i="22"/>
  <c r="M1462" i="22"/>
  <c r="M1463" i="22"/>
  <c r="M1464" i="22"/>
  <c r="M1465" i="22"/>
  <c r="M1466" i="22"/>
  <c r="M1467" i="22"/>
  <c r="M1468" i="22"/>
  <c r="M1469" i="22"/>
  <c r="M1470" i="22"/>
  <c r="M1471" i="22"/>
  <c r="M1472" i="22"/>
  <c r="M1473" i="22"/>
  <c r="M1474" i="22"/>
  <c r="M1475" i="22"/>
  <c r="M1476" i="22"/>
  <c r="M1477" i="22"/>
  <c r="M1478" i="22"/>
  <c r="M1479" i="22"/>
  <c r="M1480" i="22"/>
  <c r="M1481" i="22"/>
  <c r="M1482" i="22"/>
  <c r="M1483" i="22"/>
  <c r="M1484" i="22"/>
  <c r="M1485" i="22"/>
  <c r="M1486" i="22"/>
  <c r="M1487" i="22"/>
  <c r="M1488" i="22"/>
  <c r="M1489" i="22"/>
  <c r="M1490" i="22"/>
  <c r="M1491" i="22"/>
  <c r="M1492" i="22"/>
  <c r="M1493" i="22"/>
  <c r="M1494" i="22"/>
  <c r="M1495" i="22"/>
  <c r="M1496" i="22"/>
  <c r="M1497" i="22"/>
  <c r="M1498" i="22"/>
  <c r="M1499" i="22"/>
  <c r="M1500" i="22"/>
  <c r="M1501" i="22"/>
  <c r="M1502" i="22"/>
  <c r="M1503" i="22"/>
  <c r="M1504" i="22"/>
  <c r="M1505" i="22"/>
  <c r="M1506" i="22"/>
  <c r="M1507" i="22"/>
  <c r="M1508" i="22"/>
  <c r="M1509" i="22"/>
  <c r="M1510" i="22"/>
  <c r="M1511" i="22"/>
  <c r="M1512" i="22"/>
  <c r="M1513" i="22"/>
  <c r="M1514" i="22"/>
  <c r="M1515" i="22"/>
  <c r="M1516" i="22"/>
  <c r="M1517" i="22"/>
  <c r="M1518" i="22"/>
  <c r="M1519" i="22"/>
  <c r="M1520" i="22"/>
  <c r="M1521" i="22"/>
  <c r="M1522" i="22"/>
  <c r="M1523" i="22"/>
  <c r="M1524" i="22"/>
  <c r="M1525" i="22"/>
  <c r="M1526" i="22"/>
  <c r="M1527" i="22"/>
  <c r="M1528" i="22"/>
  <c r="M1529" i="22"/>
  <c r="M1530" i="22"/>
  <c r="M1531" i="22"/>
  <c r="M1532" i="22"/>
  <c r="M1533" i="22"/>
  <c r="M1534" i="22"/>
  <c r="M1535" i="22"/>
  <c r="M1536" i="22"/>
  <c r="M1537" i="22"/>
  <c r="M1538" i="22"/>
  <c r="M1539" i="22"/>
  <c r="M1540" i="22"/>
  <c r="M1541" i="22"/>
  <c r="M1542" i="22"/>
  <c r="M1543" i="22"/>
  <c r="M1544" i="22"/>
  <c r="M1545" i="22"/>
  <c r="M1546" i="22"/>
  <c r="M1547" i="22"/>
  <c r="M1548" i="22"/>
  <c r="M1549" i="22"/>
  <c r="M1550" i="22"/>
  <c r="M1551" i="22"/>
  <c r="M1552" i="22"/>
  <c r="M1553" i="22"/>
  <c r="M1554" i="22"/>
  <c r="M1555" i="22"/>
  <c r="M1556" i="22"/>
  <c r="M1557" i="22"/>
  <c r="M1558" i="22"/>
  <c r="M1559" i="22"/>
  <c r="M1560" i="22"/>
  <c r="M1561" i="22"/>
  <c r="M1562" i="22"/>
  <c r="M1563" i="22"/>
  <c r="M1564" i="22"/>
  <c r="M1565" i="22"/>
  <c r="M1566" i="22"/>
  <c r="M1567" i="22"/>
  <c r="M1568" i="22"/>
  <c r="M1569" i="22"/>
  <c r="M1570" i="22"/>
  <c r="M1571" i="22"/>
  <c r="M1572" i="22"/>
  <c r="M1573" i="22"/>
  <c r="M1574" i="22"/>
  <c r="M1575" i="22"/>
  <c r="M1576" i="22"/>
  <c r="M1577" i="22"/>
  <c r="M1578" i="22"/>
  <c r="M1579" i="22"/>
  <c r="M1580" i="22"/>
  <c r="M1581" i="22"/>
  <c r="M1582" i="22"/>
  <c r="M1583" i="22"/>
  <c r="M1584" i="22"/>
  <c r="M1585" i="22"/>
  <c r="M1586" i="22"/>
  <c r="M1587" i="22"/>
  <c r="M1588" i="22"/>
  <c r="M1589" i="22"/>
  <c r="M1590" i="22"/>
  <c r="M1591" i="22"/>
  <c r="M1592" i="22"/>
  <c r="M1593" i="22"/>
  <c r="M1594" i="22"/>
  <c r="M1595" i="22"/>
  <c r="M1596" i="22"/>
  <c r="M1597" i="22"/>
  <c r="M1598" i="22"/>
  <c r="M1599" i="22"/>
  <c r="M1600" i="22"/>
  <c r="M1601" i="22"/>
  <c r="M1602" i="22"/>
  <c r="M1603" i="22"/>
  <c r="M1604" i="22"/>
  <c r="M1605" i="22"/>
  <c r="M1606" i="22"/>
  <c r="M1607" i="22"/>
  <c r="M1608" i="22"/>
  <c r="M1609" i="22"/>
  <c r="M1610" i="22"/>
  <c r="M1611" i="22"/>
  <c r="M1612" i="22"/>
  <c r="M1613" i="22"/>
  <c r="M1614" i="22"/>
  <c r="M1615" i="22"/>
  <c r="M1616" i="22"/>
  <c r="M1617" i="22"/>
  <c r="M1618" i="22"/>
  <c r="M1619" i="22"/>
  <c r="M1620" i="22"/>
  <c r="M1621" i="22"/>
  <c r="M1622" i="22"/>
  <c r="M1623" i="22"/>
  <c r="M1624" i="22"/>
  <c r="M1625" i="22"/>
  <c r="M1626" i="22"/>
  <c r="M1627" i="22"/>
  <c r="M1628" i="22"/>
  <c r="M1629" i="22"/>
  <c r="M1630" i="22"/>
  <c r="M1631" i="22"/>
  <c r="M1632" i="22"/>
  <c r="M1633" i="22"/>
  <c r="M1634" i="22"/>
  <c r="M1635" i="22"/>
  <c r="M1636" i="22"/>
  <c r="M1637" i="22"/>
  <c r="M1638" i="22"/>
  <c r="M1639" i="22"/>
  <c r="M1640" i="22"/>
  <c r="M1641" i="22"/>
  <c r="M1642" i="22"/>
  <c r="M1643" i="22"/>
  <c r="M1644" i="22"/>
  <c r="M1645" i="22"/>
  <c r="M1646" i="22"/>
  <c r="M1647" i="22"/>
  <c r="M1648" i="22"/>
  <c r="M1649" i="22"/>
  <c r="M1650" i="22"/>
  <c r="M1651" i="22"/>
  <c r="M1652" i="22"/>
  <c r="M1653" i="22"/>
  <c r="M1654" i="22"/>
  <c r="M1655" i="22"/>
  <c r="M1656" i="22"/>
  <c r="M1657" i="22"/>
  <c r="M1658" i="22"/>
  <c r="M1659" i="22"/>
  <c r="M1660" i="22"/>
  <c r="M1661" i="22"/>
  <c r="M1662" i="22"/>
  <c r="M1663" i="22"/>
  <c r="M1664" i="22"/>
  <c r="M1665" i="22"/>
  <c r="M1666" i="22"/>
  <c r="M1667" i="22"/>
  <c r="M1668" i="22"/>
  <c r="M1669" i="22"/>
  <c r="M1670" i="22"/>
  <c r="M1671" i="22"/>
  <c r="M1672" i="22"/>
  <c r="M1673" i="22"/>
  <c r="M1674" i="22"/>
  <c r="M1675" i="22"/>
  <c r="M1676" i="22"/>
  <c r="M1677" i="22"/>
  <c r="M1678" i="22"/>
  <c r="M1679" i="22"/>
  <c r="M1680" i="22"/>
  <c r="M1681" i="22"/>
  <c r="M1682" i="22"/>
  <c r="M1683" i="22"/>
  <c r="M1684" i="22"/>
  <c r="M1685" i="22"/>
  <c r="M1686" i="22"/>
  <c r="M1687" i="22"/>
  <c r="M1688" i="22"/>
  <c r="M1689" i="22"/>
  <c r="M1690" i="22"/>
  <c r="M1691" i="22"/>
  <c r="M1692" i="22"/>
  <c r="M1693" i="22"/>
  <c r="M1694" i="22"/>
  <c r="M1695" i="22"/>
  <c r="M1696" i="22"/>
  <c r="M1697" i="22"/>
  <c r="M1698" i="22"/>
  <c r="M1699" i="22"/>
  <c r="M1700" i="22"/>
  <c r="M1701" i="22"/>
  <c r="M1702" i="22"/>
  <c r="M1703" i="22"/>
  <c r="M1704" i="22"/>
  <c r="M1705" i="22"/>
  <c r="M1706" i="22"/>
  <c r="M1707" i="22"/>
  <c r="M1708" i="22"/>
  <c r="M1709" i="22"/>
  <c r="M1710" i="22"/>
  <c r="M1711" i="22"/>
  <c r="M1712" i="22"/>
  <c r="M1713" i="22"/>
  <c r="M1714" i="22"/>
  <c r="M1715" i="22"/>
  <c r="M1716" i="22"/>
  <c r="M1717" i="22"/>
  <c r="M1718" i="22"/>
  <c r="M1719" i="22"/>
  <c r="M1720" i="22"/>
  <c r="M1721" i="22"/>
  <c r="M1722" i="22"/>
  <c r="M1723" i="22"/>
  <c r="M1724" i="22"/>
  <c r="M1725" i="22"/>
  <c r="M1726" i="22"/>
  <c r="M1727" i="22"/>
  <c r="M1728" i="22"/>
  <c r="M1729" i="22"/>
  <c r="M1730" i="22"/>
  <c r="M1731" i="22"/>
  <c r="M1732" i="22"/>
  <c r="M1733" i="22"/>
  <c r="M1734" i="22"/>
  <c r="M1735" i="22"/>
  <c r="M1736" i="22"/>
  <c r="M1737" i="22"/>
  <c r="M1738" i="22"/>
  <c r="M1739" i="22"/>
  <c r="M1740" i="22"/>
  <c r="M1741" i="22"/>
  <c r="M1742" i="22"/>
  <c r="M1743" i="22"/>
  <c r="M1744" i="22"/>
  <c r="M1745" i="22"/>
  <c r="M1746" i="22"/>
  <c r="M1747" i="22"/>
  <c r="M1748" i="22"/>
  <c r="M1749" i="22"/>
  <c r="M1750" i="22"/>
  <c r="M1751" i="22"/>
  <c r="M1752" i="22"/>
  <c r="M1753" i="22"/>
  <c r="M1754" i="22"/>
  <c r="M1755" i="22"/>
  <c r="M1756" i="22"/>
  <c r="M1757" i="22"/>
  <c r="M1758" i="22"/>
  <c r="M1759" i="22"/>
  <c r="M1760" i="22"/>
  <c r="M1761" i="22"/>
  <c r="M1762" i="22"/>
  <c r="M1763" i="22"/>
  <c r="M1764" i="22"/>
  <c r="M1765" i="22"/>
  <c r="M1766" i="22"/>
  <c r="M1767" i="22"/>
  <c r="M1768" i="22"/>
  <c r="M1769" i="22"/>
  <c r="M1770" i="22"/>
  <c r="M1771" i="22"/>
  <c r="M1772" i="22"/>
  <c r="M1773" i="22"/>
  <c r="M1774" i="22"/>
  <c r="M1775" i="22"/>
  <c r="M1776" i="22"/>
  <c r="M1777" i="22"/>
  <c r="M1778" i="22"/>
  <c r="M1779" i="22"/>
  <c r="M1780" i="22"/>
  <c r="M1781" i="22"/>
  <c r="M1782" i="22"/>
  <c r="M1783" i="22"/>
  <c r="M1784" i="22"/>
  <c r="M1785" i="22"/>
  <c r="M1786" i="22"/>
  <c r="M1787" i="22"/>
  <c r="M1788" i="22"/>
  <c r="M1789" i="22"/>
  <c r="M1790" i="22"/>
  <c r="M1791" i="22"/>
  <c r="M1792" i="22"/>
  <c r="M1793" i="22"/>
  <c r="M1794" i="22"/>
  <c r="M1795" i="22"/>
  <c r="M1796" i="22"/>
  <c r="M1797" i="22"/>
  <c r="M1798" i="22"/>
  <c r="M1799" i="22"/>
  <c r="M1800" i="22"/>
  <c r="M1801" i="22"/>
  <c r="M1802" i="22"/>
  <c r="M1803" i="22"/>
  <c r="M1804" i="22"/>
  <c r="M1805" i="22"/>
  <c r="M1806" i="22"/>
  <c r="M1807" i="22"/>
  <c r="M1808" i="22"/>
  <c r="M1809" i="22"/>
  <c r="M1810" i="22"/>
  <c r="M1811" i="22"/>
  <c r="M1812" i="22"/>
  <c r="M1813" i="22"/>
  <c r="M1814" i="22"/>
  <c r="M1815" i="22"/>
  <c r="M1816" i="22"/>
  <c r="M1817" i="22"/>
  <c r="M1818" i="22"/>
  <c r="M1819" i="22"/>
  <c r="M1820" i="22"/>
  <c r="M1821" i="22"/>
  <c r="M1822" i="22"/>
  <c r="M1823" i="22"/>
  <c r="M1824" i="22"/>
  <c r="M1825" i="22"/>
  <c r="M1826" i="22"/>
  <c r="M1827" i="22"/>
  <c r="M1828" i="22"/>
  <c r="M1829" i="22"/>
  <c r="M1830" i="22"/>
  <c r="M1831" i="22"/>
  <c r="M1832" i="22"/>
  <c r="M1833" i="22"/>
  <c r="M1834" i="22"/>
  <c r="M1835" i="22"/>
  <c r="M1836" i="22"/>
  <c r="M1837" i="22"/>
  <c r="M1838" i="22"/>
  <c r="M1839" i="22"/>
  <c r="M1840" i="22"/>
  <c r="M1841" i="22"/>
  <c r="M1842" i="22"/>
  <c r="M1843" i="22"/>
  <c r="M1844" i="22"/>
  <c r="M1845" i="22"/>
  <c r="M1846" i="22"/>
  <c r="M1847" i="22"/>
  <c r="M1848" i="22"/>
  <c r="M1849" i="22"/>
  <c r="M1850" i="22"/>
  <c r="M1851" i="22"/>
  <c r="M1852" i="22"/>
  <c r="M1853" i="22"/>
  <c r="M1854" i="22"/>
  <c r="M1855" i="22"/>
  <c r="M1856" i="22"/>
  <c r="M1857" i="22"/>
  <c r="M1858" i="22"/>
  <c r="M1859" i="22"/>
  <c r="M1860" i="22"/>
  <c r="M1861" i="22"/>
  <c r="M1862" i="22"/>
  <c r="M1863" i="22"/>
  <c r="M1864" i="22"/>
  <c r="M1865" i="22"/>
  <c r="M1866" i="22"/>
  <c r="M1867" i="22"/>
  <c r="M1868" i="22"/>
  <c r="M1869" i="22"/>
  <c r="M1870" i="22"/>
  <c r="M1871" i="22"/>
  <c r="M1872" i="22"/>
  <c r="M1873" i="22"/>
  <c r="M1874" i="22"/>
  <c r="M1875" i="22"/>
  <c r="M1876" i="22"/>
  <c r="M1877" i="22"/>
  <c r="M1878" i="22"/>
  <c r="M1879" i="22"/>
  <c r="M1880" i="22"/>
  <c r="M1881" i="22"/>
  <c r="M1882" i="22"/>
  <c r="M1883" i="22"/>
  <c r="M1884" i="22"/>
  <c r="M1885" i="22"/>
  <c r="M1886" i="22"/>
  <c r="M1887" i="22"/>
  <c r="M1888" i="22"/>
  <c r="M1889" i="22"/>
  <c r="M1890" i="22"/>
  <c r="M1891" i="22"/>
  <c r="M1892" i="22"/>
  <c r="M1893" i="22"/>
  <c r="M1894" i="22"/>
  <c r="M1895" i="22"/>
  <c r="M1896" i="22"/>
  <c r="M1897" i="22"/>
  <c r="M1898" i="22"/>
  <c r="M1899" i="22"/>
  <c r="M1900" i="22"/>
  <c r="M1901" i="22"/>
  <c r="M1902" i="22"/>
  <c r="M1903" i="22"/>
  <c r="M1904" i="22"/>
  <c r="M1905" i="22"/>
  <c r="M1906" i="22"/>
  <c r="M1907" i="22"/>
  <c r="M1908" i="22"/>
  <c r="M1909" i="22"/>
  <c r="M1910" i="22"/>
  <c r="M1911" i="22"/>
  <c r="M1912" i="22"/>
  <c r="M1913" i="22"/>
  <c r="M1914" i="22"/>
  <c r="M1915" i="22"/>
  <c r="M1916" i="22"/>
  <c r="M1917" i="22"/>
  <c r="M1918" i="22"/>
  <c r="M1919" i="22"/>
  <c r="M1920" i="22"/>
  <c r="M1921" i="22"/>
  <c r="M1922" i="22"/>
  <c r="M1923" i="22"/>
  <c r="M1924" i="22"/>
  <c r="M1925" i="22"/>
  <c r="M1926" i="22"/>
  <c r="M1927" i="22"/>
  <c r="M1928" i="22"/>
  <c r="M1929" i="22"/>
  <c r="M1930" i="22"/>
  <c r="M1931" i="22"/>
  <c r="M1932" i="22"/>
  <c r="M1933" i="22"/>
  <c r="M1934" i="22"/>
  <c r="M1935" i="22"/>
  <c r="M1936" i="22"/>
  <c r="M1937" i="22"/>
  <c r="M1938" i="22"/>
  <c r="M1939" i="22"/>
  <c r="M1940" i="22"/>
  <c r="M1941" i="22"/>
  <c r="M1942" i="22"/>
  <c r="M1943" i="22"/>
  <c r="M1944" i="22"/>
  <c r="M1945" i="22"/>
  <c r="M1946" i="22"/>
  <c r="M1947" i="22"/>
  <c r="M1948" i="22"/>
  <c r="M1949" i="22"/>
  <c r="M1950" i="22"/>
  <c r="M1951" i="22"/>
  <c r="M1952" i="22"/>
  <c r="M1953" i="22"/>
  <c r="M1954" i="22"/>
  <c r="M1955" i="22"/>
  <c r="M1956" i="22"/>
  <c r="M1957" i="22"/>
  <c r="M1958" i="22"/>
  <c r="M1959" i="22"/>
  <c r="M1960" i="22"/>
  <c r="M1961" i="22"/>
  <c r="M1962" i="22"/>
  <c r="M1963" i="22"/>
  <c r="M1964" i="22"/>
  <c r="M1965" i="22"/>
  <c r="M1966" i="22"/>
  <c r="M1967" i="22"/>
  <c r="M1968" i="22"/>
  <c r="M1969" i="22"/>
  <c r="M1970" i="22"/>
  <c r="M1971" i="22"/>
  <c r="M1972" i="22"/>
  <c r="M1973" i="22"/>
  <c r="M1974" i="22"/>
  <c r="M1975" i="22"/>
  <c r="M1976" i="22"/>
  <c r="M1977" i="22"/>
  <c r="M1978" i="22"/>
  <c r="M1979" i="22"/>
  <c r="M1980" i="22"/>
  <c r="M1981" i="22"/>
  <c r="M1982" i="22"/>
  <c r="M1983" i="22"/>
  <c r="M1984" i="22"/>
  <c r="M1985" i="22"/>
  <c r="M1986" i="22"/>
  <c r="M1987" i="22"/>
  <c r="M1988" i="22"/>
  <c r="M1989" i="22"/>
  <c r="M1990" i="22"/>
  <c r="M1991" i="22"/>
  <c r="M1992" i="22"/>
  <c r="M1993" i="22"/>
  <c r="M1994" i="22"/>
  <c r="M1995" i="22"/>
  <c r="M1996" i="22"/>
  <c r="M1997" i="22"/>
  <c r="M1998" i="22"/>
  <c r="M1999" i="22"/>
  <c r="M2000" i="22"/>
  <c r="M2001" i="22"/>
  <c r="M2002" i="22"/>
  <c r="M2003" i="22"/>
  <c r="M2004" i="22"/>
  <c r="M2005" i="22"/>
  <c r="M2006" i="22"/>
  <c r="M2007" i="22"/>
  <c r="M2008" i="22"/>
  <c r="M2009" i="22"/>
  <c r="M2010" i="22"/>
  <c r="M2011" i="22"/>
  <c r="M2012" i="22"/>
  <c r="M2013" i="22"/>
  <c r="M2014" i="22"/>
  <c r="M2015" i="22"/>
  <c r="M2016" i="22"/>
  <c r="M2017" i="22"/>
  <c r="M2018" i="22"/>
  <c r="M2019" i="22"/>
  <c r="M2020" i="22"/>
  <c r="M2021" i="22"/>
  <c r="M2022" i="22"/>
  <c r="M2023" i="22"/>
  <c r="M2024" i="22"/>
  <c r="M2025" i="22"/>
  <c r="M2026" i="22"/>
  <c r="M2027" i="22"/>
  <c r="M2028" i="22"/>
  <c r="M2029" i="22"/>
  <c r="M2030" i="22"/>
  <c r="M2031" i="22"/>
  <c r="M2032" i="22"/>
  <c r="M2033" i="22"/>
  <c r="M2034" i="22"/>
  <c r="M2035" i="22"/>
  <c r="M2036" i="22"/>
  <c r="M2037" i="22"/>
  <c r="M2038" i="22"/>
  <c r="M2039" i="22"/>
  <c r="M2040" i="22"/>
  <c r="M2041" i="22"/>
  <c r="M2042" i="22"/>
  <c r="M2043" i="22"/>
  <c r="M2044" i="22"/>
  <c r="M2045" i="22"/>
  <c r="M2046" i="22"/>
  <c r="M2047" i="22"/>
  <c r="M2048" i="22"/>
  <c r="M2049" i="22"/>
  <c r="M2050" i="22"/>
  <c r="M2051" i="22"/>
  <c r="M2052" i="22"/>
  <c r="M2053" i="22"/>
  <c r="M2054" i="22"/>
  <c r="M2055" i="22"/>
  <c r="M2056" i="22"/>
  <c r="M2057" i="22"/>
  <c r="M2058" i="22"/>
  <c r="M2059" i="22"/>
  <c r="M2060" i="22"/>
  <c r="M2061" i="22"/>
  <c r="M2062" i="22"/>
  <c r="M2063" i="22"/>
  <c r="M2064" i="22"/>
  <c r="M2065" i="22"/>
  <c r="M2066" i="22"/>
  <c r="M2067" i="22"/>
  <c r="M2068" i="22"/>
  <c r="M2069" i="22"/>
  <c r="M2070" i="22"/>
  <c r="M2071" i="22"/>
  <c r="M2072" i="22"/>
  <c r="M2073" i="22"/>
  <c r="M2074" i="22"/>
  <c r="M2075" i="22"/>
  <c r="M2076" i="22"/>
  <c r="M2077" i="22"/>
  <c r="M2078" i="22"/>
  <c r="M2079" i="22"/>
  <c r="M2080" i="22"/>
  <c r="M2081" i="22"/>
  <c r="M2082" i="22"/>
  <c r="M2083" i="22"/>
  <c r="M2084" i="22"/>
  <c r="M2085" i="22"/>
  <c r="M2086" i="22"/>
  <c r="M2087" i="22"/>
  <c r="M2088" i="22"/>
  <c r="M2089" i="22"/>
  <c r="M2090" i="22"/>
  <c r="M2091" i="22"/>
  <c r="M2092" i="22"/>
  <c r="M2093" i="22"/>
  <c r="M2094" i="22"/>
  <c r="M2095" i="22"/>
  <c r="M2096" i="22"/>
  <c r="M2097" i="22"/>
  <c r="M2098" i="22"/>
  <c r="M2099" i="22"/>
  <c r="M2100" i="22"/>
  <c r="M2101" i="22"/>
  <c r="M2102" i="22"/>
  <c r="M2103" i="22"/>
  <c r="M2104" i="22"/>
  <c r="M2105" i="22"/>
  <c r="M2106" i="22"/>
  <c r="M2107" i="22"/>
  <c r="M2108" i="22"/>
  <c r="M2109" i="22"/>
  <c r="M2110" i="22"/>
  <c r="M2111" i="22"/>
  <c r="M2112" i="22"/>
  <c r="M2113" i="22"/>
  <c r="M2114" i="22"/>
  <c r="M2115" i="22"/>
  <c r="M2116" i="22"/>
  <c r="M2117" i="22"/>
  <c r="M2118" i="22"/>
  <c r="M2119" i="22"/>
  <c r="M2120" i="22"/>
  <c r="M2121" i="22"/>
  <c r="M2122" i="22"/>
  <c r="M2123" i="22"/>
  <c r="M2124" i="22"/>
  <c r="M2125" i="22"/>
  <c r="M2126" i="22"/>
  <c r="M2127" i="22"/>
  <c r="M2128" i="22"/>
  <c r="M2129" i="22"/>
  <c r="M2130" i="22"/>
  <c r="M2131" i="22"/>
  <c r="M2132" i="22"/>
  <c r="M2133" i="22"/>
  <c r="M2134" i="22"/>
  <c r="M2135" i="22"/>
  <c r="M2136" i="22"/>
  <c r="M2137" i="22"/>
  <c r="M2138" i="22"/>
  <c r="M2139" i="22"/>
  <c r="M2140" i="22"/>
  <c r="M2141" i="22"/>
  <c r="M2142" i="22"/>
  <c r="M2143" i="22"/>
  <c r="M2144" i="22"/>
  <c r="M2145" i="22"/>
  <c r="M2146" i="22"/>
  <c r="M2147" i="22"/>
  <c r="M2148" i="22"/>
  <c r="M2149" i="22"/>
  <c r="M2150" i="22"/>
  <c r="M2151" i="22"/>
  <c r="M2152" i="22"/>
  <c r="M2153" i="22"/>
  <c r="M2154" i="22"/>
  <c r="M2155" i="22"/>
  <c r="M2156" i="22"/>
  <c r="M2157" i="22"/>
  <c r="M2158" i="22"/>
  <c r="M2159" i="22"/>
  <c r="M2160" i="22"/>
  <c r="M2161" i="22"/>
  <c r="M2162" i="22"/>
  <c r="M2163" i="22"/>
  <c r="M2164" i="22"/>
  <c r="M2165" i="22"/>
  <c r="M2166" i="22"/>
  <c r="M2167" i="22"/>
  <c r="M2168" i="22"/>
  <c r="M2169" i="22"/>
  <c r="M2170" i="22"/>
  <c r="M2171" i="22"/>
  <c r="M2172" i="22"/>
  <c r="M2173" i="22"/>
  <c r="M2174" i="22"/>
  <c r="M2175" i="22"/>
  <c r="M2176" i="22"/>
  <c r="M2177" i="22"/>
  <c r="M2178" i="22"/>
  <c r="M2179" i="22"/>
  <c r="M2180" i="22"/>
  <c r="M2181" i="22"/>
  <c r="M2182" i="22"/>
  <c r="M2183" i="22"/>
  <c r="M2184" i="22"/>
  <c r="M2185" i="22"/>
  <c r="M2186" i="22"/>
  <c r="M2187" i="22"/>
  <c r="M2188" i="22"/>
  <c r="M2189" i="22"/>
  <c r="M2190" i="22"/>
  <c r="M2191" i="22"/>
  <c r="M2192" i="22"/>
  <c r="M2193" i="22"/>
  <c r="M2194" i="22"/>
  <c r="M2195" i="22"/>
  <c r="M2196" i="22"/>
  <c r="M2197" i="22"/>
  <c r="M2198" i="22"/>
  <c r="M2199" i="22"/>
  <c r="M2200" i="22"/>
  <c r="M2201" i="22"/>
  <c r="M2202" i="22"/>
  <c r="M2203" i="22"/>
  <c r="M2204" i="22"/>
  <c r="M2205" i="22"/>
  <c r="M2206" i="22"/>
  <c r="M2207" i="22"/>
  <c r="M2208" i="22"/>
  <c r="M2209" i="22"/>
  <c r="M2210" i="22"/>
  <c r="M2211" i="22"/>
  <c r="M2212" i="22"/>
  <c r="M2213" i="22"/>
  <c r="M2214" i="22"/>
  <c r="M2215" i="22"/>
  <c r="M2216" i="22"/>
  <c r="M2217" i="22"/>
  <c r="M2218" i="22"/>
  <c r="M2219" i="22"/>
  <c r="M2220" i="22"/>
  <c r="M2221" i="22"/>
  <c r="M2222" i="22"/>
  <c r="M2223" i="22"/>
  <c r="M2224" i="22"/>
  <c r="M2225" i="22"/>
  <c r="M2226" i="22"/>
  <c r="M2227" i="22"/>
  <c r="M2228" i="22"/>
  <c r="M2229" i="22"/>
  <c r="M2230" i="22"/>
  <c r="M2231" i="22"/>
  <c r="M2232" i="22"/>
  <c r="M2233" i="22"/>
  <c r="M2234" i="22"/>
  <c r="M2235" i="22"/>
  <c r="M2236" i="22"/>
  <c r="M2237" i="22"/>
  <c r="M2238" i="22"/>
  <c r="M2239" i="22"/>
  <c r="M2240" i="22"/>
  <c r="M2241" i="22"/>
  <c r="M2242" i="22"/>
  <c r="M2243" i="22"/>
  <c r="M2244" i="22"/>
  <c r="M2245" i="22"/>
  <c r="M2246" i="22"/>
  <c r="M2247" i="22"/>
  <c r="M2248" i="22"/>
  <c r="M2249" i="22"/>
  <c r="M2250" i="22"/>
  <c r="M2251" i="22"/>
  <c r="M2252" i="22"/>
  <c r="M2253" i="22"/>
  <c r="M2254" i="22"/>
  <c r="M2255" i="22"/>
  <c r="M2256" i="22"/>
  <c r="M2257" i="22"/>
  <c r="M2258" i="22"/>
  <c r="M2259" i="22"/>
  <c r="M2260" i="22"/>
  <c r="M2261" i="22"/>
  <c r="M2262" i="22"/>
  <c r="M2263" i="22"/>
  <c r="M2264" i="22"/>
  <c r="M2265" i="22"/>
  <c r="M2266" i="22"/>
  <c r="M2267" i="22"/>
  <c r="M2268" i="22"/>
  <c r="M2269" i="22"/>
  <c r="M2270" i="22"/>
  <c r="M2271" i="22"/>
  <c r="M2272" i="22"/>
  <c r="M2273" i="22"/>
  <c r="M2274" i="22"/>
  <c r="M2275" i="22"/>
  <c r="M2276" i="22"/>
  <c r="M2277" i="22"/>
  <c r="M2278" i="22"/>
  <c r="M2279" i="22"/>
  <c r="M2280" i="22"/>
  <c r="M2281" i="22"/>
  <c r="M2282" i="22"/>
  <c r="M2283" i="22"/>
  <c r="M2284" i="22"/>
  <c r="M2285" i="22"/>
  <c r="M2286" i="22"/>
  <c r="M2287" i="22"/>
  <c r="M2288" i="22"/>
  <c r="M2289" i="22"/>
  <c r="M2290" i="22"/>
  <c r="M2291" i="22"/>
  <c r="M2292" i="22"/>
  <c r="M2293" i="22"/>
  <c r="M2294" i="22"/>
  <c r="M2295" i="22"/>
  <c r="M2296" i="22"/>
  <c r="M2297" i="22"/>
  <c r="M2298" i="22"/>
  <c r="M2299" i="22"/>
  <c r="M2300" i="22"/>
  <c r="M2301" i="22"/>
  <c r="M2302" i="22"/>
  <c r="M2303" i="22"/>
  <c r="M2304" i="22"/>
  <c r="M2305" i="22"/>
  <c r="M2306" i="22"/>
  <c r="M2307" i="22"/>
  <c r="M2308" i="22"/>
  <c r="M2309" i="22"/>
  <c r="M2310" i="22"/>
  <c r="M2311" i="22"/>
  <c r="M2312" i="22"/>
  <c r="M2313" i="22"/>
  <c r="M2314" i="22"/>
  <c r="M2315" i="22"/>
  <c r="M2316" i="22"/>
  <c r="M2317" i="22"/>
  <c r="M2318" i="22"/>
  <c r="M2319" i="22"/>
  <c r="M2320" i="22"/>
  <c r="M2321" i="22"/>
  <c r="M2322" i="22"/>
  <c r="M2323" i="22"/>
  <c r="M2324" i="22"/>
  <c r="M2325" i="22"/>
  <c r="M2326" i="22"/>
  <c r="M2327" i="22"/>
  <c r="M2328" i="22"/>
  <c r="M2329" i="22"/>
  <c r="M2330" i="22"/>
  <c r="M2331" i="22"/>
  <c r="M2332" i="22"/>
  <c r="M2333" i="22"/>
  <c r="M2334" i="22"/>
  <c r="M2335" i="22"/>
  <c r="M2336" i="22"/>
  <c r="M2337" i="22"/>
  <c r="M2338" i="22"/>
  <c r="M2339" i="22"/>
  <c r="M2340" i="22"/>
  <c r="M2341" i="22"/>
  <c r="M2342" i="22"/>
  <c r="M2343" i="22"/>
  <c r="M2344" i="22"/>
  <c r="M2345" i="22"/>
  <c r="M2346" i="22"/>
  <c r="M2347" i="22"/>
  <c r="M2348" i="22"/>
  <c r="M2349" i="22"/>
  <c r="M2350" i="22"/>
  <c r="M2351" i="22"/>
  <c r="M2352" i="22"/>
  <c r="M2353" i="22"/>
  <c r="M2354" i="22"/>
  <c r="M2355" i="22"/>
  <c r="M2356" i="22"/>
  <c r="M2357" i="22"/>
  <c r="M2358" i="22"/>
  <c r="M2359" i="22"/>
  <c r="M2360" i="22"/>
  <c r="M2361" i="22"/>
  <c r="M2362" i="22"/>
  <c r="M2363" i="22"/>
  <c r="M2364" i="22"/>
  <c r="M2365" i="22"/>
  <c r="M2366" i="22"/>
  <c r="M2367" i="22"/>
  <c r="M2368" i="22"/>
  <c r="M2369" i="22"/>
  <c r="M2370" i="22"/>
  <c r="M2371" i="22"/>
  <c r="M2372" i="22"/>
  <c r="M2373" i="22"/>
  <c r="M2374" i="22"/>
  <c r="M2375" i="22"/>
  <c r="M2376" i="22"/>
  <c r="M2377" i="22"/>
  <c r="M2378" i="22"/>
  <c r="M2379" i="22"/>
  <c r="M2380" i="22"/>
  <c r="M2381" i="22"/>
  <c r="M2382" i="22"/>
  <c r="M2383" i="22"/>
  <c r="M2384" i="22"/>
  <c r="M2385" i="22"/>
  <c r="M2386" i="22"/>
  <c r="M2387" i="22"/>
  <c r="M2388" i="22"/>
  <c r="M2389" i="22"/>
  <c r="M2390" i="22"/>
  <c r="M2391" i="22"/>
  <c r="M2392" i="22"/>
  <c r="M2393" i="22"/>
  <c r="M2394" i="22"/>
  <c r="M2395" i="22"/>
  <c r="M2396" i="22"/>
  <c r="M2397" i="22"/>
  <c r="M2398" i="22"/>
  <c r="M2399" i="22"/>
  <c r="M2400" i="22"/>
  <c r="M2401" i="22"/>
  <c r="M2402" i="22"/>
  <c r="M2403" i="22"/>
  <c r="M2404" i="22"/>
  <c r="M2405" i="22"/>
  <c r="M2406" i="22"/>
  <c r="M2407" i="22"/>
  <c r="M2408" i="22"/>
  <c r="M2409" i="22"/>
  <c r="M2410" i="22"/>
  <c r="M2411" i="22"/>
  <c r="M2412" i="22"/>
  <c r="M2413" i="22"/>
  <c r="M2414" i="22"/>
  <c r="M2415" i="22"/>
  <c r="M2416" i="22"/>
  <c r="M2417" i="22"/>
  <c r="M2418" i="22"/>
  <c r="M2419" i="22"/>
  <c r="M2420" i="22"/>
  <c r="M2421" i="22"/>
  <c r="M2422" i="22"/>
  <c r="M2423" i="22"/>
  <c r="M2424" i="22"/>
  <c r="M2425" i="22"/>
  <c r="M2426" i="22"/>
  <c r="M2427" i="22"/>
  <c r="M2428" i="22"/>
  <c r="M2429" i="22"/>
  <c r="M2430" i="22"/>
  <c r="M2431" i="22"/>
  <c r="M2432" i="22"/>
  <c r="M2433" i="22"/>
  <c r="M2434" i="22"/>
  <c r="M2435" i="22"/>
  <c r="M2436" i="22"/>
  <c r="M2437" i="22"/>
  <c r="M2438" i="22"/>
  <c r="M2439" i="22"/>
  <c r="M2440" i="22"/>
  <c r="M2441" i="22"/>
  <c r="M2442" i="22"/>
  <c r="M2443" i="22"/>
  <c r="M2444" i="22"/>
  <c r="M2445" i="22"/>
  <c r="M2446" i="22"/>
  <c r="M2447" i="22"/>
  <c r="M2448" i="22"/>
  <c r="M2449" i="22"/>
  <c r="M2450" i="22"/>
  <c r="M2451" i="22"/>
  <c r="M2452" i="22"/>
  <c r="M2453" i="22"/>
  <c r="M2454" i="22"/>
  <c r="M2455" i="22"/>
  <c r="M2456" i="22"/>
  <c r="M2457" i="22"/>
  <c r="M2458" i="22"/>
  <c r="M2459" i="22"/>
  <c r="M2460" i="22"/>
  <c r="M2461" i="22"/>
  <c r="M2462" i="22"/>
  <c r="M2463" i="22"/>
  <c r="M2464" i="22"/>
  <c r="M2465" i="22"/>
  <c r="M2466" i="22"/>
  <c r="M2467" i="22"/>
  <c r="M2468" i="22"/>
  <c r="M2469" i="22"/>
  <c r="M2470" i="22"/>
  <c r="M2471" i="22"/>
  <c r="M2472" i="22"/>
  <c r="M2473" i="22"/>
  <c r="M2474" i="22"/>
  <c r="M2475" i="22"/>
  <c r="M2476" i="22"/>
  <c r="M2477" i="22"/>
  <c r="M2478" i="22"/>
  <c r="M2479" i="22"/>
  <c r="M2480" i="22"/>
  <c r="M2481" i="22"/>
  <c r="M2482" i="22"/>
  <c r="M2483" i="22"/>
  <c r="M2484" i="22"/>
  <c r="M2485" i="22"/>
  <c r="M2486" i="22"/>
  <c r="M2487" i="22"/>
  <c r="M2488" i="22"/>
  <c r="M2489" i="22"/>
  <c r="M2490" i="22"/>
  <c r="M2491" i="22"/>
  <c r="M2492" i="22"/>
  <c r="M2493" i="22"/>
  <c r="M2494" i="22"/>
  <c r="M2495" i="22"/>
  <c r="M2496" i="22"/>
  <c r="M2497" i="22"/>
  <c r="M2498" i="22"/>
  <c r="M2499" i="22"/>
  <c r="M2500" i="22"/>
  <c r="M2501" i="22"/>
  <c r="M2502" i="22"/>
  <c r="M2503" i="22"/>
  <c r="M2504" i="22"/>
  <c r="M2505" i="22"/>
  <c r="M2506" i="22"/>
  <c r="M2507" i="22"/>
  <c r="M2508" i="22"/>
  <c r="M2509" i="22"/>
  <c r="M2510" i="22"/>
  <c r="M2511" i="22"/>
  <c r="M2512" i="22"/>
  <c r="M2513" i="22"/>
  <c r="M2514" i="22"/>
  <c r="M2515" i="22"/>
  <c r="M2516" i="22"/>
  <c r="M2517" i="22"/>
  <c r="M2518" i="22"/>
  <c r="M2519" i="22"/>
  <c r="M2520" i="22"/>
  <c r="M2521" i="22"/>
  <c r="M2522" i="22"/>
  <c r="M2523" i="22"/>
  <c r="M2524" i="22"/>
  <c r="M2525" i="22"/>
  <c r="M2526" i="22"/>
  <c r="M2527" i="22"/>
  <c r="M2528" i="22"/>
  <c r="M2529" i="22"/>
  <c r="M2530" i="22"/>
  <c r="M2531" i="22"/>
  <c r="M2532" i="22"/>
  <c r="M2533" i="22"/>
  <c r="M2534" i="22"/>
  <c r="M2535" i="22"/>
  <c r="M2536" i="22"/>
  <c r="M2537" i="22"/>
  <c r="M2538" i="22"/>
  <c r="M2539" i="22"/>
  <c r="M2540" i="22"/>
  <c r="M2541" i="22"/>
  <c r="M2542" i="22"/>
  <c r="M2543" i="22"/>
  <c r="M2544" i="22"/>
  <c r="M2545" i="22"/>
  <c r="M2546" i="22"/>
  <c r="M2547" i="22"/>
  <c r="M2548" i="22"/>
  <c r="M2549" i="22"/>
  <c r="M2550" i="22"/>
  <c r="M2551" i="22"/>
  <c r="M2552" i="22"/>
  <c r="M2553" i="22"/>
  <c r="M2554" i="22"/>
  <c r="M2555" i="22"/>
  <c r="M2556" i="22"/>
  <c r="M2557" i="22"/>
  <c r="M2558" i="22"/>
  <c r="M2559" i="22"/>
  <c r="M2560" i="22"/>
  <c r="M2561" i="22"/>
  <c r="M2562" i="22"/>
  <c r="M2563" i="22"/>
  <c r="M2564" i="22"/>
  <c r="M2565" i="22"/>
  <c r="M2566" i="22"/>
  <c r="M2567" i="22"/>
  <c r="M2568" i="22"/>
  <c r="M2569" i="22"/>
  <c r="M2570" i="22"/>
  <c r="M2571" i="22"/>
  <c r="M2572" i="22"/>
  <c r="M2573" i="22"/>
  <c r="M2574" i="22"/>
  <c r="M2575" i="22"/>
  <c r="M2576" i="22"/>
  <c r="M2577" i="22"/>
  <c r="M2578" i="22"/>
  <c r="M2579" i="22"/>
  <c r="M2580" i="22"/>
  <c r="M2581" i="22"/>
  <c r="M2582" i="22"/>
  <c r="M2583" i="22"/>
  <c r="M2584" i="22"/>
  <c r="M2585" i="22"/>
  <c r="M2586" i="22"/>
  <c r="M2587" i="22"/>
  <c r="M2588" i="22"/>
  <c r="M2589" i="22"/>
  <c r="M2590" i="22"/>
  <c r="M2591" i="22"/>
  <c r="M2592" i="22"/>
  <c r="M2593" i="22"/>
  <c r="M2594" i="22"/>
  <c r="M2595" i="22"/>
  <c r="M2596" i="22"/>
  <c r="M2597" i="22"/>
  <c r="M2598" i="22"/>
  <c r="M2599" i="22"/>
  <c r="M2600" i="22"/>
  <c r="M2601" i="22"/>
  <c r="M2602" i="22"/>
  <c r="M2603" i="22"/>
  <c r="M2604" i="22"/>
  <c r="M2605" i="22"/>
  <c r="M2606" i="22"/>
  <c r="M2607" i="22"/>
  <c r="M2608" i="22"/>
  <c r="M2609" i="22"/>
  <c r="M2610" i="22"/>
  <c r="M2611" i="22"/>
  <c r="M2612" i="22"/>
  <c r="M2613" i="22"/>
  <c r="M2614" i="22"/>
  <c r="M2615" i="22"/>
  <c r="M2616" i="22"/>
  <c r="M2617" i="22"/>
  <c r="M2618" i="22"/>
  <c r="M2619" i="22"/>
  <c r="M2620" i="22"/>
  <c r="M2621" i="22"/>
  <c r="M2622" i="22"/>
  <c r="M2623" i="22"/>
  <c r="M2624" i="22"/>
  <c r="M2625" i="22"/>
  <c r="M2626" i="22"/>
  <c r="M2627" i="22"/>
  <c r="M2628" i="22"/>
  <c r="M2629" i="22"/>
  <c r="M2630" i="22"/>
  <c r="M2631" i="22"/>
  <c r="M2632" i="22"/>
  <c r="M2633" i="22"/>
  <c r="M2634" i="22"/>
  <c r="M2635" i="22"/>
  <c r="M2636" i="22"/>
  <c r="M2637" i="22"/>
  <c r="M2638" i="22"/>
  <c r="M2639" i="22"/>
  <c r="M2640" i="22"/>
  <c r="M2641" i="22"/>
  <c r="M2642" i="22"/>
  <c r="M2643" i="22"/>
  <c r="M2644" i="22"/>
  <c r="M2645" i="22"/>
  <c r="M2646" i="22"/>
  <c r="M2647" i="22"/>
  <c r="M2648" i="22"/>
  <c r="M2649" i="22"/>
  <c r="M2650" i="22"/>
  <c r="M2651" i="22"/>
  <c r="M2652" i="22"/>
  <c r="M2653" i="22"/>
  <c r="M2654" i="22"/>
  <c r="M2655" i="22"/>
  <c r="M2656" i="22"/>
  <c r="M2657" i="22"/>
  <c r="M2658" i="22"/>
  <c r="M2659" i="22"/>
  <c r="M2660" i="22"/>
  <c r="M2661" i="22"/>
  <c r="M2662" i="22"/>
  <c r="M2663" i="22"/>
  <c r="M2664" i="22"/>
  <c r="M2665" i="22"/>
  <c r="M2666" i="22"/>
  <c r="M2667" i="22"/>
  <c r="M2668" i="22"/>
  <c r="M2669" i="22"/>
  <c r="M2670" i="22"/>
  <c r="M2671" i="22"/>
  <c r="M2672" i="22"/>
  <c r="M2673" i="22"/>
  <c r="M2674" i="22"/>
  <c r="M2675" i="22"/>
  <c r="M2676" i="22"/>
  <c r="M2677" i="22"/>
  <c r="M2678" i="22"/>
  <c r="M2679" i="22"/>
  <c r="M2680" i="22"/>
  <c r="M2681" i="22"/>
  <c r="M2682" i="22"/>
  <c r="M2683" i="22"/>
  <c r="M2684" i="22"/>
  <c r="M2685" i="22"/>
  <c r="M2686" i="22"/>
  <c r="M2687" i="22"/>
  <c r="M2688" i="22"/>
  <c r="M2689" i="22"/>
  <c r="M2690" i="22"/>
  <c r="M2691" i="22"/>
  <c r="M2692" i="22"/>
  <c r="M2693" i="22"/>
  <c r="M2694" i="22"/>
  <c r="M2695" i="22"/>
  <c r="M2696" i="22"/>
  <c r="M2697" i="22"/>
  <c r="M2698" i="22"/>
  <c r="M2699" i="22"/>
  <c r="M2700" i="22"/>
  <c r="M2701" i="22"/>
  <c r="M2702" i="22"/>
  <c r="M2703" i="22"/>
  <c r="M2704" i="22"/>
  <c r="M2705" i="22"/>
  <c r="M2706" i="22"/>
  <c r="M2707" i="22"/>
  <c r="M2708" i="22"/>
  <c r="M2709" i="22"/>
  <c r="M2710" i="22"/>
  <c r="M2711" i="22"/>
  <c r="M2712" i="22"/>
  <c r="M2713" i="22"/>
  <c r="M2714" i="22"/>
  <c r="M2715" i="22"/>
  <c r="M2716" i="22"/>
  <c r="M2717" i="22"/>
  <c r="M2718" i="22"/>
  <c r="M2719" i="22"/>
  <c r="M2720" i="22"/>
  <c r="M2721" i="22"/>
  <c r="M2722" i="22"/>
  <c r="M2723" i="22"/>
  <c r="M2724" i="22"/>
  <c r="M2725" i="22"/>
  <c r="M2726" i="22"/>
  <c r="M2727" i="22"/>
  <c r="M2728" i="22"/>
  <c r="M2729" i="22"/>
  <c r="M2730" i="22"/>
  <c r="M2731" i="22"/>
  <c r="M2732" i="22"/>
  <c r="M2733" i="22"/>
  <c r="M2734" i="22"/>
  <c r="M2735" i="22"/>
  <c r="M2736" i="22"/>
  <c r="M2737" i="22"/>
  <c r="M2738" i="22"/>
  <c r="M2739" i="22"/>
  <c r="M2740" i="22"/>
  <c r="M2741" i="22"/>
  <c r="M2742" i="22"/>
  <c r="M2743" i="22"/>
  <c r="M2744" i="22"/>
  <c r="M2745" i="22"/>
  <c r="M2746" i="22"/>
  <c r="M2747" i="22"/>
  <c r="M2748" i="22"/>
  <c r="M2749" i="22"/>
  <c r="M2750" i="22"/>
  <c r="M2751" i="22"/>
  <c r="M2752" i="22"/>
  <c r="M2753" i="22"/>
  <c r="M2754" i="22"/>
  <c r="M2755" i="22"/>
  <c r="M2756" i="22"/>
  <c r="M2757" i="22"/>
  <c r="M2758" i="22"/>
  <c r="M2759" i="22"/>
  <c r="M2760" i="22"/>
  <c r="M2761" i="22"/>
  <c r="M2762" i="22"/>
  <c r="M2763" i="22"/>
  <c r="M2764" i="22"/>
  <c r="M2765" i="22"/>
  <c r="M2766" i="22"/>
  <c r="M2767" i="22"/>
  <c r="M2768" i="22"/>
  <c r="M2769" i="22"/>
  <c r="M2770" i="22"/>
  <c r="M2771" i="22"/>
  <c r="M2772" i="22"/>
  <c r="M2773" i="22"/>
  <c r="M2774" i="22"/>
  <c r="M2775" i="22"/>
  <c r="M2776" i="22"/>
  <c r="M2777" i="22"/>
  <c r="M2778" i="22"/>
  <c r="M2779" i="22"/>
  <c r="M2780" i="22"/>
  <c r="M2781" i="22"/>
  <c r="M2782" i="22"/>
  <c r="M2783" i="22"/>
  <c r="M2784" i="22"/>
  <c r="M2785" i="22"/>
  <c r="M2786" i="22"/>
  <c r="M2787" i="22"/>
  <c r="M2788" i="22"/>
  <c r="M2789" i="22"/>
  <c r="M2790" i="22"/>
  <c r="M2791" i="22"/>
  <c r="M2792" i="22"/>
  <c r="M2793" i="22"/>
  <c r="M2794" i="22"/>
  <c r="M2795" i="22"/>
  <c r="M2796" i="22"/>
  <c r="M2797" i="22"/>
  <c r="M2798" i="22"/>
  <c r="M2799" i="22"/>
  <c r="M2800" i="22"/>
  <c r="M2801" i="22"/>
  <c r="M2802" i="22"/>
  <c r="M2803" i="22"/>
  <c r="M2804" i="22"/>
  <c r="M2805" i="22"/>
  <c r="M2806" i="22"/>
  <c r="M2807" i="22"/>
  <c r="M2808" i="22"/>
  <c r="M2809" i="22"/>
  <c r="M2810" i="22"/>
  <c r="M2811" i="22"/>
  <c r="M2812" i="22"/>
  <c r="M2813" i="22"/>
  <c r="M2814" i="22"/>
  <c r="M2815" i="22"/>
  <c r="M2816" i="22"/>
  <c r="M2817" i="22"/>
  <c r="M2818" i="22"/>
  <c r="M2819" i="22"/>
  <c r="M2820" i="22"/>
  <c r="M2821" i="22"/>
  <c r="M2822" i="22"/>
  <c r="M2823" i="22"/>
  <c r="M2824" i="22"/>
  <c r="M2825" i="22"/>
  <c r="M2826" i="22"/>
  <c r="M2827" i="22"/>
  <c r="M2828" i="22"/>
  <c r="M2829" i="22"/>
  <c r="M2830" i="22"/>
  <c r="M2831" i="22"/>
  <c r="M2832" i="22"/>
  <c r="M2833" i="22"/>
  <c r="M2834" i="22"/>
  <c r="M2835" i="22"/>
  <c r="M2836" i="22"/>
  <c r="M2837" i="22"/>
  <c r="M2838" i="22"/>
  <c r="M2839" i="22"/>
  <c r="M2840" i="22"/>
  <c r="M2841" i="22"/>
  <c r="M2842" i="22"/>
  <c r="M2843" i="22"/>
  <c r="M2844" i="22"/>
  <c r="M2845" i="22"/>
  <c r="M2846" i="22"/>
  <c r="M2847" i="22"/>
  <c r="M2848" i="22"/>
  <c r="M2849" i="22"/>
  <c r="M2850" i="22"/>
  <c r="M2851" i="22"/>
  <c r="M2852" i="22"/>
  <c r="M2853" i="22"/>
  <c r="M2854" i="22"/>
  <c r="M2855" i="22"/>
  <c r="M2856" i="22"/>
  <c r="M2857" i="22"/>
  <c r="M2858" i="22"/>
  <c r="M2859" i="22"/>
  <c r="M2860" i="22"/>
  <c r="M2861" i="22"/>
  <c r="M2862" i="22"/>
  <c r="M2863" i="22"/>
  <c r="M2864" i="22"/>
  <c r="M2865" i="22"/>
  <c r="M2866" i="22"/>
  <c r="M2867" i="22"/>
  <c r="M2868" i="22"/>
  <c r="M2869" i="22"/>
  <c r="M2870" i="22"/>
  <c r="M2871" i="22"/>
  <c r="M2872" i="22"/>
  <c r="M2873" i="22"/>
  <c r="M2874" i="22"/>
  <c r="M2875" i="22"/>
  <c r="M2876" i="22"/>
  <c r="M2877" i="22"/>
  <c r="M2878" i="22"/>
  <c r="M2879" i="22"/>
  <c r="M2880" i="22"/>
  <c r="M2881" i="22"/>
  <c r="M2882" i="22"/>
  <c r="M2883" i="22"/>
  <c r="M2884" i="22"/>
  <c r="M2885" i="22"/>
  <c r="M2886" i="22"/>
  <c r="M2887" i="22"/>
  <c r="M2888" i="22"/>
  <c r="M2889" i="22"/>
  <c r="M2890" i="22"/>
  <c r="M2891" i="22"/>
  <c r="M2892" i="22"/>
  <c r="M2893" i="22"/>
  <c r="M2894" i="22"/>
  <c r="M2895" i="22"/>
  <c r="M2896" i="22"/>
  <c r="M2897" i="22"/>
  <c r="M2898" i="22"/>
  <c r="M2899" i="22"/>
  <c r="M2900" i="22"/>
  <c r="M2901" i="22"/>
  <c r="M2902" i="22"/>
  <c r="M2903" i="22"/>
  <c r="M2904" i="22"/>
  <c r="M2905" i="22"/>
  <c r="M2906" i="22"/>
  <c r="M2907" i="22"/>
  <c r="M2908" i="22"/>
  <c r="M2909" i="22"/>
  <c r="M2910" i="22"/>
  <c r="M2911" i="22"/>
  <c r="M2912" i="22"/>
  <c r="M2913" i="22"/>
  <c r="M2914" i="22"/>
  <c r="M2915" i="22"/>
  <c r="M2916" i="22"/>
  <c r="M2917" i="22"/>
  <c r="M2918" i="22"/>
  <c r="M2919" i="22"/>
  <c r="M2920" i="22"/>
  <c r="M2921" i="22"/>
  <c r="M2922" i="22"/>
  <c r="M2923" i="22"/>
  <c r="M2924" i="22"/>
  <c r="M2925" i="22"/>
  <c r="M2926" i="22"/>
  <c r="M2927" i="22"/>
  <c r="M2928" i="22"/>
  <c r="M2929" i="22"/>
  <c r="M2930" i="22"/>
  <c r="M2931" i="22"/>
  <c r="M2932" i="22"/>
  <c r="M2933" i="22"/>
  <c r="M2934" i="22"/>
  <c r="M2935" i="22"/>
  <c r="M2936" i="22"/>
  <c r="M2937" i="22"/>
  <c r="M2938" i="22"/>
  <c r="M2939" i="22"/>
  <c r="M2940" i="22"/>
  <c r="M2941" i="22"/>
  <c r="M2942" i="22"/>
  <c r="M2943" i="22"/>
  <c r="M2944" i="22"/>
  <c r="M2945" i="22"/>
  <c r="M2946" i="22"/>
  <c r="M2947" i="22"/>
  <c r="M2948" i="22"/>
  <c r="M2949" i="22"/>
  <c r="M2950" i="22"/>
  <c r="M2951" i="22"/>
  <c r="M2952" i="22"/>
  <c r="M2953" i="22"/>
  <c r="M2954" i="22"/>
  <c r="M2955" i="22"/>
  <c r="M2956" i="22"/>
  <c r="M2957" i="22"/>
  <c r="M2958" i="22"/>
  <c r="M2959" i="22"/>
  <c r="M2960" i="22"/>
  <c r="M2961" i="22"/>
  <c r="M2962" i="22"/>
  <c r="M2963" i="22"/>
  <c r="M2964" i="22"/>
  <c r="M2965" i="22"/>
  <c r="M2966" i="22"/>
  <c r="M2967" i="22"/>
  <c r="M2968" i="22"/>
  <c r="M2969" i="22"/>
  <c r="M2970" i="22"/>
  <c r="M2971" i="22"/>
  <c r="M2972" i="22"/>
  <c r="M2973" i="22"/>
  <c r="M2974" i="22"/>
  <c r="M2975" i="22"/>
  <c r="M2976" i="22"/>
  <c r="M2977" i="22"/>
  <c r="M2978" i="22"/>
  <c r="M2979" i="22"/>
  <c r="M2980" i="22"/>
  <c r="M2981" i="22"/>
  <c r="M2982" i="22"/>
  <c r="M2983" i="22"/>
  <c r="M2984" i="22"/>
  <c r="M2985" i="22"/>
  <c r="M2986" i="22"/>
  <c r="M2987" i="22"/>
  <c r="M2988" i="22"/>
  <c r="M2989" i="22"/>
  <c r="M2990" i="22"/>
  <c r="M2991" i="22"/>
  <c r="M2992" i="22"/>
  <c r="M2993" i="22"/>
  <c r="M2994" i="22"/>
  <c r="M2995" i="22"/>
  <c r="M2996" i="22"/>
  <c r="M2997" i="22"/>
  <c r="M2998" i="22"/>
  <c r="M2999" i="22"/>
  <c r="M3000" i="22"/>
  <c r="M3001" i="22"/>
  <c r="M3002" i="22"/>
  <c r="M3003" i="22"/>
  <c r="M3004" i="22"/>
  <c r="M3005" i="22"/>
  <c r="M3006" i="22"/>
  <c r="M3007" i="22"/>
  <c r="M3008" i="22"/>
  <c r="M3009" i="22"/>
  <c r="M3010" i="22"/>
  <c r="M3011" i="22"/>
  <c r="M3012" i="22"/>
  <c r="M3013" i="22"/>
  <c r="M3014" i="22"/>
  <c r="M3015" i="22"/>
  <c r="M3016" i="22"/>
  <c r="M3017" i="22"/>
  <c r="M3018" i="22"/>
  <c r="M3019" i="22"/>
  <c r="M3020" i="22"/>
  <c r="M3021" i="22"/>
  <c r="M3022" i="22"/>
  <c r="M3023" i="22"/>
  <c r="M3024" i="22"/>
  <c r="M3025" i="22"/>
  <c r="M3026" i="22"/>
  <c r="M3027" i="22"/>
  <c r="M3028" i="22"/>
  <c r="M3029" i="22"/>
  <c r="M3030" i="22"/>
  <c r="M3031" i="22"/>
  <c r="M3032" i="22"/>
  <c r="M3033" i="22"/>
  <c r="M3034" i="22"/>
  <c r="M3035" i="22"/>
  <c r="M3036" i="22"/>
  <c r="M3037" i="22"/>
  <c r="M3038" i="22"/>
  <c r="M3039" i="22"/>
  <c r="M3040" i="22"/>
  <c r="M3041" i="22"/>
  <c r="M3042" i="22"/>
  <c r="M3043" i="22"/>
  <c r="M3044" i="22"/>
  <c r="M3045" i="22"/>
  <c r="M3046" i="22"/>
  <c r="M3047" i="22"/>
  <c r="M3048" i="22"/>
  <c r="M3049" i="22"/>
  <c r="M3050" i="22"/>
  <c r="M3051" i="22"/>
  <c r="M3052" i="22"/>
  <c r="M3053" i="22"/>
  <c r="M3054" i="22"/>
  <c r="M3055" i="22"/>
  <c r="M3056" i="22"/>
  <c r="M3057" i="22"/>
  <c r="M3058" i="22"/>
  <c r="M3059" i="22"/>
  <c r="M3060" i="22"/>
  <c r="M3061" i="22"/>
  <c r="M3062" i="22"/>
  <c r="M3063" i="22"/>
  <c r="M3064" i="22"/>
  <c r="M3065" i="22"/>
  <c r="M3066" i="22"/>
  <c r="M3067" i="22"/>
  <c r="M3068" i="22"/>
  <c r="M3069" i="22"/>
  <c r="M3070" i="22"/>
  <c r="M3071" i="22"/>
  <c r="M3072" i="22"/>
  <c r="M3073" i="22"/>
  <c r="M3074" i="22"/>
  <c r="M3075" i="22"/>
  <c r="M3076" i="22"/>
  <c r="M3077" i="22"/>
  <c r="M3078" i="22"/>
  <c r="M3079" i="22"/>
  <c r="M3080" i="22"/>
  <c r="M3081" i="22"/>
  <c r="M3082" i="22"/>
  <c r="M3083" i="22"/>
  <c r="M3084" i="22"/>
  <c r="M3085" i="22"/>
  <c r="M3086" i="22"/>
  <c r="M3087" i="22"/>
  <c r="M3088" i="22"/>
  <c r="M3089" i="22"/>
  <c r="M3090" i="22"/>
  <c r="M3091" i="22"/>
  <c r="M3092" i="22"/>
  <c r="M3093" i="22"/>
  <c r="M3094" i="22"/>
  <c r="M3095" i="22"/>
  <c r="M3096" i="22"/>
  <c r="M3097" i="22"/>
  <c r="M3098" i="22"/>
  <c r="M3099" i="22"/>
  <c r="M3100" i="22"/>
  <c r="M3101" i="22"/>
  <c r="M3102" i="22"/>
  <c r="M3103" i="22"/>
  <c r="M3104" i="22"/>
  <c r="M3105" i="22"/>
  <c r="M3106" i="22"/>
  <c r="M3107" i="22"/>
  <c r="M3108" i="22"/>
  <c r="M3109" i="22"/>
  <c r="M3110" i="22"/>
  <c r="M3111" i="22"/>
  <c r="M3112" i="22"/>
  <c r="M3113" i="22"/>
  <c r="M3114" i="22"/>
  <c r="M3115" i="22"/>
  <c r="M3116" i="22"/>
  <c r="M3117" i="22"/>
  <c r="M3118" i="22"/>
  <c r="M3119" i="22"/>
  <c r="M3120" i="22"/>
  <c r="M3121" i="22"/>
  <c r="M3122" i="22"/>
  <c r="M3123" i="22"/>
  <c r="M3124" i="22"/>
  <c r="M3125" i="22"/>
  <c r="M3126" i="22"/>
  <c r="M3127" i="22"/>
  <c r="M3128" i="22"/>
  <c r="M3129" i="22"/>
  <c r="M3130" i="22"/>
  <c r="M3131" i="22"/>
  <c r="M3132" i="22"/>
  <c r="M3133" i="22"/>
  <c r="M3134" i="22"/>
  <c r="M3135" i="22"/>
  <c r="M3136" i="22"/>
  <c r="M3137" i="22"/>
  <c r="M3138" i="22"/>
  <c r="M3139" i="22"/>
  <c r="M3140" i="22"/>
  <c r="M3141" i="22"/>
  <c r="M3142" i="22"/>
  <c r="M3143" i="22"/>
  <c r="M3144" i="22"/>
  <c r="M3145" i="22"/>
  <c r="M3146" i="22"/>
  <c r="M3147" i="22"/>
  <c r="M3148" i="22"/>
  <c r="M3149" i="22"/>
  <c r="M3150" i="22"/>
  <c r="M3151" i="22"/>
  <c r="M3152" i="22"/>
  <c r="M3153" i="22"/>
  <c r="M3154" i="22"/>
  <c r="M3155" i="22"/>
  <c r="M3156" i="22"/>
  <c r="M3157" i="22"/>
  <c r="M3158" i="22"/>
  <c r="M3159" i="22"/>
  <c r="M3160" i="22"/>
  <c r="M3161" i="22"/>
  <c r="M3162" i="22"/>
  <c r="M3163" i="22"/>
  <c r="M3164" i="22"/>
  <c r="M3165" i="22"/>
  <c r="M3166" i="22"/>
  <c r="M3167" i="22"/>
  <c r="M3168" i="22"/>
  <c r="M3169" i="22"/>
  <c r="M3170" i="22"/>
  <c r="M3171" i="22"/>
  <c r="M3172" i="22"/>
  <c r="M3173" i="22"/>
  <c r="M3174" i="22"/>
  <c r="M3175" i="22"/>
  <c r="M3176" i="22"/>
  <c r="M3177" i="22"/>
  <c r="M3178" i="22"/>
  <c r="M3179" i="22"/>
  <c r="M3180" i="22"/>
  <c r="M3181" i="22"/>
  <c r="M3182" i="22"/>
  <c r="M3183" i="22"/>
  <c r="M3184" i="22"/>
  <c r="M3185" i="22"/>
  <c r="M3186" i="22"/>
  <c r="M3187" i="22"/>
  <c r="M3188" i="22"/>
  <c r="M3189" i="22"/>
  <c r="M3190" i="22"/>
  <c r="M3191" i="22"/>
  <c r="M3192" i="22"/>
  <c r="M3193" i="22"/>
  <c r="M3194" i="22"/>
  <c r="M3195" i="22"/>
  <c r="M3196" i="22"/>
  <c r="M3197" i="22"/>
  <c r="M3198" i="22"/>
  <c r="M3199" i="22"/>
  <c r="M3200" i="22"/>
  <c r="M3201" i="22"/>
  <c r="M3202" i="22"/>
  <c r="M3203" i="22"/>
  <c r="M3204" i="22"/>
  <c r="M3205" i="22"/>
  <c r="M3206" i="22"/>
  <c r="M3207" i="22"/>
  <c r="M3208" i="22"/>
  <c r="M3209" i="22"/>
  <c r="M3210" i="22"/>
  <c r="M3211" i="22"/>
  <c r="M3212" i="22"/>
  <c r="M3213" i="22"/>
  <c r="M3214" i="22"/>
  <c r="M3215" i="22"/>
  <c r="M3216" i="22"/>
  <c r="M3217" i="22"/>
  <c r="M3218" i="22"/>
  <c r="M3219" i="22"/>
  <c r="M3220" i="22"/>
  <c r="M3221" i="22"/>
  <c r="M3222" i="22"/>
  <c r="M3223" i="22"/>
  <c r="M3224" i="22"/>
  <c r="M3225" i="22"/>
  <c r="M3226" i="22"/>
  <c r="M3227" i="22"/>
  <c r="M3228" i="22"/>
  <c r="M3229" i="22"/>
  <c r="M3230" i="22"/>
  <c r="M3231" i="22"/>
  <c r="M3232" i="22"/>
  <c r="M3233" i="22"/>
  <c r="M3234" i="22"/>
  <c r="M3235" i="22"/>
  <c r="M3236" i="22"/>
  <c r="M3237" i="22"/>
  <c r="M3238" i="22"/>
  <c r="M3239" i="22"/>
  <c r="M3240" i="22"/>
  <c r="M3241" i="22"/>
  <c r="M3242" i="22"/>
  <c r="M3243" i="22"/>
  <c r="M3244" i="22"/>
  <c r="M3245" i="22"/>
  <c r="M3246" i="22"/>
  <c r="M3247" i="22"/>
  <c r="M3248" i="22"/>
  <c r="M3249" i="22"/>
  <c r="M3250" i="22"/>
  <c r="M3251" i="22"/>
  <c r="M3252" i="22"/>
  <c r="M3253" i="22"/>
  <c r="M3254" i="22"/>
  <c r="M3255" i="22"/>
  <c r="M3256" i="22"/>
  <c r="M3257" i="22"/>
  <c r="M3258" i="22"/>
  <c r="M3259" i="22"/>
  <c r="M3260" i="22"/>
  <c r="M3261" i="22"/>
  <c r="M3262" i="22"/>
  <c r="M3263" i="22"/>
  <c r="M3264" i="22"/>
  <c r="M3265" i="22"/>
  <c r="M3266" i="22"/>
  <c r="M3267" i="22"/>
  <c r="M3268" i="22"/>
  <c r="M3269" i="22"/>
  <c r="M3270" i="22"/>
  <c r="M3271" i="22"/>
  <c r="M3272" i="22"/>
  <c r="M3273" i="22"/>
  <c r="M3274" i="22"/>
  <c r="M3275" i="22"/>
  <c r="M3276" i="22"/>
  <c r="M3277" i="22"/>
  <c r="M3278" i="22"/>
  <c r="M3279" i="22"/>
  <c r="M3280" i="22"/>
  <c r="M3281" i="22"/>
  <c r="M3282" i="22"/>
  <c r="M3283" i="22"/>
  <c r="M3284" i="22"/>
  <c r="M3285" i="22"/>
  <c r="M3286" i="22"/>
  <c r="M3287" i="22"/>
  <c r="M3288" i="22"/>
  <c r="M3289" i="22"/>
  <c r="M3290" i="22"/>
  <c r="M3291" i="22"/>
  <c r="M3292" i="22"/>
  <c r="M3293" i="22"/>
  <c r="M3294" i="22"/>
  <c r="M3295" i="22"/>
  <c r="M3296" i="22"/>
  <c r="M3297" i="22"/>
  <c r="M3298" i="22"/>
  <c r="M3299" i="22"/>
  <c r="M3300" i="22"/>
  <c r="M3301" i="22"/>
  <c r="M3302" i="22"/>
  <c r="M3303" i="22"/>
  <c r="M3304" i="22"/>
  <c r="M3305" i="22"/>
  <c r="M3306" i="22"/>
  <c r="M3307" i="22"/>
  <c r="M3308" i="22"/>
  <c r="M3309" i="22"/>
  <c r="M3310" i="22"/>
  <c r="M3311" i="22"/>
  <c r="M3312" i="22"/>
  <c r="M3313" i="22"/>
  <c r="M3314" i="22"/>
  <c r="M3315" i="22"/>
  <c r="M3316" i="22"/>
  <c r="M3317" i="22"/>
  <c r="M3318" i="22"/>
  <c r="M3319" i="22"/>
  <c r="M3320" i="22"/>
  <c r="M3321" i="22"/>
  <c r="M3322" i="22"/>
  <c r="M3323" i="22"/>
  <c r="M3324" i="22"/>
  <c r="M3325" i="22"/>
  <c r="M3326" i="22"/>
  <c r="M3327" i="22"/>
  <c r="M3328" i="22"/>
  <c r="M3329" i="22"/>
  <c r="M3330" i="22"/>
  <c r="M3331" i="22"/>
  <c r="M3332" i="22"/>
  <c r="M3333" i="22"/>
  <c r="M3334" i="22"/>
  <c r="M3335" i="22"/>
  <c r="M3336" i="22"/>
  <c r="M3337" i="2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F26" i="7"/>
  <c r="F25" i="7"/>
  <c r="B25" i="7"/>
  <c r="N2" i="2" l="1"/>
  <c r="N310" i="2"/>
  <c r="N313" i="2"/>
  <c r="N1983" i="2"/>
  <c r="N1990" i="2"/>
  <c r="N1996" i="2"/>
  <c r="N321" i="2"/>
  <c r="N2005" i="2"/>
  <c r="N2011" i="2"/>
  <c r="N2019" i="2"/>
  <c r="N2027" i="2"/>
  <c r="N2034" i="2"/>
  <c r="N2041" i="2"/>
  <c r="N2046" i="2"/>
  <c r="N332" i="2"/>
  <c r="N333" i="2"/>
  <c r="N2063" i="2"/>
  <c r="N2069" i="2"/>
  <c r="N2077" i="2"/>
  <c r="N2085" i="2"/>
  <c r="N2093" i="2"/>
  <c r="N339" i="2"/>
  <c r="N347" i="2"/>
  <c r="N6" i="2"/>
  <c r="N2101" i="2"/>
  <c r="N359" i="2"/>
  <c r="N2111" i="2"/>
  <c r="N367" i="2"/>
  <c r="N2118" i="2"/>
  <c r="N2125" i="2"/>
  <c r="N2129" i="2"/>
  <c r="N2135" i="2"/>
  <c r="N380" i="2"/>
  <c r="N2148" i="2"/>
  <c r="N2152" i="2"/>
  <c r="N389" i="2"/>
  <c r="N2163" i="2"/>
  <c r="N396" i="2"/>
  <c r="N399" i="2"/>
  <c r="N2176" i="2"/>
  <c r="N2184" i="2"/>
  <c r="N403" i="2"/>
  <c r="N90" i="2"/>
  <c r="N2194" i="2"/>
  <c r="N413" i="2"/>
  <c r="N2207" i="2"/>
  <c r="N416" i="2"/>
  <c r="N2216" i="2"/>
  <c r="N424" i="2"/>
  <c r="N2222" i="2"/>
  <c r="N434" i="2"/>
  <c r="N2231" i="2"/>
  <c r="N2238" i="2"/>
  <c r="N439" i="2"/>
  <c r="N447" i="2"/>
  <c r="N455" i="2"/>
  <c r="N459" i="2"/>
  <c r="N2253" i="2"/>
  <c r="N2258" i="2"/>
  <c r="N2262" i="2"/>
  <c r="N475" i="2"/>
  <c r="N2271" i="2"/>
  <c r="N479" i="2"/>
  <c r="N485" i="2"/>
  <c r="N489" i="2"/>
  <c r="N2290" i="2"/>
  <c r="N2294" i="2"/>
  <c r="N2301" i="2"/>
  <c r="N2309" i="2"/>
  <c r="N2317" i="2"/>
  <c r="N2325" i="2"/>
  <c r="N499" i="2"/>
  <c r="N507" i="2"/>
  <c r="N515" i="2"/>
  <c r="N95" i="2"/>
  <c r="N2335" i="2"/>
  <c r="N2337" i="2"/>
  <c r="N2343" i="2"/>
  <c r="N2346" i="2"/>
  <c r="N538" i="2"/>
  <c r="N540" i="2"/>
  <c r="N2355" i="2"/>
  <c r="N553" i="2"/>
  <c r="N558" i="2"/>
  <c r="N566" i="2"/>
  <c r="N308" i="2"/>
  <c r="N1974" i="2"/>
  <c r="N314" i="2"/>
  <c r="N1984" i="2"/>
  <c r="N1991" i="2"/>
  <c r="N1997" i="2"/>
  <c r="N322" i="2"/>
  <c r="N326" i="2"/>
  <c r="N2012" i="2"/>
  <c r="N2020" i="2"/>
  <c r="N2028" i="2"/>
  <c r="N2035" i="2"/>
  <c r="N329" i="2"/>
  <c r="N331" i="2"/>
  <c r="N2053" i="2"/>
  <c r="N334" i="2"/>
  <c r="N2064" i="2"/>
  <c r="N2070" i="2"/>
  <c r="N2078" i="2"/>
  <c r="N2086" i="2"/>
  <c r="N2094" i="2"/>
  <c r="N340" i="2"/>
  <c r="N348" i="2"/>
  <c r="N353" i="2"/>
  <c r="N2102" i="2"/>
  <c r="N360" i="2"/>
  <c r="N2112" i="2"/>
  <c r="N368" i="2"/>
  <c r="N2119" i="2"/>
  <c r="N2126" i="2"/>
  <c r="N2130" i="2"/>
  <c r="N2136" i="2"/>
  <c r="N381" i="2"/>
  <c r="N2149" i="2"/>
  <c r="N2153" i="2"/>
  <c r="N2156" i="2"/>
  <c r="N2164" i="2"/>
  <c r="N88" i="2"/>
  <c r="N2169" i="2"/>
  <c r="N2177" i="2"/>
  <c r="N2185" i="2"/>
  <c r="N404" i="2"/>
  <c r="N2189" i="2"/>
  <c r="N2195" i="2"/>
  <c r="N414" i="2"/>
  <c r="N2208" i="2"/>
  <c r="N417" i="2"/>
  <c r="N2217" i="2"/>
  <c r="N425" i="2"/>
  <c r="N2223" i="2"/>
  <c r="N2227" i="2"/>
  <c r="N2232" i="2"/>
  <c r="N2239" i="2"/>
  <c r="N440" i="2"/>
  <c r="N448" i="2"/>
  <c r="N2246" i="2"/>
  <c r="N2250" i="2"/>
  <c r="N2254" i="2"/>
  <c r="N2259" i="2"/>
  <c r="N2263" i="2"/>
  <c r="N476" i="2"/>
  <c r="N2272" i="2"/>
  <c r="N480" i="2"/>
  <c r="N486" i="2"/>
  <c r="N2284" i="2"/>
  <c r="N2291" i="2"/>
  <c r="N2295" i="2"/>
  <c r="N2302" i="2"/>
  <c r="N1972" i="2"/>
  <c r="N311" i="2"/>
  <c r="N1979" i="2"/>
  <c r="N1985" i="2"/>
  <c r="N1992" i="2"/>
  <c r="N319" i="2"/>
  <c r="N323" i="2"/>
  <c r="N327" i="2"/>
  <c r="N2013" i="2"/>
  <c r="N2021" i="2"/>
  <c r="N2029" i="2"/>
  <c r="N2036" i="2"/>
  <c r="N2042" i="2"/>
  <c r="N2047" i="2"/>
  <c r="N2054" i="2"/>
  <c r="N335" i="2"/>
  <c r="N2065" i="2"/>
  <c r="N2071" i="2"/>
  <c r="N2079" i="2"/>
  <c r="N2087" i="2"/>
  <c r="N2095" i="2"/>
  <c r="N341" i="2"/>
  <c r="N349" i="2"/>
  <c r="N354" i="2"/>
  <c r="N2103" i="2"/>
  <c r="N361" i="2"/>
  <c r="N2113" i="2"/>
  <c r="N369" i="2"/>
  <c r="N374" i="2"/>
  <c r="N375" i="2"/>
  <c r="N2131" i="2"/>
  <c r="N2137" i="2"/>
  <c r="N2143" i="2"/>
  <c r="N383" i="2"/>
  <c r="N2154" i="2"/>
  <c r="N2157" i="2"/>
  <c r="N390" i="2"/>
  <c r="N397" i="2"/>
  <c r="N2170" i="2"/>
  <c r="N2178" i="2"/>
  <c r="N2186" i="2"/>
  <c r="N405" i="2"/>
  <c r="N410" i="2"/>
  <c r="N2196" i="2"/>
  <c r="N2201" i="2"/>
  <c r="N2209" i="2"/>
  <c r="N418" i="2"/>
  <c r="N421" i="2"/>
  <c r="N426" i="2"/>
  <c r="N431" i="2"/>
  <c r="N2228" i="2"/>
  <c r="N438" i="2"/>
  <c r="N2240" i="2"/>
  <c r="N441" i="2"/>
  <c r="N449" i="2"/>
  <c r="N2247" i="2"/>
  <c r="N2251" i="2"/>
  <c r="N464" i="2"/>
  <c r="N467" i="2"/>
  <c r="N2264" i="2"/>
  <c r="N477" i="2"/>
  <c r="N2273" i="2"/>
  <c r="N481" i="2"/>
  <c r="N487" i="2"/>
  <c r="N490" i="2"/>
  <c r="N78" i="2"/>
  <c r="N312" i="2"/>
  <c r="N1980" i="2"/>
  <c r="N1986" i="2"/>
  <c r="N317" i="2"/>
  <c r="N1998" i="2"/>
  <c r="N324" i="2"/>
  <c r="N2006" i="2"/>
  <c r="N2014" i="2"/>
  <c r="N2022" i="2"/>
  <c r="N80" i="2"/>
  <c r="N2037" i="2"/>
  <c r="N330" i="2"/>
  <c r="N2048" i="2"/>
  <c r="N2055" i="2"/>
  <c r="N336" i="2"/>
  <c r="N2066" i="2"/>
  <c r="N2072" i="2"/>
  <c r="N2080" i="2"/>
  <c r="N2088" i="2"/>
  <c r="N2096" i="2"/>
  <c r="N342" i="2"/>
  <c r="N83" i="2"/>
  <c r="N355" i="2"/>
  <c r="N2104" i="2"/>
  <c r="N362" i="2"/>
  <c r="N365" i="2"/>
  <c r="N370" i="2"/>
  <c r="N2120" i="2"/>
  <c r="N376" i="2"/>
  <c r="N2132" i="2"/>
  <c r="N2138" i="2"/>
  <c r="N2144" i="2"/>
  <c r="N384" i="2"/>
  <c r="N2155" i="2"/>
  <c r="N2158" i="2"/>
  <c r="N391" i="2"/>
  <c r="N398" i="2"/>
  <c r="N2171" i="2"/>
  <c r="N2179" i="2"/>
  <c r="N2187" i="2"/>
  <c r="N406" i="2"/>
  <c r="N2190" i="2"/>
  <c r="N2197" i="2"/>
  <c r="N2202" i="2"/>
  <c r="N2210" i="2"/>
  <c r="N419" i="2"/>
  <c r="N2218" i="2"/>
  <c r="N427" i="2"/>
  <c r="N432" i="2"/>
  <c r="N2229" i="2"/>
  <c r="N2233" i="2"/>
  <c r="N2241" i="2"/>
  <c r="N442" i="2"/>
  <c r="N450" i="2"/>
  <c r="N456" i="2"/>
  <c r="N460" i="2"/>
  <c r="N465" i="2"/>
  <c r="N468" i="2"/>
  <c r="N2265" i="2"/>
  <c r="N2266" i="2"/>
  <c r="N2274" i="2"/>
  <c r="N482" i="2"/>
  <c r="N2280" i="2"/>
  <c r="N2285" i="2"/>
  <c r="N2293" i="2"/>
  <c r="N2296" i="2"/>
  <c r="N2304" i="2"/>
  <c r="N2312" i="2"/>
  <c r="N2320" i="2"/>
  <c r="N2328" i="2"/>
  <c r="N502" i="2"/>
  <c r="N510" i="2"/>
  <c r="N518" i="2"/>
  <c r="N2330" i="2"/>
  <c r="N522" i="2"/>
  <c r="N2340" i="2"/>
  <c r="N2344" i="2"/>
  <c r="N534" i="2"/>
  <c r="N2351" i="2"/>
  <c r="N543" i="2"/>
  <c r="N549" i="2"/>
  <c r="N555" i="2"/>
  <c r="N561" i="2"/>
  <c r="N569" i="2"/>
  <c r="N79" i="2"/>
  <c r="N1975" i="2"/>
  <c r="N1981" i="2"/>
  <c r="N316" i="2"/>
  <c r="N318" i="2"/>
  <c r="N1999" i="2"/>
  <c r="N325" i="2"/>
  <c r="N2007" i="2"/>
  <c r="N2015" i="2"/>
  <c r="N2023" i="2"/>
  <c r="N2030" i="2"/>
  <c r="N2038" i="2"/>
  <c r="N2043" i="2"/>
  <c r="N2049" i="2"/>
  <c r="N2056" i="2"/>
  <c r="N5" i="2"/>
  <c r="N82" i="2"/>
  <c r="N2073" i="2"/>
  <c r="N2081" i="2"/>
  <c r="N2089" i="2"/>
  <c r="N2097" i="2"/>
  <c r="N343" i="2"/>
  <c r="N350" i="2"/>
  <c r="N2100" i="2"/>
  <c r="N2105" i="2"/>
  <c r="N2109" i="2"/>
  <c r="N2114" i="2"/>
  <c r="N371" i="2"/>
  <c r="N2121" i="2"/>
  <c r="N377" i="2"/>
  <c r="N2133" i="2"/>
  <c r="N2139" i="2"/>
  <c r="N382" i="2"/>
  <c r="N86" i="2"/>
  <c r="N385" i="2"/>
  <c r="N2159" i="2"/>
  <c r="N392" i="2"/>
  <c r="N2165" i="2"/>
  <c r="N2172" i="2"/>
  <c r="N2180" i="2"/>
  <c r="N2188" i="2"/>
  <c r="N407" i="2"/>
  <c r="N2191" i="2"/>
  <c r="N2198" i="2"/>
  <c r="N2203" i="2"/>
  <c r="N2211" i="2"/>
  <c r="N420" i="2"/>
  <c r="N422" i="2"/>
  <c r="N428" i="2"/>
  <c r="N433" i="2"/>
  <c r="N2230" i="2"/>
  <c r="N2234" i="2"/>
  <c r="N2242" i="2"/>
  <c r="N443" i="2"/>
  <c r="N451" i="2"/>
  <c r="N457" i="2"/>
  <c r="N461" i="2"/>
  <c r="N466" i="2"/>
  <c r="N469" i="2"/>
  <c r="N471" i="2"/>
  <c r="N2267" i="2"/>
  <c r="N2275" i="2"/>
  <c r="N483" i="2"/>
  <c r="N2281" i="2"/>
  <c r="N2286" i="2"/>
  <c r="N491" i="2"/>
  <c r="N2297" i="2"/>
  <c r="N2305" i="2"/>
  <c r="N3" i="2"/>
  <c r="N1976" i="2"/>
  <c r="N1982" i="2"/>
  <c r="N1987" i="2"/>
  <c r="N1993" i="2"/>
  <c r="N2000" i="2"/>
  <c r="N2002" i="2"/>
  <c r="N2008" i="2"/>
  <c r="N2016" i="2"/>
  <c r="N2024" i="2"/>
  <c r="N2031" i="2"/>
  <c r="N328" i="2"/>
  <c r="N2044" i="2"/>
  <c r="N2050" i="2"/>
  <c r="N2057" i="2"/>
  <c r="N2060" i="2"/>
  <c r="N337" i="2"/>
  <c r="N2074" i="2"/>
  <c r="N2082" i="2"/>
  <c r="N2090" i="2"/>
  <c r="N2098" i="2"/>
  <c r="N344" i="2"/>
  <c r="N351" i="2"/>
  <c r="N356" i="2"/>
  <c r="N2106" i="2"/>
  <c r="N363" i="2"/>
  <c r="N2115" i="2"/>
  <c r="N372" i="2"/>
  <c r="N2122" i="2"/>
  <c r="N85" i="2"/>
  <c r="N378" i="2"/>
  <c r="N2140" i="2"/>
  <c r="N2145" i="2"/>
  <c r="N87" i="2"/>
  <c r="N386" i="2"/>
  <c r="N2160" i="2"/>
  <c r="N393" i="2"/>
  <c r="N2166" i="2"/>
  <c r="N2173" i="2"/>
  <c r="N2181" i="2"/>
  <c r="N400" i="2"/>
  <c r="N408" i="2"/>
  <c r="N411" i="2"/>
  <c r="N412" i="2"/>
  <c r="N2204" i="2"/>
  <c r="N2212" i="2"/>
  <c r="N91" i="2"/>
  <c r="N423" i="2"/>
  <c r="N429" i="2"/>
  <c r="N2224" i="2"/>
  <c r="N435" i="2"/>
  <c r="N2235" i="2"/>
  <c r="N2243" i="2"/>
  <c r="N444" i="2"/>
  <c r="N452" i="2"/>
  <c r="N458" i="2"/>
  <c r="N462" i="2"/>
  <c r="N2255" i="2"/>
  <c r="N470" i="2"/>
  <c r="N472" i="2"/>
  <c r="N2268" i="2"/>
  <c r="N2276" i="2"/>
  <c r="N484" i="2"/>
  <c r="N2282" i="2"/>
  <c r="N2287" i="2"/>
  <c r="N492" i="2"/>
  <c r="N2298" i="2"/>
  <c r="N2306" i="2"/>
  <c r="N2314" i="2"/>
  <c r="N2322" i="2"/>
  <c r="N496" i="2"/>
  <c r="N504" i="2"/>
  <c r="N512" i="2"/>
  <c r="N92" i="2"/>
  <c r="N2332" i="2"/>
  <c r="N524" i="2"/>
  <c r="N2341" i="2"/>
  <c r="N530" i="2"/>
  <c r="N535" i="2"/>
  <c r="N539" i="2"/>
  <c r="N545" i="2"/>
  <c r="N2356" i="2"/>
  <c r="N557" i="2"/>
  <c r="N563" i="2"/>
  <c r="N571" i="2"/>
  <c r="N309" i="2"/>
  <c r="N1977" i="2"/>
  <c r="N4" i="2"/>
  <c r="N1988" i="2"/>
  <c r="N1994" i="2"/>
  <c r="N2001" i="2"/>
  <c r="N2003" i="2"/>
  <c r="N2009" i="2"/>
  <c r="N2017" i="2"/>
  <c r="N2025" i="2"/>
  <c r="N2032" i="2"/>
  <c r="N2039" i="2"/>
  <c r="N81" i="2"/>
  <c r="N2051" i="2"/>
  <c r="N2058" i="2"/>
  <c r="N2061" i="2"/>
  <c r="N2067" i="2"/>
  <c r="N2075" i="2"/>
  <c r="N2083" i="2"/>
  <c r="N2091" i="2"/>
  <c r="N2099" i="2"/>
  <c r="N345" i="2"/>
  <c r="N352" i="2"/>
  <c r="N357" i="2"/>
  <c r="N2107" i="2"/>
  <c r="N364" i="2"/>
  <c r="N2116" i="2"/>
  <c r="N373" i="2"/>
  <c r="N2123" i="2"/>
  <c r="N2127" i="2"/>
  <c r="N379" i="2"/>
  <c r="N2141" i="2"/>
  <c r="N2146" i="2"/>
  <c r="N2150" i="2"/>
  <c r="N387" i="2"/>
  <c r="N2161" i="2"/>
  <c r="N394" i="2"/>
  <c r="N2167" i="2"/>
  <c r="N2174" i="2"/>
  <c r="N2182" i="2"/>
  <c r="N401" i="2"/>
  <c r="N409" i="2"/>
  <c r="N2192" i="2"/>
  <c r="N2199" i="2"/>
  <c r="N2205" i="2"/>
  <c r="N2213" i="2"/>
  <c r="N2214" i="2"/>
  <c r="N2219" i="2"/>
  <c r="N430" i="2"/>
  <c r="N2225" i="2"/>
  <c r="N436" i="2"/>
  <c r="N2236" i="2"/>
  <c r="N2244" i="2"/>
  <c r="N445" i="2"/>
  <c r="N453" i="2"/>
  <c r="N2248" i="2"/>
  <c r="N463" i="2"/>
  <c r="N2256" i="2"/>
  <c r="N2260" i="2"/>
  <c r="N473" i="2"/>
  <c r="N2269" i="2"/>
  <c r="N2277" i="2"/>
  <c r="N2278" i="2"/>
  <c r="N2283" i="2"/>
  <c r="N2288" i="2"/>
  <c r="N493" i="2"/>
  <c r="N2299" i="2"/>
  <c r="N1973" i="2"/>
  <c r="N1978" i="2"/>
  <c r="N315" i="2"/>
  <c r="N1989" i="2"/>
  <c r="N1995" i="2"/>
  <c r="N320" i="2"/>
  <c r="N2004" i="2"/>
  <c r="N2010" i="2"/>
  <c r="N2018" i="2"/>
  <c r="N2026" i="2"/>
  <c r="N2033" i="2"/>
  <c r="N2040" i="2"/>
  <c r="N2045" i="2"/>
  <c r="N2052" i="2"/>
  <c r="N2059" i="2"/>
  <c r="N2062" i="2"/>
  <c r="N2068" i="2"/>
  <c r="N2076" i="2"/>
  <c r="N2084" i="2"/>
  <c r="N2092" i="2"/>
  <c r="N338" i="2"/>
  <c r="N346" i="2"/>
  <c r="N84" i="2"/>
  <c r="N358" i="2"/>
  <c r="N2108" i="2"/>
  <c r="N2110" i="2"/>
  <c r="N366" i="2"/>
  <c r="N2117" i="2"/>
  <c r="N2124" i="2"/>
  <c r="N2128" i="2"/>
  <c r="N2134" i="2"/>
  <c r="N2142" i="2"/>
  <c r="N2147" i="2"/>
  <c r="N2151" i="2"/>
  <c r="N388" i="2"/>
  <c r="N2162" i="2"/>
  <c r="N395" i="2"/>
  <c r="N2168" i="2"/>
  <c r="N2175" i="2"/>
  <c r="N2183" i="2"/>
  <c r="N402" i="2"/>
  <c r="N89" i="2"/>
  <c r="N2193" i="2"/>
  <c r="N2200" i="2"/>
  <c r="N2206" i="2"/>
  <c r="N415" i="2"/>
  <c r="N2215" i="2"/>
  <c r="N2220" i="2"/>
  <c r="N2221" i="2"/>
  <c r="N2226" i="2"/>
  <c r="N437" i="2"/>
  <c r="N2237" i="2"/>
  <c r="N2245" i="2"/>
  <c r="N446" i="2"/>
  <c r="N454" i="2"/>
  <c r="N2249" i="2"/>
  <c r="N2252" i="2"/>
  <c r="N2257" i="2"/>
  <c r="N2261" i="2"/>
  <c r="N474" i="2"/>
  <c r="N2270" i="2"/>
  <c r="N478" i="2"/>
  <c r="N2279" i="2"/>
  <c r="N488" i="2"/>
  <c r="N2289" i="2"/>
  <c r="N494" i="2"/>
  <c r="N2300" i="2"/>
  <c r="N2308" i="2"/>
  <c r="N2316" i="2"/>
  <c r="N2324" i="2"/>
  <c r="N498" i="2"/>
  <c r="N506" i="2"/>
  <c r="N514" i="2"/>
  <c r="N94" i="2"/>
  <c r="N2334" i="2"/>
  <c r="N2336" i="2"/>
  <c r="N2342" i="2"/>
  <c r="N532" i="2"/>
  <c r="N537" i="2"/>
  <c r="N2353" i="2"/>
  <c r="N2354" i="2"/>
  <c r="N552" i="2"/>
  <c r="N2359" i="2"/>
  <c r="N565" i="2"/>
  <c r="N573" i="2"/>
  <c r="N2292" i="2"/>
  <c r="N2318" i="2"/>
  <c r="N500" i="2"/>
  <c r="N516" i="2"/>
  <c r="N520" i="2"/>
  <c r="N528" i="2"/>
  <c r="N2349" i="2"/>
  <c r="N547" i="2"/>
  <c r="N559" i="2"/>
  <c r="N574" i="2"/>
  <c r="N582" i="2"/>
  <c r="N2364" i="2"/>
  <c r="N2372" i="2"/>
  <c r="N592" i="2"/>
  <c r="N599" i="2"/>
  <c r="N9" i="2"/>
  <c r="N2380" i="2"/>
  <c r="N2385" i="2"/>
  <c r="N2393" i="2"/>
  <c r="N612" i="2"/>
  <c r="N620" i="2"/>
  <c r="N628" i="2"/>
  <c r="N2403" i="2"/>
  <c r="N2411" i="2"/>
  <c r="N634" i="2"/>
  <c r="N638" i="2"/>
  <c r="N640" i="2"/>
  <c r="N2426" i="2"/>
  <c r="N2434" i="2"/>
  <c r="N649" i="2"/>
  <c r="N2443" i="2"/>
  <c r="N2451" i="2"/>
  <c r="N2459" i="2"/>
  <c r="N2466" i="2"/>
  <c r="N656" i="2"/>
  <c r="N495" i="2"/>
  <c r="N2319" i="2"/>
  <c r="N501" i="2"/>
  <c r="N517" i="2"/>
  <c r="N521" i="2"/>
  <c r="N529" i="2"/>
  <c r="N2350" i="2"/>
  <c r="N548" i="2"/>
  <c r="N560" i="2"/>
  <c r="N575" i="2"/>
  <c r="N583" i="2"/>
  <c r="N2365" i="2"/>
  <c r="N585" i="2"/>
  <c r="N593" i="2"/>
  <c r="N600" i="2"/>
  <c r="N2377" i="2"/>
  <c r="N2381" i="2"/>
  <c r="N2386" i="2"/>
  <c r="N2394" i="2"/>
  <c r="N613" i="2"/>
  <c r="N621" i="2"/>
  <c r="N2398" i="2"/>
  <c r="N2404" i="2"/>
  <c r="N2412" i="2"/>
  <c r="N635" i="2"/>
  <c r="N639" i="2"/>
  <c r="N641" i="2"/>
  <c r="N2427" i="2"/>
  <c r="N2435" i="2"/>
  <c r="N2439" i="2"/>
  <c r="N2444" i="2"/>
  <c r="N2452" i="2"/>
  <c r="N2303" i="2"/>
  <c r="N2321" i="2"/>
  <c r="N503" i="2"/>
  <c r="N519" i="2"/>
  <c r="N523" i="2"/>
  <c r="N2345" i="2"/>
  <c r="N2352" i="2"/>
  <c r="N2307" i="2"/>
  <c r="N2323" i="2"/>
  <c r="N505" i="2"/>
  <c r="N93" i="2"/>
  <c r="N525" i="2"/>
  <c r="N531" i="2"/>
  <c r="N98" i="2"/>
  <c r="N551" i="2"/>
  <c r="N564" i="2"/>
  <c r="N577" i="2"/>
  <c r="N7" i="2"/>
  <c r="N2367" i="2"/>
  <c r="N587" i="2"/>
  <c r="N595" i="2"/>
  <c r="N2374" i="2"/>
  <c r="N99" i="2"/>
  <c r="N2383" i="2"/>
  <c r="N2388" i="2"/>
  <c r="N2396" i="2"/>
  <c r="N615" i="2"/>
  <c r="N623" i="2"/>
  <c r="N630" i="2"/>
  <c r="N2406" i="2"/>
  <c r="N2414" i="2"/>
  <c r="N100" i="2"/>
  <c r="N2419" i="2"/>
  <c r="N643" i="2"/>
  <c r="N2429" i="2"/>
  <c r="N2310" i="2"/>
  <c r="N2326" i="2"/>
  <c r="N508" i="2"/>
  <c r="N96" i="2"/>
  <c r="N2338" i="2"/>
  <c r="N2347" i="2"/>
  <c r="N541" i="2"/>
  <c r="N554" i="2"/>
  <c r="N567" i="2"/>
  <c r="N578" i="2"/>
  <c r="N2360" i="2"/>
  <c r="N2368" i="2"/>
  <c r="N588" i="2"/>
  <c r="N8" i="2"/>
  <c r="N2375" i="2"/>
  <c r="N603" i="2"/>
  <c r="N2384" i="2"/>
  <c r="N2389" i="2"/>
  <c r="N2397" i="2"/>
  <c r="N616" i="2"/>
  <c r="N624" i="2"/>
  <c r="N2399" i="2"/>
  <c r="N2407" i="2"/>
  <c r="N2415" i="2"/>
  <c r="N101" i="2"/>
  <c r="N2420" i="2"/>
  <c r="N2424" i="2"/>
  <c r="N2430" i="2"/>
  <c r="N647" i="2"/>
  <c r="N2441" i="2"/>
  <c r="N2447" i="2"/>
  <c r="N2455" i="2"/>
  <c r="N2463" i="2"/>
  <c r="N2311" i="2"/>
  <c r="N2327" i="2"/>
  <c r="N509" i="2"/>
  <c r="N97" i="2"/>
  <c r="N2339" i="2"/>
  <c r="N533" i="2"/>
  <c r="N2313" i="2"/>
  <c r="N2329" i="2"/>
  <c r="N511" i="2"/>
  <c r="N2331" i="2"/>
  <c r="N526" i="2"/>
  <c r="N2348" i="2"/>
  <c r="N544" i="2"/>
  <c r="N556" i="2"/>
  <c r="N570" i="2"/>
  <c r="N580" i="2"/>
  <c r="N2362" i="2"/>
  <c r="N2370" i="2"/>
  <c r="N590" i="2"/>
  <c r="N597" i="2"/>
  <c r="N2376" i="2"/>
  <c r="N2379" i="2"/>
  <c r="N607" i="2"/>
  <c r="N2391" i="2"/>
  <c r="N610" i="2"/>
  <c r="N618" i="2"/>
  <c r="N626" i="2"/>
  <c r="N2401" i="2"/>
  <c r="N2409" i="2"/>
  <c r="N632" i="2"/>
  <c r="N637" i="2"/>
  <c r="N2422" i="2"/>
  <c r="N645" i="2"/>
  <c r="N2432" i="2"/>
  <c r="N648" i="2"/>
  <c r="N651" i="2"/>
  <c r="N2449" i="2"/>
  <c r="N2457" i="2"/>
  <c r="N653" i="2"/>
  <c r="N654" i="2"/>
  <c r="N662" i="2"/>
  <c r="N670" i="2"/>
  <c r="N2472" i="2"/>
  <c r="N681" i="2"/>
  <c r="N685" i="2"/>
  <c r="N690" i="2"/>
  <c r="N2486" i="2"/>
  <c r="N2494" i="2"/>
  <c r="N2502" i="2"/>
  <c r="N2510" i="2"/>
  <c r="N699" i="2"/>
  <c r="N707" i="2"/>
  <c r="N715" i="2"/>
  <c r="N103" i="2"/>
  <c r="N2524" i="2"/>
  <c r="N2530" i="2"/>
  <c r="N724" i="2"/>
  <c r="N2539" i="2"/>
  <c r="N2547" i="2"/>
  <c r="N2555" i="2"/>
  <c r="N2563" i="2"/>
  <c r="N732" i="2"/>
  <c r="N740" i="2"/>
  <c r="N2567" i="2"/>
  <c r="N747" i="2"/>
  <c r="N2575" i="2"/>
  <c r="N756" i="2"/>
  <c r="N2584" i="2"/>
  <c r="N762" i="2"/>
  <c r="N766" i="2"/>
  <c r="N2598" i="2"/>
  <c r="N768" i="2"/>
  <c r="N776" i="2"/>
  <c r="N781" i="2"/>
  <c r="N2610" i="2"/>
  <c r="N2618" i="2"/>
  <c r="N2626" i="2"/>
  <c r="N789" i="2"/>
  <c r="N2633" i="2"/>
  <c r="N2641" i="2"/>
  <c r="N2649" i="2"/>
  <c r="N2657" i="2"/>
  <c r="N2665" i="2"/>
  <c r="N794" i="2"/>
  <c r="N802" i="2"/>
  <c r="N810" i="2"/>
  <c r="N818" i="2"/>
  <c r="N826" i="2"/>
  <c r="N114" i="2"/>
  <c r="N2315" i="2"/>
  <c r="N497" i="2"/>
  <c r="N513" i="2"/>
  <c r="N2333" i="2"/>
  <c r="N527" i="2"/>
  <c r="N536" i="2"/>
  <c r="N546" i="2"/>
  <c r="N2358" i="2"/>
  <c r="N572" i="2"/>
  <c r="N581" i="2"/>
  <c r="N2363" i="2"/>
  <c r="N2371" i="2"/>
  <c r="N591" i="2"/>
  <c r="N598" i="2"/>
  <c r="N602" i="2"/>
  <c r="N605" i="2"/>
  <c r="N608" i="2"/>
  <c r="N2392" i="2"/>
  <c r="N611" i="2"/>
  <c r="N619" i="2"/>
  <c r="N627" i="2"/>
  <c r="N2402" i="2"/>
  <c r="N2410" i="2"/>
  <c r="N633" i="2"/>
  <c r="N2417" i="2"/>
  <c r="N2423" i="2"/>
  <c r="N2425" i="2"/>
  <c r="N2433" i="2"/>
  <c r="N2438" i="2"/>
  <c r="N652" i="2"/>
  <c r="N2450" i="2"/>
  <c r="N2458" i="2"/>
  <c r="N2465" i="2"/>
  <c r="N655" i="2"/>
  <c r="N663" i="2"/>
  <c r="N671" i="2"/>
  <c r="N2473" i="2"/>
  <c r="N2476" i="2"/>
  <c r="N686" i="2"/>
  <c r="N691" i="2"/>
  <c r="N2487" i="2"/>
  <c r="N2495" i="2"/>
  <c r="N2503" i="2"/>
  <c r="N2511" i="2"/>
  <c r="N700" i="2"/>
  <c r="N708" i="2"/>
  <c r="N2514" i="2"/>
  <c r="N104" i="2"/>
  <c r="N2525" i="2"/>
  <c r="N2531" i="2"/>
  <c r="N2534" i="2"/>
  <c r="N2540" i="2"/>
  <c r="N2548" i="2"/>
  <c r="N2556" i="2"/>
  <c r="N2564" i="2"/>
  <c r="N733" i="2"/>
  <c r="N741" i="2"/>
  <c r="N2568" i="2"/>
  <c r="N748" i="2"/>
  <c r="N2576" i="2"/>
  <c r="N109" i="2"/>
  <c r="N2585" i="2"/>
  <c r="N763" i="2"/>
  <c r="N767" i="2"/>
  <c r="N2599" i="2"/>
  <c r="N769" i="2"/>
  <c r="N777" i="2"/>
  <c r="N782" i="2"/>
  <c r="N2611" i="2"/>
  <c r="N2619" i="2"/>
  <c r="N785" i="2"/>
  <c r="N790" i="2"/>
  <c r="N2634" i="2"/>
  <c r="N2642" i="2"/>
  <c r="N2650" i="2"/>
  <c r="N2658" i="2"/>
  <c r="N2666" i="2"/>
  <c r="N795" i="2"/>
  <c r="N803" i="2"/>
  <c r="N811" i="2"/>
  <c r="N819" i="2"/>
  <c r="N827" i="2"/>
  <c r="N115" i="2"/>
  <c r="N835" i="2"/>
  <c r="N840" i="2"/>
  <c r="N542" i="2"/>
  <c r="N2361" i="2"/>
  <c r="N601" i="2"/>
  <c r="N609" i="2"/>
  <c r="N2408" i="2"/>
  <c r="N644" i="2"/>
  <c r="N2442" i="2"/>
  <c r="N2461" i="2"/>
  <c r="N657" i="2"/>
  <c r="N667" i="2"/>
  <c r="N102" i="2"/>
  <c r="N682" i="2"/>
  <c r="N2480" i="2"/>
  <c r="N2485" i="2"/>
  <c r="N2497" i="2"/>
  <c r="N2507" i="2"/>
  <c r="N698" i="2"/>
  <c r="N710" i="2"/>
  <c r="N2518" i="2"/>
  <c r="N2523" i="2"/>
  <c r="N721" i="2"/>
  <c r="N725" i="2"/>
  <c r="N2546" i="2"/>
  <c r="N2558" i="2"/>
  <c r="N729" i="2"/>
  <c r="N739" i="2"/>
  <c r="N2570" i="2"/>
  <c r="N2572" i="2"/>
  <c r="N755" i="2"/>
  <c r="N2586" i="2"/>
  <c r="N2590" i="2"/>
  <c r="N2597" i="2"/>
  <c r="N771" i="2"/>
  <c r="N778" i="2"/>
  <c r="N2609" i="2"/>
  <c r="N2621" i="2"/>
  <c r="N786" i="2"/>
  <c r="N2632" i="2"/>
  <c r="N2644" i="2"/>
  <c r="N550" i="2"/>
  <c r="N2366" i="2"/>
  <c r="N2378" i="2"/>
  <c r="N614" i="2"/>
  <c r="N2413" i="2"/>
  <c r="N2428" i="2"/>
  <c r="N2445" i="2"/>
  <c r="N2462" i="2"/>
  <c r="N658" i="2"/>
  <c r="N668" i="2"/>
  <c r="N2474" i="2"/>
  <c r="N683" i="2"/>
  <c r="N2481" i="2"/>
  <c r="N2488" i="2"/>
  <c r="N2498" i="2"/>
  <c r="N2508" i="2"/>
  <c r="N701" i="2"/>
  <c r="N711" i="2"/>
  <c r="N2519" i="2"/>
  <c r="N718" i="2"/>
  <c r="N722" i="2"/>
  <c r="N726" i="2"/>
  <c r="N2549" i="2"/>
  <c r="N2559" i="2"/>
  <c r="N730" i="2"/>
  <c r="N742" i="2"/>
  <c r="N2571" i="2"/>
  <c r="N2573" i="2"/>
  <c r="N757" i="2"/>
  <c r="N759" i="2"/>
  <c r="N2591" i="2"/>
  <c r="N2600" i="2"/>
  <c r="N772" i="2"/>
  <c r="N779" i="2"/>
  <c r="N2612" i="2"/>
  <c r="N2622" i="2"/>
  <c r="N787" i="2"/>
  <c r="N2635" i="2"/>
  <c r="N2645" i="2"/>
  <c r="N2655" i="2"/>
  <c r="N2667" i="2"/>
  <c r="N798" i="2"/>
  <c r="N808" i="2"/>
  <c r="N820" i="2"/>
  <c r="N830" i="2"/>
  <c r="N834" i="2"/>
  <c r="N839" i="2"/>
  <c r="N2357" i="2"/>
  <c r="N2369" i="2"/>
  <c r="N604" i="2"/>
  <c r="N617" i="2"/>
  <c r="N631" i="2"/>
  <c r="N2431" i="2"/>
  <c r="N2446" i="2"/>
  <c r="N2464" i="2"/>
  <c r="N659" i="2"/>
  <c r="N669" i="2"/>
  <c r="N2475" i="2"/>
  <c r="N684" i="2"/>
  <c r="N2482" i="2"/>
  <c r="N2489" i="2"/>
  <c r="N2499" i="2"/>
  <c r="N2509" i="2"/>
  <c r="N702" i="2"/>
  <c r="N712" i="2"/>
  <c r="N2520" i="2"/>
  <c r="N719" i="2"/>
  <c r="N723" i="2"/>
  <c r="N2538" i="2"/>
  <c r="N2550" i="2"/>
  <c r="N2560" i="2"/>
  <c r="N731" i="2"/>
  <c r="N743" i="2"/>
  <c r="N744" i="2"/>
  <c r="N2574" i="2"/>
  <c r="N2579" i="2"/>
  <c r="N2587" i="2"/>
  <c r="N765" i="2"/>
  <c r="N2601" i="2"/>
  <c r="N773" i="2"/>
  <c r="N780" i="2"/>
  <c r="N2613" i="2"/>
  <c r="N2623" i="2"/>
  <c r="N788" i="2"/>
  <c r="N2636" i="2"/>
  <c r="N2646" i="2"/>
  <c r="N2656" i="2"/>
  <c r="N562" i="2"/>
  <c r="N586" i="2"/>
  <c r="N2382" i="2"/>
  <c r="N622" i="2"/>
  <c r="N636" i="2"/>
  <c r="N2436" i="2"/>
  <c r="N2448" i="2"/>
  <c r="N2467" i="2"/>
  <c r="N660" i="2"/>
  <c r="N672" i="2"/>
  <c r="N677" i="2"/>
  <c r="N2478" i="2"/>
  <c r="N2483" i="2"/>
  <c r="N2490" i="2"/>
  <c r="N2500" i="2"/>
  <c r="N2512" i="2"/>
  <c r="N703" i="2"/>
  <c r="N713" i="2"/>
  <c r="N105" i="2"/>
  <c r="N2526" i="2"/>
  <c r="N2532" i="2"/>
  <c r="N2541" i="2"/>
  <c r="N2551" i="2"/>
  <c r="N2561" i="2"/>
  <c r="N734" i="2"/>
  <c r="N106" i="2"/>
  <c r="N745" i="2"/>
  <c r="N752" i="2"/>
  <c r="N2580" i="2"/>
  <c r="N760" i="2"/>
  <c r="N2592" i="2"/>
  <c r="N2602" i="2"/>
  <c r="N774" i="2"/>
  <c r="N783" i="2"/>
  <c r="N2614" i="2"/>
  <c r="N2624" i="2"/>
  <c r="N791" i="2"/>
  <c r="N2637" i="2"/>
  <c r="N2647" i="2"/>
  <c r="N2659" i="2"/>
  <c r="N2669" i="2"/>
  <c r="N800" i="2"/>
  <c r="N812" i="2"/>
  <c r="N822" i="2"/>
  <c r="N832" i="2"/>
  <c r="N2677" i="2"/>
  <c r="N841" i="2"/>
  <c r="N2685" i="2"/>
  <c r="N848" i="2"/>
  <c r="N2696" i="2"/>
  <c r="N850" i="2"/>
  <c r="N857" i="2"/>
  <c r="N864" i="2"/>
  <c r="N868" i="2"/>
  <c r="N2713" i="2"/>
  <c r="N872" i="2"/>
  <c r="N2725" i="2"/>
  <c r="N879" i="2"/>
  <c r="N2733" i="2"/>
  <c r="N2736" i="2"/>
  <c r="N888" i="2"/>
  <c r="N2747" i="2"/>
  <c r="N2755" i="2"/>
  <c r="N2762" i="2"/>
  <c r="N2770" i="2"/>
  <c r="N2778" i="2"/>
  <c r="N891" i="2"/>
  <c r="N899" i="2"/>
  <c r="N907" i="2"/>
  <c r="N915" i="2"/>
  <c r="N923" i="2"/>
  <c r="N931" i="2"/>
  <c r="N123" i="2"/>
  <c r="N2786" i="2"/>
  <c r="N940" i="2"/>
  <c r="N2796" i="2"/>
  <c r="N949" i="2"/>
  <c r="N2806" i="2"/>
  <c r="N2812" i="2"/>
  <c r="N955" i="2"/>
  <c r="N2823" i="2"/>
  <c r="N2831" i="2"/>
  <c r="N2839" i="2"/>
  <c r="N2847" i="2"/>
  <c r="N2855" i="2"/>
  <c r="N568" i="2"/>
  <c r="N589" i="2"/>
  <c r="N606" i="2"/>
  <c r="N625" i="2"/>
  <c r="N2416" i="2"/>
  <c r="N646" i="2"/>
  <c r="N2453" i="2"/>
  <c r="N2468" i="2"/>
  <c r="N661" i="2"/>
  <c r="N673" i="2"/>
  <c r="N678" i="2"/>
  <c r="N2479" i="2"/>
  <c r="N692" i="2"/>
  <c r="N2491" i="2"/>
  <c r="N2501" i="2"/>
  <c r="N2513" i="2"/>
  <c r="N704" i="2"/>
  <c r="N714" i="2"/>
  <c r="N2521" i="2"/>
  <c r="N2527" i="2"/>
  <c r="N2533" i="2"/>
  <c r="N2542" i="2"/>
  <c r="N2552" i="2"/>
  <c r="N2562" i="2"/>
  <c r="N735" i="2"/>
  <c r="N107" i="2"/>
  <c r="N746" i="2"/>
  <c r="N2577" i="2"/>
  <c r="N2581" i="2"/>
  <c r="N761" i="2"/>
  <c r="N2593" i="2"/>
  <c r="N2603" i="2"/>
  <c r="N775" i="2"/>
  <c r="N784" i="2"/>
  <c r="N2615" i="2"/>
  <c r="N2625" i="2"/>
  <c r="N2630" i="2"/>
  <c r="N2638" i="2"/>
  <c r="N576" i="2"/>
  <c r="N594" i="2"/>
  <c r="N2387" i="2"/>
  <c r="N629" i="2"/>
  <c r="N2418" i="2"/>
  <c r="N2437" i="2"/>
  <c r="N2454" i="2"/>
  <c r="N2469" i="2"/>
  <c r="N664" i="2"/>
  <c r="N674" i="2"/>
  <c r="N679" i="2"/>
  <c r="N687" i="2"/>
  <c r="N693" i="2"/>
  <c r="N2492" i="2"/>
  <c r="N2504" i="2"/>
  <c r="N695" i="2"/>
  <c r="N705" i="2"/>
  <c r="N2515" i="2"/>
  <c r="N2522" i="2"/>
  <c r="N2528" i="2"/>
  <c r="N2535" i="2"/>
  <c r="N2543" i="2"/>
  <c r="N2553" i="2"/>
  <c r="N2565" i="2"/>
  <c r="N736" i="2"/>
  <c r="N108" i="2"/>
  <c r="N749" i="2"/>
  <c r="N753" i="2"/>
  <c r="N2582" i="2"/>
  <c r="N2588" i="2"/>
  <c r="N2594" i="2"/>
  <c r="N2604" i="2"/>
  <c r="N110" i="2"/>
  <c r="N2606" i="2"/>
  <c r="N2616" i="2"/>
  <c r="N2627" i="2"/>
  <c r="N792" i="2"/>
  <c r="N2639" i="2"/>
  <c r="N2651" i="2"/>
  <c r="N2661" i="2"/>
  <c r="N2671" i="2"/>
  <c r="N804" i="2"/>
  <c r="N814" i="2"/>
  <c r="N824" i="2"/>
  <c r="N2673" i="2"/>
  <c r="N837" i="2"/>
  <c r="N579" i="2"/>
  <c r="N596" i="2"/>
  <c r="N2390" i="2"/>
  <c r="N2400" i="2"/>
  <c r="N2421" i="2"/>
  <c r="N650" i="2"/>
  <c r="N2456" i="2"/>
  <c r="N2470" i="2"/>
  <c r="N665" i="2"/>
  <c r="N675" i="2"/>
  <c r="N680" i="2"/>
  <c r="N688" i="2"/>
  <c r="N694" i="2"/>
  <c r="N2493" i="2"/>
  <c r="N2505" i="2"/>
  <c r="N696" i="2"/>
  <c r="N706" i="2"/>
  <c r="N2516" i="2"/>
  <c r="N716" i="2"/>
  <c r="N2529" i="2"/>
  <c r="N2536" i="2"/>
  <c r="N2544" i="2"/>
  <c r="N2554" i="2"/>
  <c r="N727" i="2"/>
  <c r="N737" i="2"/>
  <c r="N2566" i="2"/>
  <c r="N750" i="2"/>
  <c r="N2578" i="2"/>
  <c r="N2583" i="2"/>
  <c r="N2589" i="2"/>
  <c r="N2595" i="2"/>
  <c r="N2605" i="2"/>
  <c r="N111" i="2"/>
  <c r="N2607" i="2"/>
  <c r="N2617" i="2"/>
  <c r="N2628" i="2"/>
  <c r="N793" i="2"/>
  <c r="N2640" i="2"/>
  <c r="N2652" i="2"/>
  <c r="N584" i="2"/>
  <c r="N2373" i="2"/>
  <c r="N2395" i="2"/>
  <c r="N2405" i="2"/>
  <c r="N642" i="2"/>
  <c r="N2440" i="2"/>
  <c r="N2460" i="2"/>
  <c r="N2471" i="2"/>
  <c r="N666" i="2"/>
  <c r="N676" i="2"/>
  <c r="N2477" i="2"/>
  <c r="N689" i="2"/>
  <c r="N2484" i="2"/>
  <c r="N2496" i="2"/>
  <c r="N2506" i="2"/>
  <c r="N697" i="2"/>
  <c r="N709" i="2"/>
  <c r="N2517" i="2"/>
  <c r="N717" i="2"/>
  <c r="N720" i="2"/>
  <c r="N2537" i="2"/>
  <c r="N2545" i="2"/>
  <c r="N2557" i="2"/>
  <c r="N728" i="2"/>
  <c r="N738" i="2"/>
  <c r="N2569" i="2"/>
  <c r="N751" i="2"/>
  <c r="N754" i="2"/>
  <c r="N758" i="2"/>
  <c r="N764" i="2"/>
  <c r="N2596" i="2"/>
  <c r="N770" i="2"/>
  <c r="N112" i="2"/>
  <c r="N2608" i="2"/>
  <c r="N2620" i="2"/>
  <c r="N2629" i="2"/>
  <c r="N2631" i="2"/>
  <c r="N2643" i="2"/>
  <c r="N2653" i="2"/>
  <c r="N2663" i="2"/>
  <c r="N796" i="2"/>
  <c r="N806" i="2"/>
  <c r="N816" i="2"/>
  <c r="N828" i="2"/>
  <c r="N833" i="2"/>
  <c r="N838" i="2"/>
  <c r="N2681" i="2"/>
  <c r="N2689" i="2"/>
  <c r="N2692" i="2"/>
  <c r="N2700" i="2"/>
  <c r="N853" i="2"/>
  <c r="N2705" i="2"/>
  <c r="N2706" i="2"/>
  <c r="N116" i="2"/>
  <c r="N2717" i="2"/>
  <c r="N2721" i="2"/>
  <c r="N2729" i="2"/>
  <c r="N2731" i="2"/>
  <c r="N885" i="2"/>
  <c r="N2739" i="2"/>
  <c r="N2743" i="2"/>
  <c r="N2751" i="2"/>
  <c r="N2758" i="2"/>
  <c r="N2766" i="2"/>
  <c r="N2774" i="2"/>
  <c r="N2782" i="2"/>
  <c r="N895" i="2"/>
  <c r="N903" i="2"/>
  <c r="N911" i="2"/>
  <c r="N919" i="2"/>
  <c r="N927" i="2"/>
  <c r="N935" i="2"/>
  <c r="N10" i="2"/>
  <c r="N2790" i="2"/>
  <c r="N944" i="2"/>
  <c r="N947" i="2"/>
  <c r="N2802" i="2"/>
  <c r="N951" i="2"/>
  <c r="N2816" i="2"/>
  <c r="N2820" i="2"/>
  <c r="N2827" i="2"/>
  <c r="N2835" i="2"/>
  <c r="N2843" i="2"/>
  <c r="N2851" i="2"/>
  <c r="N957" i="2"/>
  <c r="N2648" i="2"/>
  <c r="N797" i="2"/>
  <c r="N817" i="2"/>
  <c r="N2675" i="2"/>
  <c r="N844" i="2"/>
  <c r="N846" i="2"/>
  <c r="N2697" i="2"/>
  <c r="N852" i="2"/>
  <c r="N862" i="2"/>
  <c r="N869" i="2"/>
  <c r="N2716" i="2"/>
  <c r="N2723" i="2"/>
  <c r="N880" i="2"/>
  <c r="N884" i="2"/>
  <c r="N2740" i="2"/>
  <c r="N2748" i="2"/>
  <c r="N2757" i="2"/>
  <c r="N2768" i="2"/>
  <c r="N2779" i="2"/>
  <c r="N894" i="2"/>
  <c r="N905" i="2"/>
  <c r="N916" i="2"/>
  <c r="N926" i="2"/>
  <c r="N936" i="2"/>
  <c r="N2787" i="2"/>
  <c r="N943" i="2"/>
  <c r="N2799" i="2"/>
  <c r="N2807" i="2"/>
  <c r="N2815" i="2"/>
  <c r="N2821" i="2"/>
  <c r="N2832" i="2"/>
  <c r="N2842" i="2"/>
  <c r="N2853" i="2"/>
  <c r="N961" i="2"/>
  <c r="N969" i="2"/>
  <c r="N977" i="2"/>
  <c r="N983" i="2"/>
  <c r="N2862" i="2"/>
  <c r="N989" i="2"/>
  <c r="N2877" i="2"/>
  <c r="N996" i="2"/>
  <c r="N998" i="2"/>
  <c r="N1006" i="2"/>
  <c r="N1014" i="2"/>
  <c r="N1022" i="2"/>
  <c r="N1026" i="2"/>
  <c r="N2889" i="2"/>
  <c r="N2897" i="2"/>
  <c r="N2905" i="2"/>
  <c r="N2913" i="2"/>
  <c r="N2921" i="2"/>
  <c r="N1036" i="2"/>
  <c r="N1044" i="2"/>
  <c r="N1052" i="2"/>
  <c r="N2926" i="2"/>
  <c r="N2934" i="2"/>
  <c r="N2940" i="2"/>
  <c r="N1062" i="2"/>
  <c r="N2949" i="2"/>
  <c r="N1069" i="2"/>
  <c r="N2957" i="2"/>
  <c r="N2965" i="2"/>
  <c r="N2966" i="2"/>
  <c r="N2974" i="2"/>
  <c r="N2982" i="2"/>
  <c r="N1082" i="2"/>
  <c r="N1090" i="2"/>
  <c r="N1098" i="2"/>
  <c r="N1106" i="2"/>
  <c r="N1114" i="2"/>
  <c r="N2988" i="2"/>
  <c r="N1120" i="2"/>
  <c r="N1125" i="2"/>
  <c r="N1126" i="2"/>
  <c r="N1131" i="2"/>
  <c r="N1138" i="2"/>
  <c r="N3010" i="2"/>
  <c r="N3013" i="2"/>
  <c r="N2654" i="2"/>
  <c r="N799" i="2"/>
  <c r="N821" i="2"/>
  <c r="N2676" i="2"/>
  <c r="N2682" i="2"/>
  <c r="N847" i="2"/>
  <c r="N2698" i="2"/>
  <c r="N854" i="2"/>
  <c r="N863" i="2"/>
  <c r="N870" i="2"/>
  <c r="N2718" i="2"/>
  <c r="N2724" i="2"/>
  <c r="N117" i="2"/>
  <c r="N886" i="2"/>
  <c r="N2741" i="2"/>
  <c r="N2749" i="2"/>
  <c r="N2759" i="2"/>
  <c r="N2769" i="2"/>
  <c r="N2780" i="2"/>
  <c r="N896" i="2"/>
  <c r="N906" i="2"/>
  <c r="N917" i="2"/>
  <c r="N928" i="2"/>
  <c r="N122" i="2"/>
  <c r="N2788" i="2"/>
  <c r="N945" i="2"/>
  <c r="N948" i="2"/>
  <c r="N127" i="2"/>
  <c r="N952" i="2"/>
  <c r="N2822" i="2"/>
  <c r="N2833" i="2"/>
  <c r="N2844" i="2"/>
  <c r="N2854" i="2"/>
  <c r="N962" i="2"/>
  <c r="N970" i="2"/>
  <c r="N2859" i="2"/>
  <c r="N984" i="2"/>
  <c r="N2863" i="2"/>
  <c r="N2870" i="2"/>
  <c r="N2878" i="2"/>
  <c r="N2879" i="2"/>
  <c r="N999" i="2"/>
  <c r="N1007" i="2"/>
  <c r="N1015" i="2"/>
  <c r="N1023" i="2"/>
  <c r="N1027" i="2"/>
  <c r="N2890" i="2"/>
  <c r="N2898" i="2"/>
  <c r="N2906" i="2"/>
  <c r="N2914" i="2"/>
  <c r="N2922" i="2"/>
  <c r="N1037" i="2"/>
  <c r="N1045" i="2"/>
  <c r="N1053" i="2"/>
  <c r="N2927" i="2"/>
  <c r="N2935" i="2"/>
  <c r="N2941" i="2"/>
  <c r="N1063" i="2"/>
  <c r="N2950" i="2"/>
  <c r="N1070" i="2"/>
  <c r="N2958" i="2"/>
  <c r="N1073" i="2"/>
  <c r="N2967" i="2"/>
  <c r="N2975" i="2"/>
  <c r="N2983" i="2"/>
  <c r="N1083" i="2"/>
  <c r="N1091" i="2"/>
  <c r="N1099" i="2"/>
  <c r="N1107" i="2"/>
  <c r="N1115" i="2"/>
  <c r="N2989" i="2"/>
  <c r="N1121" i="2"/>
  <c r="N2998" i="2"/>
  <c r="N1127" i="2"/>
  <c r="N3008" i="2"/>
  <c r="N1139" i="2"/>
  <c r="N1144" i="2"/>
  <c r="N3014" i="2"/>
  <c r="N3022" i="2"/>
  <c r="N3029" i="2"/>
  <c r="N3037" i="2"/>
  <c r="N3045" i="2"/>
  <c r="N1154" i="2"/>
  <c r="N1162" i="2"/>
  <c r="N1170" i="2"/>
  <c r="N2660" i="2"/>
  <c r="N801" i="2"/>
  <c r="N823" i="2"/>
  <c r="N836" i="2"/>
  <c r="N2683" i="2"/>
  <c r="N2690" i="2"/>
  <c r="N2699" i="2"/>
  <c r="N855" i="2"/>
  <c r="N865" i="2"/>
  <c r="N871" i="2"/>
  <c r="N2719" i="2"/>
  <c r="N2726" i="2"/>
  <c r="N2730" i="2"/>
  <c r="N118" i="2"/>
  <c r="N889" i="2"/>
  <c r="N2750" i="2"/>
  <c r="N2760" i="2"/>
  <c r="N2771" i="2"/>
  <c r="N2781" i="2"/>
  <c r="N897" i="2"/>
  <c r="N908" i="2"/>
  <c r="N918" i="2"/>
  <c r="N929" i="2"/>
  <c r="N124" i="2"/>
  <c r="N2789" i="2"/>
  <c r="N2794" i="2"/>
  <c r="N950" i="2"/>
  <c r="N2808" i="2"/>
  <c r="N953" i="2"/>
  <c r="N2824" i="2"/>
  <c r="N2834" i="2"/>
  <c r="N2845" i="2"/>
  <c r="N2856" i="2"/>
  <c r="N963" i="2"/>
  <c r="N971" i="2"/>
  <c r="N2860" i="2"/>
  <c r="N985" i="2"/>
  <c r="N2864" i="2"/>
  <c r="N2871" i="2"/>
  <c r="N990" i="2"/>
  <c r="N2880" i="2"/>
  <c r="N1000" i="2"/>
  <c r="N1008" i="2"/>
  <c r="N1016" i="2"/>
  <c r="N1024" i="2"/>
  <c r="N1028" i="2"/>
  <c r="N2891" i="2"/>
  <c r="N2899" i="2"/>
  <c r="N2907" i="2"/>
  <c r="N2915" i="2"/>
  <c r="N2923" i="2"/>
  <c r="N1038" i="2"/>
  <c r="N1046" i="2"/>
  <c r="N1054" i="2"/>
  <c r="N2928" i="2"/>
  <c r="N2936" i="2"/>
  <c r="N2942" i="2"/>
  <c r="N1064" i="2"/>
  <c r="N1065" i="2"/>
  <c r="N1071" i="2"/>
  <c r="N2959" i="2"/>
  <c r="N1074" i="2"/>
  <c r="N2968" i="2"/>
  <c r="N2976" i="2"/>
  <c r="N2984" i="2"/>
  <c r="N1084" i="2"/>
  <c r="N1092" i="2"/>
  <c r="N1100" i="2"/>
  <c r="N1108" i="2"/>
  <c r="N1116" i="2"/>
  <c r="N2990" i="2"/>
  <c r="N1122" i="2"/>
  <c r="N2999" i="2"/>
  <c r="N1128" i="2"/>
  <c r="N1132" i="2"/>
  <c r="N1140" i="2"/>
  <c r="N1145" i="2"/>
  <c r="N3015" i="2"/>
  <c r="N2662" i="2"/>
  <c r="N805" i="2"/>
  <c r="N825" i="2"/>
  <c r="N2678" i="2"/>
  <c r="N2684" i="2"/>
  <c r="N2691" i="2"/>
  <c r="N2701" i="2"/>
  <c r="N856" i="2"/>
  <c r="N866" i="2"/>
  <c r="N2710" i="2"/>
  <c r="N2720" i="2"/>
  <c r="N2727" i="2"/>
  <c r="N881" i="2"/>
  <c r="N2735" i="2"/>
  <c r="N890" i="2"/>
  <c r="N2752" i="2"/>
  <c r="N2761" i="2"/>
  <c r="N2772" i="2"/>
  <c r="N2783" i="2"/>
  <c r="N898" i="2"/>
  <c r="N909" i="2"/>
  <c r="N920" i="2"/>
  <c r="N930" i="2"/>
  <c r="N125" i="2"/>
  <c r="N2791" i="2"/>
  <c r="N2795" i="2"/>
  <c r="N2800" i="2"/>
  <c r="N2809" i="2"/>
  <c r="N954" i="2"/>
  <c r="N2825" i="2"/>
  <c r="N2836" i="2"/>
  <c r="N2846" i="2"/>
  <c r="N2857" i="2"/>
  <c r="N964" i="2"/>
  <c r="N972" i="2"/>
  <c r="N978" i="2"/>
  <c r="N986" i="2"/>
  <c r="N2865" i="2"/>
  <c r="N2872" i="2"/>
  <c r="N991" i="2"/>
  <c r="N2881" i="2"/>
  <c r="N1001" i="2"/>
  <c r="N1009" i="2"/>
  <c r="N1017" i="2"/>
  <c r="N2884" i="2"/>
  <c r="N1029" i="2"/>
  <c r="N2892" i="2"/>
  <c r="N2900" i="2"/>
  <c r="N2908" i="2"/>
  <c r="N2916" i="2"/>
  <c r="N2924" i="2"/>
  <c r="N1039" i="2"/>
  <c r="N1047" i="2"/>
  <c r="N1055" i="2"/>
  <c r="N2929" i="2"/>
  <c r="N2937" i="2"/>
  <c r="N2943" i="2"/>
  <c r="N12" i="2"/>
  <c r="N1066" i="2"/>
  <c r="N1072" i="2"/>
  <c r="N2960" i="2"/>
  <c r="N1075" i="2"/>
  <c r="N2969" i="2"/>
  <c r="N2977" i="2"/>
  <c r="N2985" i="2"/>
  <c r="N1085" i="2"/>
  <c r="N1093" i="2"/>
  <c r="N1101" i="2"/>
  <c r="N1109" i="2"/>
  <c r="N1117" i="2"/>
  <c r="N2991" i="2"/>
  <c r="N1123" i="2"/>
  <c r="N3000" i="2"/>
  <c r="N1129" i="2"/>
  <c r="N1133" i="2"/>
  <c r="N1141" i="2"/>
  <c r="N1146" i="2"/>
  <c r="N3016" i="2"/>
  <c r="N3024" i="2"/>
  <c r="N3031" i="2"/>
  <c r="N3039" i="2"/>
  <c r="N1149" i="2"/>
  <c r="N1156" i="2"/>
  <c r="N1164" i="2"/>
  <c r="N1172" i="2"/>
  <c r="N1180" i="2"/>
  <c r="N1188" i="2"/>
  <c r="N3048" i="2"/>
  <c r="N3056" i="2"/>
  <c r="N1201" i="2"/>
  <c r="N1209" i="2"/>
  <c r="N3058" i="2"/>
  <c r="N3066" i="2"/>
  <c r="N1220" i="2"/>
  <c r="N3075" i="2"/>
  <c r="N1226" i="2"/>
  <c r="N1229" i="2"/>
  <c r="N3086" i="2"/>
  <c r="N3093" i="2"/>
  <c r="N3098" i="2"/>
  <c r="N3105" i="2"/>
  <c r="N3113" i="2"/>
  <c r="N1241" i="2"/>
  <c r="N3121" i="2"/>
  <c r="N3126" i="2"/>
  <c r="N3130" i="2"/>
  <c r="N3132" i="2"/>
  <c r="N1263" i="2"/>
  <c r="N1265" i="2"/>
  <c r="N3149" i="2"/>
  <c r="N3155" i="2"/>
  <c r="N2664" i="2"/>
  <c r="N807" i="2"/>
  <c r="N829" i="2"/>
  <c r="N2679" i="2"/>
  <c r="N2686" i="2"/>
  <c r="N849" i="2"/>
  <c r="N2702" i="2"/>
  <c r="N858" i="2"/>
  <c r="N867" i="2"/>
  <c r="N2711" i="2"/>
  <c r="N873" i="2"/>
  <c r="N2728" i="2"/>
  <c r="N882" i="2"/>
  <c r="N2737" i="2"/>
  <c r="N2742" i="2"/>
  <c r="N2753" i="2"/>
  <c r="N2763" i="2"/>
  <c r="N2773" i="2"/>
  <c r="N2784" i="2"/>
  <c r="N900" i="2"/>
  <c r="N910" i="2"/>
  <c r="N921" i="2"/>
  <c r="N932" i="2"/>
  <c r="N126" i="2"/>
  <c r="N2792" i="2"/>
  <c r="N946" i="2"/>
  <c r="N2801" i="2"/>
  <c r="N2810" i="2"/>
  <c r="N2817" i="2"/>
  <c r="N2826" i="2"/>
  <c r="N2837" i="2"/>
  <c r="N2848" i="2"/>
  <c r="N2858" i="2"/>
  <c r="N965" i="2"/>
  <c r="N973" i="2"/>
  <c r="N979" i="2"/>
  <c r="N987" i="2"/>
  <c r="N2866" i="2"/>
  <c r="N2873" i="2"/>
  <c r="N992" i="2"/>
  <c r="N997" i="2"/>
  <c r="N1002" i="2"/>
  <c r="N1010" i="2"/>
  <c r="N1018" i="2"/>
  <c r="N2885" i="2"/>
  <c r="N1030" i="2"/>
  <c r="N2893" i="2"/>
  <c r="N2901" i="2"/>
  <c r="N2909" i="2"/>
  <c r="N2917" i="2"/>
  <c r="N2925" i="2"/>
  <c r="N1040" i="2"/>
  <c r="N1048" i="2"/>
  <c r="N130" i="2"/>
  <c r="N2930" i="2"/>
  <c r="N2938" i="2"/>
  <c r="N2944" i="2"/>
  <c r="N2946" i="2"/>
  <c r="N1067" i="2"/>
  <c r="N2953" i="2"/>
  <c r="N2961" i="2"/>
  <c r="N1076" i="2"/>
  <c r="N2970" i="2"/>
  <c r="N2978" i="2"/>
  <c r="N2986" i="2"/>
  <c r="N1086" i="2"/>
  <c r="N1094" i="2"/>
  <c r="N1102" i="2"/>
  <c r="N1110" i="2"/>
  <c r="N132" i="2"/>
  <c r="N2992" i="2"/>
  <c r="N1124" i="2"/>
  <c r="N3001" i="2"/>
  <c r="N3005" i="2"/>
  <c r="N1134" i="2"/>
  <c r="N1142" i="2"/>
  <c r="N1147" i="2"/>
  <c r="N3017" i="2"/>
  <c r="N2668" i="2"/>
  <c r="N809" i="2"/>
  <c r="N831" i="2"/>
  <c r="N2680" i="2"/>
  <c r="N2687" i="2"/>
  <c r="N2693" i="2"/>
  <c r="N2703" i="2"/>
  <c r="N859" i="2"/>
  <c r="N2707" i="2"/>
  <c r="N2712" i="2"/>
  <c r="N874" i="2"/>
  <c r="N876" i="2"/>
  <c r="N2732" i="2"/>
  <c r="N887" i="2"/>
  <c r="N2744" i="2"/>
  <c r="N2754" i="2"/>
  <c r="N2764" i="2"/>
  <c r="N2775" i="2"/>
  <c r="N2785" i="2"/>
  <c r="N901" i="2"/>
  <c r="N912" i="2"/>
  <c r="N922" i="2"/>
  <c r="N933" i="2"/>
  <c r="N937" i="2"/>
  <c r="N2793" i="2"/>
  <c r="N2797" i="2"/>
  <c r="N2803" i="2"/>
  <c r="N2811" i="2"/>
  <c r="N2818" i="2"/>
  <c r="N2828" i="2"/>
  <c r="N2838" i="2"/>
  <c r="N2849" i="2"/>
  <c r="N958" i="2"/>
  <c r="N966" i="2"/>
  <c r="N974" i="2"/>
  <c r="N980" i="2"/>
  <c r="N988" i="2"/>
  <c r="N2867" i="2"/>
  <c r="N2874" i="2"/>
  <c r="N993" i="2"/>
  <c r="N129" i="2"/>
  <c r="N1003" i="2"/>
  <c r="N1011" i="2"/>
  <c r="N1019" i="2"/>
  <c r="N2886" i="2"/>
  <c r="N1031" i="2"/>
  <c r="N2894" i="2"/>
  <c r="N2902" i="2"/>
  <c r="N2910" i="2"/>
  <c r="N2918" i="2"/>
  <c r="N1033" i="2"/>
  <c r="N1041" i="2"/>
  <c r="N1049" i="2"/>
  <c r="N131" i="2"/>
  <c r="N2931" i="2"/>
  <c r="N2939" i="2"/>
  <c r="N2945" i="2"/>
  <c r="N2947" i="2"/>
  <c r="N1068" i="2"/>
  <c r="N2954" i="2"/>
  <c r="N2962" i="2"/>
  <c r="N1077" i="2"/>
  <c r="N2971" i="2"/>
  <c r="N2979" i="2"/>
  <c r="N2987" i="2"/>
  <c r="N1087" i="2"/>
  <c r="N1095" i="2"/>
  <c r="N1103" i="2"/>
  <c r="N1111" i="2"/>
  <c r="N133" i="2"/>
  <c r="N2993" i="2"/>
  <c r="N2995" i="2"/>
  <c r="N3002" i="2"/>
  <c r="N3006" i="2"/>
  <c r="N1135" i="2"/>
  <c r="N1143" i="2"/>
  <c r="N134" i="2"/>
  <c r="N3018" i="2"/>
  <c r="N3026" i="2"/>
  <c r="N3033" i="2"/>
  <c r="N3041" i="2"/>
  <c r="N1150" i="2"/>
  <c r="N1158" i="2"/>
  <c r="N1166" i="2"/>
  <c r="N1174" i="2"/>
  <c r="N2670" i="2"/>
  <c r="N813" i="2"/>
  <c r="N113" i="2"/>
  <c r="N842" i="2"/>
  <c r="N2688" i="2"/>
  <c r="N2694" i="2"/>
  <c r="N2704" i="2"/>
  <c r="N860" i="2"/>
  <c r="N2708" i="2"/>
  <c r="N2714" i="2"/>
  <c r="N875" i="2"/>
  <c r="N877" i="2"/>
  <c r="N2734" i="2"/>
  <c r="N2738" i="2"/>
  <c r="N2745" i="2"/>
  <c r="N120" i="2"/>
  <c r="N2765" i="2"/>
  <c r="N2776" i="2"/>
  <c r="N892" i="2"/>
  <c r="N902" i="2"/>
  <c r="N913" i="2"/>
  <c r="N924" i="2"/>
  <c r="N934" i="2"/>
  <c r="N938" i="2"/>
  <c r="N941" i="2"/>
  <c r="N2798" i="2"/>
  <c r="N2804" i="2"/>
  <c r="N2813" i="2"/>
  <c r="N2819" i="2"/>
  <c r="N2829" i="2"/>
  <c r="N2840" i="2"/>
  <c r="N2850" i="2"/>
  <c r="N959" i="2"/>
  <c r="N967" i="2"/>
  <c r="N975" i="2"/>
  <c r="N981" i="2"/>
  <c r="N128" i="2"/>
  <c r="N2868" i="2"/>
  <c r="N2875" i="2"/>
  <c r="N994" i="2"/>
  <c r="N2882" i="2"/>
  <c r="N1004" i="2"/>
  <c r="N1012" i="2"/>
  <c r="N1020" i="2"/>
  <c r="N2887" i="2"/>
  <c r="N1032" i="2"/>
  <c r="N2895" i="2"/>
  <c r="N2903" i="2"/>
  <c r="N2911" i="2"/>
  <c r="N2919" i="2"/>
  <c r="N1034" i="2"/>
  <c r="N1042" i="2"/>
  <c r="N1050" i="2"/>
  <c r="N1056" i="2"/>
  <c r="N2932" i="2"/>
  <c r="N1058" i="2"/>
  <c r="N1060" i="2"/>
  <c r="N13" i="2"/>
  <c r="N2951" i="2"/>
  <c r="N2955" i="2"/>
  <c r="N2963" i="2"/>
  <c r="N1078" i="2"/>
  <c r="N2972" i="2"/>
  <c r="N2980" i="2"/>
  <c r="N1080" i="2"/>
  <c r="N1088" i="2"/>
  <c r="N1096" i="2"/>
  <c r="N1104" i="2"/>
  <c r="N1112" i="2"/>
  <c r="N14" i="2"/>
  <c r="N2994" i="2"/>
  <c r="N2996" i="2"/>
  <c r="N3003" i="2"/>
  <c r="N3007" i="2"/>
  <c r="N1136" i="2"/>
  <c r="N15" i="2"/>
  <c r="N3011" i="2"/>
  <c r="N3019" i="2"/>
  <c r="N2672" i="2"/>
  <c r="N815" i="2"/>
  <c r="N2674" i="2"/>
  <c r="N843" i="2"/>
  <c r="N845" i="2"/>
  <c r="N2695" i="2"/>
  <c r="N851" i="2"/>
  <c r="N861" i="2"/>
  <c r="N2709" i="2"/>
  <c r="N2715" i="2"/>
  <c r="N2722" i="2"/>
  <c r="N878" i="2"/>
  <c r="N883" i="2"/>
  <c r="N119" i="2"/>
  <c r="N2746" i="2"/>
  <c r="N2756" i="2"/>
  <c r="N2767" i="2"/>
  <c r="N2777" i="2"/>
  <c r="N893" i="2"/>
  <c r="N904" i="2"/>
  <c r="N914" i="2"/>
  <c r="N925" i="2"/>
  <c r="N121" i="2"/>
  <c r="N939" i="2"/>
  <c r="N942" i="2"/>
  <c r="N11" i="2"/>
  <c r="N2805" i="2"/>
  <c r="N2814" i="2"/>
  <c r="N956" i="2"/>
  <c r="N2830" i="2"/>
  <c r="N2841" i="2"/>
  <c r="N2852" i="2"/>
  <c r="N960" i="2"/>
  <c r="N968" i="2"/>
  <c r="N976" i="2"/>
  <c r="N982" i="2"/>
  <c r="N2861" i="2"/>
  <c r="N2869" i="2"/>
  <c r="N2876" i="2"/>
  <c r="N995" i="2"/>
  <c r="N2883" i="2"/>
  <c r="N1005" i="2"/>
  <c r="N1013" i="2"/>
  <c r="N1021" i="2"/>
  <c r="N1025" i="2"/>
  <c r="N2888" i="2"/>
  <c r="N2896" i="2"/>
  <c r="N2904" i="2"/>
  <c r="N2912" i="2"/>
  <c r="N2920" i="2"/>
  <c r="N1035" i="2"/>
  <c r="N1043" i="2"/>
  <c r="N1051" i="2"/>
  <c r="N1057" i="2"/>
  <c r="N2933" i="2"/>
  <c r="N1059" i="2"/>
  <c r="N1061" i="2"/>
  <c r="N2948" i="2"/>
  <c r="N2952" i="2"/>
  <c r="N2956" i="2"/>
  <c r="N2964" i="2"/>
  <c r="N1079" i="2"/>
  <c r="N2973" i="2"/>
  <c r="N2981" i="2"/>
  <c r="N1081" i="2"/>
  <c r="N1089" i="2"/>
  <c r="N1097" i="2"/>
  <c r="N1105" i="2"/>
  <c r="N1113" i="2"/>
  <c r="N1118" i="2"/>
  <c r="N1119" i="2"/>
  <c r="N2997" i="2"/>
  <c r="N3004" i="2"/>
  <c r="N1130" i="2"/>
  <c r="N1137" i="2"/>
  <c r="N3009" i="2"/>
  <c r="N3012" i="2"/>
  <c r="N3020" i="2"/>
  <c r="N3028" i="2"/>
  <c r="N3035" i="2"/>
  <c r="N3043" i="2"/>
  <c r="N1152" i="2"/>
  <c r="N1160" i="2"/>
  <c r="N1168" i="2"/>
  <c r="N1176" i="2"/>
  <c r="N1184" i="2"/>
  <c r="N1192" i="2"/>
  <c r="N3052" i="2"/>
  <c r="N1197" i="2"/>
  <c r="N1205" i="2"/>
  <c r="N1213" i="2"/>
  <c r="N3062" i="2"/>
  <c r="N3070" i="2"/>
  <c r="N1222" i="2"/>
  <c r="N3079" i="2"/>
  <c r="N3082" i="2"/>
  <c r="N3085" i="2"/>
  <c r="N3089" i="2"/>
  <c r="N3097" i="2"/>
  <c r="N3101" i="2"/>
  <c r="N3109" i="2"/>
  <c r="N3117" i="2"/>
  <c r="N1245" i="2"/>
  <c r="N3124" i="2"/>
  <c r="N3127" i="2"/>
  <c r="N1256" i="2"/>
  <c r="N3136" i="2"/>
  <c r="N3139" i="2"/>
  <c r="N3145" i="2"/>
  <c r="N1267" i="2"/>
  <c r="N3158" i="2"/>
  <c r="N3021" i="2"/>
  <c r="N3036" i="2"/>
  <c r="N1153" i="2"/>
  <c r="N1169" i="2"/>
  <c r="N1182" i="2"/>
  <c r="N135" i="2"/>
  <c r="N3055" i="2"/>
  <c r="N1203" i="2"/>
  <c r="N1214" i="2"/>
  <c r="N3065" i="2"/>
  <c r="N3071" i="2"/>
  <c r="N3080" i="2"/>
  <c r="N3084" i="2"/>
  <c r="N1236" i="2"/>
  <c r="N1237" i="2"/>
  <c r="N3104" i="2"/>
  <c r="N3115" i="2"/>
  <c r="N1246" i="2"/>
  <c r="N3125" i="2"/>
  <c r="N1254" i="2"/>
  <c r="N1260" i="2"/>
  <c r="N3142" i="2"/>
  <c r="N3151" i="2"/>
  <c r="N3159" i="2"/>
  <c r="N3167" i="2"/>
  <c r="N3175" i="2"/>
  <c r="N3183" i="2"/>
  <c r="N3191" i="2"/>
  <c r="N3199" i="2"/>
  <c r="N1273" i="2"/>
  <c r="N1281" i="2"/>
  <c r="N1289" i="2"/>
  <c r="N1297" i="2"/>
  <c r="N1305" i="2"/>
  <c r="N3204" i="2"/>
  <c r="N1314" i="2"/>
  <c r="N1318" i="2"/>
  <c r="N1321" i="2"/>
  <c r="N1326" i="2"/>
  <c r="N1332" i="2"/>
  <c r="N3219" i="2"/>
  <c r="N3225" i="2"/>
  <c r="N3233" i="2"/>
  <c r="N3023" i="2"/>
  <c r="N3038" i="2"/>
  <c r="N1155" i="2"/>
  <c r="N1171" i="2"/>
  <c r="N1183" i="2"/>
  <c r="N1193" i="2"/>
  <c r="N3057" i="2"/>
  <c r="N1204" i="2"/>
  <c r="N1215" i="2"/>
  <c r="N3067" i="2"/>
  <c r="N3072" i="2"/>
  <c r="N1224" i="2"/>
  <c r="N1230" i="2"/>
  <c r="N3088" i="2"/>
  <c r="N1238" i="2"/>
  <c r="N3106" i="2"/>
  <c r="N3116" i="2"/>
  <c r="N137" i="2"/>
  <c r="N1250" i="2"/>
  <c r="N1255" i="2"/>
  <c r="N1261" i="2"/>
  <c r="N1266" i="2"/>
  <c r="N3152" i="2"/>
  <c r="N3160" i="2"/>
  <c r="N3168" i="2"/>
  <c r="N3176" i="2"/>
  <c r="N3184" i="2"/>
  <c r="N3192" i="2"/>
  <c r="N3200" i="2"/>
  <c r="N1274" i="2"/>
  <c r="N1282" i="2"/>
  <c r="N1290" i="2"/>
  <c r="N1298" i="2"/>
  <c r="N1306" i="2"/>
  <c r="N1309" i="2"/>
  <c r="N1315" i="2"/>
  <c r="N1319" i="2"/>
  <c r="N1322" i="2"/>
  <c r="N1327" i="2"/>
  <c r="N1333" i="2"/>
  <c r="N3220" i="2"/>
  <c r="N3226" i="2"/>
  <c r="N3234" i="2"/>
  <c r="N143" i="2"/>
  <c r="N1349" i="2"/>
  <c r="N3242" i="2"/>
  <c r="N3247" i="2"/>
  <c r="N1354" i="2"/>
  <c r="N22" i="2"/>
  <c r="N147" i="2"/>
  <c r="N1369" i="2"/>
  <c r="N1373" i="2"/>
  <c r="N149" i="2"/>
  <c r="N3272" i="2"/>
  <c r="N3280" i="2"/>
  <c r="N1381" i="2"/>
  <c r="N1389" i="2"/>
  <c r="N1397" i="2"/>
  <c r="N3289" i="2"/>
  <c r="N3297" i="2"/>
  <c r="N3301" i="2"/>
  <c r="N3304" i="2"/>
  <c r="N3308" i="2"/>
  <c r="N3315" i="2"/>
  <c r="N1413" i="2"/>
  <c r="N1416" i="2"/>
  <c r="N3332" i="2"/>
  <c r="N1419" i="2"/>
  <c r="N3343" i="2"/>
  <c r="N3349" i="2"/>
  <c r="N3357" i="2"/>
  <c r="N1431" i="2"/>
  <c r="N1436" i="2"/>
  <c r="N1441" i="2"/>
  <c r="N1445" i="2"/>
  <c r="N3367" i="2"/>
  <c r="N1451" i="2"/>
  <c r="N1456" i="2"/>
  <c r="N3379" i="2"/>
  <c r="N3387" i="2"/>
  <c r="N3395" i="2"/>
  <c r="N3403" i="2"/>
  <c r="N3025" i="2"/>
  <c r="N3040" i="2"/>
  <c r="N1157" i="2"/>
  <c r="N1173" i="2"/>
  <c r="N1185" i="2"/>
  <c r="N1194" i="2"/>
  <c r="N1195" i="2"/>
  <c r="N1206" i="2"/>
  <c r="N1216" i="2"/>
  <c r="N3068" i="2"/>
  <c r="N3073" i="2"/>
  <c r="N1225" i="2"/>
  <c r="N1231" i="2"/>
  <c r="N3090" i="2"/>
  <c r="N1239" i="2"/>
  <c r="N3107" i="2"/>
  <c r="N3118" i="2"/>
  <c r="N16" i="2"/>
  <c r="N1251" i="2"/>
  <c r="N1257" i="2"/>
  <c r="N1262" i="2"/>
  <c r="N3143" i="2"/>
  <c r="N1268" i="2"/>
  <c r="N3161" i="2"/>
  <c r="N3169" i="2"/>
  <c r="N3177" i="2"/>
  <c r="N3185" i="2"/>
  <c r="N3193" i="2"/>
  <c r="N3201" i="2"/>
  <c r="N1275" i="2"/>
  <c r="N1283" i="2"/>
  <c r="N1291" i="2"/>
  <c r="N1299" i="2"/>
  <c r="N1307" i="2"/>
  <c r="N1310" i="2"/>
  <c r="N1316" i="2"/>
  <c r="N3208" i="2"/>
  <c r="N1323" i="2"/>
  <c r="N3215" i="2"/>
  <c r="N1334" i="2"/>
  <c r="N1338" i="2"/>
  <c r="N3227" i="2"/>
  <c r="N3235" i="2"/>
  <c r="N3027" i="2"/>
  <c r="N3042" i="2"/>
  <c r="N1159" i="2"/>
  <c r="N1175" i="2"/>
  <c r="N1186" i="2"/>
  <c r="N3049" i="2"/>
  <c r="N1196" i="2"/>
  <c r="N1207" i="2"/>
  <c r="N3059" i="2"/>
  <c r="N3069" i="2"/>
  <c r="N1223" i="2"/>
  <c r="N1227" i="2"/>
  <c r="N1232" i="2"/>
  <c r="N3091" i="2"/>
  <c r="N3099" i="2"/>
  <c r="N3108" i="2"/>
  <c r="N3119" i="2"/>
  <c r="N3122" i="2"/>
  <c r="N1252" i="2"/>
  <c r="N1258" i="2"/>
  <c r="N1264" i="2"/>
  <c r="N3144" i="2"/>
  <c r="N3153" i="2"/>
  <c r="N3162" i="2"/>
  <c r="N3170" i="2"/>
  <c r="N3178" i="2"/>
  <c r="N3186" i="2"/>
  <c r="N3194" i="2"/>
  <c r="N3202" i="2"/>
  <c r="N1276" i="2"/>
  <c r="N1284" i="2"/>
  <c r="N1292" i="2"/>
  <c r="N1300" i="2"/>
  <c r="N1308" i="2"/>
  <c r="N141" i="2"/>
  <c r="N18" i="2"/>
  <c r="N1320" i="2"/>
  <c r="N1324" i="2"/>
  <c r="N3216" i="2"/>
  <c r="N1335" i="2"/>
  <c r="N1339" i="2"/>
  <c r="N3228" i="2"/>
  <c r="N3236" i="2"/>
  <c r="N1343" i="2"/>
  <c r="N144" i="2"/>
  <c r="N3244" i="2"/>
  <c r="N3249" i="2"/>
  <c r="N1356" i="2"/>
  <c r="N3254" i="2"/>
  <c r="N3259" i="2"/>
  <c r="N3261" i="2"/>
  <c r="N1375" i="2"/>
  <c r="N3266" i="2"/>
  <c r="N3274" i="2"/>
  <c r="N1380" i="2"/>
  <c r="N1383" i="2"/>
  <c r="N1391" i="2"/>
  <c r="N150" i="2"/>
  <c r="N3291" i="2"/>
  <c r="N1399" i="2"/>
  <c r="N1403" i="2"/>
  <c r="N1407" i="2"/>
  <c r="N3310" i="2"/>
  <c r="N3317" i="2"/>
  <c r="N3321" i="2"/>
  <c r="N3326" i="2"/>
  <c r="N1418" i="2"/>
  <c r="N3339" i="2"/>
  <c r="N3345" i="2"/>
  <c r="N3351" i="2"/>
  <c r="N1425" i="2"/>
  <c r="N1433" i="2"/>
  <c r="N1438" i="2"/>
  <c r="N3362" i="2"/>
  <c r="N1446" i="2"/>
  <c r="N1448" i="2"/>
  <c r="N1453" i="2"/>
  <c r="N3374" i="2"/>
  <c r="N3381" i="2"/>
  <c r="N3389" i="2"/>
  <c r="N3397" i="2"/>
  <c r="N3405" i="2"/>
  <c r="N3413" i="2"/>
  <c r="N1464" i="2"/>
  <c r="N1472" i="2"/>
  <c r="N1480" i="2"/>
  <c r="N1488" i="2"/>
  <c r="N1148" i="2"/>
  <c r="N3044" i="2"/>
  <c r="N1161" i="2"/>
  <c r="N1177" i="2"/>
  <c r="N1187" i="2"/>
  <c r="N3050" i="2"/>
  <c r="N1198" i="2"/>
  <c r="N1208" i="2"/>
  <c r="N3060" i="2"/>
  <c r="N1217" i="2"/>
  <c r="N3074" i="2"/>
  <c r="N3081" i="2"/>
  <c r="N1233" i="2"/>
  <c r="N3092" i="2"/>
  <c r="N3100" i="2"/>
  <c r="N3110" i="2"/>
  <c r="N3120" i="2"/>
  <c r="N3123" i="2"/>
  <c r="N3128" i="2"/>
  <c r="N1259" i="2"/>
  <c r="N3137" i="2"/>
  <c r="N3146" i="2"/>
  <c r="N3154" i="2"/>
  <c r="N3163" i="2"/>
  <c r="N3171" i="2"/>
  <c r="N3179" i="2"/>
  <c r="N3187" i="2"/>
  <c r="N3195" i="2"/>
  <c r="N3203" i="2"/>
  <c r="N1277" i="2"/>
  <c r="N1285" i="2"/>
  <c r="N1293" i="2"/>
  <c r="N1301" i="2"/>
  <c r="N138" i="2"/>
  <c r="N3205" i="2"/>
  <c r="N19" i="2"/>
  <c r="N142" i="2"/>
  <c r="N1325" i="2"/>
  <c r="N1328" i="2"/>
  <c r="N1336" i="2"/>
  <c r="N3221" i="2"/>
  <c r="N3229" i="2"/>
  <c r="N3030" i="2"/>
  <c r="N3046" i="2"/>
  <c r="N1163" i="2"/>
  <c r="N1178" i="2"/>
  <c r="N1189" i="2"/>
  <c r="N3051" i="2"/>
  <c r="N1199" i="2"/>
  <c r="N1210" i="2"/>
  <c r="N3061" i="2"/>
  <c r="N1218" i="2"/>
  <c r="N3076" i="2"/>
  <c r="N1228" i="2"/>
  <c r="N1234" i="2"/>
  <c r="N3094" i="2"/>
  <c r="N1240" i="2"/>
  <c r="N3111" i="2"/>
  <c r="N1242" i="2"/>
  <c r="N1247" i="2"/>
  <c r="N3129" i="2"/>
  <c r="N3133" i="2"/>
  <c r="N3138" i="2"/>
  <c r="N3147" i="2"/>
  <c r="N1269" i="2"/>
  <c r="N3164" i="2"/>
  <c r="N3172" i="2"/>
  <c r="N3180" i="2"/>
  <c r="N3188" i="2"/>
  <c r="N3196" i="2"/>
  <c r="N1270" i="2"/>
  <c r="N1278" i="2"/>
  <c r="N1286" i="2"/>
  <c r="N1294" i="2"/>
  <c r="N1302" i="2"/>
  <c r="N139" i="2"/>
  <c r="N1311" i="2"/>
  <c r="N3206" i="2"/>
  <c r="N3209" i="2"/>
  <c r="N3212" i="2"/>
  <c r="N1329" i="2"/>
  <c r="N3217" i="2"/>
  <c r="N3222" i="2"/>
  <c r="N3230" i="2"/>
  <c r="N3238" i="2"/>
  <c r="N1345" i="2"/>
  <c r="N145" i="2"/>
  <c r="N1352" i="2"/>
  <c r="N3251" i="2"/>
  <c r="N1358" i="2"/>
  <c r="N3256" i="2"/>
  <c r="N1365" i="2"/>
  <c r="N3263" i="2"/>
  <c r="N1377" i="2"/>
  <c r="N3268" i="2"/>
  <c r="N3276" i="2"/>
  <c r="N3283" i="2"/>
  <c r="N1385" i="2"/>
  <c r="N1393" i="2"/>
  <c r="N152" i="2"/>
  <c r="N3293" i="2"/>
  <c r="N1401" i="2"/>
  <c r="N153" i="2"/>
  <c r="N1409" i="2"/>
  <c r="N3311" i="2"/>
  <c r="N3319" i="2"/>
  <c r="N3323" i="2"/>
  <c r="N3328" i="2"/>
  <c r="N3335" i="2"/>
  <c r="N3341" i="2"/>
  <c r="N3347" i="2"/>
  <c r="N3353" i="2"/>
  <c r="N1427" i="2"/>
  <c r="N26" i="2"/>
  <c r="N3358" i="2"/>
  <c r="N3364" i="2"/>
  <c r="N3366" i="2"/>
  <c r="N3369" i="2"/>
  <c r="N3371" i="2"/>
  <c r="N1458" i="2"/>
  <c r="N3383" i="2"/>
  <c r="N3391" i="2"/>
  <c r="N3399" i="2"/>
  <c r="N3407" i="2"/>
  <c r="N3414" i="2"/>
  <c r="N1466" i="2"/>
  <c r="N1474" i="2"/>
  <c r="N3032" i="2"/>
  <c r="N3047" i="2"/>
  <c r="N1165" i="2"/>
  <c r="N1179" i="2"/>
  <c r="N1190" i="2"/>
  <c r="N3053" i="2"/>
  <c r="N1200" i="2"/>
  <c r="N1211" i="2"/>
  <c r="N3063" i="2"/>
  <c r="N1219" i="2"/>
  <c r="N3077" i="2"/>
  <c r="N136" i="2"/>
  <c r="N1235" i="2"/>
  <c r="N3095" i="2"/>
  <c r="N3102" i="2"/>
  <c r="N3112" i="2"/>
  <c r="N1243" i="2"/>
  <c r="N1248" i="2"/>
  <c r="N1253" i="2"/>
  <c r="N3134" i="2"/>
  <c r="N3140" i="2"/>
  <c r="N3148" i="2"/>
  <c r="N3156" i="2"/>
  <c r="N3165" i="2"/>
  <c r="N3173" i="2"/>
  <c r="N3181" i="2"/>
  <c r="N3189" i="2"/>
  <c r="N3197" i="2"/>
  <c r="N1271" i="2"/>
  <c r="N1279" i="2"/>
  <c r="N1287" i="2"/>
  <c r="N1295" i="2"/>
  <c r="N1303" i="2"/>
  <c r="N140" i="2"/>
  <c r="N1312" i="2"/>
  <c r="N3207" i="2"/>
  <c r="N3210" i="2"/>
  <c r="N3213" i="2"/>
  <c r="N1330" i="2"/>
  <c r="N1337" i="2"/>
  <c r="N3223" i="2"/>
  <c r="N3231" i="2"/>
  <c r="N3239" i="2"/>
  <c r="N3034" i="2"/>
  <c r="N1151" i="2"/>
  <c r="N1167" i="2"/>
  <c r="N1181" i="2"/>
  <c r="N1191" i="2"/>
  <c r="N3054" i="2"/>
  <c r="N1202" i="2"/>
  <c r="N1212" i="2"/>
  <c r="N3064" i="2"/>
  <c r="N1221" i="2"/>
  <c r="N3078" i="2"/>
  <c r="N3083" i="2"/>
  <c r="N3087" i="2"/>
  <c r="N3096" i="2"/>
  <c r="N3103" i="2"/>
  <c r="N3114" i="2"/>
  <c r="N1244" i="2"/>
  <c r="N1249" i="2"/>
  <c r="N3131" i="2"/>
  <c r="N3135" i="2"/>
  <c r="N3141" i="2"/>
  <c r="N3150" i="2"/>
  <c r="N3157" i="2"/>
  <c r="N3166" i="2"/>
  <c r="N3174" i="2"/>
  <c r="N3182" i="2"/>
  <c r="N3190" i="2"/>
  <c r="N3198" i="2"/>
  <c r="N1272" i="2"/>
  <c r="N1280" i="2"/>
  <c r="N1288" i="2"/>
  <c r="N1296" i="2"/>
  <c r="N1304" i="2"/>
  <c r="N17" i="2"/>
  <c r="N1313" i="2"/>
  <c r="N1317" i="2"/>
  <c r="N3211" i="2"/>
  <c r="N3214" i="2"/>
  <c r="N1331" i="2"/>
  <c r="N3218" i="2"/>
  <c r="N3224" i="2"/>
  <c r="N3232" i="2"/>
  <c r="N1340" i="2"/>
  <c r="N1347" i="2"/>
  <c r="N21" i="2"/>
  <c r="N3246" i="2"/>
  <c r="N3253" i="2"/>
  <c r="N1360" i="2"/>
  <c r="N3258" i="2"/>
  <c r="N1367" i="2"/>
  <c r="N1371" i="2"/>
  <c r="N1378" i="2"/>
  <c r="N3270" i="2"/>
  <c r="N3278" i="2"/>
  <c r="N3285" i="2"/>
  <c r="N1387" i="2"/>
  <c r="N1395" i="2"/>
  <c r="N3287" i="2"/>
  <c r="N3295" i="2"/>
  <c r="N3299" i="2"/>
  <c r="N3302" i="2"/>
  <c r="N3306" i="2"/>
  <c r="N3313" i="2"/>
  <c r="N1411" i="2"/>
  <c r="N3325" i="2"/>
  <c r="N3330" i="2"/>
  <c r="N3336" i="2"/>
  <c r="N3342" i="2"/>
  <c r="N1422" i="2"/>
  <c r="N3355" i="2"/>
  <c r="N1429" i="2"/>
  <c r="N27" i="2"/>
  <c r="N3359" i="2"/>
  <c r="N1443" i="2"/>
  <c r="N28" i="2"/>
  <c r="N1449" i="2"/>
  <c r="N1455" i="2"/>
  <c r="N3377" i="2"/>
  <c r="N3385" i="2"/>
  <c r="N3393" i="2"/>
  <c r="N3401" i="2"/>
  <c r="N3409" i="2"/>
  <c r="N1460" i="2"/>
  <c r="N1468" i="2"/>
  <c r="N1476" i="2"/>
  <c r="N1484" i="2"/>
  <c r="N1492" i="2"/>
  <c r="N3237" i="2"/>
  <c r="N3240" i="2"/>
  <c r="N3252" i="2"/>
  <c r="N3257" i="2"/>
  <c r="N1370" i="2"/>
  <c r="N3269" i="2"/>
  <c r="N3284" i="2"/>
  <c r="N1394" i="2"/>
  <c r="N3294" i="2"/>
  <c r="N1405" i="2"/>
  <c r="N3312" i="2"/>
  <c r="N3324" i="2"/>
  <c r="N25" i="2"/>
  <c r="N3348" i="2"/>
  <c r="N1428" i="2"/>
  <c r="N1440" i="2"/>
  <c r="N156" i="2"/>
  <c r="N3372" i="2"/>
  <c r="N3384" i="2"/>
  <c r="N3400" i="2"/>
  <c r="N1459" i="2"/>
  <c r="N1470" i="2"/>
  <c r="N1482" i="2"/>
  <c r="N1493" i="2"/>
  <c r="N1501" i="2"/>
  <c r="N1509" i="2"/>
  <c r="N161" i="2"/>
  <c r="N1517" i="2"/>
  <c r="N1525" i="2"/>
  <c r="N30" i="2"/>
  <c r="N165" i="2"/>
  <c r="N3423" i="2"/>
  <c r="N3431" i="2"/>
  <c r="N1540" i="2"/>
  <c r="N1547" i="2"/>
  <c r="N168" i="2"/>
  <c r="N3441" i="2"/>
  <c r="N1559" i="2"/>
  <c r="N1563" i="2"/>
  <c r="N1571" i="2"/>
  <c r="N173" i="2"/>
  <c r="N1576" i="2"/>
  <c r="N3458" i="2"/>
  <c r="N3466" i="2"/>
  <c r="N3474" i="2"/>
  <c r="N1586" i="2"/>
  <c r="N177" i="2"/>
  <c r="N180" i="2"/>
  <c r="N183" i="2"/>
  <c r="N1601" i="2"/>
  <c r="N3487" i="2"/>
  <c r="N3495" i="2"/>
  <c r="N3503" i="2"/>
  <c r="N1607" i="2"/>
  <c r="N1615" i="2"/>
  <c r="N1620" i="2"/>
  <c r="N3510" i="2"/>
  <c r="N1632" i="2"/>
  <c r="N3515" i="2"/>
  <c r="N1638" i="2"/>
  <c r="N3522" i="2"/>
  <c r="N3526" i="2"/>
  <c r="N3529" i="2"/>
  <c r="N3537" i="2"/>
  <c r="N1652" i="2"/>
  <c r="N1660" i="2"/>
  <c r="N194" i="2"/>
  <c r="N3546" i="2"/>
  <c r="N1670" i="2"/>
  <c r="N3552" i="2"/>
  <c r="N1678" i="2"/>
  <c r="N203" i="2"/>
  <c r="N3564" i="2"/>
  <c r="N3572" i="2"/>
  <c r="N3580" i="2"/>
  <c r="N1686" i="2"/>
  <c r="N39" i="2"/>
  <c r="N1696" i="2"/>
  <c r="N1704" i="2"/>
  <c r="N3588" i="2"/>
  <c r="N3594" i="2"/>
  <c r="N1710" i="2"/>
  <c r="N3604" i="2"/>
  <c r="N3612" i="2"/>
  <c r="N1718" i="2"/>
  <c r="N1341" i="2"/>
  <c r="N3241" i="2"/>
  <c r="N1353" i="2"/>
  <c r="N1363" i="2"/>
  <c r="N1372" i="2"/>
  <c r="N3271" i="2"/>
  <c r="N3286" i="2"/>
  <c r="N1396" i="2"/>
  <c r="N3296" i="2"/>
  <c r="N3303" i="2"/>
  <c r="N3314" i="2"/>
  <c r="N1415" i="2"/>
  <c r="N3337" i="2"/>
  <c r="N1423" i="2"/>
  <c r="N1430" i="2"/>
  <c r="N3360" i="2"/>
  <c r="N157" i="2"/>
  <c r="N3373" i="2"/>
  <c r="N3386" i="2"/>
  <c r="N3402" i="2"/>
  <c r="N3415" i="2"/>
  <c r="N1471" i="2"/>
  <c r="N1483" i="2"/>
  <c r="N1494" i="2"/>
  <c r="N1502" i="2"/>
  <c r="N1510" i="2"/>
  <c r="N162" i="2"/>
  <c r="N1518" i="2"/>
  <c r="N1526" i="2"/>
  <c r="N3416" i="2"/>
  <c r="N166" i="2"/>
  <c r="N3424" i="2"/>
  <c r="N3432" i="2"/>
  <c r="N1541" i="2"/>
  <c r="N1548" i="2"/>
  <c r="N169" i="2"/>
  <c r="N3442" i="2"/>
  <c r="N1560" i="2"/>
  <c r="N1564" i="2"/>
  <c r="N3449" i="2"/>
  <c r="N3450" i="2"/>
  <c r="N1577" i="2"/>
  <c r="N3459" i="2"/>
  <c r="N3467" i="2"/>
  <c r="N3475" i="2"/>
  <c r="N1587" i="2"/>
  <c r="N178" i="2"/>
  <c r="N181" i="2"/>
  <c r="N3480" i="2"/>
  <c r="N1602" i="2"/>
  <c r="N3488" i="2"/>
  <c r="N3496" i="2"/>
  <c r="N3504" i="2"/>
  <c r="N1608" i="2"/>
  <c r="N1616" i="2"/>
  <c r="N1621" i="2"/>
  <c r="N3511" i="2"/>
  <c r="N1633" i="2"/>
  <c r="N3516" i="2"/>
  <c r="N1639" i="2"/>
  <c r="N3523" i="2"/>
  <c r="N1647" i="2"/>
  <c r="N3530" i="2"/>
  <c r="N3538" i="2"/>
  <c r="N1653" i="2"/>
  <c r="N1661" i="2"/>
  <c r="N195" i="2"/>
  <c r="N3547" i="2"/>
  <c r="N1671" i="2"/>
  <c r="N1675" i="2"/>
  <c r="N1679" i="2"/>
  <c r="N3557" i="2"/>
  <c r="N3565" i="2"/>
  <c r="N3573" i="2"/>
  <c r="N3581" i="2"/>
  <c r="N1687" i="2"/>
  <c r="N205" i="2"/>
  <c r="N1697" i="2"/>
  <c r="N1705" i="2"/>
  <c r="N3589" i="2"/>
  <c r="N3595" i="2"/>
  <c r="N1711" i="2"/>
  <c r="N3605" i="2"/>
  <c r="N3613" i="2"/>
  <c r="N1719" i="2"/>
  <c r="N213" i="2"/>
  <c r="N1726" i="2"/>
  <c r="N1342" i="2"/>
  <c r="N3243" i="2"/>
  <c r="N1355" i="2"/>
  <c r="N148" i="2"/>
  <c r="N1374" i="2"/>
  <c r="N3273" i="2"/>
  <c r="N1382" i="2"/>
  <c r="N1398" i="2"/>
  <c r="N3298" i="2"/>
  <c r="N1406" i="2"/>
  <c r="N3316" i="2"/>
  <c r="N1417" i="2"/>
  <c r="N3338" i="2"/>
  <c r="N3350" i="2"/>
  <c r="N1432" i="2"/>
  <c r="N3361" i="2"/>
  <c r="N1447" i="2"/>
  <c r="N1457" i="2"/>
  <c r="N3388" i="2"/>
  <c r="N3404" i="2"/>
  <c r="N1461" i="2"/>
  <c r="N1473" i="2"/>
  <c r="N1485" i="2"/>
  <c r="N1495" i="2"/>
  <c r="N1503" i="2"/>
  <c r="N1511" i="2"/>
  <c r="N163" i="2"/>
  <c r="N1519" i="2"/>
  <c r="N1527" i="2"/>
  <c r="N1533" i="2"/>
  <c r="N3421" i="2"/>
  <c r="N3425" i="2"/>
  <c r="N3433" i="2"/>
  <c r="N1542" i="2"/>
  <c r="N1549" i="2"/>
  <c r="N1555" i="2"/>
  <c r="N3443" i="2"/>
  <c r="N170" i="2"/>
  <c r="N1565" i="2"/>
  <c r="N1572" i="2"/>
  <c r="N3451" i="2"/>
  <c r="N1578" i="2"/>
  <c r="N3460" i="2"/>
  <c r="N3468" i="2"/>
  <c r="N3476" i="2"/>
  <c r="N1588" i="2"/>
  <c r="N1591" i="2"/>
  <c r="N182" i="2"/>
  <c r="N3481" i="2"/>
  <c r="N1603" i="2"/>
  <c r="N3489" i="2"/>
  <c r="N3497" i="2"/>
  <c r="N3505" i="2"/>
  <c r="N1609" i="2"/>
  <c r="N184" i="2"/>
  <c r="N1622" i="2"/>
  <c r="N1628" i="2"/>
  <c r="N3514" i="2"/>
  <c r="N3517" i="2"/>
  <c r="N1640" i="2"/>
  <c r="N3524" i="2"/>
  <c r="N1648" i="2"/>
  <c r="N3531" i="2"/>
  <c r="N3539" i="2"/>
  <c r="N1654" i="2"/>
  <c r="N1662" i="2"/>
  <c r="N36" i="2"/>
  <c r="N3548" i="2"/>
  <c r="N1672" i="2"/>
  <c r="N38" i="2"/>
  <c r="N202" i="2"/>
  <c r="N3558" i="2"/>
  <c r="N3566" i="2"/>
  <c r="N3574" i="2"/>
  <c r="N3582" i="2"/>
  <c r="N1688" i="2"/>
  <c r="N3585" i="2"/>
  <c r="N1698" i="2"/>
  <c r="N1706" i="2"/>
  <c r="N3590" i="2"/>
  <c r="N3596" i="2"/>
  <c r="N41" i="2"/>
  <c r="N1344" i="2"/>
  <c r="N1351" i="2"/>
  <c r="N1357" i="2"/>
  <c r="N1364" i="2"/>
  <c r="N1376" i="2"/>
  <c r="N3275" i="2"/>
  <c r="N1384" i="2"/>
  <c r="N151" i="2"/>
  <c r="N1400" i="2"/>
  <c r="N1408" i="2"/>
  <c r="N3318" i="2"/>
  <c r="N3327" i="2"/>
  <c r="N3340" i="2"/>
  <c r="N3352" i="2"/>
  <c r="N1434" i="2"/>
  <c r="N3363" i="2"/>
  <c r="N3368" i="2"/>
  <c r="N3375" i="2"/>
  <c r="N3390" i="2"/>
  <c r="N3406" i="2"/>
  <c r="N1462" i="2"/>
  <c r="N1475" i="2"/>
  <c r="N1486" i="2"/>
  <c r="N1496" i="2"/>
  <c r="N1504" i="2"/>
  <c r="N158" i="2"/>
  <c r="N29" i="2"/>
  <c r="N1520" i="2"/>
  <c r="N1528" i="2"/>
  <c r="N3417" i="2"/>
  <c r="N1535" i="2"/>
  <c r="N3426" i="2"/>
  <c r="N3434" i="2"/>
  <c r="N1543" i="2"/>
  <c r="N1550" i="2"/>
  <c r="N1556" i="2"/>
  <c r="N3444" i="2"/>
  <c r="N1561" i="2"/>
  <c r="N1566" i="2"/>
  <c r="N1573" i="2"/>
  <c r="N3452" i="2"/>
  <c r="N1579" i="2"/>
  <c r="N3461" i="2"/>
  <c r="N3469" i="2"/>
  <c r="N3477" i="2"/>
  <c r="N1589" i="2"/>
  <c r="N1592" i="2"/>
  <c r="N1596" i="2"/>
  <c r="N3482" i="2"/>
  <c r="N3484" i="2"/>
  <c r="N3490" i="2"/>
  <c r="N3498" i="2"/>
  <c r="N1606" i="2"/>
  <c r="N1610" i="2"/>
  <c r="N185" i="2"/>
  <c r="N1623" i="2"/>
  <c r="N1629" i="2"/>
  <c r="N1634" i="2"/>
  <c r="N1635" i="2"/>
  <c r="N1641" i="2"/>
  <c r="N3525" i="2"/>
  <c r="N1649" i="2"/>
  <c r="N3532" i="2"/>
  <c r="N3540" i="2"/>
  <c r="N1655" i="2"/>
  <c r="N1663" i="2"/>
  <c r="N37" i="2"/>
  <c r="N3549" i="2"/>
  <c r="N1673" i="2"/>
  <c r="N199" i="2"/>
  <c r="N1680" i="2"/>
  <c r="N3559" i="2"/>
  <c r="N3567" i="2"/>
  <c r="N3575" i="2"/>
  <c r="N1681" i="2"/>
  <c r="N1689" i="2"/>
  <c r="N1691" i="2"/>
  <c r="N1699" i="2"/>
  <c r="N1707" i="2"/>
  <c r="N3591" i="2"/>
  <c r="N40" i="2"/>
  <c r="N3599" i="2"/>
  <c r="N3607" i="2"/>
  <c r="N1713" i="2"/>
  <c r="N42" i="2"/>
  <c r="N1722" i="2"/>
  <c r="N1728" i="2"/>
  <c r="N1735" i="2"/>
  <c r="N1737" i="2"/>
  <c r="N3624" i="2"/>
  <c r="N3629" i="2"/>
  <c r="N1746" i="2"/>
  <c r="N3637" i="2"/>
  <c r="N219" i="2"/>
  <c r="N1757" i="2"/>
  <c r="N1763" i="2"/>
  <c r="N1771" i="2"/>
  <c r="N223" i="2"/>
  <c r="N1779" i="2"/>
  <c r="N3649" i="2"/>
  <c r="N3653" i="2"/>
  <c r="N3661" i="2"/>
  <c r="N1794" i="2"/>
  <c r="N47" i="2"/>
  <c r="N1800" i="2"/>
  <c r="N232" i="2"/>
  <c r="N1808" i="2"/>
  <c r="N1813" i="2"/>
  <c r="N3677" i="2"/>
  <c r="N1818" i="2"/>
  <c r="N1822" i="2"/>
  <c r="N1827" i="2"/>
  <c r="N240" i="2"/>
  <c r="N3693" i="2"/>
  <c r="N51" i="2"/>
  <c r="N1841" i="2"/>
  <c r="N242" i="2"/>
  <c r="N247" i="2"/>
  <c r="N3701" i="2"/>
  <c r="N3709" i="2"/>
  <c r="N1862" i="2"/>
  <c r="N1868" i="2"/>
  <c r="N3713" i="2"/>
  <c r="N253" i="2"/>
  <c r="N1879" i="2"/>
  <c r="N1881" i="2"/>
  <c r="N3722" i="2"/>
  <c r="N1887" i="2"/>
  <c r="N1346" i="2"/>
  <c r="N3245" i="2"/>
  <c r="N1359" i="2"/>
  <c r="N1366" i="2"/>
  <c r="N3264" i="2"/>
  <c r="N3277" i="2"/>
  <c r="N1386" i="2"/>
  <c r="N23" i="2"/>
  <c r="N24" i="2"/>
  <c r="N3305" i="2"/>
  <c r="N3320" i="2"/>
  <c r="N3329" i="2"/>
  <c r="N1420" i="2"/>
  <c r="N3354" i="2"/>
  <c r="N154" i="2"/>
  <c r="N1442" i="2"/>
  <c r="N3370" i="2"/>
  <c r="N3376" i="2"/>
  <c r="N3392" i="2"/>
  <c r="N3408" i="2"/>
  <c r="N1463" i="2"/>
  <c r="N1477" i="2"/>
  <c r="N1487" i="2"/>
  <c r="N1497" i="2"/>
  <c r="N1505" i="2"/>
  <c r="N1512" i="2"/>
  <c r="N1514" i="2"/>
  <c r="N1521" i="2"/>
  <c r="N1529" i="2"/>
  <c r="N3418" i="2"/>
  <c r="N167" i="2"/>
  <c r="N3427" i="2"/>
  <c r="N3435" i="2"/>
  <c r="N1544" i="2"/>
  <c r="N1551" i="2"/>
  <c r="N3437" i="2"/>
  <c r="N3445" i="2"/>
  <c r="N171" i="2"/>
  <c r="N1567" i="2"/>
  <c r="N32" i="2"/>
  <c r="N3453" i="2"/>
  <c r="N1580" i="2"/>
  <c r="N3462" i="2"/>
  <c r="N3470" i="2"/>
  <c r="N1582" i="2"/>
  <c r="N1590" i="2"/>
  <c r="N1593" i="2"/>
  <c r="N1597" i="2"/>
  <c r="N34" i="2"/>
  <c r="N1604" i="2"/>
  <c r="N3491" i="2"/>
  <c r="N3499" i="2"/>
  <c r="N3506" i="2"/>
  <c r="N1611" i="2"/>
  <c r="N35" i="2"/>
  <c r="N1624" i="2"/>
  <c r="N1630" i="2"/>
  <c r="N186" i="2"/>
  <c r="N1636" i="2"/>
  <c r="N1642" i="2"/>
  <c r="N1644" i="2"/>
  <c r="N1650" i="2"/>
  <c r="N3533" i="2"/>
  <c r="N3541" i="2"/>
  <c r="N1656" i="2"/>
  <c r="N1664" i="2"/>
  <c r="N196" i="2"/>
  <c r="N3550" i="2"/>
  <c r="N197" i="2"/>
  <c r="N200" i="2"/>
  <c r="N3553" i="2"/>
  <c r="N3560" i="2"/>
  <c r="N3568" i="2"/>
  <c r="N3576" i="2"/>
  <c r="N1682" i="2"/>
  <c r="N204" i="2"/>
  <c r="N1692" i="2"/>
  <c r="N1700" i="2"/>
  <c r="N1708" i="2"/>
  <c r="N207" i="2"/>
  <c r="N3597" i="2"/>
  <c r="N1348" i="2"/>
  <c r="N146" i="2"/>
  <c r="N1361" i="2"/>
  <c r="N1368" i="2"/>
  <c r="N1379" i="2"/>
  <c r="N3279" i="2"/>
  <c r="N1388" i="2"/>
  <c r="N3288" i="2"/>
  <c r="N3300" i="2"/>
  <c r="N3307" i="2"/>
  <c r="N1412" i="2"/>
  <c r="N3331" i="2"/>
  <c r="N1421" i="2"/>
  <c r="N3356" i="2"/>
  <c r="N1435" i="2"/>
  <c r="N1444" i="2"/>
  <c r="N1450" i="2"/>
  <c r="N3378" i="2"/>
  <c r="N3394" i="2"/>
  <c r="N3410" i="2"/>
  <c r="N1465" i="2"/>
  <c r="N1478" i="2"/>
  <c r="N1489" i="2"/>
  <c r="N1498" i="2"/>
  <c r="N1506" i="2"/>
  <c r="N1513" i="2"/>
  <c r="N164" i="2"/>
  <c r="N1522" i="2"/>
  <c r="N1530" i="2"/>
  <c r="N1534" i="2"/>
  <c r="N1536" i="2"/>
  <c r="N3428" i="2"/>
  <c r="N3436" i="2"/>
  <c r="N31" i="2"/>
  <c r="N1552" i="2"/>
  <c r="N3438" i="2"/>
  <c r="N3446" i="2"/>
  <c r="N3447" i="2"/>
  <c r="N1568" i="2"/>
  <c r="N1574" i="2"/>
  <c r="N3454" i="2"/>
  <c r="N1581" i="2"/>
  <c r="N3463" i="2"/>
  <c r="N3471" i="2"/>
  <c r="N1583" i="2"/>
  <c r="N174" i="2"/>
  <c r="N179" i="2"/>
  <c r="N1598" i="2"/>
  <c r="N3483" i="2"/>
  <c r="N3485" i="2"/>
  <c r="N3492" i="2"/>
  <c r="N3500" i="2"/>
  <c r="N3507" i="2"/>
  <c r="N1612" i="2"/>
  <c r="N1617" i="2"/>
  <c r="N1625" i="2"/>
  <c r="N3512" i="2"/>
  <c r="N187" i="2"/>
  <c r="N3518" i="2"/>
  <c r="N1643" i="2"/>
  <c r="N1645" i="2"/>
  <c r="N1651" i="2"/>
  <c r="N3534" i="2"/>
  <c r="N3542" i="2"/>
  <c r="N1657" i="2"/>
  <c r="N191" i="2"/>
  <c r="N1665" i="2"/>
  <c r="N1667" i="2"/>
  <c r="N198" i="2"/>
  <c r="N201" i="2"/>
  <c r="N3554" i="2"/>
  <c r="N3561" i="2"/>
  <c r="N3569" i="2"/>
  <c r="N3577" i="2"/>
  <c r="N1683" i="2"/>
  <c r="N3583" i="2"/>
  <c r="N1693" i="2"/>
  <c r="N1701" i="2"/>
  <c r="N206" i="2"/>
  <c r="N208" i="2"/>
  <c r="N3598" i="2"/>
  <c r="N1350" i="2"/>
  <c r="N3248" i="2"/>
  <c r="N1362" i="2"/>
  <c r="N3260" i="2"/>
  <c r="N3265" i="2"/>
  <c r="N3281" i="2"/>
  <c r="N1390" i="2"/>
  <c r="N3290" i="2"/>
  <c r="N1402" i="2"/>
  <c r="N3309" i="2"/>
  <c r="N1414" i="2"/>
  <c r="N3333" i="2"/>
  <c r="N3344" i="2"/>
  <c r="N1424" i="2"/>
  <c r="N1437" i="2"/>
  <c r="N155" i="2"/>
  <c r="N1452" i="2"/>
  <c r="N3380" i="2"/>
  <c r="N3396" i="2"/>
  <c r="N3411" i="2"/>
  <c r="N1467" i="2"/>
  <c r="N1479" i="2"/>
  <c r="N1490" i="2"/>
  <c r="N1499" i="2"/>
  <c r="N1507" i="2"/>
  <c r="N159" i="2"/>
  <c r="N1515" i="2"/>
  <c r="N1523" i="2"/>
  <c r="N1531" i="2"/>
  <c r="N3419" i="2"/>
  <c r="N1537" i="2"/>
  <c r="N3429" i="2"/>
  <c r="N1538" i="2"/>
  <c r="N1545" i="2"/>
  <c r="N1553" i="2"/>
  <c r="N3439" i="2"/>
  <c r="N1557" i="2"/>
  <c r="N3448" i="2"/>
  <c r="N1569" i="2"/>
  <c r="N33" i="2"/>
  <c r="N3455" i="2"/>
  <c r="N3456" i="2"/>
  <c r="N3464" i="2"/>
  <c r="N3472" i="2"/>
  <c r="N1584" i="2"/>
  <c r="N175" i="2"/>
  <c r="N1594" i="2"/>
  <c r="N3478" i="2"/>
  <c r="N1599" i="2"/>
  <c r="N3486" i="2"/>
  <c r="N3493" i="2"/>
  <c r="N3501" i="2"/>
  <c r="N3508" i="2"/>
  <c r="N1613" i="2"/>
  <c r="N1618" i="2"/>
  <c r="N1626" i="2"/>
  <c r="N3513" i="2"/>
  <c r="N188" i="2"/>
  <c r="N3519" i="2"/>
  <c r="N3520" i="2"/>
  <c r="N1646" i="2"/>
  <c r="N3527" i="2"/>
  <c r="N3535" i="2"/>
  <c r="N3543" i="2"/>
  <c r="N1658" i="2"/>
  <c r="N192" i="2"/>
  <c r="N3545" i="2"/>
  <c r="N1668" i="2"/>
  <c r="N1674" i="2"/>
  <c r="N1676" i="2"/>
  <c r="N3555" i="2"/>
  <c r="N3562" i="2"/>
  <c r="N3570" i="2"/>
  <c r="N3578" i="2"/>
  <c r="N1684" i="2"/>
  <c r="N1690" i="2"/>
  <c r="N1694" i="2"/>
  <c r="N1702" i="2"/>
  <c r="N3586" i="2"/>
  <c r="N3592" i="2"/>
  <c r="N209" i="2"/>
  <c r="N3602" i="2"/>
  <c r="N3610" i="2"/>
  <c r="N1716" i="2"/>
  <c r="N3614" i="2"/>
  <c r="N20" i="2"/>
  <c r="N3250" i="2"/>
  <c r="N3255" i="2"/>
  <c r="N3262" i="2"/>
  <c r="N3267" i="2"/>
  <c r="N3282" i="2"/>
  <c r="N1392" i="2"/>
  <c r="N3292" i="2"/>
  <c r="N1404" i="2"/>
  <c r="N1410" i="2"/>
  <c r="N3322" i="2"/>
  <c r="N3334" i="2"/>
  <c r="N3346" i="2"/>
  <c r="N1426" i="2"/>
  <c r="N1439" i="2"/>
  <c r="N3365" i="2"/>
  <c r="N1454" i="2"/>
  <c r="N3382" i="2"/>
  <c r="N3398" i="2"/>
  <c r="N3412" i="2"/>
  <c r="N1469" i="2"/>
  <c r="N1481" i="2"/>
  <c r="N1491" i="2"/>
  <c r="N1500" i="2"/>
  <c r="N1508" i="2"/>
  <c r="N160" i="2"/>
  <c r="N1516" i="2"/>
  <c r="N1524" i="2"/>
  <c r="N1532" i="2"/>
  <c r="N3420" i="2"/>
  <c r="N3422" i="2"/>
  <c r="N3430" i="2"/>
  <c r="N1539" i="2"/>
  <c r="N1546" i="2"/>
  <c r="N1554" i="2"/>
  <c r="N3440" i="2"/>
  <c r="N1558" i="2"/>
  <c r="N1562" i="2"/>
  <c r="N1570" i="2"/>
  <c r="N172" i="2"/>
  <c r="N1575" i="2"/>
  <c r="N3457" i="2"/>
  <c r="N3465" i="2"/>
  <c r="N3473" i="2"/>
  <c r="N1585" i="2"/>
  <c r="N176" i="2"/>
  <c r="N1595" i="2"/>
  <c r="N3479" i="2"/>
  <c r="N1600" i="2"/>
  <c r="N1605" i="2"/>
  <c r="N3494" i="2"/>
  <c r="N3502" i="2"/>
  <c r="N3509" i="2"/>
  <c r="N1614" i="2"/>
  <c r="N1619" i="2"/>
  <c r="N1627" i="2"/>
  <c r="N1631" i="2"/>
  <c r="N189" i="2"/>
  <c r="N1637" i="2"/>
  <c r="N3521" i="2"/>
  <c r="N190" i="2"/>
  <c r="N3528" i="2"/>
  <c r="N3536" i="2"/>
  <c r="N3544" i="2"/>
  <c r="N1659" i="2"/>
  <c r="N193" i="2"/>
  <c r="N1666" i="2"/>
  <c r="N1669" i="2"/>
  <c r="N3551" i="2"/>
  <c r="N1677" i="2"/>
  <c r="N3556" i="2"/>
  <c r="N3563" i="2"/>
  <c r="N3571" i="2"/>
  <c r="N3579" i="2"/>
  <c r="N1685" i="2"/>
  <c r="N3584" i="2"/>
  <c r="N1695" i="2"/>
  <c r="N1703" i="2"/>
  <c r="N3587" i="2"/>
  <c r="N3593" i="2"/>
  <c r="N1709" i="2"/>
  <c r="N3603" i="2"/>
  <c r="N3611" i="2"/>
  <c r="N1717" i="2"/>
  <c r="N3615" i="2"/>
  <c r="N3616" i="2"/>
  <c r="N1731" i="2"/>
  <c r="N3619" i="2"/>
  <c r="N1739" i="2"/>
  <c r="N217" i="2"/>
  <c r="N3633" i="2"/>
  <c r="N1750" i="2"/>
  <c r="N3640" i="2"/>
  <c r="N3642" i="2"/>
  <c r="N3645" i="2"/>
  <c r="N1767" i="2"/>
  <c r="N45" i="2"/>
  <c r="N3648" i="2"/>
  <c r="N1783" i="2"/>
  <c r="N3650" i="2"/>
  <c r="N3657" i="2"/>
  <c r="N1790" i="2"/>
  <c r="N228" i="2"/>
  <c r="N3665" i="2"/>
  <c r="N1803" i="2"/>
  <c r="N3670" i="2"/>
  <c r="N3672" i="2"/>
  <c r="N235" i="2"/>
  <c r="N236" i="2"/>
  <c r="N3682" i="2"/>
  <c r="N1826" i="2"/>
  <c r="N3686" i="2"/>
  <c r="N50" i="2"/>
  <c r="N1835" i="2"/>
  <c r="N3698" i="2"/>
  <c r="N1845" i="2"/>
  <c r="N243" i="2"/>
  <c r="N1854" i="2"/>
  <c r="N3705" i="2"/>
  <c r="N1858" i="2"/>
  <c r="N1864" i="2"/>
  <c r="N249" i="2"/>
  <c r="N57" i="2"/>
  <c r="N3715" i="2"/>
  <c r="N3719" i="2"/>
  <c r="N59" i="2"/>
  <c r="N257" i="2"/>
  <c r="N76" i="2"/>
  <c r="N74" i="2"/>
  <c r="N1961" i="2"/>
  <c r="N1957" i="2"/>
  <c r="N3751" i="2"/>
  <c r="N1951" i="2"/>
  <c r="N291" i="2"/>
  <c r="N1947" i="2"/>
  <c r="N285" i="2"/>
  <c r="N281" i="2"/>
  <c r="N278" i="2"/>
  <c r="N1936" i="2"/>
  <c r="N1932" i="2"/>
  <c r="N269" i="2"/>
  <c r="N1927" i="2"/>
  <c r="N1925" i="2"/>
  <c r="N1917" i="2"/>
  <c r="N1911" i="2"/>
  <c r="N1907" i="2"/>
  <c r="N1900" i="2"/>
  <c r="N1893" i="2"/>
  <c r="N3726" i="2"/>
  <c r="N1886" i="2"/>
  <c r="N60" i="2"/>
  <c r="N3717" i="2"/>
  <c r="N252" i="2"/>
  <c r="N54" i="2"/>
  <c r="N248" i="2"/>
  <c r="N3708" i="2"/>
  <c r="N1855" i="2"/>
  <c r="N1850" i="2"/>
  <c r="N1840" i="2"/>
  <c r="N1836" i="2"/>
  <c r="N3690" i="2"/>
  <c r="N3685" i="2"/>
  <c r="N1820" i="2"/>
  <c r="N1816" i="2"/>
  <c r="N1812" i="2"/>
  <c r="N48" i="2"/>
  <c r="N231" i="2"/>
  <c r="N1798" i="2"/>
  <c r="N1791" i="2"/>
  <c r="N3655" i="2"/>
  <c r="N1785" i="2"/>
  <c r="N1776" i="2"/>
  <c r="N1773" i="2"/>
  <c r="N1762" i="2"/>
  <c r="N3643" i="2"/>
  <c r="N3639" i="2"/>
  <c r="N1745" i="2"/>
  <c r="N3626" i="2"/>
  <c r="N216" i="2"/>
  <c r="N1734" i="2"/>
  <c r="N1724" i="2"/>
  <c r="N1715" i="2"/>
  <c r="N1971" i="2"/>
  <c r="N75" i="2"/>
  <c r="N1964" i="2"/>
  <c r="N1960" i="2"/>
  <c r="N1956" i="2"/>
  <c r="N295" i="2"/>
  <c r="N293" i="2"/>
  <c r="N290" i="2"/>
  <c r="N289" i="2"/>
  <c r="N284" i="2"/>
  <c r="N280" i="2"/>
  <c r="N277" i="2"/>
  <c r="N1935" i="2"/>
  <c r="N3739" i="2"/>
  <c r="N268" i="2"/>
  <c r="N3736" i="2"/>
  <c r="N1924" i="2"/>
  <c r="N1916" i="2"/>
  <c r="N64" i="2"/>
  <c r="N1906" i="2"/>
  <c r="N1899" i="2"/>
  <c r="N1892" i="2"/>
  <c r="N3725" i="2"/>
  <c r="N1885" i="2"/>
  <c r="N1884" i="2"/>
  <c r="N3716" i="2"/>
  <c r="N251" i="2"/>
  <c r="N1871" i="2"/>
  <c r="N53" i="2"/>
  <c r="N3707" i="2"/>
  <c r="N1853" i="2"/>
  <c r="N1849" i="2"/>
  <c r="N1839" i="2"/>
  <c r="N1834" i="2"/>
  <c r="N3689" i="2"/>
  <c r="N3684" i="2"/>
  <c r="N3681" i="2"/>
  <c r="N3678" i="2"/>
  <c r="N3674" i="2"/>
  <c r="N233" i="2"/>
  <c r="N1801" i="2"/>
  <c r="N1797" i="2"/>
  <c r="N1789" i="2"/>
  <c r="N3654" i="2"/>
  <c r="N1784" i="2"/>
  <c r="N3647" i="2"/>
  <c r="N1772" i="2"/>
  <c r="N1761" i="2"/>
  <c r="N3641" i="2"/>
  <c r="N3638" i="2"/>
  <c r="N1744" i="2"/>
  <c r="N3625" i="2"/>
  <c r="N1738" i="2"/>
  <c r="N1733" i="2"/>
  <c r="N43" i="2"/>
  <c r="N1714" i="2"/>
  <c r="N307" i="2"/>
  <c r="N1969" i="2"/>
  <c r="N1963" i="2"/>
  <c r="N1959" i="2"/>
  <c r="N3754" i="2"/>
  <c r="N1954" i="2"/>
  <c r="N70" i="2"/>
  <c r="N3748" i="2"/>
  <c r="N288" i="2"/>
  <c r="N283" i="2"/>
  <c r="N3742" i="2"/>
  <c r="N1940" i="2"/>
  <c r="N275" i="2"/>
  <c r="N272" i="2"/>
  <c r="N267" i="2"/>
  <c r="N264" i="2"/>
  <c r="N1923" i="2"/>
  <c r="N65" i="2"/>
  <c r="N3732" i="2"/>
  <c r="N1905" i="2"/>
  <c r="N1898" i="2"/>
  <c r="N1891" i="2"/>
  <c r="N3724" i="2"/>
  <c r="N3723" i="2"/>
  <c r="N1883" i="2"/>
  <c r="N1878" i="2"/>
  <c r="N1873" i="2"/>
  <c r="N1870" i="2"/>
  <c r="N1861" i="2"/>
  <c r="N3706" i="2"/>
  <c r="N1852" i="2"/>
  <c r="N1848" i="2"/>
  <c r="N3699" i="2"/>
  <c r="N1833" i="2"/>
  <c r="N1831" i="2"/>
  <c r="N3683" i="2"/>
  <c r="N3680" i="2"/>
  <c r="N3676" i="2"/>
  <c r="N3673" i="2"/>
  <c r="N1806" i="2"/>
  <c r="N3667" i="2"/>
  <c r="N46" i="2"/>
  <c r="N3663" i="2"/>
  <c r="N226" i="2"/>
  <c r="N225" i="2"/>
  <c r="N224" i="2"/>
  <c r="N1770" i="2"/>
  <c r="N1760" i="2"/>
  <c r="N221" i="2"/>
  <c r="N3636" i="2"/>
  <c r="N3634" i="2"/>
  <c r="N1743" i="2"/>
  <c r="N215" i="2"/>
  <c r="N1732" i="2"/>
  <c r="N1723" i="2"/>
  <c r="N1712" i="2"/>
  <c r="N1968" i="2"/>
  <c r="N1958" i="2"/>
  <c r="N294" i="2"/>
  <c r="N3747" i="2"/>
  <c r="N1945" i="2"/>
  <c r="N66" i="2"/>
  <c r="N266" i="2"/>
  <c r="N1922" i="2"/>
  <c r="N261" i="2"/>
  <c r="N258" i="2"/>
  <c r="N256" i="2"/>
  <c r="N1877" i="2"/>
  <c r="N1869" i="2"/>
  <c r="N1860" i="2"/>
  <c r="N52" i="2"/>
  <c r="N1847" i="2"/>
  <c r="N3697" i="2"/>
  <c r="N3694" i="2"/>
  <c r="N3688" i="2"/>
  <c r="N1825" i="2"/>
  <c r="N1819" i="2"/>
  <c r="N3675" i="2"/>
  <c r="N1811" i="2"/>
  <c r="N1805" i="2"/>
  <c r="N3666" i="2"/>
  <c r="N227" i="2"/>
  <c r="N3652" i="2"/>
  <c r="N1782" i="2"/>
  <c r="N1775" i="2"/>
  <c r="N1769" i="2"/>
  <c r="N3644" i="2"/>
  <c r="N220" i="2"/>
  <c r="N3635" i="2"/>
  <c r="N3632" i="2"/>
  <c r="N1742" i="2"/>
  <c r="N3621" i="2"/>
  <c r="N1730" i="2"/>
  <c r="N1721" i="2"/>
  <c r="N3609" i="2"/>
  <c r="N306" i="2"/>
  <c r="N303" i="2"/>
  <c r="N297" i="2"/>
  <c r="N3750" i="2"/>
  <c r="N3744" i="2"/>
  <c r="N1942" i="2"/>
  <c r="N3740" i="2"/>
  <c r="N271" i="2"/>
  <c r="N3735" i="2"/>
  <c r="N1915" i="2"/>
  <c r="N1904" i="2"/>
  <c r="N1897" i="2"/>
  <c r="N63" i="2"/>
  <c r="N1882" i="2"/>
  <c r="N56" i="2"/>
  <c r="N3704" i="2"/>
  <c r="N3662" i="2"/>
  <c r="N305" i="2"/>
  <c r="N1967" i="2"/>
  <c r="N1962" i="2"/>
  <c r="N301" i="2"/>
  <c r="N296" i="2"/>
  <c r="N72" i="2"/>
  <c r="N1950" i="2"/>
  <c r="N3746" i="2"/>
  <c r="N1946" i="2"/>
  <c r="N68" i="2"/>
  <c r="N1941" i="2"/>
  <c r="N1939" i="2"/>
  <c r="N274" i="2"/>
  <c r="N3738" i="2"/>
  <c r="N3737" i="2"/>
  <c r="N3734" i="2"/>
  <c r="N1921" i="2"/>
  <c r="N262" i="2"/>
  <c r="N260" i="2"/>
  <c r="N1903" i="2"/>
  <c r="N1896" i="2"/>
  <c r="N3730" i="2"/>
  <c r="N62" i="2"/>
  <c r="N61" i="2"/>
  <c r="N1880" i="2"/>
  <c r="N1876" i="2"/>
  <c r="N55" i="2"/>
  <c r="N1867" i="2"/>
  <c r="N1859" i="2"/>
  <c r="N3703" i="2"/>
  <c r="N246" i="2"/>
  <c r="N1846" i="2"/>
  <c r="N3696" i="2"/>
  <c r="N3692" i="2"/>
  <c r="N3687" i="2"/>
  <c r="N1824" i="2"/>
  <c r="N1817" i="2"/>
  <c r="N49" i="2"/>
  <c r="N1810" i="2"/>
  <c r="N1804" i="2"/>
  <c r="N1799" i="2"/>
  <c r="N1796" i="2"/>
  <c r="N3660" i="2"/>
  <c r="N3651" i="2"/>
  <c r="N1781" i="2"/>
  <c r="N1774" i="2"/>
  <c r="N1768" i="2"/>
  <c r="N1759" i="2"/>
  <c r="N218" i="2"/>
  <c r="N1751" i="2"/>
  <c r="N3631" i="2"/>
  <c r="N3623" i="2"/>
  <c r="N3620" i="2"/>
  <c r="N3617" i="2"/>
  <c r="N212" i="2"/>
  <c r="N3608" i="2"/>
  <c r="N77" i="2"/>
  <c r="N3756" i="2"/>
  <c r="N302" i="2"/>
  <c r="N300" i="2"/>
  <c r="N1955" i="2"/>
  <c r="N71" i="2"/>
  <c r="N69" i="2"/>
  <c r="N1949" i="2"/>
  <c r="N287" i="2"/>
  <c r="N1944" i="2"/>
  <c r="N3741" i="2"/>
  <c r="N1938" i="2"/>
  <c r="N273" i="2"/>
  <c r="N1931" i="2"/>
  <c r="N265" i="2"/>
  <c r="N3733" i="2"/>
  <c r="N1920" i="2"/>
  <c r="N1914" i="2"/>
  <c r="N1910" i="2"/>
  <c r="N1902" i="2"/>
  <c r="N1895" i="2"/>
  <c r="N3729" i="2"/>
  <c r="N1890" i="2"/>
  <c r="N255" i="2"/>
  <c r="N254" i="2"/>
  <c r="N3714" i="2"/>
  <c r="N1872" i="2"/>
  <c r="N1866" i="2"/>
  <c r="N1857" i="2"/>
  <c r="N3702" i="2"/>
  <c r="N245" i="2"/>
  <c r="N1844" i="2"/>
  <c r="N3695" i="2"/>
  <c r="N241" i="2"/>
  <c r="N1830" i="2"/>
  <c r="N1823" i="2"/>
  <c r="N238" i="2"/>
  <c r="N234" i="2"/>
  <c r="N1809" i="2"/>
  <c r="N3669" i="2"/>
  <c r="N3664" i="2"/>
  <c r="N1795" i="2"/>
  <c r="N3659" i="2"/>
  <c r="N1788" i="2"/>
  <c r="N1780" i="2"/>
  <c r="N3646" i="2"/>
  <c r="N1766" i="2"/>
  <c r="N1758" i="2"/>
  <c r="N1754" i="2"/>
  <c r="N1749" i="2"/>
  <c r="N3630" i="2"/>
  <c r="N1741" i="2"/>
  <c r="N214" i="2"/>
  <c r="N1729" i="2"/>
  <c r="N211" i="2"/>
  <c r="N3606" i="2"/>
  <c r="N1970" i="2"/>
  <c r="N1966" i="2"/>
  <c r="N3755" i="2"/>
  <c r="N299" i="2"/>
  <c r="N3753" i="2"/>
  <c r="N1953" i="2"/>
  <c r="N292" i="2"/>
  <c r="N3745" i="2"/>
  <c r="N286" i="2"/>
  <c r="N282" i="2"/>
  <c r="N279" i="2"/>
  <c r="N276" i="2"/>
  <c r="N1934" i="2"/>
  <c r="N270" i="2"/>
  <c r="N1929" i="2"/>
  <c r="N263" i="2"/>
  <c r="N1919" i="2"/>
  <c r="N1913" i="2"/>
  <c r="N1909" i="2"/>
  <c r="N3731" i="2"/>
  <c r="N259" i="2"/>
  <c r="N3728" i="2"/>
  <c r="N1889" i="2"/>
  <c r="N3721" i="2"/>
  <c r="N58" i="2"/>
  <c r="N1875" i="2"/>
  <c r="N3712" i="2"/>
  <c r="N1865" i="2"/>
  <c r="N3711" i="2"/>
  <c r="N3700" i="2"/>
  <c r="N244" i="2"/>
  <c r="N1843" i="2"/>
  <c r="N1838" i="2"/>
  <c r="N1832" i="2"/>
  <c r="N1829" i="2"/>
  <c r="N239" i="2"/>
  <c r="N237" i="2"/>
  <c r="N1815" i="2"/>
  <c r="N1807" i="2"/>
  <c r="N3668" i="2"/>
  <c r="N230" i="2"/>
  <c r="N1793" i="2"/>
  <c r="N3658" i="2"/>
  <c r="N1787" i="2"/>
  <c r="N1778" i="2"/>
  <c r="N222" i="2"/>
  <c r="N1765" i="2"/>
  <c r="N1756" i="2"/>
  <c r="N1753" i="2"/>
  <c r="N1748" i="2"/>
  <c r="N3628" i="2"/>
  <c r="N1740" i="2"/>
  <c r="N1736" i="2"/>
  <c r="N1727" i="2"/>
  <c r="N210" i="2"/>
  <c r="N3601" i="2"/>
  <c r="N304" i="2"/>
  <c r="N1965" i="2"/>
  <c r="N73" i="2"/>
  <c r="N298" i="2"/>
  <c r="N3752" i="2"/>
  <c r="N1952" i="2"/>
  <c r="N3749" i="2"/>
  <c r="N1948" i="2"/>
  <c r="N3743" i="2"/>
  <c r="N1943" i="2"/>
  <c r="N67" i="2"/>
  <c r="N1937" i="2"/>
  <c r="N1933" i="2"/>
  <c r="N1930" i="2"/>
  <c r="N1928" i="2"/>
  <c r="N1926" i="2"/>
  <c r="N1918" i="2"/>
  <c r="N1912" i="2"/>
  <c r="N1908" i="2"/>
  <c r="N1901" i="2"/>
  <c r="N1894" i="2"/>
  <c r="N3727" i="2"/>
  <c r="N1888" i="2"/>
  <c r="N3720" i="2"/>
  <c r="N3718" i="2"/>
  <c r="N1874" i="2"/>
  <c r="N250" i="2"/>
  <c r="N1863" i="2"/>
  <c r="N3710" i="2"/>
  <c r="N1856" i="2"/>
  <c r="N1851" i="2"/>
  <c r="N1842" i="2"/>
  <c r="N1837" i="2"/>
  <c r="N3691" i="2"/>
  <c r="N1828" i="2"/>
  <c r="N1821" i="2"/>
  <c r="N3679" i="2"/>
  <c r="N1814" i="2"/>
  <c r="N3671" i="2"/>
  <c r="N1802" i="2"/>
  <c r="N229" i="2"/>
  <c r="N1792" i="2"/>
  <c r="N3656" i="2"/>
  <c r="N1786" i="2"/>
  <c r="N1777" i="2"/>
  <c r="N44" i="2"/>
  <c r="N1764" i="2"/>
  <c r="N1755" i="2"/>
  <c r="N1752" i="2"/>
  <c r="N1747" i="2"/>
  <c r="N3627" i="2"/>
  <c r="N3622" i="2"/>
  <c r="N3618" i="2"/>
  <c r="N1725" i="2"/>
  <c r="N1720" i="2"/>
  <c r="N3600" i="2"/>
  <c r="H26" i="7" l="1" a="1"/>
  <c r="H26" i="7" s="1"/>
  <c r="H2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FA1BA2-44C4-477E-A6C1-30213AF19CB0}" name="Query - tbl_clean" description="Connection to the 'tbl_clean' query in the workbook." type="100" refreshedVersion="7" minRefreshableVersion="5">
    <extLst>
      <ext xmlns:x15="http://schemas.microsoft.com/office/spreadsheetml/2010/11/main" uri="{DE250136-89BD-433C-8126-D09CA5730AF9}">
        <x15:connection id="24038b74-7e5f-4fe4-a7a9-e222fb2ef6e0"/>
      </ext>
    </extLst>
  </connection>
  <connection id="2" xr16:uid="{650224A6-0EF6-4A23-BBB4-E02A4A3CDBC2}" keepAlive="1" name="Query - tbl_trends_1 3" description="Connection to the 'tbl_trends_1 3' query in the workbook." type="5" refreshedVersion="7" background="1" saveData="1">
    <dbPr connection="Provider=Microsoft.Mashup.OleDb.1;Data Source=$Workbook$;Location=&quot;tbl_trends_1 3&quot;;Extended Properties=&quot;&quot;" command="SELECT * FROM [tbl_trends_1 3]"/>
  </connection>
  <connection id="3" xr16:uid="{DF4F8730-F9E3-4471-A4BE-4D5253FA937C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2029B7DD-FA0F-40F5-8C0A-AB6057B070CC}" name="WorksheetConnection_ds_salaries.xlsx!tbl_subsample" type="102" refreshedVersion="7" minRefreshableVersion="5">
    <extLst>
      <ext xmlns:x15="http://schemas.microsoft.com/office/spreadsheetml/2010/11/main" uri="{DE250136-89BD-433C-8126-D09CA5730AF9}">
        <x15:connection id="tbl_subsample" autoDelete="1">
          <x15:rangePr sourceName="_xlcn.WorksheetConnection_ds_salaries.xlsxtbl_subsample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<sst xmlns="http://schemas.openxmlformats.org/spreadsheetml/2006/main" count="90975" uniqueCount="298">
  <si>
    <t>work_year</t>
  </si>
  <si>
    <t>experience_level</t>
  </si>
  <si>
    <t>employment_type</t>
  </si>
  <si>
    <t>job_title</t>
  </si>
  <si>
    <t>salary</t>
  </si>
  <si>
    <t>salary_currency</t>
  </si>
  <si>
    <t>salary_in_usd</t>
  </si>
  <si>
    <t>employee_residence</t>
  </si>
  <si>
    <t>remote_ratio</t>
  </si>
  <si>
    <t>company_location</t>
  </si>
  <si>
    <t>company_size</t>
  </si>
  <si>
    <t>SE</t>
  </si>
  <si>
    <t>FT</t>
  </si>
  <si>
    <t>Principal Data Scientist</t>
  </si>
  <si>
    <t>EUR</t>
  </si>
  <si>
    <t>ES</t>
  </si>
  <si>
    <t>L</t>
  </si>
  <si>
    <t>MI</t>
  </si>
  <si>
    <t>CT</t>
  </si>
  <si>
    <t>ML Engineer</t>
  </si>
  <si>
    <t>USD</t>
  </si>
  <si>
    <t>US</t>
  </si>
  <si>
    <t>S</t>
  </si>
  <si>
    <t>Data Scientist</t>
  </si>
  <si>
    <t>CA</t>
  </si>
  <si>
    <t>M</t>
  </si>
  <si>
    <t>Applied Scientist</t>
  </si>
  <si>
    <t>Data Analyst</t>
  </si>
  <si>
    <t>EN</t>
  </si>
  <si>
    <t>Data Modeler</t>
  </si>
  <si>
    <t>Research Engineer</t>
  </si>
  <si>
    <t>DE</t>
  </si>
  <si>
    <t>Analytics Engineer</t>
  </si>
  <si>
    <t>GB</t>
  </si>
  <si>
    <t>Business Intelligence Engineer</t>
  </si>
  <si>
    <t>Machine Learning Engineer</t>
  </si>
  <si>
    <t>Data Strategist</t>
  </si>
  <si>
    <t>Data Engineer</t>
  </si>
  <si>
    <t>Computer Vision Engineer</t>
  </si>
  <si>
    <t>Data Quality Analyst</t>
  </si>
  <si>
    <t>NG</t>
  </si>
  <si>
    <t>Compliance Data Analyst</t>
  </si>
  <si>
    <t>INR</t>
  </si>
  <si>
    <t>IN</t>
  </si>
  <si>
    <t>EX</t>
  </si>
  <si>
    <t>Data Architect</t>
  </si>
  <si>
    <t>HKD</t>
  </si>
  <si>
    <t>HK</t>
  </si>
  <si>
    <t>PT</t>
  </si>
  <si>
    <t>Applied Machine Learning Engineer</t>
  </si>
  <si>
    <t>AI Developer</t>
  </si>
  <si>
    <t>NL</t>
  </si>
  <si>
    <t>Research Scientist</t>
  </si>
  <si>
    <t>CHF</t>
  </si>
  <si>
    <t>CH</t>
  </si>
  <si>
    <t>Data Analytics Manager</t>
  </si>
  <si>
    <t>Business Data Analyst</t>
  </si>
  <si>
    <t>Applied Data Scientist</t>
  </si>
  <si>
    <t>GBP</t>
  </si>
  <si>
    <t>CF</t>
  </si>
  <si>
    <t>Staff Data Analyst</t>
  </si>
  <si>
    <t>ETL Engineer</t>
  </si>
  <si>
    <t>Data DevOps Engineer</t>
  </si>
  <si>
    <t>FR</t>
  </si>
  <si>
    <t>AUD</t>
  </si>
  <si>
    <t>AU</t>
  </si>
  <si>
    <t>FI</t>
  </si>
  <si>
    <t>SGD</t>
  </si>
  <si>
    <t>Head of Data</t>
  </si>
  <si>
    <t>Data Science Manager</t>
  </si>
  <si>
    <t>Data Manager</t>
  </si>
  <si>
    <t>CAD</t>
  </si>
  <si>
    <t>FL</t>
  </si>
  <si>
    <t>Machine Learning Researcher</t>
  </si>
  <si>
    <t>UA</t>
  </si>
  <si>
    <t>Big Data Engineer</t>
  </si>
  <si>
    <t>Data Specialist</t>
  </si>
  <si>
    <t>Lead Data Analyst</t>
  </si>
  <si>
    <t>BI Data Engineer</t>
  </si>
  <si>
    <t>IE</t>
  </si>
  <si>
    <t>Director of Data Science</t>
  </si>
  <si>
    <t>Machine Learning Scientist</t>
  </si>
  <si>
    <t>MLOps Engineer</t>
  </si>
  <si>
    <t>AI Scientist</t>
  </si>
  <si>
    <t>ILS</t>
  </si>
  <si>
    <t>IL</t>
  </si>
  <si>
    <t>Autonomous Vehicle Technician</t>
  </si>
  <si>
    <t>GH</t>
  </si>
  <si>
    <t>Applied Machine Learning Scientist</t>
  </si>
  <si>
    <t>Lead Data Scientist</t>
  </si>
  <si>
    <t>AT</t>
  </si>
  <si>
    <t>Cloud Database Engineer</t>
  </si>
  <si>
    <t>CO</t>
  </si>
  <si>
    <t>Financial Data Analyst</t>
  </si>
  <si>
    <t>Data Infrastructure Engineer</t>
  </si>
  <si>
    <t>Software Data Engineer</t>
  </si>
  <si>
    <t>SG</t>
  </si>
  <si>
    <t>AI Programmer</t>
  </si>
  <si>
    <t>Data Operations Engineer</t>
  </si>
  <si>
    <t>SI</t>
  </si>
  <si>
    <t>BI Developer</t>
  </si>
  <si>
    <t>Data Science Lead</t>
  </si>
  <si>
    <t>Deep Learning Researcher</t>
  </si>
  <si>
    <t>BI Analyst</t>
  </si>
  <si>
    <t>Data Science Consultant</t>
  </si>
  <si>
    <t>Data Analytics Specialist</t>
  </si>
  <si>
    <t>MX</t>
  </si>
  <si>
    <t>UZ</t>
  </si>
  <si>
    <t>Machine Learning Infrastructure Engineer</t>
  </si>
  <si>
    <t>BRL</t>
  </si>
  <si>
    <t>BR</t>
  </si>
  <si>
    <t>RU</t>
  </si>
  <si>
    <t>BI Data Analyst</t>
  </si>
  <si>
    <t>THB</t>
  </si>
  <si>
    <t>TH</t>
  </si>
  <si>
    <t>Head of Data Science</t>
  </si>
  <si>
    <t>Insight Analyst</t>
  </si>
  <si>
    <t>Deep Learning Engineer</t>
  </si>
  <si>
    <t>Machine Learning Software Engineer</t>
  </si>
  <si>
    <t>HR</t>
  </si>
  <si>
    <t>PLN</t>
  </si>
  <si>
    <t>PL</t>
  </si>
  <si>
    <t>KW</t>
  </si>
  <si>
    <t>Big Data Architect</t>
  </si>
  <si>
    <t>VN</t>
  </si>
  <si>
    <t>Product Data Analyst</t>
  </si>
  <si>
    <t>Computer Vision Software Engineer</t>
  </si>
  <si>
    <t>Azure Data Engineer</t>
  </si>
  <si>
    <t>Marketing Data Engineer</t>
  </si>
  <si>
    <t>CY</t>
  </si>
  <si>
    <t>EE</t>
  </si>
  <si>
    <t>AR</t>
  </si>
  <si>
    <t>AM</t>
  </si>
  <si>
    <t>BA</t>
  </si>
  <si>
    <t>KE</t>
  </si>
  <si>
    <t>GR</t>
  </si>
  <si>
    <t>MK</t>
  </si>
  <si>
    <t>Data Analytics Lead</t>
  </si>
  <si>
    <t>LV</t>
  </si>
  <si>
    <t>RO</t>
  </si>
  <si>
    <t>Data Lead</t>
  </si>
  <si>
    <t>Data Science Engineer</t>
  </si>
  <si>
    <t>Machine Learning Research Engineer</t>
  </si>
  <si>
    <t>NLP Engineer</t>
  </si>
  <si>
    <t>Manager Data Management</t>
  </si>
  <si>
    <t>PK</t>
  </si>
  <si>
    <t>Machine Learning Developer</t>
  </si>
  <si>
    <t>IT</t>
  </si>
  <si>
    <t>MA</t>
  </si>
  <si>
    <t>3D Computer Vision Researcher</t>
  </si>
  <si>
    <t>AL</t>
  </si>
  <si>
    <t>Principal Machine Learning Engineer</t>
  </si>
  <si>
    <t>LT</t>
  </si>
  <si>
    <t>Data Analytics Engineer</t>
  </si>
  <si>
    <t>Data Analytics Consultant</t>
  </si>
  <si>
    <t>BE</t>
  </si>
  <si>
    <t>AS</t>
  </si>
  <si>
    <t>CR</t>
  </si>
  <si>
    <t>IR</t>
  </si>
  <si>
    <t>Data Management Specialist</t>
  </si>
  <si>
    <t>BS</t>
  </si>
  <si>
    <t>HUF</t>
  </si>
  <si>
    <t>HU</t>
  </si>
  <si>
    <t>Data Science Tech Lead</t>
  </si>
  <si>
    <t>Data Scientist Lead</t>
  </si>
  <si>
    <t>Cloud Data Engineer</t>
  </si>
  <si>
    <t>SK</t>
  </si>
  <si>
    <t>CN</t>
  </si>
  <si>
    <t>Data Operations Analyst</t>
  </si>
  <si>
    <t>Marketing Data Analyst</t>
  </si>
  <si>
    <t>Power BI Developer</t>
  </si>
  <si>
    <t>Product Data Scientist</t>
  </si>
  <si>
    <t>Principal Data Architect</t>
  </si>
  <si>
    <t>Machine Learning Manager</t>
  </si>
  <si>
    <t>Lead Machine Learning Engineer</t>
  </si>
  <si>
    <t>CZK</t>
  </si>
  <si>
    <t>CZ</t>
  </si>
  <si>
    <t>ETL Developer</t>
  </si>
  <si>
    <t>TR</t>
  </si>
  <si>
    <t>CL</t>
  </si>
  <si>
    <t>PR</t>
  </si>
  <si>
    <t>DKK</t>
  </si>
  <si>
    <t>DK</t>
  </si>
  <si>
    <t>BO</t>
  </si>
  <si>
    <t>PH</t>
  </si>
  <si>
    <t>DO</t>
  </si>
  <si>
    <t>ID</t>
  </si>
  <si>
    <t>Cloud Data Architect</t>
  </si>
  <si>
    <t>EG</t>
  </si>
  <si>
    <t>Lead Data Engineer</t>
  </si>
  <si>
    <t>Head of Machine Learning</t>
  </si>
  <si>
    <t>AE</t>
  </si>
  <si>
    <t>LU</t>
  </si>
  <si>
    <t>MY</t>
  </si>
  <si>
    <t>JP</t>
  </si>
  <si>
    <t>Principal Data Analyst</t>
  </si>
  <si>
    <t>HN</t>
  </si>
  <si>
    <t>TN</t>
  </si>
  <si>
    <t>JPY</t>
  </si>
  <si>
    <t>DZ</t>
  </si>
  <si>
    <t>Principal Data Engineer</t>
  </si>
  <si>
    <t>IQ</t>
  </si>
  <si>
    <t>BG</t>
  </si>
  <si>
    <t>MXN</t>
  </si>
  <si>
    <t>TRY</t>
  </si>
  <si>
    <t>JE</t>
  </si>
  <si>
    <t>Staff Data Scientist</t>
  </si>
  <si>
    <t>RS</t>
  </si>
  <si>
    <t>NZ</t>
  </si>
  <si>
    <t>CLP</t>
  </si>
  <si>
    <t>Finance Data Analyst</t>
  </si>
  <si>
    <t>MD</t>
  </si>
  <si>
    <t>MT</t>
  </si>
  <si>
    <t>Senior</t>
  </si>
  <si>
    <t>Mid</t>
  </si>
  <si>
    <t>Entry</t>
  </si>
  <si>
    <t>Executive</t>
  </si>
  <si>
    <t>employment_type3</t>
  </si>
  <si>
    <t>Full-Time</t>
  </si>
  <si>
    <t>Contract</t>
  </si>
  <si>
    <t>Freelance</t>
  </si>
  <si>
    <t>Part-Time</t>
  </si>
  <si>
    <t>Ml Engineer</t>
  </si>
  <si>
    <t>Ai Developer</t>
  </si>
  <si>
    <t>Etl Engineer</t>
  </si>
  <si>
    <t>Data Devops Engineer</t>
  </si>
  <si>
    <t>Head Of Data</t>
  </si>
  <si>
    <t>Bi Data Engineer</t>
  </si>
  <si>
    <t>Director Of Data Science</t>
  </si>
  <si>
    <t>Mlops Engineer</t>
  </si>
  <si>
    <t>Ai Scientist</t>
  </si>
  <si>
    <t>Ai Programmer</t>
  </si>
  <si>
    <t>Bi Developer</t>
  </si>
  <si>
    <t>Bi Analyst</t>
  </si>
  <si>
    <t>Bi Data Analyst</t>
  </si>
  <si>
    <t>Head Of Data Science</t>
  </si>
  <si>
    <t>Nlp Engineer</t>
  </si>
  <si>
    <t>Power Bi Developer</t>
  </si>
  <si>
    <t>Etl Developer</t>
  </si>
  <si>
    <t>Head Of Machine Learning</t>
  </si>
  <si>
    <t>Large</t>
  </si>
  <si>
    <t>Small</t>
  </si>
  <si>
    <t>Medium</t>
  </si>
  <si>
    <t>Fully On-Site</t>
  </si>
  <si>
    <t>Fully Remote</t>
  </si>
  <si>
    <t>Hybrid</t>
  </si>
  <si>
    <t>remote_label</t>
  </si>
  <si>
    <t>Country</t>
  </si>
  <si>
    <t>Column Labels</t>
  </si>
  <si>
    <t>Job Title</t>
  </si>
  <si>
    <t>Count of Job Title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</si>
  <si>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</si>
  <si>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</si>
  <si>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</si>
  <si>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</si>
  <si>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</si>
  <si>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</si>
  <si>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</si>
  <si>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</si>
  <si>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</si>
  <si>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</si>
  <si>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</si>
  <si>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</si>
  <si>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</si>
  <si>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Salary descriptive statistics</t>
  </si>
  <si>
    <t>Average of salary_in_usd</t>
  </si>
  <si>
    <t>Average of remote_ratio</t>
  </si>
  <si>
    <t>Respondents</t>
  </si>
  <si>
    <t>Company Size</t>
  </si>
  <si>
    <t>Work Year</t>
  </si>
  <si>
    <t>1.1 Exploratory Data Analysis (EDA)</t>
  </si>
  <si>
    <t>1.2 Outliers</t>
  </si>
  <si>
    <t>Count of employee_residence</t>
  </si>
  <si>
    <t>Top5%</t>
  </si>
  <si>
    <t>Top5% threshold</t>
  </si>
  <si>
    <t>Mean and Median of Salaries in USD</t>
  </si>
  <si>
    <t>With Top5%</t>
  </si>
  <si>
    <t>Without Top5%</t>
  </si>
  <si>
    <t>No</t>
  </si>
  <si>
    <t>Yes</t>
  </si>
  <si>
    <t>(All)</t>
  </si>
  <si>
    <t>Company size</t>
  </si>
  <si>
    <t>Companyy size</t>
  </si>
  <si>
    <t>1.3 Trends Across Countries and Years</t>
  </si>
  <si>
    <t>Row Labels</t>
  </si>
  <si>
    <t>experience_num</t>
  </si>
  <si>
    <t>Experience Number</t>
  </si>
  <si>
    <t>residence_vs_company</t>
  </si>
  <si>
    <t>Employment Type</t>
  </si>
  <si>
    <t>Cross-Country</t>
  </si>
  <si>
    <t>Same-Country</t>
  </si>
  <si>
    <t>Company Location</t>
  </si>
  <si>
    <t>1.4 Subsample Analysis</t>
  </si>
  <si>
    <t>Respondent</t>
  </si>
  <si>
    <t>Employee Residece</t>
  </si>
  <si>
    <t xml:space="preserve">1.1 Exploratory Data Analysis (EDA)								</t>
  </si>
  <si>
    <t xml:space="preserve">1.2 Outliers													</t>
  </si>
  <si>
    <t>company_size_label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</si>
</sst>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Segoe UI"/>
      <family val="2"/>
    </font>
    <font>
      <i/>
      <sz val="11"/>
      <color theme="1"/>
      <name val="Calibri"/>
      <family val="2"/>
      <scheme val="minor"/>
    </font>
    <font>
      <b/>
      <sz val="12"/>
      <color theme="0"/>
      <name val="Segoe UI"/>
      <family val="2"/>
    </font>
    <font>
      <b/>
      <sz val="1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4">
    <xf numFmtId="0" fontId="0" fillId="0" borderId="0" xfId="0"/>
    <xf numFmtId="43" fontId="0" fillId="0" borderId="0" xfId="0" applyNumberFormat="1"/>
    <xf numFmtId="0" fontId="0" fillId="0" borderId="0" xfId="0" applyNumberFormat="1"/>
    <xf numFmtId="0" fontId="19" fillId="0" borderId="0" xfId="0" applyFont="1"/>
    <xf numFmtId="0" fontId="19" fillId="0" borderId="0" xfId="0" applyNumberFormat="1" applyFont="1"/>
    <xf numFmtId="43" fontId="19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ill="1" applyBorder="1" applyAlignment="1"/>
    <xf numFmtId="0" fontId="0" fillId="0" borderId="10" xfId="0" applyFill="1" applyBorder="1" applyAlignment="1"/>
    <xf numFmtId="0" fontId="20" fillId="0" borderId="11" xfId="0" applyFont="1" applyFill="1" applyBorder="1" applyAlignment="1">
      <alignment horizontal="centerContinuous"/>
    </xf>
    <xf numFmtId="0" fontId="13" fillId="0" borderId="0" xfId="0" applyFont="1"/>
    <xf numFmtId="0" fontId="13" fillId="33" borderId="0" xfId="0" applyFont="1" applyFill="1" applyBorder="1" applyAlignment="1"/>
    <xf numFmtId="0" fontId="0" fillId="0" borderId="12" xfId="0" applyBorder="1"/>
    <xf numFmtId="0" fontId="0" fillId="0" borderId="12" xfId="0" pivotButton="1" applyBorder="1"/>
    <xf numFmtId="0" fontId="0" fillId="0" borderId="12" xfId="0" applyBorder="1" applyAlignment="1">
      <alignment horizontal="left"/>
    </xf>
    <xf numFmtId="43" fontId="0" fillId="0" borderId="12" xfId="0" applyNumberFormat="1" applyBorder="1"/>
    <xf numFmtId="2" fontId="19" fillId="0" borderId="0" xfId="0" applyNumberFormat="1" applyFont="1"/>
    <xf numFmtId="2" fontId="0" fillId="0" borderId="0" xfId="0" applyNumberFormat="1"/>
    <xf numFmtId="1" fontId="0" fillId="0" borderId="12" xfId="0" applyNumberFormat="1" applyBorder="1"/>
    <xf numFmtId="0" fontId="0" fillId="0" borderId="0" xfId="0" applyAlignment="1">
      <alignment horizontal="center"/>
    </xf>
    <xf numFmtId="0" fontId="0" fillId="0" borderId="0" xfId="0" applyAlignment="1"/>
    <xf numFmtId="0" fontId="22" fillId="0" borderId="0" xfId="0" applyFont="1" applyAlignment="1"/>
    <xf numFmtId="0" fontId="0" fillId="0" borderId="0" xfId="0"/>
    <xf numFmtId="0" fontId="22" fillId="0" borderId="0" xfId="0" applyFont="1"/>
    <xf numFmtId="0" fontId="19" fillId="35" borderId="13" xfId="0" applyNumberFormat="1" applyFont="1" applyFill="1" applyBorder="1"/>
    <xf numFmtId="43" fontId="19" fillId="35" borderId="13" xfId="0" applyNumberFormat="1" applyFont="1" applyFill="1" applyBorder="1"/>
    <xf numFmtId="0" fontId="19" fillId="35" borderId="13" xfId="0" applyFont="1" applyFill="1" applyBorder="1"/>
    <xf numFmtId="2" fontId="19" fillId="35" borderId="13" xfId="0" applyNumberFormat="1" applyFont="1" applyFill="1" applyBorder="1"/>
    <xf numFmtId="0" fontId="19" fillId="0" borderId="13" xfId="0" applyNumberFormat="1" applyFont="1" applyBorder="1"/>
    <xf numFmtId="43" fontId="19" fillId="0" borderId="13" xfId="0" applyNumberFormat="1" applyFont="1" applyBorder="1"/>
    <xf numFmtId="0" fontId="19" fillId="0" borderId="13" xfId="0" applyFont="1" applyBorder="1"/>
    <xf numFmtId="2" fontId="19" fillId="0" borderId="13" xfId="0" applyNumberFormat="1" applyFont="1" applyBorder="1"/>
    <xf numFmtId="0" fontId="21" fillId="34" borderId="13" xfId="0" applyFont="1" applyFill="1" applyBorder="1"/>
    <xf numFmtId="2" fontId="21" fillId="34" borderId="13" xfId="0" applyNumberFormat="1" applyFont="1" applyFill="1" applyBorder="1"/>
    <xf numFmtId="0" fontId="13" fillId="34" borderId="16" xfId="0" applyFont="1" applyFill="1" applyBorder="1"/>
    <xf numFmtId="0" fontId="21" fillId="34" borderId="16" xfId="0" applyNumberFormat="1" applyFont="1" applyFill="1" applyBorder="1"/>
    <xf numFmtId="0" fontId="21" fillId="34" borderId="16" xfId="0" applyFont="1" applyFill="1" applyBorder="1"/>
    <xf numFmtId="2" fontId="21" fillId="34" borderId="16" xfId="0" applyNumberFormat="1" applyFont="1" applyFill="1" applyBorder="1"/>
    <xf numFmtId="0" fontId="19" fillId="35" borderId="17" xfId="0" applyFont="1" applyFill="1" applyBorder="1"/>
    <xf numFmtId="0" fontId="19" fillId="35" borderId="17" xfId="0" applyNumberFormat="1" applyFont="1" applyFill="1" applyBorder="1"/>
    <xf numFmtId="43" fontId="19" fillId="35" borderId="17" xfId="0" applyNumberFormat="1" applyFont="1" applyFill="1" applyBorder="1"/>
    <xf numFmtId="2" fontId="19" fillId="35" borderId="17" xfId="0" applyNumberFormat="1" applyFont="1" applyFill="1" applyBorder="1"/>
    <xf numFmtId="0" fontId="20" fillId="0" borderId="0" xfId="0" applyFont="1" applyAlignment="1">
      <alignment horizontal="center"/>
    </xf>
    <xf numFmtId="43" fontId="0" fillId="0" borderId="0" xfId="0" applyNumberFormat="1"/>
    <xf numFmtId="0" fontId="0" fillId="0" borderId="14" xfId="0" applyFont="1" applyBorder="1" applyAlignment="1">
      <alignment horizontal="left"/>
    </xf>
    <xf numFmtId="0" fontId="0" fillId="0" borderId="15" xfId="0" applyFont="1" applyBorder="1" applyAlignment="1">
      <alignment horizontal="left"/>
    </xf>
    <xf numFmtId="0" fontId="0" fillId="0" borderId="0" xfId="0" applyAlignment="1">
      <alignment horizontal="left"/>
    </xf>
    <xf numFmtId="0" fontId="22" fillId="0" borderId="0" xfId="0" applyFont="1" applyAlignment="1">
      <alignment horizontal="left"/>
    </xf>
    <xf numFmtId="43" fontId="21" fillId="34" borderId="16" xfId="0" applyNumberFormat="1" applyFont="1" applyFill="1" applyBorder="1"/>
    <xf numFmtId="0" fontId="19" fillId="0" borderId="17" xfId="0" applyFont="1" applyBorder="1"/>
    <xf numFmtId="0" fontId="19" fillId="0" borderId="17" xfId="0" applyNumberFormat="1" applyFont="1" applyBorder="1"/>
    <xf numFmtId="43" fontId="19" fillId="0" borderId="17" xfId="0" applyNumberFormat="1" applyFont="1" applyBorder="1"/>
    <xf numFmtId="2" fontId="19" fillId="0" borderId="17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2" formatCode="0.00"/>
    </dxf>
    <dxf>
      <numFmt numFmtId="2" formatCode="0.00"/>
    </dxf>
    <dxf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" formatCode="0"/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5" formatCode="_-* #,##0.00_-;\-* #,##0.00_-;_-* &quot;-&quot;??_-;_-@_-"/>
    </dxf>
    <dxf>
      <numFmt numFmtId="0" formatCode="General"/>
    </dxf>
    <dxf>
      <numFmt numFmtId="34" formatCode="_-&quot;£&quot;* #,##0.00_-;\-&quot;£&quot;* #,##0.00_-;_-&quot;£&quot;* &quot;-&quot;??_-;_-@_-"/>
    </dxf>
    <dxf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</a:t>
            </a:r>
            <a:r>
              <a:rPr lang="en-US" baseline="0"/>
              <a:t> of Respondent by Country</a:t>
            </a:r>
          </a:p>
        </c:rich>
      </c:tx>
      <c:layout>
        <c:manualLayout>
          <c:xMode val="edge"/>
          <c:yMode val="edge"/>
          <c:x val="0.23113188976377952"/>
          <c:y val="4.5275590551181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391161086878528"/>
          <c:y val="0.1633687935025821"/>
          <c:w val="0.86309085665967733"/>
          <c:h val="0.7471608832807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pivot_tables!$B$3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pivot_tables!$A$4:$A$13</c:f>
              <c:strCache>
                <c:ptCount val="10"/>
                <c:pt idx="0">
                  <c:v>US</c:v>
                </c:pt>
                <c:pt idx="1">
                  <c:v>GB</c:v>
                </c:pt>
                <c:pt idx="2">
                  <c:v>CA</c:v>
                </c:pt>
                <c:pt idx="3">
                  <c:v>ES</c:v>
                </c:pt>
                <c:pt idx="4">
                  <c:v>IN</c:v>
                </c:pt>
                <c:pt idx="5">
                  <c:v>DE</c:v>
                </c:pt>
                <c:pt idx="6">
                  <c:v>FR</c:v>
                </c:pt>
                <c:pt idx="7">
                  <c:v>BR</c:v>
                </c:pt>
                <c:pt idx="8">
                  <c:v>PT</c:v>
                </c:pt>
                <c:pt idx="9">
                  <c:v>GR</c:v>
                </c:pt>
              </c:strCache>
            </c:strRef>
          </c:cat>
          <c:val>
            <c:numRef>
              <c:f>pivot_tables!$B$4:$B$13</c:f>
              <c:numCache>
                <c:formatCode>General</c:formatCode>
                <c:ptCount val="10"/>
                <c:pt idx="0">
                  <c:v>3004</c:v>
                </c:pt>
                <c:pt idx="1">
                  <c:v>167</c:v>
                </c:pt>
                <c:pt idx="2">
                  <c:v>85</c:v>
                </c:pt>
                <c:pt idx="3">
                  <c:v>80</c:v>
                </c:pt>
                <c:pt idx="4">
                  <c:v>71</c:v>
                </c:pt>
                <c:pt idx="5">
                  <c:v>48</c:v>
                </c:pt>
                <c:pt idx="6">
                  <c:v>38</c:v>
                </c:pt>
                <c:pt idx="7">
                  <c:v>18</c:v>
                </c:pt>
                <c:pt idx="8">
                  <c:v>18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15-4150-9897-3F32923A1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873856"/>
        <c:axId val="365874272"/>
      </c:barChart>
      <c:catAx>
        <c:axId val="365873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874272"/>
        <c:crosses val="autoZero"/>
        <c:auto val="1"/>
        <c:lblAlgn val="ctr"/>
        <c:lblOffset val="100"/>
        <c:noMultiLvlLbl val="0"/>
      </c:catAx>
      <c:valAx>
        <c:axId val="36587427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873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Ten Job Title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3184601924759405"/>
          <c:y val="0.14393518518518519"/>
          <c:w val="0.62615398075240591"/>
          <c:h val="0.79641625234912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pivot_tables!$E$3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pivot_tables!$D$4:$D$13</c:f>
              <c:strCache>
                <c:ptCount val="10"/>
                <c:pt idx="0">
                  <c:v>Research Engineer</c:v>
                </c:pt>
                <c:pt idx="1">
                  <c:v>Applied Scientist</c:v>
                </c:pt>
                <c:pt idx="2">
                  <c:v>Data Science Manager</c:v>
                </c:pt>
                <c:pt idx="3">
                  <c:v>Research Scientist</c:v>
                </c:pt>
                <c:pt idx="4">
                  <c:v>Data Architect</c:v>
                </c:pt>
                <c:pt idx="5">
                  <c:v>Analytics Engineer</c:v>
                </c:pt>
                <c:pt idx="6">
                  <c:v>Machine Learning Engineer</c:v>
                </c:pt>
                <c:pt idx="7">
                  <c:v>Data Analyst</c:v>
                </c:pt>
                <c:pt idx="8">
                  <c:v>Data Scientist</c:v>
                </c:pt>
                <c:pt idx="9">
                  <c:v>Data Engineer</c:v>
                </c:pt>
              </c:strCache>
            </c:strRef>
          </c:cat>
          <c:val>
            <c:numRef>
              <c:f>pivot_tables!$E$4:$E$13</c:f>
              <c:numCache>
                <c:formatCode>General</c:formatCode>
                <c:ptCount val="10"/>
                <c:pt idx="0">
                  <c:v>37</c:v>
                </c:pt>
                <c:pt idx="1">
                  <c:v>58</c:v>
                </c:pt>
                <c:pt idx="2">
                  <c:v>58</c:v>
                </c:pt>
                <c:pt idx="3">
                  <c:v>82</c:v>
                </c:pt>
                <c:pt idx="4">
                  <c:v>101</c:v>
                </c:pt>
                <c:pt idx="5">
                  <c:v>103</c:v>
                </c:pt>
                <c:pt idx="6">
                  <c:v>289</c:v>
                </c:pt>
                <c:pt idx="7">
                  <c:v>612</c:v>
                </c:pt>
                <c:pt idx="8">
                  <c:v>840</c:v>
                </c:pt>
                <c:pt idx="9">
                  <c:v>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2-47DD-AD1E-38766ECEAB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51388896"/>
        <c:axId val="1451387232"/>
      </c:barChart>
      <c:catAx>
        <c:axId val="14513888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387232"/>
        <c:crosses val="autoZero"/>
        <c:auto val="1"/>
        <c:lblAlgn val="ctr"/>
        <c:lblOffset val="100"/>
        <c:noMultiLvlLbl val="0"/>
      </c:catAx>
      <c:valAx>
        <c:axId val="1451387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138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[ds_salaries.xlsx]pivot_tables!PivotTable5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</a:t>
            </a:r>
            <a:r>
              <a:rPr lang="en-US" baseline="0"/>
              <a:t> Size by Respondents</a:t>
            </a:r>
          </a:p>
        </c:rich>
      </c:tx>
      <c:layout>
        <c:manualLayout>
          <c:xMode val="edge"/>
          <c:yMode val="edge"/>
          <c:x val="0.20262177899105296"/>
          <c:y val="1.4430014430014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896299727239978E-2"/>
              <c:y val="-0.17340040828229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3191806906489632E-2"/>
              <c:y val="0.1371671770195392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pivot_tables!$B$18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DD-445F-A1C8-1D97D974B6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DD-445F-A1C8-1D97D974B6E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DD-445F-A1C8-1D97D974B6E3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pivot_tables!$A$19:$A$21</c:f>
              <c:strCache>
                <c:ptCount val="3"/>
                <c:pt idx="0">
                  <c:v>Medium</c:v>
                </c:pt>
                <c:pt idx="1">
                  <c:v>Large</c:v>
                </c:pt>
                <c:pt idx="2">
                  <c:v>Small</c:v>
                </c:pt>
              </c:strCache>
            </c:strRef>
          </c:cat>
          <c:val>
            <c:numRef>
              <c:f>pivot_tables!$B$19:$B$21</c:f>
              <c:numCache>
                <c:formatCode>General</c:formatCode>
                <c:ptCount val="3"/>
                <c:pt idx="0">
                  <c:v>3153</c:v>
                </c:pt>
                <c:pt idx="1">
                  <c:v>454</c:v>
                </c:pt>
                <c:pt idx="2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DD-445F-A1C8-1D97D974B6E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31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[ds_salaries.xlsx]pivot_tables!PivotTable6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Experience</a:t>
            </a:r>
            <a:r>
              <a:rPr lang="en-US" baseline="0"/>
              <a:t> Level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pivot_tables!$E$18:$E$19</c:f>
              <c:strCache>
                <c:ptCount val="1"/>
                <c:pt idx="0">
                  <c:v>Entry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pivot_tables!$D$20:$D$23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pivot_tables!$E$20:$E$23</c:f>
              <c:numCache>
                <c:formatCode>General</c:formatCode>
                <c:ptCount val="4"/>
                <c:pt idx="0">
                  <c:v>23</c:v>
                </c:pt>
                <c:pt idx="1">
                  <c:v>55</c:v>
                </c:pt>
                <c:pt idx="2">
                  <c:v>124</c:v>
                </c:pt>
                <c:pt idx="3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4D-45D8-A967-4731B2A35B7F}"/>
            </c:ext>
          </c:extLst>
        </c:ser>
        <c:ser>
          <c:idx val="1"/>
          <c:order val="1"/>
          <c:tx>
            <c:strRef>
              <c:f>pivot_tables!$F$18:$F$19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pivot_tables!$D$20:$D$23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pivot_tables!$F$20:$F$23</c:f>
              <c:numCache>
                <c:formatCode>General</c:formatCode>
                <c:ptCount val="4"/>
                <c:pt idx="0">
                  <c:v>32</c:v>
                </c:pt>
                <c:pt idx="1">
                  <c:v>92</c:v>
                </c:pt>
                <c:pt idx="2">
                  <c:v>361</c:v>
                </c:pt>
                <c:pt idx="3">
                  <c:v>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4D-45D8-A967-4731B2A35B7F}"/>
            </c:ext>
          </c:extLst>
        </c:ser>
        <c:ser>
          <c:idx val="2"/>
          <c:order val="2"/>
          <c:tx>
            <c:strRef>
              <c:f>pivot_tables!$G$18:$G$19</c:f>
              <c:strCache>
                <c:ptCount val="1"/>
                <c:pt idx="0">
                  <c:v>Senior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pivot_tables!$D$20:$D$23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pivot_tables!$G$20:$G$23</c:f>
              <c:numCache>
                <c:formatCode>General</c:formatCode>
                <c:ptCount val="4"/>
                <c:pt idx="0">
                  <c:v>18</c:v>
                </c:pt>
                <c:pt idx="1">
                  <c:v>73</c:v>
                </c:pt>
                <c:pt idx="2">
                  <c:v>1138</c:v>
                </c:pt>
                <c:pt idx="3">
                  <c:v>1287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4D-45D8-A967-4731B2A35B7F}"/>
            </c:ext>
          </c:extLst>
        </c:ser>
        <c:ser>
          <c:idx val="3"/>
          <c:order val="3"/>
          <c:tx>
            <c:strRef>
              <c:f>pivot_tables!$H$18:$H$19</c:f>
              <c:strCache>
                <c:ptCount val="1"/>
                <c:pt idx="0">
                  <c:v>Executive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pivot_tables!$D$20:$D$23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pivot_tables!$H$20:$H$23</c:f>
              <c:numCache>
                <c:formatCode>General</c:formatCode>
                <c:ptCount val="4"/>
                <c:pt idx="0">
                  <c:v>3</c:v>
                </c:pt>
                <c:pt idx="1">
                  <c:v>10</c:v>
                </c:pt>
                <c:pt idx="2">
                  <c:v>41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4D-45D8-A967-4731B2A35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1397632"/>
        <c:axId val="1451389728"/>
      </c:barChart>
      <c:catAx>
        <c:axId val="145139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389728"/>
        <c:crosses val="autoZero"/>
        <c:auto val="1"/>
        <c:lblAlgn val="ctr"/>
        <c:lblOffset val="100"/>
        <c:noMultiLvlLbl val="0"/>
      </c:catAx>
      <c:valAx>
        <c:axId val="1451389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39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[ds_salaries.xlsx]pivot_tables!PivotTable7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Highest Paying Job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5469830641607756"/>
          <c:y val="0.17536643026004728"/>
          <c:w val="0.37194402935034582"/>
          <c:h val="0.7726241134751773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pivot_tables!$K$18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pivot_tables!$J$19:$J$28</c:f>
              <c:strCache>
                <c:ptCount val="10"/>
                <c:pt idx="0">
                  <c:v>Applied Scientist</c:v>
                </c:pt>
                <c:pt idx="1">
                  <c:v>Data Science Manager</c:v>
                </c:pt>
                <c:pt idx="2">
                  <c:v>Machine Learning Software Engineer</c:v>
                </c:pt>
                <c:pt idx="3">
                  <c:v>Principal Data Engineer</c:v>
                </c:pt>
                <c:pt idx="4">
                  <c:v>Director Of Data Science</c:v>
                </c:pt>
                <c:pt idx="5">
                  <c:v>Principal Data Scientist</c:v>
                </c:pt>
                <c:pt idx="6">
                  <c:v>Data Analytics Lead</c:v>
                </c:pt>
                <c:pt idx="7">
                  <c:v>Data Lead</c:v>
                </c:pt>
                <c:pt idx="8">
                  <c:v>Cloud Data Architect</c:v>
                </c:pt>
                <c:pt idx="9">
                  <c:v>Data Science Tech Lead</c:v>
                </c:pt>
              </c:strCache>
            </c:strRef>
          </c:cat>
          <c:val>
            <c:numRef>
              <c:f>pivot_tables!$K$19:$K$28</c:f>
              <c:numCache>
                <c:formatCode>_(* #,##0.00_);_(* \(#,##0.00\);_(* "-"??_);_(@_)</c:formatCode>
                <c:ptCount val="10"/>
                <c:pt idx="0">
                  <c:v>190264.4827586207</c:v>
                </c:pt>
                <c:pt idx="1">
                  <c:v>191278.77586206896</c:v>
                </c:pt>
                <c:pt idx="2">
                  <c:v>192420</c:v>
                </c:pt>
                <c:pt idx="3">
                  <c:v>192500</c:v>
                </c:pt>
                <c:pt idx="4">
                  <c:v>195140.72727272726</c:v>
                </c:pt>
                <c:pt idx="5">
                  <c:v>198171.125</c:v>
                </c:pt>
                <c:pt idx="6">
                  <c:v>211254.5</c:v>
                </c:pt>
                <c:pt idx="7">
                  <c:v>212500</c:v>
                </c:pt>
                <c:pt idx="8">
                  <c:v>250000</c:v>
                </c:pt>
                <c:pt idx="9">
                  <c:v>375000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B-41FD-BB71-1DB27C96F3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5360064"/>
        <c:axId val="1365375872"/>
      </c:barChart>
      <c:catAx>
        <c:axId val="136536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375872"/>
        <c:crosses val="autoZero"/>
        <c:auto val="1"/>
        <c:lblAlgn val="ctr"/>
        <c:lblOffset val="100"/>
        <c:noMultiLvlLbl val="0"/>
      </c:catAx>
      <c:valAx>
        <c:axId val="1365375872"/>
        <c:scaling>
          <c:orientation val="minMax"/>
        </c:scaling>
        <c:delete val="1"/>
        <c:axPos val="b"/>
        <c:numFmt formatCode="_(* #,##0.00_);_(* \(#,##0.00\);_(* &quot;-&quot;??_);_(@_)" sourceLinked="1"/>
        <c:majorTickMark val="none"/>
        <c:minorTickMark val="none"/>
        <c:tickLblPos val="nextTo"/>
        <c:crossAx val="136536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[ds_salaries.xlsx]pivot_tables!PivotTable20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Top 10 Job Titles (Top 5% earners)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pivot_tables!$E$34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pivot_tables!$D$35:$D$44</c:f>
              <c:strCache>
                <c:ptCount val="10"/>
                <c:pt idx="0">
                  <c:v>Research Engineer</c:v>
                </c:pt>
                <c:pt idx="1">
                  <c:v>Ml Engineer</c:v>
                </c:pt>
                <c:pt idx="2">
                  <c:v>Analytics Engineer</c:v>
                </c:pt>
                <c:pt idx="3">
                  <c:v>Data Architect</c:v>
                </c:pt>
                <c:pt idx="4">
                  <c:v>Applied Scientist</c:v>
                </c:pt>
                <c:pt idx="5">
                  <c:v>Data Science Manager</c:v>
                </c:pt>
                <c:pt idx="6">
                  <c:v>Research Scientist</c:v>
                </c:pt>
                <c:pt idx="7">
                  <c:v>Machine Learning Engineer</c:v>
                </c:pt>
                <c:pt idx="8">
                  <c:v>Data Scientist</c:v>
                </c:pt>
                <c:pt idx="9">
                  <c:v>Data Engineer</c:v>
                </c:pt>
              </c:strCache>
            </c:strRef>
          </c:cat>
          <c:val>
            <c:numRef>
              <c:f>pivot_tables!$E$35:$E$44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  <c:pt idx="5">
                  <c:v>8</c:v>
                </c:pt>
                <c:pt idx="6">
                  <c:v>10</c:v>
                </c:pt>
                <c:pt idx="7">
                  <c:v>21</c:v>
                </c:pt>
                <c:pt idx="8">
                  <c:v>31</c:v>
                </c:pt>
                <c:pt idx="9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7-4F31-BF75-39F6EB082D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79949984"/>
        <c:axId val="1179951648"/>
      </c:barChart>
      <c:catAx>
        <c:axId val="1179949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951648"/>
        <c:crosses val="autoZero"/>
        <c:auto val="1"/>
        <c:lblAlgn val="ctr"/>
        <c:lblOffset val="100"/>
        <c:noMultiLvlLbl val="0"/>
      </c:catAx>
      <c:valAx>
        <c:axId val="117995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949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[ds_salaries.xlsx]pivot_tables!PivotTable21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size (Top 5% earners)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pivot_tables!$I$35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01-4AA0-B52A-44A7E2EE07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01-4AA0-B52A-44A7E2EE07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01-4AA0-B52A-44A7E2EE07C1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pivot_tables!$H$36:$H$38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pivot_tables!$I$36:$I$38</c:f>
              <c:numCache>
                <c:formatCode>General</c:formatCode>
                <c:ptCount val="3"/>
                <c:pt idx="0">
                  <c:v>22</c:v>
                </c:pt>
                <c:pt idx="1">
                  <c:v>162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01-4AA0-B52A-44A7E2EE07C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12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</a:t>
            </a:r>
            <a:r>
              <a:rPr lang="en-US" baseline="0"/>
              <a:t> Vs Experience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trend!$A$2:$A$3756</c:f>
              <c:numCache>
                <c:formatCode>General</c:formatCode>
                <c:ptCount val="37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3</c:v>
                </c:pt>
                <c:pt idx="18">
                  <c:v>2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2</c:v>
                </c:pt>
                <c:pt idx="27">
                  <c:v>1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2</c:v>
                </c:pt>
                <c:pt idx="33">
                  <c:v>2</c:v>
                </c:pt>
                <c:pt idx="34">
                  <c:v>4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</c:v>
                </c:pt>
                <c:pt idx="39">
                  <c:v>2</c:v>
                </c:pt>
                <c:pt idx="40">
                  <c:v>1</c:v>
                </c:pt>
                <c:pt idx="41">
                  <c:v>3</c:v>
                </c:pt>
                <c:pt idx="42">
                  <c:v>1</c:v>
                </c:pt>
                <c:pt idx="43">
                  <c:v>2</c:v>
                </c:pt>
                <c:pt idx="44">
                  <c:v>3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1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2</c:v>
                </c:pt>
                <c:pt idx="62">
                  <c:v>2</c:v>
                </c:pt>
                <c:pt idx="63">
                  <c:v>3</c:v>
                </c:pt>
                <c:pt idx="64">
                  <c:v>1</c:v>
                </c:pt>
                <c:pt idx="65">
                  <c:v>1</c:v>
                </c:pt>
                <c:pt idx="66">
                  <c:v>2</c:v>
                </c:pt>
                <c:pt idx="67">
                  <c:v>1</c:v>
                </c:pt>
                <c:pt idx="68">
                  <c:v>4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2</c:v>
                </c:pt>
                <c:pt idx="73">
                  <c:v>1</c:v>
                </c:pt>
                <c:pt idx="74">
                  <c:v>2</c:v>
                </c:pt>
                <c:pt idx="75">
                  <c:v>1</c:v>
                </c:pt>
                <c:pt idx="76">
                  <c:v>2</c:v>
                </c:pt>
                <c:pt idx="77">
                  <c:v>4</c:v>
                </c:pt>
                <c:pt idx="78">
                  <c:v>3</c:v>
                </c:pt>
                <c:pt idx="79">
                  <c:v>2</c:v>
                </c:pt>
                <c:pt idx="80">
                  <c:v>3</c:v>
                </c:pt>
                <c:pt idx="81">
                  <c:v>3</c:v>
                </c:pt>
                <c:pt idx="82">
                  <c:v>4</c:v>
                </c:pt>
                <c:pt idx="83">
                  <c:v>3</c:v>
                </c:pt>
                <c:pt idx="84">
                  <c:v>4</c:v>
                </c:pt>
                <c:pt idx="85">
                  <c:v>3</c:v>
                </c:pt>
                <c:pt idx="86">
                  <c:v>4</c:v>
                </c:pt>
                <c:pt idx="87">
                  <c:v>1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2</c:v>
                </c:pt>
                <c:pt idx="92">
                  <c:v>2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2</c:v>
                </c:pt>
                <c:pt idx="98">
                  <c:v>3</c:v>
                </c:pt>
                <c:pt idx="99">
                  <c:v>3</c:v>
                </c:pt>
                <c:pt idx="100">
                  <c:v>2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2</c:v>
                </c:pt>
                <c:pt idx="114">
                  <c:v>4</c:v>
                </c:pt>
                <c:pt idx="115">
                  <c:v>3</c:v>
                </c:pt>
                <c:pt idx="116">
                  <c:v>3</c:v>
                </c:pt>
                <c:pt idx="117">
                  <c:v>2</c:v>
                </c:pt>
                <c:pt idx="118">
                  <c:v>2</c:v>
                </c:pt>
                <c:pt idx="119">
                  <c:v>3</c:v>
                </c:pt>
                <c:pt idx="120">
                  <c:v>2</c:v>
                </c:pt>
                <c:pt idx="121">
                  <c:v>2</c:v>
                </c:pt>
                <c:pt idx="122">
                  <c:v>4</c:v>
                </c:pt>
                <c:pt idx="123">
                  <c:v>3</c:v>
                </c:pt>
                <c:pt idx="124">
                  <c:v>3</c:v>
                </c:pt>
                <c:pt idx="125">
                  <c:v>2</c:v>
                </c:pt>
                <c:pt idx="126">
                  <c:v>3</c:v>
                </c:pt>
                <c:pt idx="127">
                  <c:v>4</c:v>
                </c:pt>
                <c:pt idx="128">
                  <c:v>2</c:v>
                </c:pt>
                <c:pt idx="129">
                  <c:v>3</c:v>
                </c:pt>
                <c:pt idx="130">
                  <c:v>2</c:v>
                </c:pt>
                <c:pt idx="131">
                  <c:v>3</c:v>
                </c:pt>
                <c:pt idx="132">
                  <c:v>4</c:v>
                </c:pt>
                <c:pt idx="133">
                  <c:v>2</c:v>
                </c:pt>
                <c:pt idx="134">
                  <c:v>3</c:v>
                </c:pt>
                <c:pt idx="135">
                  <c:v>1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2</c:v>
                </c:pt>
                <c:pt idx="140">
                  <c:v>2</c:v>
                </c:pt>
                <c:pt idx="141">
                  <c:v>3</c:v>
                </c:pt>
                <c:pt idx="142">
                  <c:v>3</c:v>
                </c:pt>
                <c:pt idx="143">
                  <c:v>2</c:v>
                </c:pt>
                <c:pt idx="144">
                  <c:v>3</c:v>
                </c:pt>
                <c:pt idx="145">
                  <c:v>2</c:v>
                </c:pt>
                <c:pt idx="146">
                  <c:v>2</c:v>
                </c:pt>
                <c:pt idx="147">
                  <c:v>1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1</c:v>
                </c:pt>
                <c:pt idx="157">
                  <c:v>1</c:v>
                </c:pt>
                <c:pt idx="158">
                  <c:v>2</c:v>
                </c:pt>
                <c:pt idx="159">
                  <c:v>2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2</c:v>
                </c:pt>
                <c:pt idx="166">
                  <c:v>3</c:v>
                </c:pt>
                <c:pt idx="167">
                  <c:v>3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2</c:v>
                </c:pt>
                <c:pt idx="178">
                  <c:v>3</c:v>
                </c:pt>
                <c:pt idx="179">
                  <c:v>2</c:v>
                </c:pt>
                <c:pt idx="180">
                  <c:v>2</c:v>
                </c:pt>
                <c:pt idx="181">
                  <c:v>3</c:v>
                </c:pt>
                <c:pt idx="182">
                  <c:v>4</c:v>
                </c:pt>
                <c:pt idx="183">
                  <c:v>1</c:v>
                </c:pt>
                <c:pt idx="184">
                  <c:v>3</c:v>
                </c:pt>
                <c:pt idx="185">
                  <c:v>2</c:v>
                </c:pt>
                <c:pt idx="186">
                  <c:v>1</c:v>
                </c:pt>
                <c:pt idx="187">
                  <c:v>2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3</c:v>
                </c:pt>
                <c:pt idx="192">
                  <c:v>1</c:v>
                </c:pt>
                <c:pt idx="193">
                  <c:v>2</c:v>
                </c:pt>
                <c:pt idx="194">
                  <c:v>3</c:v>
                </c:pt>
                <c:pt idx="195">
                  <c:v>3</c:v>
                </c:pt>
                <c:pt idx="196">
                  <c:v>2</c:v>
                </c:pt>
                <c:pt idx="197">
                  <c:v>1</c:v>
                </c:pt>
                <c:pt idx="198">
                  <c:v>1</c:v>
                </c:pt>
                <c:pt idx="199">
                  <c:v>3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1</c:v>
                </c:pt>
                <c:pt idx="206">
                  <c:v>2</c:v>
                </c:pt>
                <c:pt idx="207">
                  <c:v>3</c:v>
                </c:pt>
                <c:pt idx="208">
                  <c:v>1</c:v>
                </c:pt>
                <c:pt idx="209">
                  <c:v>2</c:v>
                </c:pt>
                <c:pt idx="210">
                  <c:v>2</c:v>
                </c:pt>
                <c:pt idx="211">
                  <c:v>4</c:v>
                </c:pt>
                <c:pt idx="212">
                  <c:v>1</c:v>
                </c:pt>
                <c:pt idx="213">
                  <c:v>3</c:v>
                </c:pt>
                <c:pt idx="214">
                  <c:v>2</c:v>
                </c:pt>
                <c:pt idx="215">
                  <c:v>1</c:v>
                </c:pt>
                <c:pt idx="216">
                  <c:v>1</c:v>
                </c:pt>
                <c:pt idx="217">
                  <c:v>3</c:v>
                </c:pt>
                <c:pt idx="218">
                  <c:v>2</c:v>
                </c:pt>
                <c:pt idx="219">
                  <c:v>2</c:v>
                </c:pt>
                <c:pt idx="220">
                  <c:v>2</c:v>
                </c:pt>
                <c:pt idx="221">
                  <c:v>2</c:v>
                </c:pt>
                <c:pt idx="222">
                  <c:v>3</c:v>
                </c:pt>
                <c:pt idx="223">
                  <c:v>2</c:v>
                </c:pt>
                <c:pt idx="224">
                  <c:v>3</c:v>
                </c:pt>
                <c:pt idx="225">
                  <c:v>2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2</c:v>
                </c:pt>
                <c:pt idx="231">
                  <c:v>2</c:v>
                </c:pt>
                <c:pt idx="232">
                  <c:v>1</c:v>
                </c:pt>
                <c:pt idx="233">
                  <c:v>3</c:v>
                </c:pt>
                <c:pt idx="234">
                  <c:v>2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2</c:v>
                </c:pt>
                <c:pt idx="239">
                  <c:v>2</c:v>
                </c:pt>
                <c:pt idx="240">
                  <c:v>3</c:v>
                </c:pt>
                <c:pt idx="241">
                  <c:v>1</c:v>
                </c:pt>
                <c:pt idx="242">
                  <c:v>2</c:v>
                </c:pt>
                <c:pt idx="243">
                  <c:v>3</c:v>
                </c:pt>
                <c:pt idx="244">
                  <c:v>3</c:v>
                </c:pt>
                <c:pt idx="245">
                  <c:v>1</c:v>
                </c:pt>
                <c:pt idx="246">
                  <c:v>2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1</c:v>
                </c:pt>
                <c:pt idx="252">
                  <c:v>1</c:v>
                </c:pt>
                <c:pt idx="253">
                  <c:v>3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1</c:v>
                </c:pt>
                <c:pt idx="262">
                  <c:v>2</c:v>
                </c:pt>
                <c:pt idx="263">
                  <c:v>1</c:v>
                </c:pt>
                <c:pt idx="264">
                  <c:v>1</c:v>
                </c:pt>
                <c:pt idx="265">
                  <c:v>2</c:v>
                </c:pt>
                <c:pt idx="266">
                  <c:v>1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2</c:v>
                </c:pt>
                <c:pt idx="271">
                  <c:v>1</c:v>
                </c:pt>
                <c:pt idx="272">
                  <c:v>2</c:v>
                </c:pt>
                <c:pt idx="273">
                  <c:v>3</c:v>
                </c:pt>
                <c:pt idx="274">
                  <c:v>3</c:v>
                </c:pt>
                <c:pt idx="275">
                  <c:v>2</c:v>
                </c:pt>
                <c:pt idx="276">
                  <c:v>1</c:v>
                </c:pt>
                <c:pt idx="277">
                  <c:v>1</c:v>
                </c:pt>
                <c:pt idx="278">
                  <c:v>3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2</c:v>
                </c:pt>
                <c:pt idx="283">
                  <c:v>2</c:v>
                </c:pt>
                <c:pt idx="284">
                  <c:v>1</c:v>
                </c:pt>
                <c:pt idx="285">
                  <c:v>3</c:v>
                </c:pt>
                <c:pt idx="286">
                  <c:v>1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2</c:v>
                </c:pt>
                <c:pt idx="294">
                  <c:v>1</c:v>
                </c:pt>
                <c:pt idx="295">
                  <c:v>2</c:v>
                </c:pt>
                <c:pt idx="296">
                  <c:v>1</c:v>
                </c:pt>
                <c:pt idx="297">
                  <c:v>2</c:v>
                </c:pt>
                <c:pt idx="298">
                  <c:v>1</c:v>
                </c:pt>
                <c:pt idx="299">
                  <c:v>1</c:v>
                </c:pt>
                <c:pt idx="300">
                  <c:v>2</c:v>
                </c:pt>
                <c:pt idx="301">
                  <c:v>1</c:v>
                </c:pt>
                <c:pt idx="302">
                  <c:v>1</c:v>
                </c:pt>
                <c:pt idx="303">
                  <c:v>2</c:v>
                </c:pt>
                <c:pt idx="304">
                  <c:v>1</c:v>
                </c:pt>
                <c:pt idx="305">
                  <c:v>2</c:v>
                </c:pt>
                <c:pt idx="306">
                  <c:v>2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4</c:v>
                </c:pt>
                <c:pt idx="314">
                  <c:v>3</c:v>
                </c:pt>
                <c:pt idx="315">
                  <c:v>4</c:v>
                </c:pt>
                <c:pt idx="316">
                  <c:v>4</c:v>
                </c:pt>
                <c:pt idx="317">
                  <c:v>1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4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3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3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3</c:v>
                </c:pt>
                <c:pt idx="363">
                  <c:v>3</c:v>
                </c:pt>
                <c:pt idx="364">
                  <c:v>3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4</c:v>
                </c:pt>
                <c:pt idx="372">
                  <c:v>2</c:v>
                </c:pt>
                <c:pt idx="373">
                  <c:v>3</c:v>
                </c:pt>
                <c:pt idx="374">
                  <c:v>2</c:v>
                </c:pt>
                <c:pt idx="375">
                  <c:v>3</c:v>
                </c:pt>
                <c:pt idx="376">
                  <c:v>4</c:v>
                </c:pt>
                <c:pt idx="377">
                  <c:v>4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2</c:v>
                </c:pt>
                <c:pt idx="390">
                  <c:v>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2</c:v>
                </c:pt>
                <c:pt idx="408">
                  <c:v>4</c:v>
                </c:pt>
                <c:pt idx="409">
                  <c:v>4</c:v>
                </c:pt>
                <c:pt idx="410">
                  <c:v>3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2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4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4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3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2</c:v>
                </c:pt>
                <c:pt idx="462">
                  <c:v>2</c:v>
                </c:pt>
                <c:pt idx="463">
                  <c:v>2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4</c:v>
                </c:pt>
                <c:pt idx="475">
                  <c:v>3</c:v>
                </c:pt>
                <c:pt idx="476">
                  <c:v>3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3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4</c:v>
                </c:pt>
                <c:pt idx="495">
                  <c:v>1</c:v>
                </c:pt>
                <c:pt idx="496">
                  <c:v>3</c:v>
                </c:pt>
                <c:pt idx="497">
                  <c:v>3</c:v>
                </c:pt>
                <c:pt idx="498">
                  <c:v>3</c:v>
                </c:pt>
                <c:pt idx="499">
                  <c:v>3</c:v>
                </c:pt>
                <c:pt idx="500">
                  <c:v>3</c:v>
                </c:pt>
                <c:pt idx="501">
                  <c:v>3</c:v>
                </c:pt>
                <c:pt idx="502">
                  <c:v>3</c:v>
                </c:pt>
                <c:pt idx="503">
                  <c:v>3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2</c:v>
                </c:pt>
                <c:pt idx="511">
                  <c:v>3</c:v>
                </c:pt>
                <c:pt idx="512">
                  <c:v>2</c:v>
                </c:pt>
                <c:pt idx="513">
                  <c:v>3</c:v>
                </c:pt>
                <c:pt idx="514">
                  <c:v>2</c:v>
                </c:pt>
                <c:pt idx="515">
                  <c:v>4</c:v>
                </c:pt>
                <c:pt idx="516">
                  <c:v>2</c:v>
                </c:pt>
                <c:pt idx="517">
                  <c:v>3</c:v>
                </c:pt>
                <c:pt idx="518">
                  <c:v>3</c:v>
                </c:pt>
                <c:pt idx="519">
                  <c:v>3</c:v>
                </c:pt>
                <c:pt idx="520">
                  <c:v>3</c:v>
                </c:pt>
                <c:pt idx="521">
                  <c:v>3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3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3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2</c:v>
                </c:pt>
                <c:pt idx="543">
                  <c:v>3</c:v>
                </c:pt>
                <c:pt idx="544">
                  <c:v>3</c:v>
                </c:pt>
                <c:pt idx="545">
                  <c:v>3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4</c:v>
                </c:pt>
                <c:pt idx="552">
                  <c:v>3</c:v>
                </c:pt>
                <c:pt idx="553">
                  <c:v>3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3</c:v>
                </c:pt>
                <c:pt idx="582">
                  <c:v>3</c:v>
                </c:pt>
                <c:pt idx="583">
                  <c:v>3</c:v>
                </c:pt>
                <c:pt idx="584">
                  <c:v>3</c:v>
                </c:pt>
                <c:pt idx="585">
                  <c:v>3</c:v>
                </c:pt>
                <c:pt idx="586">
                  <c:v>3</c:v>
                </c:pt>
                <c:pt idx="587">
                  <c:v>3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1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2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3</c:v>
                </c:pt>
                <c:pt idx="610">
                  <c:v>3</c:v>
                </c:pt>
                <c:pt idx="611">
                  <c:v>3</c:v>
                </c:pt>
                <c:pt idx="612">
                  <c:v>3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3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3</c:v>
                </c:pt>
                <c:pt idx="628">
                  <c:v>3</c:v>
                </c:pt>
                <c:pt idx="629">
                  <c:v>3</c:v>
                </c:pt>
                <c:pt idx="630">
                  <c:v>3</c:v>
                </c:pt>
                <c:pt idx="631">
                  <c:v>3</c:v>
                </c:pt>
                <c:pt idx="632">
                  <c:v>3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4</c:v>
                </c:pt>
                <c:pt idx="649">
                  <c:v>3</c:v>
                </c:pt>
                <c:pt idx="650">
                  <c:v>3</c:v>
                </c:pt>
                <c:pt idx="651">
                  <c:v>1</c:v>
                </c:pt>
                <c:pt idx="652">
                  <c:v>2</c:v>
                </c:pt>
                <c:pt idx="653">
                  <c:v>2</c:v>
                </c:pt>
                <c:pt idx="654">
                  <c:v>3</c:v>
                </c:pt>
                <c:pt idx="655">
                  <c:v>3</c:v>
                </c:pt>
                <c:pt idx="656">
                  <c:v>2</c:v>
                </c:pt>
                <c:pt idx="657">
                  <c:v>3</c:v>
                </c:pt>
                <c:pt idx="658">
                  <c:v>3</c:v>
                </c:pt>
                <c:pt idx="659">
                  <c:v>1</c:v>
                </c:pt>
                <c:pt idx="660">
                  <c:v>3</c:v>
                </c:pt>
                <c:pt idx="661">
                  <c:v>3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4</c:v>
                </c:pt>
                <c:pt idx="667">
                  <c:v>3</c:v>
                </c:pt>
                <c:pt idx="668">
                  <c:v>3</c:v>
                </c:pt>
                <c:pt idx="669">
                  <c:v>3</c:v>
                </c:pt>
                <c:pt idx="670">
                  <c:v>1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3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3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4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2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2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3</c:v>
                </c:pt>
                <c:pt idx="710">
                  <c:v>3</c:v>
                </c:pt>
                <c:pt idx="711">
                  <c:v>3</c:v>
                </c:pt>
                <c:pt idx="712">
                  <c:v>3</c:v>
                </c:pt>
                <c:pt idx="713">
                  <c:v>4</c:v>
                </c:pt>
                <c:pt idx="714">
                  <c:v>3</c:v>
                </c:pt>
                <c:pt idx="715">
                  <c:v>2</c:v>
                </c:pt>
                <c:pt idx="716">
                  <c:v>2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3</c:v>
                </c:pt>
                <c:pt idx="726">
                  <c:v>3</c:v>
                </c:pt>
                <c:pt idx="727">
                  <c:v>2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2</c:v>
                </c:pt>
                <c:pt idx="739">
                  <c:v>3</c:v>
                </c:pt>
                <c:pt idx="740">
                  <c:v>3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3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1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4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2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3</c:v>
                </c:pt>
                <c:pt idx="767">
                  <c:v>2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3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3</c:v>
                </c:pt>
                <c:pt idx="786">
                  <c:v>3</c:v>
                </c:pt>
                <c:pt idx="787">
                  <c:v>2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3</c:v>
                </c:pt>
                <c:pt idx="792">
                  <c:v>3</c:v>
                </c:pt>
                <c:pt idx="793">
                  <c:v>1</c:v>
                </c:pt>
                <c:pt idx="794">
                  <c:v>3</c:v>
                </c:pt>
                <c:pt idx="795">
                  <c:v>2</c:v>
                </c:pt>
                <c:pt idx="796">
                  <c:v>1</c:v>
                </c:pt>
                <c:pt idx="797">
                  <c:v>1</c:v>
                </c:pt>
                <c:pt idx="798">
                  <c:v>3</c:v>
                </c:pt>
                <c:pt idx="799">
                  <c:v>2</c:v>
                </c:pt>
                <c:pt idx="800">
                  <c:v>2</c:v>
                </c:pt>
                <c:pt idx="801">
                  <c:v>2</c:v>
                </c:pt>
                <c:pt idx="802">
                  <c:v>1</c:v>
                </c:pt>
                <c:pt idx="803">
                  <c:v>2</c:v>
                </c:pt>
                <c:pt idx="804">
                  <c:v>3</c:v>
                </c:pt>
                <c:pt idx="805">
                  <c:v>1</c:v>
                </c:pt>
                <c:pt idx="806">
                  <c:v>1</c:v>
                </c:pt>
                <c:pt idx="807">
                  <c:v>2</c:v>
                </c:pt>
                <c:pt idx="808">
                  <c:v>2</c:v>
                </c:pt>
                <c:pt idx="809">
                  <c:v>2</c:v>
                </c:pt>
                <c:pt idx="810">
                  <c:v>4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3</c:v>
                </c:pt>
                <c:pt idx="818">
                  <c:v>3</c:v>
                </c:pt>
                <c:pt idx="819">
                  <c:v>2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2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2</c:v>
                </c:pt>
                <c:pt idx="831">
                  <c:v>3</c:v>
                </c:pt>
                <c:pt idx="832">
                  <c:v>3</c:v>
                </c:pt>
                <c:pt idx="833">
                  <c:v>4</c:v>
                </c:pt>
                <c:pt idx="834">
                  <c:v>3</c:v>
                </c:pt>
                <c:pt idx="835">
                  <c:v>2</c:v>
                </c:pt>
                <c:pt idx="836">
                  <c:v>3</c:v>
                </c:pt>
                <c:pt idx="837">
                  <c:v>2</c:v>
                </c:pt>
                <c:pt idx="838">
                  <c:v>4</c:v>
                </c:pt>
                <c:pt idx="839">
                  <c:v>2</c:v>
                </c:pt>
                <c:pt idx="840">
                  <c:v>3</c:v>
                </c:pt>
                <c:pt idx="841">
                  <c:v>3</c:v>
                </c:pt>
                <c:pt idx="842">
                  <c:v>3</c:v>
                </c:pt>
                <c:pt idx="843">
                  <c:v>3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3</c:v>
                </c:pt>
                <c:pt idx="848">
                  <c:v>2</c:v>
                </c:pt>
                <c:pt idx="849">
                  <c:v>3</c:v>
                </c:pt>
                <c:pt idx="850">
                  <c:v>3</c:v>
                </c:pt>
                <c:pt idx="851">
                  <c:v>2</c:v>
                </c:pt>
                <c:pt idx="852">
                  <c:v>3</c:v>
                </c:pt>
                <c:pt idx="853">
                  <c:v>3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3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3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2</c:v>
                </c:pt>
                <c:pt idx="875">
                  <c:v>3</c:v>
                </c:pt>
                <c:pt idx="876">
                  <c:v>3</c:v>
                </c:pt>
                <c:pt idx="877">
                  <c:v>2</c:v>
                </c:pt>
                <c:pt idx="878">
                  <c:v>2</c:v>
                </c:pt>
                <c:pt idx="879">
                  <c:v>3</c:v>
                </c:pt>
                <c:pt idx="880">
                  <c:v>3</c:v>
                </c:pt>
                <c:pt idx="881">
                  <c:v>3</c:v>
                </c:pt>
                <c:pt idx="882">
                  <c:v>3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3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2</c:v>
                </c:pt>
                <c:pt idx="892">
                  <c:v>2</c:v>
                </c:pt>
                <c:pt idx="893">
                  <c:v>2</c:v>
                </c:pt>
                <c:pt idx="894">
                  <c:v>2</c:v>
                </c:pt>
                <c:pt idx="895">
                  <c:v>2</c:v>
                </c:pt>
                <c:pt idx="896">
                  <c:v>2</c:v>
                </c:pt>
                <c:pt idx="897">
                  <c:v>3</c:v>
                </c:pt>
                <c:pt idx="898">
                  <c:v>2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2</c:v>
                </c:pt>
                <c:pt idx="905">
                  <c:v>2</c:v>
                </c:pt>
                <c:pt idx="906">
                  <c:v>2</c:v>
                </c:pt>
                <c:pt idx="907">
                  <c:v>2</c:v>
                </c:pt>
                <c:pt idx="908">
                  <c:v>3</c:v>
                </c:pt>
                <c:pt idx="909">
                  <c:v>3</c:v>
                </c:pt>
                <c:pt idx="910">
                  <c:v>2</c:v>
                </c:pt>
                <c:pt idx="911">
                  <c:v>3</c:v>
                </c:pt>
                <c:pt idx="912">
                  <c:v>2</c:v>
                </c:pt>
                <c:pt idx="913">
                  <c:v>2</c:v>
                </c:pt>
                <c:pt idx="914">
                  <c:v>3</c:v>
                </c:pt>
                <c:pt idx="915">
                  <c:v>3</c:v>
                </c:pt>
                <c:pt idx="916">
                  <c:v>2</c:v>
                </c:pt>
                <c:pt idx="917">
                  <c:v>3</c:v>
                </c:pt>
                <c:pt idx="918">
                  <c:v>3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2</c:v>
                </c:pt>
                <c:pt idx="925">
                  <c:v>2</c:v>
                </c:pt>
                <c:pt idx="926">
                  <c:v>3</c:v>
                </c:pt>
                <c:pt idx="927">
                  <c:v>4</c:v>
                </c:pt>
                <c:pt idx="928">
                  <c:v>3</c:v>
                </c:pt>
                <c:pt idx="929">
                  <c:v>1</c:v>
                </c:pt>
                <c:pt idx="930">
                  <c:v>2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1</c:v>
                </c:pt>
                <c:pt idx="935">
                  <c:v>3</c:v>
                </c:pt>
                <c:pt idx="936">
                  <c:v>3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2</c:v>
                </c:pt>
                <c:pt idx="946">
                  <c:v>3</c:v>
                </c:pt>
                <c:pt idx="947">
                  <c:v>3</c:v>
                </c:pt>
                <c:pt idx="948">
                  <c:v>3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2</c:v>
                </c:pt>
                <c:pt idx="959">
                  <c:v>4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2</c:v>
                </c:pt>
                <c:pt idx="965">
                  <c:v>3</c:v>
                </c:pt>
                <c:pt idx="966">
                  <c:v>3</c:v>
                </c:pt>
                <c:pt idx="967">
                  <c:v>2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2</c:v>
                </c:pt>
                <c:pt idx="974">
                  <c:v>3</c:v>
                </c:pt>
                <c:pt idx="975">
                  <c:v>2</c:v>
                </c:pt>
                <c:pt idx="976">
                  <c:v>3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3</c:v>
                </c:pt>
                <c:pt idx="1007">
                  <c:v>3</c:v>
                </c:pt>
                <c:pt idx="1008">
                  <c:v>3</c:v>
                </c:pt>
                <c:pt idx="1009">
                  <c:v>3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2</c:v>
                </c:pt>
                <c:pt idx="1023">
                  <c:v>3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1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3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2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2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3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3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3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3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2</c:v>
                </c:pt>
                <c:pt idx="1076">
                  <c:v>3</c:v>
                </c:pt>
                <c:pt idx="1077">
                  <c:v>2</c:v>
                </c:pt>
                <c:pt idx="1078">
                  <c:v>1</c:v>
                </c:pt>
                <c:pt idx="1079">
                  <c:v>3</c:v>
                </c:pt>
                <c:pt idx="1080">
                  <c:v>1</c:v>
                </c:pt>
                <c:pt idx="1081">
                  <c:v>3</c:v>
                </c:pt>
                <c:pt idx="1082">
                  <c:v>1</c:v>
                </c:pt>
                <c:pt idx="1083">
                  <c:v>2</c:v>
                </c:pt>
                <c:pt idx="1084">
                  <c:v>3</c:v>
                </c:pt>
                <c:pt idx="1085">
                  <c:v>3</c:v>
                </c:pt>
                <c:pt idx="1086">
                  <c:v>1</c:v>
                </c:pt>
                <c:pt idx="1087">
                  <c:v>3</c:v>
                </c:pt>
                <c:pt idx="1088">
                  <c:v>2</c:v>
                </c:pt>
                <c:pt idx="1089">
                  <c:v>1</c:v>
                </c:pt>
                <c:pt idx="1090">
                  <c:v>3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3</c:v>
                </c:pt>
                <c:pt idx="1095">
                  <c:v>3</c:v>
                </c:pt>
                <c:pt idx="1096">
                  <c:v>3</c:v>
                </c:pt>
                <c:pt idx="1097">
                  <c:v>3</c:v>
                </c:pt>
                <c:pt idx="1098">
                  <c:v>2</c:v>
                </c:pt>
                <c:pt idx="1099">
                  <c:v>3</c:v>
                </c:pt>
                <c:pt idx="1100">
                  <c:v>3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4</c:v>
                </c:pt>
                <c:pt idx="1112">
                  <c:v>3</c:v>
                </c:pt>
                <c:pt idx="1113">
                  <c:v>2</c:v>
                </c:pt>
                <c:pt idx="1114">
                  <c:v>3</c:v>
                </c:pt>
                <c:pt idx="1115">
                  <c:v>2</c:v>
                </c:pt>
                <c:pt idx="1116">
                  <c:v>3</c:v>
                </c:pt>
                <c:pt idx="1117">
                  <c:v>2</c:v>
                </c:pt>
                <c:pt idx="1118">
                  <c:v>3</c:v>
                </c:pt>
                <c:pt idx="1119">
                  <c:v>3</c:v>
                </c:pt>
                <c:pt idx="1120">
                  <c:v>2</c:v>
                </c:pt>
                <c:pt idx="1121">
                  <c:v>2</c:v>
                </c:pt>
                <c:pt idx="1122">
                  <c:v>2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3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2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1</c:v>
                </c:pt>
                <c:pt idx="1148">
                  <c:v>3</c:v>
                </c:pt>
                <c:pt idx="1149">
                  <c:v>2</c:v>
                </c:pt>
                <c:pt idx="1150">
                  <c:v>3</c:v>
                </c:pt>
                <c:pt idx="1151">
                  <c:v>3</c:v>
                </c:pt>
                <c:pt idx="1152">
                  <c:v>2</c:v>
                </c:pt>
                <c:pt idx="1153">
                  <c:v>4</c:v>
                </c:pt>
                <c:pt idx="1154">
                  <c:v>2</c:v>
                </c:pt>
                <c:pt idx="1155">
                  <c:v>2</c:v>
                </c:pt>
                <c:pt idx="1156">
                  <c:v>3</c:v>
                </c:pt>
                <c:pt idx="1157">
                  <c:v>3</c:v>
                </c:pt>
                <c:pt idx="1158">
                  <c:v>2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3</c:v>
                </c:pt>
                <c:pt idx="1167">
                  <c:v>3</c:v>
                </c:pt>
                <c:pt idx="1168">
                  <c:v>2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3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2</c:v>
                </c:pt>
                <c:pt idx="1182">
                  <c:v>1</c:v>
                </c:pt>
                <c:pt idx="1183">
                  <c:v>3</c:v>
                </c:pt>
                <c:pt idx="1184">
                  <c:v>2</c:v>
                </c:pt>
                <c:pt idx="1185">
                  <c:v>4</c:v>
                </c:pt>
                <c:pt idx="1186">
                  <c:v>3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2</c:v>
                </c:pt>
                <c:pt idx="1191">
                  <c:v>3</c:v>
                </c:pt>
                <c:pt idx="1192">
                  <c:v>3</c:v>
                </c:pt>
                <c:pt idx="1193">
                  <c:v>3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3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3</c:v>
                </c:pt>
                <c:pt idx="1209">
                  <c:v>3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3</c:v>
                </c:pt>
                <c:pt idx="1214">
                  <c:v>2</c:v>
                </c:pt>
                <c:pt idx="1215">
                  <c:v>1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2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2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2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3</c:v>
                </c:pt>
                <c:pt idx="1237">
                  <c:v>4</c:v>
                </c:pt>
                <c:pt idx="1238">
                  <c:v>1</c:v>
                </c:pt>
                <c:pt idx="1239">
                  <c:v>3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3</c:v>
                </c:pt>
                <c:pt idx="1244">
                  <c:v>1</c:v>
                </c:pt>
                <c:pt idx="1245">
                  <c:v>3</c:v>
                </c:pt>
                <c:pt idx="1246">
                  <c:v>1</c:v>
                </c:pt>
                <c:pt idx="1247">
                  <c:v>3</c:v>
                </c:pt>
                <c:pt idx="1248">
                  <c:v>2</c:v>
                </c:pt>
                <c:pt idx="1249">
                  <c:v>2</c:v>
                </c:pt>
                <c:pt idx="1250">
                  <c:v>2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2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2</c:v>
                </c:pt>
                <c:pt idx="1267">
                  <c:v>3</c:v>
                </c:pt>
                <c:pt idx="1268">
                  <c:v>3</c:v>
                </c:pt>
                <c:pt idx="1269">
                  <c:v>2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2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2</c:v>
                </c:pt>
                <c:pt idx="1284">
                  <c:v>2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2</c:v>
                </c:pt>
                <c:pt idx="1289">
                  <c:v>3</c:v>
                </c:pt>
                <c:pt idx="1290">
                  <c:v>3</c:v>
                </c:pt>
                <c:pt idx="1291">
                  <c:v>2</c:v>
                </c:pt>
                <c:pt idx="1292">
                  <c:v>2</c:v>
                </c:pt>
                <c:pt idx="1293">
                  <c:v>2</c:v>
                </c:pt>
                <c:pt idx="1294">
                  <c:v>2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3</c:v>
                </c:pt>
                <c:pt idx="1299">
                  <c:v>2</c:v>
                </c:pt>
                <c:pt idx="1300">
                  <c:v>3</c:v>
                </c:pt>
                <c:pt idx="1301">
                  <c:v>3</c:v>
                </c:pt>
                <c:pt idx="1302">
                  <c:v>2</c:v>
                </c:pt>
                <c:pt idx="1303">
                  <c:v>3</c:v>
                </c:pt>
                <c:pt idx="1304">
                  <c:v>2</c:v>
                </c:pt>
                <c:pt idx="1305">
                  <c:v>1</c:v>
                </c:pt>
                <c:pt idx="1306">
                  <c:v>1</c:v>
                </c:pt>
                <c:pt idx="1307">
                  <c:v>3</c:v>
                </c:pt>
                <c:pt idx="1308">
                  <c:v>3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2</c:v>
                </c:pt>
                <c:pt idx="1314">
                  <c:v>2</c:v>
                </c:pt>
                <c:pt idx="1315">
                  <c:v>3</c:v>
                </c:pt>
                <c:pt idx="1316">
                  <c:v>3</c:v>
                </c:pt>
                <c:pt idx="1317">
                  <c:v>3</c:v>
                </c:pt>
                <c:pt idx="1318">
                  <c:v>2</c:v>
                </c:pt>
                <c:pt idx="1319">
                  <c:v>3</c:v>
                </c:pt>
                <c:pt idx="1320">
                  <c:v>3</c:v>
                </c:pt>
                <c:pt idx="1321">
                  <c:v>3</c:v>
                </c:pt>
                <c:pt idx="1322">
                  <c:v>3</c:v>
                </c:pt>
                <c:pt idx="1323">
                  <c:v>4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3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3</c:v>
                </c:pt>
                <c:pt idx="1333">
                  <c:v>3</c:v>
                </c:pt>
                <c:pt idx="1334">
                  <c:v>2</c:v>
                </c:pt>
                <c:pt idx="1335">
                  <c:v>2</c:v>
                </c:pt>
                <c:pt idx="1336">
                  <c:v>2</c:v>
                </c:pt>
                <c:pt idx="1337">
                  <c:v>4</c:v>
                </c:pt>
                <c:pt idx="1338">
                  <c:v>3</c:v>
                </c:pt>
                <c:pt idx="1339">
                  <c:v>2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3</c:v>
                </c:pt>
                <c:pt idx="1345">
                  <c:v>3</c:v>
                </c:pt>
                <c:pt idx="1346">
                  <c:v>1</c:v>
                </c:pt>
                <c:pt idx="1347">
                  <c:v>3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2</c:v>
                </c:pt>
                <c:pt idx="1353">
                  <c:v>2</c:v>
                </c:pt>
                <c:pt idx="1354">
                  <c:v>3</c:v>
                </c:pt>
                <c:pt idx="1355">
                  <c:v>3</c:v>
                </c:pt>
                <c:pt idx="1356">
                  <c:v>3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2</c:v>
                </c:pt>
                <c:pt idx="1361">
                  <c:v>2</c:v>
                </c:pt>
                <c:pt idx="1362">
                  <c:v>3</c:v>
                </c:pt>
                <c:pt idx="1363">
                  <c:v>3</c:v>
                </c:pt>
                <c:pt idx="1364">
                  <c:v>2</c:v>
                </c:pt>
                <c:pt idx="1365">
                  <c:v>2</c:v>
                </c:pt>
                <c:pt idx="1366">
                  <c:v>2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3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2</c:v>
                </c:pt>
                <c:pt idx="1378">
                  <c:v>2</c:v>
                </c:pt>
                <c:pt idx="1379">
                  <c:v>2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3</c:v>
                </c:pt>
                <c:pt idx="1384">
                  <c:v>3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3</c:v>
                </c:pt>
                <c:pt idx="1395">
                  <c:v>1</c:v>
                </c:pt>
                <c:pt idx="1396">
                  <c:v>4</c:v>
                </c:pt>
                <c:pt idx="1397">
                  <c:v>3</c:v>
                </c:pt>
                <c:pt idx="1398">
                  <c:v>3</c:v>
                </c:pt>
                <c:pt idx="1399">
                  <c:v>3</c:v>
                </c:pt>
                <c:pt idx="1400">
                  <c:v>2</c:v>
                </c:pt>
                <c:pt idx="1401">
                  <c:v>2</c:v>
                </c:pt>
                <c:pt idx="1402">
                  <c:v>2</c:v>
                </c:pt>
                <c:pt idx="1403">
                  <c:v>3</c:v>
                </c:pt>
                <c:pt idx="1404">
                  <c:v>1</c:v>
                </c:pt>
                <c:pt idx="1405">
                  <c:v>2</c:v>
                </c:pt>
                <c:pt idx="1406">
                  <c:v>2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2</c:v>
                </c:pt>
                <c:pt idx="1415">
                  <c:v>3</c:v>
                </c:pt>
                <c:pt idx="1416">
                  <c:v>4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3</c:v>
                </c:pt>
                <c:pt idx="1421">
                  <c:v>2</c:v>
                </c:pt>
                <c:pt idx="1422">
                  <c:v>2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1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3</c:v>
                </c:pt>
                <c:pt idx="1433">
                  <c:v>3</c:v>
                </c:pt>
                <c:pt idx="1434">
                  <c:v>2</c:v>
                </c:pt>
                <c:pt idx="1435">
                  <c:v>2</c:v>
                </c:pt>
                <c:pt idx="1436">
                  <c:v>2</c:v>
                </c:pt>
                <c:pt idx="1437">
                  <c:v>2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3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3</c:v>
                </c:pt>
                <c:pt idx="1446">
                  <c:v>2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2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1</c:v>
                </c:pt>
                <c:pt idx="1458">
                  <c:v>3</c:v>
                </c:pt>
                <c:pt idx="1459">
                  <c:v>2</c:v>
                </c:pt>
                <c:pt idx="1460">
                  <c:v>2</c:v>
                </c:pt>
                <c:pt idx="1461">
                  <c:v>1</c:v>
                </c:pt>
                <c:pt idx="1462">
                  <c:v>2</c:v>
                </c:pt>
                <c:pt idx="1463">
                  <c:v>3</c:v>
                </c:pt>
                <c:pt idx="1464">
                  <c:v>3</c:v>
                </c:pt>
                <c:pt idx="1465">
                  <c:v>2</c:v>
                </c:pt>
                <c:pt idx="1466">
                  <c:v>2</c:v>
                </c:pt>
                <c:pt idx="1467">
                  <c:v>3</c:v>
                </c:pt>
                <c:pt idx="1468">
                  <c:v>2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3</c:v>
                </c:pt>
                <c:pt idx="1473">
                  <c:v>2</c:v>
                </c:pt>
                <c:pt idx="1474">
                  <c:v>3</c:v>
                </c:pt>
                <c:pt idx="1475">
                  <c:v>3</c:v>
                </c:pt>
                <c:pt idx="1476">
                  <c:v>2</c:v>
                </c:pt>
                <c:pt idx="1477">
                  <c:v>1</c:v>
                </c:pt>
                <c:pt idx="1478">
                  <c:v>3</c:v>
                </c:pt>
                <c:pt idx="1479">
                  <c:v>2</c:v>
                </c:pt>
                <c:pt idx="1480">
                  <c:v>2</c:v>
                </c:pt>
                <c:pt idx="1481">
                  <c:v>3</c:v>
                </c:pt>
                <c:pt idx="1482">
                  <c:v>3</c:v>
                </c:pt>
                <c:pt idx="1483">
                  <c:v>2</c:v>
                </c:pt>
                <c:pt idx="1484">
                  <c:v>3</c:v>
                </c:pt>
                <c:pt idx="1485">
                  <c:v>3</c:v>
                </c:pt>
                <c:pt idx="1486">
                  <c:v>2</c:v>
                </c:pt>
                <c:pt idx="1487">
                  <c:v>3</c:v>
                </c:pt>
                <c:pt idx="1488">
                  <c:v>2</c:v>
                </c:pt>
                <c:pt idx="1489">
                  <c:v>3</c:v>
                </c:pt>
                <c:pt idx="1490">
                  <c:v>3</c:v>
                </c:pt>
                <c:pt idx="1491">
                  <c:v>2</c:v>
                </c:pt>
                <c:pt idx="1492">
                  <c:v>1</c:v>
                </c:pt>
                <c:pt idx="1493">
                  <c:v>2</c:v>
                </c:pt>
                <c:pt idx="1494">
                  <c:v>2</c:v>
                </c:pt>
                <c:pt idx="1495">
                  <c:v>2</c:v>
                </c:pt>
                <c:pt idx="1496">
                  <c:v>3</c:v>
                </c:pt>
                <c:pt idx="1497">
                  <c:v>2</c:v>
                </c:pt>
                <c:pt idx="1498">
                  <c:v>3</c:v>
                </c:pt>
                <c:pt idx="1499">
                  <c:v>3</c:v>
                </c:pt>
                <c:pt idx="1500">
                  <c:v>3</c:v>
                </c:pt>
                <c:pt idx="1501">
                  <c:v>3</c:v>
                </c:pt>
                <c:pt idx="1502">
                  <c:v>3</c:v>
                </c:pt>
                <c:pt idx="1503">
                  <c:v>3</c:v>
                </c:pt>
                <c:pt idx="1504">
                  <c:v>3</c:v>
                </c:pt>
                <c:pt idx="1505">
                  <c:v>3</c:v>
                </c:pt>
                <c:pt idx="1506">
                  <c:v>3</c:v>
                </c:pt>
                <c:pt idx="1507">
                  <c:v>3</c:v>
                </c:pt>
                <c:pt idx="1508">
                  <c:v>3</c:v>
                </c:pt>
                <c:pt idx="1509">
                  <c:v>2</c:v>
                </c:pt>
                <c:pt idx="1510">
                  <c:v>1</c:v>
                </c:pt>
                <c:pt idx="1511">
                  <c:v>1</c:v>
                </c:pt>
                <c:pt idx="1512">
                  <c:v>3</c:v>
                </c:pt>
                <c:pt idx="1513">
                  <c:v>3</c:v>
                </c:pt>
                <c:pt idx="1514">
                  <c:v>3</c:v>
                </c:pt>
                <c:pt idx="1515">
                  <c:v>3</c:v>
                </c:pt>
                <c:pt idx="1516">
                  <c:v>3</c:v>
                </c:pt>
                <c:pt idx="1517">
                  <c:v>2</c:v>
                </c:pt>
                <c:pt idx="1518">
                  <c:v>3</c:v>
                </c:pt>
                <c:pt idx="1519">
                  <c:v>3</c:v>
                </c:pt>
                <c:pt idx="1520">
                  <c:v>3</c:v>
                </c:pt>
                <c:pt idx="1521">
                  <c:v>3</c:v>
                </c:pt>
                <c:pt idx="1522">
                  <c:v>3</c:v>
                </c:pt>
                <c:pt idx="1523">
                  <c:v>3</c:v>
                </c:pt>
                <c:pt idx="1524">
                  <c:v>2</c:v>
                </c:pt>
                <c:pt idx="1525">
                  <c:v>2</c:v>
                </c:pt>
                <c:pt idx="1526">
                  <c:v>2</c:v>
                </c:pt>
                <c:pt idx="1527">
                  <c:v>3</c:v>
                </c:pt>
                <c:pt idx="1528">
                  <c:v>2</c:v>
                </c:pt>
                <c:pt idx="1529">
                  <c:v>2</c:v>
                </c:pt>
                <c:pt idx="1530">
                  <c:v>2</c:v>
                </c:pt>
                <c:pt idx="1531">
                  <c:v>2</c:v>
                </c:pt>
                <c:pt idx="1532">
                  <c:v>3</c:v>
                </c:pt>
                <c:pt idx="1533">
                  <c:v>3</c:v>
                </c:pt>
                <c:pt idx="1534">
                  <c:v>3</c:v>
                </c:pt>
                <c:pt idx="1535">
                  <c:v>3</c:v>
                </c:pt>
                <c:pt idx="1536">
                  <c:v>2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3</c:v>
                </c:pt>
                <c:pt idx="1543">
                  <c:v>3</c:v>
                </c:pt>
                <c:pt idx="1544">
                  <c:v>2</c:v>
                </c:pt>
                <c:pt idx="1545">
                  <c:v>3</c:v>
                </c:pt>
                <c:pt idx="1546">
                  <c:v>2</c:v>
                </c:pt>
                <c:pt idx="1547">
                  <c:v>2</c:v>
                </c:pt>
                <c:pt idx="1548">
                  <c:v>3</c:v>
                </c:pt>
                <c:pt idx="1549">
                  <c:v>3</c:v>
                </c:pt>
                <c:pt idx="1550">
                  <c:v>3</c:v>
                </c:pt>
                <c:pt idx="1551">
                  <c:v>3</c:v>
                </c:pt>
                <c:pt idx="1552">
                  <c:v>3</c:v>
                </c:pt>
                <c:pt idx="1553">
                  <c:v>2</c:v>
                </c:pt>
                <c:pt idx="1554">
                  <c:v>3</c:v>
                </c:pt>
                <c:pt idx="1555">
                  <c:v>3</c:v>
                </c:pt>
                <c:pt idx="1556">
                  <c:v>3</c:v>
                </c:pt>
                <c:pt idx="1557">
                  <c:v>3</c:v>
                </c:pt>
                <c:pt idx="1558">
                  <c:v>3</c:v>
                </c:pt>
                <c:pt idx="1559">
                  <c:v>1</c:v>
                </c:pt>
                <c:pt idx="1560">
                  <c:v>2</c:v>
                </c:pt>
                <c:pt idx="1561">
                  <c:v>2</c:v>
                </c:pt>
                <c:pt idx="1562">
                  <c:v>3</c:v>
                </c:pt>
                <c:pt idx="1563">
                  <c:v>3</c:v>
                </c:pt>
                <c:pt idx="1564">
                  <c:v>2</c:v>
                </c:pt>
                <c:pt idx="1565">
                  <c:v>2</c:v>
                </c:pt>
                <c:pt idx="1566">
                  <c:v>2</c:v>
                </c:pt>
                <c:pt idx="1567">
                  <c:v>2</c:v>
                </c:pt>
                <c:pt idx="1568">
                  <c:v>2</c:v>
                </c:pt>
                <c:pt idx="1569">
                  <c:v>3</c:v>
                </c:pt>
                <c:pt idx="1570">
                  <c:v>3</c:v>
                </c:pt>
                <c:pt idx="1571">
                  <c:v>3</c:v>
                </c:pt>
                <c:pt idx="1572">
                  <c:v>2</c:v>
                </c:pt>
                <c:pt idx="1573">
                  <c:v>3</c:v>
                </c:pt>
                <c:pt idx="1574">
                  <c:v>3</c:v>
                </c:pt>
                <c:pt idx="1575">
                  <c:v>3</c:v>
                </c:pt>
                <c:pt idx="1576">
                  <c:v>3</c:v>
                </c:pt>
                <c:pt idx="1577">
                  <c:v>3</c:v>
                </c:pt>
                <c:pt idx="1578">
                  <c:v>3</c:v>
                </c:pt>
                <c:pt idx="1579">
                  <c:v>3</c:v>
                </c:pt>
                <c:pt idx="1580">
                  <c:v>2</c:v>
                </c:pt>
                <c:pt idx="1581">
                  <c:v>2</c:v>
                </c:pt>
                <c:pt idx="1582">
                  <c:v>2</c:v>
                </c:pt>
                <c:pt idx="1583">
                  <c:v>2</c:v>
                </c:pt>
                <c:pt idx="1584">
                  <c:v>2</c:v>
                </c:pt>
                <c:pt idx="1585">
                  <c:v>3</c:v>
                </c:pt>
                <c:pt idx="1586">
                  <c:v>3</c:v>
                </c:pt>
                <c:pt idx="1587">
                  <c:v>3</c:v>
                </c:pt>
                <c:pt idx="1588">
                  <c:v>2</c:v>
                </c:pt>
                <c:pt idx="1589">
                  <c:v>2</c:v>
                </c:pt>
                <c:pt idx="1590">
                  <c:v>2</c:v>
                </c:pt>
                <c:pt idx="1591">
                  <c:v>3</c:v>
                </c:pt>
                <c:pt idx="1592">
                  <c:v>3</c:v>
                </c:pt>
                <c:pt idx="1593">
                  <c:v>3</c:v>
                </c:pt>
                <c:pt idx="1594">
                  <c:v>3</c:v>
                </c:pt>
                <c:pt idx="1595">
                  <c:v>3</c:v>
                </c:pt>
                <c:pt idx="1596">
                  <c:v>3</c:v>
                </c:pt>
                <c:pt idx="1597">
                  <c:v>2</c:v>
                </c:pt>
                <c:pt idx="1598">
                  <c:v>2</c:v>
                </c:pt>
                <c:pt idx="1599">
                  <c:v>3</c:v>
                </c:pt>
                <c:pt idx="1600">
                  <c:v>2</c:v>
                </c:pt>
                <c:pt idx="1601">
                  <c:v>2</c:v>
                </c:pt>
                <c:pt idx="1602">
                  <c:v>1</c:v>
                </c:pt>
                <c:pt idx="1603">
                  <c:v>3</c:v>
                </c:pt>
                <c:pt idx="1604">
                  <c:v>1</c:v>
                </c:pt>
                <c:pt idx="1605">
                  <c:v>1</c:v>
                </c:pt>
                <c:pt idx="1606">
                  <c:v>2</c:v>
                </c:pt>
                <c:pt idx="1607">
                  <c:v>2</c:v>
                </c:pt>
                <c:pt idx="1608">
                  <c:v>2</c:v>
                </c:pt>
                <c:pt idx="1609">
                  <c:v>3</c:v>
                </c:pt>
                <c:pt idx="1610">
                  <c:v>3</c:v>
                </c:pt>
                <c:pt idx="1611">
                  <c:v>3</c:v>
                </c:pt>
                <c:pt idx="1612">
                  <c:v>3</c:v>
                </c:pt>
                <c:pt idx="1613">
                  <c:v>3</c:v>
                </c:pt>
                <c:pt idx="1614">
                  <c:v>2</c:v>
                </c:pt>
                <c:pt idx="1615">
                  <c:v>3</c:v>
                </c:pt>
                <c:pt idx="1616">
                  <c:v>3</c:v>
                </c:pt>
                <c:pt idx="1617">
                  <c:v>2</c:v>
                </c:pt>
                <c:pt idx="1618">
                  <c:v>2</c:v>
                </c:pt>
                <c:pt idx="1619">
                  <c:v>2</c:v>
                </c:pt>
                <c:pt idx="1620">
                  <c:v>1</c:v>
                </c:pt>
                <c:pt idx="1621">
                  <c:v>4</c:v>
                </c:pt>
                <c:pt idx="1622">
                  <c:v>2</c:v>
                </c:pt>
                <c:pt idx="1623">
                  <c:v>2</c:v>
                </c:pt>
                <c:pt idx="1624">
                  <c:v>2</c:v>
                </c:pt>
                <c:pt idx="1625">
                  <c:v>3</c:v>
                </c:pt>
                <c:pt idx="1626">
                  <c:v>2</c:v>
                </c:pt>
                <c:pt idx="1627">
                  <c:v>3</c:v>
                </c:pt>
                <c:pt idx="1628">
                  <c:v>2</c:v>
                </c:pt>
                <c:pt idx="1629">
                  <c:v>2</c:v>
                </c:pt>
                <c:pt idx="1630">
                  <c:v>1</c:v>
                </c:pt>
                <c:pt idx="1631">
                  <c:v>1</c:v>
                </c:pt>
                <c:pt idx="1632">
                  <c:v>2</c:v>
                </c:pt>
                <c:pt idx="1633">
                  <c:v>3</c:v>
                </c:pt>
                <c:pt idx="1634">
                  <c:v>1</c:v>
                </c:pt>
                <c:pt idx="1635">
                  <c:v>3</c:v>
                </c:pt>
                <c:pt idx="1636">
                  <c:v>3</c:v>
                </c:pt>
                <c:pt idx="1637">
                  <c:v>3</c:v>
                </c:pt>
                <c:pt idx="1638">
                  <c:v>3</c:v>
                </c:pt>
                <c:pt idx="1639">
                  <c:v>3</c:v>
                </c:pt>
                <c:pt idx="1640">
                  <c:v>3</c:v>
                </c:pt>
                <c:pt idx="1641">
                  <c:v>3</c:v>
                </c:pt>
                <c:pt idx="1642">
                  <c:v>3</c:v>
                </c:pt>
                <c:pt idx="1643">
                  <c:v>3</c:v>
                </c:pt>
                <c:pt idx="1644">
                  <c:v>3</c:v>
                </c:pt>
                <c:pt idx="1645">
                  <c:v>3</c:v>
                </c:pt>
                <c:pt idx="1646">
                  <c:v>2</c:v>
                </c:pt>
                <c:pt idx="1647">
                  <c:v>2</c:v>
                </c:pt>
                <c:pt idx="1648">
                  <c:v>2</c:v>
                </c:pt>
                <c:pt idx="1649">
                  <c:v>2</c:v>
                </c:pt>
                <c:pt idx="1650">
                  <c:v>2</c:v>
                </c:pt>
                <c:pt idx="1651">
                  <c:v>2</c:v>
                </c:pt>
                <c:pt idx="1652">
                  <c:v>2</c:v>
                </c:pt>
                <c:pt idx="1653">
                  <c:v>1</c:v>
                </c:pt>
                <c:pt idx="1654">
                  <c:v>3</c:v>
                </c:pt>
                <c:pt idx="1655">
                  <c:v>2</c:v>
                </c:pt>
                <c:pt idx="1656">
                  <c:v>1</c:v>
                </c:pt>
                <c:pt idx="1657">
                  <c:v>3</c:v>
                </c:pt>
                <c:pt idx="1658">
                  <c:v>1</c:v>
                </c:pt>
                <c:pt idx="1659">
                  <c:v>3</c:v>
                </c:pt>
                <c:pt idx="1660">
                  <c:v>3</c:v>
                </c:pt>
                <c:pt idx="1661">
                  <c:v>3</c:v>
                </c:pt>
                <c:pt idx="1662">
                  <c:v>3</c:v>
                </c:pt>
                <c:pt idx="1663">
                  <c:v>2</c:v>
                </c:pt>
                <c:pt idx="1664">
                  <c:v>2</c:v>
                </c:pt>
                <c:pt idx="1665">
                  <c:v>3</c:v>
                </c:pt>
                <c:pt idx="1666">
                  <c:v>3</c:v>
                </c:pt>
                <c:pt idx="1667">
                  <c:v>2</c:v>
                </c:pt>
                <c:pt idx="1668">
                  <c:v>2</c:v>
                </c:pt>
                <c:pt idx="1669">
                  <c:v>2</c:v>
                </c:pt>
                <c:pt idx="1670">
                  <c:v>2</c:v>
                </c:pt>
                <c:pt idx="1671">
                  <c:v>2</c:v>
                </c:pt>
                <c:pt idx="1672">
                  <c:v>1</c:v>
                </c:pt>
                <c:pt idx="1673">
                  <c:v>3</c:v>
                </c:pt>
                <c:pt idx="1674">
                  <c:v>2</c:v>
                </c:pt>
                <c:pt idx="1675">
                  <c:v>3</c:v>
                </c:pt>
                <c:pt idx="1676">
                  <c:v>4</c:v>
                </c:pt>
                <c:pt idx="1677">
                  <c:v>1</c:v>
                </c:pt>
                <c:pt idx="1678">
                  <c:v>2</c:v>
                </c:pt>
                <c:pt idx="1679">
                  <c:v>3</c:v>
                </c:pt>
                <c:pt idx="1680">
                  <c:v>2</c:v>
                </c:pt>
                <c:pt idx="1681">
                  <c:v>2</c:v>
                </c:pt>
                <c:pt idx="1682">
                  <c:v>2</c:v>
                </c:pt>
                <c:pt idx="1683">
                  <c:v>2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1</c:v>
                </c:pt>
                <c:pt idx="1689">
                  <c:v>2</c:v>
                </c:pt>
                <c:pt idx="1690">
                  <c:v>2</c:v>
                </c:pt>
                <c:pt idx="1691">
                  <c:v>2</c:v>
                </c:pt>
                <c:pt idx="1692">
                  <c:v>2</c:v>
                </c:pt>
                <c:pt idx="1693">
                  <c:v>2</c:v>
                </c:pt>
                <c:pt idx="1694">
                  <c:v>2</c:v>
                </c:pt>
                <c:pt idx="1695">
                  <c:v>3</c:v>
                </c:pt>
                <c:pt idx="1696">
                  <c:v>1</c:v>
                </c:pt>
                <c:pt idx="1697">
                  <c:v>2</c:v>
                </c:pt>
                <c:pt idx="1698">
                  <c:v>3</c:v>
                </c:pt>
                <c:pt idx="1699">
                  <c:v>3</c:v>
                </c:pt>
                <c:pt idx="1700">
                  <c:v>3</c:v>
                </c:pt>
                <c:pt idx="1701">
                  <c:v>2</c:v>
                </c:pt>
                <c:pt idx="1702">
                  <c:v>2</c:v>
                </c:pt>
                <c:pt idx="1703">
                  <c:v>2</c:v>
                </c:pt>
                <c:pt idx="1704">
                  <c:v>2</c:v>
                </c:pt>
                <c:pt idx="1705">
                  <c:v>2</c:v>
                </c:pt>
                <c:pt idx="1706">
                  <c:v>1</c:v>
                </c:pt>
                <c:pt idx="1707">
                  <c:v>3</c:v>
                </c:pt>
                <c:pt idx="1708">
                  <c:v>2</c:v>
                </c:pt>
                <c:pt idx="1709">
                  <c:v>3</c:v>
                </c:pt>
                <c:pt idx="1710">
                  <c:v>2</c:v>
                </c:pt>
                <c:pt idx="1711">
                  <c:v>3</c:v>
                </c:pt>
                <c:pt idx="1712">
                  <c:v>3</c:v>
                </c:pt>
                <c:pt idx="1713">
                  <c:v>3</c:v>
                </c:pt>
                <c:pt idx="1714">
                  <c:v>3</c:v>
                </c:pt>
                <c:pt idx="1715">
                  <c:v>3</c:v>
                </c:pt>
                <c:pt idx="1716">
                  <c:v>3</c:v>
                </c:pt>
                <c:pt idx="1717">
                  <c:v>3</c:v>
                </c:pt>
                <c:pt idx="1718">
                  <c:v>3</c:v>
                </c:pt>
                <c:pt idx="1719">
                  <c:v>3</c:v>
                </c:pt>
                <c:pt idx="1720">
                  <c:v>2</c:v>
                </c:pt>
                <c:pt idx="1721">
                  <c:v>3</c:v>
                </c:pt>
                <c:pt idx="1722">
                  <c:v>3</c:v>
                </c:pt>
                <c:pt idx="1723">
                  <c:v>3</c:v>
                </c:pt>
                <c:pt idx="1724">
                  <c:v>3</c:v>
                </c:pt>
                <c:pt idx="1725">
                  <c:v>3</c:v>
                </c:pt>
                <c:pt idx="1726">
                  <c:v>3</c:v>
                </c:pt>
                <c:pt idx="1727">
                  <c:v>3</c:v>
                </c:pt>
                <c:pt idx="1728">
                  <c:v>2</c:v>
                </c:pt>
                <c:pt idx="1729">
                  <c:v>2</c:v>
                </c:pt>
                <c:pt idx="1730">
                  <c:v>2</c:v>
                </c:pt>
                <c:pt idx="1731">
                  <c:v>2</c:v>
                </c:pt>
                <c:pt idx="1732">
                  <c:v>2</c:v>
                </c:pt>
                <c:pt idx="1733">
                  <c:v>2</c:v>
                </c:pt>
                <c:pt idx="1734">
                  <c:v>1</c:v>
                </c:pt>
                <c:pt idx="1735">
                  <c:v>1</c:v>
                </c:pt>
                <c:pt idx="1736">
                  <c:v>2</c:v>
                </c:pt>
                <c:pt idx="1737">
                  <c:v>3</c:v>
                </c:pt>
                <c:pt idx="1738">
                  <c:v>3</c:v>
                </c:pt>
                <c:pt idx="1739">
                  <c:v>2</c:v>
                </c:pt>
                <c:pt idx="1740">
                  <c:v>2</c:v>
                </c:pt>
                <c:pt idx="1741">
                  <c:v>2</c:v>
                </c:pt>
                <c:pt idx="1742">
                  <c:v>1</c:v>
                </c:pt>
                <c:pt idx="1743">
                  <c:v>2</c:v>
                </c:pt>
                <c:pt idx="1744">
                  <c:v>3</c:v>
                </c:pt>
                <c:pt idx="1745">
                  <c:v>2</c:v>
                </c:pt>
                <c:pt idx="1746">
                  <c:v>2</c:v>
                </c:pt>
                <c:pt idx="1747">
                  <c:v>2</c:v>
                </c:pt>
                <c:pt idx="1748">
                  <c:v>3</c:v>
                </c:pt>
                <c:pt idx="1749">
                  <c:v>1</c:v>
                </c:pt>
                <c:pt idx="1750">
                  <c:v>2</c:v>
                </c:pt>
                <c:pt idx="1751">
                  <c:v>1</c:v>
                </c:pt>
                <c:pt idx="1752">
                  <c:v>2</c:v>
                </c:pt>
                <c:pt idx="1753">
                  <c:v>2</c:v>
                </c:pt>
                <c:pt idx="1754">
                  <c:v>3</c:v>
                </c:pt>
                <c:pt idx="1755">
                  <c:v>3</c:v>
                </c:pt>
                <c:pt idx="1756">
                  <c:v>2</c:v>
                </c:pt>
                <c:pt idx="1757">
                  <c:v>2</c:v>
                </c:pt>
                <c:pt idx="1758">
                  <c:v>3</c:v>
                </c:pt>
                <c:pt idx="1759">
                  <c:v>3</c:v>
                </c:pt>
                <c:pt idx="1760">
                  <c:v>3</c:v>
                </c:pt>
                <c:pt idx="1761">
                  <c:v>3</c:v>
                </c:pt>
                <c:pt idx="1762">
                  <c:v>3</c:v>
                </c:pt>
                <c:pt idx="1763">
                  <c:v>3</c:v>
                </c:pt>
                <c:pt idx="1764">
                  <c:v>3</c:v>
                </c:pt>
                <c:pt idx="1765">
                  <c:v>3</c:v>
                </c:pt>
                <c:pt idx="1766">
                  <c:v>3</c:v>
                </c:pt>
                <c:pt idx="1767">
                  <c:v>3</c:v>
                </c:pt>
                <c:pt idx="1768">
                  <c:v>3</c:v>
                </c:pt>
                <c:pt idx="1769">
                  <c:v>3</c:v>
                </c:pt>
                <c:pt idx="1770">
                  <c:v>3</c:v>
                </c:pt>
                <c:pt idx="1771">
                  <c:v>3</c:v>
                </c:pt>
                <c:pt idx="1772">
                  <c:v>2</c:v>
                </c:pt>
                <c:pt idx="1773">
                  <c:v>2</c:v>
                </c:pt>
                <c:pt idx="1774">
                  <c:v>3</c:v>
                </c:pt>
                <c:pt idx="1775">
                  <c:v>1</c:v>
                </c:pt>
                <c:pt idx="1776">
                  <c:v>3</c:v>
                </c:pt>
                <c:pt idx="1777">
                  <c:v>2</c:v>
                </c:pt>
                <c:pt idx="1778">
                  <c:v>2</c:v>
                </c:pt>
                <c:pt idx="1779">
                  <c:v>2</c:v>
                </c:pt>
                <c:pt idx="1780">
                  <c:v>3</c:v>
                </c:pt>
                <c:pt idx="1781">
                  <c:v>2</c:v>
                </c:pt>
                <c:pt idx="1782">
                  <c:v>3</c:v>
                </c:pt>
                <c:pt idx="1783">
                  <c:v>3</c:v>
                </c:pt>
                <c:pt idx="1784">
                  <c:v>1</c:v>
                </c:pt>
                <c:pt idx="1785">
                  <c:v>2</c:v>
                </c:pt>
                <c:pt idx="1786">
                  <c:v>2</c:v>
                </c:pt>
                <c:pt idx="1787">
                  <c:v>2</c:v>
                </c:pt>
                <c:pt idx="1788">
                  <c:v>2</c:v>
                </c:pt>
                <c:pt idx="1789">
                  <c:v>2</c:v>
                </c:pt>
                <c:pt idx="1790">
                  <c:v>2</c:v>
                </c:pt>
                <c:pt idx="1791">
                  <c:v>2</c:v>
                </c:pt>
                <c:pt idx="1792">
                  <c:v>2</c:v>
                </c:pt>
                <c:pt idx="1793">
                  <c:v>3</c:v>
                </c:pt>
                <c:pt idx="1794">
                  <c:v>3</c:v>
                </c:pt>
                <c:pt idx="1795">
                  <c:v>1</c:v>
                </c:pt>
                <c:pt idx="1796">
                  <c:v>3</c:v>
                </c:pt>
                <c:pt idx="1797">
                  <c:v>2</c:v>
                </c:pt>
                <c:pt idx="1798">
                  <c:v>2</c:v>
                </c:pt>
                <c:pt idx="1799">
                  <c:v>2</c:v>
                </c:pt>
                <c:pt idx="1800">
                  <c:v>2</c:v>
                </c:pt>
                <c:pt idx="1801">
                  <c:v>3</c:v>
                </c:pt>
                <c:pt idx="1802">
                  <c:v>1</c:v>
                </c:pt>
                <c:pt idx="1803">
                  <c:v>3</c:v>
                </c:pt>
                <c:pt idx="1804">
                  <c:v>1</c:v>
                </c:pt>
                <c:pt idx="1805">
                  <c:v>2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2</c:v>
                </c:pt>
                <c:pt idx="1810">
                  <c:v>1</c:v>
                </c:pt>
                <c:pt idx="1811">
                  <c:v>3</c:v>
                </c:pt>
                <c:pt idx="1812">
                  <c:v>3</c:v>
                </c:pt>
                <c:pt idx="1813">
                  <c:v>1</c:v>
                </c:pt>
                <c:pt idx="1814">
                  <c:v>2</c:v>
                </c:pt>
                <c:pt idx="1815">
                  <c:v>2</c:v>
                </c:pt>
                <c:pt idx="1816">
                  <c:v>2</c:v>
                </c:pt>
                <c:pt idx="1817">
                  <c:v>3</c:v>
                </c:pt>
                <c:pt idx="1818">
                  <c:v>2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2</c:v>
                </c:pt>
                <c:pt idx="1824">
                  <c:v>2</c:v>
                </c:pt>
                <c:pt idx="1825">
                  <c:v>3</c:v>
                </c:pt>
                <c:pt idx="1826">
                  <c:v>2</c:v>
                </c:pt>
                <c:pt idx="1827">
                  <c:v>1</c:v>
                </c:pt>
                <c:pt idx="1828">
                  <c:v>1</c:v>
                </c:pt>
                <c:pt idx="1829">
                  <c:v>2</c:v>
                </c:pt>
                <c:pt idx="1830">
                  <c:v>1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2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2</c:v>
                </c:pt>
                <c:pt idx="1850">
                  <c:v>2</c:v>
                </c:pt>
                <c:pt idx="1851">
                  <c:v>1</c:v>
                </c:pt>
                <c:pt idx="1852">
                  <c:v>2</c:v>
                </c:pt>
                <c:pt idx="1853">
                  <c:v>2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2</c:v>
                </c:pt>
                <c:pt idx="1858">
                  <c:v>2</c:v>
                </c:pt>
                <c:pt idx="1859">
                  <c:v>3</c:v>
                </c:pt>
                <c:pt idx="1860">
                  <c:v>2</c:v>
                </c:pt>
                <c:pt idx="1861">
                  <c:v>3</c:v>
                </c:pt>
                <c:pt idx="1862">
                  <c:v>3</c:v>
                </c:pt>
                <c:pt idx="1863">
                  <c:v>3</c:v>
                </c:pt>
                <c:pt idx="1864">
                  <c:v>3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2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2</c:v>
                </c:pt>
                <c:pt idx="1873">
                  <c:v>2</c:v>
                </c:pt>
                <c:pt idx="1874">
                  <c:v>3</c:v>
                </c:pt>
                <c:pt idx="1875">
                  <c:v>2</c:v>
                </c:pt>
                <c:pt idx="1876">
                  <c:v>1</c:v>
                </c:pt>
                <c:pt idx="1877">
                  <c:v>2</c:v>
                </c:pt>
                <c:pt idx="1878">
                  <c:v>3</c:v>
                </c:pt>
                <c:pt idx="1879">
                  <c:v>3</c:v>
                </c:pt>
                <c:pt idx="1880">
                  <c:v>2</c:v>
                </c:pt>
                <c:pt idx="1881">
                  <c:v>2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3</c:v>
                </c:pt>
                <c:pt idx="1888">
                  <c:v>1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2</c:v>
                </c:pt>
                <c:pt idx="1901">
                  <c:v>2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2</c:v>
                </c:pt>
                <c:pt idx="1910">
                  <c:v>1</c:v>
                </c:pt>
                <c:pt idx="1911">
                  <c:v>1</c:v>
                </c:pt>
                <c:pt idx="1912">
                  <c:v>1</c:v>
                </c:pt>
                <c:pt idx="1913">
                  <c:v>2</c:v>
                </c:pt>
                <c:pt idx="1914">
                  <c:v>1</c:v>
                </c:pt>
                <c:pt idx="1915">
                  <c:v>1</c:v>
                </c:pt>
                <c:pt idx="1916">
                  <c:v>2</c:v>
                </c:pt>
                <c:pt idx="1917">
                  <c:v>1</c:v>
                </c:pt>
                <c:pt idx="1918">
                  <c:v>1</c:v>
                </c:pt>
                <c:pt idx="1919">
                  <c:v>2</c:v>
                </c:pt>
                <c:pt idx="1920">
                  <c:v>2</c:v>
                </c:pt>
                <c:pt idx="1921">
                  <c:v>2</c:v>
                </c:pt>
                <c:pt idx="1922">
                  <c:v>2</c:v>
                </c:pt>
                <c:pt idx="1923">
                  <c:v>2</c:v>
                </c:pt>
                <c:pt idx="1924">
                  <c:v>1</c:v>
                </c:pt>
                <c:pt idx="1925">
                  <c:v>2</c:v>
                </c:pt>
                <c:pt idx="1926">
                  <c:v>1</c:v>
                </c:pt>
                <c:pt idx="1927">
                  <c:v>3</c:v>
                </c:pt>
                <c:pt idx="1928">
                  <c:v>1</c:v>
                </c:pt>
                <c:pt idx="1929">
                  <c:v>1</c:v>
                </c:pt>
                <c:pt idx="1930">
                  <c:v>1</c:v>
                </c:pt>
                <c:pt idx="1931">
                  <c:v>2</c:v>
                </c:pt>
                <c:pt idx="1932">
                  <c:v>3</c:v>
                </c:pt>
                <c:pt idx="1933">
                  <c:v>1</c:v>
                </c:pt>
                <c:pt idx="1934">
                  <c:v>2</c:v>
                </c:pt>
                <c:pt idx="1935">
                  <c:v>2</c:v>
                </c:pt>
                <c:pt idx="1936">
                  <c:v>2</c:v>
                </c:pt>
                <c:pt idx="1937">
                  <c:v>1</c:v>
                </c:pt>
                <c:pt idx="1938">
                  <c:v>2</c:v>
                </c:pt>
                <c:pt idx="1939">
                  <c:v>1</c:v>
                </c:pt>
                <c:pt idx="1940">
                  <c:v>2</c:v>
                </c:pt>
                <c:pt idx="1941">
                  <c:v>1</c:v>
                </c:pt>
                <c:pt idx="1942">
                  <c:v>2</c:v>
                </c:pt>
                <c:pt idx="1943">
                  <c:v>1</c:v>
                </c:pt>
                <c:pt idx="1944">
                  <c:v>2</c:v>
                </c:pt>
                <c:pt idx="1945">
                  <c:v>2</c:v>
                </c:pt>
                <c:pt idx="1946">
                  <c:v>1</c:v>
                </c:pt>
                <c:pt idx="1947">
                  <c:v>1</c:v>
                </c:pt>
                <c:pt idx="1948">
                  <c:v>2</c:v>
                </c:pt>
                <c:pt idx="1949">
                  <c:v>1</c:v>
                </c:pt>
                <c:pt idx="1950">
                  <c:v>2</c:v>
                </c:pt>
                <c:pt idx="1951">
                  <c:v>2</c:v>
                </c:pt>
                <c:pt idx="1952">
                  <c:v>1</c:v>
                </c:pt>
                <c:pt idx="1953">
                  <c:v>3</c:v>
                </c:pt>
                <c:pt idx="1954">
                  <c:v>1</c:v>
                </c:pt>
                <c:pt idx="1955">
                  <c:v>1</c:v>
                </c:pt>
                <c:pt idx="1956">
                  <c:v>1</c:v>
                </c:pt>
                <c:pt idx="1957">
                  <c:v>3</c:v>
                </c:pt>
                <c:pt idx="1958">
                  <c:v>2</c:v>
                </c:pt>
                <c:pt idx="1959">
                  <c:v>1</c:v>
                </c:pt>
                <c:pt idx="1960">
                  <c:v>2</c:v>
                </c:pt>
                <c:pt idx="1961">
                  <c:v>1</c:v>
                </c:pt>
                <c:pt idx="1962">
                  <c:v>3</c:v>
                </c:pt>
                <c:pt idx="1963">
                  <c:v>1</c:v>
                </c:pt>
                <c:pt idx="1964">
                  <c:v>2</c:v>
                </c:pt>
                <c:pt idx="1965">
                  <c:v>1</c:v>
                </c:pt>
                <c:pt idx="1966">
                  <c:v>1</c:v>
                </c:pt>
                <c:pt idx="1967">
                  <c:v>1</c:v>
                </c:pt>
                <c:pt idx="1968">
                  <c:v>2</c:v>
                </c:pt>
                <c:pt idx="1969">
                  <c:v>2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4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2</c:v>
                </c:pt>
                <c:pt idx="1980">
                  <c:v>4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4</c:v>
                </c:pt>
                <c:pt idx="1986">
                  <c:v>4</c:v>
                </c:pt>
                <c:pt idx="1987">
                  <c:v>4</c:v>
                </c:pt>
                <c:pt idx="1988">
                  <c:v>4</c:v>
                </c:pt>
                <c:pt idx="1989">
                  <c:v>4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2</c:v>
                </c:pt>
                <c:pt idx="1997">
                  <c:v>3</c:v>
                </c:pt>
                <c:pt idx="1998">
                  <c:v>3</c:v>
                </c:pt>
                <c:pt idx="1999">
                  <c:v>4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4</c:v>
                </c:pt>
                <c:pt idx="2019">
                  <c:v>3</c:v>
                </c:pt>
                <c:pt idx="2020">
                  <c:v>3</c:v>
                </c:pt>
                <c:pt idx="2021">
                  <c:v>4</c:v>
                </c:pt>
                <c:pt idx="2022">
                  <c:v>3</c:v>
                </c:pt>
                <c:pt idx="2023">
                  <c:v>2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4</c:v>
                </c:pt>
                <c:pt idx="2044">
                  <c:v>3</c:v>
                </c:pt>
                <c:pt idx="2045">
                  <c:v>4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2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4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2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2</c:v>
                </c:pt>
                <c:pt idx="2088">
                  <c:v>3</c:v>
                </c:pt>
                <c:pt idx="2089">
                  <c:v>2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2</c:v>
                </c:pt>
                <c:pt idx="2096">
                  <c:v>3</c:v>
                </c:pt>
                <c:pt idx="2097">
                  <c:v>3</c:v>
                </c:pt>
                <c:pt idx="2098">
                  <c:v>4</c:v>
                </c:pt>
                <c:pt idx="2099">
                  <c:v>3</c:v>
                </c:pt>
                <c:pt idx="2100">
                  <c:v>3</c:v>
                </c:pt>
                <c:pt idx="2101">
                  <c:v>3</c:v>
                </c:pt>
                <c:pt idx="2102">
                  <c:v>3</c:v>
                </c:pt>
                <c:pt idx="2103">
                  <c:v>3</c:v>
                </c:pt>
                <c:pt idx="2104">
                  <c:v>3</c:v>
                </c:pt>
                <c:pt idx="2105">
                  <c:v>3</c:v>
                </c:pt>
                <c:pt idx="2106">
                  <c:v>3</c:v>
                </c:pt>
                <c:pt idx="2107">
                  <c:v>3</c:v>
                </c:pt>
                <c:pt idx="2108">
                  <c:v>3</c:v>
                </c:pt>
                <c:pt idx="2109">
                  <c:v>3</c:v>
                </c:pt>
                <c:pt idx="2110">
                  <c:v>3</c:v>
                </c:pt>
                <c:pt idx="2111">
                  <c:v>3</c:v>
                </c:pt>
                <c:pt idx="2112">
                  <c:v>3</c:v>
                </c:pt>
                <c:pt idx="2113">
                  <c:v>3</c:v>
                </c:pt>
                <c:pt idx="2114">
                  <c:v>3</c:v>
                </c:pt>
                <c:pt idx="2115">
                  <c:v>3</c:v>
                </c:pt>
                <c:pt idx="2116">
                  <c:v>3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3</c:v>
                </c:pt>
                <c:pt idx="2123">
                  <c:v>3</c:v>
                </c:pt>
                <c:pt idx="2124">
                  <c:v>3</c:v>
                </c:pt>
                <c:pt idx="2125">
                  <c:v>3</c:v>
                </c:pt>
                <c:pt idx="2126">
                  <c:v>3</c:v>
                </c:pt>
                <c:pt idx="2127">
                  <c:v>3</c:v>
                </c:pt>
                <c:pt idx="2128">
                  <c:v>4</c:v>
                </c:pt>
                <c:pt idx="2129">
                  <c:v>4</c:v>
                </c:pt>
                <c:pt idx="2130">
                  <c:v>4</c:v>
                </c:pt>
                <c:pt idx="2131">
                  <c:v>4</c:v>
                </c:pt>
                <c:pt idx="2132">
                  <c:v>3</c:v>
                </c:pt>
                <c:pt idx="2133">
                  <c:v>3</c:v>
                </c:pt>
                <c:pt idx="2134">
                  <c:v>3</c:v>
                </c:pt>
                <c:pt idx="2135">
                  <c:v>3</c:v>
                </c:pt>
                <c:pt idx="2136">
                  <c:v>3</c:v>
                </c:pt>
                <c:pt idx="2137">
                  <c:v>3</c:v>
                </c:pt>
                <c:pt idx="2138">
                  <c:v>3</c:v>
                </c:pt>
                <c:pt idx="2139">
                  <c:v>3</c:v>
                </c:pt>
                <c:pt idx="2140">
                  <c:v>3</c:v>
                </c:pt>
                <c:pt idx="2141">
                  <c:v>4</c:v>
                </c:pt>
                <c:pt idx="2142">
                  <c:v>3</c:v>
                </c:pt>
                <c:pt idx="2143">
                  <c:v>4</c:v>
                </c:pt>
                <c:pt idx="2144">
                  <c:v>4</c:v>
                </c:pt>
                <c:pt idx="2145">
                  <c:v>3</c:v>
                </c:pt>
                <c:pt idx="2146">
                  <c:v>3</c:v>
                </c:pt>
                <c:pt idx="2147">
                  <c:v>3</c:v>
                </c:pt>
                <c:pt idx="2148">
                  <c:v>3</c:v>
                </c:pt>
                <c:pt idx="2149">
                  <c:v>3</c:v>
                </c:pt>
                <c:pt idx="2150">
                  <c:v>3</c:v>
                </c:pt>
                <c:pt idx="2151">
                  <c:v>3</c:v>
                </c:pt>
                <c:pt idx="2152">
                  <c:v>3</c:v>
                </c:pt>
                <c:pt idx="2153">
                  <c:v>3</c:v>
                </c:pt>
                <c:pt idx="2154">
                  <c:v>3</c:v>
                </c:pt>
                <c:pt idx="2155">
                  <c:v>3</c:v>
                </c:pt>
                <c:pt idx="2156">
                  <c:v>2</c:v>
                </c:pt>
                <c:pt idx="2157">
                  <c:v>2</c:v>
                </c:pt>
                <c:pt idx="2158">
                  <c:v>3</c:v>
                </c:pt>
                <c:pt idx="2159">
                  <c:v>3</c:v>
                </c:pt>
                <c:pt idx="2160">
                  <c:v>3</c:v>
                </c:pt>
                <c:pt idx="2161">
                  <c:v>3</c:v>
                </c:pt>
                <c:pt idx="2162">
                  <c:v>3</c:v>
                </c:pt>
                <c:pt idx="2163">
                  <c:v>3</c:v>
                </c:pt>
                <c:pt idx="2164">
                  <c:v>3</c:v>
                </c:pt>
                <c:pt idx="2165">
                  <c:v>3</c:v>
                </c:pt>
                <c:pt idx="2166">
                  <c:v>3</c:v>
                </c:pt>
                <c:pt idx="2167">
                  <c:v>3</c:v>
                </c:pt>
                <c:pt idx="2168">
                  <c:v>3</c:v>
                </c:pt>
                <c:pt idx="2169">
                  <c:v>3</c:v>
                </c:pt>
                <c:pt idx="2170">
                  <c:v>3</c:v>
                </c:pt>
                <c:pt idx="2171">
                  <c:v>3</c:v>
                </c:pt>
                <c:pt idx="2172">
                  <c:v>3</c:v>
                </c:pt>
                <c:pt idx="2173">
                  <c:v>3</c:v>
                </c:pt>
                <c:pt idx="2174">
                  <c:v>3</c:v>
                </c:pt>
                <c:pt idx="2175">
                  <c:v>3</c:v>
                </c:pt>
                <c:pt idx="2176">
                  <c:v>3</c:v>
                </c:pt>
                <c:pt idx="2177">
                  <c:v>3</c:v>
                </c:pt>
                <c:pt idx="2178">
                  <c:v>3</c:v>
                </c:pt>
                <c:pt idx="2179">
                  <c:v>3</c:v>
                </c:pt>
                <c:pt idx="2180">
                  <c:v>3</c:v>
                </c:pt>
                <c:pt idx="2181">
                  <c:v>3</c:v>
                </c:pt>
                <c:pt idx="2182">
                  <c:v>3</c:v>
                </c:pt>
                <c:pt idx="2183">
                  <c:v>3</c:v>
                </c:pt>
                <c:pt idx="2184">
                  <c:v>3</c:v>
                </c:pt>
                <c:pt idx="2185">
                  <c:v>3</c:v>
                </c:pt>
                <c:pt idx="2186">
                  <c:v>3</c:v>
                </c:pt>
                <c:pt idx="2187">
                  <c:v>3</c:v>
                </c:pt>
                <c:pt idx="2188">
                  <c:v>3</c:v>
                </c:pt>
                <c:pt idx="2189">
                  <c:v>3</c:v>
                </c:pt>
                <c:pt idx="2190">
                  <c:v>3</c:v>
                </c:pt>
                <c:pt idx="2191">
                  <c:v>3</c:v>
                </c:pt>
                <c:pt idx="2192">
                  <c:v>3</c:v>
                </c:pt>
                <c:pt idx="2193">
                  <c:v>3</c:v>
                </c:pt>
                <c:pt idx="2194">
                  <c:v>3</c:v>
                </c:pt>
                <c:pt idx="2195">
                  <c:v>3</c:v>
                </c:pt>
                <c:pt idx="2196">
                  <c:v>3</c:v>
                </c:pt>
                <c:pt idx="2197">
                  <c:v>4</c:v>
                </c:pt>
                <c:pt idx="2198">
                  <c:v>3</c:v>
                </c:pt>
                <c:pt idx="2199">
                  <c:v>1</c:v>
                </c:pt>
                <c:pt idx="2200">
                  <c:v>3</c:v>
                </c:pt>
                <c:pt idx="2201">
                  <c:v>4</c:v>
                </c:pt>
                <c:pt idx="2202">
                  <c:v>3</c:v>
                </c:pt>
                <c:pt idx="2203">
                  <c:v>2</c:v>
                </c:pt>
                <c:pt idx="2204">
                  <c:v>3</c:v>
                </c:pt>
                <c:pt idx="2205">
                  <c:v>1</c:v>
                </c:pt>
                <c:pt idx="2206">
                  <c:v>3</c:v>
                </c:pt>
                <c:pt idx="2207">
                  <c:v>3</c:v>
                </c:pt>
                <c:pt idx="2208">
                  <c:v>3</c:v>
                </c:pt>
                <c:pt idx="2209">
                  <c:v>2</c:v>
                </c:pt>
                <c:pt idx="2210">
                  <c:v>3</c:v>
                </c:pt>
                <c:pt idx="2211">
                  <c:v>3</c:v>
                </c:pt>
                <c:pt idx="2212">
                  <c:v>3</c:v>
                </c:pt>
                <c:pt idx="2213">
                  <c:v>3</c:v>
                </c:pt>
                <c:pt idx="2214">
                  <c:v>2</c:v>
                </c:pt>
                <c:pt idx="2215">
                  <c:v>3</c:v>
                </c:pt>
                <c:pt idx="2216">
                  <c:v>3</c:v>
                </c:pt>
                <c:pt idx="2217">
                  <c:v>3</c:v>
                </c:pt>
                <c:pt idx="2218">
                  <c:v>3</c:v>
                </c:pt>
                <c:pt idx="2219">
                  <c:v>3</c:v>
                </c:pt>
                <c:pt idx="2220">
                  <c:v>3</c:v>
                </c:pt>
                <c:pt idx="2221">
                  <c:v>3</c:v>
                </c:pt>
                <c:pt idx="2222">
                  <c:v>1</c:v>
                </c:pt>
                <c:pt idx="2223">
                  <c:v>3</c:v>
                </c:pt>
                <c:pt idx="2224">
                  <c:v>3</c:v>
                </c:pt>
                <c:pt idx="2225">
                  <c:v>1</c:v>
                </c:pt>
                <c:pt idx="2226">
                  <c:v>1</c:v>
                </c:pt>
                <c:pt idx="2227">
                  <c:v>3</c:v>
                </c:pt>
                <c:pt idx="2228">
                  <c:v>3</c:v>
                </c:pt>
                <c:pt idx="2229">
                  <c:v>3</c:v>
                </c:pt>
                <c:pt idx="2230">
                  <c:v>3</c:v>
                </c:pt>
                <c:pt idx="2231">
                  <c:v>4</c:v>
                </c:pt>
                <c:pt idx="2232">
                  <c:v>4</c:v>
                </c:pt>
                <c:pt idx="2233">
                  <c:v>3</c:v>
                </c:pt>
                <c:pt idx="2234">
                  <c:v>3</c:v>
                </c:pt>
                <c:pt idx="2235">
                  <c:v>3</c:v>
                </c:pt>
                <c:pt idx="2236">
                  <c:v>3</c:v>
                </c:pt>
                <c:pt idx="2237">
                  <c:v>2</c:v>
                </c:pt>
                <c:pt idx="2238">
                  <c:v>3</c:v>
                </c:pt>
                <c:pt idx="2239">
                  <c:v>3</c:v>
                </c:pt>
                <c:pt idx="2240">
                  <c:v>4</c:v>
                </c:pt>
                <c:pt idx="2241">
                  <c:v>3</c:v>
                </c:pt>
                <c:pt idx="2242">
                  <c:v>3</c:v>
                </c:pt>
                <c:pt idx="2243">
                  <c:v>3</c:v>
                </c:pt>
                <c:pt idx="2244">
                  <c:v>3</c:v>
                </c:pt>
                <c:pt idx="2245">
                  <c:v>3</c:v>
                </c:pt>
                <c:pt idx="2246">
                  <c:v>3</c:v>
                </c:pt>
                <c:pt idx="2247">
                  <c:v>3</c:v>
                </c:pt>
                <c:pt idx="2248">
                  <c:v>4</c:v>
                </c:pt>
                <c:pt idx="2249">
                  <c:v>3</c:v>
                </c:pt>
                <c:pt idx="2250">
                  <c:v>3</c:v>
                </c:pt>
                <c:pt idx="2251">
                  <c:v>2</c:v>
                </c:pt>
                <c:pt idx="2252">
                  <c:v>2</c:v>
                </c:pt>
                <c:pt idx="2253">
                  <c:v>2</c:v>
                </c:pt>
                <c:pt idx="2254">
                  <c:v>3</c:v>
                </c:pt>
                <c:pt idx="2255">
                  <c:v>3</c:v>
                </c:pt>
                <c:pt idx="2256">
                  <c:v>3</c:v>
                </c:pt>
                <c:pt idx="2257">
                  <c:v>3</c:v>
                </c:pt>
                <c:pt idx="2258">
                  <c:v>4</c:v>
                </c:pt>
                <c:pt idx="2259">
                  <c:v>3</c:v>
                </c:pt>
                <c:pt idx="2260">
                  <c:v>3</c:v>
                </c:pt>
                <c:pt idx="2261">
                  <c:v>3</c:v>
                </c:pt>
                <c:pt idx="2262">
                  <c:v>3</c:v>
                </c:pt>
                <c:pt idx="2263">
                  <c:v>3</c:v>
                </c:pt>
                <c:pt idx="2264">
                  <c:v>1</c:v>
                </c:pt>
                <c:pt idx="2265">
                  <c:v>3</c:v>
                </c:pt>
                <c:pt idx="2266">
                  <c:v>3</c:v>
                </c:pt>
                <c:pt idx="2267">
                  <c:v>3</c:v>
                </c:pt>
                <c:pt idx="2268">
                  <c:v>3</c:v>
                </c:pt>
                <c:pt idx="2269">
                  <c:v>3</c:v>
                </c:pt>
                <c:pt idx="2270">
                  <c:v>3</c:v>
                </c:pt>
                <c:pt idx="2271">
                  <c:v>3</c:v>
                </c:pt>
                <c:pt idx="2272">
                  <c:v>3</c:v>
                </c:pt>
                <c:pt idx="2273">
                  <c:v>3</c:v>
                </c:pt>
                <c:pt idx="2274">
                  <c:v>3</c:v>
                </c:pt>
                <c:pt idx="2275">
                  <c:v>3</c:v>
                </c:pt>
                <c:pt idx="2276">
                  <c:v>3</c:v>
                </c:pt>
                <c:pt idx="2277">
                  <c:v>3</c:v>
                </c:pt>
                <c:pt idx="2278">
                  <c:v>3</c:v>
                </c:pt>
                <c:pt idx="2279">
                  <c:v>3</c:v>
                </c:pt>
                <c:pt idx="2280">
                  <c:v>3</c:v>
                </c:pt>
                <c:pt idx="2281">
                  <c:v>3</c:v>
                </c:pt>
                <c:pt idx="2282">
                  <c:v>3</c:v>
                </c:pt>
                <c:pt idx="2283">
                  <c:v>3</c:v>
                </c:pt>
                <c:pt idx="2284">
                  <c:v>3</c:v>
                </c:pt>
                <c:pt idx="2285">
                  <c:v>3</c:v>
                </c:pt>
                <c:pt idx="2286">
                  <c:v>3</c:v>
                </c:pt>
                <c:pt idx="2287">
                  <c:v>3</c:v>
                </c:pt>
                <c:pt idx="2288">
                  <c:v>3</c:v>
                </c:pt>
                <c:pt idx="2289">
                  <c:v>3</c:v>
                </c:pt>
                <c:pt idx="2290">
                  <c:v>3</c:v>
                </c:pt>
                <c:pt idx="2291">
                  <c:v>3</c:v>
                </c:pt>
                <c:pt idx="2292">
                  <c:v>3</c:v>
                </c:pt>
                <c:pt idx="2293">
                  <c:v>3</c:v>
                </c:pt>
                <c:pt idx="2294">
                  <c:v>3</c:v>
                </c:pt>
                <c:pt idx="2295">
                  <c:v>2</c:v>
                </c:pt>
                <c:pt idx="2296">
                  <c:v>3</c:v>
                </c:pt>
                <c:pt idx="2297">
                  <c:v>3</c:v>
                </c:pt>
                <c:pt idx="2298">
                  <c:v>2</c:v>
                </c:pt>
                <c:pt idx="2299">
                  <c:v>3</c:v>
                </c:pt>
                <c:pt idx="2300">
                  <c:v>3</c:v>
                </c:pt>
                <c:pt idx="2301">
                  <c:v>4</c:v>
                </c:pt>
                <c:pt idx="2302">
                  <c:v>3</c:v>
                </c:pt>
                <c:pt idx="2303">
                  <c:v>3</c:v>
                </c:pt>
                <c:pt idx="2304">
                  <c:v>3</c:v>
                </c:pt>
                <c:pt idx="2305">
                  <c:v>3</c:v>
                </c:pt>
                <c:pt idx="2306">
                  <c:v>3</c:v>
                </c:pt>
                <c:pt idx="2307">
                  <c:v>4</c:v>
                </c:pt>
                <c:pt idx="2308">
                  <c:v>2</c:v>
                </c:pt>
                <c:pt idx="2309">
                  <c:v>2</c:v>
                </c:pt>
                <c:pt idx="2310">
                  <c:v>2</c:v>
                </c:pt>
                <c:pt idx="2311">
                  <c:v>3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3</c:v>
                </c:pt>
                <c:pt idx="2316">
                  <c:v>3</c:v>
                </c:pt>
                <c:pt idx="2317">
                  <c:v>3</c:v>
                </c:pt>
                <c:pt idx="2318">
                  <c:v>3</c:v>
                </c:pt>
                <c:pt idx="2319">
                  <c:v>4</c:v>
                </c:pt>
                <c:pt idx="2320">
                  <c:v>3</c:v>
                </c:pt>
                <c:pt idx="2321">
                  <c:v>3</c:v>
                </c:pt>
                <c:pt idx="2322">
                  <c:v>3</c:v>
                </c:pt>
                <c:pt idx="2323">
                  <c:v>4</c:v>
                </c:pt>
                <c:pt idx="2324">
                  <c:v>3</c:v>
                </c:pt>
                <c:pt idx="2325">
                  <c:v>3</c:v>
                </c:pt>
                <c:pt idx="2326">
                  <c:v>3</c:v>
                </c:pt>
                <c:pt idx="2327">
                  <c:v>3</c:v>
                </c:pt>
                <c:pt idx="2328">
                  <c:v>3</c:v>
                </c:pt>
                <c:pt idx="2329">
                  <c:v>3</c:v>
                </c:pt>
                <c:pt idx="2330">
                  <c:v>3</c:v>
                </c:pt>
                <c:pt idx="2331">
                  <c:v>3</c:v>
                </c:pt>
                <c:pt idx="2332">
                  <c:v>3</c:v>
                </c:pt>
                <c:pt idx="2333">
                  <c:v>3</c:v>
                </c:pt>
                <c:pt idx="2334">
                  <c:v>3</c:v>
                </c:pt>
                <c:pt idx="2335">
                  <c:v>3</c:v>
                </c:pt>
                <c:pt idx="2336">
                  <c:v>3</c:v>
                </c:pt>
                <c:pt idx="2337">
                  <c:v>3</c:v>
                </c:pt>
                <c:pt idx="2338">
                  <c:v>3</c:v>
                </c:pt>
                <c:pt idx="2339">
                  <c:v>3</c:v>
                </c:pt>
                <c:pt idx="2340">
                  <c:v>3</c:v>
                </c:pt>
                <c:pt idx="2341">
                  <c:v>3</c:v>
                </c:pt>
                <c:pt idx="2342">
                  <c:v>4</c:v>
                </c:pt>
                <c:pt idx="2343">
                  <c:v>3</c:v>
                </c:pt>
                <c:pt idx="2344">
                  <c:v>2</c:v>
                </c:pt>
                <c:pt idx="2345">
                  <c:v>4</c:v>
                </c:pt>
                <c:pt idx="2346">
                  <c:v>3</c:v>
                </c:pt>
                <c:pt idx="2347">
                  <c:v>3</c:v>
                </c:pt>
                <c:pt idx="2348">
                  <c:v>3</c:v>
                </c:pt>
                <c:pt idx="2349">
                  <c:v>3</c:v>
                </c:pt>
                <c:pt idx="2350">
                  <c:v>2</c:v>
                </c:pt>
                <c:pt idx="2351">
                  <c:v>4</c:v>
                </c:pt>
                <c:pt idx="2352">
                  <c:v>3</c:v>
                </c:pt>
                <c:pt idx="2353">
                  <c:v>3</c:v>
                </c:pt>
                <c:pt idx="2354">
                  <c:v>3</c:v>
                </c:pt>
                <c:pt idx="2355">
                  <c:v>3</c:v>
                </c:pt>
                <c:pt idx="2356">
                  <c:v>3</c:v>
                </c:pt>
                <c:pt idx="2357">
                  <c:v>3</c:v>
                </c:pt>
                <c:pt idx="2358">
                  <c:v>3</c:v>
                </c:pt>
                <c:pt idx="2359">
                  <c:v>3</c:v>
                </c:pt>
                <c:pt idx="2360">
                  <c:v>3</c:v>
                </c:pt>
                <c:pt idx="2361">
                  <c:v>3</c:v>
                </c:pt>
                <c:pt idx="2362">
                  <c:v>3</c:v>
                </c:pt>
                <c:pt idx="2363">
                  <c:v>3</c:v>
                </c:pt>
                <c:pt idx="2364">
                  <c:v>1</c:v>
                </c:pt>
                <c:pt idx="2365">
                  <c:v>3</c:v>
                </c:pt>
                <c:pt idx="2366">
                  <c:v>3</c:v>
                </c:pt>
                <c:pt idx="2367">
                  <c:v>3</c:v>
                </c:pt>
                <c:pt idx="2368">
                  <c:v>2</c:v>
                </c:pt>
                <c:pt idx="2369">
                  <c:v>2</c:v>
                </c:pt>
                <c:pt idx="2370">
                  <c:v>3</c:v>
                </c:pt>
                <c:pt idx="2371">
                  <c:v>3</c:v>
                </c:pt>
                <c:pt idx="2372">
                  <c:v>3</c:v>
                </c:pt>
                <c:pt idx="2373">
                  <c:v>3</c:v>
                </c:pt>
                <c:pt idx="2374">
                  <c:v>3</c:v>
                </c:pt>
                <c:pt idx="2375">
                  <c:v>2</c:v>
                </c:pt>
                <c:pt idx="2376">
                  <c:v>3</c:v>
                </c:pt>
                <c:pt idx="2377">
                  <c:v>3</c:v>
                </c:pt>
                <c:pt idx="2378">
                  <c:v>3</c:v>
                </c:pt>
                <c:pt idx="2379">
                  <c:v>3</c:v>
                </c:pt>
                <c:pt idx="2380">
                  <c:v>3</c:v>
                </c:pt>
                <c:pt idx="2381">
                  <c:v>3</c:v>
                </c:pt>
                <c:pt idx="2382">
                  <c:v>3</c:v>
                </c:pt>
                <c:pt idx="2383">
                  <c:v>3</c:v>
                </c:pt>
                <c:pt idx="2384">
                  <c:v>3</c:v>
                </c:pt>
                <c:pt idx="2385">
                  <c:v>3</c:v>
                </c:pt>
                <c:pt idx="2386">
                  <c:v>3</c:v>
                </c:pt>
                <c:pt idx="2387">
                  <c:v>3</c:v>
                </c:pt>
                <c:pt idx="2388">
                  <c:v>3</c:v>
                </c:pt>
                <c:pt idx="2389">
                  <c:v>3</c:v>
                </c:pt>
                <c:pt idx="2390">
                  <c:v>3</c:v>
                </c:pt>
                <c:pt idx="2391">
                  <c:v>3</c:v>
                </c:pt>
                <c:pt idx="2392">
                  <c:v>3</c:v>
                </c:pt>
                <c:pt idx="2393">
                  <c:v>3</c:v>
                </c:pt>
                <c:pt idx="2394">
                  <c:v>3</c:v>
                </c:pt>
                <c:pt idx="2395">
                  <c:v>3</c:v>
                </c:pt>
                <c:pt idx="2396">
                  <c:v>2</c:v>
                </c:pt>
                <c:pt idx="2397">
                  <c:v>3</c:v>
                </c:pt>
                <c:pt idx="2398">
                  <c:v>4</c:v>
                </c:pt>
                <c:pt idx="2399">
                  <c:v>3</c:v>
                </c:pt>
                <c:pt idx="2400">
                  <c:v>3</c:v>
                </c:pt>
                <c:pt idx="2401">
                  <c:v>3</c:v>
                </c:pt>
                <c:pt idx="2402">
                  <c:v>3</c:v>
                </c:pt>
                <c:pt idx="2403">
                  <c:v>3</c:v>
                </c:pt>
                <c:pt idx="2404">
                  <c:v>3</c:v>
                </c:pt>
                <c:pt idx="2405">
                  <c:v>2</c:v>
                </c:pt>
                <c:pt idx="2406">
                  <c:v>2</c:v>
                </c:pt>
                <c:pt idx="2407">
                  <c:v>3</c:v>
                </c:pt>
                <c:pt idx="2408">
                  <c:v>3</c:v>
                </c:pt>
                <c:pt idx="2409">
                  <c:v>3</c:v>
                </c:pt>
                <c:pt idx="2410">
                  <c:v>3</c:v>
                </c:pt>
                <c:pt idx="2411">
                  <c:v>3</c:v>
                </c:pt>
                <c:pt idx="2412">
                  <c:v>3</c:v>
                </c:pt>
                <c:pt idx="2413">
                  <c:v>3</c:v>
                </c:pt>
                <c:pt idx="2414">
                  <c:v>3</c:v>
                </c:pt>
                <c:pt idx="2415">
                  <c:v>3</c:v>
                </c:pt>
                <c:pt idx="2416">
                  <c:v>3</c:v>
                </c:pt>
                <c:pt idx="2417">
                  <c:v>3</c:v>
                </c:pt>
                <c:pt idx="2418">
                  <c:v>3</c:v>
                </c:pt>
                <c:pt idx="2419">
                  <c:v>3</c:v>
                </c:pt>
                <c:pt idx="2420">
                  <c:v>3</c:v>
                </c:pt>
                <c:pt idx="2421">
                  <c:v>3</c:v>
                </c:pt>
                <c:pt idx="2422">
                  <c:v>3</c:v>
                </c:pt>
                <c:pt idx="2423">
                  <c:v>3</c:v>
                </c:pt>
                <c:pt idx="2424">
                  <c:v>3</c:v>
                </c:pt>
                <c:pt idx="2425">
                  <c:v>3</c:v>
                </c:pt>
                <c:pt idx="2426">
                  <c:v>3</c:v>
                </c:pt>
                <c:pt idx="2427">
                  <c:v>3</c:v>
                </c:pt>
                <c:pt idx="2428">
                  <c:v>3</c:v>
                </c:pt>
                <c:pt idx="2429">
                  <c:v>2</c:v>
                </c:pt>
                <c:pt idx="2430">
                  <c:v>2</c:v>
                </c:pt>
                <c:pt idx="2431">
                  <c:v>2</c:v>
                </c:pt>
                <c:pt idx="2432">
                  <c:v>3</c:v>
                </c:pt>
                <c:pt idx="2433">
                  <c:v>3</c:v>
                </c:pt>
                <c:pt idx="2434">
                  <c:v>3</c:v>
                </c:pt>
                <c:pt idx="2435">
                  <c:v>3</c:v>
                </c:pt>
                <c:pt idx="2436">
                  <c:v>2</c:v>
                </c:pt>
                <c:pt idx="2437">
                  <c:v>3</c:v>
                </c:pt>
                <c:pt idx="2438">
                  <c:v>3</c:v>
                </c:pt>
                <c:pt idx="2439">
                  <c:v>3</c:v>
                </c:pt>
                <c:pt idx="2440">
                  <c:v>3</c:v>
                </c:pt>
                <c:pt idx="2441">
                  <c:v>3</c:v>
                </c:pt>
                <c:pt idx="2442">
                  <c:v>3</c:v>
                </c:pt>
                <c:pt idx="2443">
                  <c:v>3</c:v>
                </c:pt>
                <c:pt idx="2444">
                  <c:v>3</c:v>
                </c:pt>
                <c:pt idx="2445">
                  <c:v>3</c:v>
                </c:pt>
                <c:pt idx="2446">
                  <c:v>3</c:v>
                </c:pt>
                <c:pt idx="2447">
                  <c:v>3</c:v>
                </c:pt>
                <c:pt idx="2448">
                  <c:v>3</c:v>
                </c:pt>
                <c:pt idx="2449">
                  <c:v>2</c:v>
                </c:pt>
                <c:pt idx="2450">
                  <c:v>3</c:v>
                </c:pt>
                <c:pt idx="2451">
                  <c:v>2</c:v>
                </c:pt>
                <c:pt idx="2452">
                  <c:v>4</c:v>
                </c:pt>
                <c:pt idx="2453">
                  <c:v>3</c:v>
                </c:pt>
                <c:pt idx="2454">
                  <c:v>3</c:v>
                </c:pt>
                <c:pt idx="2455">
                  <c:v>3</c:v>
                </c:pt>
                <c:pt idx="2456">
                  <c:v>3</c:v>
                </c:pt>
                <c:pt idx="2457">
                  <c:v>3</c:v>
                </c:pt>
                <c:pt idx="2458">
                  <c:v>3</c:v>
                </c:pt>
                <c:pt idx="2459">
                  <c:v>3</c:v>
                </c:pt>
                <c:pt idx="2460">
                  <c:v>3</c:v>
                </c:pt>
                <c:pt idx="2461">
                  <c:v>3</c:v>
                </c:pt>
                <c:pt idx="2462">
                  <c:v>3</c:v>
                </c:pt>
                <c:pt idx="2463">
                  <c:v>3</c:v>
                </c:pt>
                <c:pt idx="2464">
                  <c:v>2</c:v>
                </c:pt>
                <c:pt idx="2465">
                  <c:v>3</c:v>
                </c:pt>
                <c:pt idx="2466">
                  <c:v>3</c:v>
                </c:pt>
                <c:pt idx="2467">
                  <c:v>3</c:v>
                </c:pt>
                <c:pt idx="2468">
                  <c:v>3</c:v>
                </c:pt>
                <c:pt idx="2469">
                  <c:v>3</c:v>
                </c:pt>
                <c:pt idx="2470">
                  <c:v>3</c:v>
                </c:pt>
                <c:pt idx="2471">
                  <c:v>3</c:v>
                </c:pt>
                <c:pt idx="2472">
                  <c:v>3</c:v>
                </c:pt>
                <c:pt idx="2473">
                  <c:v>3</c:v>
                </c:pt>
                <c:pt idx="2474">
                  <c:v>3</c:v>
                </c:pt>
                <c:pt idx="2475">
                  <c:v>3</c:v>
                </c:pt>
                <c:pt idx="2476">
                  <c:v>3</c:v>
                </c:pt>
                <c:pt idx="2477">
                  <c:v>3</c:v>
                </c:pt>
                <c:pt idx="2478">
                  <c:v>3</c:v>
                </c:pt>
                <c:pt idx="2479">
                  <c:v>3</c:v>
                </c:pt>
                <c:pt idx="2480">
                  <c:v>3</c:v>
                </c:pt>
                <c:pt idx="2481">
                  <c:v>3</c:v>
                </c:pt>
                <c:pt idx="2482">
                  <c:v>3</c:v>
                </c:pt>
                <c:pt idx="2483">
                  <c:v>3</c:v>
                </c:pt>
                <c:pt idx="2484">
                  <c:v>3</c:v>
                </c:pt>
                <c:pt idx="2485">
                  <c:v>4</c:v>
                </c:pt>
                <c:pt idx="2486">
                  <c:v>3</c:v>
                </c:pt>
                <c:pt idx="2487">
                  <c:v>3</c:v>
                </c:pt>
                <c:pt idx="2488">
                  <c:v>3</c:v>
                </c:pt>
                <c:pt idx="2489">
                  <c:v>3</c:v>
                </c:pt>
                <c:pt idx="2490">
                  <c:v>3</c:v>
                </c:pt>
                <c:pt idx="2491">
                  <c:v>3</c:v>
                </c:pt>
                <c:pt idx="2492">
                  <c:v>3</c:v>
                </c:pt>
                <c:pt idx="2493">
                  <c:v>3</c:v>
                </c:pt>
                <c:pt idx="2494">
                  <c:v>3</c:v>
                </c:pt>
                <c:pt idx="2495">
                  <c:v>3</c:v>
                </c:pt>
                <c:pt idx="2496">
                  <c:v>3</c:v>
                </c:pt>
                <c:pt idx="2497">
                  <c:v>2</c:v>
                </c:pt>
                <c:pt idx="2498">
                  <c:v>2</c:v>
                </c:pt>
                <c:pt idx="2499">
                  <c:v>3</c:v>
                </c:pt>
                <c:pt idx="2500">
                  <c:v>3</c:v>
                </c:pt>
                <c:pt idx="2501">
                  <c:v>2</c:v>
                </c:pt>
                <c:pt idx="2502">
                  <c:v>3</c:v>
                </c:pt>
                <c:pt idx="2503">
                  <c:v>3</c:v>
                </c:pt>
                <c:pt idx="2504">
                  <c:v>3</c:v>
                </c:pt>
                <c:pt idx="2505">
                  <c:v>4</c:v>
                </c:pt>
                <c:pt idx="2506">
                  <c:v>3</c:v>
                </c:pt>
                <c:pt idx="2507">
                  <c:v>3</c:v>
                </c:pt>
                <c:pt idx="2508">
                  <c:v>2</c:v>
                </c:pt>
                <c:pt idx="2509">
                  <c:v>2</c:v>
                </c:pt>
                <c:pt idx="2510">
                  <c:v>3</c:v>
                </c:pt>
                <c:pt idx="2511">
                  <c:v>3</c:v>
                </c:pt>
                <c:pt idx="2512">
                  <c:v>3</c:v>
                </c:pt>
                <c:pt idx="2513">
                  <c:v>3</c:v>
                </c:pt>
                <c:pt idx="2514">
                  <c:v>3</c:v>
                </c:pt>
                <c:pt idx="2515">
                  <c:v>3</c:v>
                </c:pt>
                <c:pt idx="2516">
                  <c:v>3</c:v>
                </c:pt>
                <c:pt idx="2517">
                  <c:v>3</c:v>
                </c:pt>
                <c:pt idx="2518">
                  <c:v>3</c:v>
                </c:pt>
                <c:pt idx="2519">
                  <c:v>3</c:v>
                </c:pt>
                <c:pt idx="2520">
                  <c:v>3</c:v>
                </c:pt>
                <c:pt idx="2521">
                  <c:v>3</c:v>
                </c:pt>
                <c:pt idx="2522">
                  <c:v>3</c:v>
                </c:pt>
                <c:pt idx="2523">
                  <c:v>3</c:v>
                </c:pt>
                <c:pt idx="2524">
                  <c:v>3</c:v>
                </c:pt>
                <c:pt idx="2525">
                  <c:v>3</c:v>
                </c:pt>
                <c:pt idx="2526">
                  <c:v>3</c:v>
                </c:pt>
                <c:pt idx="2527">
                  <c:v>3</c:v>
                </c:pt>
                <c:pt idx="2528">
                  <c:v>3</c:v>
                </c:pt>
                <c:pt idx="2529">
                  <c:v>3</c:v>
                </c:pt>
                <c:pt idx="2530">
                  <c:v>3</c:v>
                </c:pt>
                <c:pt idx="2531">
                  <c:v>3</c:v>
                </c:pt>
                <c:pt idx="2532">
                  <c:v>2</c:v>
                </c:pt>
                <c:pt idx="2533">
                  <c:v>3</c:v>
                </c:pt>
                <c:pt idx="2534">
                  <c:v>3</c:v>
                </c:pt>
                <c:pt idx="2535">
                  <c:v>3</c:v>
                </c:pt>
                <c:pt idx="2536">
                  <c:v>3</c:v>
                </c:pt>
                <c:pt idx="2537">
                  <c:v>3</c:v>
                </c:pt>
                <c:pt idx="2538">
                  <c:v>3</c:v>
                </c:pt>
                <c:pt idx="2539">
                  <c:v>3</c:v>
                </c:pt>
                <c:pt idx="2540">
                  <c:v>3</c:v>
                </c:pt>
                <c:pt idx="2541">
                  <c:v>3</c:v>
                </c:pt>
                <c:pt idx="2542">
                  <c:v>3</c:v>
                </c:pt>
                <c:pt idx="2543">
                  <c:v>3</c:v>
                </c:pt>
                <c:pt idx="2544">
                  <c:v>3</c:v>
                </c:pt>
                <c:pt idx="2545">
                  <c:v>3</c:v>
                </c:pt>
                <c:pt idx="2546">
                  <c:v>3</c:v>
                </c:pt>
                <c:pt idx="2547">
                  <c:v>3</c:v>
                </c:pt>
                <c:pt idx="2548">
                  <c:v>3</c:v>
                </c:pt>
                <c:pt idx="2549">
                  <c:v>3</c:v>
                </c:pt>
                <c:pt idx="2550">
                  <c:v>3</c:v>
                </c:pt>
                <c:pt idx="2551">
                  <c:v>3</c:v>
                </c:pt>
                <c:pt idx="2552">
                  <c:v>3</c:v>
                </c:pt>
                <c:pt idx="2553">
                  <c:v>3</c:v>
                </c:pt>
                <c:pt idx="2554">
                  <c:v>2</c:v>
                </c:pt>
                <c:pt idx="2555">
                  <c:v>3</c:v>
                </c:pt>
                <c:pt idx="2556">
                  <c:v>3</c:v>
                </c:pt>
                <c:pt idx="2557">
                  <c:v>3</c:v>
                </c:pt>
                <c:pt idx="2558">
                  <c:v>3</c:v>
                </c:pt>
                <c:pt idx="2559">
                  <c:v>3</c:v>
                </c:pt>
                <c:pt idx="2560">
                  <c:v>3</c:v>
                </c:pt>
                <c:pt idx="2561">
                  <c:v>3</c:v>
                </c:pt>
                <c:pt idx="2562">
                  <c:v>3</c:v>
                </c:pt>
                <c:pt idx="2563">
                  <c:v>3</c:v>
                </c:pt>
                <c:pt idx="2564">
                  <c:v>3</c:v>
                </c:pt>
                <c:pt idx="2565">
                  <c:v>3</c:v>
                </c:pt>
                <c:pt idx="2566">
                  <c:v>3</c:v>
                </c:pt>
                <c:pt idx="2567">
                  <c:v>3</c:v>
                </c:pt>
                <c:pt idx="2568">
                  <c:v>3</c:v>
                </c:pt>
                <c:pt idx="2569">
                  <c:v>3</c:v>
                </c:pt>
                <c:pt idx="2570">
                  <c:v>3</c:v>
                </c:pt>
                <c:pt idx="2571">
                  <c:v>3</c:v>
                </c:pt>
                <c:pt idx="2572">
                  <c:v>3</c:v>
                </c:pt>
                <c:pt idx="2573">
                  <c:v>3</c:v>
                </c:pt>
                <c:pt idx="2574">
                  <c:v>3</c:v>
                </c:pt>
                <c:pt idx="2575">
                  <c:v>3</c:v>
                </c:pt>
                <c:pt idx="2576">
                  <c:v>3</c:v>
                </c:pt>
                <c:pt idx="2577">
                  <c:v>3</c:v>
                </c:pt>
                <c:pt idx="2578">
                  <c:v>3</c:v>
                </c:pt>
                <c:pt idx="2579">
                  <c:v>2</c:v>
                </c:pt>
                <c:pt idx="2580">
                  <c:v>2</c:v>
                </c:pt>
                <c:pt idx="2581">
                  <c:v>3</c:v>
                </c:pt>
                <c:pt idx="2582">
                  <c:v>4</c:v>
                </c:pt>
                <c:pt idx="2583">
                  <c:v>3</c:v>
                </c:pt>
                <c:pt idx="2584">
                  <c:v>3</c:v>
                </c:pt>
                <c:pt idx="2585">
                  <c:v>3</c:v>
                </c:pt>
                <c:pt idx="2586">
                  <c:v>3</c:v>
                </c:pt>
                <c:pt idx="2587">
                  <c:v>3</c:v>
                </c:pt>
                <c:pt idx="2588">
                  <c:v>3</c:v>
                </c:pt>
                <c:pt idx="2589">
                  <c:v>3</c:v>
                </c:pt>
                <c:pt idx="2590">
                  <c:v>3</c:v>
                </c:pt>
                <c:pt idx="2591">
                  <c:v>3</c:v>
                </c:pt>
                <c:pt idx="2592">
                  <c:v>3</c:v>
                </c:pt>
                <c:pt idx="2593">
                  <c:v>3</c:v>
                </c:pt>
                <c:pt idx="2594">
                  <c:v>3</c:v>
                </c:pt>
                <c:pt idx="2595">
                  <c:v>3</c:v>
                </c:pt>
                <c:pt idx="2596">
                  <c:v>2</c:v>
                </c:pt>
                <c:pt idx="2597">
                  <c:v>3</c:v>
                </c:pt>
                <c:pt idx="2598">
                  <c:v>3</c:v>
                </c:pt>
                <c:pt idx="2599">
                  <c:v>2</c:v>
                </c:pt>
                <c:pt idx="2600">
                  <c:v>3</c:v>
                </c:pt>
                <c:pt idx="2601">
                  <c:v>3</c:v>
                </c:pt>
                <c:pt idx="2602">
                  <c:v>3</c:v>
                </c:pt>
                <c:pt idx="2603">
                  <c:v>2</c:v>
                </c:pt>
                <c:pt idx="2604">
                  <c:v>3</c:v>
                </c:pt>
                <c:pt idx="2605">
                  <c:v>3</c:v>
                </c:pt>
                <c:pt idx="2606">
                  <c:v>3</c:v>
                </c:pt>
                <c:pt idx="2607">
                  <c:v>3</c:v>
                </c:pt>
                <c:pt idx="2608">
                  <c:v>3</c:v>
                </c:pt>
                <c:pt idx="2609">
                  <c:v>3</c:v>
                </c:pt>
                <c:pt idx="2610">
                  <c:v>3</c:v>
                </c:pt>
                <c:pt idx="2611">
                  <c:v>3</c:v>
                </c:pt>
                <c:pt idx="2612">
                  <c:v>3</c:v>
                </c:pt>
                <c:pt idx="2613">
                  <c:v>3</c:v>
                </c:pt>
                <c:pt idx="2614">
                  <c:v>1</c:v>
                </c:pt>
                <c:pt idx="2615">
                  <c:v>2</c:v>
                </c:pt>
                <c:pt idx="2616">
                  <c:v>2</c:v>
                </c:pt>
                <c:pt idx="2617">
                  <c:v>3</c:v>
                </c:pt>
                <c:pt idx="2618">
                  <c:v>2</c:v>
                </c:pt>
                <c:pt idx="2619">
                  <c:v>3</c:v>
                </c:pt>
                <c:pt idx="2620">
                  <c:v>3</c:v>
                </c:pt>
                <c:pt idx="2621">
                  <c:v>3</c:v>
                </c:pt>
                <c:pt idx="2622">
                  <c:v>2</c:v>
                </c:pt>
                <c:pt idx="2623">
                  <c:v>3</c:v>
                </c:pt>
                <c:pt idx="2624">
                  <c:v>3</c:v>
                </c:pt>
                <c:pt idx="2625">
                  <c:v>3</c:v>
                </c:pt>
                <c:pt idx="2626">
                  <c:v>3</c:v>
                </c:pt>
                <c:pt idx="2627">
                  <c:v>3</c:v>
                </c:pt>
                <c:pt idx="2628">
                  <c:v>4</c:v>
                </c:pt>
                <c:pt idx="2629">
                  <c:v>3</c:v>
                </c:pt>
                <c:pt idx="2630">
                  <c:v>3</c:v>
                </c:pt>
                <c:pt idx="2631">
                  <c:v>3</c:v>
                </c:pt>
                <c:pt idx="2632">
                  <c:v>3</c:v>
                </c:pt>
                <c:pt idx="2633">
                  <c:v>3</c:v>
                </c:pt>
                <c:pt idx="2634">
                  <c:v>3</c:v>
                </c:pt>
                <c:pt idx="2635">
                  <c:v>3</c:v>
                </c:pt>
                <c:pt idx="2636">
                  <c:v>3</c:v>
                </c:pt>
                <c:pt idx="2637">
                  <c:v>1</c:v>
                </c:pt>
                <c:pt idx="2638">
                  <c:v>3</c:v>
                </c:pt>
                <c:pt idx="2639">
                  <c:v>3</c:v>
                </c:pt>
                <c:pt idx="2640">
                  <c:v>3</c:v>
                </c:pt>
                <c:pt idx="2641">
                  <c:v>2</c:v>
                </c:pt>
                <c:pt idx="2642">
                  <c:v>3</c:v>
                </c:pt>
                <c:pt idx="2643">
                  <c:v>2</c:v>
                </c:pt>
                <c:pt idx="2644">
                  <c:v>3</c:v>
                </c:pt>
                <c:pt idx="2645">
                  <c:v>3</c:v>
                </c:pt>
                <c:pt idx="2646">
                  <c:v>3</c:v>
                </c:pt>
                <c:pt idx="2647">
                  <c:v>3</c:v>
                </c:pt>
                <c:pt idx="2648">
                  <c:v>3</c:v>
                </c:pt>
                <c:pt idx="2649">
                  <c:v>2</c:v>
                </c:pt>
                <c:pt idx="2650">
                  <c:v>3</c:v>
                </c:pt>
                <c:pt idx="2651">
                  <c:v>3</c:v>
                </c:pt>
                <c:pt idx="2652">
                  <c:v>3</c:v>
                </c:pt>
                <c:pt idx="2653">
                  <c:v>3</c:v>
                </c:pt>
                <c:pt idx="2654">
                  <c:v>3</c:v>
                </c:pt>
                <c:pt idx="2655">
                  <c:v>1</c:v>
                </c:pt>
                <c:pt idx="2656">
                  <c:v>1</c:v>
                </c:pt>
                <c:pt idx="2657">
                  <c:v>3</c:v>
                </c:pt>
                <c:pt idx="2658">
                  <c:v>2</c:v>
                </c:pt>
                <c:pt idx="2659">
                  <c:v>3</c:v>
                </c:pt>
                <c:pt idx="2660">
                  <c:v>3</c:v>
                </c:pt>
                <c:pt idx="2661">
                  <c:v>3</c:v>
                </c:pt>
                <c:pt idx="2662">
                  <c:v>3</c:v>
                </c:pt>
                <c:pt idx="2663">
                  <c:v>1</c:v>
                </c:pt>
                <c:pt idx="2664">
                  <c:v>3</c:v>
                </c:pt>
                <c:pt idx="2665">
                  <c:v>3</c:v>
                </c:pt>
                <c:pt idx="2666">
                  <c:v>1</c:v>
                </c:pt>
                <c:pt idx="2667">
                  <c:v>1</c:v>
                </c:pt>
                <c:pt idx="2668">
                  <c:v>3</c:v>
                </c:pt>
                <c:pt idx="2669">
                  <c:v>3</c:v>
                </c:pt>
                <c:pt idx="2670">
                  <c:v>1</c:v>
                </c:pt>
                <c:pt idx="2671">
                  <c:v>3</c:v>
                </c:pt>
                <c:pt idx="2672">
                  <c:v>3</c:v>
                </c:pt>
                <c:pt idx="2673">
                  <c:v>3</c:v>
                </c:pt>
                <c:pt idx="2674">
                  <c:v>3</c:v>
                </c:pt>
                <c:pt idx="2675">
                  <c:v>3</c:v>
                </c:pt>
                <c:pt idx="2676">
                  <c:v>3</c:v>
                </c:pt>
                <c:pt idx="2677">
                  <c:v>3</c:v>
                </c:pt>
                <c:pt idx="2678">
                  <c:v>3</c:v>
                </c:pt>
                <c:pt idx="2679">
                  <c:v>3</c:v>
                </c:pt>
                <c:pt idx="2680">
                  <c:v>3</c:v>
                </c:pt>
                <c:pt idx="2681">
                  <c:v>3</c:v>
                </c:pt>
                <c:pt idx="2682">
                  <c:v>3</c:v>
                </c:pt>
                <c:pt idx="2683">
                  <c:v>3</c:v>
                </c:pt>
                <c:pt idx="2684">
                  <c:v>3</c:v>
                </c:pt>
                <c:pt idx="2685">
                  <c:v>3</c:v>
                </c:pt>
                <c:pt idx="2686">
                  <c:v>3</c:v>
                </c:pt>
                <c:pt idx="2687">
                  <c:v>3</c:v>
                </c:pt>
                <c:pt idx="2688">
                  <c:v>3</c:v>
                </c:pt>
                <c:pt idx="2689">
                  <c:v>3</c:v>
                </c:pt>
                <c:pt idx="2690">
                  <c:v>2</c:v>
                </c:pt>
                <c:pt idx="2691">
                  <c:v>3</c:v>
                </c:pt>
                <c:pt idx="2692">
                  <c:v>3</c:v>
                </c:pt>
                <c:pt idx="2693">
                  <c:v>3</c:v>
                </c:pt>
                <c:pt idx="2694">
                  <c:v>1</c:v>
                </c:pt>
                <c:pt idx="2695">
                  <c:v>4</c:v>
                </c:pt>
                <c:pt idx="2696">
                  <c:v>1</c:v>
                </c:pt>
                <c:pt idx="2697">
                  <c:v>2</c:v>
                </c:pt>
                <c:pt idx="2698">
                  <c:v>3</c:v>
                </c:pt>
                <c:pt idx="2699">
                  <c:v>2</c:v>
                </c:pt>
                <c:pt idx="2700">
                  <c:v>3</c:v>
                </c:pt>
                <c:pt idx="2701">
                  <c:v>4</c:v>
                </c:pt>
                <c:pt idx="2702">
                  <c:v>3</c:v>
                </c:pt>
                <c:pt idx="2703">
                  <c:v>3</c:v>
                </c:pt>
                <c:pt idx="2704">
                  <c:v>3</c:v>
                </c:pt>
                <c:pt idx="2705">
                  <c:v>2</c:v>
                </c:pt>
                <c:pt idx="2706">
                  <c:v>2</c:v>
                </c:pt>
                <c:pt idx="2707">
                  <c:v>3</c:v>
                </c:pt>
                <c:pt idx="2708">
                  <c:v>3</c:v>
                </c:pt>
                <c:pt idx="2709">
                  <c:v>3</c:v>
                </c:pt>
                <c:pt idx="2710">
                  <c:v>3</c:v>
                </c:pt>
                <c:pt idx="2711">
                  <c:v>3</c:v>
                </c:pt>
                <c:pt idx="2712">
                  <c:v>3</c:v>
                </c:pt>
                <c:pt idx="2713">
                  <c:v>3</c:v>
                </c:pt>
                <c:pt idx="2714">
                  <c:v>3</c:v>
                </c:pt>
                <c:pt idx="2715">
                  <c:v>3</c:v>
                </c:pt>
                <c:pt idx="2716">
                  <c:v>3</c:v>
                </c:pt>
                <c:pt idx="2717">
                  <c:v>3</c:v>
                </c:pt>
                <c:pt idx="2718">
                  <c:v>3</c:v>
                </c:pt>
                <c:pt idx="2719">
                  <c:v>3</c:v>
                </c:pt>
                <c:pt idx="2720">
                  <c:v>3</c:v>
                </c:pt>
                <c:pt idx="2721">
                  <c:v>3</c:v>
                </c:pt>
                <c:pt idx="2722">
                  <c:v>3</c:v>
                </c:pt>
                <c:pt idx="2723">
                  <c:v>3</c:v>
                </c:pt>
                <c:pt idx="2724">
                  <c:v>3</c:v>
                </c:pt>
                <c:pt idx="2725">
                  <c:v>3</c:v>
                </c:pt>
                <c:pt idx="2726">
                  <c:v>4</c:v>
                </c:pt>
                <c:pt idx="2727">
                  <c:v>3</c:v>
                </c:pt>
                <c:pt idx="2728">
                  <c:v>3</c:v>
                </c:pt>
                <c:pt idx="2729">
                  <c:v>3</c:v>
                </c:pt>
                <c:pt idx="2730">
                  <c:v>3</c:v>
                </c:pt>
                <c:pt idx="2731">
                  <c:v>3</c:v>
                </c:pt>
                <c:pt idx="2732">
                  <c:v>3</c:v>
                </c:pt>
                <c:pt idx="2733">
                  <c:v>3</c:v>
                </c:pt>
                <c:pt idx="2734">
                  <c:v>2</c:v>
                </c:pt>
                <c:pt idx="2735">
                  <c:v>3</c:v>
                </c:pt>
                <c:pt idx="2736">
                  <c:v>2</c:v>
                </c:pt>
                <c:pt idx="2737">
                  <c:v>2</c:v>
                </c:pt>
                <c:pt idx="2738">
                  <c:v>4</c:v>
                </c:pt>
                <c:pt idx="2739">
                  <c:v>2</c:v>
                </c:pt>
                <c:pt idx="2740">
                  <c:v>3</c:v>
                </c:pt>
                <c:pt idx="2741">
                  <c:v>2</c:v>
                </c:pt>
                <c:pt idx="2742">
                  <c:v>3</c:v>
                </c:pt>
                <c:pt idx="2743">
                  <c:v>3</c:v>
                </c:pt>
                <c:pt idx="2744">
                  <c:v>3</c:v>
                </c:pt>
                <c:pt idx="2745">
                  <c:v>3</c:v>
                </c:pt>
                <c:pt idx="2746">
                  <c:v>3</c:v>
                </c:pt>
                <c:pt idx="2747">
                  <c:v>3</c:v>
                </c:pt>
                <c:pt idx="2748">
                  <c:v>3</c:v>
                </c:pt>
                <c:pt idx="2749">
                  <c:v>3</c:v>
                </c:pt>
                <c:pt idx="2750">
                  <c:v>3</c:v>
                </c:pt>
                <c:pt idx="2751">
                  <c:v>3</c:v>
                </c:pt>
                <c:pt idx="2752">
                  <c:v>2</c:v>
                </c:pt>
                <c:pt idx="2753">
                  <c:v>1</c:v>
                </c:pt>
                <c:pt idx="2754">
                  <c:v>2</c:v>
                </c:pt>
                <c:pt idx="2755">
                  <c:v>2</c:v>
                </c:pt>
                <c:pt idx="2756">
                  <c:v>1</c:v>
                </c:pt>
                <c:pt idx="2757">
                  <c:v>1</c:v>
                </c:pt>
                <c:pt idx="2758">
                  <c:v>2</c:v>
                </c:pt>
                <c:pt idx="2759">
                  <c:v>3</c:v>
                </c:pt>
                <c:pt idx="2760">
                  <c:v>3</c:v>
                </c:pt>
                <c:pt idx="2761">
                  <c:v>3</c:v>
                </c:pt>
                <c:pt idx="2762">
                  <c:v>3</c:v>
                </c:pt>
                <c:pt idx="2763">
                  <c:v>2</c:v>
                </c:pt>
                <c:pt idx="2764">
                  <c:v>3</c:v>
                </c:pt>
                <c:pt idx="2765">
                  <c:v>3</c:v>
                </c:pt>
                <c:pt idx="2766">
                  <c:v>3</c:v>
                </c:pt>
                <c:pt idx="2767">
                  <c:v>3</c:v>
                </c:pt>
                <c:pt idx="2768">
                  <c:v>3</c:v>
                </c:pt>
                <c:pt idx="2769">
                  <c:v>2</c:v>
                </c:pt>
                <c:pt idx="2770">
                  <c:v>3</c:v>
                </c:pt>
                <c:pt idx="2771">
                  <c:v>2</c:v>
                </c:pt>
                <c:pt idx="2772">
                  <c:v>3</c:v>
                </c:pt>
                <c:pt idx="2773">
                  <c:v>2</c:v>
                </c:pt>
                <c:pt idx="2774">
                  <c:v>3</c:v>
                </c:pt>
                <c:pt idx="2775">
                  <c:v>2</c:v>
                </c:pt>
                <c:pt idx="2776">
                  <c:v>3</c:v>
                </c:pt>
                <c:pt idx="2777">
                  <c:v>3</c:v>
                </c:pt>
                <c:pt idx="2778">
                  <c:v>2</c:v>
                </c:pt>
                <c:pt idx="2779">
                  <c:v>3</c:v>
                </c:pt>
                <c:pt idx="2780">
                  <c:v>3</c:v>
                </c:pt>
                <c:pt idx="2781">
                  <c:v>1</c:v>
                </c:pt>
                <c:pt idx="2782">
                  <c:v>3</c:v>
                </c:pt>
                <c:pt idx="2783">
                  <c:v>2</c:v>
                </c:pt>
                <c:pt idx="2784">
                  <c:v>2</c:v>
                </c:pt>
                <c:pt idx="2785">
                  <c:v>2</c:v>
                </c:pt>
                <c:pt idx="2786">
                  <c:v>3</c:v>
                </c:pt>
                <c:pt idx="2787">
                  <c:v>3</c:v>
                </c:pt>
                <c:pt idx="2788">
                  <c:v>3</c:v>
                </c:pt>
                <c:pt idx="2789">
                  <c:v>3</c:v>
                </c:pt>
                <c:pt idx="2790">
                  <c:v>3</c:v>
                </c:pt>
                <c:pt idx="2791">
                  <c:v>3</c:v>
                </c:pt>
                <c:pt idx="2792">
                  <c:v>3</c:v>
                </c:pt>
                <c:pt idx="2793">
                  <c:v>3</c:v>
                </c:pt>
                <c:pt idx="2794">
                  <c:v>3</c:v>
                </c:pt>
                <c:pt idx="2795">
                  <c:v>3</c:v>
                </c:pt>
                <c:pt idx="2796">
                  <c:v>2</c:v>
                </c:pt>
                <c:pt idx="2797">
                  <c:v>3</c:v>
                </c:pt>
                <c:pt idx="2798">
                  <c:v>3</c:v>
                </c:pt>
                <c:pt idx="2799">
                  <c:v>3</c:v>
                </c:pt>
                <c:pt idx="2800">
                  <c:v>3</c:v>
                </c:pt>
                <c:pt idx="2801">
                  <c:v>3</c:v>
                </c:pt>
                <c:pt idx="2802">
                  <c:v>3</c:v>
                </c:pt>
                <c:pt idx="2803">
                  <c:v>3</c:v>
                </c:pt>
                <c:pt idx="2804">
                  <c:v>3</c:v>
                </c:pt>
                <c:pt idx="2805">
                  <c:v>2</c:v>
                </c:pt>
                <c:pt idx="2806">
                  <c:v>3</c:v>
                </c:pt>
                <c:pt idx="2807">
                  <c:v>3</c:v>
                </c:pt>
                <c:pt idx="2808">
                  <c:v>3</c:v>
                </c:pt>
                <c:pt idx="2809">
                  <c:v>2</c:v>
                </c:pt>
                <c:pt idx="2810">
                  <c:v>3</c:v>
                </c:pt>
                <c:pt idx="2811">
                  <c:v>2</c:v>
                </c:pt>
                <c:pt idx="2812">
                  <c:v>3</c:v>
                </c:pt>
                <c:pt idx="2813">
                  <c:v>3</c:v>
                </c:pt>
                <c:pt idx="2814">
                  <c:v>3</c:v>
                </c:pt>
                <c:pt idx="2815">
                  <c:v>3</c:v>
                </c:pt>
                <c:pt idx="2816">
                  <c:v>3</c:v>
                </c:pt>
                <c:pt idx="2817">
                  <c:v>1</c:v>
                </c:pt>
                <c:pt idx="2818">
                  <c:v>2</c:v>
                </c:pt>
                <c:pt idx="2819">
                  <c:v>3</c:v>
                </c:pt>
                <c:pt idx="2820">
                  <c:v>3</c:v>
                </c:pt>
                <c:pt idx="2821">
                  <c:v>3</c:v>
                </c:pt>
                <c:pt idx="2822">
                  <c:v>3</c:v>
                </c:pt>
                <c:pt idx="2823">
                  <c:v>3</c:v>
                </c:pt>
                <c:pt idx="2824">
                  <c:v>4</c:v>
                </c:pt>
                <c:pt idx="2825">
                  <c:v>3</c:v>
                </c:pt>
                <c:pt idx="2826">
                  <c:v>3</c:v>
                </c:pt>
                <c:pt idx="2827">
                  <c:v>3</c:v>
                </c:pt>
                <c:pt idx="2828">
                  <c:v>3</c:v>
                </c:pt>
                <c:pt idx="2829">
                  <c:v>3</c:v>
                </c:pt>
                <c:pt idx="2830">
                  <c:v>4</c:v>
                </c:pt>
                <c:pt idx="2831">
                  <c:v>3</c:v>
                </c:pt>
                <c:pt idx="2832">
                  <c:v>3</c:v>
                </c:pt>
                <c:pt idx="2833">
                  <c:v>3</c:v>
                </c:pt>
                <c:pt idx="2834">
                  <c:v>3</c:v>
                </c:pt>
                <c:pt idx="2835">
                  <c:v>3</c:v>
                </c:pt>
                <c:pt idx="2836">
                  <c:v>4</c:v>
                </c:pt>
                <c:pt idx="2837">
                  <c:v>3</c:v>
                </c:pt>
                <c:pt idx="2838">
                  <c:v>3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4</c:v>
                </c:pt>
                <c:pt idx="2843">
                  <c:v>3</c:v>
                </c:pt>
                <c:pt idx="2844">
                  <c:v>2</c:v>
                </c:pt>
                <c:pt idx="2845">
                  <c:v>3</c:v>
                </c:pt>
                <c:pt idx="2846">
                  <c:v>3</c:v>
                </c:pt>
                <c:pt idx="2847">
                  <c:v>3</c:v>
                </c:pt>
                <c:pt idx="2848">
                  <c:v>4</c:v>
                </c:pt>
                <c:pt idx="2849">
                  <c:v>3</c:v>
                </c:pt>
                <c:pt idx="2850">
                  <c:v>3</c:v>
                </c:pt>
                <c:pt idx="2851">
                  <c:v>3</c:v>
                </c:pt>
                <c:pt idx="2852">
                  <c:v>3</c:v>
                </c:pt>
                <c:pt idx="2853">
                  <c:v>3</c:v>
                </c:pt>
                <c:pt idx="2854">
                  <c:v>2</c:v>
                </c:pt>
                <c:pt idx="2855">
                  <c:v>3</c:v>
                </c:pt>
                <c:pt idx="2856">
                  <c:v>3</c:v>
                </c:pt>
                <c:pt idx="2857">
                  <c:v>3</c:v>
                </c:pt>
                <c:pt idx="2858">
                  <c:v>3</c:v>
                </c:pt>
                <c:pt idx="2859">
                  <c:v>2</c:v>
                </c:pt>
                <c:pt idx="2860">
                  <c:v>3</c:v>
                </c:pt>
                <c:pt idx="2861">
                  <c:v>3</c:v>
                </c:pt>
                <c:pt idx="2862">
                  <c:v>3</c:v>
                </c:pt>
                <c:pt idx="2863">
                  <c:v>3</c:v>
                </c:pt>
                <c:pt idx="2864">
                  <c:v>3</c:v>
                </c:pt>
                <c:pt idx="2865">
                  <c:v>3</c:v>
                </c:pt>
                <c:pt idx="2866">
                  <c:v>2</c:v>
                </c:pt>
                <c:pt idx="2867">
                  <c:v>3</c:v>
                </c:pt>
                <c:pt idx="2868">
                  <c:v>3</c:v>
                </c:pt>
                <c:pt idx="2869">
                  <c:v>3</c:v>
                </c:pt>
                <c:pt idx="2870">
                  <c:v>3</c:v>
                </c:pt>
                <c:pt idx="2871">
                  <c:v>3</c:v>
                </c:pt>
                <c:pt idx="2872">
                  <c:v>3</c:v>
                </c:pt>
                <c:pt idx="2873">
                  <c:v>3</c:v>
                </c:pt>
                <c:pt idx="2874">
                  <c:v>3</c:v>
                </c:pt>
                <c:pt idx="2875">
                  <c:v>3</c:v>
                </c:pt>
                <c:pt idx="2876">
                  <c:v>3</c:v>
                </c:pt>
                <c:pt idx="2877">
                  <c:v>3</c:v>
                </c:pt>
                <c:pt idx="2878">
                  <c:v>3</c:v>
                </c:pt>
                <c:pt idx="2879">
                  <c:v>3</c:v>
                </c:pt>
                <c:pt idx="2880">
                  <c:v>3</c:v>
                </c:pt>
                <c:pt idx="2881">
                  <c:v>3</c:v>
                </c:pt>
                <c:pt idx="2882">
                  <c:v>3</c:v>
                </c:pt>
                <c:pt idx="2883">
                  <c:v>3</c:v>
                </c:pt>
                <c:pt idx="2884">
                  <c:v>3</c:v>
                </c:pt>
                <c:pt idx="2885">
                  <c:v>3</c:v>
                </c:pt>
                <c:pt idx="2886">
                  <c:v>3</c:v>
                </c:pt>
                <c:pt idx="2887">
                  <c:v>2</c:v>
                </c:pt>
                <c:pt idx="2888">
                  <c:v>3</c:v>
                </c:pt>
                <c:pt idx="2889">
                  <c:v>3</c:v>
                </c:pt>
                <c:pt idx="2890">
                  <c:v>3</c:v>
                </c:pt>
                <c:pt idx="2891">
                  <c:v>3</c:v>
                </c:pt>
                <c:pt idx="2892">
                  <c:v>3</c:v>
                </c:pt>
                <c:pt idx="2893">
                  <c:v>3</c:v>
                </c:pt>
                <c:pt idx="2894">
                  <c:v>2</c:v>
                </c:pt>
                <c:pt idx="2895">
                  <c:v>2</c:v>
                </c:pt>
                <c:pt idx="2896">
                  <c:v>3</c:v>
                </c:pt>
                <c:pt idx="2897">
                  <c:v>2</c:v>
                </c:pt>
                <c:pt idx="2898">
                  <c:v>3</c:v>
                </c:pt>
                <c:pt idx="2899">
                  <c:v>2</c:v>
                </c:pt>
                <c:pt idx="2900">
                  <c:v>3</c:v>
                </c:pt>
                <c:pt idx="2901">
                  <c:v>3</c:v>
                </c:pt>
                <c:pt idx="2902">
                  <c:v>3</c:v>
                </c:pt>
                <c:pt idx="2903">
                  <c:v>2</c:v>
                </c:pt>
                <c:pt idx="2904">
                  <c:v>2</c:v>
                </c:pt>
                <c:pt idx="2905">
                  <c:v>3</c:v>
                </c:pt>
                <c:pt idx="2906">
                  <c:v>3</c:v>
                </c:pt>
                <c:pt idx="2907">
                  <c:v>2</c:v>
                </c:pt>
                <c:pt idx="2908">
                  <c:v>3</c:v>
                </c:pt>
                <c:pt idx="2909">
                  <c:v>3</c:v>
                </c:pt>
                <c:pt idx="2910">
                  <c:v>3</c:v>
                </c:pt>
                <c:pt idx="2911">
                  <c:v>3</c:v>
                </c:pt>
                <c:pt idx="2912">
                  <c:v>4</c:v>
                </c:pt>
                <c:pt idx="2913">
                  <c:v>3</c:v>
                </c:pt>
                <c:pt idx="2914">
                  <c:v>3</c:v>
                </c:pt>
                <c:pt idx="2915">
                  <c:v>3</c:v>
                </c:pt>
                <c:pt idx="2916">
                  <c:v>3</c:v>
                </c:pt>
                <c:pt idx="2917">
                  <c:v>3</c:v>
                </c:pt>
                <c:pt idx="2918">
                  <c:v>3</c:v>
                </c:pt>
                <c:pt idx="2919">
                  <c:v>2</c:v>
                </c:pt>
                <c:pt idx="2920">
                  <c:v>3</c:v>
                </c:pt>
                <c:pt idx="2921">
                  <c:v>3</c:v>
                </c:pt>
                <c:pt idx="2922">
                  <c:v>3</c:v>
                </c:pt>
                <c:pt idx="2923">
                  <c:v>3</c:v>
                </c:pt>
                <c:pt idx="2924">
                  <c:v>3</c:v>
                </c:pt>
                <c:pt idx="2925">
                  <c:v>3</c:v>
                </c:pt>
                <c:pt idx="2926">
                  <c:v>3</c:v>
                </c:pt>
                <c:pt idx="2927">
                  <c:v>3</c:v>
                </c:pt>
                <c:pt idx="2928">
                  <c:v>3</c:v>
                </c:pt>
                <c:pt idx="2929">
                  <c:v>3</c:v>
                </c:pt>
                <c:pt idx="2930">
                  <c:v>3</c:v>
                </c:pt>
                <c:pt idx="2931">
                  <c:v>3</c:v>
                </c:pt>
                <c:pt idx="2932">
                  <c:v>3</c:v>
                </c:pt>
                <c:pt idx="2933">
                  <c:v>3</c:v>
                </c:pt>
                <c:pt idx="2934">
                  <c:v>3</c:v>
                </c:pt>
                <c:pt idx="2935">
                  <c:v>3</c:v>
                </c:pt>
                <c:pt idx="2936">
                  <c:v>3</c:v>
                </c:pt>
                <c:pt idx="2937">
                  <c:v>3</c:v>
                </c:pt>
                <c:pt idx="2938">
                  <c:v>3</c:v>
                </c:pt>
                <c:pt idx="2939">
                  <c:v>3</c:v>
                </c:pt>
                <c:pt idx="2940">
                  <c:v>3</c:v>
                </c:pt>
                <c:pt idx="2941">
                  <c:v>3</c:v>
                </c:pt>
                <c:pt idx="2942">
                  <c:v>3</c:v>
                </c:pt>
                <c:pt idx="2943">
                  <c:v>3</c:v>
                </c:pt>
                <c:pt idx="2944">
                  <c:v>3</c:v>
                </c:pt>
                <c:pt idx="2945">
                  <c:v>3</c:v>
                </c:pt>
                <c:pt idx="2946">
                  <c:v>3</c:v>
                </c:pt>
                <c:pt idx="2947">
                  <c:v>3</c:v>
                </c:pt>
                <c:pt idx="2948">
                  <c:v>3</c:v>
                </c:pt>
                <c:pt idx="2949">
                  <c:v>3</c:v>
                </c:pt>
                <c:pt idx="2950">
                  <c:v>3</c:v>
                </c:pt>
                <c:pt idx="2951">
                  <c:v>3</c:v>
                </c:pt>
                <c:pt idx="2952">
                  <c:v>3</c:v>
                </c:pt>
                <c:pt idx="2953">
                  <c:v>3</c:v>
                </c:pt>
                <c:pt idx="2954">
                  <c:v>3</c:v>
                </c:pt>
                <c:pt idx="2955">
                  <c:v>3</c:v>
                </c:pt>
                <c:pt idx="2956">
                  <c:v>3</c:v>
                </c:pt>
                <c:pt idx="2957">
                  <c:v>3</c:v>
                </c:pt>
                <c:pt idx="2958">
                  <c:v>3</c:v>
                </c:pt>
                <c:pt idx="2959">
                  <c:v>3</c:v>
                </c:pt>
                <c:pt idx="2960">
                  <c:v>3</c:v>
                </c:pt>
                <c:pt idx="2961">
                  <c:v>3</c:v>
                </c:pt>
                <c:pt idx="2962">
                  <c:v>3</c:v>
                </c:pt>
                <c:pt idx="2963">
                  <c:v>3</c:v>
                </c:pt>
                <c:pt idx="2964">
                  <c:v>3</c:v>
                </c:pt>
                <c:pt idx="2965">
                  <c:v>3</c:v>
                </c:pt>
                <c:pt idx="2966">
                  <c:v>3</c:v>
                </c:pt>
                <c:pt idx="2967">
                  <c:v>3</c:v>
                </c:pt>
                <c:pt idx="2968">
                  <c:v>2</c:v>
                </c:pt>
                <c:pt idx="2969">
                  <c:v>3</c:v>
                </c:pt>
                <c:pt idx="2970">
                  <c:v>2</c:v>
                </c:pt>
                <c:pt idx="2971">
                  <c:v>3</c:v>
                </c:pt>
                <c:pt idx="2972">
                  <c:v>3</c:v>
                </c:pt>
                <c:pt idx="2973">
                  <c:v>3</c:v>
                </c:pt>
                <c:pt idx="2974">
                  <c:v>3</c:v>
                </c:pt>
                <c:pt idx="2975">
                  <c:v>3</c:v>
                </c:pt>
                <c:pt idx="2976">
                  <c:v>1</c:v>
                </c:pt>
                <c:pt idx="2977">
                  <c:v>3</c:v>
                </c:pt>
                <c:pt idx="2978">
                  <c:v>1</c:v>
                </c:pt>
                <c:pt idx="2979">
                  <c:v>2</c:v>
                </c:pt>
                <c:pt idx="2980">
                  <c:v>3</c:v>
                </c:pt>
                <c:pt idx="2981">
                  <c:v>3</c:v>
                </c:pt>
                <c:pt idx="2982">
                  <c:v>3</c:v>
                </c:pt>
                <c:pt idx="2983">
                  <c:v>3</c:v>
                </c:pt>
                <c:pt idx="2984">
                  <c:v>1</c:v>
                </c:pt>
                <c:pt idx="2985">
                  <c:v>1</c:v>
                </c:pt>
                <c:pt idx="2986">
                  <c:v>3</c:v>
                </c:pt>
                <c:pt idx="2987">
                  <c:v>3</c:v>
                </c:pt>
                <c:pt idx="2988">
                  <c:v>3</c:v>
                </c:pt>
                <c:pt idx="2989">
                  <c:v>3</c:v>
                </c:pt>
                <c:pt idx="2990">
                  <c:v>2</c:v>
                </c:pt>
                <c:pt idx="2991">
                  <c:v>3</c:v>
                </c:pt>
                <c:pt idx="2992">
                  <c:v>3</c:v>
                </c:pt>
                <c:pt idx="2993">
                  <c:v>3</c:v>
                </c:pt>
                <c:pt idx="2994">
                  <c:v>3</c:v>
                </c:pt>
                <c:pt idx="2995">
                  <c:v>3</c:v>
                </c:pt>
                <c:pt idx="2996">
                  <c:v>3</c:v>
                </c:pt>
                <c:pt idx="2997">
                  <c:v>3</c:v>
                </c:pt>
                <c:pt idx="2998">
                  <c:v>3</c:v>
                </c:pt>
                <c:pt idx="2999">
                  <c:v>3</c:v>
                </c:pt>
                <c:pt idx="3000">
                  <c:v>3</c:v>
                </c:pt>
                <c:pt idx="3001">
                  <c:v>3</c:v>
                </c:pt>
                <c:pt idx="3002">
                  <c:v>3</c:v>
                </c:pt>
                <c:pt idx="3003">
                  <c:v>3</c:v>
                </c:pt>
                <c:pt idx="3004">
                  <c:v>3</c:v>
                </c:pt>
                <c:pt idx="3005">
                  <c:v>3</c:v>
                </c:pt>
                <c:pt idx="3006">
                  <c:v>3</c:v>
                </c:pt>
                <c:pt idx="3007">
                  <c:v>1</c:v>
                </c:pt>
                <c:pt idx="3008">
                  <c:v>1</c:v>
                </c:pt>
                <c:pt idx="3009">
                  <c:v>1</c:v>
                </c:pt>
                <c:pt idx="3010">
                  <c:v>3</c:v>
                </c:pt>
                <c:pt idx="3011">
                  <c:v>3</c:v>
                </c:pt>
                <c:pt idx="3012">
                  <c:v>2</c:v>
                </c:pt>
                <c:pt idx="3013">
                  <c:v>2</c:v>
                </c:pt>
                <c:pt idx="3014">
                  <c:v>2</c:v>
                </c:pt>
                <c:pt idx="3015">
                  <c:v>3</c:v>
                </c:pt>
                <c:pt idx="3016">
                  <c:v>3</c:v>
                </c:pt>
                <c:pt idx="3017">
                  <c:v>2</c:v>
                </c:pt>
                <c:pt idx="3018">
                  <c:v>3</c:v>
                </c:pt>
                <c:pt idx="3019">
                  <c:v>3</c:v>
                </c:pt>
                <c:pt idx="3020">
                  <c:v>2</c:v>
                </c:pt>
                <c:pt idx="3021">
                  <c:v>3</c:v>
                </c:pt>
                <c:pt idx="3022">
                  <c:v>2</c:v>
                </c:pt>
                <c:pt idx="3023">
                  <c:v>3</c:v>
                </c:pt>
                <c:pt idx="3024">
                  <c:v>2</c:v>
                </c:pt>
                <c:pt idx="3025">
                  <c:v>2</c:v>
                </c:pt>
                <c:pt idx="3026">
                  <c:v>3</c:v>
                </c:pt>
                <c:pt idx="3027">
                  <c:v>3</c:v>
                </c:pt>
                <c:pt idx="3028">
                  <c:v>2</c:v>
                </c:pt>
                <c:pt idx="3029">
                  <c:v>3</c:v>
                </c:pt>
                <c:pt idx="3030">
                  <c:v>3</c:v>
                </c:pt>
                <c:pt idx="3031">
                  <c:v>3</c:v>
                </c:pt>
                <c:pt idx="3032">
                  <c:v>2</c:v>
                </c:pt>
                <c:pt idx="3033">
                  <c:v>3</c:v>
                </c:pt>
                <c:pt idx="3034">
                  <c:v>2</c:v>
                </c:pt>
                <c:pt idx="3035">
                  <c:v>2</c:v>
                </c:pt>
                <c:pt idx="3036">
                  <c:v>1</c:v>
                </c:pt>
                <c:pt idx="3037">
                  <c:v>3</c:v>
                </c:pt>
                <c:pt idx="3038">
                  <c:v>3</c:v>
                </c:pt>
                <c:pt idx="3039">
                  <c:v>3</c:v>
                </c:pt>
                <c:pt idx="3040">
                  <c:v>2</c:v>
                </c:pt>
                <c:pt idx="3041">
                  <c:v>3</c:v>
                </c:pt>
                <c:pt idx="3042">
                  <c:v>3</c:v>
                </c:pt>
                <c:pt idx="3043">
                  <c:v>3</c:v>
                </c:pt>
                <c:pt idx="3044">
                  <c:v>3</c:v>
                </c:pt>
                <c:pt idx="3045">
                  <c:v>2</c:v>
                </c:pt>
                <c:pt idx="3046">
                  <c:v>3</c:v>
                </c:pt>
                <c:pt idx="3047">
                  <c:v>3</c:v>
                </c:pt>
                <c:pt idx="3048">
                  <c:v>3</c:v>
                </c:pt>
                <c:pt idx="3049">
                  <c:v>3</c:v>
                </c:pt>
                <c:pt idx="3050">
                  <c:v>3</c:v>
                </c:pt>
                <c:pt idx="3051">
                  <c:v>3</c:v>
                </c:pt>
                <c:pt idx="3052">
                  <c:v>3</c:v>
                </c:pt>
                <c:pt idx="3053">
                  <c:v>3</c:v>
                </c:pt>
                <c:pt idx="3054">
                  <c:v>3</c:v>
                </c:pt>
                <c:pt idx="3055">
                  <c:v>3</c:v>
                </c:pt>
                <c:pt idx="3056">
                  <c:v>3</c:v>
                </c:pt>
                <c:pt idx="3057">
                  <c:v>3</c:v>
                </c:pt>
                <c:pt idx="3058">
                  <c:v>3</c:v>
                </c:pt>
                <c:pt idx="3059">
                  <c:v>3</c:v>
                </c:pt>
                <c:pt idx="3060">
                  <c:v>3</c:v>
                </c:pt>
                <c:pt idx="3061">
                  <c:v>3</c:v>
                </c:pt>
                <c:pt idx="3062">
                  <c:v>3</c:v>
                </c:pt>
                <c:pt idx="3063">
                  <c:v>3</c:v>
                </c:pt>
                <c:pt idx="3064">
                  <c:v>3</c:v>
                </c:pt>
                <c:pt idx="3065">
                  <c:v>3</c:v>
                </c:pt>
                <c:pt idx="3066">
                  <c:v>3</c:v>
                </c:pt>
                <c:pt idx="3067">
                  <c:v>3</c:v>
                </c:pt>
                <c:pt idx="3068">
                  <c:v>3</c:v>
                </c:pt>
                <c:pt idx="3069">
                  <c:v>2</c:v>
                </c:pt>
                <c:pt idx="3070">
                  <c:v>3</c:v>
                </c:pt>
                <c:pt idx="3071">
                  <c:v>3</c:v>
                </c:pt>
                <c:pt idx="3072">
                  <c:v>3</c:v>
                </c:pt>
                <c:pt idx="3073">
                  <c:v>3</c:v>
                </c:pt>
                <c:pt idx="3074">
                  <c:v>3</c:v>
                </c:pt>
                <c:pt idx="3075">
                  <c:v>2</c:v>
                </c:pt>
                <c:pt idx="3076">
                  <c:v>3</c:v>
                </c:pt>
                <c:pt idx="3077">
                  <c:v>3</c:v>
                </c:pt>
                <c:pt idx="3078">
                  <c:v>3</c:v>
                </c:pt>
                <c:pt idx="3079">
                  <c:v>2</c:v>
                </c:pt>
                <c:pt idx="3080">
                  <c:v>4</c:v>
                </c:pt>
                <c:pt idx="3081">
                  <c:v>3</c:v>
                </c:pt>
                <c:pt idx="3082">
                  <c:v>3</c:v>
                </c:pt>
                <c:pt idx="3083">
                  <c:v>3</c:v>
                </c:pt>
                <c:pt idx="3084">
                  <c:v>2</c:v>
                </c:pt>
                <c:pt idx="3085">
                  <c:v>3</c:v>
                </c:pt>
                <c:pt idx="3086">
                  <c:v>3</c:v>
                </c:pt>
                <c:pt idx="3087">
                  <c:v>3</c:v>
                </c:pt>
                <c:pt idx="3088">
                  <c:v>3</c:v>
                </c:pt>
                <c:pt idx="3089">
                  <c:v>3</c:v>
                </c:pt>
                <c:pt idx="3090">
                  <c:v>3</c:v>
                </c:pt>
                <c:pt idx="3091">
                  <c:v>3</c:v>
                </c:pt>
                <c:pt idx="3092">
                  <c:v>3</c:v>
                </c:pt>
                <c:pt idx="3093">
                  <c:v>3</c:v>
                </c:pt>
                <c:pt idx="3094">
                  <c:v>3</c:v>
                </c:pt>
                <c:pt idx="3095">
                  <c:v>3</c:v>
                </c:pt>
                <c:pt idx="3096">
                  <c:v>3</c:v>
                </c:pt>
                <c:pt idx="3097">
                  <c:v>3</c:v>
                </c:pt>
                <c:pt idx="3098">
                  <c:v>3</c:v>
                </c:pt>
                <c:pt idx="3099">
                  <c:v>3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3</c:v>
                </c:pt>
                <c:pt idx="3104">
                  <c:v>3</c:v>
                </c:pt>
                <c:pt idx="3105">
                  <c:v>1</c:v>
                </c:pt>
                <c:pt idx="3106">
                  <c:v>1</c:v>
                </c:pt>
                <c:pt idx="3107">
                  <c:v>2</c:v>
                </c:pt>
                <c:pt idx="3108">
                  <c:v>3</c:v>
                </c:pt>
                <c:pt idx="3109">
                  <c:v>2</c:v>
                </c:pt>
                <c:pt idx="3110">
                  <c:v>2</c:v>
                </c:pt>
                <c:pt idx="3111">
                  <c:v>2</c:v>
                </c:pt>
                <c:pt idx="3112">
                  <c:v>3</c:v>
                </c:pt>
                <c:pt idx="3113">
                  <c:v>3</c:v>
                </c:pt>
                <c:pt idx="3114">
                  <c:v>2</c:v>
                </c:pt>
                <c:pt idx="3115">
                  <c:v>2</c:v>
                </c:pt>
                <c:pt idx="3116">
                  <c:v>3</c:v>
                </c:pt>
                <c:pt idx="3117">
                  <c:v>3</c:v>
                </c:pt>
                <c:pt idx="3118">
                  <c:v>3</c:v>
                </c:pt>
                <c:pt idx="3119">
                  <c:v>3</c:v>
                </c:pt>
                <c:pt idx="3120">
                  <c:v>3</c:v>
                </c:pt>
                <c:pt idx="3121">
                  <c:v>3</c:v>
                </c:pt>
                <c:pt idx="3122">
                  <c:v>1</c:v>
                </c:pt>
                <c:pt idx="3123">
                  <c:v>2</c:v>
                </c:pt>
                <c:pt idx="3124">
                  <c:v>2</c:v>
                </c:pt>
                <c:pt idx="3125">
                  <c:v>3</c:v>
                </c:pt>
                <c:pt idx="3126">
                  <c:v>3</c:v>
                </c:pt>
                <c:pt idx="3127">
                  <c:v>3</c:v>
                </c:pt>
                <c:pt idx="3128">
                  <c:v>3</c:v>
                </c:pt>
                <c:pt idx="3129">
                  <c:v>3</c:v>
                </c:pt>
                <c:pt idx="3130">
                  <c:v>3</c:v>
                </c:pt>
                <c:pt idx="3131">
                  <c:v>3</c:v>
                </c:pt>
                <c:pt idx="3132">
                  <c:v>3</c:v>
                </c:pt>
                <c:pt idx="3133">
                  <c:v>3</c:v>
                </c:pt>
                <c:pt idx="3134">
                  <c:v>3</c:v>
                </c:pt>
                <c:pt idx="3135">
                  <c:v>3</c:v>
                </c:pt>
                <c:pt idx="3136">
                  <c:v>3</c:v>
                </c:pt>
                <c:pt idx="3137">
                  <c:v>3</c:v>
                </c:pt>
                <c:pt idx="3138">
                  <c:v>3</c:v>
                </c:pt>
                <c:pt idx="3139">
                  <c:v>3</c:v>
                </c:pt>
                <c:pt idx="3140">
                  <c:v>3</c:v>
                </c:pt>
                <c:pt idx="3141">
                  <c:v>3</c:v>
                </c:pt>
                <c:pt idx="3142">
                  <c:v>3</c:v>
                </c:pt>
                <c:pt idx="3143">
                  <c:v>3</c:v>
                </c:pt>
                <c:pt idx="3144">
                  <c:v>3</c:v>
                </c:pt>
                <c:pt idx="3145">
                  <c:v>3</c:v>
                </c:pt>
                <c:pt idx="3146">
                  <c:v>2</c:v>
                </c:pt>
                <c:pt idx="3147">
                  <c:v>2</c:v>
                </c:pt>
                <c:pt idx="3148">
                  <c:v>2</c:v>
                </c:pt>
                <c:pt idx="3149">
                  <c:v>3</c:v>
                </c:pt>
                <c:pt idx="3150">
                  <c:v>1</c:v>
                </c:pt>
                <c:pt idx="3151">
                  <c:v>3</c:v>
                </c:pt>
                <c:pt idx="3152">
                  <c:v>3</c:v>
                </c:pt>
                <c:pt idx="3153">
                  <c:v>3</c:v>
                </c:pt>
                <c:pt idx="3154">
                  <c:v>3</c:v>
                </c:pt>
                <c:pt idx="3155">
                  <c:v>3</c:v>
                </c:pt>
                <c:pt idx="3156">
                  <c:v>3</c:v>
                </c:pt>
                <c:pt idx="3157">
                  <c:v>3</c:v>
                </c:pt>
                <c:pt idx="3158">
                  <c:v>3</c:v>
                </c:pt>
                <c:pt idx="3159">
                  <c:v>3</c:v>
                </c:pt>
                <c:pt idx="3160">
                  <c:v>3</c:v>
                </c:pt>
                <c:pt idx="3161">
                  <c:v>3</c:v>
                </c:pt>
                <c:pt idx="3162">
                  <c:v>3</c:v>
                </c:pt>
                <c:pt idx="3163">
                  <c:v>2</c:v>
                </c:pt>
                <c:pt idx="3164">
                  <c:v>1</c:v>
                </c:pt>
                <c:pt idx="3165">
                  <c:v>3</c:v>
                </c:pt>
                <c:pt idx="3166">
                  <c:v>1</c:v>
                </c:pt>
                <c:pt idx="3167">
                  <c:v>2</c:v>
                </c:pt>
                <c:pt idx="3168">
                  <c:v>3</c:v>
                </c:pt>
                <c:pt idx="3169">
                  <c:v>3</c:v>
                </c:pt>
                <c:pt idx="3170">
                  <c:v>3</c:v>
                </c:pt>
                <c:pt idx="3171">
                  <c:v>3</c:v>
                </c:pt>
                <c:pt idx="3172">
                  <c:v>2</c:v>
                </c:pt>
                <c:pt idx="3173">
                  <c:v>3</c:v>
                </c:pt>
                <c:pt idx="3174">
                  <c:v>3</c:v>
                </c:pt>
                <c:pt idx="3175">
                  <c:v>3</c:v>
                </c:pt>
                <c:pt idx="3176">
                  <c:v>3</c:v>
                </c:pt>
                <c:pt idx="3177">
                  <c:v>3</c:v>
                </c:pt>
                <c:pt idx="3178">
                  <c:v>3</c:v>
                </c:pt>
                <c:pt idx="3179">
                  <c:v>2</c:v>
                </c:pt>
                <c:pt idx="3180">
                  <c:v>3</c:v>
                </c:pt>
                <c:pt idx="3181">
                  <c:v>2</c:v>
                </c:pt>
                <c:pt idx="3182">
                  <c:v>3</c:v>
                </c:pt>
                <c:pt idx="3183">
                  <c:v>1</c:v>
                </c:pt>
                <c:pt idx="3184">
                  <c:v>2</c:v>
                </c:pt>
                <c:pt idx="3185">
                  <c:v>3</c:v>
                </c:pt>
                <c:pt idx="3186">
                  <c:v>3</c:v>
                </c:pt>
                <c:pt idx="3187">
                  <c:v>2</c:v>
                </c:pt>
                <c:pt idx="3188">
                  <c:v>1</c:v>
                </c:pt>
                <c:pt idx="3189">
                  <c:v>2</c:v>
                </c:pt>
                <c:pt idx="3190">
                  <c:v>2</c:v>
                </c:pt>
                <c:pt idx="3191">
                  <c:v>2</c:v>
                </c:pt>
                <c:pt idx="3192">
                  <c:v>2</c:v>
                </c:pt>
                <c:pt idx="3193">
                  <c:v>3</c:v>
                </c:pt>
                <c:pt idx="3194">
                  <c:v>2</c:v>
                </c:pt>
                <c:pt idx="3195">
                  <c:v>2</c:v>
                </c:pt>
                <c:pt idx="3196">
                  <c:v>1</c:v>
                </c:pt>
                <c:pt idx="3197">
                  <c:v>1</c:v>
                </c:pt>
                <c:pt idx="3198">
                  <c:v>2</c:v>
                </c:pt>
                <c:pt idx="3199">
                  <c:v>3</c:v>
                </c:pt>
                <c:pt idx="3200">
                  <c:v>3</c:v>
                </c:pt>
                <c:pt idx="3201">
                  <c:v>3</c:v>
                </c:pt>
                <c:pt idx="3202">
                  <c:v>3</c:v>
                </c:pt>
                <c:pt idx="3203">
                  <c:v>3</c:v>
                </c:pt>
                <c:pt idx="3204">
                  <c:v>3</c:v>
                </c:pt>
                <c:pt idx="3205">
                  <c:v>3</c:v>
                </c:pt>
                <c:pt idx="3206">
                  <c:v>2</c:v>
                </c:pt>
                <c:pt idx="3207">
                  <c:v>4</c:v>
                </c:pt>
                <c:pt idx="3208">
                  <c:v>4</c:v>
                </c:pt>
                <c:pt idx="3209">
                  <c:v>3</c:v>
                </c:pt>
                <c:pt idx="3210">
                  <c:v>2</c:v>
                </c:pt>
                <c:pt idx="3211">
                  <c:v>3</c:v>
                </c:pt>
                <c:pt idx="3212">
                  <c:v>2</c:v>
                </c:pt>
                <c:pt idx="3213">
                  <c:v>3</c:v>
                </c:pt>
                <c:pt idx="3214">
                  <c:v>3</c:v>
                </c:pt>
                <c:pt idx="3215">
                  <c:v>4</c:v>
                </c:pt>
                <c:pt idx="3216">
                  <c:v>2</c:v>
                </c:pt>
                <c:pt idx="3217">
                  <c:v>3</c:v>
                </c:pt>
                <c:pt idx="3218">
                  <c:v>2</c:v>
                </c:pt>
                <c:pt idx="3219">
                  <c:v>1</c:v>
                </c:pt>
                <c:pt idx="3220">
                  <c:v>2</c:v>
                </c:pt>
                <c:pt idx="3221">
                  <c:v>3</c:v>
                </c:pt>
                <c:pt idx="3222">
                  <c:v>3</c:v>
                </c:pt>
                <c:pt idx="3223">
                  <c:v>3</c:v>
                </c:pt>
                <c:pt idx="3224">
                  <c:v>3</c:v>
                </c:pt>
                <c:pt idx="3225">
                  <c:v>3</c:v>
                </c:pt>
                <c:pt idx="3226">
                  <c:v>4</c:v>
                </c:pt>
                <c:pt idx="3227">
                  <c:v>3</c:v>
                </c:pt>
                <c:pt idx="3228">
                  <c:v>3</c:v>
                </c:pt>
                <c:pt idx="3229">
                  <c:v>3</c:v>
                </c:pt>
                <c:pt idx="3230">
                  <c:v>3</c:v>
                </c:pt>
                <c:pt idx="3231">
                  <c:v>3</c:v>
                </c:pt>
                <c:pt idx="3232">
                  <c:v>3</c:v>
                </c:pt>
                <c:pt idx="3233">
                  <c:v>3</c:v>
                </c:pt>
                <c:pt idx="3234">
                  <c:v>3</c:v>
                </c:pt>
                <c:pt idx="3235">
                  <c:v>3</c:v>
                </c:pt>
                <c:pt idx="3236">
                  <c:v>3</c:v>
                </c:pt>
                <c:pt idx="3237">
                  <c:v>3</c:v>
                </c:pt>
                <c:pt idx="3238">
                  <c:v>3</c:v>
                </c:pt>
                <c:pt idx="3239">
                  <c:v>3</c:v>
                </c:pt>
                <c:pt idx="3240">
                  <c:v>3</c:v>
                </c:pt>
                <c:pt idx="3241">
                  <c:v>3</c:v>
                </c:pt>
                <c:pt idx="3242">
                  <c:v>3</c:v>
                </c:pt>
                <c:pt idx="3243">
                  <c:v>3</c:v>
                </c:pt>
                <c:pt idx="3244">
                  <c:v>3</c:v>
                </c:pt>
                <c:pt idx="3245">
                  <c:v>3</c:v>
                </c:pt>
                <c:pt idx="3246">
                  <c:v>3</c:v>
                </c:pt>
                <c:pt idx="3247">
                  <c:v>3</c:v>
                </c:pt>
                <c:pt idx="3248">
                  <c:v>3</c:v>
                </c:pt>
                <c:pt idx="3249">
                  <c:v>3</c:v>
                </c:pt>
                <c:pt idx="3250">
                  <c:v>3</c:v>
                </c:pt>
                <c:pt idx="3251">
                  <c:v>3</c:v>
                </c:pt>
                <c:pt idx="3252">
                  <c:v>3</c:v>
                </c:pt>
                <c:pt idx="3253">
                  <c:v>3</c:v>
                </c:pt>
                <c:pt idx="3254">
                  <c:v>2</c:v>
                </c:pt>
                <c:pt idx="3255">
                  <c:v>3</c:v>
                </c:pt>
                <c:pt idx="3256">
                  <c:v>3</c:v>
                </c:pt>
                <c:pt idx="3257">
                  <c:v>3</c:v>
                </c:pt>
                <c:pt idx="3258">
                  <c:v>1</c:v>
                </c:pt>
                <c:pt idx="3259">
                  <c:v>3</c:v>
                </c:pt>
                <c:pt idx="3260">
                  <c:v>3</c:v>
                </c:pt>
                <c:pt idx="3261">
                  <c:v>3</c:v>
                </c:pt>
                <c:pt idx="3262">
                  <c:v>3</c:v>
                </c:pt>
                <c:pt idx="3263">
                  <c:v>2</c:v>
                </c:pt>
                <c:pt idx="3264">
                  <c:v>4</c:v>
                </c:pt>
                <c:pt idx="3265">
                  <c:v>3</c:v>
                </c:pt>
                <c:pt idx="3266">
                  <c:v>3</c:v>
                </c:pt>
                <c:pt idx="3267">
                  <c:v>3</c:v>
                </c:pt>
                <c:pt idx="3268">
                  <c:v>3</c:v>
                </c:pt>
                <c:pt idx="3269">
                  <c:v>3</c:v>
                </c:pt>
                <c:pt idx="3270">
                  <c:v>3</c:v>
                </c:pt>
                <c:pt idx="3271">
                  <c:v>3</c:v>
                </c:pt>
                <c:pt idx="3272">
                  <c:v>3</c:v>
                </c:pt>
                <c:pt idx="3273">
                  <c:v>2</c:v>
                </c:pt>
                <c:pt idx="3274">
                  <c:v>1</c:v>
                </c:pt>
                <c:pt idx="3275">
                  <c:v>4</c:v>
                </c:pt>
                <c:pt idx="3276">
                  <c:v>2</c:v>
                </c:pt>
                <c:pt idx="3277">
                  <c:v>3</c:v>
                </c:pt>
                <c:pt idx="3278">
                  <c:v>3</c:v>
                </c:pt>
                <c:pt idx="3279">
                  <c:v>3</c:v>
                </c:pt>
                <c:pt idx="3280">
                  <c:v>3</c:v>
                </c:pt>
                <c:pt idx="3281">
                  <c:v>3</c:v>
                </c:pt>
                <c:pt idx="3282">
                  <c:v>3</c:v>
                </c:pt>
                <c:pt idx="3283">
                  <c:v>3</c:v>
                </c:pt>
                <c:pt idx="3284">
                  <c:v>3</c:v>
                </c:pt>
                <c:pt idx="3285">
                  <c:v>3</c:v>
                </c:pt>
                <c:pt idx="3286">
                  <c:v>3</c:v>
                </c:pt>
                <c:pt idx="3287">
                  <c:v>3</c:v>
                </c:pt>
                <c:pt idx="3288">
                  <c:v>3</c:v>
                </c:pt>
                <c:pt idx="3289">
                  <c:v>3</c:v>
                </c:pt>
                <c:pt idx="3290">
                  <c:v>3</c:v>
                </c:pt>
                <c:pt idx="3291">
                  <c:v>3</c:v>
                </c:pt>
                <c:pt idx="3292">
                  <c:v>3</c:v>
                </c:pt>
                <c:pt idx="3293">
                  <c:v>3</c:v>
                </c:pt>
                <c:pt idx="3294">
                  <c:v>2</c:v>
                </c:pt>
                <c:pt idx="3295">
                  <c:v>2</c:v>
                </c:pt>
                <c:pt idx="3296">
                  <c:v>2</c:v>
                </c:pt>
                <c:pt idx="3297">
                  <c:v>2</c:v>
                </c:pt>
                <c:pt idx="3298">
                  <c:v>3</c:v>
                </c:pt>
                <c:pt idx="3299">
                  <c:v>2</c:v>
                </c:pt>
                <c:pt idx="3300">
                  <c:v>3</c:v>
                </c:pt>
                <c:pt idx="3301">
                  <c:v>3</c:v>
                </c:pt>
                <c:pt idx="3302">
                  <c:v>3</c:v>
                </c:pt>
                <c:pt idx="3303">
                  <c:v>3</c:v>
                </c:pt>
                <c:pt idx="3304">
                  <c:v>3</c:v>
                </c:pt>
                <c:pt idx="3305">
                  <c:v>3</c:v>
                </c:pt>
                <c:pt idx="3306">
                  <c:v>3</c:v>
                </c:pt>
                <c:pt idx="3307">
                  <c:v>3</c:v>
                </c:pt>
                <c:pt idx="3308">
                  <c:v>3</c:v>
                </c:pt>
                <c:pt idx="3309">
                  <c:v>3</c:v>
                </c:pt>
                <c:pt idx="3310">
                  <c:v>3</c:v>
                </c:pt>
                <c:pt idx="3311">
                  <c:v>3</c:v>
                </c:pt>
                <c:pt idx="3312">
                  <c:v>3</c:v>
                </c:pt>
                <c:pt idx="3313">
                  <c:v>3</c:v>
                </c:pt>
                <c:pt idx="3314">
                  <c:v>3</c:v>
                </c:pt>
                <c:pt idx="3315">
                  <c:v>3</c:v>
                </c:pt>
                <c:pt idx="3316">
                  <c:v>3</c:v>
                </c:pt>
                <c:pt idx="3317">
                  <c:v>3</c:v>
                </c:pt>
                <c:pt idx="3318">
                  <c:v>3</c:v>
                </c:pt>
                <c:pt idx="3319">
                  <c:v>2</c:v>
                </c:pt>
                <c:pt idx="3320">
                  <c:v>2</c:v>
                </c:pt>
                <c:pt idx="3321">
                  <c:v>3</c:v>
                </c:pt>
                <c:pt idx="3322">
                  <c:v>4</c:v>
                </c:pt>
                <c:pt idx="3323">
                  <c:v>3</c:v>
                </c:pt>
                <c:pt idx="3324">
                  <c:v>2</c:v>
                </c:pt>
                <c:pt idx="3325">
                  <c:v>3</c:v>
                </c:pt>
                <c:pt idx="3326">
                  <c:v>3</c:v>
                </c:pt>
                <c:pt idx="3327">
                  <c:v>3</c:v>
                </c:pt>
                <c:pt idx="3328">
                  <c:v>3</c:v>
                </c:pt>
                <c:pt idx="3329">
                  <c:v>3</c:v>
                </c:pt>
                <c:pt idx="3330">
                  <c:v>3</c:v>
                </c:pt>
                <c:pt idx="3331">
                  <c:v>3</c:v>
                </c:pt>
                <c:pt idx="3332">
                  <c:v>3</c:v>
                </c:pt>
                <c:pt idx="3333">
                  <c:v>3</c:v>
                </c:pt>
                <c:pt idx="3334">
                  <c:v>3</c:v>
                </c:pt>
                <c:pt idx="3335">
                  <c:v>3</c:v>
                </c:pt>
                <c:pt idx="3336">
                  <c:v>3</c:v>
                </c:pt>
                <c:pt idx="3337">
                  <c:v>3</c:v>
                </c:pt>
                <c:pt idx="3338">
                  <c:v>3</c:v>
                </c:pt>
                <c:pt idx="3339">
                  <c:v>2</c:v>
                </c:pt>
                <c:pt idx="3340">
                  <c:v>2</c:v>
                </c:pt>
                <c:pt idx="3341">
                  <c:v>3</c:v>
                </c:pt>
                <c:pt idx="3342">
                  <c:v>3</c:v>
                </c:pt>
                <c:pt idx="3343">
                  <c:v>3</c:v>
                </c:pt>
                <c:pt idx="3344">
                  <c:v>3</c:v>
                </c:pt>
                <c:pt idx="3345">
                  <c:v>3</c:v>
                </c:pt>
                <c:pt idx="3346">
                  <c:v>3</c:v>
                </c:pt>
                <c:pt idx="3347">
                  <c:v>3</c:v>
                </c:pt>
                <c:pt idx="3348">
                  <c:v>2</c:v>
                </c:pt>
                <c:pt idx="3349">
                  <c:v>3</c:v>
                </c:pt>
                <c:pt idx="3350">
                  <c:v>3</c:v>
                </c:pt>
                <c:pt idx="3351">
                  <c:v>3</c:v>
                </c:pt>
                <c:pt idx="3352">
                  <c:v>2</c:v>
                </c:pt>
                <c:pt idx="3353">
                  <c:v>3</c:v>
                </c:pt>
                <c:pt idx="3354">
                  <c:v>2</c:v>
                </c:pt>
                <c:pt idx="3355">
                  <c:v>2</c:v>
                </c:pt>
                <c:pt idx="3356">
                  <c:v>3</c:v>
                </c:pt>
                <c:pt idx="3357">
                  <c:v>2</c:v>
                </c:pt>
                <c:pt idx="3358">
                  <c:v>3</c:v>
                </c:pt>
                <c:pt idx="3359">
                  <c:v>3</c:v>
                </c:pt>
                <c:pt idx="3360">
                  <c:v>3</c:v>
                </c:pt>
                <c:pt idx="3361">
                  <c:v>3</c:v>
                </c:pt>
                <c:pt idx="3362">
                  <c:v>3</c:v>
                </c:pt>
                <c:pt idx="3363">
                  <c:v>2</c:v>
                </c:pt>
                <c:pt idx="3364">
                  <c:v>2</c:v>
                </c:pt>
                <c:pt idx="3365">
                  <c:v>2</c:v>
                </c:pt>
                <c:pt idx="3366">
                  <c:v>3</c:v>
                </c:pt>
                <c:pt idx="3367">
                  <c:v>3</c:v>
                </c:pt>
                <c:pt idx="3368">
                  <c:v>3</c:v>
                </c:pt>
                <c:pt idx="3369">
                  <c:v>2</c:v>
                </c:pt>
                <c:pt idx="3370">
                  <c:v>2</c:v>
                </c:pt>
                <c:pt idx="3371">
                  <c:v>3</c:v>
                </c:pt>
                <c:pt idx="3372">
                  <c:v>3</c:v>
                </c:pt>
                <c:pt idx="3373">
                  <c:v>3</c:v>
                </c:pt>
                <c:pt idx="3374">
                  <c:v>3</c:v>
                </c:pt>
                <c:pt idx="3375">
                  <c:v>3</c:v>
                </c:pt>
                <c:pt idx="3376">
                  <c:v>3</c:v>
                </c:pt>
                <c:pt idx="3377">
                  <c:v>3</c:v>
                </c:pt>
                <c:pt idx="3378">
                  <c:v>1</c:v>
                </c:pt>
                <c:pt idx="3379">
                  <c:v>2</c:v>
                </c:pt>
                <c:pt idx="3380">
                  <c:v>2</c:v>
                </c:pt>
                <c:pt idx="3381">
                  <c:v>3</c:v>
                </c:pt>
                <c:pt idx="3382">
                  <c:v>3</c:v>
                </c:pt>
                <c:pt idx="3383">
                  <c:v>3</c:v>
                </c:pt>
                <c:pt idx="3384">
                  <c:v>3</c:v>
                </c:pt>
                <c:pt idx="3385">
                  <c:v>3</c:v>
                </c:pt>
                <c:pt idx="3386">
                  <c:v>3</c:v>
                </c:pt>
                <c:pt idx="3387">
                  <c:v>4</c:v>
                </c:pt>
                <c:pt idx="3388">
                  <c:v>3</c:v>
                </c:pt>
                <c:pt idx="3389">
                  <c:v>2</c:v>
                </c:pt>
                <c:pt idx="3390">
                  <c:v>2</c:v>
                </c:pt>
                <c:pt idx="3391">
                  <c:v>2</c:v>
                </c:pt>
                <c:pt idx="3392">
                  <c:v>1</c:v>
                </c:pt>
                <c:pt idx="3393">
                  <c:v>2</c:v>
                </c:pt>
                <c:pt idx="3394">
                  <c:v>1</c:v>
                </c:pt>
                <c:pt idx="3395">
                  <c:v>1</c:v>
                </c:pt>
                <c:pt idx="3396">
                  <c:v>1</c:v>
                </c:pt>
                <c:pt idx="3397">
                  <c:v>2</c:v>
                </c:pt>
                <c:pt idx="3398">
                  <c:v>2</c:v>
                </c:pt>
                <c:pt idx="3399">
                  <c:v>3</c:v>
                </c:pt>
                <c:pt idx="3400">
                  <c:v>1</c:v>
                </c:pt>
                <c:pt idx="3401">
                  <c:v>3</c:v>
                </c:pt>
                <c:pt idx="3402">
                  <c:v>3</c:v>
                </c:pt>
                <c:pt idx="3403">
                  <c:v>2</c:v>
                </c:pt>
                <c:pt idx="3404">
                  <c:v>1</c:v>
                </c:pt>
                <c:pt idx="3405">
                  <c:v>2</c:v>
                </c:pt>
                <c:pt idx="3406">
                  <c:v>2</c:v>
                </c:pt>
                <c:pt idx="3407">
                  <c:v>2</c:v>
                </c:pt>
                <c:pt idx="3408">
                  <c:v>3</c:v>
                </c:pt>
                <c:pt idx="3409">
                  <c:v>2</c:v>
                </c:pt>
                <c:pt idx="3410">
                  <c:v>2</c:v>
                </c:pt>
                <c:pt idx="3411">
                  <c:v>2</c:v>
                </c:pt>
                <c:pt idx="3412">
                  <c:v>3</c:v>
                </c:pt>
                <c:pt idx="3413">
                  <c:v>2</c:v>
                </c:pt>
                <c:pt idx="3414">
                  <c:v>2</c:v>
                </c:pt>
                <c:pt idx="3415">
                  <c:v>2</c:v>
                </c:pt>
                <c:pt idx="3416">
                  <c:v>2</c:v>
                </c:pt>
                <c:pt idx="3417">
                  <c:v>2</c:v>
                </c:pt>
                <c:pt idx="3418">
                  <c:v>2</c:v>
                </c:pt>
                <c:pt idx="3419">
                  <c:v>3</c:v>
                </c:pt>
                <c:pt idx="3420">
                  <c:v>3</c:v>
                </c:pt>
                <c:pt idx="3421">
                  <c:v>3</c:v>
                </c:pt>
                <c:pt idx="3422">
                  <c:v>3</c:v>
                </c:pt>
                <c:pt idx="3423">
                  <c:v>1</c:v>
                </c:pt>
                <c:pt idx="3424">
                  <c:v>2</c:v>
                </c:pt>
                <c:pt idx="3425">
                  <c:v>3</c:v>
                </c:pt>
                <c:pt idx="3426">
                  <c:v>3</c:v>
                </c:pt>
                <c:pt idx="3427">
                  <c:v>3</c:v>
                </c:pt>
                <c:pt idx="3428">
                  <c:v>3</c:v>
                </c:pt>
                <c:pt idx="3429">
                  <c:v>3</c:v>
                </c:pt>
                <c:pt idx="3430">
                  <c:v>2</c:v>
                </c:pt>
                <c:pt idx="3431">
                  <c:v>2</c:v>
                </c:pt>
                <c:pt idx="3432">
                  <c:v>2</c:v>
                </c:pt>
                <c:pt idx="3433">
                  <c:v>2</c:v>
                </c:pt>
                <c:pt idx="3434">
                  <c:v>2</c:v>
                </c:pt>
                <c:pt idx="3435">
                  <c:v>3</c:v>
                </c:pt>
                <c:pt idx="3436">
                  <c:v>3</c:v>
                </c:pt>
                <c:pt idx="3437">
                  <c:v>3</c:v>
                </c:pt>
                <c:pt idx="3438">
                  <c:v>3</c:v>
                </c:pt>
                <c:pt idx="3439">
                  <c:v>3</c:v>
                </c:pt>
                <c:pt idx="3440">
                  <c:v>3</c:v>
                </c:pt>
                <c:pt idx="3441">
                  <c:v>3</c:v>
                </c:pt>
                <c:pt idx="3442">
                  <c:v>3</c:v>
                </c:pt>
                <c:pt idx="3443">
                  <c:v>2</c:v>
                </c:pt>
                <c:pt idx="3444">
                  <c:v>3</c:v>
                </c:pt>
                <c:pt idx="3445">
                  <c:v>1</c:v>
                </c:pt>
                <c:pt idx="3446">
                  <c:v>1</c:v>
                </c:pt>
                <c:pt idx="3447">
                  <c:v>3</c:v>
                </c:pt>
                <c:pt idx="3448">
                  <c:v>3</c:v>
                </c:pt>
                <c:pt idx="3449">
                  <c:v>3</c:v>
                </c:pt>
                <c:pt idx="3450">
                  <c:v>3</c:v>
                </c:pt>
                <c:pt idx="3451">
                  <c:v>3</c:v>
                </c:pt>
                <c:pt idx="3452">
                  <c:v>3</c:v>
                </c:pt>
                <c:pt idx="3453">
                  <c:v>3</c:v>
                </c:pt>
                <c:pt idx="3454">
                  <c:v>3</c:v>
                </c:pt>
                <c:pt idx="3455">
                  <c:v>2</c:v>
                </c:pt>
                <c:pt idx="3456">
                  <c:v>2</c:v>
                </c:pt>
                <c:pt idx="3457">
                  <c:v>3</c:v>
                </c:pt>
                <c:pt idx="3458">
                  <c:v>2</c:v>
                </c:pt>
                <c:pt idx="3459">
                  <c:v>1</c:v>
                </c:pt>
                <c:pt idx="3460">
                  <c:v>2</c:v>
                </c:pt>
                <c:pt idx="3461">
                  <c:v>2</c:v>
                </c:pt>
                <c:pt idx="3462">
                  <c:v>3</c:v>
                </c:pt>
                <c:pt idx="3463">
                  <c:v>2</c:v>
                </c:pt>
                <c:pt idx="3464">
                  <c:v>1</c:v>
                </c:pt>
                <c:pt idx="3465">
                  <c:v>3</c:v>
                </c:pt>
                <c:pt idx="3466">
                  <c:v>3</c:v>
                </c:pt>
                <c:pt idx="3467">
                  <c:v>3</c:v>
                </c:pt>
                <c:pt idx="3468">
                  <c:v>3</c:v>
                </c:pt>
                <c:pt idx="3469">
                  <c:v>2</c:v>
                </c:pt>
                <c:pt idx="3470">
                  <c:v>2</c:v>
                </c:pt>
                <c:pt idx="3471">
                  <c:v>3</c:v>
                </c:pt>
                <c:pt idx="3472">
                  <c:v>3</c:v>
                </c:pt>
                <c:pt idx="3473">
                  <c:v>2</c:v>
                </c:pt>
                <c:pt idx="3474">
                  <c:v>3</c:v>
                </c:pt>
                <c:pt idx="3475">
                  <c:v>2</c:v>
                </c:pt>
                <c:pt idx="3476">
                  <c:v>3</c:v>
                </c:pt>
                <c:pt idx="3477">
                  <c:v>3</c:v>
                </c:pt>
                <c:pt idx="3478">
                  <c:v>3</c:v>
                </c:pt>
                <c:pt idx="3479">
                  <c:v>3</c:v>
                </c:pt>
                <c:pt idx="3480">
                  <c:v>2</c:v>
                </c:pt>
                <c:pt idx="3481">
                  <c:v>3</c:v>
                </c:pt>
                <c:pt idx="3482">
                  <c:v>3</c:v>
                </c:pt>
                <c:pt idx="3483">
                  <c:v>3</c:v>
                </c:pt>
                <c:pt idx="3484">
                  <c:v>3</c:v>
                </c:pt>
                <c:pt idx="3485">
                  <c:v>3</c:v>
                </c:pt>
                <c:pt idx="3486">
                  <c:v>3</c:v>
                </c:pt>
                <c:pt idx="3487">
                  <c:v>3</c:v>
                </c:pt>
                <c:pt idx="3488">
                  <c:v>2</c:v>
                </c:pt>
                <c:pt idx="3489">
                  <c:v>2</c:v>
                </c:pt>
                <c:pt idx="3490">
                  <c:v>2</c:v>
                </c:pt>
                <c:pt idx="3491">
                  <c:v>2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1</c:v>
                </c:pt>
                <c:pt idx="3496">
                  <c:v>1</c:v>
                </c:pt>
                <c:pt idx="3497">
                  <c:v>2</c:v>
                </c:pt>
                <c:pt idx="3498">
                  <c:v>1</c:v>
                </c:pt>
                <c:pt idx="3499">
                  <c:v>2</c:v>
                </c:pt>
                <c:pt idx="3500">
                  <c:v>3</c:v>
                </c:pt>
                <c:pt idx="3501">
                  <c:v>1</c:v>
                </c:pt>
                <c:pt idx="3502">
                  <c:v>3</c:v>
                </c:pt>
                <c:pt idx="3503">
                  <c:v>3</c:v>
                </c:pt>
                <c:pt idx="3504">
                  <c:v>1</c:v>
                </c:pt>
                <c:pt idx="3505">
                  <c:v>2</c:v>
                </c:pt>
                <c:pt idx="3506">
                  <c:v>3</c:v>
                </c:pt>
                <c:pt idx="3507">
                  <c:v>3</c:v>
                </c:pt>
                <c:pt idx="3508">
                  <c:v>3</c:v>
                </c:pt>
                <c:pt idx="3509">
                  <c:v>3</c:v>
                </c:pt>
                <c:pt idx="3510">
                  <c:v>2</c:v>
                </c:pt>
                <c:pt idx="3511">
                  <c:v>3</c:v>
                </c:pt>
                <c:pt idx="3512">
                  <c:v>2</c:v>
                </c:pt>
                <c:pt idx="3513">
                  <c:v>3</c:v>
                </c:pt>
                <c:pt idx="3514">
                  <c:v>3</c:v>
                </c:pt>
                <c:pt idx="3515">
                  <c:v>3</c:v>
                </c:pt>
                <c:pt idx="3516">
                  <c:v>3</c:v>
                </c:pt>
                <c:pt idx="3517">
                  <c:v>3</c:v>
                </c:pt>
                <c:pt idx="3518">
                  <c:v>3</c:v>
                </c:pt>
                <c:pt idx="3519">
                  <c:v>3</c:v>
                </c:pt>
                <c:pt idx="3520">
                  <c:v>3</c:v>
                </c:pt>
                <c:pt idx="3521">
                  <c:v>3</c:v>
                </c:pt>
                <c:pt idx="3522">
                  <c:v>3</c:v>
                </c:pt>
                <c:pt idx="3523">
                  <c:v>3</c:v>
                </c:pt>
                <c:pt idx="3524">
                  <c:v>2</c:v>
                </c:pt>
                <c:pt idx="3525">
                  <c:v>3</c:v>
                </c:pt>
                <c:pt idx="3526">
                  <c:v>3</c:v>
                </c:pt>
                <c:pt idx="3527">
                  <c:v>3</c:v>
                </c:pt>
                <c:pt idx="3528">
                  <c:v>2</c:v>
                </c:pt>
                <c:pt idx="3529">
                  <c:v>3</c:v>
                </c:pt>
                <c:pt idx="3530">
                  <c:v>3</c:v>
                </c:pt>
                <c:pt idx="3531">
                  <c:v>3</c:v>
                </c:pt>
                <c:pt idx="3532">
                  <c:v>1</c:v>
                </c:pt>
                <c:pt idx="3533">
                  <c:v>3</c:v>
                </c:pt>
                <c:pt idx="3534">
                  <c:v>3</c:v>
                </c:pt>
                <c:pt idx="3535">
                  <c:v>2</c:v>
                </c:pt>
                <c:pt idx="3536">
                  <c:v>3</c:v>
                </c:pt>
                <c:pt idx="3537">
                  <c:v>2</c:v>
                </c:pt>
                <c:pt idx="3538">
                  <c:v>2</c:v>
                </c:pt>
                <c:pt idx="3539">
                  <c:v>2</c:v>
                </c:pt>
                <c:pt idx="3540">
                  <c:v>2</c:v>
                </c:pt>
                <c:pt idx="3541">
                  <c:v>2</c:v>
                </c:pt>
                <c:pt idx="3542">
                  <c:v>3</c:v>
                </c:pt>
                <c:pt idx="3543">
                  <c:v>2</c:v>
                </c:pt>
                <c:pt idx="3544">
                  <c:v>2</c:v>
                </c:pt>
                <c:pt idx="3545">
                  <c:v>2</c:v>
                </c:pt>
                <c:pt idx="3546">
                  <c:v>2</c:v>
                </c:pt>
                <c:pt idx="3547">
                  <c:v>3</c:v>
                </c:pt>
                <c:pt idx="3548">
                  <c:v>3</c:v>
                </c:pt>
                <c:pt idx="3549">
                  <c:v>3</c:v>
                </c:pt>
                <c:pt idx="3550">
                  <c:v>3</c:v>
                </c:pt>
                <c:pt idx="3551">
                  <c:v>2</c:v>
                </c:pt>
                <c:pt idx="3552">
                  <c:v>2</c:v>
                </c:pt>
                <c:pt idx="3553">
                  <c:v>3</c:v>
                </c:pt>
                <c:pt idx="3554">
                  <c:v>3</c:v>
                </c:pt>
                <c:pt idx="3555">
                  <c:v>2</c:v>
                </c:pt>
                <c:pt idx="3556">
                  <c:v>2</c:v>
                </c:pt>
                <c:pt idx="3557">
                  <c:v>1</c:v>
                </c:pt>
                <c:pt idx="3558">
                  <c:v>3</c:v>
                </c:pt>
                <c:pt idx="3559">
                  <c:v>1</c:v>
                </c:pt>
                <c:pt idx="3560">
                  <c:v>3</c:v>
                </c:pt>
                <c:pt idx="3561">
                  <c:v>3</c:v>
                </c:pt>
                <c:pt idx="3562">
                  <c:v>2</c:v>
                </c:pt>
                <c:pt idx="3563">
                  <c:v>3</c:v>
                </c:pt>
                <c:pt idx="3564">
                  <c:v>2</c:v>
                </c:pt>
                <c:pt idx="3565">
                  <c:v>2</c:v>
                </c:pt>
                <c:pt idx="3566">
                  <c:v>1</c:v>
                </c:pt>
                <c:pt idx="3567">
                  <c:v>3</c:v>
                </c:pt>
                <c:pt idx="3568">
                  <c:v>2</c:v>
                </c:pt>
                <c:pt idx="3569">
                  <c:v>3</c:v>
                </c:pt>
                <c:pt idx="3570">
                  <c:v>1</c:v>
                </c:pt>
                <c:pt idx="3571">
                  <c:v>2</c:v>
                </c:pt>
                <c:pt idx="3572">
                  <c:v>3</c:v>
                </c:pt>
                <c:pt idx="3573">
                  <c:v>1</c:v>
                </c:pt>
                <c:pt idx="3574">
                  <c:v>3</c:v>
                </c:pt>
                <c:pt idx="3575">
                  <c:v>1</c:v>
                </c:pt>
                <c:pt idx="3576">
                  <c:v>1</c:v>
                </c:pt>
                <c:pt idx="3577">
                  <c:v>3</c:v>
                </c:pt>
                <c:pt idx="3578">
                  <c:v>3</c:v>
                </c:pt>
                <c:pt idx="3579">
                  <c:v>3</c:v>
                </c:pt>
                <c:pt idx="3580">
                  <c:v>3</c:v>
                </c:pt>
                <c:pt idx="3581">
                  <c:v>1</c:v>
                </c:pt>
                <c:pt idx="3582">
                  <c:v>3</c:v>
                </c:pt>
                <c:pt idx="3583">
                  <c:v>1</c:v>
                </c:pt>
                <c:pt idx="3584">
                  <c:v>3</c:v>
                </c:pt>
                <c:pt idx="3585">
                  <c:v>2</c:v>
                </c:pt>
                <c:pt idx="3586">
                  <c:v>2</c:v>
                </c:pt>
                <c:pt idx="3587">
                  <c:v>2</c:v>
                </c:pt>
                <c:pt idx="3588">
                  <c:v>2</c:v>
                </c:pt>
                <c:pt idx="3589">
                  <c:v>2</c:v>
                </c:pt>
                <c:pt idx="3590">
                  <c:v>3</c:v>
                </c:pt>
                <c:pt idx="3591">
                  <c:v>3</c:v>
                </c:pt>
                <c:pt idx="3592">
                  <c:v>2</c:v>
                </c:pt>
                <c:pt idx="3593">
                  <c:v>2</c:v>
                </c:pt>
                <c:pt idx="3594">
                  <c:v>3</c:v>
                </c:pt>
                <c:pt idx="3595">
                  <c:v>1</c:v>
                </c:pt>
                <c:pt idx="3596">
                  <c:v>3</c:v>
                </c:pt>
                <c:pt idx="3597">
                  <c:v>3</c:v>
                </c:pt>
                <c:pt idx="3598">
                  <c:v>2</c:v>
                </c:pt>
                <c:pt idx="3599">
                  <c:v>1</c:v>
                </c:pt>
                <c:pt idx="3600">
                  <c:v>2</c:v>
                </c:pt>
                <c:pt idx="3601">
                  <c:v>3</c:v>
                </c:pt>
                <c:pt idx="3602">
                  <c:v>3</c:v>
                </c:pt>
                <c:pt idx="3603">
                  <c:v>1</c:v>
                </c:pt>
                <c:pt idx="3604">
                  <c:v>3</c:v>
                </c:pt>
                <c:pt idx="3605">
                  <c:v>1</c:v>
                </c:pt>
                <c:pt idx="3606">
                  <c:v>3</c:v>
                </c:pt>
                <c:pt idx="3607">
                  <c:v>2</c:v>
                </c:pt>
                <c:pt idx="3608">
                  <c:v>2</c:v>
                </c:pt>
                <c:pt idx="3609">
                  <c:v>2</c:v>
                </c:pt>
                <c:pt idx="3610">
                  <c:v>3</c:v>
                </c:pt>
                <c:pt idx="3611">
                  <c:v>2</c:v>
                </c:pt>
                <c:pt idx="3612">
                  <c:v>2</c:v>
                </c:pt>
                <c:pt idx="3613">
                  <c:v>3</c:v>
                </c:pt>
                <c:pt idx="3614">
                  <c:v>3</c:v>
                </c:pt>
                <c:pt idx="3615">
                  <c:v>2</c:v>
                </c:pt>
                <c:pt idx="3616">
                  <c:v>2</c:v>
                </c:pt>
                <c:pt idx="3617">
                  <c:v>2</c:v>
                </c:pt>
                <c:pt idx="3618">
                  <c:v>2</c:v>
                </c:pt>
                <c:pt idx="3619">
                  <c:v>2</c:v>
                </c:pt>
                <c:pt idx="3620">
                  <c:v>3</c:v>
                </c:pt>
                <c:pt idx="3621">
                  <c:v>3</c:v>
                </c:pt>
                <c:pt idx="3622">
                  <c:v>3</c:v>
                </c:pt>
                <c:pt idx="3623">
                  <c:v>2</c:v>
                </c:pt>
                <c:pt idx="3624">
                  <c:v>3</c:v>
                </c:pt>
                <c:pt idx="3625">
                  <c:v>1</c:v>
                </c:pt>
                <c:pt idx="3626">
                  <c:v>1</c:v>
                </c:pt>
                <c:pt idx="3627">
                  <c:v>1</c:v>
                </c:pt>
                <c:pt idx="3628">
                  <c:v>1</c:v>
                </c:pt>
                <c:pt idx="3629">
                  <c:v>3</c:v>
                </c:pt>
                <c:pt idx="3630">
                  <c:v>2</c:v>
                </c:pt>
                <c:pt idx="3631">
                  <c:v>3</c:v>
                </c:pt>
                <c:pt idx="3632">
                  <c:v>3</c:v>
                </c:pt>
                <c:pt idx="3633">
                  <c:v>3</c:v>
                </c:pt>
                <c:pt idx="3634">
                  <c:v>2</c:v>
                </c:pt>
                <c:pt idx="3635">
                  <c:v>2</c:v>
                </c:pt>
                <c:pt idx="3636">
                  <c:v>1</c:v>
                </c:pt>
                <c:pt idx="3637">
                  <c:v>1</c:v>
                </c:pt>
                <c:pt idx="3638">
                  <c:v>3</c:v>
                </c:pt>
                <c:pt idx="3639">
                  <c:v>3</c:v>
                </c:pt>
                <c:pt idx="3640">
                  <c:v>2</c:v>
                </c:pt>
                <c:pt idx="3641">
                  <c:v>2</c:v>
                </c:pt>
                <c:pt idx="3642">
                  <c:v>3</c:v>
                </c:pt>
                <c:pt idx="3643">
                  <c:v>3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2</c:v>
                </c:pt>
                <c:pt idx="3648">
                  <c:v>2</c:v>
                </c:pt>
                <c:pt idx="3649">
                  <c:v>2</c:v>
                </c:pt>
                <c:pt idx="3650">
                  <c:v>2</c:v>
                </c:pt>
                <c:pt idx="3651">
                  <c:v>2</c:v>
                </c:pt>
                <c:pt idx="3652">
                  <c:v>2</c:v>
                </c:pt>
                <c:pt idx="3653">
                  <c:v>1</c:v>
                </c:pt>
                <c:pt idx="3654">
                  <c:v>3</c:v>
                </c:pt>
                <c:pt idx="3655">
                  <c:v>1</c:v>
                </c:pt>
                <c:pt idx="3656">
                  <c:v>2</c:v>
                </c:pt>
                <c:pt idx="3657">
                  <c:v>2</c:v>
                </c:pt>
                <c:pt idx="3658">
                  <c:v>1</c:v>
                </c:pt>
                <c:pt idx="3659">
                  <c:v>1</c:v>
                </c:pt>
                <c:pt idx="3660">
                  <c:v>1</c:v>
                </c:pt>
                <c:pt idx="3661">
                  <c:v>3</c:v>
                </c:pt>
                <c:pt idx="3662">
                  <c:v>2</c:v>
                </c:pt>
                <c:pt idx="3663">
                  <c:v>2</c:v>
                </c:pt>
                <c:pt idx="3664">
                  <c:v>2</c:v>
                </c:pt>
                <c:pt idx="3665">
                  <c:v>1</c:v>
                </c:pt>
                <c:pt idx="3666">
                  <c:v>2</c:v>
                </c:pt>
                <c:pt idx="3667">
                  <c:v>2</c:v>
                </c:pt>
                <c:pt idx="3668">
                  <c:v>1</c:v>
                </c:pt>
                <c:pt idx="3669">
                  <c:v>3</c:v>
                </c:pt>
                <c:pt idx="3670">
                  <c:v>3</c:v>
                </c:pt>
                <c:pt idx="3671">
                  <c:v>1</c:v>
                </c:pt>
                <c:pt idx="3672">
                  <c:v>1</c:v>
                </c:pt>
                <c:pt idx="3673">
                  <c:v>3</c:v>
                </c:pt>
                <c:pt idx="3674">
                  <c:v>2</c:v>
                </c:pt>
                <c:pt idx="3675">
                  <c:v>2</c:v>
                </c:pt>
                <c:pt idx="3676">
                  <c:v>2</c:v>
                </c:pt>
                <c:pt idx="3677">
                  <c:v>3</c:v>
                </c:pt>
                <c:pt idx="3678">
                  <c:v>3</c:v>
                </c:pt>
                <c:pt idx="3679">
                  <c:v>3</c:v>
                </c:pt>
                <c:pt idx="3680">
                  <c:v>2</c:v>
                </c:pt>
                <c:pt idx="3681">
                  <c:v>2</c:v>
                </c:pt>
                <c:pt idx="3682">
                  <c:v>3</c:v>
                </c:pt>
                <c:pt idx="3683">
                  <c:v>2</c:v>
                </c:pt>
                <c:pt idx="3684">
                  <c:v>2</c:v>
                </c:pt>
                <c:pt idx="3685">
                  <c:v>3</c:v>
                </c:pt>
                <c:pt idx="3686">
                  <c:v>1</c:v>
                </c:pt>
                <c:pt idx="3687">
                  <c:v>3</c:v>
                </c:pt>
                <c:pt idx="3688">
                  <c:v>3</c:v>
                </c:pt>
                <c:pt idx="3689">
                  <c:v>3</c:v>
                </c:pt>
                <c:pt idx="3690">
                  <c:v>2</c:v>
                </c:pt>
                <c:pt idx="3691">
                  <c:v>2</c:v>
                </c:pt>
                <c:pt idx="3692">
                  <c:v>2</c:v>
                </c:pt>
                <c:pt idx="3693">
                  <c:v>3</c:v>
                </c:pt>
                <c:pt idx="3694">
                  <c:v>3</c:v>
                </c:pt>
                <c:pt idx="3695">
                  <c:v>1</c:v>
                </c:pt>
                <c:pt idx="3696">
                  <c:v>2</c:v>
                </c:pt>
                <c:pt idx="3697">
                  <c:v>1</c:v>
                </c:pt>
                <c:pt idx="3698">
                  <c:v>2</c:v>
                </c:pt>
                <c:pt idx="3699">
                  <c:v>2</c:v>
                </c:pt>
                <c:pt idx="3700">
                  <c:v>3</c:v>
                </c:pt>
                <c:pt idx="3701">
                  <c:v>3</c:v>
                </c:pt>
                <c:pt idx="3702">
                  <c:v>2</c:v>
                </c:pt>
                <c:pt idx="3703">
                  <c:v>3</c:v>
                </c:pt>
                <c:pt idx="3704">
                  <c:v>2</c:v>
                </c:pt>
                <c:pt idx="3705">
                  <c:v>2</c:v>
                </c:pt>
                <c:pt idx="3706">
                  <c:v>3</c:v>
                </c:pt>
                <c:pt idx="3707">
                  <c:v>3</c:v>
                </c:pt>
                <c:pt idx="3708">
                  <c:v>1</c:v>
                </c:pt>
                <c:pt idx="3709">
                  <c:v>1</c:v>
                </c:pt>
                <c:pt idx="3710">
                  <c:v>2</c:v>
                </c:pt>
                <c:pt idx="3711">
                  <c:v>2</c:v>
                </c:pt>
                <c:pt idx="3712">
                  <c:v>2</c:v>
                </c:pt>
                <c:pt idx="3713">
                  <c:v>2</c:v>
                </c:pt>
                <c:pt idx="3714">
                  <c:v>1</c:v>
                </c:pt>
                <c:pt idx="3715">
                  <c:v>2</c:v>
                </c:pt>
                <c:pt idx="3716">
                  <c:v>3</c:v>
                </c:pt>
                <c:pt idx="3717">
                  <c:v>2</c:v>
                </c:pt>
                <c:pt idx="3718">
                  <c:v>3</c:v>
                </c:pt>
                <c:pt idx="3719">
                  <c:v>3</c:v>
                </c:pt>
                <c:pt idx="3720">
                  <c:v>1</c:v>
                </c:pt>
                <c:pt idx="3721">
                  <c:v>2</c:v>
                </c:pt>
                <c:pt idx="3722">
                  <c:v>3</c:v>
                </c:pt>
                <c:pt idx="3723">
                  <c:v>3</c:v>
                </c:pt>
                <c:pt idx="3724">
                  <c:v>3</c:v>
                </c:pt>
                <c:pt idx="3725">
                  <c:v>3</c:v>
                </c:pt>
                <c:pt idx="3726">
                  <c:v>2</c:v>
                </c:pt>
                <c:pt idx="3727">
                  <c:v>3</c:v>
                </c:pt>
                <c:pt idx="3728">
                  <c:v>3</c:v>
                </c:pt>
                <c:pt idx="3729">
                  <c:v>3</c:v>
                </c:pt>
                <c:pt idx="3730">
                  <c:v>2</c:v>
                </c:pt>
                <c:pt idx="3731">
                  <c:v>2</c:v>
                </c:pt>
                <c:pt idx="3732">
                  <c:v>1</c:v>
                </c:pt>
                <c:pt idx="3733">
                  <c:v>1</c:v>
                </c:pt>
                <c:pt idx="3734">
                  <c:v>1</c:v>
                </c:pt>
                <c:pt idx="3735">
                  <c:v>3</c:v>
                </c:pt>
                <c:pt idx="3736">
                  <c:v>1</c:v>
                </c:pt>
                <c:pt idx="3737">
                  <c:v>2</c:v>
                </c:pt>
                <c:pt idx="3738">
                  <c:v>2</c:v>
                </c:pt>
                <c:pt idx="3739">
                  <c:v>1</c:v>
                </c:pt>
                <c:pt idx="3740">
                  <c:v>2</c:v>
                </c:pt>
                <c:pt idx="3741">
                  <c:v>1</c:v>
                </c:pt>
                <c:pt idx="3742">
                  <c:v>2</c:v>
                </c:pt>
                <c:pt idx="3743">
                  <c:v>1</c:v>
                </c:pt>
                <c:pt idx="3744">
                  <c:v>2</c:v>
                </c:pt>
                <c:pt idx="3745">
                  <c:v>1</c:v>
                </c:pt>
                <c:pt idx="3746">
                  <c:v>2</c:v>
                </c:pt>
                <c:pt idx="3747">
                  <c:v>2</c:v>
                </c:pt>
                <c:pt idx="3748">
                  <c:v>3</c:v>
                </c:pt>
                <c:pt idx="3749">
                  <c:v>1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1</c:v>
                </c:pt>
              </c:numCache>
            </c:numRef>
          </c:xVal>
          <c:yVal>
            <c:numRef>
              <c:f>trend!$B$2:$B$3756</c:f>
              <c:numCache>
                <c:formatCode>_(* #,##0.00_);_(* \(#,##0.00\);_(* "-"??_);_(@_)</c:formatCode>
                <c:ptCount val="3755"/>
                <c:pt idx="0">
                  <c:v>450000</c:v>
                </c:pt>
                <c:pt idx="1">
                  <c:v>412000</c:v>
                </c:pt>
                <c:pt idx="2">
                  <c:v>325000</c:v>
                </c:pt>
                <c:pt idx="3">
                  <c:v>260000</c:v>
                </c:pt>
                <c:pt idx="4">
                  <c:v>250000</c:v>
                </c:pt>
                <c:pt idx="5">
                  <c:v>190200</c:v>
                </c:pt>
                <c:pt idx="6">
                  <c:v>190000</c:v>
                </c:pt>
                <c:pt idx="7">
                  <c:v>188000</c:v>
                </c:pt>
                <c:pt idx="8">
                  <c:v>150000</c:v>
                </c:pt>
                <c:pt idx="9">
                  <c:v>148261</c:v>
                </c:pt>
                <c:pt idx="10">
                  <c:v>138350</c:v>
                </c:pt>
                <c:pt idx="11">
                  <c:v>138000</c:v>
                </c:pt>
                <c:pt idx="12">
                  <c:v>135000</c:v>
                </c:pt>
                <c:pt idx="13">
                  <c:v>130800</c:v>
                </c:pt>
                <c:pt idx="14">
                  <c:v>125000</c:v>
                </c:pt>
                <c:pt idx="15">
                  <c:v>120000</c:v>
                </c:pt>
                <c:pt idx="16">
                  <c:v>118000</c:v>
                </c:pt>
                <c:pt idx="17">
                  <c:v>117104</c:v>
                </c:pt>
                <c:pt idx="18">
                  <c:v>115000</c:v>
                </c:pt>
                <c:pt idx="19">
                  <c:v>114047</c:v>
                </c:pt>
                <c:pt idx="20">
                  <c:v>112872</c:v>
                </c:pt>
                <c:pt idx="21">
                  <c:v>110000</c:v>
                </c:pt>
                <c:pt idx="22">
                  <c:v>109024</c:v>
                </c:pt>
                <c:pt idx="23">
                  <c:v>106000</c:v>
                </c:pt>
                <c:pt idx="24">
                  <c:v>105000</c:v>
                </c:pt>
                <c:pt idx="25">
                  <c:v>105000</c:v>
                </c:pt>
                <c:pt idx="26">
                  <c:v>103000</c:v>
                </c:pt>
                <c:pt idx="27">
                  <c:v>100000</c:v>
                </c:pt>
                <c:pt idx="28">
                  <c:v>98000</c:v>
                </c:pt>
                <c:pt idx="29">
                  <c:v>95000</c:v>
                </c:pt>
                <c:pt idx="30">
                  <c:v>91237</c:v>
                </c:pt>
                <c:pt idx="31">
                  <c:v>91000</c:v>
                </c:pt>
                <c:pt idx="32">
                  <c:v>87000</c:v>
                </c:pt>
                <c:pt idx="33">
                  <c:v>85000</c:v>
                </c:pt>
                <c:pt idx="34">
                  <c:v>79833</c:v>
                </c:pt>
                <c:pt idx="35">
                  <c:v>79833</c:v>
                </c:pt>
                <c:pt idx="36">
                  <c:v>76958</c:v>
                </c:pt>
                <c:pt idx="37">
                  <c:v>74130</c:v>
                </c:pt>
                <c:pt idx="38">
                  <c:v>72000</c:v>
                </c:pt>
                <c:pt idx="39">
                  <c:v>70139</c:v>
                </c:pt>
                <c:pt idx="40">
                  <c:v>70000</c:v>
                </c:pt>
                <c:pt idx="41">
                  <c:v>68428</c:v>
                </c:pt>
                <c:pt idx="42">
                  <c:v>62726</c:v>
                </c:pt>
                <c:pt idx="43">
                  <c:v>62726</c:v>
                </c:pt>
                <c:pt idx="44">
                  <c:v>60000</c:v>
                </c:pt>
                <c:pt idx="45">
                  <c:v>59303</c:v>
                </c:pt>
                <c:pt idx="46">
                  <c:v>56000</c:v>
                </c:pt>
                <c:pt idx="47">
                  <c:v>54742</c:v>
                </c:pt>
                <c:pt idx="48">
                  <c:v>51321</c:v>
                </c:pt>
                <c:pt idx="49">
                  <c:v>50180</c:v>
                </c:pt>
                <c:pt idx="50">
                  <c:v>49268</c:v>
                </c:pt>
                <c:pt idx="51">
                  <c:v>47899</c:v>
                </c:pt>
                <c:pt idx="52">
                  <c:v>46759</c:v>
                </c:pt>
                <c:pt idx="53">
                  <c:v>45896</c:v>
                </c:pt>
                <c:pt idx="54">
                  <c:v>45760</c:v>
                </c:pt>
                <c:pt idx="55">
                  <c:v>45618</c:v>
                </c:pt>
                <c:pt idx="56">
                  <c:v>42197</c:v>
                </c:pt>
                <c:pt idx="57">
                  <c:v>42000</c:v>
                </c:pt>
                <c:pt idx="58">
                  <c:v>41689</c:v>
                </c:pt>
                <c:pt idx="59">
                  <c:v>40481</c:v>
                </c:pt>
                <c:pt idx="60">
                  <c:v>39916</c:v>
                </c:pt>
                <c:pt idx="61">
                  <c:v>38776</c:v>
                </c:pt>
                <c:pt idx="62">
                  <c:v>35735</c:v>
                </c:pt>
                <c:pt idx="63">
                  <c:v>33511</c:v>
                </c:pt>
                <c:pt idx="64">
                  <c:v>22809</c:v>
                </c:pt>
                <c:pt idx="65">
                  <c:v>21669</c:v>
                </c:pt>
                <c:pt idx="66">
                  <c:v>20000</c:v>
                </c:pt>
                <c:pt idx="67">
                  <c:v>15966</c:v>
                </c:pt>
                <c:pt idx="68">
                  <c:v>15000</c:v>
                </c:pt>
                <c:pt idx="69">
                  <c:v>13493</c:v>
                </c:pt>
                <c:pt idx="70">
                  <c:v>13493</c:v>
                </c:pt>
                <c:pt idx="71">
                  <c:v>10000</c:v>
                </c:pt>
                <c:pt idx="72">
                  <c:v>8000</c:v>
                </c:pt>
                <c:pt idx="73">
                  <c:v>6072</c:v>
                </c:pt>
                <c:pt idx="74">
                  <c:v>6072</c:v>
                </c:pt>
                <c:pt idx="75">
                  <c:v>5707</c:v>
                </c:pt>
                <c:pt idx="76">
                  <c:v>423000</c:v>
                </c:pt>
                <c:pt idx="77">
                  <c:v>416000</c:v>
                </c:pt>
                <c:pt idx="78">
                  <c:v>276000</c:v>
                </c:pt>
                <c:pt idx="79">
                  <c:v>270000</c:v>
                </c:pt>
                <c:pt idx="80">
                  <c:v>256000</c:v>
                </c:pt>
                <c:pt idx="81">
                  <c:v>250000</c:v>
                </c:pt>
                <c:pt idx="82">
                  <c:v>250000</c:v>
                </c:pt>
                <c:pt idx="83">
                  <c:v>240000</c:v>
                </c:pt>
                <c:pt idx="84">
                  <c:v>235000</c:v>
                </c:pt>
                <c:pt idx="85">
                  <c:v>235000</c:v>
                </c:pt>
                <c:pt idx="86">
                  <c:v>230000</c:v>
                </c:pt>
                <c:pt idx="87">
                  <c:v>225000</c:v>
                </c:pt>
                <c:pt idx="88">
                  <c:v>225000</c:v>
                </c:pt>
                <c:pt idx="89">
                  <c:v>220000</c:v>
                </c:pt>
                <c:pt idx="90">
                  <c:v>200000</c:v>
                </c:pt>
                <c:pt idx="91">
                  <c:v>200000</c:v>
                </c:pt>
                <c:pt idx="92">
                  <c:v>200000</c:v>
                </c:pt>
                <c:pt idx="93">
                  <c:v>200000</c:v>
                </c:pt>
                <c:pt idx="94">
                  <c:v>200000</c:v>
                </c:pt>
                <c:pt idx="95">
                  <c:v>200000</c:v>
                </c:pt>
                <c:pt idx="96">
                  <c:v>195000</c:v>
                </c:pt>
                <c:pt idx="97">
                  <c:v>187442</c:v>
                </c:pt>
                <c:pt idx="98">
                  <c:v>185000</c:v>
                </c:pt>
                <c:pt idx="99">
                  <c:v>185000</c:v>
                </c:pt>
                <c:pt idx="100">
                  <c:v>180000</c:v>
                </c:pt>
                <c:pt idx="101">
                  <c:v>174000</c:v>
                </c:pt>
                <c:pt idx="102">
                  <c:v>174000</c:v>
                </c:pt>
                <c:pt idx="103">
                  <c:v>173762</c:v>
                </c:pt>
                <c:pt idx="104">
                  <c:v>170000</c:v>
                </c:pt>
                <c:pt idx="105">
                  <c:v>170000</c:v>
                </c:pt>
                <c:pt idx="106">
                  <c:v>170000</c:v>
                </c:pt>
                <c:pt idx="107">
                  <c:v>168000</c:v>
                </c:pt>
                <c:pt idx="108">
                  <c:v>165000</c:v>
                </c:pt>
                <c:pt idx="109">
                  <c:v>165000</c:v>
                </c:pt>
                <c:pt idx="110">
                  <c:v>165000</c:v>
                </c:pt>
                <c:pt idx="111">
                  <c:v>160000</c:v>
                </c:pt>
                <c:pt idx="112">
                  <c:v>160000</c:v>
                </c:pt>
                <c:pt idx="113">
                  <c:v>160000</c:v>
                </c:pt>
                <c:pt idx="114">
                  <c:v>153667</c:v>
                </c:pt>
                <c:pt idx="115">
                  <c:v>153000</c:v>
                </c:pt>
                <c:pt idx="116">
                  <c:v>152000</c:v>
                </c:pt>
                <c:pt idx="117">
                  <c:v>151000</c:v>
                </c:pt>
                <c:pt idx="118">
                  <c:v>150000</c:v>
                </c:pt>
                <c:pt idx="119">
                  <c:v>150000</c:v>
                </c:pt>
                <c:pt idx="120">
                  <c:v>150000</c:v>
                </c:pt>
                <c:pt idx="121">
                  <c:v>150000</c:v>
                </c:pt>
                <c:pt idx="122">
                  <c:v>150000</c:v>
                </c:pt>
                <c:pt idx="123">
                  <c:v>150000</c:v>
                </c:pt>
                <c:pt idx="124">
                  <c:v>150000</c:v>
                </c:pt>
                <c:pt idx="125">
                  <c:v>147000</c:v>
                </c:pt>
                <c:pt idx="126">
                  <c:v>144000</c:v>
                </c:pt>
                <c:pt idx="127">
                  <c:v>141846</c:v>
                </c:pt>
                <c:pt idx="128">
                  <c:v>140000</c:v>
                </c:pt>
                <c:pt idx="129">
                  <c:v>140000</c:v>
                </c:pt>
                <c:pt idx="130">
                  <c:v>135000</c:v>
                </c:pt>
                <c:pt idx="131">
                  <c:v>135000</c:v>
                </c:pt>
                <c:pt idx="132">
                  <c:v>130026</c:v>
                </c:pt>
                <c:pt idx="133">
                  <c:v>130000</c:v>
                </c:pt>
                <c:pt idx="134">
                  <c:v>127221</c:v>
                </c:pt>
                <c:pt idx="135">
                  <c:v>125000</c:v>
                </c:pt>
                <c:pt idx="136">
                  <c:v>120000</c:v>
                </c:pt>
                <c:pt idx="137">
                  <c:v>120000</c:v>
                </c:pt>
                <c:pt idx="138">
                  <c:v>120000</c:v>
                </c:pt>
                <c:pt idx="139">
                  <c:v>119059</c:v>
                </c:pt>
                <c:pt idx="140">
                  <c:v>116914</c:v>
                </c:pt>
                <c:pt idx="141">
                  <c:v>115000</c:v>
                </c:pt>
                <c:pt idx="142">
                  <c:v>115000</c:v>
                </c:pt>
                <c:pt idx="143">
                  <c:v>115000</c:v>
                </c:pt>
                <c:pt idx="144">
                  <c:v>113476</c:v>
                </c:pt>
                <c:pt idx="145">
                  <c:v>112000</c:v>
                </c:pt>
                <c:pt idx="146">
                  <c:v>111775</c:v>
                </c:pt>
                <c:pt idx="147">
                  <c:v>110037</c:v>
                </c:pt>
                <c:pt idx="148">
                  <c:v>110000</c:v>
                </c:pt>
                <c:pt idx="149">
                  <c:v>110000</c:v>
                </c:pt>
                <c:pt idx="150">
                  <c:v>110000</c:v>
                </c:pt>
                <c:pt idx="151">
                  <c:v>109000</c:v>
                </c:pt>
                <c:pt idx="152">
                  <c:v>105000</c:v>
                </c:pt>
                <c:pt idx="153">
                  <c:v>103691</c:v>
                </c:pt>
                <c:pt idx="154">
                  <c:v>103160</c:v>
                </c:pt>
                <c:pt idx="155">
                  <c:v>102839</c:v>
                </c:pt>
                <c:pt idx="156">
                  <c:v>100000</c:v>
                </c:pt>
                <c:pt idx="157">
                  <c:v>100000</c:v>
                </c:pt>
                <c:pt idx="158">
                  <c:v>100000</c:v>
                </c:pt>
                <c:pt idx="159">
                  <c:v>100000</c:v>
                </c:pt>
                <c:pt idx="160">
                  <c:v>100000</c:v>
                </c:pt>
                <c:pt idx="161">
                  <c:v>100000</c:v>
                </c:pt>
                <c:pt idx="162">
                  <c:v>99703</c:v>
                </c:pt>
                <c:pt idx="163">
                  <c:v>96282</c:v>
                </c:pt>
                <c:pt idx="164">
                  <c:v>96113</c:v>
                </c:pt>
                <c:pt idx="165">
                  <c:v>95746</c:v>
                </c:pt>
                <c:pt idx="166">
                  <c:v>94665</c:v>
                </c:pt>
                <c:pt idx="167">
                  <c:v>94564</c:v>
                </c:pt>
                <c:pt idx="168">
                  <c:v>93150</c:v>
                </c:pt>
                <c:pt idx="169">
                  <c:v>93000</c:v>
                </c:pt>
                <c:pt idx="170">
                  <c:v>90734</c:v>
                </c:pt>
                <c:pt idx="171">
                  <c:v>90734</c:v>
                </c:pt>
                <c:pt idx="172">
                  <c:v>90000</c:v>
                </c:pt>
                <c:pt idx="173">
                  <c:v>90000</c:v>
                </c:pt>
                <c:pt idx="174">
                  <c:v>90000</c:v>
                </c:pt>
                <c:pt idx="175">
                  <c:v>90000</c:v>
                </c:pt>
                <c:pt idx="176">
                  <c:v>90000</c:v>
                </c:pt>
                <c:pt idx="177">
                  <c:v>89294</c:v>
                </c:pt>
                <c:pt idx="178">
                  <c:v>88654</c:v>
                </c:pt>
                <c:pt idx="179">
                  <c:v>88654</c:v>
                </c:pt>
                <c:pt idx="180">
                  <c:v>88654</c:v>
                </c:pt>
                <c:pt idx="181">
                  <c:v>87738</c:v>
                </c:pt>
                <c:pt idx="182">
                  <c:v>85000</c:v>
                </c:pt>
                <c:pt idx="183">
                  <c:v>85000</c:v>
                </c:pt>
                <c:pt idx="184">
                  <c:v>82744</c:v>
                </c:pt>
                <c:pt idx="185">
                  <c:v>82528</c:v>
                </c:pt>
                <c:pt idx="186">
                  <c:v>82528</c:v>
                </c:pt>
                <c:pt idx="187">
                  <c:v>82500</c:v>
                </c:pt>
                <c:pt idx="188">
                  <c:v>81000</c:v>
                </c:pt>
                <c:pt idx="189">
                  <c:v>80000</c:v>
                </c:pt>
                <c:pt idx="190">
                  <c:v>80000</c:v>
                </c:pt>
                <c:pt idx="191">
                  <c:v>80000</c:v>
                </c:pt>
                <c:pt idx="192">
                  <c:v>80000</c:v>
                </c:pt>
                <c:pt idx="193">
                  <c:v>80000</c:v>
                </c:pt>
                <c:pt idx="194">
                  <c:v>79197</c:v>
                </c:pt>
                <c:pt idx="195">
                  <c:v>77684</c:v>
                </c:pt>
                <c:pt idx="196">
                  <c:v>77364</c:v>
                </c:pt>
                <c:pt idx="197">
                  <c:v>76833</c:v>
                </c:pt>
                <c:pt idx="198">
                  <c:v>76833</c:v>
                </c:pt>
                <c:pt idx="199">
                  <c:v>76833</c:v>
                </c:pt>
                <c:pt idx="200">
                  <c:v>75774</c:v>
                </c:pt>
                <c:pt idx="201">
                  <c:v>75050</c:v>
                </c:pt>
                <c:pt idx="202">
                  <c:v>75000</c:v>
                </c:pt>
                <c:pt idx="203">
                  <c:v>74000</c:v>
                </c:pt>
                <c:pt idx="204">
                  <c:v>73000</c:v>
                </c:pt>
                <c:pt idx="205">
                  <c:v>72500</c:v>
                </c:pt>
                <c:pt idx="206">
                  <c:v>72212</c:v>
                </c:pt>
                <c:pt idx="207">
                  <c:v>71786</c:v>
                </c:pt>
                <c:pt idx="208">
                  <c:v>70000</c:v>
                </c:pt>
                <c:pt idx="209">
                  <c:v>69999</c:v>
                </c:pt>
                <c:pt idx="210">
                  <c:v>69741</c:v>
                </c:pt>
                <c:pt idx="211">
                  <c:v>69741</c:v>
                </c:pt>
                <c:pt idx="212">
                  <c:v>66970</c:v>
                </c:pt>
                <c:pt idx="213">
                  <c:v>66265</c:v>
                </c:pt>
                <c:pt idx="214">
                  <c:v>66022</c:v>
                </c:pt>
                <c:pt idx="215">
                  <c:v>65013</c:v>
                </c:pt>
                <c:pt idx="216">
                  <c:v>63831</c:v>
                </c:pt>
                <c:pt idx="217">
                  <c:v>63831</c:v>
                </c:pt>
                <c:pt idx="218">
                  <c:v>63810</c:v>
                </c:pt>
                <c:pt idx="219">
                  <c:v>63711</c:v>
                </c:pt>
                <c:pt idx="220">
                  <c:v>62649</c:v>
                </c:pt>
                <c:pt idx="221">
                  <c:v>62000</c:v>
                </c:pt>
                <c:pt idx="222">
                  <c:v>61896</c:v>
                </c:pt>
                <c:pt idx="223">
                  <c:v>61467</c:v>
                </c:pt>
                <c:pt idx="224">
                  <c:v>60757</c:v>
                </c:pt>
                <c:pt idx="225">
                  <c:v>60000</c:v>
                </c:pt>
                <c:pt idx="226">
                  <c:v>60000</c:v>
                </c:pt>
                <c:pt idx="227">
                  <c:v>59102</c:v>
                </c:pt>
                <c:pt idx="228">
                  <c:v>59102</c:v>
                </c:pt>
                <c:pt idx="229">
                  <c:v>58000</c:v>
                </c:pt>
                <c:pt idx="230">
                  <c:v>56738</c:v>
                </c:pt>
                <c:pt idx="231">
                  <c:v>56256</c:v>
                </c:pt>
                <c:pt idx="232">
                  <c:v>55000</c:v>
                </c:pt>
                <c:pt idx="233">
                  <c:v>55000</c:v>
                </c:pt>
                <c:pt idx="234">
                  <c:v>54238</c:v>
                </c:pt>
                <c:pt idx="235">
                  <c:v>54094</c:v>
                </c:pt>
                <c:pt idx="236">
                  <c:v>54094</c:v>
                </c:pt>
                <c:pt idx="237">
                  <c:v>53192</c:v>
                </c:pt>
                <c:pt idx="238">
                  <c:v>51519</c:v>
                </c:pt>
                <c:pt idx="239">
                  <c:v>51064</c:v>
                </c:pt>
                <c:pt idx="240">
                  <c:v>50000</c:v>
                </c:pt>
                <c:pt idx="241">
                  <c:v>50000</c:v>
                </c:pt>
                <c:pt idx="242">
                  <c:v>50000</c:v>
                </c:pt>
                <c:pt idx="243">
                  <c:v>50000</c:v>
                </c:pt>
                <c:pt idx="244">
                  <c:v>50000</c:v>
                </c:pt>
                <c:pt idx="245">
                  <c:v>49646</c:v>
                </c:pt>
                <c:pt idx="246">
                  <c:v>47282</c:v>
                </c:pt>
                <c:pt idx="247">
                  <c:v>46809</c:v>
                </c:pt>
                <c:pt idx="248">
                  <c:v>46597</c:v>
                </c:pt>
                <c:pt idx="249">
                  <c:v>45555</c:v>
                </c:pt>
                <c:pt idx="250">
                  <c:v>45391</c:v>
                </c:pt>
                <c:pt idx="251">
                  <c:v>45390</c:v>
                </c:pt>
                <c:pt idx="252">
                  <c:v>42028</c:v>
                </c:pt>
                <c:pt idx="253">
                  <c:v>40570</c:v>
                </c:pt>
                <c:pt idx="254">
                  <c:v>40189</c:v>
                </c:pt>
                <c:pt idx="255">
                  <c:v>40038</c:v>
                </c:pt>
                <c:pt idx="256">
                  <c:v>38400</c:v>
                </c:pt>
                <c:pt idx="257">
                  <c:v>37825</c:v>
                </c:pt>
                <c:pt idx="258">
                  <c:v>36643</c:v>
                </c:pt>
                <c:pt idx="259">
                  <c:v>36259</c:v>
                </c:pt>
                <c:pt idx="260">
                  <c:v>33808</c:v>
                </c:pt>
                <c:pt idx="261">
                  <c:v>30428</c:v>
                </c:pt>
                <c:pt idx="262">
                  <c:v>30000</c:v>
                </c:pt>
                <c:pt idx="263">
                  <c:v>29751</c:v>
                </c:pt>
                <c:pt idx="264">
                  <c:v>28609</c:v>
                </c:pt>
                <c:pt idx="265">
                  <c:v>28476</c:v>
                </c:pt>
                <c:pt idx="266">
                  <c:v>28399</c:v>
                </c:pt>
                <c:pt idx="267">
                  <c:v>28369</c:v>
                </c:pt>
                <c:pt idx="268">
                  <c:v>28016</c:v>
                </c:pt>
                <c:pt idx="269">
                  <c:v>26005</c:v>
                </c:pt>
                <c:pt idx="270">
                  <c:v>25532</c:v>
                </c:pt>
                <c:pt idx="271">
                  <c:v>24823</c:v>
                </c:pt>
                <c:pt idx="272">
                  <c:v>24823</c:v>
                </c:pt>
                <c:pt idx="273">
                  <c:v>24342</c:v>
                </c:pt>
                <c:pt idx="274">
                  <c:v>24000</c:v>
                </c:pt>
                <c:pt idx="275">
                  <c:v>22611</c:v>
                </c:pt>
                <c:pt idx="276">
                  <c:v>21844</c:v>
                </c:pt>
                <c:pt idx="277">
                  <c:v>21637</c:v>
                </c:pt>
                <c:pt idx="278">
                  <c:v>20171</c:v>
                </c:pt>
                <c:pt idx="279">
                  <c:v>20000</c:v>
                </c:pt>
                <c:pt idx="280">
                  <c:v>20000</c:v>
                </c:pt>
                <c:pt idx="281">
                  <c:v>20000</c:v>
                </c:pt>
                <c:pt idx="282">
                  <c:v>20000</c:v>
                </c:pt>
                <c:pt idx="283">
                  <c:v>19609</c:v>
                </c:pt>
                <c:pt idx="284">
                  <c:v>19073</c:v>
                </c:pt>
                <c:pt idx="285">
                  <c:v>18907</c:v>
                </c:pt>
                <c:pt idx="286">
                  <c:v>18053</c:v>
                </c:pt>
                <c:pt idx="287">
                  <c:v>18000</c:v>
                </c:pt>
                <c:pt idx="288">
                  <c:v>16904</c:v>
                </c:pt>
                <c:pt idx="289">
                  <c:v>16904</c:v>
                </c:pt>
                <c:pt idx="290">
                  <c:v>16228</c:v>
                </c:pt>
                <c:pt idx="291">
                  <c:v>15000</c:v>
                </c:pt>
                <c:pt idx="292">
                  <c:v>13400</c:v>
                </c:pt>
                <c:pt idx="293">
                  <c:v>12901</c:v>
                </c:pt>
                <c:pt idx="294">
                  <c:v>12171</c:v>
                </c:pt>
                <c:pt idx="295">
                  <c:v>12103</c:v>
                </c:pt>
                <c:pt idx="296">
                  <c:v>12000</c:v>
                </c:pt>
                <c:pt idx="297">
                  <c:v>12000</c:v>
                </c:pt>
                <c:pt idx="298">
                  <c:v>12000</c:v>
                </c:pt>
                <c:pt idx="299">
                  <c:v>10354</c:v>
                </c:pt>
                <c:pt idx="300">
                  <c:v>9466</c:v>
                </c:pt>
                <c:pt idx="301">
                  <c:v>9272</c:v>
                </c:pt>
                <c:pt idx="302">
                  <c:v>5882</c:v>
                </c:pt>
                <c:pt idx="303">
                  <c:v>5679</c:v>
                </c:pt>
                <c:pt idx="304">
                  <c:v>5409</c:v>
                </c:pt>
                <c:pt idx="305">
                  <c:v>5409</c:v>
                </c:pt>
                <c:pt idx="306">
                  <c:v>430967</c:v>
                </c:pt>
                <c:pt idx="307">
                  <c:v>405000</c:v>
                </c:pt>
                <c:pt idx="308">
                  <c:v>380000</c:v>
                </c:pt>
                <c:pt idx="309">
                  <c:v>375000</c:v>
                </c:pt>
                <c:pt idx="310">
                  <c:v>375000</c:v>
                </c:pt>
                <c:pt idx="311">
                  <c:v>350000</c:v>
                </c:pt>
                <c:pt idx="312">
                  <c:v>345600</c:v>
                </c:pt>
                <c:pt idx="313">
                  <c:v>324000</c:v>
                </c:pt>
                <c:pt idx="314">
                  <c:v>315000</c:v>
                </c:pt>
                <c:pt idx="315">
                  <c:v>310000</c:v>
                </c:pt>
                <c:pt idx="316">
                  <c:v>310000</c:v>
                </c:pt>
                <c:pt idx="317">
                  <c:v>300000</c:v>
                </c:pt>
                <c:pt idx="318">
                  <c:v>300000</c:v>
                </c:pt>
                <c:pt idx="319">
                  <c:v>300000</c:v>
                </c:pt>
                <c:pt idx="320">
                  <c:v>300000</c:v>
                </c:pt>
                <c:pt idx="321">
                  <c:v>300000</c:v>
                </c:pt>
                <c:pt idx="322">
                  <c:v>300000</c:v>
                </c:pt>
                <c:pt idx="323">
                  <c:v>300000</c:v>
                </c:pt>
                <c:pt idx="324">
                  <c:v>299500</c:v>
                </c:pt>
                <c:pt idx="325">
                  <c:v>297500</c:v>
                </c:pt>
                <c:pt idx="326">
                  <c:v>275000</c:v>
                </c:pt>
                <c:pt idx="327">
                  <c:v>275000</c:v>
                </c:pt>
                <c:pt idx="328">
                  <c:v>272550</c:v>
                </c:pt>
                <c:pt idx="329">
                  <c:v>266400</c:v>
                </c:pt>
                <c:pt idx="330">
                  <c:v>260500</c:v>
                </c:pt>
                <c:pt idx="331">
                  <c:v>260000</c:v>
                </c:pt>
                <c:pt idx="332">
                  <c:v>260000</c:v>
                </c:pt>
                <c:pt idx="333">
                  <c:v>260000</c:v>
                </c:pt>
                <c:pt idx="334">
                  <c:v>260000</c:v>
                </c:pt>
                <c:pt idx="335">
                  <c:v>255000</c:v>
                </c:pt>
                <c:pt idx="336">
                  <c:v>250000</c:v>
                </c:pt>
                <c:pt idx="337">
                  <c:v>250000</c:v>
                </c:pt>
                <c:pt idx="338">
                  <c:v>250000</c:v>
                </c:pt>
                <c:pt idx="339">
                  <c:v>250000</c:v>
                </c:pt>
                <c:pt idx="340">
                  <c:v>250000</c:v>
                </c:pt>
                <c:pt idx="341">
                  <c:v>250000</c:v>
                </c:pt>
                <c:pt idx="342">
                  <c:v>250000</c:v>
                </c:pt>
                <c:pt idx="343">
                  <c:v>250000</c:v>
                </c:pt>
                <c:pt idx="344">
                  <c:v>250000</c:v>
                </c:pt>
                <c:pt idx="345">
                  <c:v>250000</c:v>
                </c:pt>
                <c:pt idx="346">
                  <c:v>250000</c:v>
                </c:pt>
                <c:pt idx="347">
                  <c:v>250000</c:v>
                </c:pt>
                <c:pt idx="348">
                  <c:v>250000</c:v>
                </c:pt>
                <c:pt idx="349">
                  <c:v>250000</c:v>
                </c:pt>
                <c:pt idx="350">
                  <c:v>250000</c:v>
                </c:pt>
                <c:pt idx="351">
                  <c:v>249500</c:v>
                </c:pt>
                <c:pt idx="352">
                  <c:v>249500</c:v>
                </c:pt>
                <c:pt idx="353">
                  <c:v>249500</c:v>
                </c:pt>
                <c:pt idx="354">
                  <c:v>249260</c:v>
                </c:pt>
                <c:pt idx="355">
                  <c:v>248700</c:v>
                </c:pt>
                <c:pt idx="356">
                  <c:v>248400</c:v>
                </c:pt>
                <c:pt idx="357">
                  <c:v>247500</c:v>
                </c:pt>
                <c:pt idx="358">
                  <c:v>247500</c:v>
                </c:pt>
                <c:pt idx="359">
                  <c:v>247500</c:v>
                </c:pt>
                <c:pt idx="360">
                  <c:v>247500</c:v>
                </c:pt>
                <c:pt idx="361">
                  <c:v>246000</c:v>
                </c:pt>
                <c:pt idx="362">
                  <c:v>246000</c:v>
                </c:pt>
                <c:pt idx="363">
                  <c:v>245100</c:v>
                </c:pt>
                <c:pt idx="364">
                  <c:v>245000</c:v>
                </c:pt>
                <c:pt idx="365">
                  <c:v>245000</c:v>
                </c:pt>
                <c:pt idx="366">
                  <c:v>245000</c:v>
                </c:pt>
                <c:pt idx="367">
                  <c:v>243900</c:v>
                </c:pt>
                <c:pt idx="368">
                  <c:v>243900</c:v>
                </c:pt>
                <c:pt idx="369">
                  <c:v>243225</c:v>
                </c:pt>
                <c:pt idx="370">
                  <c:v>243000</c:v>
                </c:pt>
                <c:pt idx="371">
                  <c:v>242000</c:v>
                </c:pt>
                <c:pt idx="372">
                  <c:v>241000</c:v>
                </c:pt>
                <c:pt idx="373">
                  <c:v>240000</c:v>
                </c:pt>
                <c:pt idx="374">
                  <c:v>240000</c:v>
                </c:pt>
                <c:pt idx="375">
                  <c:v>240000</c:v>
                </c:pt>
                <c:pt idx="376">
                  <c:v>239000</c:v>
                </c:pt>
                <c:pt idx="377">
                  <c:v>239000</c:v>
                </c:pt>
                <c:pt idx="378">
                  <c:v>236900</c:v>
                </c:pt>
                <c:pt idx="379">
                  <c:v>236600</c:v>
                </c:pt>
                <c:pt idx="380">
                  <c:v>236000</c:v>
                </c:pt>
                <c:pt idx="381">
                  <c:v>235000</c:v>
                </c:pt>
                <c:pt idx="382">
                  <c:v>235000</c:v>
                </c:pt>
                <c:pt idx="383">
                  <c:v>231250</c:v>
                </c:pt>
                <c:pt idx="384">
                  <c:v>231250</c:v>
                </c:pt>
                <c:pt idx="385">
                  <c:v>231250</c:v>
                </c:pt>
                <c:pt idx="386">
                  <c:v>231250</c:v>
                </c:pt>
                <c:pt idx="387">
                  <c:v>230400</c:v>
                </c:pt>
                <c:pt idx="388">
                  <c:v>230000</c:v>
                </c:pt>
                <c:pt idx="389">
                  <c:v>230000</c:v>
                </c:pt>
                <c:pt idx="390">
                  <c:v>230000</c:v>
                </c:pt>
                <c:pt idx="391">
                  <c:v>230000</c:v>
                </c:pt>
                <c:pt idx="392">
                  <c:v>230000</c:v>
                </c:pt>
                <c:pt idx="393">
                  <c:v>230000</c:v>
                </c:pt>
                <c:pt idx="394">
                  <c:v>230000</c:v>
                </c:pt>
                <c:pt idx="395">
                  <c:v>229998</c:v>
                </c:pt>
                <c:pt idx="396">
                  <c:v>229998</c:v>
                </c:pt>
                <c:pt idx="397">
                  <c:v>227200</c:v>
                </c:pt>
                <c:pt idx="398">
                  <c:v>225000</c:v>
                </c:pt>
                <c:pt idx="399">
                  <c:v>225000</c:v>
                </c:pt>
                <c:pt idx="400">
                  <c:v>225000</c:v>
                </c:pt>
                <c:pt idx="401">
                  <c:v>225000</c:v>
                </c:pt>
                <c:pt idx="402">
                  <c:v>225000</c:v>
                </c:pt>
                <c:pt idx="403">
                  <c:v>225000</c:v>
                </c:pt>
                <c:pt idx="404">
                  <c:v>225000</c:v>
                </c:pt>
                <c:pt idx="405">
                  <c:v>225000</c:v>
                </c:pt>
                <c:pt idx="406">
                  <c:v>225000</c:v>
                </c:pt>
                <c:pt idx="407">
                  <c:v>225000</c:v>
                </c:pt>
                <c:pt idx="408">
                  <c:v>224000</c:v>
                </c:pt>
                <c:pt idx="409">
                  <c:v>222640</c:v>
                </c:pt>
                <c:pt idx="410">
                  <c:v>221300</c:v>
                </c:pt>
                <c:pt idx="411">
                  <c:v>220110</c:v>
                </c:pt>
                <c:pt idx="412">
                  <c:v>220110</c:v>
                </c:pt>
                <c:pt idx="413">
                  <c:v>220000</c:v>
                </c:pt>
                <c:pt idx="414">
                  <c:v>220000</c:v>
                </c:pt>
                <c:pt idx="415">
                  <c:v>220000</c:v>
                </c:pt>
                <c:pt idx="416">
                  <c:v>220000</c:v>
                </c:pt>
                <c:pt idx="417">
                  <c:v>220000</c:v>
                </c:pt>
                <c:pt idx="418">
                  <c:v>220000</c:v>
                </c:pt>
                <c:pt idx="419">
                  <c:v>218000</c:v>
                </c:pt>
                <c:pt idx="420">
                  <c:v>216200</c:v>
                </c:pt>
                <c:pt idx="421">
                  <c:v>216200</c:v>
                </c:pt>
                <c:pt idx="422">
                  <c:v>216000</c:v>
                </c:pt>
                <c:pt idx="423">
                  <c:v>216000</c:v>
                </c:pt>
                <c:pt idx="424">
                  <c:v>216000</c:v>
                </c:pt>
                <c:pt idx="425">
                  <c:v>216000</c:v>
                </c:pt>
                <c:pt idx="426">
                  <c:v>216000</c:v>
                </c:pt>
                <c:pt idx="427">
                  <c:v>215300</c:v>
                </c:pt>
                <c:pt idx="428">
                  <c:v>215300</c:v>
                </c:pt>
                <c:pt idx="429">
                  <c:v>215000</c:v>
                </c:pt>
                <c:pt idx="430">
                  <c:v>215000</c:v>
                </c:pt>
                <c:pt idx="431">
                  <c:v>215000</c:v>
                </c:pt>
                <c:pt idx="432">
                  <c:v>214000</c:v>
                </c:pt>
                <c:pt idx="433">
                  <c:v>213120</c:v>
                </c:pt>
                <c:pt idx="434">
                  <c:v>213000</c:v>
                </c:pt>
                <c:pt idx="435">
                  <c:v>212800</c:v>
                </c:pt>
                <c:pt idx="436">
                  <c:v>211500</c:v>
                </c:pt>
                <c:pt idx="437">
                  <c:v>210000</c:v>
                </c:pt>
                <c:pt idx="438">
                  <c:v>210000</c:v>
                </c:pt>
                <c:pt idx="439">
                  <c:v>210000</c:v>
                </c:pt>
                <c:pt idx="440">
                  <c:v>210000</c:v>
                </c:pt>
                <c:pt idx="441">
                  <c:v>210000</c:v>
                </c:pt>
                <c:pt idx="442">
                  <c:v>210000</c:v>
                </c:pt>
                <c:pt idx="443">
                  <c:v>210000</c:v>
                </c:pt>
                <c:pt idx="444">
                  <c:v>210000</c:v>
                </c:pt>
                <c:pt idx="445">
                  <c:v>210000</c:v>
                </c:pt>
                <c:pt idx="446">
                  <c:v>210000</c:v>
                </c:pt>
                <c:pt idx="447">
                  <c:v>210000</c:v>
                </c:pt>
                <c:pt idx="448">
                  <c:v>210000</c:v>
                </c:pt>
                <c:pt idx="449">
                  <c:v>210000</c:v>
                </c:pt>
                <c:pt idx="450">
                  <c:v>210000</c:v>
                </c:pt>
                <c:pt idx="451">
                  <c:v>210000</c:v>
                </c:pt>
                <c:pt idx="452">
                  <c:v>210000</c:v>
                </c:pt>
                <c:pt idx="453">
                  <c:v>210000</c:v>
                </c:pt>
                <c:pt idx="454">
                  <c:v>209100</c:v>
                </c:pt>
                <c:pt idx="455">
                  <c:v>209100</c:v>
                </c:pt>
                <c:pt idx="456">
                  <c:v>208775</c:v>
                </c:pt>
                <c:pt idx="457">
                  <c:v>208000</c:v>
                </c:pt>
                <c:pt idx="458">
                  <c:v>207000</c:v>
                </c:pt>
                <c:pt idx="459">
                  <c:v>207000</c:v>
                </c:pt>
                <c:pt idx="460">
                  <c:v>206699</c:v>
                </c:pt>
                <c:pt idx="461">
                  <c:v>206699</c:v>
                </c:pt>
                <c:pt idx="462">
                  <c:v>206000</c:v>
                </c:pt>
                <c:pt idx="463">
                  <c:v>206000</c:v>
                </c:pt>
                <c:pt idx="464">
                  <c:v>206000</c:v>
                </c:pt>
                <c:pt idx="465">
                  <c:v>205600</c:v>
                </c:pt>
                <c:pt idx="466">
                  <c:v>205300</c:v>
                </c:pt>
                <c:pt idx="467">
                  <c:v>205300</c:v>
                </c:pt>
                <c:pt idx="468">
                  <c:v>205300</c:v>
                </c:pt>
                <c:pt idx="469">
                  <c:v>205000</c:v>
                </c:pt>
                <c:pt idx="470">
                  <c:v>205000</c:v>
                </c:pt>
                <c:pt idx="471">
                  <c:v>205000</c:v>
                </c:pt>
                <c:pt idx="472">
                  <c:v>205000</c:v>
                </c:pt>
                <c:pt idx="473">
                  <c:v>205000</c:v>
                </c:pt>
                <c:pt idx="474">
                  <c:v>205000</c:v>
                </c:pt>
                <c:pt idx="475">
                  <c:v>205000</c:v>
                </c:pt>
                <c:pt idx="476">
                  <c:v>204500</c:v>
                </c:pt>
                <c:pt idx="477">
                  <c:v>204500</c:v>
                </c:pt>
                <c:pt idx="478">
                  <c:v>204500</c:v>
                </c:pt>
                <c:pt idx="479">
                  <c:v>204500</c:v>
                </c:pt>
                <c:pt idx="480">
                  <c:v>204500</c:v>
                </c:pt>
                <c:pt idx="481">
                  <c:v>204500</c:v>
                </c:pt>
                <c:pt idx="482">
                  <c:v>204100</c:v>
                </c:pt>
                <c:pt idx="483">
                  <c:v>203500</c:v>
                </c:pt>
                <c:pt idx="484">
                  <c:v>203500</c:v>
                </c:pt>
                <c:pt idx="485">
                  <c:v>203500</c:v>
                </c:pt>
                <c:pt idx="486">
                  <c:v>202900</c:v>
                </c:pt>
                <c:pt idx="487">
                  <c:v>202900</c:v>
                </c:pt>
                <c:pt idx="488">
                  <c:v>202800</c:v>
                </c:pt>
                <c:pt idx="489">
                  <c:v>201000</c:v>
                </c:pt>
                <c:pt idx="490">
                  <c:v>201000</c:v>
                </c:pt>
                <c:pt idx="491">
                  <c:v>201000</c:v>
                </c:pt>
                <c:pt idx="492">
                  <c:v>201000</c:v>
                </c:pt>
                <c:pt idx="493">
                  <c:v>200100</c:v>
                </c:pt>
                <c:pt idx="494">
                  <c:v>200000</c:v>
                </c:pt>
                <c:pt idx="495">
                  <c:v>200000</c:v>
                </c:pt>
                <c:pt idx="496">
                  <c:v>200000</c:v>
                </c:pt>
                <c:pt idx="497">
                  <c:v>200000</c:v>
                </c:pt>
                <c:pt idx="498">
                  <c:v>200000</c:v>
                </c:pt>
                <c:pt idx="499">
                  <c:v>200000</c:v>
                </c:pt>
                <c:pt idx="500">
                  <c:v>200000</c:v>
                </c:pt>
                <c:pt idx="501">
                  <c:v>200000</c:v>
                </c:pt>
                <c:pt idx="502">
                  <c:v>200000</c:v>
                </c:pt>
                <c:pt idx="503">
                  <c:v>200000</c:v>
                </c:pt>
                <c:pt idx="504">
                  <c:v>200000</c:v>
                </c:pt>
                <c:pt idx="505">
                  <c:v>200000</c:v>
                </c:pt>
                <c:pt idx="506">
                  <c:v>200000</c:v>
                </c:pt>
                <c:pt idx="507">
                  <c:v>200000</c:v>
                </c:pt>
                <c:pt idx="508">
                  <c:v>200000</c:v>
                </c:pt>
                <c:pt idx="509">
                  <c:v>200000</c:v>
                </c:pt>
                <c:pt idx="510">
                  <c:v>200000</c:v>
                </c:pt>
                <c:pt idx="511">
                  <c:v>200000</c:v>
                </c:pt>
                <c:pt idx="512">
                  <c:v>200000</c:v>
                </c:pt>
                <c:pt idx="513">
                  <c:v>200000</c:v>
                </c:pt>
                <c:pt idx="514">
                  <c:v>200000</c:v>
                </c:pt>
                <c:pt idx="515">
                  <c:v>200000</c:v>
                </c:pt>
                <c:pt idx="516">
                  <c:v>200000</c:v>
                </c:pt>
                <c:pt idx="517">
                  <c:v>200000</c:v>
                </c:pt>
                <c:pt idx="518">
                  <c:v>198800</c:v>
                </c:pt>
                <c:pt idx="519">
                  <c:v>198800</c:v>
                </c:pt>
                <c:pt idx="520">
                  <c:v>198440</c:v>
                </c:pt>
                <c:pt idx="521">
                  <c:v>198440</c:v>
                </c:pt>
                <c:pt idx="522">
                  <c:v>198440</c:v>
                </c:pt>
                <c:pt idx="523">
                  <c:v>198440</c:v>
                </c:pt>
                <c:pt idx="524">
                  <c:v>198200</c:v>
                </c:pt>
                <c:pt idx="525">
                  <c:v>197430</c:v>
                </c:pt>
                <c:pt idx="526">
                  <c:v>197000</c:v>
                </c:pt>
                <c:pt idx="527">
                  <c:v>197000</c:v>
                </c:pt>
                <c:pt idx="528">
                  <c:v>196000</c:v>
                </c:pt>
                <c:pt idx="529">
                  <c:v>196000</c:v>
                </c:pt>
                <c:pt idx="530">
                  <c:v>196000</c:v>
                </c:pt>
                <c:pt idx="531">
                  <c:v>195700</c:v>
                </c:pt>
                <c:pt idx="532">
                  <c:v>195700</c:v>
                </c:pt>
                <c:pt idx="533">
                  <c:v>195400</c:v>
                </c:pt>
                <c:pt idx="534">
                  <c:v>195400</c:v>
                </c:pt>
                <c:pt idx="535">
                  <c:v>195400</c:v>
                </c:pt>
                <c:pt idx="536">
                  <c:v>195400</c:v>
                </c:pt>
                <c:pt idx="537">
                  <c:v>195000</c:v>
                </c:pt>
                <c:pt idx="538">
                  <c:v>194000</c:v>
                </c:pt>
                <c:pt idx="539">
                  <c:v>194000</c:v>
                </c:pt>
                <c:pt idx="540">
                  <c:v>193900</c:v>
                </c:pt>
                <c:pt idx="541">
                  <c:v>193900</c:v>
                </c:pt>
                <c:pt idx="542">
                  <c:v>193900</c:v>
                </c:pt>
                <c:pt idx="543">
                  <c:v>193750</c:v>
                </c:pt>
                <c:pt idx="544">
                  <c:v>193750</c:v>
                </c:pt>
                <c:pt idx="545">
                  <c:v>193000</c:v>
                </c:pt>
                <c:pt idx="546">
                  <c:v>192600</c:v>
                </c:pt>
                <c:pt idx="547">
                  <c:v>192564</c:v>
                </c:pt>
                <c:pt idx="548">
                  <c:v>192564</c:v>
                </c:pt>
                <c:pt idx="549">
                  <c:v>192500</c:v>
                </c:pt>
                <c:pt idx="550">
                  <c:v>192400</c:v>
                </c:pt>
                <c:pt idx="551">
                  <c:v>192037</c:v>
                </c:pt>
                <c:pt idx="552">
                  <c:v>192000</c:v>
                </c:pt>
                <c:pt idx="553">
                  <c:v>192000</c:v>
                </c:pt>
                <c:pt idx="554">
                  <c:v>192000</c:v>
                </c:pt>
                <c:pt idx="555">
                  <c:v>192000</c:v>
                </c:pt>
                <c:pt idx="556">
                  <c:v>191475</c:v>
                </c:pt>
                <c:pt idx="557">
                  <c:v>191475</c:v>
                </c:pt>
                <c:pt idx="558">
                  <c:v>191475</c:v>
                </c:pt>
                <c:pt idx="559">
                  <c:v>191475</c:v>
                </c:pt>
                <c:pt idx="560">
                  <c:v>191475</c:v>
                </c:pt>
                <c:pt idx="561">
                  <c:v>191475</c:v>
                </c:pt>
                <c:pt idx="562">
                  <c:v>191475</c:v>
                </c:pt>
                <c:pt idx="563">
                  <c:v>191475</c:v>
                </c:pt>
                <c:pt idx="564">
                  <c:v>191475</c:v>
                </c:pt>
                <c:pt idx="565">
                  <c:v>191475</c:v>
                </c:pt>
                <c:pt idx="566">
                  <c:v>191475</c:v>
                </c:pt>
                <c:pt idx="567">
                  <c:v>191475</c:v>
                </c:pt>
                <c:pt idx="568">
                  <c:v>191475</c:v>
                </c:pt>
                <c:pt idx="569">
                  <c:v>191475</c:v>
                </c:pt>
                <c:pt idx="570">
                  <c:v>191475</c:v>
                </c:pt>
                <c:pt idx="571">
                  <c:v>191475</c:v>
                </c:pt>
                <c:pt idx="572">
                  <c:v>191475</c:v>
                </c:pt>
                <c:pt idx="573">
                  <c:v>191475</c:v>
                </c:pt>
                <c:pt idx="574">
                  <c:v>191475</c:v>
                </c:pt>
                <c:pt idx="575">
                  <c:v>191475</c:v>
                </c:pt>
                <c:pt idx="576">
                  <c:v>191475</c:v>
                </c:pt>
                <c:pt idx="577">
                  <c:v>191475</c:v>
                </c:pt>
                <c:pt idx="578">
                  <c:v>191475</c:v>
                </c:pt>
                <c:pt idx="579">
                  <c:v>191200</c:v>
                </c:pt>
                <c:pt idx="580">
                  <c:v>191200</c:v>
                </c:pt>
                <c:pt idx="581">
                  <c:v>191200</c:v>
                </c:pt>
                <c:pt idx="582">
                  <c:v>191200</c:v>
                </c:pt>
                <c:pt idx="583">
                  <c:v>190000</c:v>
                </c:pt>
                <c:pt idx="584">
                  <c:v>190000</c:v>
                </c:pt>
                <c:pt idx="585">
                  <c:v>190000</c:v>
                </c:pt>
                <c:pt idx="586">
                  <c:v>190000</c:v>
                </c:pt>
                <c:pt idx="587">
                  <c:v>190000</c:v>
                </c:pt>
                <c:pt idx="588">
                  <c:v>190000</c:v>
                </c:pt>
                <c:pt idx="589">
                  <c:v>190000</c:v>
                </c:pt>
                <c:pt idx="590">
                  <c:v>190000</c:v>
                </c:pt>
                <c:pt idx="591">
                  <c:v>190000</c:v>
                </c:pt>
                <c:pt idx="592">
                  <c:v>190000</c:v>
                </c:pt>
                <c:pt idx="593">
                  <c:v>190000</c:v>
                </c:pt>
                <c:pt idx="594">
                  <c:v>189750</c:v>
                </c:pt>
                <c:pt idx="595">
                  <c:v>189650</c:v>
                </c:pt>
                <c:pt idx="596">
                  <c:v>189650</c:v>
                </c:pt>
                <c:pt idx="597">
                  <c:v>189650</c:v>
                </c:pt>
                <c:pt idx="598">
                  <c:v>189500</c:v>
                </c:pt>
                <c:pt idx="599">
                  <c:v>188700</c:v>
                </c:pt>
                <c:pt idx="600">
                  <c:v>188100</c:v>
                </c:pt>
                <c:pt idx="601">
                  <c:v>187200</c:v>
                </c:pt>
                <c:pt idx="602">
                  <c:v>187200</c:v>
                </c:pt>
                <c:pt idx="603">
                  <c:v>187000</c:v>
                </c:pt>
                <c:pt idx="604">
                  <c:v>186000</c:v>
                </c:pt>
                <c:pt idx="605">
                  <c:v>186000</c:v>
                </c:pt>
                <c:pt idx="606">
                  <c:v>186000</c:v>
                </c:pt>
                <c:pt idx="607">
                  <c:v>185900</c:v>
                </c:pt>
                <c:pt idx="608">
                  <c:v>185900</c:v>
                </c:pt>
                <c:pt idx="609">
                  <c:v>185900</c:v>
                </c:pt>
                <c:pt idx="610">
                  <c:v>185900</c:v>
                </c:pt>
                <c:pt idx="611">
                  <c:v>185900</c:v>
                </c:pt>
                <c:pt idx="612">
                  <c:v>185900</c:v>
                </c:pt>
                <c:pt idx="613">
                  <c:v>185900</c:v>
                </c:pt>
                <c:pt idx="614">
                  <c:v>185900</c:v>
                </c:pt>
                <c:pt idx="615">
                  <c:v>185900</c:v>
                </c:pt>
                <c:pt idx="616">
                  <c:v>185900</c:v>
                </c:pt>
                <c:pt idx="617">
                  <c:v>185900</c:v>
                </c:pt>
                <c:pt idx="618">
                  <c:v>185900</c:v>
                </c:pt>
                <c:pt idx="619">
                  <c:v>185900</c:v>
                </c:pt>
                <c:pt idx="620">
                  <c:v>185900</c:v>
                </c:pt>
                <c:pt idx="621">
                  <c:v>185900</c:v>
                </c:pt>
                <c:pt idx="622">
                  <c:v>185900</c:v>
                </c:pt>
                <c:pt idx="623">
                  <c:v>185900</c:v>
                </c:pt>
                <c:pt idx="624">
                  <c:v>185900</c:v>
                </c:pt>
                <c:pt idx="625">
                  <c:v>185900</c:v>
                </c:pt>
                <c:pt idx="626">
                  <c:v>185800</c:v>
                </c:pt>
                <c:pt idx="627">
                  <c:v>185400</c:v>
                </c:pt>
                <c:pt idx="628">
                  <c:v>185100</c:v>
                </c:pt>
                <c:pt idx="629">
                  <c:v>185000</c:v>
                </c:pt>
                <c:pt idx="630">
                  <c:v>185000</c:v>
                </c:pt>
                <c:pt idx="631">
                  <c:v>185000</c:v>
                </c:pt>
                <c:pt idx="632">
                  <c:v>185000</c:v>
                </c:pt>
                <c:pt idx="633">
                  <c:v>185000</c:v>
                </c:pt>
                <c:pt idx="634">
                  <c:v>185000</c:v>
                </c:pt>
                <c:pt idx="635">
                  <c:v>184700</c:v>
                </c:pt>
                <c:pt idx="636">
                  <c:v>184100</c:v>
                </c:pt>
                <c:pt idx="637">
                  <c:v>184100</c:v>
                </c:pt>
                <c:pt idx="638">
                  <c:v>184000</c:v>
                </c:pt>
                <c:pt idx="639">
                  <c:v>184000</c:v>
                </c:pt>
                <c:pt idx="640">
                  <c:v>184000</c:v>
                </c:pt>
                <c:pt idx="641">
                  <c:v>184000</c:v>
                </c:pt>
                <c:pt idx="642">
                  <c:v>183600</c:v>
                </c:pt>
                <c:pt idx="643">
                  <c:v>183600</c:v>
                </c:pt>
                <c:pt idx="644">
                  <c:v>183000</c:v>
                </c:pt>
                <c:pt idx="645">
                  <c:v>183000</c:v>
                </c:pt>
                <c:pt idx="646">
                  <c:v>182750</c:v>
                </c:pt>
                <c:pt idx="647">
                  <c:v>182500</c:v>
                </c:pt>
                <c:pt idx="648">
                  <c:v>182160</c:v>
                </c:pt>
                <c:pt idx="649">
                  <c:v>182000</c:v>
                </c:pt>
                <c:pt idx="650">
                  <c:v>181940</c:v>
                </c:pt>
                <c:pt idx="651">
                  <c:v>180000</c:v>
                </c:pt>
                <c:pt idx="652">
                  <c:v>180000</c:v>
                </c:pt>
                <c:pt idx="653">
                  <c:v>180000</c:v>
                </c:pt>
                <c:pt idx="654">
                  <c:v>180000</c:v>
                </c:pt>
                <c:pt idx="655">
                  <c:v>180000</c:v>
                </c:pt>
                <c:pt idx="656">
                  <c:v>180000</c:v>
                </c:pt>
                <c:pt idx="657">
                  <c:v>180000</c:v>
                </c:pt>
                <c:pt idx="658">
                  <c:v>180000</c:v>
                </c:pt>
                <c:pt idx="659">
                  <c:v>180000</c:v>
                </c:pt>
                <c:pt idx="660">
                  <c:v>180000</c:v>
                </c:pt>
                <c:pt idx="661">
                  <c:v>180000</c:v>
                </c:pt>
                <c:pt idx="662">
                  <c:v>180000</c:v>
                </c:pt>
                <c:pt idx="663">
                  <c:v>180000</c:v>
                </c:pt>
                <c:pt idx="664">
                  <c:v>180000</c:v>
                </c:pt>
                <c:pt idx="665">
                  <c:v>180000</c:v>
                </c:pt>
                <c:pt idx="666">
                  <c:v>180000</c:v>
                </c:pt>
                <c:pt idx="667">
                  <c:v>180000</c:v>
                </c:pt>
                <c:pt idx="668">
                  <c:v>180000</c:v>
                </c:pt>
                <c:pt idx="669">
                  <c:v>180000</c:v>
                </c:pt>
                <c:pt idx="670">
                  <c:v>180000</c:v>
                </c:pt>
                <c:pt idx="671">
                  <c:v>180000</c:v>
                </c:pt>
                <c:pt idx="672">
                  <c:v>180000</c:v>
                </c:pt>
                <c:pt idx="673">
                  <c:v>180000</c:v>
                </c:pt>
                <c:pt idx="674">
                  <c:v>180000</c:v>
                </c:pt>
                <c:pt idx="675">
                  <c:v>179775</c:v>
                </c:pt>
                <c:pt idx="676">
                  <c:v>179500</c:v>
                </c:pt>
                <c:pt idx="677">
                  <c:v>179400</c:v>
                </c:pt>
                <c:pt idx="678">
                  <c:v>179400</c:v>
                </c:pt>
                <c:pt idx="679">
                  <c:v>179305</c:v>
                </c:pt>
                <c:pt idx="680">
                  <c:v>178800</c:v>
                </c:pt>
                <c:pt idx="681">
                  <c:v>178800</c:v>
                </c:pt>
                <c:pt idx="682">
                  <c:v>178750</c:v>
                </c:pt>
                <c:pt idx="683">
                  <c:v>178000</c:v>
                </c:pt>
                <c:pt idx="684">
                  <c:v>177600</c:v>
                </c:pt>
                <c:pt idx="685">
                  <c:v>177500</c:v>
                </c:pt>
                <c:pt idx="686">
                  <c:v>177000</c:v>
                </c:pt>
                <c:pt idx="687">
                  <c:v>177000</c:v>
                </c:pt>
                <c:pt idx="688">
                  <c:v>176000</c:v>
                </c:pt>
                <c:pt idx="689">
                  <c:v>175950</c:v>
                </c:pt>
                <c:pt idx="690">
                  <c:v>175100</c:v>
                </c:pt>
                <c:pt idx="691">
                  <c:v>175100</c:v>
                </c:pt>
                <c:pt idx="692">
                  <c:v>175100</c:v>
                </c:pt>
                <c:pt idx="693">
                  <c:v>175000</c:v>
                </c:pt>
                <c:pt idx="694">
                  <c:v>175000</c:v>
                </c:pt>
                <c:pt idx="695">
                  <c:v>175000</c:v>
                </c:pt>
                <c:pt idx="696">
                  <c:v>175000</c:v>
                </c:pt>
                <c:pt idx="697">
                  <c:v>175000</c:v>
                </c:pt>
                <c:pt idx="698">
                  <c:v>175000</c:v>
                </c:pt>
                <c:pt idx="699">
                  <c:v>175000</c:v>
                </c:pt>
                <c:pt idx="700">
                  <c:v>175000</c:v>
                </c:pt>
                <c:pt idx="701">
                  <c:v>175000</c:v>
                </c:pt>
                <c:pt idx="702">
                  <c:v>175000</c:v>
                </c:pt>
                <c:pt idx="703">
                  <c:v>175000</c:v>
                </c:pt>
                <c:pt idx="704">
                  <c:v>175000</c:v>
                </c:pt>
                <c:pt idx="705">
                  <c:v>175000</c:v>
                </c:pt>
                <c:pt idx="706">
                  <c:v>175000</c:v>
                </c:pt>
                <c:pt idx="707">
                  <c:v>175000</c:v>
                </c:pt>
                <c:pt idx="708">
                  <c:v>175000</c:v>
                </c:pt>
                <c:pt idx="709">
                  <c:v>175000</c:v>
                </c:pt>
                <c:pt idx="710">
                  <c:v>175000</c:v>
                </c:pt>
                <c:pt idx="711">
                  <c:v>175000</c:v>
                </c:pt>
                <c:pt idx="712">
                  <c:v>175000</c:v>
                </c:pt>
                <c:pt idx="713">
                  <c:v>175000</c:v>
                </c:pt>
                <c:pt idx="714">
                  <c:v>173000</c:v>
                </c:pt>
                <c:pt idx="715">
                  <c:v>173000</c:v>
                </c:pt>
                <c:pt idx="716">
                  <c:v>172386</c:v>
                </c:pt>
                <c:pt idx="717">
                  <c:v>172309</c:v>
                </c:pt>
                <c:pt idx="718">
                  <c:v>172200</c:v>
                </c:pt>
                <c:pt idx="719">
                  <c:v>172200</c:v>
                </c:pt>
                <c:pt idx="720">
                  <c:v>172200</c:v>
                </c:pt>
                <c:pt idx="721">
                  <c:v>172200</c:v>
                </c:pt>
                <c:pt idx="722">
                  <c:v>172000</c:v>
                </c:pt>
                <c:pt idx="723">
                  <c:v>171000</c:v>
                </c:pt>
                <c:pt idx="724">
                  <c:v>171000</c:v>
                </c:pt>
                <c:pt idx="725">
                  <c:v>170000</c:v>
                </c:pt>
                <c:pt idx="726">
                  <c:v>170000</c:v>
                </c:pt>
                <c:pt idx="727">
                  <c:v>170000</c:v>
                </c:pt>
                <c:pt idx="728">
                  <c:v>170000</c:v>
                </c:pt>
                <c:pt idx="729">
                  <c:v>170000</c:v>
                </c:pt>
                <c:pt idx="730">
                  <c:v>170000</c:v>
                </c:pt>
                <c:pt idx="731">
                  <c:v>170000</c:v>
                </c:pt>
                <c:pt idx="732">
                  <c:v>170000</c:v>
                </c:pt>
                <c:pt idx="733">
                  <c:v>170000</c:v>
                </c:pt>
                <c:pt idx="734">
                  <c:v>170000</c:v>
                </c:pt>
                <c:pt idx="735">
                  <c:v>170000</c:v>
                </c:pt>
                <c:pt idx="736">
                  <c:v>170000</c:v>
                </c:pt>
                <c:pt idx="737">
                  <c:v>170000</c:v>
                </c:pt>
                <c:pt idx="738">
                  <c:v>170000</c:v>
                </c:pt>
                <c:pt idx="739">
                  <c:v>170000</c:v>
                </c:pt>
                <c:pt idx="740">
                  <c:v>170000</c:v>
                </c:pt>
                <c:pt idx="741">
                  <c:v>170000</c:v>
                </c:pt>
                <c:pt idx="742">
                  <c:v>169000</c:v>
                </c:pt>
                <c:pt idx="743">
                  <c:v>169000</c:v>
                </c:pt>
                <c:pt idx="744">
                  <c:v>169000</c:v>
                </c:pt>
                <c:pt idx="745">
                  <c:v>169000</c:v>
                </c:pt>
                <c:pt idx="746">
                  <c:v>169000</c:v>
                </c:pt>
                <c:pt idx="747">
                  <c:v>169000</c:v>
                </c:pt>
                <c:pt idx="748">
                  <c:v>169000</c:v>
                </c:pt>
                <c:pt idx="749">
                  <c:v>169000</c:v>
                </c:pt>
                <c:pt idx="750">
                  <c:v>168400</c:v>
                </c:pt>
                <c:pt idx="751">
                  <c:v>168000</c:v>
                </c:pt>
                <c:pt idx="752">
                  <c:v>168000</c:v>
                </c:pt>
                <c:pt idx="753">
                  <c:v>168000</c:v>
                </c:pt>
                <c:pt idx="754">
                  <c:v>168000</c:v>
                </c:pt>
                <c:pt idx="755">
                  <c:v>167875</c:v>
                </c:pt>
                <c:pt idx="756">
                  <c:v>167500</c:v>
                </c:pt>
                <c:pt idx="757">
                  <c:v>167100</c:v>
                </c:pt>
                <c:pt idx="758">
                  <c:v>167000</c:v>
                </c:pt>
                <c:pt idx="759">
                  <c:v>167000</c:v>
                </c:pt>
                <c:pt idx="760">
                  <c:v>166700</c:v>
                </c:pt>
                <c:pt idx="761">
                  <c:v>166700</c:v>
                </c:pt>
                <c:pt idx="762">
                  <c:v>166000</c:v>
                </c:pt>
                <c:pt idx="763">
                  <c:v>165400</c:v>
                </c:pt>
                <c:pt idx="764">
                  <c:v>165400</c:v>
                </c:pt>
                <c:pt idx="765">
                  <c:v>165220</c:v>
                </c:pt>
                <c:pt idx="766">
                  <c:v>165000</c:v>
                </c:pt>
                <c:pt idx="767">
                  <c:v>165000</c:v>
                </c:pt>
                <c:pt idx="768">
                  <c:v>165000</c:v>
                </c:pt>
                <c:pt idx="769">
                  <c:v>165000</c:v>
                </c:pt>
                <c:pt idx="770">
                  <c:v>165000</c:v>
                </c:pt>
                <c:pt idx="771">
                  <c:v>165000</c:v>
                </c:pt>
                <c:pt idx="772">
                  <c:v>165000</c:v>
                </c:pt>
                <c:pt idx="773">
                  <c:v>165000</c:v>
                </c:pt>
                <c:pt idx="774">
                  <c:v>165000</c:v>
                </c:pt>
                <c:pt idx="775">
                  <c:v>165000</c:v>
                </c:pt>
                <c:pt idx="776">
                  <c:v>164996</c:v>
                </c:pt>
                <c:pt idx="777">
                  <c:v>164996</c:v>
                </c:pt>
                <c:pt idx="778">
                  <c:v>164996</c:v>
                </c:pt>
                <c:pt idx="779">
                  <c:v>164000</c:v>
                </c:pt>
                <c:pt idx="780">
                  <c:v>164000</c:v>
                </c:pt>
                <c:pt idx="781">
                  <c:v>164000</c:v>
                </c:pt>
                <c:pt idx="782">
                  <c:v>164000</c:v>
                </c:pt>
                <c:pt idx="783">
                  <c:v>162000</c:v>
                </c:pt>
                <c:pt idx="784">
                  <c:v>161500</c:v>
                </c:pt>
                <c:pt idx="785">
                  <c:v>161342</c:v>
                </c:pt>
                <c:pt idx="786">
                  <c:v>161311</c:v>
                </c:pt>
                <c:pt idx="787">
                  <c:v>161000</c:v>
                </c:pt>
                <c:pt idx="788">
                  <c:v>161000</c:v>
                </c:pt>
                <c:pt idx="789">
                  <c:v>160395</c:v>
                </c:pt>
                <c:pt idx="790">
                  <c:v>160080</c:v>
                </c:pt>
                <c:pt idx="791">
                  <c:v>160080</c:v>
                </c:pt>
                <c:pt idx="792">
                  <c:v>160000</c:v>
                </c:pt>
                <c:pt idx="793">
                  <c:v>160000</c:v>
                </c:pt>
                <c:pt idx="794">
                  <c:v>160000</c:v>
                </c:pt>
                <c:pt idx="795">
                  <c:v>160000</c:v>
                </c:pt>
                <c:pt idx="796">
                  <c:v>160000</c:v>
                </c:pt>
                <c:pt idx="797">
                  <c:v>160000</c:v>
                </c:pt>
                <c:pt idx="798">
                  <c:v>160000</c:v>
                </c:pt>
                <c:pt idx="799">
                  <c:v>160000</c:v>
                </c:pt>
                <c:pt idx="800">
                  <c:v>160000</c:v>
                </c:pt>
                <c:pt idx="801">
                  <c:v>160000</c:v>
                </c:pt>
                <c:pt idx="802">
                  <c:v>160000</c:v>
                </c:pt>
                <c:pt idx="803">
                  <c:v>160000</c:v>
                </c:pt>
                <c:pt idx="804">
                  <c:v>160000</c:v>
                </c:pt>
                <c:pt idx="805">
                  <c:v>160000</c:v>
                </c:pt>
                <c:pt idx="806">
                  <c:v>160000</c:v>
                </c:pt>
                <c:pt idx="807">
                  <c:v>160000</c:v>
                </c:pt>
                <c:pt idx="808">
                  <c:v>160000</c:v>
                </c:pt>
                <c:pt idx="809">
                  <c:v>160000</c:v>
                </c:pt>
                <c:pt idx="810">
                  <c:v>160000</c:v>
                </c:pt>
                <c:pt idx="811">
                  <c:v>160000</c:v>
                </c:pt>
                <c:pt idx="812">
                  <c:v>160000</c:v>
                </c:pt>
                <c:pt idx="813">
                  <c:v>160000</c:v>
                </c:pt>
                <c:pt idx="814">
                  <c:v>160000</c:v>
                </c:pt>
                <c:pt idx="815">
                  <c:v>160000</c:v>
                </c:pt>
                <c:pt idx="816">
                  <c:v>160000</c:v>
                </c:pt>
                <c:pt idx="817">
                  <c:v>160000</c:v>
                </c:pt>
                <c:pt idx="818">
                  <c:v>160000</c:v>
                </c:pt>
                <c:pt idx="819">
                  <c:v>160000</c:v>
                </c:pt>
                <c:pt idx="820">
                  <c:v>160000</c:v>
                </c:pt>
                <c:pt idx="821">
                  <c:v>160000</c:v>
                </c:pt>
                <c:pt idx="822">
                  <c:v>160000</c:v>
                </c:pt>
                <c:pt idx="823">
                  <c:v>160000</c:v>
                </c:pt>
                <c:pt idx="824">
                  <c:v>160000</c:v>
                </c:pt>
                <c:pt idx="825">
                  <c:v>160000</c:v>
                </c:pt>
                <c:pt idx="826">
                  <c:v>160000</c:v>
                </c:pt>
                <c:pt idx="827">
                  <c:v>160000</c:v>
                </c:pt>
                <c:pt idx="828">
                  <c:v>160000</c:v>
                </c:pt>
                <c:pt idx="829">
                  <c:v>160000</c:v>
                </c:pt>
                <c:pt idx="830">
                  <c:v>160000</c:v>
                </c:pt>
                <c:pt idx="831">
                  <c:v>159699</c:v>
                </c:pt>
                <c:pt idx="832">
                  <c:v>159200</c:v>
                </c:pt>
                <c:pt idx="833">
                  <c:v>159000</c:v>
                </c:pt>
                <c:pt idx="834">
                  <c:v>159000</c:v>
                </c:pt>
                <c:pt idx="835">
                  <c:v>159000</c:v>
                </c:pt>
                <c:pt idx="836">
                  <c:v>158200</c:v>
                </c:pt>
                <c:pt idx="837">
                  <c:v>158000</c:v>
                </c:pt>
                <c:pt idx="838">
                  <c:v>157000</c:v>
                </c:pt>
                <c:pt idx="839">
                  <c:v>157000</c:v>
                </c:pt>
                <c:pt idx="840">
                  <c:v>156868</c:v>
                </c:pt>
                <c:pt idx="841">
                  <c:v>156600</c:v>
                </c:pt>
                <c:pt idx="842">
                  <c:v>156600</c:v>
                </c:pt>
                <c:pt idx="843">
                  <c:v>156400</c:v>
                </c:pt>
                <c:pt idx="844">
                  <c:v>156400</c:v>
                </c:pt>
                <c:pt idx="845">
                  <c:v>156400</c:v>
                </c:pt>
                <c:pt idx="846">
                  <c:v>156400</c:v>
                </c:pt>
                <c:pt idx="847">
                  <c:v>155499</c:v>
                </c:pt>
                <c:pt idx="848">
                  <c:v>155000</c:v>
                </c:pt>
                <c:pt idx="849">
                  <c:v>155000</c:v>
                </c:pt>
                <c:pt idx="850">
                  <c:v>155000</c:v>
                </c:pt>
                <c:pt idx="851">
                  <c:v>155000</c:v>
                </c:pt>
                <c:pt idx="852">
                  <c:v>155000</c:v>
                </c:pt>
                <c:pt idx="853">
                  <c:v>155000</c:v>
                </c:pt>
                <c:pt idx="854">
                  <c:v>155000</c:v>
                </c:pt>
                <c:pt idx="855">
                  <c:v>155000</c:v>
                </c:pt>
                <c:pt idx="856">
                  <c:v>155000</c:v>
                </c:pt>
                <c:pt idx="857">
                  <c:v>155000</c:v>
                </c:pt>
                <c:pt idx="858">
                  <c:v>155000</c:v>
                </c:pt>
                <c:pt idx="859">
                  <c:v>154600</c:v>
                </c:pt>
                <c:pt idx="860">
                  <c:v>154600</c:v>
                </c:pt>
                <c:pt idx="861">
                  <c:v>154600</c:v>
                </c:pt>
                <c:pt idx="862">
                  <c:v>154600</c:v>
                </c:pt>
                <c:pt idx="863">
                  <c:v>154560</c:v>
                </c:pt>
                <c:pt idx="864">
                  <c:v>154545</c:v>
                </c:pt>
                <c:pt idx="865">
                  <c:v>154545</c:v>
                </c:pt>
                <c:pt idx="866">
                  <c:v>154000</c:v>
                </c:pt>
                <c:pt idx="867">
                  <c:v>154000</c:v>
                </c:pt>
                <c:pt idx="868">
                  <c:v>154000</c:v>
                </c:pt>
                <c:pt idx="869">
                  <c:v>154000</c:v>
                </c:pt>
                <c:pt idx="870">
                  <c:v>153600</c:v>
                </c:pt>
                <c:pt idx="871">
                  <c:v>153600</c:v>
                </c:pt>
                <c:pt idx="872">
                  <c:v>153600</c:v>
                </c:pt>
                <c:pt idx="873">
                  <c:v>153600</c:v>
                </c:pt>
                <c:pt idx="874">
                  <c:v>153000</c:v>
                </c:pt>
                <c:pt idx="875">
                  <c:v>153000</c:v>
                </c:pt>
                <c:pt idx="876">
                  <c:v>153000</c:v>
                </c:pt>
                <c:pt idx="877">
                  <c:v>153000</c:v>
                </c:pt>
                <c:pt idx="878">
                  <c:v>153000</c:v>
                </c:pt>
                <c:pt idx="879">
                  <c:v>152500</c:v>
                </c:pt>
                <c:pt idx="880">
                  <c:v>152500</c:v>
                </c:pt>
                <c:pt idx="881">
                  <c:v>152000</c:v>
                </c:pt>
                <c:pt idx="882">
                  <c:v>152000</c:v>
                </c:pt>
                <c:pt idx="883">
                  <c:v>152000</c:v>
                </c:pt>
                <c:pt idx="884">
                  <c:v>152000</c:v>
                </c:pt>
                <c:pt idx="885">
                  <c:v>151800</c:v>
                </c:pt>
                <c:pt idx="886">
                  <c:v>150260</c:v>
                </c:pt>
                <c:pt idx="887">
                  <c:v>150075</c:v>
                </c:pt>
                <c:pt idx="888">
                  <c:v>150075</c:v>
                </c:pt>
                <c:pt idx="889">
                  <c:v>150000</c:v>
                </c:pt>
                <c:pt idx="890">
                  <c:v>150000</c:v>
                </c:pt>
                <c:pt idx="891">
                  <c:v>150000</c:v>
                </c:pt>
                <c:pt idx="892">
                  <c:v>150000</c:v>
                </c:pt>
                <c:pt idx="893">
                  <c:v>150000</c:v>
                </c:pt>
                <c:pt idx="894">
                  <c:v>150000</c:v>
                </c:pt>
                <c:pt idx="895">
                  <c:v>150000</c:v>
                </c:pt>
                <c:pt idx="896">
                  <c:v>150000</c:v>
                </c:pt>
                <c:pt idx="897">
                  <c:v>150000</c:v>
                </c:pt>
                <c:pt idx="898">
                  <c:v>150000</c:v>
                </c:pt>
                <c:pt idx="899">
                  <c:v>150000</c:v>
                </c:pt>
                <c:pt idx="900">
                  <c:v>150000</c:v>
                </c:pt>
                <c:pt idx="901">
                  <c:v>150000</c:v>
                </c:pt>
                <c:pt idx="902">
                  <c:v>150000</c:v>
                </c:pt>
                <c:pt idx="903">
                  <c:v>150000</c:v>
                </c:pt>
                <c:pt idx="904">
                  <c:v>150000</c:v>
                </c:pt>
                <c:pt idx="905">
                  <c:v>150000</c:v>
                </c:pt>
                <c:pt idx="906">
                  <c:v>150000</c:v>
                </c:pt>
                <c:pt idx="907">
                  <c:v>150000</c:v>
                </c:pt>
                <c:pt idx="908">
                  <c:v>150000</c:v>
                </c:pt>
                <c:pt idx="909">
                  <c:v>150000</c:v>
                </c:pt>
                <c:pt idx="910">
                  <c:v>150000</c:v>
                </c:pt>
                <c:pt idx="911">
                  <c:v>150000</c:v>
                </c:pt>
                <c:pt idx="912">
                  <c:v>150000</c:v>
                </c:pt>
                <c:pt idx="913">
                  <c:v>150000</c:v>
                </c:pt>
                <c:pt idx="914">
                  <c:v>150000</c:v>
                </c:pt>
                <c:pt idx="915">
                  <c:v>150000</c:v>
                </c:pt>
                <c:pt idx="916">
                  <c:v>150000</c:v>
                </c:pt>
                <c:pt idx="917">
                  <c:v>150000</c:v>
                </c:pt>
                <c:pt idx="918">
                  <c:v>150000</c:v>
                </c:pt>
                <c:pt idx="919">
                  <c:v>150000</c:v>
                </c:pt>
                <c:pt idx="920">
                  <c:v>150000</c:v>
                </c:pt>
                <c:pt idx="921">
                  <c:v>150000</c:v>
                </c:pt>
                <c:pt idx="922">
                  <c:v>150000</c:v>
                </c:pt>
                <c:pt idx="923">
                  <c:v>150000</c:v>
                </c:pt>
                <c:pt idx="924">
                  <c:v>150000</c:v>
                </c:pt>
                <c:pt idx="925">
                  <c:v>150000</c:v>
                </c:pt>
                <c:pt idx="926">
                  <c:v>150000</c:v>
                </c:pt>
                <c:pt idx="927">
                  <c:v>150000</c:v>
                </c:pt>
                <c:pt idx="928">
                  <c:v>150000</c:v>
                </c:pt>
                <c:pt idx="929">
                  <c:v>150000</c:v>
                </c:pt>
                <c:pt idx="930">
                  <c:v>150000</c:v>
                </c:pt>
                <c:pt idx="931">
                  <c:v>150000</c:v>
                </c:pt>
                <c:pt idx="932">
                  <c:v>150000</c:v>
                </c:pt>
                <c:pt idx="933">
                  <c:v>150000</c:v>
                </c:pt>
                <c:pt idx="934">
                  <c:v>150000</c:v>
                </c:pt>
                <c:pt idx="935">
                  <c:v>149850</c:v>
                </c:pt>
                <c:pt idx="936">
                  <c:v>149850</c:v>
                </c:pt>
                <c:pt idx="937">
                  <c:v>149850</c:v>
                </c:pt>
                <c:pt idx="938">
                  <c:v>149040</c:v>
                </c:pt>
                <c:pt idx="939">
                  <c:v>149040</c:v>
                </c:pt>
                <c:pt idx="940">
                  <c:v>149000</c:v>
                </c:pt>
                <c:pt idx="941">
                  <c:v>148800</c:v>
                </c:pt>
                <c:pt idx="942">
                  <c:v>148800</c:v>
                </c:pt>
                <c:pt idx="943">
                  <c:v>148800</c:v>
                </c:pt>
                <c:pt idx="944">
                  <c:v>148700</c:v>
                </c:pt>
                <c:pt idx="945">
                  <c:v>148500</c:v>
                </c:pt>
                <c:pt idx="946">
                  <c:v>148000</c:v>
                </c:pt>
                <c:pt idx="947">
                  <c:v>148000</c:v>
                </c:pt>
                <c:pt idx="948">
                  <c:v>147800</c:v>
                </c:pt>
                <c:pt idx="949">
                  <c:v>146200</c:v>
                </c:pt>
                <c:pt idx="950">
                  <c:v>146000</c:v>
                </c:pt>
                <c:pt idx="951">
                  <c:v>146000</c:v>
                </c:pt>
                <c:pt idx="952">
                  <c:v>146000</c:v>
                </c:pt>
                <c:pt idx="953">
                  <c:v>146000</c:v>
                </c:pt>
                <c:pt idx="954">
                  <c:v>145300</c:v>
                </c:pt>
                <c:pt idx="955">
                  <c:v>145000</c:v>
                </c:pt>
                <c:pt idx="956">
                  <c:v>145000</c:v>
                </c:pt>
                <c:pt idx="957">
                  <c:v>145000</c:v>
                </c:pt>
                <c:pt idx="958">
                  <c:v>145000</c:v>
                </c:pt>
                <c:pt idx="959">
                  <c:v>145000</c:v>
                </c:pt>
                <c:pt idx="960">
                  <c:v>145000</c:v>
                </c:pt>
                <c:pt idx="961">
                  <c:v>145000</c:v>
                </c:pt>
                <c:pt idx="962">
                  <c:v>145000</c:v>
                </c:pt>
                <c:pt idx="963">
                  <c:v>145000</c:v>
                </c:pt>
                <c:pt idx="964">
                  <c:v>145000</c:v>
                </c:pt>
                <c:pt idx="965">
                  <c:v>145000</c:v>
                </c:pt>
                <c:pt idx="966">
                  <c:v>145000</c:v>
                </c:pt>
                <c:pt idx="967">
                  <c:v>145000</c:v>
                </c:pt>
                <c:pt idx="968">
                  <c:v>145000</c:v>
                </c:pt>
                <c:pt idx="969">
                  <c:v>145000</c:v>
                </c:pt>
                <c:pt idx="970">
                  <c:v>145000</c:v>
                </c:pt>
                <c:pt idx="971">
                  <c:v>144854</c:v>
                </c:pt>
                <c:pt idx="972">
                  <c:v>144854</c:v>
                </c:pt>
                <c:pt idx="973">
                  <c:v>144200</c:v>
                </c:pt>
                <c:pt idx="974">
                  <c:v>144100</c:v>
                </c:pt>
                <c:pt idx="975">
                  <c:v>144100</c:v>
                </c:pt>
                <c:pt idx="976">
                  <c:v>144000</c:v>
                </c:pt>
                <c:pt idx="977">
                  <c:v>144000</c:v>
                </c:pt>
                <c:pt idx="978">
                  <c:v>144000</c:v>
                </c:pt>
                <c:pt idx="979">
                  <c:v>144000</c:v>
                </c:pt>
                <c:pt idx="980">
                  <c:v>144000</c:v>
                </c:pt>
                <c:pt idx="981">
                  <c:v>144000</c:v>
                </c:pt>
                <c:pt idx="982">
                  <c:v>144000</c:v>
                </c:pt>
                <c:pt idx="983">
                  <c:v>144000</c:v>
                </c:pt>
                <c:pt idx="984">
                  <c:v>144000</c:v>
                </c:pt>
                <c:pt idx="985">
                  <c:v>144000</c:v>
                </c:pt>
                <c:pt idx="986">
                  <c:v>144000</c:v>
                </c:pt>
                <c:pt idx="987">
                  <c:v>142800</c:v>
                </c:pt>
                <c:pt idx="988">
                  <c:v>142200</c:v>
                </c:pt>
                <c:pt idx="989">
                  <c:v>142200</c:v>
                </c:pt>
                <c:pt idx="990">
                  <c:v>142200</c:v>
                </c:pt>
                <c:pt idx="991">
                  <c:v>142200</c:v>
                </c:pt>
                <c:pt idx="992">
                  <c:v>142200</c:v>
                </c:pt>
                <c:pt idx="993">
                  <c:v>142200</c:v>
                </c:pt>
                <c:pt idx="994">
                  <c:v>142127</c:v>
                </c:pt>
                <c:pt idx="995">
                  <c:v>142000</c:v>
                </c:pt>
                <c:pt idx="996">
                  <c:v>141525</c:v>
                </c:pt>
                <c:pt idx="997">
                  <c:v>141525</c:v>
                </c:pt>
                <c:pt idx="998">
                  <c:v>141525</c:v>
                </c:pt>
                <c:pt idx="999">
                  <c:v>141525</c:v>
                </c:pt>
                <c:pt idx="1000">
                  <c:v>141525</c:v>
                </c:pt>
                <c:pt idx="1001">
                  <c:v>141525</c:v>
                </c:pt>
                <c:pt idx="1002">
                  <c:v>141525</c:v>
                </c:pt>
                <c:pt idx="1003">
                  <c:v>141525</c:v>
                </c:pt>
                <c:pt idx="1004">
                  <c:v>141525</c:v>
                </c:pt>
                <c:pt idx="1005">
                  <c:v>141525</c:v>
                </c:pt>
                <c:pt idx="1006">
                  <c:v>141525</c:v>
                </c:pt>
                <c:pt idx="1007">
                  <c:v>141525</c:v>
                </c:pt>
                <c:pt idx="1008">
                  <c:v>141525</c:v>
                </c:pt>
                <c:pt idx="1009">
                  <c:v>141525</c:v>
                </c:pt>
                <c:pt idx="1010">
                  <c:v>141525</c:v>
                </c:pt>
                <c:pt idx="1011">
                  <c:v>141525</c:v>
                </c:pt>
                <c:pt idx="1012">
                  <c:v>141525</c:v>
                </c:pt>
                <c:pt idx="1013">
                  <c:v>141525</c:v>
                </c:pt>
                <c:pt idx="1014">
                  <c:v>141525</c:v>
                </c:pt>
                <c:pt idx="1015">
                  <c:v>141525</c:v>
                </c:pt>
                <c:pt idx="1016">
                  <c:v>141525</c:v>
                </c:pt>
                <c:pt idx="1017">
                  <c:v>141525</c:v>
                </c:pt>
                <c:pt idx="1018">
                  <c:v>141525</c:v>
                </c:pt>
                <c:pt idx="1019">
                  <c:v>141300</c:v>
                </c:pt>
                <c:pt idx="1020">
                  <c:v>141300</c:v>
                </c:pt>
                <c:pt idx="1021">
                  <c:v>141300</c:v>
                </c:pt>
                <c:pt idx="1022">
                  <c:v>141300</c:v>
                </c:pt>
                <c:pt idx="1023">
                  <c:v>140700</c:v>
                </c:pt>
                <c:pt idx="1024">
                  <c:v>140400</c:v>
                </c:pt>
                <c:pt idx="1025">
                  <c:v>140400</c:v>
                </c:pt>
                <c:pt idx="1026">
                  <c:v>140400</c:v>
                </c:pt>
                <c:pt idx="1027">
                  <c:v>140250</c:v>
                </c:pt>
                <c:pt idx="1028">
                  <c:v>140250</c:v>
                </c:pt>
                <c:pt idx="1029">
                  <c:v>140250</c:v>
                </c:pt>
                <c:pt idx="1030">
                  <c:v>140100</c:v>
                </c:pt>
                <c:pt idx="1031">
                  <c:v>140000</c:v>
                </c:pt>
                <c:pt idx="1032">
                  <c:v>140000</c:v>
                </c:pt>
                <c:pt idx="1033">
                  <c:v>140000</c:v>
                </c:pt>
                <c:pt idx="1034">
                  <c:v>140000</c:v>
                </c:pt>
                <c:pt idx="1035">
                  <c:v>140000</c:v>
                </c:pt>
                <c:pt idx="1036">
                  <c:v>140000</c:v>
                </c:pt>
                <c:pt idx="1037">
                  <c:v>140000</c:v>
                </c:pt>
                <c:pt idx="1038">
                  <c:v>140000</c:v>
                </c:pt>
                <c:pt idx="1039">
                  <c:v>140000</c:v>
                </c:pt>
                <c:pt idx="1040">
                  <c:v>140000</c:v>
                </c:pt>
                <c:pt idx="1041">
                  <c:v>140000</c:v>
                </c:pt>
                <c:pt idx="1042">
                  <c:v>140000</c:v>
                </c:pt>
                <c:pt idx="1043">
                  <c:v>140000</c:v>
                </c:pt>
                <c:pt idx="1044">
                  <c:v>140000</c:v>
                </c:pt>
                <c:pt idx="1045">
                  <c:v>140000</c:v>
                </c:pt>
                <c:pt idx="1046">
                  <c:v>140000</c:v>
                </c:pt>
                <c:pt idx="1047">
                  <c:v>140000</c:v>
                </c:pt>
                <c:pt idx="1048">
                  <c:v>140000</c:v>
                </c:pt>
                <c:pt idx="1049">
                  <c:v>140000</c:v>
                </c:pt>
                <c:pt idx="1050">
                  <c:v>140000</c:v>
                </c:pt>
                <c:pt idx="1051">
                  <c:v>140000</c:v>
                </c:pt>
                <c:pt idx="1052">
                  <c:v>140000</c:v>
                </c:pt>
                <c:pt idx="1053">
                  <c:v>140000</c:v>
                </c:pt>
                <c:pt idx="1054">
                  <c:v>139860</c:v>
                </c:pt>
                <c:pt idx="1055">
                  <c:v>139600</c:v>
                </c:pt>
                <c:pt idx="1056">
                  <c:v>139000</c:v>
                </c:pt>
                <c:pt idx="1057">
                  <c:v>138938</c:v>
                </c:pt>
                <c:pt idx="1058">
                  <c:v>138750</c:v>
                </c:pt>
                <c:pt idx="1059">
                  <c:v>138750</c:v>
                </c:pt>
                <c:pt idx="1060">
                  <c:v>138750</c:v>
                </c:pt>
                <c:pt idx="1061">
                  <c:v>138750</c:v>
                </c:pt>
                <c:pt idx="1062">
                  <c:v>138600</c:v>
                </c:pt>
                <c:pt idx="1063">
                  <c:v>137400</c:v>
                </c:pt>
                <c:pt idx="1064">
                  <c:v>137141</c:v>
                </c:pt>
                <c:pt idx="1065">
                  <c:v>136994</c:v>
                </c:pt>
                <c:pt idx="1066">
                  <c:v>136994</c:v>
                </c:pt>
                <c:pt idx="1067">
                  <c:v>136620</c:v>
                </c:pt>
                <c:pt idx="1068">
                  <c:v>136600</c:v>
                </c:pt>
                <c:pt idx="1069">
                  <c:v>136260</c:v>
                </c:pt>
                <c:pt idx="1070">
                  <c:v>136100</c:v>
                </c:pt>
                <c:pt idx="1071">
                  <c:v>136000</c:v>
                </c:pt>
                <c:pt idx="1072">
                  <c:v>136000</c:v>
                </c:pt>
                <c:pt idx="1073">
                  <c:v>136000</c:v>
                </c:pt>
                <c:pt idx="1074">
                  <c:v>136000</c:v>
                </c:pt>
                <c:pt idx="1075">
                  <c:v>136000</c:v>
                </c:pt>
                <c:pt idx="1076">
                  <c:v>136000</c:v>
                </c:pt>
                <c:pt idx="1077">
                  <c:v>135446</c:v>
                </c:pt>
                <c:pt idx="1078">
                  <c:v>135000</c:v>
                </c:pt>
                <c:pt idx="1079">
                  <c:v>135000</c:v>
                </c:pt>
                <c:pt idx="1080">
                  <c:v>135000</c:v>
                </c:pt>
                <c:pt idx="1081">
                  <c:v>135000</c:v>
                </c:pt>
                <c:pt idx="1082">
                  <c:v>135000</c:v>
                </c:pt>
                <c:pt idx="1083">
                  <c:v>135000</c:v>
                </c:pt>
                <c:pt idx="1084">
                  <c:v>135000</c:v>
                </c:pt>
                <c:pt idx="1085">
                  <c:v>135000</c:v>
                </c:pt>
                <c:pt idx="1086">
                  <c:v>135000</c:v>
                </c:pt>
                <c:pt idx="1087">
                  <c:v>135000</c:v>
                </c:pt>
                <c:pt idx="1088">
                  <c:v>135000</c:v>
                </c:pt>
                <c:pt idx="1089">
                  <c:v>135000</c:v>
                </c:pt>
                <c:pt idx="1090">
                  <c:v>135000</c:v>
                </c:pt>
                <c:pt idx="1091">
                  <c:v>135000</c:v>
                </c:pt>
                <c:pt idx="1092">
                  <c:v>135000</c:v>
                </c:pt>
                <c:pt idx="1093">
                  <c:v>135000</c:v>
                </c:pt>
                <c:pt idx="1094">
                  <c:v>135000</c:v>
                </c:pt>
                <c:pt idx="1095">
                  <c:v>135000</c:v>
                </c:pt>
                <c:pt idx="1096">
                  <c:v>135000</c:v>
                </c:pt>
                <c:pt idx="1097">
                  <c:v>135000</c:v>
                </c:pt>
                <c:pt idx="1098">
                  <c:v>135000</c:v>
                </c:pt>
                <c:pt idx="1099">
                  <c:v>135000</c:v>
                </c:pt>
                <c:pt idx="1100">
                  <c:v>135000</c:v>
                </c:pt>
                <c:pt idx="1101">
                  <c:v>135000</c:v>
                </c:pt>
                <c:pt idx="1102">
                  <c:v>135000</c:v>
                </c:pt>
                <c:pt idx="1103">
                  <c:v>135000</c:v>
                </c:pt>
                <c:pt idx="1104">
                  <c:v>135000</c:v>
                </c:pt>
                <c:pt idx="1105">
                  <c:v>135000</c:v>
                </c:pt>
                <c:pt idx="1106">
                  <c:v>135000</c:v>
                </c:pt>
                <c:pt idx="1107">
                  <c:v>135000</c:v>
                </c:pt>
                <c:pt idx="1108">
                  <c:v>135000</c:v>
                </c:pt>
                <c:pt idx="1109">
                  <c:v>135000</c:v>
                </c:pt>
                <c:pt idx="1110">
                  <c:v>135000</c:v>
                </c:pt>
                <c:pt idx="1111">
                  <c:v>135000</c:v>
                </c:pt>
                <c:pt idx="1112">
                  <c:v>135000</c:v>
                </c:pt>
                <c:pt idx="1113">
                  <c:v>135000</c:v>
                </c:pt>
                <c:pt idx="1114">
                  <c:v>135000</c:v>
                </c:pt>
                <c:pt idx="1115">
                  <c:v>135000</c:v>
                </c:pt>
                <c:pt idx="1116">
                  <c:v>134760</c:v>
                </c:pt>
                <c:pt idx="1117">
                  <c:v>134000</c:v>
                </c:pt>
                <c:pt idx="1118">
                  <c:v>134000</c:v>
                </c:pt>
                <c:pt idx="1119">
                  <c:v>134000</c:v>
                </c:pt>
                <c:pt idx="1120">
                  <c:v>134000</c:v>
                </c:pt>
                <c:pt idx="1121">
                  <c:v>134000</c:v>
                </c:pt>
                <c:pt idx="1122">
                  <c:v>134000</c:v>
                </c:pt>
                <c:pt idx="1123">
                  <c:v>133766</c:v>
                </c:pt>
                <c:pt idx="1124">
                  <c:v>133000</c:v>
                </c:pt>
                <c:pt idx="1125">
                  <c:v>132320</c:v>
                </c:pt>
                <c:pt idx="1126">
                  <c:v>132320</c:v>
                </c:pt>
                <c:pt idx="1127">
                  <c:v>132320</c:v>
                </c:pt>
                <c:pt idx="1128">
                  <c:v>132100</c:v>
                </c:pt>
                <c:pt idx="1129">
                  <c:v>132100</c:v>
                </c:pt>
                <c:pt idx="1130">
                  <c:v>132000</c:v>
                </c:pt>
                <c:pt idx="1131">
                  <c:v>132000</c:v>
                </c:pt>
                <c:pt idx="1132">
                  <c:v>132000</c:v>
                </c:pt>
                <c:pt idx="1133">
                  <c:v>131752</c:v>
                </c:pt>
                <c:pt idx="1134">
                  <c:v>131300</c:v>
                </c:pt>
                <c:pt idx="1135">
                  <c:v>131300</c:v>
                </c:pt>
                <c:pt idx="1136">
                  <c:v>131300</c:v>
                </c:pt>
                <c:pt idx="1137">
                  <c:v>131300</c:v>
                </c:pt>
                <c:pt idx="1138">
                  <c:v>131300</c:v>
                </c:pt>
                <c:pt idx="1139">
                  <c:v>131300</c:v>
                </c:pt>
                <c:pt idx="1140">
                  <c:v>131300</c:v>
                </c:pt>
                <c:pt idx="1141">
                  <c:v>131000</c:v>
                </c:pt>
                <c:pt idx="1142">
                  <c:v>130500</c:v>
                </c:pt>
                <c:pt idx="1143">
                  <c:v>130500</c:v>
                </c:pt>
                <c:pt idx="1144">
                  <c:v>130240</c:v>
                </c:pt>
                <c:pt idx="1145">
                  <c:v>130050</c:v>
                </c:pt>
                <c:pt idx="1146">
                  <c:v>130000</c:v>
                </c:pt>
                <c:pt idx="1147">
                  <c:v>130000</c:v>
                </c:pt>
                <c:pt idx="1148">
                  <c:v>130000</c:v>
                </c:pt>
                <c:pt idx="1149">
                  <c:v>130000</c:v>
                </c:pt>
                <c:pt idx="1150">
                  <c:v>130000</c:v>
                </c:pt>
                <c:pt idx="1151">
                  <c:v>130000</c:v>
                </c:pt>
                <c:pt idx="1152">
                  <c:v>130000</c:v>
                </c:pt>
                <c:pt idx="1153">
                  <c:v>130000</c:v>
                </c:pt>
                <c:pt idx="1154">
                  <c:v>130000</c:v>
                </c:pt>
                <c:pt idx="1155">
                  <c:v>130000</c:v>
                </c:pt>
                <c:pt idx="1156">
                  <c:v>130000</c:v>
                </c:pt>
                <c:pt idx="1157">
                  <c:v>130000</c:v>
                </c:pt>
                <c:pt idx="1158">
                  <c:v>130000</c:v>
                </c:pt>
                <c:pt idx="1159">
                  <c:v>130000</c:v>
                </c:pt>
                <c:pt idx="1160">
                  <c:v>130000</c:v>
                </c:pt>
                <c:pt idx="1161">
                  <c:v>130000</c:v>
                </c:pt>
                <c:pt idx="1162">
                  <c:v>130000</c:v>
                </c:pt>
                <c:pt idx="1163">
                  <c:v>130000</c:v>
                </c:pt>
                <c:pt idx="1164">
                  <c:v>130000</c:v>
                </c:pt>
                <c:pt idx="1165">
                  <c:v>130000</c:v>
                </c:pt>
                <c:pt idx="1166">
                  <c:v>130000</c:v>
                </c:pt>
                <c:pt idx="1167">
                  <c:v>130000</c:v>
                </c:pt>
                <c:pt idx="1168">
                  <c:v>130000</c:v>
                </c:pt>
                <c:pt idx="1169">
                  <c:v>130000</c:v>
                </c:pt>
                <c:pt idx="1170">
                  <c:v>130000</c:v>
                </c:pt>
                <c:pt idx="1171">
                  <c:v>130000</c:v>
                </c:pt>
                <c:pt idx="1172">
                  <c:v>130000</c:v>
                </c:pt>
                <c:pt idx="1173">
                  <c:v>130000</c:v>
                </c:pt>
                <c:pt idx="1174">
                  <c:v>130000</c:v>
                </c:pt>
                <c:pt idx="1175">
                  <c:v>130000</c:v>
                </c:pt>
                <c:pt idx="1176">
                  <c:v>130000</c:v>
                </c:pt>
                <c:pt idx="1177">
                  <c:v>130000</c:v>
                </c:pt>
                <c:pt idx="1178">
                  <c:v>130000</c:v>
                </c:pt>
                <c:pt idx="1179">
                  <c:v>130000</c:v>
                </c:pt>
                <c:pt idx="1180">
                  <c:v>130000</c:v>
                </c:pt>
                <c:pt idx="1181">
                  <c:v>130000</c:v>
                </c:pt>
                <c:pt idx="1182">
                  <c:v>130000</c:v>
                </c:pt>
                <c:pt idx="1183">
                  <c:v>130000</c:v>
                </c:pt>
                <c:pt idx="1184">
                  <c:v>130000</c:v>
                </c:pt>
                <c:pt idx="1185">
                  <c:v>130000</c:v>
                </c:pt>
                <c:pt idx="1186">
                  <c:v>130000</c:v>
                </c:pt>
                <c:pt idx="1187">
                  <c:v>130000</c:v>
                </c:pt>
                <c:pt idx="1188">
                  <c:v>130000</c:v>
                </c:pt>
                <c:pt idx="1189">
                  <c:v>130000</c:v>
                </c:pt>
                <c:pt idx="1190">
                  <c:v>130000</c:v>
                </c:pt>
                <c:pt idx="1191">
                  <c:v>129400</c:v>
                </c:pt>
                <c:pt idx="1192">
                  <c:v>129400</c:v>
                </c:pt>
                <c:pt idx="1193">
                  <c:v>129300</c:v>
                </c:pt>
                <c:pt idx="1194">
                  <c:v>129300</c:v>
                </c:pt>
                <c:pt idx="1195">
                  <c:v>129300</c:v>
                </c:pt>
                <c:pt idx="1196">
                  <c:v>129300</c:v>
                </c:pt>
                <c:pt idx="1197">
                  <c:v>129300</c:v>
                </c:pt>
                <c:pt idx="1198">
                  <c:v>129300</c:v>
                </c:pt>
                <c:pt idx="1199">
                  <c:v>129300</c:v>
                </c:pt>
                <c:pt idx="1200">
                  <c:v>129300</c:v>
                </c:pt>
                <c:pt idx="1201">
                  <c:v>129300</c:v>
                </c:pt>
                <c:pt idx="1202">
                  <c:v>129300</c:v>
                </c:pt>
                <c:pt idx="1203">
                  <c:v>129300</c:v>
                </c:pt>
                <c:pt idx="1204">
                  <c:v>129300</c:v>
                </c:pt>
                <c:pt idx="1205">
                  <c:v>129300</c:v>
                </c:pt>
                <c:pt idx="1206">
                  <c:v>129300</c:v>
                </c:pt>
                <c:pt idx="1207">
                  <c:v>129300</c:v>
                </c:pt>
                <c:pt idx="1208">
                  <c:v>129300</c:v>
                </c:pt>
                <c:pt idx="1209">
                  <c:v>129300</c:v>
                </c:pt>
                <c:pt idx="1210">
                  <c:v>129300</c:v>
                </c:pt>
                <c:pt idx="1211">
                  <c:v>129300</c:v>
                </c:pt>
                <c:pt idx="1212">
                  <c:v>129300</c:v>
                </c:pt>
                <c:pt idx="1213">
                  <c:v>129300</c:v>
                </c:pt>
                <c:pt idx="1214">
                  <c:v>129300</c:v>
                </c:pt>
                <c:pt idx="1215">
                  <c:v>129000</c:v>
                </c:pt>
                <c:pt idx="1216">
                  <c:v>129000</c:v>
                </c:pt>
                <c:pt idx="1217">
                  <c:v>128875</c:v>
                </c:pt>
                <c:pt idx="1218">
                  <c:v>128875</c:v>
                </c:pt>
                <c:pt idx="1219">
                  <c:v>128875</c:v>
                </c:pt>
                <c:pt idx="1220">
                  <c:v>128500</c:v>
                </c:pt>
                <c:pt idx="1221">
                  <c:v>128058</c:v>
                </c:pt>
                <c:pt idx="1222">
                  <c:v>128000</c:v>
                </c:pt>
                <c:pt idx="1223">
                  <c:v>128000</c:v>
                </c:pt>
                <c:pt idx="1224">
                  <c:v>128000</c:v>
                </c:pt>
                <c:pt idx="1225">
                  <c:v>128000</c:v>
                </c:pt>
                <c:pt idx="1226">
                  <c:v>127500</c:v>
                </c:pt>
                <c:pt idx="1227">
                  <c:v>127000</c:v>
                </c:pt>
                <c:pt idx="1228">
                  <c:v>127000</c:v>
                </c:pt>
                <c:pt idx="1229">
                  <c:v>127000</c:v>
                </c:pt>
                <c:pt idx="1230">
                  <c:v>127000</c:v>
                </c:pt>
                <c:pt idx="1231">
                  <c:v>126500</c:v>
                </c:pt>
                <c:pt idx="1232">
                  <c:v>126500</c:v>
                </c:pt>
                <c:pt idx="1233">
                  <c:v>126500</c:v>
                </c:pt>
                <c:pt idx="1234">
                  <c:v>126080</c:v>
                </c:pt>
                <c:pt idx="1235">
                  <c:v>126000</c:v>
                </c:pt>
                <c:pt idx="1236">
                  <c:v>126000</c:v>
                </c:pt>
                <c:pt idx="1237">
                  <c:v>125976</c:v>
                </c:pt>
                <c:pt idx="1238">
                  <c:v>125404</c:v>
                </c:pt>
                <c:pt idx="1239">
                  <c:v>125000</c:v>
                </c:pt>
                <c:pt idx="1240">
                  <c:v>125000</c:v>
                </c:pt>
                <c:pt idx="1241">
                  <c:v>125000</c:v>
                </c:pt>
                <c:pt idx="1242">
                  <c:v>125000</c:v>
                </c:pt>
                <c:pt idx="1243">
                  <c:v>125000</c:v>
                </c:pt>
                <c:pt idx="1244">
                  <c:v>125000</c:v>
                </c:pt>
                <c:pt idx="1245">
                  <c:v>124270</c:v>
                </c:pt>
                <c:pt idx="1246">
                  <c:v>124234</c:v>
                </c:pt>
                <c:pt idx="1247">
                  <c:v>124190</c:v>
                </c:pt>
                <c:pt idx="1248">
                  <c:v>124000</c:v>
                </c:pt>
                <c:pt idx="1249">
                  <c:v>124000</c:v>
                </c:pt>
                <c:pt idx="1250">
                  <c:v>124000</c:v>
                </c:pt>
                <c:pt idx="1251">
                  <c:v>123648</c:v>
                </c:pt>
                <c:pt idx="1252">
                  <c:v>123400</c:v>
                </c:pt>
                <c:pt idx="1253">
                  <c:v>123400</c:v>
                </c:pt>
                <c:pt idx="1254">
                  <c:v>123000</c:v>
                </c:pt>
                <c:pt idx="1255">
                  <c:v>123000</c:v>
                </c:pt>
                <c:pt idx="1256">
                  <c:v>123000</c:v>
                </c:pt>
                <c:pt idx="1257">
                  <c:v>123000</c:v>
                </c:pt>
                <c:pt idx="1258">
                  <c:v>122600</c:v>
                </c:pt>
                <c:pt idx="1259">
                  <c:v>122600</c:v>
                </c:pt>
                <c:pt idx="1260">
                  <c:v>122500</c:v>
                </c:pt>
                <c:pt idx="1261">
                  <c:v>122500</c:v>
                </c:pt>
                <c:pt idx="1262">
                  <c:v>122500</c:v>
                </c:pt>
                <c:pt idx="1263">
                  <c:v>122000</c:v>
                </c:pt>
                <c:pt idx="1264">
                  <c:v>122000</c:v>
                </c:pt>
                <c:pt idx="1265">
                  <c:v>120600</c:v>
                </c:pt>
                <c:pt idx="1266">
                  <c:v>120402</c:v>
                </c:pt>
                <c:pt idx="1267">
                  <c:v>120160</c:v>
                </c:pt>
                <c:pt idx="1268">
                  <c:v>120000</c:v>
                </c:pt>
                <c:pt idx="1269">
                  <c:v>120000</c:v>
                </c:pt>
                <c:pt idx="1270">
                  <c:v>120000</c:v>
                </c:pt>
                <c:pt idx="1271">
                  <c:v>120000</c:v>
                </c:pt>
                <c:pt idx="1272">
                  <c:v>120000</c:v>
                </c:pt>
                <c:pt idx="1273">
                  <c:v>120000</c:v>
                </c:pt>
                <c:pt idx="1274">
                  <c:v>120000</c:v>
                </c:pt>
                <c:pt idx="1275">
                  <c:v>120000</c:v>
                </c:pt>
                <c:pt idx="1276">
                  <c:v>120000</c:v>
                </c:pt>
                <c:pt idx="1277">
                  <c:v>120000</c:v>
                </c:pt>
                <c:pt idx="1278">
                  <c:v>120000</c:v>
                </c:pt>
                <c:pt idx="1279">
                  <c:v>120000</c:v>
                </c:pt>
                <c:pt idx="1280">
                  <c:v>120000</c:v>
                </c:pt>
                <c:pt idx="1281">
                  <c:v>120000</c:v>
                </c:pt>
                <c:pt idx="1282">
                  <c:v>120000</c:v>
                </c:pt>
                <c:pt idx="1283">
                  <c:v>120000</c:v>
                </c:pt>
                <c:pt idx="1284">
                  <c:v>120000</c:v>
                </c:pt>
                <c:pt idx="1285">
                  <c:v>120000</c:v>
                </c:pt>
                <c:pt idx="1286">
                  <c:v>120000</c:v>
                </c:pt>
                <c:pt idx="1287">
                  <c:v>120000</c:v>
                </c:pt>
                <c:pt idx="1288">
                  <c:v>120000</c:v>
                </c:pt>
                <c:pt idx="1289">
                  <c:v>120000</c:v>
                </c:pt>
                <c:pt idx="1290">
                  <c:v>120000</c:v>
                </c:pt>
                <c:pt idx="1291">
                  <c:v>120000</c:v>
                </c:pt>
                <c:pt idx="1292">
                  <c:v>120000</c:v>
                </c:pt>
                <c:pt idx="1293">
                  <c:v>120000</c:v>
                </c:pt>
                <c:pt idx="1294">
                  <c:v>120000</c:v>
                </c:pt>
                <c:pt idx="1295">
                  <c:v>120000</c:v>
                </c:pt>
                <c:pt idx="1296">
                  <c:v>120000</c:v>
                </c:pt>
                <c:pt idx="1297">
                  <c:v>120000</c:v>
                </c:pt>
                <c:pt idx="1298">
                  <c:v>120000</c:v>
                </c:pt>
                <c:pt idx="1299">
                  <c:v>120000</c:v>
                </c:pt>
                <c:pt idx="1300">
                  <c:v>120000</c:v>
                </c:pt>
                <c:pt idx="1301">
                  <c:v>120000</c:v>
                </c:pt>
                <c:pt idx="1302">
                  <c:v>120000</c:v>
                </c:pt>
                <c:pt idx="1303">
                  <c:v>120000</c:v>
                </c:pt>
                <c:pt idx="1304">
                  <c:v>120000</c:v>
                </c:pt>
                <c:pt idx="1305">
                  <c:v>120000</c:v>
                </c:pt>
                <c:pt idx="1306">
                  <c:v>120000</c:v>
                </c:pt>
                <c:pt idx="1307">
                  <c:v>119300</c:v>
                </c:pt>
                <c:pt idx="1308">
                  <c:v>119300</c:v>
                </c:pt>
                <c:pt idx="1309">
                  <c:v>119000</c:v>
                </c:pt>
                <c:pt idx="1310">
                  <c:v>119000</c:v>
                </c:pt>
                <c:pt idx="1311">
                  <c:v>119000</c:v>
                </c:pt>
                <c:pt idx="1312">
                  <c:v>119000</c:v>
                </c:pt>
                <c:pt idx="1313">
                  <c:v>118208</c:v>
                </c:pt>
                <c:pt idx="1314">
                  <c:v>118000</c:v>
                </c:pt>
                <c:pt idx="1315">
                  <c:v>117000</c:v>
                </c:pt>
                <c:pt idx="1316">
                  <c:v>117000</c:v>
                </c:pt>
                <c:pt idx="1317">
                  <c:v>117000</c:v>
                </c:pt>
                <c:pt idx="1318">
                  <c:v>116976</c:v>
                </c:pt>
                <c:pt idx="1319">
                  <c:v>116250</c:v>
                </c:pt>
                <c:pt idx="1320">
                  <c:v>116250</c:v>
                </c:pt>
                <c:pt idx="1321">
                  <c:v>116150</c:v>
                </c:pt>
                <c:pt idx="1322">
                  <c:v>116100</c:v>
                </c:pt>
                <c:pt idx="1323">
                  <c:v>116100</c:v>
                </c:pt>
                <c:pt idx="1324">
                  <c:v>116000</c:v>
                </c:pt>
                <c:pt idx="1325">
                  <c:v>116000</c:v>
                </c:pt>
                <c:pt idx="1326">
                  <c:v>115934</c:v>
                </c:pt>
                <c:pt idx="1327">
                  <c:v>115934</c:v>
                </c:pt>
                <c:pt idx="1328">
                  <c:v>115934</c:v>
                </c:pt>
                <c:pt idx="1329">
                  <c:v>115934</c:v>
                </c:pt>
                <c:pt idx="1330">
                  <c:v>115934</c:v>
                </c:pt>
                <c:pt idx="1331">
                  <c:v>115934</c:v>
                </c:pt>
                <c:pt idx="1332">
                  <c:v>115934</c:v>
                </c:pt>
                <c:pt idx="1333">
                  <c:v>115573</c:v>
                </c:pt>
                <c:pt idx="1334">
                  <c:v>115573</c:v>
                </c:pt>
                <c:pt idx="1335">
                  <c:v>115500</c:v>
                </c:pt>
                <c:pt idx="1336">
                  <c:v>115360</c:v>
                </c:pt>
                <c:pt idx="1337">
                  <c:v>115222</c:v>
                </c:pt>
                <c:pt idx="1338">
                  <c:v>115000</c:v>
                </c:pt>
                <c:pt idx="1339">
                  <c:v>115000</c:v>
                </c:pt>
                <c:pt idx="1340">
                  <c:v>115000</c:v>
                </c:pt>
                <c:pt idx="1341">
                  <c:v>115000</c:v>
                </c:pt>
                <c:pt idx="1342">
                  <c:v>115000</c:v>
                </c:pt>
                <c:pt idx="1343">
                  <c:v>115000</c:v>
                </c:pt>
                <c:pt idx="1344">
                  <c:v>115000</c:v>
                </c:pt>
                <c:pt idx="1345">
                  <c:v>115000</c:v>
                </c:pt>
                <c:pt idx="1346">
                  <c:v>115000</c:v>
                </c:pt>
                <c:pt idx="1347">
                  <c:v>115000</c:v>
                </c:pt>
                <c:pt idx="1348">
                  <c:v>115000</c:v>
                </c:pt>
                <c:pt idx="1349">
                  <c:v>113900</c:v>
                </c:pt>
                <c:pt idx="1350">
                  <c:v>113900</c:v>
                </c:pt>
                <c:pt idx="1351">
                  <c:v>113000</c:v>
                </c:pt>
                <c:pt idx="1352">
                  <c:v>113000</c:v>
                </c:pt>
                <c:pt idx="1353">
                  <c:v>113000</c:v>
                </c:pt>
                <c:pt idx="1354">
                  <c:v>113000</c:v>
                </c:pt>
                <c:pt idx="1355">
                  <c:v>112900</c:v>
                </c:pt>
                <c:pt idx="1356">
                  <c:v>112900</c:v>
                </c:pt>
                <c:pt idx="1357">
                  <c:v>112900</c:v>
                </c:pt>
                <c:pt idx="1358">
                  <c:v>112900</c:v>
                </c:pt>
                <c:pt idx="1359">
                  <c:v>112900</c:v>
                </c:pt>
                <c:pt idx="1360">
                  <c:v>112300</c:v>
                </c:pt>
                <c:pt idx="1361">
                  <c:v>112000</c:v>
                </c:pt>
                <c:pt idx="1362">
                  <c:v>110925</c:v>
                </c:pt>
                <c:pt idx="1363">
                  <c:v>110925</c:v>
                </c:pt>
                <c:pt idx="1364">
                  <c:v>110820</c:v>
                </c:pt>
                <c:pt idx="1365">
                  <c:v>110820</c:v>
                </c:pt>
                <c:pt idx="1366">
                  <c:v>110820</c:v>
                </c:pt>
                <c:pt idx="1367">
                  <c:v>110820</c:v>
                </c:pt>
                <c:pt idx="1368">
                  <c:v>110600</c:v>
                </c:pt>
                <c:pt idx="1369">
                  <c:v>110600</c:v>
                </c:pt>
                <c:pt idx="1370">
                  <c:v>110600</c:v>
                </c:pt>
                <c:pt idx="1371">
                  <c:v>110600</c:v>
                </c:pt>
                <c:pt idx="1372">
                  <c:v>110600</c:v>
                </c:pt>
                <c:pt idx="1373">
                  <c:v>110600</c:v>
                </c:pt>
                <c:pt idx="1374">
                  <c:v>110600</c:v>
                </c:pt>
                <c:pt idx="1375">
                  <c:v>110600</c:v>
                </c:pt>
                <c:pt idx="1376">
                  <c:v>110500</c:v>
                </c:pt>
                <c:pt idx="1377">
                  <c:v>110446</c:v>
                </c:pt>
                <c:pt idx="1378">
                  <c:v>110000</c:v>
                </c:pt>
                <c:pt idx="1379">
                  <c:v>110000</c:v>
                </c:pt>
                <c:pt idx="1380">
                  <c:v>110000</c:v>
                </c:pt>
                <c:pt idx="1381">
                  <c:v>110000</c:v>
                </c:pt>
                <c:pt idx="1382">
                  <c:v>110000</c:v>
                </c:pt>
                <c:pt idx="1383">
                  <c:v>110000</c:v>
                </c:pt>
                <c:pt idx="1384">
                  <c:v>110000</c:v>
                </c:pt>
                <c:pt idx="1385">
                  <c:v>110000</c:v>
                </c:pt>
                <c:pt idx="1386">
                  <c:v>110000</c:v>
                </c:pt>
                <c:pt idx="1387">
                  <c:v>110000</c:v>
                </c:pt>
                <c:pt idx="1388">
                  <c:v>110000</c:v>
                </c:pt>
                <c:pt idx="1389">
                  <c:v>110000</c:v>
                </c:pt>
                <c:pt idx="1390">
                  <c:v>110000</c:v>
                </c:pt>
                <c:pt idx="1391">
                  <c:v>110000</c:v>
                </c:pt>
                <c:pt idx="1392">
                  <c:v>110000</c:v>
                </c:pt>
                <c:pt idx="1393">
                  <c:v>110000</c:v>
                </c:pt>
                <c:pt idx="1394">
                  <c:v>110000</c:v>
                </c:pt>
                <c:pt idx="1395">
                  <c:v>110000</c:v>
                </c:pt>
                <c:pt idx="1396">
                  <c:v>110000</c:v>
                </c:pt>
                <c:pt idx="1397">
                  <c:v>109280</c:v>
                </c:pt>
                <c:pt idx="1398">
                  <c:v>109280</c:v>
                </c:pt>
                <c:pt idx="1399">
                  <c:v>109280</c:v>
                </c:pt>
                <c:pt idx="1400">
                  <c:v>109000</c:v>
                </c:pt>
                <c:pt idx="1401">
                  <c:v>109000</c:v>
                </c:pt>
                <c:pt idx="1402">
                  <c:v>109000</c:v>
                </c:pt>
                <c:pt idx="1403">
                  <c:v>108800</c:v>
                </c:pt>
                <c:pt idx="1404">
                  <c:v>108000</c:v>
                </c:pt>
                <c:pt idx="1405">
                  <c:v>108000</c:v>
                </c:pt>
                <c:pt idx="1406">
                  <c:v>108000</c:v>
                </c:pt>
                <c:pt idx="1407">
                  <c:v>108000</c:v>
                </c:pt>
                <c:pt idx="1408">
                  <c:v>107000</c:v>
                </c:pt>
                <c:pt idx="1409">
                  <c:v>106800</c:v>
                </c:pt>
                <c:pt idx="1410">
                  <c:v>106800</c:v>
                </c:pt>
                <c:pt idx="1411">
                  <c:v>106800</c:v>
                </c:pt>
                <c:pt idx="1412">
                  <c:v>106800</c:v>
                </c:pt>
                <c:pt idx="1413">
                  <c:v>106500</c:v>
                </c:pt>
                <c:pt idx="1414">
                  <c:v>106260</c:v>
                </c:pt>
                <c:pt idx="1415">
                  <c:v>106260</c:v>
                </c:pt>
                <c:pt idx="1416">
                  <c:v>106000</c:v>
                </c:pt>
                <c:pt idx="1417">
                  <c:v>105700</c:v>
                </c:pt>
                <c:pt idx="1418">
                  <c:v>105400</c:v>
                </c:pt>
                <c:pt idx="1419">
                  <c:v>105236</c:v>
                </c:pt>
                <c:pt idx="1420">
                  <c:v>105200</c:v>
                </c:pt>
                <c:pt idx="1421">
                  <c:v>105066</c:v>
                </c:pt>
                <c:pt idx="1422">
                  <c:v>105000</c:v>
                </c:pt>
                <c:pt idx="1423">
                  <c:v>105000</c:v>
                </c:pt>
                <c:pt idx="1424">
                  <c:v>105000</c:v>
                </c:pt>
                <c:pt idx="1425">
                  <c:v>105000</c:v>
                </c:pt>
                <c:pt idx="1426">
                  <c:v>105000</c:v>
                </c:pt>
                <c:pt idx="1427">
                  <c:v>105000</c:v>
                </c:pt>
                <c:pt idx="1428">
                  <c:v>105000</c:v>
                </c:pt>
                <c:pt idx="1429">
                  <c:v>105000</c:v>
                </c:pt>
                <c:pt idx="1430">
                  <c:v>105000</c:v>
                </c:pt>
                <c:pt idx="1431">
                  <c:v>105000</c:v>
                </c:pt>
                <c:pt idx="1432">
                  <c:v>105000</c:v>
                </c:pt>
                <c:pt idx="1433">
                  <c:v>104890</c:v>
                </c:pt>
                <c:pt idx="1434">
                  <c:v>104697</c:v>
                </c:pt>
                <c:pt idx="1435">
                  <c:v>104663</c:v>
                </c:pt>
                <c:pt idx="1436">
                  <c:v>104663</c:v>
                </c:pt>
                <c:pt idx="1437">
                  <c:v>104663</c:v>
                </c:pt>
                <c:pt idx="1438">
                  <c:v>104611</c:v>
                </c:pt>
                <c:pt idx="1439">
                  <c:v>104300</c:v>
                </c:pt>
                <c:pt idx="1440">
                  <c:v>104000</c:v>
                </c:pt>
                <c:pt idx="1441">
                  <c:v>104000</c:v>
                </c:pt>
                <c:pt idx="1442">
                  <c:v>104000</c:v>
                </c:pt>
                <c:pt idx="1443">
                  <c:v>104000</c:v>
                </c:pt>
                <c:pt idx="1444">
                  <c:v>103432</c:v>
                </c:pt>
                <c:pt idx="1445">
                  <c:v>102663</c:v>
                </c:pt>
                <c:pt idx="1446">
                  <c:v>102640</c:v>
                </c:pt>
                <c:pt idx="1447">
                  <c:v>102200</c:v>
                </c:pt>
                <c:pt idx="1448">
                  <c:v>102100</c:v>
                </c:pt>
                <c:pt idx="1449">
                  <c:v>102100</c:v>
                </c:pt>
                <c:pt idx="1450">
                  <c:v>102100</c:v>
                </c:pt>
                <c:pt idx="1451">
                  <c:v>102100</c:v>
                </c:pt>
                <c:pt idx="1452">
                  <c:v>102100</c:v>
                </c:pt>
                <c:pt idx="1453">
                  <c:v>102000</c:v>
                </c:pt>
                <c:pt idx="1454">
                  <c:v>101570</c:v>
                </c:pt>
                <c:pt idx="1455">
                  <c:v>101570</c:v>
                </c:pt>
                <c:pt idx="1456">
                  <c:v>100800</c:v>
                </c:pt>
                <c:pt idx="1457">
                  <c:v>100000</c:v>
                </c:pt>
                <c:pt idx="1458">
                  <c:v>100000</c:v>
                </c:pt>
                <c:pt idx="1459">
                  <c:v>100000</c:v>
                </c:pt>
                <c:pt idx="1460">
                  <c:v>100000</c:v>
                </c:pt>
                <c:pt idx="1461">
                  <c:v>100000</c:v>
                </c:pt>
                <c:pt idx="1462">
                  <c:v>100000</c:v>
                </c:pt>
                <c:pt idx="1463">
                  <c:v>100000</c:v>
                </c:pt>
                <c:pt idx="1464">
                  <c:v>100000</c:v>
                </c:pt>
                <c:pt idx="1465">
                  <c:v>100000</c:v>
                </c:pt>
                <c:pt idx="1466">
                  <c:v>100000</c:v>
                </c:pt>
                <c:pt idx="1467">
                  <c:v>100000</c:v>
                </c:pt>
                <c:pt idx="1468">
                  <c:v>100000</c:v>
                </c:pt>
                <c:pt idx="1469">
                  <c:v>100000</c:v>
                </c:pt>
                <c:pt idx="1470">
                  <c:v>100000</c:v>
                </c:pt>
                <c:pt idx="1471">
                  <c:v>100000</c:v>
                </c:pt>
                <c:pt idx="1472">
                  <c:v>100000</c:v>
                </c:pt>
                <c:pt idx="1473">
                  <c:v>100000</c:v>
                </c:pt>
                <c:pt idx="1474">
                  <c:v>100000</c:v>
                </c:pt>
                <c:pt idx="1475">
                  <c:v>100000</c:v>
                </c:pt>
                <c:pt idx="1476">
                  <c:v>100000</c:v>
                </c:pt>
                <c:pt idx="1477">
                  <c:v>100000</c:v>
                </c:pt>
                <c:pt idx="1478">
                  <c:v>100000</c:v>
                </c:pt>
                <c:pt idx="1479">
                  <c:v>100000</c:v>
                </c:pt>
                <c:pt idx="1480">
                  <c:v>100000</c:v>
                </c:pt>
                <c:pt idx="1481">
                  <c:v>100000</c:v>
                </c:pt>
                <c:pt idx="1482">
                  <c:v>100000</c:v>
                </c:pt>
                <c:pt idx="1483">
                  <c:v>100000</c:v>
                </c:pt>
                <c:pt idx="1484">
                  <c:v>100000</c:v>
                </c:pt>
                <c:pt idx="1485">
                  <c:v>100000</c:v>
                </c:pt>
                <c:pt idx="1486">
                  <c:v>100000</c:v>
                </c:pt>
                <c:pt idx="1487">
                  <c:v>100000</c:v>
                </c:pt>
                <c:pt idx="1488">
                  <c:v>100000</c:v>
                </c:pt>
                <c:pt idx="1489">
                  <c:v>100000</c:v>
                </c:pt>
                <c:pt idx="1490">
                  <c:v>100000</c:v>
                </c:pt>
                <c:pt idx="1491">
                  <c:v>100000</c:v>
                </c:pt>
                <c:pt idx="1492">
                  <c:v>100000</c:v>
                </c:pt>
                <c:pt idx="1493">
                  <c:v>100000</c:v>
                </c:pt>
                <c:pt idx="1494">
                  <c:v>100000</c:v>
                </c:pt>
                <c:pt idx="1495">
                  <c:v>100000</c:v>
                </c:pt>
                <c:pt idx="1496">
                  <c:v>100000</c:v>
                </c:pt>
                <c:pt idx="1497">
                  <c:v>100000</c:v>
                </c:pt>
                <c:pt idx="1498">
                  <c:v>100000</c:v>
                </c:pt>
                <c:pt idx="1499">
                  <c:v>100000</c:v>
                </c:pt>
                <c:pt idx="1500">
                  <c:v>100000</c:v>
                </c:pt>
                <c:pt idx="1501">
                  <c:v>100000</c:v>
                </c:pt>
                <c:pt idx="1502">
                  <c:v>100000</c:v>
                </c:pt>
                <c:pt idx="1503">
                  <c:v>100000</c:v>
                </c:pt>
                <c:pt idx="1504">
                  <c:v>100000</c:v>
                </c:pt>
                <c:pt idx="1505">
                  <c:v>100000</c:v>
                </c:pt>
                <c:pt idx="1506">
                  <c:v>100000</c:v>
                </c:pt>
                <c:pt idx="1507">
                  <c:v>100000</c:v>
                </c:pt>
                <c:pt idx="1508">
                  <c:v>100000</c:v>
                </c:pt>
                <c:pt idx="1509">
                  <c:v>100000</c:v>
                </c:pt>
                <c:pt idx="1510">
                  <c:v>100000</c:v>
                </c:pt>
                <c:pt idx="1511">
                  <c:v>100000</c:v>
                </c:pt>
                <c:pt idx="1512">
                  <c:v>99750</c:v>
                </c:pt>
                <c:pt idx="1513">
                  <c:v>99450</c:v>
                </c:pt>
                <c:pt idx="1514">
                  <c:v>99450</c:v>
                </c:pt>
                <c:pt idx="1515">
                  <c:v>99360</c:v>
                </c:pt>
                <c:pt idx="1516">
                  <c:v>99100</c:v>
                </c:pt>
                <c:pt idx="1517">
                  <c:v>99100</c:v>
                </c:pt>
                <c:pt idx="1518">
                  <c:v>99050</c:v>
                </c:pt>
                <c:pt idx="1519">
                  <c:v>99000</c:v>
                </c:pt>
                <c:pt idx="1520">
                  <c:v>99000</c:v>
                </c:pt>
                <c:pt idx="1521">
                  <c:v>99000</c:v>
                </c:pt>
                <c:pt idx="1522">
                  <c:v>99000</c:v>
                </c:pt>
                <c:pt idx="1523">
                  <c:v>99000</c:v>
                </c:pt>
                <c:pt idx="1524">
                  <c:v>98506</c:v>
                </c:pt>
                <c:pt idx="1525">
                  <c:v>98506</c:v>
                </c:pt>
                <c:pt idx="1526">
                  <c:v>98506</c:v>
                </c:pt>
                <c:pt idx="1527">
                  <c:v>98506</c:v>
                </c:pt>
                <c:pt idx="1528">
                  <c:v>98200</c:v>
                </c:pt>
                <c:pt idx="1529">
                  <c:v>98000</c:v>
                </c:pt>
                <c:pt idx="1530">
                  <c:v>98000</c:v>
                </c:pt>
                <c:pt idx="1531">
                  <c:v>97500</c:v>
                </c:pt>
                <c:pt idx="1532">
                  <c:v>97000</c:v>
                </c:pt>
                <c:pt idx="1533">
                  <c:v>96000</c:v>
                </c:pt>
                <c:pt idx="1534">
                  <c:v>95550</c:v>
                </c:pt>
                <c:pt idx="1535">
                  <c:v>95386</c:v>
                </c:pt>
                <c:pt idx="1536">
                  <c:v>95000</c:v>
                </c:pt>
                <c:pt idx="1537">
                  <c:v>95000</c:v>
                </c:pt>
                <c:pt idx="1538">
                  <c:v>95000</c:v>
                </c:pt>
                <c:pt idx="1539">
                  <c:v>95000</c:v>
                </c:pt>
                <c:pt idx="1540">
                  <c:v>95000</c:v>
                </c:pt>
                <c:pt idx="1541">
                  <c:v>95000</c:v>
                </c:pt>
                <c:pt idx="1542">
                  <c:v>95000</c:v>
                </c:pt>
                <c:pt idx="1543">
                  <c:v>95000</c:v>
                </c:pt>
                <c:pt idx="1544">
                  <c:v>95000</c:v>
                </c:pt>
                <c:pt idx="1545">
                  <c:v>95000</c:v>
                </c:pt>
                <c:pt idx="1546">
                  <c:v>95000</c:v>
                </c:pt>
                <c:pt idx="1547">
                  <c:v>95000</c:v>
                </c:pt>
                <c:pt idx="1548">
                  <c:v>95000</c:v>
                </c:pt>
                <c:pt idx="1549">
                  <c:v>95000</c:v>
                </c:pt>
                <c:pt idx="1550">
                  <c:v>95000</c:v>
                </c:pt>
                <c:pt idx="1551">
                  <c:v>95000</c:v>
                </c:pt>
                <c:pt idx="1552">
                  <c:v>95000</c:v>
                </c:pt>
                <c:pt idx="1553">
                  <c:v>94560</c:v>
                </c:pt>
                <c:pt idx="1554">
                  <c:v>94500</c:v>
                </c:pt>
                <c:pt idx="1555">
                  <c:v>93800</c:v>
                </c:pt>
                <c:pt idx="1556">
                  <c:v>93700</c:v>
                </c:pt>
                <c:pt idx="1557">
                  <c:v>93700</c:v>
                </c:pt>
                <c:pt idx="1558">
                  <c:v>93700</c:v>
                </c:pt>
                <c:pt idx="1559">
                  <c:v>93000</c:v>
                </c:pt>
                <c:pt idx="1560">
                  <c:v>92350</c:v>
                </c:pt>
                <c:pt idx="1561">
                  <c:v>92350</c:v>
                </c:pt>
                <c:pt idx="1562">
                  <c:v>92350</c:v>
                </c:pt>
                <c:pt idx="1563">
                  <c:v>92350</c:v>
                </c:pt>
                <c:pt idx="1564">
                  <c:v>92350</c:v>
                </c:pt>
                <c:pt idx="1565">
                  <c:v>92350</c:v>
                </c:pt>
                <c:pt idx="1566">
                  <c:v>92350</c:v>
                </c:pt>
                <c:pt idx="1567">
                  <c:v>92350</c:v>
                </c:pt>
                <c:pt idx="1568">
                  <c:v>92350</c:v>
                </c:pt>
                <c:pt idx="1569">
                  <c:v>92250</c:v>
                </c:pt>
                <c:pt idx="1570">
                  <c:v>92000</c:v>
                </c:pt>
                <c:pt idx="1571">
                  <c:v>92000</c:v>
                </c:pt>
                <c:pt idx="1572">
                  <c:v>91118</c:v>
                </c:pt>
                <c:pt idx="1573">
                  <c:v>90700</c:v>
                </c:pt>
                <c:pt idx="1574">
                  <c:v>90320</c:v>
                </c:pt>
                <c:pt idx="1575">
                  <c:v>90320</c:v>
                </c:pt>
                <c:pt idx="1576">
                  <c:v>90320</c:v>
                </c:pt>
                <c:pt idx="1577">
                  <c:v>90320</c:v>
                </c:pt>
                <c:pt idx="1578">
                  <c:v>90320</c:v>
                </c:pt>
                <c:pt idx="1579">
                  <c:v>90320</c:v>
                </c:pt>
                <c:pt idx="1580">
                  <c:v>90000</c:v>
                </c:pt>
                <c:pt idx="1581">
                  <c:v>90000</c:v>
                </c:pt>
                <c:pt idx="1582">
                  <c:v>90000</c:v>
                </c:pt>
                <c:pt idx="1583">
                  <c:v>90000</c:v>
                </c:pt>
                <c:pt idx="1584">
                  <c:v>90000</c:v>
                </c:pt>
                <c:pt idx="1585">
                  <c:v>90000</c:v>
                </c:pt>
                <c:pt idx="1586">
                  <c:v>90000</c:v>
                </c:pt>
                <c:pt idx="1587">
                  <c:v>90000</c:v>
                </c:pt>
                <c:pt idx="1588">
                  <c:v>90000</c:v>
                </c:pt>
                <c:pt idx="1589">
                  <c:v>89306</c:v>
                </c:pt>
                <c:pt idx="1590">
                  <c:v>89306</c:v>
                </c:pt>
                <c:pt idx="1591">
                  <c:v>89306</c:v>
                </c:pt>
                <c:pt idx="1592">
                  <c:v>89200</c:v>
                </c:pt>
                <c:pt idx="1593">
                  <c:v>89200</c:v>
                </c:pt>
                <c:pt idx="1594">
                  <c:v>88256</c:v>
                </c:pt>
                <c:pt idx="1595">
                  <c:v>88100</c:v>
                </c:pt>
                <c:pt idx="1596">
                  <c:v>88100</c:v>
                </c:pt>
                <c:pt idx="1597">
                  <c:v>86193</c:v>
                </c:pt>
                <c:pt idx="1598">
                  <c:v>86193</c:v>
                </c:pt>
                <c:pt idx="1599">
                  <c:v>86193</c:v>
                </c:pt>
                <c:pt idx="1600">
                  <c:v>86193</c:v>
                </c:pt>
                <c:pt idx="1601">
                  <c:v>86193</c:v>
                </c:pt>
                <c:pt idx="1602">
                  <c:v>86000</c:v>
                </c:pt>
                <c:pt idx="1603">
                  <c:v>85700</c:v>
                </c:pt>
                <c:pt idx="1604">
                  <c:v>85000</c:v>
                </c:pt>
                <c:pt idx="1605">
                  <c:v>85000</c:v>
                </c:pt>
                <c:pt idx="1606">
                  <c:v>85000</c:v>
                </c:pt>
                <c:pt idx="1607">
                  <c:v>85000</c:v>
                </c:pt>
                <c:pt idx="1608">
                  <c:v>85000</c:v>
                </c:pt>
                <c:pt idx="1609">
                  <c:v>85000</c:v>
                </c:pt>
                <c:pt idx="1610">
                  <c:v>85000</c:v>
                </c:pt>
                <c:pt idx="1611">
                  <c:v>85000</c:v>
                </c:pt>
                <c:pt idx="1612">
                  <c:v>85000</c:v>
                </c:pt>
                <c:pt idx="1613">
                  <c:v>85000</c:v>
                </c:pt>
                <c:pt idx="1614">
                  <c:v>85000</c:v>
                </c:pt>
                <c:pt idx="1615">
                  <c:v>84900</c:v>
                </c:pt>
                <c:pt idx="1616">
                  <c:v>84053</c:v>
                </c:pt>
                <c:pt idx="1617">
                  <c:v>84053</c:v>
                </c:pt>
                <c:pt idx="1618">
                  <c:v>84053</c:v>
                </c:pt>
                <c:pt idx="1619">
                  <c:v>84053</c:v>
                </c:pt>
                <c:pt idx="1620">
                  <c:v>84053</c:v>
                </c:pt>
                <c:pt idx="1621">
                  <c:v>84053</c:v>
                </c:pt>
                <c:pt idx="1622">
                  <c:v>84053</c:v>
                </c:pt>
                <c:pt idx="1623">
                  <c:v>84053</c:v>
                </c:pt>
                <c:pt idx="1624">
                  <c:v>84053</c:v>
                </c:pt>
                <c:pt idx="1625">
                  <c:v>84053</c:v>
                </c:pt>
                <c:pt idx="1626">
                  <c:v>84000</c:v>
                </c:pt>
                <c:pt idx="1627">
                  <c:v>84000</c:v>
                </c:pt>
                <c:pt idx="1628">
                  <c:v>83864</c:v>
                </c:pt>
                <c:pt idx="1629">
                  <c:v>83171</c:v>
                </c:pt>
                <c:pt idx="1630">
                  <c:v>83171</c:v>
                </c:pt>
                <c:pt idx="1631">
                  <c:v>83000</c:v>
                </c:pt>
                <c:pt idx="1632">
                  <c:v>82900</c:v>
                </c:pt>
                <c:pt idx="1633">
                  <c:v>82280</c:v>
                </c:pt>
                <c:pt idx="1634">
                  <c:v>82000</c:v>
                </c:pt>
                <c:pt idx="1635">
                  <c:v>81666</c:v>
                </c:pt>
                <c:pt idx="1636">
                  <c:v>81666</c:v>
                </c:pt>
                <c:pt idx="1637">
                  <c:v>81666</c:v>
                </c:pt>
                <c:pt idx="1638">
                  <c:v>81666</c:v>
                </c:pt>
                <c:pt idx="1639">
                  <c:v>81666</c:v>
                </c:pt>
                <c:pt idx="1640">
                  <c:v>81666</c:v>
                </c:pt>
                <c:pt idx="1641">
                  <c:v>81666</c:v>
                </c:pt>
                <c:pt idx="1642">
                  <c:v>81500</c:v>
                </c:pt>
                <c:pt idx="1643">
                  <c:v>81500</c:v>
                </c:pt>
                <c:pt idx="1644">
                  <c:v>81000</c:v>
                </c:pt>
                <c:pt idx="1645">
                  <c:v>80041</c:v>
                </c:pt>
                <c:pt idx="1646">
                  <c:v>80036</c:v>
                </c:pt>
                <c:pt idx="1647">
                  <c:v>80036</c:v>
                </c:pt>
                <c:pt idx="1648">
                  <c:v>80036</c:v>
                </c:pt>
                <c:pt idx="1649">
                  <c:v>80036</c:v>
                </c:pt>
                <c:pt idx="1650">
                  <c:v>80000</c:v>
                </c:pt>
                <c:pt idx="1651">
                  <c:v>80000</c:v>
                </c:pt>
                <c:pt idx="1652">
                  <c:v>80000</c:v>
                </c:pt>
                <c:pt idx="1653">
                  <c:v>80000</c:v>
                </c:pt>
                <c:pt idx="1654">
                  <c:v>80000</c:v>
                </c:pt>
                <c:pt idx="1655">
                  <c:v>80000</c:v>
                </c:pt>
                <c:pt idx="1656">
                  <c:v>80000</c:v>
                </c:pt>
                <c:pt idx="1657">
                  <c:v>80000</c:v>
                </c:pt>
                <c:pt idx="1658">
                  <c:v>80000</c:v>
                </c:pt>
                <c:pt idx="1659">
                  <c:v>80000</c:v>
                </c:pt>
                <c:pt idx="1660">
                  <c:v>80000</c:v>
                </c:pt>
                <c:pt idx="1661">
                  <c:v>80000</c:v>
                </c:pt>
                <c:pt idx="1662">
                  <c:v>80000</c:v>
                </c:pt>
                <c:pt idx="1663">
                  <c:v>79178</c:v>
                </c:pt>
                <c:pt idx="1664">
                  <c:v>79000</c:v>
                </c:pt>
                <c:pt idx="1665">
                  <c:v>78000</c:v>
                </c:pt>
                <c:pt idx="1666">
                  <c:v>78000</c:v>
                </c:pt>
                <c:pt idx="1667">
                  <c:v>78000</c:v>
                </c:pt>
                <c:pt idx="1668">
                  <c:v>78000</c:v>
                </c:pt>
                <c:pt idx="1669">
                  <c:v>78000</c:v>
                </c:pt>
                <c:pt idx="1670">
                  <c:v>78000</c:v>
                </c:pt>
                <c:pt idx="1671">
                  <c:v>78000</c:v>
                </c:pt>
                <c:pt idx="1672">
                  <c:v>77300</c:v>
                </c:pt>
                <c:pt idx="1673">
                  <c:v>77119</c:v>
                </c:pt>
                <c:pt idx="1674">
                  <c:v>76814</c:v>
                </c:pt>
                <c:pt idx="1675">
                  <c:v>76814</c:v>
                </c:pt>
                <c:pt idx="1676">
                  <c:v>76309</c:v>
                </c:pt>
                <c:pt idx="1677">
                  <c:v>76000</c:v>
                </c:pt>
                <c:pt idx="1678">
                  <c:v>75648</c:v>
                </c:pt>
                <c:pt idx="1679">
                  <c:v>75000</c:v>
                </c:pt>
                <c:pt idx="1680">
                  <c:v>75000</c:v>
                </c:pt>
                <c:pt idx="1681">
                  <c:v>75000</c:v>
                </c:pt>
                <c:pt idx="1682">
                  <c:v>75000</c:v>
                </c:pt>
                <c:pt idx="1683">
                  <c:v>75000</c:v>
                </c:pt>
                <c:pt idx="1684">
                  <c:v>75000</c:v>
                </c:pt>
                <c:pt idx="1685">
                  <c:v>75000</c:v>
                </c:pt>
                <c:pt idx="1686">
                  <c:v>75000</c:v>
                </c:pt>
                <c:pt idx="1687">
                  <c:v>75000</c:v>
                </c:pt>
                <c:pt idx="1688">
                  <c:v>74540</c:v>
                </c:pt>
                <c:pt idx="1689">
                  <c:v>73880</c:v>
                </c:pt>
                <c:pt idx="1690">
                  <c:v>73880</c:v>
                </c:pt>
                <c:pt idx="1691">
                  <c:v>73880</c:v>
                </c:pt>
                <c:pt idx="1692">
                  <c:v>73880</c:v>
                </c:pt>
                <c:pt idx="1693">
                  <c:v>73880</c:v>
                </c:pt>
                <c:pt idx="1694">
                  <c:v>73880</c:v>
                </c:pt>
                <c:pt idx="1695">
                  <c:v>73880</c:v>
                </c:pt>
                <c:pt idx="1696">
                  <c:v>73742</c:v>
                </c:pt>
                <c:pt idx="1697">
                  <c:v>73546</c:v>
                </c:pt>
                <c:pt idx="1698">
                  <c:v>73546</c:v>
                </c:pt>
                <c:pt idx="1699">
                  <c:v>73546</c:v>
                </c:pt>
                <c:pt idx="1700">
                  <c:v>73546</c:v>
                </c:pt>
                <c:pt idx="1701">
                  <c:v>73546</c:v>
                </c:pt>
                <c:pt idx="1702">
                  <c:v>73546</c:v>
                </c:pt>
                <c:pt idx="1703">
                  <c:v>73546</c:v>
                </c:pt>
                <c:pt idx="1704">
                  <c:v>73546</c:v>
                </c:pt>
                <c:pt idx="1705">
                  <c:v>73546</c:v>
                </c:pt>
                <c:pt idx="1706">
                  <c:v>73000</c:v>
                </c:pt>
                <c:pt idx="1707">
                  <c:v>70500</c:v>
                </c:pt>
                <c:pt idx="1708">
                  <c:v>70186</c:v>
                </c:pt>
                <c:pt idx="1709">
                  <c:v>70186</c:v>
                </c:pt>
                <c:pt idx="1710">
                  <c:v>70000</c:v>
                </c:pt>
                <c:pt idx="1711">
                  <c:v>70000</c:v>
                </c:pt>
                <c:pt idx="1712">
                  <c:v>70000</c:v>
                </c:pt>
                <c:pt idx="1713">
                  <c:v>70000</c:v>
                </c:pt>
                <c:pt idx="1714">
                  <c:v>70000</c:v>
                </c:pt>
                <c:pt idx="1715">
                  <c:v>70000</c:v>
                </c:pt>
                <c:pt idx="1716">
                  <c:v>70000</c:v>
                </c:pt>
                <c:pt idx="1717">
                  <c:v>70000</c:v>
                </c:pt>
                <c:pt idx="1718">
                  <c:v>70000</c:v>
                </c:pt>
                <c:pt idx="1719">
                  <c:v>69344</c:v>
                </c:pt>
                <c:pt idx="1720">
                  <c:v>69133</c:v>
                </c:pt>
                <c:pt idx="1721">
                  <c:v>69000</c:v>
                </c:pt>
                <c:pt idx="1722">
                  <c:v>68400</c:v>
                </c:pt>
                <c:pt idx="1723">
                  <c:v>68293</c:v>
                </c:pt>
                <c:pt idx="1724">
                  <c:v>68293</c:v>
                </c:pt>
                <c:pt idx="1725">
                  <c:v>68293</c:v>
                </c:pt>
                <c:pt idx="1726">
                  <c:v>68293</c:v>
                </c:pt>
                <c:pt idx="1727">
                  <c:v>68293</c:v>
                </c:pt>
                <c:pt idx="1728">
                  <c:v>67723</c:v>
                </c:pt>
                <c:pt idx="1729">
                  <c:v>67723</c:v>
                </c:pt>
                <c:pt idx="1730">
                  <c:v>67723</c:v>
                </c:pt>
                <c:pt idx="1731">
                  <c:v>67723</c:v>
                </c:pt>
                <c:pt idx="1732">
                  <c:v>67723</c:v>
                </c:pt>
                <c:pt idx="1733">
                  <c:v>67597</c:v>
                </c:pt>
                <c:pt idx="1734">
                  <c:v>67000</c:v>
                </c:pt>
                <c:pt idx="1735">
                  <c:v>66192</c:v>
                </c:pt>
                <c:pt idx="1736">
                  <c:v>66100</c:v>
                </c:pt>
                <c:pt idx="1737">
                  <c:v>66000</c:v>
                </c:pt>
                <c:pt idx="1738">
                  <c:v>66000</c:v>
                </c:pt>
                <c:pt idx="1739">
                  <c:v>65666</c:v>
                </c:pt>
                <c:pt idx="1740">
                  <c:v>65257</c:v>
                </c:pt>
                <c:pt idx="1741">
                  <c:v>65141</c:v>
                </c:pt>
                <c:pt idx="1742">
                  <c:v>65000</c:v>
                </c:pt>
                <c:pt idx="1743">
                  <c:v>65000</c:v>
                </c:pt>
                <c:pt idx="1744">
                  <c:v>65000</c:v>
                </c:pt>
                <c:pt idx="1745">
                  <c:v>65000</c:v>
                </c:pt>
                <c:pt idx="1746">
                  <c:v>65000</c:v>
                </c:pt>
                <c:pt idx="1747">
                  <c:v>65000</c:v>
                </c:pt>
                <c:pt idx="1748">
                  <c:v>65000</c:v>
                </c:pt>
                <c:pt idx="1749">
                  <c:v>65000</c:v>
                </c:pt>
                <c:pt idx="1750">
                  <c:v>64090</c:v>
                </c:pt>
                <c:pt idx="1751">
                  <c:v>64000</c:v>
                </c:pt>
                <c:pt idx="1752">
                  <c:v>63900</c:v>
                </c:pt>
                <c:pt idx="1753">
                  <c:v>63040</c:v>
                </c:pt>
                <c:pt idx="1754">
                  <c:v>63040</c:v>
                </c:pt>
                <c:pt idx="1755">
                  <c:v>63040</c:v>
                </c:pt>
                <c:pt idx="1756">
                  <c:v>63040</c:v>
                </c:pt>
                <c:pt idx="1757">
                  <c:v>63040</c:v>
                </c:pt>
                <c:pt idx="1758">
                  <c:v>63000</c:v>
                </c:pt>
                <c:pt idx="1759">
                  <c:v>63000</c:v>
                </c:pt>
                <c:pt idx="1760">
                  <c:v>63000</c:v>
                </c:pt>
                <c:pt idx="1761">
                  <c:v>63000</c:v>
                </c:pt>
                <c:pt idx="1762">
                  <c:v>63000</c:v>
                </c:pt>
                <c:pt idx="1763">
                  <c:v>63000</c:v>
                </c:pt>
                <c:pt idx="1764">
                  <c:v>63000</c:v>
                </c:pt>
                <c:pt idx="1765">
                  <c:v>63000</c:v>
                </c:pt>
                <c:pt idx="1766">
                  <c:v>63000</c:v>
                </c:pt>
                <c:pt idx="1767">
                  <c:v>63000</c:v>
                </c:pt>
                <c:pt idx="1768">
                  <c:v>63000</c:v>
                </c:pt>
                <c:pt idx="1769">
                  <c:v>63000</c:v>
                </c:pt>
                <c:pt idx="1770">
                  <c:v>63000</c:v>
                </c:pt>
                <c:pt idx="1771">
                  <c:v>63000</c:v>
                </c:pt>
                <c:pt idx="1772">
                  <c:v>62000</c:v>
                </c:pt>
                <c:pt idx="1773">
                  <c:v>61989</c:v>
                </c:pt>
                <c:pt idx="1774">
                  <c:v>61566</c:v>
                </c:pt>
                <c:pt idx="1775">
                  <c:v>61566</c:v>
                </c:pt>
                <c:pt idx="1776">
                  <c:v>61566</c:v>
                </c:pt>
                <c:pt idx="1777">
                  <c:v>61566</c:v>
                </c:pt>
                <c:pt idx="1778">
                  <c:v>61566</c:v>
                </c:pt>
                <c:pt idx="1779">
                  <c:v>61566</c:v>
                </c:pt>
                <c:pt idx="1780">
                  <c:v>61566</c:v>
                </c:pt>
                <c:pt idx="1781">
                  <c:v>61566</c:v>
                </c:pt>
                <c:pt idx="1782">
                  <c:v>61300</c:v>
                </c:pt>
                <c:pt idx="1783">
                  <c:v>61300</c:v>
                </c:pt>
                <c:pt idx="1784">
                  <c:v>60938</c:v>
                </c:pt>
                <c:pt idx="1785">
                  <c:v>60938</c:v>
                </c:pt>
                <c:pt idx="1786">
                  <c:v>60938</c:v>
                </c:pt>
                <c:pt idx="1787">
                  <c:v>60000</c:v>
                </c:pt>
                <c:pt idx="1788">
                  <c:v>60000</c:v>
                </c:pt>
                <c:pt idx="1789">
                  <c:v>60000</c:v>
                </c:pt>
                <c:pt idx="1790">
                  <c:v>60000</c:v>
                </c:pt>
                <c:pt idx="1791">
                  <c:v>60000</c:v>
                </c:pt>
                <c:pt idx="1792">
                  <c:v>60000</c:v>
                </c:pt>
                <c:pt idx="1793">
                  <c:v>60000</c:v>
                </c:pt>
                <c:pt idx="1794">
                  <c:v>60000</c:v>
                </c:pt>
                <c:pt idx="1795">
                  <c:v>59888</c:v>
                </c:pt>
                <c:pt idx="1796">
                  <c:v>59888</c:v>
                </c:pt>
                <c:pt idx="1797">
                  <c:v>58837</c:v>
                </c:pt>
                <c:pt idx="1798">
                  <c:v>58000</c:v>
                </c:pt>
                <c:pt idx="1799">
                  <c:v>58000</c:v>
                </c:pt>
                <c:pt idx="1800">
                  <c:v>57872</c:v>
                </c:pt>
                <c:pt idx="1801">
                  <c:v>57786</c:v>
                </c:pt>
                <c:pt idx="1802">
                  <c:v>57000</c:v>
                </c:pt>
                <c:pt idx="1803">
                  <c:v>56723</c:v>
                </c:pt>
                <c:pt idx="1804">
                  <c:v>56536</c:v>
                </c:pt>
                <c:pt idx="1805">
                  <c:v>55685</c:v>
                </c:pt>
                <c:pt idx="1806">
                  <c:v>55475</c:v>
                </c:pt>
                <c:pt idx="1807">
                  <c:v>55410</c:v>
                </c:pt>
                <c:pt idx="1808">
                  <c:v>55410</c:v>
                </c:pt>
                <c:pt idx="1809">
                  <c:v>55410</c:v>
                </c:pt>
                <c:pt idx="1810">
                  <c:v>55000</c:v>
                </c:pt>
                <c:pt idx="1811">
                  <c:v>55000</c:v>
                </c:pt>
                <c:pt idx="1812">
                  <c:v>55000</c:v>
                </c:pt>
                <c:pt idx="1813">
                  <c:v>55000</c:v>
                </c:pt>
                <c:pt idx="1814">
                  <c:v>54634</c:v>
                </c:pt>
                <c:pt idx="1815">
                  <c:v>54000</c:v>
                </c:pt>
                <c:pt idx="1816">
                  <c:v>54000</c:v>
                </c:pt>
                <c:pt idx="1817">
                  <c:v>54000</c:v>
                </c:pt>
                <c:pt idx="1818">
                  <c:v>53416</c:v>
                </c:pt>
                <c:pt idx="1819">
                  <c:v>53368</c:v>
                </c:pt>
                <c:pt idx="1820">
                  <c:v>52533</c:v>
                </c:pt>
                <c:pt idx="1821">
                  <c:v>52533</c:v>
                </c:pt>
                <c:pt idx="1822">
                  <c:v>52533</c:v>
                </c:pt>
                <c:pt idx="1823">
                  <c:v>52533</c:v>
                </c:pt>
                <c:pt idx="1824">
                  <c:v>52533</c:v>
                </c:pt>
                <c:pt idx="1825">
                  <c:v>52500</c:v>
                </c:pt>
                <c:pt idx="1826">
                  <c:v>52500</c:v>
                </c:pt>
                <c:pt idx="1827">
                  <c:v>52008</c:v>
                </c:pt>
                <c:pt idx="1828">
                  <c:v>52000</c:v>
                </c:pt>
                <c:pt idx="1829">
                  <c:v>51716</c:v>
                </c:pt>
                <c:pt idx="1830">
                  <c:v>51081</c:v>
                </c:pt>
                <c:pt idx="1831">
                  <c:v>51000</c:v>
                </c:pt>
                <c:pt idx="1832">
                  <c:v>50432</c:v>
                </c:pt>
                <c:pt idx="1833">
                  <c:v>50432</c:v>
                </c:pt>
                <c:pt idx="1834">
                  <c:v>50432</c:v>
                </c:pt>
                <c:pt idx="1835">
                  <c:v>50432</c:v>
                </c:pt>
                <c:pt idx="1836">
                  <c:v>50432</c:v>
                </c:pt>
                <c:pt idx="1837">
                  <c:v>50000</c:v>
                </c:pt>
                <c:pt idx="1838">
                  <c:v>50000</c:v>
                </c:pt>
                <c:pt idx="1839">
                  <c:v>50000</c:v>
                </c:pt>
                <c:pt idx="1840">
                  <c:v>50000</c:v>
                </c:pt>
                <c:pt idx="1841">
                  <c:v>50000</c:v>
                </c:pt>
                <c:pt idx="1842">
                  <c:v>50000</c:v>
                </c:pt>
                <c:pt idx="1843">
                  <c:v>50000</c:v>
                </c:pt>
                <c:pt idx="1844">
                  <c:v>50000</c:v>
                </c:pt>
                <c:pt idx="1845">
                  <c:v>50000</c:v>
                </c:pt>
                <c:pt idx="1846">
                  <c:v>50000</c:v>
                </c:pt>
                <c:pt idx="1847">
                  <c:v>50000</c:v>
                </c:pt>
                <c:pt idx="1848">
                  <c:v>50000</c:v>
                </c:pt>
                <c:pt idx="1849">
                  <c:v>50000</c:v>
                </c:pt>
                <c:pt idx="1850">
                  <c:v>49253</c:v>
                </c:pt>
                <c:pt idx="1851">
                  <c:v>49253</c:v>
                </c:pt>
                <c:pt idx="1852">
                  <c:v>49253</c:v>
                </c:pt>
                <c:pt idx="1853">
                  <c:v>49253</c:v>
                </c:pt>
                <c:pt idx="1854">
                  <c:v>49253</c:v>
                </c:pt>
                <c:pt idx="1855">
                  <c:v>48000</c:v>
                </c:pt>
                <c:pt idx="1856">
                  <c:v>48000</c:v>
                </c:pt>
                <c:pt idx="1857">
                  <c:v>48000</c:v>
                </c:pt>
                <c:pt idx="1858">
                  <c:v>48000</c:v>
                </c:pt>
                <c:pt idx="1859">
                  <c:v>48000</c:v>
                </c:pt>
                <c:pt idx="1860">
                  <c:v>48000</c:v>
                </c:pt>
                <c:pt idx="1861">
                  <c:v>47280</c:v>
                </c:pt>
                <c:pt idx="1862">
                  <c:v>47280</c:v>
                </c:pt>
                <c:pt idx="1863">
                  <c:v>47280</c:v>
                </c:pt>
                <c:pt idx="1864">
                  <c:v>47280</c:v>
                </c:pt>
                <c:pt idx="1865">
                  <c:v>47280</c:v>
                </c:pt>
                <c:pt idx="1866">
                  <c:v>47280</c:v>
                </c:pt>
                <c:pt idx="1867">
                  <c:v>47280</c:v>
                </c:pt>
                <c:pt idx="1868">
                  <c:v>47280</c:v>
                </c:pt>
                <c:pt idx="1869">
                  <c:v>47280</c:v>
                </c:pt>
                <c:pt idx="1870">
                  <c:v>46000</c:v>
                </c:pt>
                <c:pt idx="1871">
                  <c:v>45600</c:v>
                </c:pt>
                <c:pt idx="1872">
                  <c:v>45050</c:v>
                </c:pt>
                <c:pt idx="1873">
                  <c:v>44365</c:v>
                </c:pt>
                <c:pt idx="1874">
                  <c:v>43096</c:v>
                </c:pt>
                <c:pt idx="1875">
                  <c:v>43096</c:v>
                </c:pt>
                <c:pt idx="1876">
                  <c:v>43096</c:v>
                </c:pt>
                <c:pt idx="1877">
                  <c:v>43096</c:v>
                </c:pt>
                <c:pt idx="1878">
                  <c:v>42026</c:v>
                </c:pt>
                <c:pt idx="1879">
                  <c:v>42026</c:v>
                </c:pt>
                <c:pt idx="1880">
                  <c:v>42026</c:v>
                </c:pt>
                <c:pt idx="1881">
                  <c:v>42026</c:v>
                </c:pt>
                <c:pt idx="1882">
                  <c:v>42000</c:v>
                </c:pt>
                <c:pt idx="1883">
                  <c:v>40000</c:v>
                </c:pt>
                <c:pt idx="1884">
                  <c:v>40000</c:v>
                </c:pt>
                <c:pt idx="1885">
                  <c:v>40000</c:v>
                </c:pt>
                <c:pt idx="1886">
                  <c:v>40000</c:v>
                </c:pt>
                <c:pt idx="1887">
                  <c:v>39925</c:v>
                </c:pt>
                <c:pt idx="1888">
                  <c:v>39925</c:v>
                </c:pt>
                <c:pt idx="1889">
                  <c:v>38154</c:v>
                </c:pt>
                <c:pt idx="1890">
                  <c:v>38000</c:v>
                </c:pt>
                <c:pt idx="1891">
                  <c:v>38000</c:v>
                </c:pt>
                <c:pt idx="1892">
                  <c:v>38000</c:v>
                </c:pt>
                <c:pt idx="1893">
                  <c:v>37824</c:v>
                </c:pt>
                <c:pt idx="1894">
                  <c:v>37824</c:v>
                </c:pt>
                <c:pt idx="1895">
                  <c:v>37824</c:v>
                </c:pt>
                <c:pt idx="1896">
                  <c:v>37824</c:v>
                </c:pt>
                <c:pt idx="1897">
                  <c:v>37824</c:v>
                </c:pt>
                <c:pt idx="1898">
                  <c:v>37824</c:v>
                </c:pt>
                <c:pt idx="1899">
                  <c:v>37824</c:v>
                </c:pt>
                <c:pt idx="1900">
                  <c:v>36940</c:v>
                </c:pt>
                <c:pt idx="1901">
                  <c:v>36940</c:v>
                </c:pt>
                <c:pt idx="1902">
                  <c:v>36773</c:v>
                </c:pt>
                <c:pt idx="1903">
                  <c:v>36773</c:v>
                </c:pt>
                <c:pt idx="1904">
                  <c:v>36773</c:v>
                </c:pt>
                <c:pt idx="1905">
                  <c:v>36773</c:v>
                </c:pt>
                <c:pt idx="1906">
                  <c:v>36773</c:v>
                </c:pt>
                <c:pt idx="1907">
                  <c:v>36773</c:v>
                </c:pt>
                <c:pt idx="1908">
                  <c:v>36773</c:v>
                </c:pt>
                <c:pt idx="1909">
                  <c:v>35610</c:v>
                </c:pt>
                <c:pt idx="1910">
                  <c:v>35093</c:v>
                </c:pt>
                <c:pt idx="1911">
                  <c:v>34672</c:v>
                </c:pt>
                <c:pt idx="1912">
                  <c:v>34320</c:v>
                </c:pt>
                <c:pt idx="1913">
                  <c:v>33609</c:v>
                </c:pt>
                <c:pt idx="1914">
                  <c:v>33246</c:v>
                </c:pt>
                <c:pt idx="1915">
                  <c:v>33000</c:v>
                </c:pt>
                <c:pt idx="1916">
                  <c:v>31795</c:v>
                </c:pt>
                <c:pt idx="1917">
                  <c:v>31520</c:v>
                </c:pt>
                <c:pt idx="1918">
                  <c:v>31520</c:v>
                </c:pt>
                <c:pt idx="1919">
                  <c:v>31520</c:v>
                </c:pt>
                <c:pt idx="1920">
                  <c:v>31520</c:v>
                </c:pt>
                <c:pt idx="1921">
                  <c:v>31520</c:v>
                </c:pt>
                <c:pt idx="1922">
                  <c:v>30523</c:v>
                </c:pt>
                <c:pt idx="1923">
                  <c:v>30523</c:v>
                </c:pt>
                <c:pt idx="1924">
                  <c:v>30469</c:v>
                </c:pt>
                <c:pt idx="1925">
                  <c:v>30000</c:v>
                </c:pt>
                <c:pt idx="1926">
                  <c:v>30000</c:v>
                </c:pt>
                <c:pt idx="1927">
                  <c:v>29944</c:v>
                </c:pt>
                <c:pt idx="1928">
                  <c:v>28368</c:v>
                </c:pt>
                <c:pt idx="1929">
                  <c:v>27317</c:v>
                </c:pt>
                <c:pt idx="1930">
                  <c:v>25216</c:v>
                </c:pt>
                <c:pt idx="1931">
                  <c:v>25000</c:v>
                </c:pt>
                <c:pt idx="1932">
                  <c:v>25000</c:v>
                </c:pt>
                <c:pt idx="1933">
                  <c:v>24165</c:v>
                </c:pt>
                <c:pt idx="1934">
                  <c:v>24000</c:v>
                </c:pt>
                <c:pt idx="1935">
                  <c:v>24000</c:v>
                </c:pt>
                <c:pt idx="1936">
                  <c:v>23000</c:v>
                </c:pt>
                <c:pt idx="1937">
                  <c:v>22892</c:v>
                </c:pt>
                <c:pt idx="1938">
                  <c:v>22800</c:v>
                </c:pt>
                <c:pt idx="1939">
                  <c:v>21013</c:v>
                </c:pt>
                <c:pt idx="1940">
                  <c:v>20984</c:v>
                </c:pt>
                <c:pt idx="1941">
                  <c:v>20000</c:v>
                </c:pt>
                <c:pt idx="1942">
                  <c:v>20000</c:v>
                </c:pt>
                <c:pt idx="1943">
                  <c:v>20000</c:v>
                </c:pt>
                <c:pt idx="1944">
                  <c:v>18314</c:v>
                </c:pt>
                <c:pt idx="1945">
                  <c:v>17805</c:v>
                </c:pt>
                <c:pt idx="1946">
                  <c:v>17805</c:v>
                </c:pt>
                <c:pt idx="1947">
                  <c:v>17684</c:v>
                </c:pt>
                <c:pt idx="1948">
                  <c:v>15897</c:v>
                </c:pt>
                <c:pt idx="1949">
                  <c:v>15000</c:v>
                </c:pt>
                <c:pt idx="1950">
                  <c:v>14307</c:v>
                </c:pt>
                <c:pt idx="1951">
                  <c:v>13989</c:v>
                </c:pt>
                <c:pt idx="1952">
                  <c:v>13000</c:v>
                </c:pt>
                <c:pt idx="1953">
                  <c:v>12608</c:v>
                </c:pt>
                <c:pt idx="1954">
                  <c:v>12000</c:v>
                </c:pt>
                <c:pt idx="1955">
                  <c:v>12000</c:v>
                </c:pt>
                <c:pt idx="1956">
                  <c:v>10000</c:v>
                </c:pt>
                <c:pt idx="1957">
                  <c:v>10000</c:v>
                </c:pt>
                <c:pt idx="1958">
                  <c:v>10000</c:v>
                </c:pt>
                <c:pt idx="1959">
                  <c:v>10000</c:v>
                </c:pt>
                <c:pt idx="1960">
                  <c:v>9289</c:v>
                </c:pt>
                <c:pt idx="1961">
                  <c:v>8050</c:v>
                </c:pt>
                <c:pt idx="1962">
                  <c:v>8000</c:v>
                </c:pt>
                <c:pt idx="1963">
                  <c:v>7799</c:v>
                </c:pt>
                <c:pt idx="1964">
                  <c:v>7500</c:v>
                </c:pt>
                <c:pt idx="1965">
                  <c:v>6359</c:v>
                </c:pt>
                <c:pt idx="1966">
                  <c:v>6304</c:v>
                </c:pt>
                <c:pt idx="1967">
                  <c:v>6270</c:v>
                </c:pt>
                <c:pt idx="1968">
                  <c:v>5723</c:v>
                </c:pt>
                <c:pt idx="1969">
                  <c:v>5132</c:v>
                </c:pt>
                <c:pt idx="1970">
                  <c:v>423834</c:v>
                </c:pt>
                <c:pt idx="1971">
                  <c:v>385000</c:v>
                </c:pt>
                <c:pt idx="1972">
                  <c:v>376080</c:v>
                </c:pt>
                <c:pt idx="1973">
                  <c:v>370000</c:v>
                </c:pt>
                <c:pt idx="1974">
                  <c:v>370000</c:v>
                </c:pt>
                <c:pt idx="1975">
                  <c:v>353200</c:v>
                </c:pt>
                <c:pt idx="1976">
                  <c:v>350000</c:v>
                </c:pt>
                <c:pt idx="1977">
                  <c:v>342810</c:v>
                </c:pt>
                <c:pt idx="1978">
                  <c:v>342300</c:v>
                </c:pt>
                <c:pt idx="1979">
                  <c:v>340000</c:v>
                </c:pt>
                <c:pt idx="1980">
                  <c:v>329500</c:v>
                </c:pt>
                <c:pt idx="1981">
                  <c:v>323300</c:v>
                </c:pt>
                <c:pt idx="1982">
                  <c:v>318300</c:v>
                </c:pt>
                <c:pt idx="1983">
                  <c:v>318300</c:v>
                </c:pt>
                <c:pt idx="1984">
                  <c:v>317070</c:v>
                </c:pt>
                <c:pt idx="1985">
                  <c:v>314100</c:v>
                </c:pt>
                <c:pt idx="1986">
                  <c:v>310000</c:v>
                </c:pt>
                <c:pt idx="1987">
                  <c:v>310000</c:v>
                </c:pt>
                <c:pt idx="1988">
                  <c:v>310000</c:v>
                </c:pt>
                <c:pt idx="1989">
                  <c:v>310000</c:v>
                </c:pt>
                <c:pt idx="1990">
                  <c:v>310000</c:v>
                </c:pt>
                <c:pt idx="1991">
                  <c:v>309400</c:v>
                </c:pt>
                <c:pt idx="1992">
                  <c:v>309400</c:v>
                </c:pt>
                <c:pt idx="1993">
                  <c:v>304000</c:v>
                </c:pt>
                <c:pt idx="1994">
                  <c:v>300240</c:v>
                </c:pt>
                <c:pt idx="1995">
                  <c:v>300240</c:v>
                </c:pt>
                <c:pt idx="1996">
                  <c:v>300000</c:v>
                </c:pt>
                <c:pt idx="1997">
                  <c:v>300000</c:v>
                </c:pt>
                <c:pt idx="1998">
                  <c:v>300000</c:v>
                </c:pt>
                <c:pt idx="1999">
                  <c:v>300000</c:v>
                </c:pt>
                <c:pt idx="2000">
                  <c:v>299500</c:v>
                </c:pt>
                <c:pt idx="2001">
                  <c:v>299500</c:v>
                </c:pt>
                <c:pt idx="2002">
                  <c:v>299500</c:v>
                </c:pt>
                <c:pt idx="2003">
                  <c:v>299500</c:v>
                </c:pt>
                <c:pt idx="2004">
                  <c:v>297300</c:v>
                </c:pt>
                <c:pt idx="2005">
                  <c:v>297300</c:v>
                </c:pt>
                <c:pt idx="2006">
                  <c:v>297300</c:v>
                </c:pt>
                <c:pt idx="2007">
                  <c:v>297300</c:v>
                </c:pt>
                <c:pt idx="2008">
                  <c:v>293000</c:v>
                </c:pt>
                <c:pt idx="2009">
                  <c:v>291500</c:v>
                </c:pt>
                <c:pt idx="2010">
                  <c:v>291500</c:v>
                </c:pt>
                <c:pt idx="2011">
                  <c:v>290000</c:v>
                </c:pt>
                <c:pt idx="2012">
                  <c:v>289800</c:v>
                </c:pt>
                <c:pt idx="2013">
                  <c:v>289800</c:v>
                </c:pt>
                <c:pt idx="2014">
                  <c:v>289076</c:v>
                </c:pt>
                <c:pt idx="2015">
                  <c:v>289076</c:v>
                </c:pt>
                <c:pt idx="2016">
                  <c:v>288000</c:v>
                </c:pt>
                <c:pt idx="2017">
                  <c:v>288000</c:v>
                </c:pt>
                <c:pt idx="2018">
                  <c:v>286000</c:v>
                </c:pt>
                <c:pt idx="2019">
                  <c:v>285800</c:v>
                </c:pt>
                <c:pt idx="2020">
                  <c:v>284310</c:v>
                </c:pt>
                <c:pt idx="2021">
                  <c:v>284000</c:v>
                </c:pt>
                <c:pt idx="2022">
                  <c:v>283200</c:v>
                </c:pt>
                <c:pt idx="2023">
                  <c:v>280700</c:v>
                </c:pt>
                <c:pt idx="2024">
                  <c:v>280100</c:v>
                </c:pt>
                <c:pt idx="2025">
                  <c:v>280000</c:v>
                </c:pt>
                <c:pt idx="2026">
                  <c:v>276000</c:v>
                </c:pt>
                <c:pt idx="2027">
                  <c:v>276000</c:v>
                </c:pt>
                <c:pt idx="2028">
                  <c:v>275300</c:v>
                </c:pt>
                <c:pt idx="2029">
                  <c:v>275300</c:v>
                </c:pt>
                <c:pt idx="2030">
                  <c:v>275300</c:v>
                </c:pt>
                <c:pt idx="2031">
                  <c:v>275300</c:v>
                </c:pt>
                <c:pt idx="2032">
                  <c:v>275300</c:v>
                </c:pt>
                <c:pt idx="2033">
                  <c:v>275300</c:v>
                </c:pt>
                <c:pt idx="2034">
                  <c:v>275300</c:v>
                </c:pt>
                <c:pt idx="2035">
                  <c:v>275300</c:v>
                </c:pt>
                <c:pt idx="2036">
                  <c:v>275000</c:v>
                </c:pt>
                <c:pt idx="2037">
                  <c:v>275000</c:v>
                </c:pt>
                <c:pt idx="2038">
                  <c:v>275000</c:v>
                </c:pt>
                <c:pt idx="2039">
                  <c:v>275000</c:v>
                </c:pt>
                <c:pt idx="2040">
                  <c:v>272550</c:v>
                </c:pt>
                <c:pt idx="2041">
                  <c:v>272000</c:v>
                </c:pt>
                <c:pt idx="2042">
                  <c:v>270703</c:v>
                </c:pt>
                <c:pt idx="2043">
                  <c:v>269600</c:v>
                </c:pt>
                <c:pt idx="2044">
                  <c:v>269000</c:v>
                </c:pt>
                <c:pt idx="2045">
                  <c:v>265000</c:v>
                </c:pt>
                <c:pt idx="2046">
                  <c:v>265000</c:v>
                </c:pt>
                <c:pt idx="2047">
                  <c:v>265000</c:v>
                </c:pt>
                <c:pt idx="2048">
                  <c:v>262500</c:v>
                </c:pt>
                <c:pt idx="2049">
                  <c:v>262000</c:v>
                </c:pt>
                <c:pt idx="2050">
                  <c:v>261500</c:v>
                </c:pt>
                <c:pt idx="2051">
                  <c:v>260000</c:v>
                </c:pt>
                <c:pt idx="2052">
                  <c:v>260000</c:v>
                </c:pt>
                <c:pt idx="2053">
                  <c:v>260000</c:v>
                </c:pt>
                <c:pt idx="2054">
                  <c:v>260000</c:v>
                </c:pt>
                <c:pt idx="2055">
                  <c:v>260000</c:v>
                </c:pt>
                <c:pt idx="2056">
                  <c:v>260000</c:v>
                </c:pt>
                <c:pt idx="2057">
                  <c:v>260000</c:v>
                </c:pt>
                <c:pt idx="2058">
                  <c:v>259000</c:v>
                </c:pt>
                <c:pt idx="2059">
                  <c:v>259000</c:v>
                </c:pt>
                <c:pt idx="2060">
                  <c:v>258750</c:v>
                </c:pt>
                <c:pt idx="2061">
                  <c:v>258000</c:v>
                </c:pt>
                <c:pt idx="2062">
                  <c:v>258000</c:v>
                </c:pt>
                <c:pt idx="2063">
                  <c:v>257000</c:v>
                </c:pt>
                <c:pt idx="2064">
                  <c:v>257000</c:v>
                </c:pt>
                <c:pt idx="2065">
                  <c:v>253750</c:v>
                </c:pt>
                <c:pt idx="2066">
                  <c:v>253750</c:v>
                </c:pt>
                <c:pt idx="2067">
                  <c:v>253200</c:v>
                </c:pt>
                <c:pt idx="2068">
                  <c:v>252000</c:v>
                </c:pt>
                <c:pt idx="2069">
                  <c:v>252000</c:v>
                </c:pt>
                <c:pt idx="2070">
                  <c:v>252000</c:v>
                </c:pt>
                <c:pt idx="2071">
                  <c:v>252000</c:v>
                </c:pt>
                <c:pt idx="2072">
                  <c:v>252000</c:v>
                </c:pt>
                <c:pt idx="2073">
                  <c:v>252000</c:v>
                </c:pt>
                <c:pt idx="2074">
                  <c:v>252000</c:v>
                </c:pt>
                <c:pt idx="2075">
                  <c:v>252000</c:v>
                </c:pt>
                <c:pt idx="2076">
                  <c:v>252000</c:v>
                </c:pt>
                <c:pt idx="2077">
                  <c:v>252000</c:v>
                </c:pt>
                <c:pt idx="2078">
                  <c:v>252000</c:v>
                </c:pt>
                <c:pt idx="2079">
                  <c:v>252000</c:v>
                </c:pt>
                <c:pt idx="2080">
                  <c:v>252000</c:v>
                </c:pt>
                <c:pt idx="2081">
                  <c:v>252000</c:v>
                </c:pt>
                <c:pt idx="2082">
                  <c:v>250500</c:v>
                </c:pt>
                <c:pt idx="2083">
                  <c:v>250000</c:v>
                </c:pt>
                <c:pt idx="2084">
                  <c:v>250000</c:v>
                </c:pt>
                <c:pt idx="2085">
                  <c:v>250000</c:v>
                </c:pt>
                <c:pt idx="2086">
                  <c:v>250000</c:v>
                </c:pt>
                <c:pt idx="2087">
                  <c:v>250000</c:v>
                </c:pt>
                <c:pt idx="2088">
                  <c:v>250000</c:v>
                </c:pt>
                <c:pt idx="2089">
                  <c:v>250000</c:v>
                </c:pt>
                <c:pt idx="2090">
                  <c:v>250000</c:v>
                </c:pt>
                <c:pt idx="2091">
                  <c:v>250000</c:v>
                </c:pt>
                <c:pt idx="2092">
                  <c:v>250000</c:v>
                </c:pt>
                <c:pt idx="2093">
                  <c:v>250000</c:v>
                </c:pt>
                <c:pt idx="2094">
                  <c:v>250000</c:v>
                </c:pt>
                <c:pt idx="2095">
                  <c:v>250000</c:v>
                </c:pt>
                <c:pt idx="2096">
                  <c:v>250000</c:v>
                </c:pt>
                <c:pt idx="2097">
                  <c:v>250000</c:v>
                </c:pt>
                <c:pt idx="2098">
                  <c:v>249300</c:v>
                </c:pt>
                <c:pt idx="2099">
                  <c:v>248100</c:v>
                </c:pt>
                <c:pt idx="2100">
                  <c:v>248100</c:v>
                </c:pt>
                <c:pt idx="2101">
                  <c:v>247500</c:v>
                </c:pt>
                <c:pt idx="2102">
                  <c:v>247500</c:v>
                </c:pt>
                <c:pt idx="2103">
                  <c:v>247500</c:v>
                </c:pt>
                <c:pt idx="2104">
                  <c:v>247500</c:v>
                </c:pt>
                <c:pt idx="2105">
                  <c:v>247500</c:v>
                </c:pt>
                <c:pt idx="2106">
                  <c:v>247500</c:v>
                </c:pt>
                <c:pt idx="2107">
                  <c:v>247300</c:v>
                </c:pt>
                <c:pt idx="2108">
                  <c:v>245100</c:v>
                </c:pt>
                <c:pt idx="2109">
                  <c:v>245100</c:v>
                </c:pt>
                <c:pt idx="2110">
                  <c:v>245100</c:v>
                </c:pt>
                <c:pt idx="2111">
                  <c:v>245100</c:v>
                </c:pt>
                <c:pt idx="2112">
                  <c:v>245000</c:v>
                </c:pt>
                <c:pt idx="2113">
                  <c:v>245000</c:v>
                </c:pt>
                <c:pt idx="2114">
                  <c:v>245000</c:v>
                </c:pt>
                <c:pt idx="2115">
                  <c:v>241871</c:v>
                </c:pt>
                <c:pt idx="2116">
                  <c:v>241000</c:v>
                </c:pt>
                <c:pt idx="2117">
                  <c:v>241000</c:v>
                </c:pt>
                <c:pt idx="2118">
                  <c:v>240500</c:v>
                </c:pt>
                <c:pt idx="2119">
                  <c:v>240500</c:v>
                </c:pt>
                <c:pt idx="2120">
                  <c:v>240500</c:v>
                </c:pt>
                <c:pt idx="2121">
                  <c:v>240000</c:v>
                </c:pt>
                <c:pt idx="2122">
                  <c:v>240000</c:v>
                </c:pt>
                <c:pt idx="2123">
                  <c:v>240000</c:v>
                </c:pt>
                <c:pt idx="2124">
                  <c:v>240000</c:v>
                </c:pt>
                <c:pt idx="2125">
                  <c:v>239748</c:v>
                </c:pt>
                <c:pt idx="2126">
                  <c:v>239748</c:v>
                </c:pt>
                <c:pt idx="2127">
                  <c:v>239000</c:v>
                </c:pt>
                <c:pt idx="2128">
                  <c:v>239000</c:v>
                </c:pt>
                <c:pt idx="2129">
                  <c:v>239000</c:v>
                </c:pt>
                <c:pt idx="2130">
                  <c:v>239000</c:v>
                </c:pt>
                <c:pt idx="2131">
                  <c:v>239000</c:v>
                </c:pt>
                <c:pt idx="2132">
                  <c:v>238000</c:v>
                </c:pt>
                <c:pt idx="2133">
                  <c:v>238000</c:v>
                </c:pt>
                <c:pt idx="2134">
                  <c:v>237000</c:v>
                </c:pt>
                <c:pt idx="2135">
                  <c:v>237000</c:v>
                </c:pt>
                <c:pt idx="2136">
                  <c:v>237000</c:v>
                </c:pt>
                <c:pt idx="2137">
                  <c:v>237000</c:v>
                </c:pt>
                <c:pt idx="2138">
                  <c:v>237000</c:v>
                </c:pt>
                <c:pt idx="2139">
                  <c:v>237000</c:v>
                </c:pt>
                <c:pt idx="2140">
                  <c:v>237000</c:v>
                </c:pt>
                <c:pt idx="2141">
                  <c:v>236000</c:v>
                </c:pt>
                <c:pt idx="2142">
                  <c:v>236000</c:v>
                </c:pt>
                <c:pt idx="2143">
                  <c:v>235000</c:v>
                </c:pt>
                <c:pt idx="2144">
                  <c:v>235000</c:v>
                </c:pt>
                <c:pt idx="2145">
                  <c:v>235000</c:v>
                </c:pt>
                <c:pt idx="2146">
                  <c:v>235000</c:v>
                </c:pt>
                <c:pt idx="2147">
                  <c:v>235000</c:v>
                </c:pt>
                <c:pt idx="2148">
                  <c:v>234100</c:v>
                </c:pt>
                <c:pt idx="2149">
                  <c:v>232200</c:v>
                </c:pt>
                <c:pt idx="2150">
                  <c:v>231500</c:v>
                </c:pt>
                <c:pt idx="2151">
                  <c:v>231250</c:v>
                </c:pt>
                <c:pt idx="2152">
                  <c:v>231250</c:v>
                </c:pt>
                <c:pt idx="2153">
                  <c:v>231250</c:v>
                </c:pt>
                <c:pt idx="2154">
                  <c:v>230000</c:v>
                </c:pt>
                <c:pt idx="2155">
                  <c:v>230000</c:v>
                </c:pt>
                <c:pt idx="2156">
                  <c:v>230000</c:v>
                </c:pt>
                <c:pt idx="2157">
                  <c:v>230000</c:v>
                </c:pt>
                <c:pt idx="2158">
                  <c:v>230000</c:v>
                </c:pt>
                <c:pt idx="2159">
                  <c:v>230000</c:v>
                </c:pt>
                <c:pt idx="2160">
                  <c:v>230000</c:v>
                </c:pt>
                <c:pt idx="2161">
                  <c:v>230000</c:v>
                </c:pt>
                <c:pt idx="2162">
                  <c:v>230000</c:v>
                </c:pt>
                <c:pt idx="2163">
                  <c:v>229000</c:v>
                </c:pt>
                <c:pt idx="2164">
                  <c:v>228000</c:v>
                </c:pt>
                <c:pt idx="2165">
                  <c:v>228000</c:v>
                </c:pt>
                <c:pt idx="2166">
                  <c:v>228000</c:v>
                </c:pt>
                <c:pt idx="2167">
                  <c:v>227000</c:v>
                </c:pt>
                <c:pt idx="2168">
                  <c:v>226700</c:v>
                </c:pt>
                <c:pt idx="2169">
                  <c:v>226700</c:v>
                </c:pt>
                <c:pt idx="2170">
                  <c:v>226700</c:v>
                </c:pt>
                <c:pt idx="2171">
                  <c:v>226700</c:v>
                </c:pt>
                <c:pt idx="2172">
                  <c:v>226700</c:v>
                </c:pt>
                <c:pt idx="2173">
                  <c:v>225900</c:v>
                </c:pt>
                <c:pt idx="2174">
                  <c:v>225000</c:v>
                </c:pt>
                <c:pt idx="2175">
                  <c:v>225000</c:v>
                </c:pt>
                <c:pt idx="2176">
                  <c:v>225000</c:v>
                </c:pt>
                <c:pt idx="2177">
                  <c:v>225000</c:v>
                </c:pt>
                <c:pt idx="2178">
                  <c:v>225000</c:v>
                </c:pt>
                <c:pt idx="2179">
                  <c:v>225000</c:v>
                </c:pt>
                <c:pt idx="2180">
                  <c:v>225000</c:v>
                </c:pt>
                <c:pt idx="2181">
                  <c:v>225000</c:v>
                </c:pt>
                <c:pt idx="2182">
                  <c:v>225000</c:v>
                </c:pt>
                <c:pt idx="2183">
                  <c:v>225000</c:v>
                </c:pt>
                <c:pt idx="2184">
                  <c:v>225000</c:v>
                </c:pt>
                <c:pt idx="2185">
                  <c:v>225000</c:v>
                </c:pt>
                <c:pt idx="2186">
                  <c:v>225000</c:v>
                </c:pt>
                <c:pt idx="2187">
                  <c:v>224000</c:v>
                </c:pt>
                <c:pt idx="2188">
                  <c:v>223800</c:v>
                </c:pt>
                <c:pt idx="2189">
                  <c:v>223250</c:v>
                </c:pt>
                <c:pt idx="2190">
                  <c:v>222200</c:v>
                </c:pt>
                <c:pt idx="2191">
                  <c:v>222200</c:v>
                </c:pt>
                <c:pt idx="2192">
                  <c:v>222200</c:v>
                </c:pt>
                <c:pt idx="2193">
                  <c:v>222200</c:v>
                </c:pt>
                <c:pt idx="2194">
                  <c:v>222200</c:v>
                </c:pt>
                <c:pt idx="2195">
                  <c:v>222000</c:v>
                </c:pt>
                <c:pt idx="2196">
                  <c:v>221484</c:v>
                </c:pt>
                <c:pt idx="2197">
                  <c:v>221000</c:v>
                </c:pt>
                <c:pt idx="2198">
                  <c:v>221000</c:v>
                </c:pt>
                <c:pt idx="2199">
                  <c:v>220000</c:v>
                </c:pt>
                <c:pt idx="2200">
                  <c:v>220000</c:v>
                </c:pt>
                <c:pt idx="2201">
                  <c:v>220000</c:v>
                </c:pt>
                <c:pt idx="2202">
                  <c:v>220000</c:v>
                </c:pt>
                <c:pt idx="2203">
                  <c:v>220000</c:v>
                </c:pt>
                <c:pt idx="2204">
                  <c:v>220000</c:v>
                </c:pt>
                <c:pt idx="2205">
                  <c:v>220000</c:v>
                </c:pt>
                <c:pt idx="2206">
                  <c:v>220000</c:v>
                </c:pt>
                <c:pt idx="2207">
                  <c:v>220000</c:v>
                </c:pt>
                <c:pt idx="2208">
                  <c:v>220000</c:v>
                </c:pt>
                <c:pt idx="2209">
                  <c:v>220000</c:v>
                </c:pt>
                <c:pt idx="2210">
                  <c:v>220000</c:v>
                </c:pt>
                <c:pt idx="2211">
                  <c:v>220000</c:v>
                </c:pt>
                <c:pt idx="2212">
                  <c:v>219535</c:v>
                </c:pt>
                <c:pt idx="2213">
                  <c:v>219000</c:v>
                </c:pt>
                <c:pt idx="2214">
                  <c:v>219000</c:v>
                </c:pt>
                <c:pt idx="2215">
                  <c:v>218500</c:v>
                </c:pt>
                <c:pt idx="2216">
                  <c:v>217000</c:v>
                </c:pt>
                <c:pt idx="2217">
                  <c:v>216100</c:v>
                </c:pt>
                <c:pt idx="2218">
                  <c:v>216000</c:v>
                </c:pt>
                <c:pt idx="2219">
                  <c:v>215050</c:v>
                </c:pt>
                <c:pt idx="2220">
                  <c:v>215000</c:v>
                </c:pt>
                <c:pt idx="2221">
                  <c:v>215000</c:v>
                </c:pt>
                <c:pt idx="2222">
                  <c:v>214618</c:v>
                </c:pt>
                <c:pt idx="2223">
                  <c:v>214200</c:v>
                </c:pt>
                <c:pt idx="2224">
                  <c:v>214000</c:v>
                </c:pt>
                <c:pt idx="2225">
                  <c:v>213660</c:v>
                </c:pt>
                <c:pt idx="2226">
                  <c:v>213660</c:v>
                </c:pt>
                <c:pt idx="2227">
                  <c:v>213580</c:v>
                </c:pt>
                <c:pt idx="2228">
                  <c:v>213120</c:v>
                </c:pt>
                <c:pt idx="2229">
                  <c:v>212750</c:v>
                </c:pt>
                <c:pt idx="2230">
                  <c:v>212200</c:v>
                </c:pt>
                <c:pt idx="2231">
                  <c:v>210914</c:v>
                </c:pt>
                <c:pt idx="2232">
                  <c:v>210914</c:v>
                </c:pt>
                <c:pt idx="2233">
                  <c:v>210550</c:v>
                </c:pt>
                <c:pt idx="2234">
                  <c:v>210000</c:v>
                </c:pt>
                <c:pt idx="2235">
                  <c:v>210000</c:v>
                </c:pt>
                <c:pt idx="2236">
                  <c:v>210000</c:v>
                </c:pt>
                <c:pt idx="2237">
                  <c:v>210000</c:v>
                </c:pt>
                <c:pt idx="2238">
                  <c:v>210000</c:v>
                </c:pt>
                <c:pt idx="2239">
                  <c:v>210000</c:v>
                </c:pt>
                <c:pt idx="2240">
                  <c:v>210000</c:v>
                </c:pt>
                <c:pt idx="2241">
                  <c:v>210000</c:v>
                </c:pt>
                <c:pt idx="2242">
                  <c:v>210000</c:v>
                </c:pt>
                <c:pt idx="2243">
                  <c:v>210000</c:v>
                </c:pt>
                <c:pt idx="2244">
                  <c:v>209450</c:v>
                </c:pt>
                <c:pt idx="2245">
                  <c:v>209300</c:v>
                </c:pt>
                <c:pt idx="2246">
                  <c:v>208450</c:v>
                </c:pt>
                <c:pt idx="2247">
                  <c:v>208049</c:v>
                </c:pt>
                <c:pt idx="2248">
                  <c:v>207000</c:v>
                </c:pt>
                <c:pt idx="2249">
                  <c:v>207000</c:v>
                </c:pt>
                <c:pt idx="2250">
                  <c:v>206500</c:v>
                </c:pt>
                <c:pt idx="2251">
                  <c:v>206000</c:v>
                </c:pt>
                <c:pt idx="2252">
                  <c:v>206000</c:v>
                </c:pt>
                <c:pt idx="2253">
                  <c:v>205920</c:v>
                </c:pt>
                <c:pt idx="2254">
                  <c:v>205920</c:v>
                </c:pt>
                <c:pt idx="2255">
                  <c:v>205600</c:v>
                </c:pt>
                <c:pt idx="2256">
                  <c:v>205600</c:v>
                </c:pt>
                <c:pt idx="2257">
                  <c:v>205600</c:v>
                </c:pt>
                <c:pt idx="2258">
                  <c:v>205000</c:v>
                </c:pt>
                <c:pt idx="2259">
                  <c:v>205000</c:v>
                </c:pt>
                <c:pt idx="2260">
                  <c:v>205000</c:v>
                </c:pt>
                <c:pt idx="2261">
                  <c:v>205000</c:v>
                </c:pt>
                <c:pt idx="2262">
                  <c:v>205000</c:v>
                </c:pt>
                <c:pt idx="2263">
                  <c:v>205000</c:v>
                </c:pt>
                <c:pt idx="2264">
                  <c:v>204620</c:v>
                </c:pt>
                <c:pt idx="2265">
                  <c:v>204500</c:v>
                </c:pt>
                <c:pt idx="2266">
                  <c:v>204500</c:v>
                </c:pt>
                <c:pt idx="2267">
                  <c:v>204500</c:v>
                </c:pt>
                <c:pt idx="2268">
                  <c:v>204500</c:v>
                </c:pt>
                <c:pt idx="2269">
                  <c:v>204500</c:v>
                </c:pt>
                <c:pt idx="2270">
                  <c:v>204500</c:v>
                </c:pt>
                <c:pt idx="2271">
                  <c:v>204500</c:v>
                </c:pt>
                <c:pt idx="2272">
                  <c:v>204500</c:v>
                </c:pt>
                <c:pt idx="2273">
                  <c:v>204500</c:v>
                </c:pt>
                <c:pt idx="2274">
                  <c:v>204500</c:v>
                </c:pt>
                <c:pt idx="2275">
                  <c:v>204500</c:v>
                </c:pt>
                <c:pt idx="2276">
                  <c:v>203500</c:v>
                </c:pt>
                <c:pt idx="2277">
                  <c:v>203500</c:v>
                </c:pt>
                <c:pt idx="2278">
                  <c:v>203300</c:v>
                </c:pt>
                <c:pt idx="2279">
                  <c:v>203100</c:v>
                </c:pt>
                <c:pt idx="2280">
                  <c:v>203000</c:v>
                </c:pt>
                <c:pt idx="2281">
                  <c:v>203000</c:v>
                </c:pt>
                <c:pt idx="2282">
                  <c:v>202800</c:v>
                </c:pt>
                <c:pt idx="2283">
                  <c:v>202353</c:v>
                </c:pt>
                <c:pt idx="2284">
                  <c:v>202353</c:v>
                </c:pt>
                <c:pt idx="2285">
                  <c:v>202000</c:v>
                </c:pt>
                <c:pt idx="2286">
                  <c:v>202000</c:v>
                </c:pt>
                <c:pt idx="2287">
                  <c:v>201450</c:v>
                </c:pt>
                <c:pt idx="2288">
                  <c:v>201450</c:v>
                </c:pt>
                <c:pt idx="2289">
                  <c:v>201036</c:v>
                </c:pt>
                <c:pt idx="2290">
                  <c:v>201000</c:v>
                </c:pt>
                <c:pt idx="2291">
                  <c:v>201000</c:v>
                </c:pt>
                <c:pt idx="2292">
                  <c:v>200160</c:v>
                </c:pt>
                <c:pt idx="2293">
                  <c:v>200160</c:v>
                </c:pt>
                <c:pt idx="2294">
                  <c:v>200000</c:v>
                </c:pt>
                <c:pt idx="2295">
                  <c:v>200000</c:v>
                </c:pt>
                <c:pt idx="2296">
                  <c:v>200000</c:v>
                </c:pt>
                <c:pt idx="2297">
                  <c:v>200000</c:v>
                </c:pt>
                <c:pt idx="2298">
                  <c:v>200000</c:v>
                </c:pt>
                <c:pt idx="2299">
                  <c:v>200000</c:v>
                </c:pt>
                <c:pt idx="2300">
                  <c:v>200000</c:v>
                </c:pt>
                <c:pt idx="2301">
                  <c:v>200000</c:v>
                </c:pt>
                <c:pt idx="2302">
                  <c:v>200000</c:v>
                </c:pt>
                <c:pt idx="2303">
                  <c:v>200000</c:v>
                </c:pt>
                <c:pt idx="2304">
                  <c:v>200000</c:v>
                </c:pt>
                <c:pt idx="2305">
                  <c:v>200000</c:v>
                </c:pt>
                <c:pt idx="2306">
                  <c:v>200000</c:v>
                </c:pt>
                <c:pt idx="2307">
                  <c:v>200000</c:v>
                </c:pt>
                <c:pt idx="2308">
                  <c:v>200000</c:v>
                </c:pt>
                <c:pt idx="2309">
                  <c:v>200000</c:v>
                </c:pt>
                <c:pt idx="2310">
                  <c:v>200000</c:v>
                </c:pt>
                <c:pt idx="2311">
                  <c:v>200000</c:v>
                </c:pt>
                <c:pt idx="2312">
                  <c:v>200000</c:v>
                </c:pt>
                <c:pt idx="2313">
                  <c:v>200000</c:v>
                </c:pt>
                <c:pt idx="2314">
                  <c:v>200000</c:v>
                </c:pt>
                <c:pt idx="2315">
                  <c:v>200000</c:v>
                </c:pt>
                <c:pt idx="2316">
                  <c:v>200000</c:v>
                </c:pt>
                <c:pt idx="2317">
                  <c:v>200000</c:v>
                </c:pt>
                <c:pt idx="2318">
                  <c:v>200000</c:v>
                </c:pt>
                <c:pt idx="2319">
                  <c:v>200000</c:v>
                </c:pt>
                <c:pt idx="2320">
                  <c:v>200000</c:v>
                </c:pt>
                <c:pt idx="2321">
                  <c:v>200000</c:v>
                </c:pt>
                <c:pt idx="2322">
                  <c:v>200000</c:v>
                </c:pt>
                <c:pt idx="2323">
                  <c:v>200000</c:v>
                </c:pt>
                <c:pt idx="2324">
                  <c:v>200000</c:v>
                </c:pt>
                <c:pt idx="2325">
                  <c:v>200000</c:v>
                </c:pt>
                <c:pt idx="2326">
                  <c:v>200000</c:v>
                </c:pt>
                <c:pt idx="2327">
                  <c:v>200000</c:v>
                </c:pt>
                <c:pt idx="2328">
                  <c:v>199098</c:v>
                </c:pt>
                <c:pt idx="2329">
                  <c:v>199000</c:v>
                </c:pt>
                <c:pt idx="2330">
                  <c:v>199000</c:v>
                </c:pt>
                <c:pt idx="2331">
                  <c:v>199000</c:v>
                </c:pt>
                <c:pt idx="2332">
                  <c:v>199000</c:v>
                </c:pt>
                <c:pt idx="2333">
                  <c:v>198800</c:v>
                </c:pt>
                <c:pt idx="2334">
                  <c:v>198200</c:v>
                </c:pt>
                <c:pt idx="2335">
                  <c:v>198200</c:v>
                </c:pt>
                <c:pt idx="2336">
                  <c:v>198200</c:v>
                </c:pt>
                <c:pt idx="2337">
                  <c:v>198200</c:v>
                </c:pt>
                <c:pt idx="2338">
                  <c:v>198200</c:v>
                </c:pt>
                <c:pt idx="2339">
                  <c:v>198000</c:v>
                </c:pt>
                <c:pt idx="2340">
                  <c:v>197000</c:v>
                </c:pt>
                <c:pt idx="2341">
                  <c:v>197000</c:v>
                </c:pt>
                <c:pt idx="2342">
                  <c:v>196200</c:v>
                </c:pt>
                <c:pt idx="2343">
                  <c:v>196000</c:v>
                </c:pt>
                <c:pt idx="2344">
                  <c:v>195895</c:v>
                </c:pt>
                <c:pt idx="2345">
                  <c:v>195800</c:v>
                </c:pt>
                <c:pt idx="2346">
                  <c:v>195652</c:v>
                </c:pt>
                <c:pt idx="2347">
                  <c:v>195000</c:v>
                </c:pt>
                <c:pt idx="2348">
                  <c:v>195000</c:v>
                </c:pt>
                <c:pt idx="2349">
                  <c:v>195000</c:v>
                </c:pt>
                <c:pt idx="2350">
                  <c:v>195000</c:v>
                </c:pt>
                <c:pt idx="2351">
                  <c:v>194500</c:v>
                </c:pt>
                <c:pt idx="2352">
                  <c:v>193500</c:v>
                </c:pt>
                <c:pt idx="2353">
                  <c:v>193000</c:v>
                </c:pt>
                <c:pt idx="2354">
                  <c:v>192500</c:v>
                </c:pt>
                <c:pt idx="2355">
                  <c:v>192000</c:v>
                </c:pt>
                <c:pt idx="2356">
                  <c:v>191765</c:v>
                </c:pt>
                <c:pt idx="2357">
                  <c:v>191765</c:v>
                </c:pt>
                <c:pt idx="2358">
                  <c:v>190000</c:v>
                </c:pt>
                <c:pt idx="2359">
                  <c:v>190000</c:v>
                </c:pt>
                <c:pt idx="2360">
                  <c:v>190000</c:v>
                </c:pt>
                <c:pt idx="2361">
                  <c:v>190000</c:v>
                </c:pt>
                <c:pt idx="2362">
                  <c:v>190000</c:v>
                </c:pt>
                <c:pt idx="2363">
                  <c:v>190000</c:v>
                </c:pt>
                <c:pt idx="2364">
                  <c:v>190000</c:v>
                </c:pt>
                <c:pt idx="2365">
                  <c:v>190000</c:v>
                </c:pt>
                <c:pt idx="2366">
                  <c:v>190000</c:v>
                </c:pt>
                <c:pt idx="2367">
                  <c:v>190000</c:v>
                </c:pt>
                <c:pt idx="2368">
                  <c:v>190000</c:v>
                </c:pt>
                <c:pt idx="2369">
                  <c:v>190000</c:v>
                </c:pt>
                <c:pt idx="2370">
                  <c:v>190000</c:v>
                </c:pt>
                <c:pt idx="2371">
                  <c:v>189110</c:v>
                </c:pt>
                <c:pt idx="2372">
                  <c:v>188800</c:v>
                </c:pt>
                <c:pt idx="2373">
                  <c:v>188800</c:v>
                </c:pt>
                <c:pt idx="2374">
                  <c:v>188500</c:v>
                </c:pt>
                <c:pt idx="2375">
                  <c:v>187500</c:v>
                </c:pt>
                <c:pt idx="2376">
                  <c:v>187500</c:v>
                </c:pt>
                <c:pt idx="2377">
                  <c:v>187000</c:v>
                </c:pt>
                <c:pt idx="2378">
                  <c:v>186300</c:v>
                </c:pt>
                <c:pt idx="2379">
                  <c:v>186300</c:v>
                </c:pt>
                <c:pt idx="2380">
                  <c:v>186000</c:v>
                </c:pt>
                <c:pt idx="2381">
                  <c:v>186000</c:v>
                </c:pt>
                <c:pt idx="2382">
                  <c:v>186000</c:v>
                </c:pt>
                <c:pt idx="2383">
                  <c:v>185900</c:v>
                </c:pt>
                <c:pt idx="2384">
                  <c:v>185900</c:v>
                </c:pt>
                <c:pt idx="2385">
                  <c:v>185900</c:v>
                </c:pt>
                <c:pt idx="2386">
                  <c:v>185900</c:v>
                </c:pt>
                <c:pt idx="2387">
                  <c:v>185900</c:v>
                </c:pt>
                <c:pt idx="2388">
                  <c:v>185900</c:v>
                </c:pt>
                <c:pt idx="2389">
                  <c:v>185900</c:v>
                </c:pt>
                <c:pt idx="2390">
                  <c:v>185900</c:v>
                </c:pt>
                <c:pt idx="2391">
                  <c:v>185900</c:v>
                </c:pt>
                <c:pt idx="2392">
                  <c:v>185900</c:v>
                </c:pt>
                <c:pt idx="2393">
                  <c:v>185900</c:v>
                </c:pt>
                <c:pt idx="2394">
                  <c:v>185900</c:v>
                </c:pt>
                <c:pt idx="2395">
                  <c:v>185900</c:v>
                </c:pt>
                <c:pt idx="2396">
                  <c:v>185700</c:v>
                </c:pt>
                <c:pt idx="2397">
                  <c:v>185000</c:v>
                </c:pt>
                <c:pt idx="2398">
                  <c:v>185000</c:v>
                </c:pt>
                <c:pt idx="2399">
                  <c:v>185000</c:v>
                </c:pt>
                <c:pt idx="2400">
                  <c:v>185000</c:v>
                </c:pt>
                <c:pt idx="2401">
                  <c:v>185000</c:v>
                </c:pt>
                <c:pt idx="2402">
                  <c:v>185000</c:v>
                </c:pt>
                <c:pt idx="2403">
                  <c:v>185000</c:v>
                </c:pt>
                <c:pt idx="2404">
                  <c:v>185000</c:v>
                </c:pt>
                <c:pt idx="2405">
                  <c:v>185000</c:v>
                </c:pt>
                <c:pt idx="2406">
                  <c:v>185000</c:v>
                </c:pt>
                <c:pt idx="2407">
                  <c:v>185000</c:v>
                </c:pt>
                <c:pt idx="2408">
                  <c:v>185000</c:v>
                </c:pt>
                <c:pt idx="2409">
                  <c:v>185000</c:v>
                </c:pt>
                <c:pt idx="2410">
                  <c:v>185000</c:v>
                </c:pt>
                <c:pt idx="2411">
                  <c:v>185000</c:v>
                </c:pt>
                <c:pt idx="2412">
                  <c:v>185000</c:v>
                </c:pt>
                <c:pt idx="2413">
                  <c:v>185000</c:v>
                </c:pt>
                <c:pt idx="2414">
                  <c:v>184700</c:v>
                </c:pt>
                <c:pt idx="2415">
                  <c:v>184590</c:v>
                </c:pt>
                <c:pt idx="2416">
                  <c:v>184000</c:v>
                </c:pt>
                <c:pt idx="2417">
                  <c:v>184000</c:v>
                </c:pt>
                <c:pt idx="2418">
                  <c:v>184000</c:v>
                </c:pt>
                <c:pt idx="2419">
                  <c:v>184000</c:v>
                </c:pt>
                <c:pt idx="2420">
                  <c:v>184000</c:v>
                </c:pt>
                <c:pt idx="2421">
                  <c:v>184000</c:v>
                </c:pt>
                <c:pt idx="2422">
                  <c:v>183600</c:v>
                </c:pt>
                <c:pt idx="2423">
                  <c:v>183500</c:v>
                </c:pt>
                <c:pt idx="2424">
                  <c:v>183500</c:v>
                </c:pt>
                <c:pt idx="2425">
                  <c:v>183500</c:v>
                </c:pt>
                <c:pt idx="2426">
                  <c:v>183500</c:v>
                </c:pt>
                <c:pt idx="2427">
                  <c:v>183500</c:v>
                </c:pt>
                <c:pt idx="2428">
                  <c:v>183500</c:v>
                </c:pt>
                <c:pt idx="2429">
                  <c:v>183310</c:v>
                </c:pt>
                <c:pt idx="2430">
                  <c:v>183310</c:v>
                </c:pt>
                <c:pt idx="2431">
                  <c:v>183310</c:v>
                </c:pt>
                <c:pt idx="2432">
                  <c:v>183000</c:v>
                </c:pt>
                <c:pt idx="2433">
                  <c:v>183000</c:v>
                </c:pt>
                <c:pt idx="2434">
                  <c:v>183000</c:v>
                </c:pt>
                <c:pt idx="2435">
                  <c:v>182750</c:v>
                </c:pt>
                <c:pt idx="2436">
                  <c:v>182500</c:v>
                </c:pt>
                <c:pt idx="2437">
                  <c:v>182200</c:v>
                </c:pt>
                <c:pt idx="2438">
                  <c:v>182000</c:v>
                </c:pt>
                <c:pt idx="2439">
                  <c:v>182000</c:v>
                </c:pt>
                <c:pt idx="2440">
                  <c:v>182000</c:v>
                </c:pt>
                <c:pt idx="2441">
                  <c:v>181000</c:v>
                </c:pt>
                <c:pt idx="2442">
                  <c:v>180560</c:v>
                </c:pt>
                <c:pt idx="2443">
                  <c:v>180180</c:v>
                </c:pt>
                <c:pt idx="2444">
                  <c:v>180180</c:v>
                </c:pt>
                <c:pt idx="2445">
                  <c:v>180180</c:v>
                </c:pt>
                <c:pt idx="2446">
                  <c:v>180180</c:v>
                </c:pt>
                <c:pt idx="2447">
                  <c:v>180180</c:v>
                </c:pt>
                <c:pt idx="2448">
                  <c:v>180000</c:v>
                </c:pt>
                <c:pt idx="2449">
                  <c:v>180000</c:v>
                </c:pt>
                <c:pt idx="2450">
                  <c:v>180000</c:v>
                </c:pt>
                <c:pt idx="2451">
                  <c:v>180000</c:v>
                </c:pt>
                <c:pt idx="2452">
                  <c:v>180000</c:v>
                </c:pt>
                <c:pt idx="2453">
                  <c:v>180000</c:v>
                </c:pt>
                <c:pt idx="2454">
                  <c:v>180000</c:v>
                </c:pt>
                <c:pt idx="2455">
                  <c:v>180000</c:v>
                </c:pt>
                <c:pt idx="2456">
                  <c:v>180000</c:v>
                </c:pt>
                <c:pt idx="2457">
                  <c:v>180000</c:v>
                </c:pt>
                <c:pt idx="2458">
                  <c:v>180000</c:v>
                </c:pt>
                <c:pt idx="2459">
                  <c:v>180000</c:v>
                </c:pt>
                <c:pt idx="2460">
                  <c:v>180000</c:v>
                </c:pt>
                <c:pt idx="2461">
                  <c:v>180000</c:v>
                </c:pt>
                <c:pt idx="2462">
                  <c:v>180000</c:v>
                </c:pt>
                <c:pt idx="2463">
                  <c:v>180000</c:v>
                </c:pt>
                <c:pt idx="2464">
                  <c:v>180000</c:v>
                </c:pt>
                <c:pt idx="2465">
                  <c:v>180000</c:v>
                </c:pt>
                <c:pt idx="2466">
                  <c:v>180000</c:v>
                </c:pt>
                <c:pt idx="2467">
                  <c:v>180000</c:v>
                </c:pt>
                <c:pt idx="2468">
                  <c:v>180000</c:v>
                </c:pt>
                <c:pt idx="2469">
                  <c:v>180000</c:v>
                </c:pt>
                <c:pt idx="2470">
                  <c:v>179975</c:v>
                </c:pt>
                <c:pt idx="2471">
                  <c:v>179820</c:v>
                </c:pt>
                <c:pt idx="2472">
                  <c:v>179820</c:v>
                </c:pt>
                <c:pt idx="2473">
                  <c:v>179820</c:v>
                </c:pt>
                <c:pt idx="2474">
                  <c:v>179170</c:v>
                </c:pt>
                <c:pt idx="2475">
                  <c:v>179000</c:v>
                </c:pt>
                <c:pt idx="2476">
                  <c:v>178600</c:v>
                </c:pt>
                <c:pt idx="2477">
                  <c:v>178500</c:v>
                </c:pt>
                <c:pt idx="2478">
                  <c:v>176100</c:v>
                </c:pt>
                <c:pt idx="2479">
                  <c:v>176000</c:v>
                </c:pt>
                <c:pt idx="2480">
                  <c:v>176000</c:v>
                </c:pt>
                <c:pt idx="2481">
                  <c:v>175308</c:v>
                </c:pt>
                <c:pt idx="2482">
                  <c:v>175000</c:v>
                </c:pt>
                <c:pt idx="2483">
                  <c:v>175000</c:v>
                </c:pt>
                <c:pt idx="2484">
                  <c:v>175000</c:v>
                </c:pt>
                <c:pt idx="2485">
                  <c:v>175000</c:v>
                </c:pt>
                <c:pt idx="2486">
                  <c:v>175000</c:v>
                </c:pt>
                <c:pt idx="2487">
                  <c:v>175000</c:v>
                </c:pt>
                <c:pt idx="2488">
                  <c:v>175000</c:v>
                </c:pt>
                <c:pt idx="2489">
                  <c:v>175000</c:v>
                </c:pt>
                <c:pt idx="2490">
                  <c:v>175000</c:v>
                </c:pt>
                <c:pt idx="2491">
                  <c:v>175000</c:v>
                </c:pt>
                <c:pt idx="2492">
                  <c:v>175000</c:v>
                </c:pt>
                <c:pt idx="2493">
                  <c:v>175000</c:v>
                </c:pt>
                <c:pt idx="2494">
                  <c:v>175000</c:v>
                </c:pt>
                <c:pt idx="2495">
                  <c:v>175000</c:v>
                </c:pt>
                <c:pt idx="2496">
                  <c:v>175000</c:v>
                </c:pt>
                <c:pt idx="2497">
                  <c:v>175000</c:v>
                </c:pt>
                <c:pt idx="2498">
                  <c:v>175000</c:v>
                </c:pt>
                <c:pt idx="2499">
                  <c:v>175000</c:v>
                </c:pt>
                <c:pt idx="2500">
                  <c:v>175000</c:v>
                </c:pt>
                <c:pt idx="2501">
                  <c:v>175000</c:v>
                </c:pt>
                <c:pt idx="2502">
                  <c:v>175000</c:v>
                </c:pt>
                <c:pt idx="2503">
                  <c:v>175000</c:v>
                </c:pt>
                <c:pt idx="2504">
                  <c:v>175000</c:v>
                </c:pt>
                <c:pt idx="2505">
                  <c:v>175000</c:v>
                </c:pt>
                <c:pt idx="2506">
                  <c:v>175000</c:v>
                </c:pt>
                <c:pt idx="2507">
                  <c:v>175000</c:v>
                </c:pt>
                <c:pt idx="2508">
                  <c:v>175000</c:v>
                </c:pt>
                <c:pt idx="2509">
                  <c:v>175000</c:v>
                </c:pt>
                <c:pt idx="2510">
                  <c:v>175000</c:v>
                </c:pt>
                <c:pt idx="2511">
                  <c:v>175000</c:v>
                </c:pt>
                <c:pt idx="2512">
                  <c:v>174500</c:v>
                </c:pt>
                <c:pt idx="2513">
                  <c:v>174500</c:v>
                </c:pt>
                <c:pt idx="2514">
                  <c:v>174500</c:v>
                </c:pt>
                <c:pt idx="2515">
                  <c:v>174500</c:v>
                </c:pt>
                <c:pt idx="2516">
                  <c:v>174500</c:v>
                </c:pt>
                <c:pt idx="2517">
                  <c:v>174000</c:v>
                </c:pt>
                <c:pt idx="2518">
                  <c:v>174000</c:v>
                </c:pt>
                <c:pt idx="2519">
                  <c:v>173000</c:v>
                </c:pt>
                <c:pt idx="2520">
                  <c:v>173000</c:v>
                </c:pt>
                <c:pt idx="2521">
                  <c:v>172800</c:v>
                </c:pt>
                <c:pt idx="2522">
                  <c:v>172600</c:v>
                </c:pt>
                <c:pt idx="2523">
                  <c:v>172500</c:v>
                </c:pt>
                <c:pt idx="2524">
                  <c:v>172200</c:v>
                </c:pt>
                <c:pt idx="2525">
                  <c:v>172200</c:v>
                </c:pt>
                <c:pt idx="2526">
                  <c:v>172200</c:v>
                </c:pt>
                <c:pt idx="2527">
                  <c:v>172200</c:v>
                </c:pt>
                <c:pt idx="2528">
                  <c:v>172200</c:v>
                </c:pt>
                <c:pt idx="2529">
                  <c:v>172200</c:v>
                </c:pt>
                <c:pt idx="2530">
                  <c:v>172100</c:v>
                </c:pt>
                <c:pt idx="2531">
                  <c:v>172000</c:v>
                </c:pt>
                <c:pt idx="2532">
                  <c:v>171600</c:v>
                </c:pt>
                <c:pt idx="2533">
                  <c:v>171600</c:v>
                </c:pt>
                <c:pt idx="2534">
                  <c:v>171250</c:v>
                </c:pt>
                <c:pt idx="2535">
                  <c:v>171250</c:v>
                </c:pt>
                <c:pt idx="2536">
                  <c:v>170730</c:v>
                </c:pt>
                <c:pt idx="2537">
                  <c:v>170550</c:v>
                </c:pt>
                <c:pt idx="2538">
                  <c:v>170500</c:v>
                </c:pt>
                <c:pt idx="2539">
                  <c:v>170000</c:v>
                </c:pt>
                <c:pt idx="2540">
                  <c:v>170000</c:v>
                </c:pt>
                <c:pt idx="2541">
                  <c:v>170000</c:v>
                </c:pt>
                <c:pt idx="2542">
                  <c:v>170000</c:v>
                </c:pt>
                <c:pt idx="2543">
                  <c:v>170000</c:v>
                </c:pt>
                <c:pt idx="2544">
                  <c:v>170000</c:v>
                </c:pt>
                <c:pt idx="2545">
                  <c:v>170000</c:v>
                </c:pt>
                <c:pt idx="2546">
                  <c:v>170000</c:v>
                </c:pt>
                <c:pt idx="2547">
                  <c:v>170000</c:v>
                </c:pt>
                <c:pt idx="2548">
                  <c:v>170000</c:v>
                </c:pt>
                <c:pt idx="2549">
                  <c:v>170000</c:v>
                </c:pt>
                <c:pt idx="2550">
                  <c:v>170000</c:v>
                </c:pt>
                <c:pt idx="2551">
                  <c:v>170000</c:v>
                </c:pt>
                <c:pt idx="2552">
                  <c:v>170000</c:v>
                </c:pt>
                <c:pt idx="2553">
                  <c:v>170000</c:v>
                </c:pt>
                <c:pt idx="2554">
                  <c:v>170000</c:v>
                </c:pt>
                <c:pt idx="2555">
                  <c:v>170000</c:v>
                </c:pt>
                <c:pt idx="2556">
                  <c:v>170000</c:v>
                </c:pt>
                <c:pt idx="2557">
                  <c:v>170000</c:v>
                </c:pt>
                <c:pt idx="2558">
                  <c:v>170000</c:v>
                </c:pt>
                <c:pt idx="2559">
                  <c:v>170000</c:v>
                </c:pt>
                <c:pt idx="2560">
                  <c:v>170000</c:v>
                </c:pt>
                <c:pt idx="2561">
                  <c:v>170000</c:v>
                </c:pt>
                <c:pt idx="2562">
                  <c:v>170000</c:v>
                </c:pt>
                <c:pt idx="2563">
                  <c:v>170000</c:v>
                </c:pt>
                <c:pt idx="2564">
                  <c:v>169200</c:v>
                </c:pt>
                <c:pt idx="2565">
                  <c:v>169200</c:v>
                </c:pt>
                <c:pt idx="2566">
                  <c:v>169000</c:v>
                </c:pt>
                <c:pt idx="2567">
                  <c:v>169000</c:v>
                </c:pt>
                <c:pt idx="2568">
                  <c:v>169000</c:v>
                </c:pt>
                <c:pt idx="2569">
                  <c:v>169000</c:v>
                </c:pt>
                <c:pt idx="2570">
                  <c:v>168400</c:v>
                </c:pt>
                <c:pt idx="2571">
                  <c:v>168400</c:v>
                </c:pt>
                <c:pt idx="2572">
                  <c:v>168400</c:v>
                </c:pt>
                <c:pt idx="2573">
                  <c:v>168400</c:v>
                </c:pt>
                <c:pt idx="2574">
                  <c:v>168400</c:v>
                </c:pt>
                <c:pt idx="2575">
                  <c:v>168100</c:v>
                </c:pt>
                <c:pt idx="2576">
                  <c:v>168000</c:v>
                </c:pt>
                <c:pt idx="2577">
                  <c:v>167580</c:v>
                </c:pt>
                <c:pt idx="2578">
                  <c:v>167580</c:v>
                </c:pt>
                <c:pt idx="2579">
                  <c:v>167500</c:v>
                </c:pt>
                <c:pt idx="2580">
                  <c:v>167500</c:v>
                </c:pt>
                <c:pt idx="2581">
                  <c:v>167500</c:v>
                </c:pt>
                <c:pt idx="2582">
                  <c:v>167500</c:v>
                </c:pt>
                <c:pt idx="2583">
                  <c:v>167500</c:v>
                </c:pt>
                <c:pt idx="2584">
                  <c:v>167200</c:v>
                </c:pt>
                <c:pt idx="2585">
                  <c:v>167000</c:v>
                </c:pt>
                <c:pt idx="2586">
                  <c:v>166000</c:v>
                </c:pt>
                <c:pt idx="2587">
                  <c:v>166000</c:v>
                </c:pt>
                <c:pt idx="2588">
                  <c:v>165750</c:v>
                </c:pt>
                <c:pt idx="2589">
                  <c:v>165750</c:v>
                </c:pt>
                <c:pt idx="2590">
                  <c:v>165000</c:v>
                </c:pt>
                <c:pt idx="2591">
                  <c:v>165000</c:v>
                </c:pt>
                <c:pt idx="2592">
                  <c:v>165000</c:v>
                </c:pt>
                <c:pt idx="2593">
                  <c:v>165000</c:v>
                </c:pt>
                <c:pt idx="2594">
                  <c:v>165000</c:v>
                </c:pt>
                <c:pt idx="2595">
                  <c:v>165000</c:v>
                </c:pt>
                <c:pt idx="2596">
                  <c:v>165000</c:v>
                </c:pt>
                <c:pt idx="2597">
                  <c:v>165000</c:v>
                </c:pt>
                <c:pt idx="2598">
                  <c:v>165000</c:v>
                </c:pt>
                <c:pt idx="2599">
                  <c:v>165000</c:v>
                </c:pt>
                <c:pt idx="2600">
                  <c:v>165000</c:v>
                </c:pt>
                <c:pt idx="2601">
                  <c:v>165000</c:v>
                </c:pt>
                <c:pt idx="2602">
                  <c:v>165000</c:v>
                </c:pt>
                <c:pt idx="2603">
                  <c:v>165000</c:v>
                </c:pt>
                <c:pt idx="2604">
                  <c:v>163800</c:v>
                </c:pt>
                <c:pt idx="2605">
                  <c:v>163800</c:v>
                </c:pt>
                <c:pt idx="2606">
                  <c:v>163800</c:v>
                </c:pt>
                <c:pt idx="2607">
                  <c:v>163800</c:v>
                </c:pt>
                <c:pt idx="2608">
                  <c:v>163800</c:v>
                </c:pt>
                <c:pt idx="2609">
                  <c:v>163800</c:v>
                </c:pt>
                <c:pt idx="2610">
                  <c:v>163800</c:v>
                </c:pt>
                <c:pt idx="2611">
                  <c:v>163800</c:v>
                </c:pt>
                <c:pt idx="2612">
                  <c:v>163800</c:v>
                </c:pt>
                <c:pt idx="2613">
                  <c:v>163625</c:v>
                </c:pt>
                <c:pt idx="2614">
                  <c:v>163196</c:v>
                </c:pt>
                <c:pt idx="2615">
                  <c:v>162500</c:v>
                </c:pt>
                <c:pt idx="2616">
                  <c:v>162500</c:v>
                </c:pt>
                <c:pt idx="2617">
                  <c:v>162500</c:v>
                </c:pt>
                <c:pt idx="2618">
                  <c:v>162500</c:v>
                </c:pt>
                <c:pt idx="2619">
                  <c:v>162500</c:v>
                </c:pt>
                <c:pt idx="2620">
                  <c:v>162500</c:v>
                </c:pt>
                <c:pt idx="2621">
                  <c:v>162500</c:v>
                </c:pt>
                <c:pt idx="2622">
                  <c:v>162500</c:v>
                </c:pt>
                <c:pt idx="2623">
                  <c:v>162000</c:v>
                </c:pt>
                <c:pt idx="2624">
                  <c:v>162000</c:v>
                </c:pt>
                <c:pt idx="2625">
                  <c:v>161800</c:v>
                </c:pt>
                <c:pt idx="2626">
                  <c:v>161800</c:v>
                </c:pt>
                <c:pt idx="2627">
                  <c:v>161500</c:v>
                </c:pt>
                <c:pt idx="2628">
                  <c:v>160288</c:v>
                </c:pt>
                <c:pt idx="2629">
                  <c:v>160000</c:v>
                </c:pt>
                <c:pt idx="2630">
                  <c:v>160000</c:v>
                </c:pt>
                <c:pt idx="2631">
                  <c:v>160000</c:v>
                </c:pt>
                <c:pt idx="2632">
                  <c:v>160000</c:v>
                </c:pt>
                <c:pt idx="2633">
                  <c:v>160000</c:v>
                </c:pt>
                <c:pt idx="2634">
                  <c:v>160000</c:v>
                </c:pt>
                <c:pt idx="2635">
                  <c:v>160000</c:v>
                </c:pt>
                <c:pt idx="2636">
                  <c:v>160000</c:v>
                </c:pt>
                <c:pt idx="2637">
                  <c:v>160000</c:v>
                </c:pt>
                <c:pt idx="2638">
                  <c:v>160000</c:v>
                </c:pt>
                <c:pt idx="2639">
                  <c:v>160000</c:v>
                </c:pt>
                <c:pt idx="2640">
                  <c:v>160000</c:v>
                </c:pt>
                <c:pt idx="2641">
                  <c:v>160000</c:v>
                </c:pt>
                <c:pt idx="2642">
                  <c:v>160000</c:v>
                </c:pt>
                <c:pt idx="2643">
                  <c:v>160000</c:v>
                </c:pt>
                <c:pt idx="2644">
                  <c:v>160000</c:v>
                </c:pt>
                <c:pt idx="2645">
                  <c:v>160000</c:v>
                </c:pt>
                <c:pt idx="2646">
                  <c:v>160000</c:v>
                </c:pt>
                <c:pt idx="2647">
                  <c:v>160000</c:v>
                </c:pt>
                <c:pt idx="2648">
                  <c:v>160000</c:v>
                </c:pt>
                <c:pt idx="2649">
                  <c:v>160000</c:v>
                </c:pt>
                <c:pt idx="2650">
                  <c:v>160000</c:v>
                </c:pt>
                <c:pt idx="2651">
                  <c:v>160000</c:v>
                </c:pt>
                <c:pt idx="2652">
                  <c:v>160000</c:v>
                </c:pt>
                <c:pt idx="2653">
                  <c:v>160000</c:v>
                </c:pt>
                <c:pt idx="2654">
                  <c:v>160000</c:v>
                </c:pt>
                <c:pt idx="2655">
                  <c:v>160000</c:v>
                </c:pt>
                <c:pt idx="2656">
                  <c:v>160000</c:v>
                </c:pt>
                <c:pt idx="2657">
                  <c:v>160000</c:v>
                </c:pt>
                <c:pt idx="2658">
                  <c:v>160000</c:v>
                </c:pt>
                <c:pt idx="2659">
                  <c:v>160000</c:v>
                </c:pt>
                <c:pt idx="2660">
                  <c:v>160000</c:v>
                </c:pt>
                <c:pt idx="2661">
                  <c:v>160000</c:v>
                </c:pt>
                <c:pt idx="2662">
                  <c:v>160000</c:v>
                </c:pt>
                <c:pt idx="2663">
                  <c:v>160000</c:v>
                </c:pt>
                <c:pt idx="2664">
                  <c:v>160000</c:v>
                </c:pt>
                <c:pt idx="2665">
                  <c:v>160000</c:v>
                </c:pt>
                <c:pt idx="2666">
                  <c:v>160000</c:v>
                </c:pt>
                <c:pt idx="2667">
                  <c:v>160000</c:v>
                </c:pt>
                <c:pt idx="2668">
                  <c:v>160000</c:v>
                </c:pt>
                <c:pt idx="2669">
                  <c:v>160000</c:v>
                </c:pt>
                <c:pt idx="2670">
                  <c:v>160000</c:v>
                </c:pt>
                <c:pt idx="2671">
                  <c:v>159832</c:v>
                </c:pt>
                <c:pt idx="2672">
                  <c:v>159832</c:v>
                </c:pt>
                <c:pt idx="2673">
                  <c:v>159500</c:v>
                </c:pt>
                <c:pt idx="2674">
                  <c:v>159100</c:v>
                </c:pt>
                <c:pt idx="2675">
                  <c:v>159100</c:v>
                </c:pt>
                <c:pt idx="2676">
                  <c:v>158677</c:v>
                </c:pt>
                <c:pt idx="2677">
                  <c:v>158000</c:v>
                </c:pt>
                <c:pt idx="2678">
                  <c:v>157750</c:v>
                </c:pt>
                <c:pt idx="2679">
                  <c:v>156400</c:v>
                </c:pt>
                <c:pt idx="2680">
                  <c:v>156400</c:v>
                </c:pt>
                <c:pt idx="2681">
                  <c:v>156400</c:v>
                </c:pt>
                <c:pt idx="2682">
                  <c:v>156400</c:v>
                </c:pt>
                <c:pt idx="2683">
                  <c:v>156400</c:v>
                </c:pt>
                <c:pt idx="2684">
                  <c:v>156400</c:v>
                </c:pt>
                <c:pt idx="2685">
                  <c:v>156400</c:v>
                </c:pt>
                <c:pt idx="2686">
                  <c:v>156400</c:v>
                </c:pt>
                <c:pt idx="2687">
                  <c:v>156400</c:v>
                </c:pt>
                <c:pt idx="2688">
                  <c:v>156000</c:v>
                </c:pt>
                <c:pt idx="2689">
                  <c:v>155850</c:v>
                </c:pt>
                <c:pt idx="2690">
                  <c:v>155000</c:v>
                </c:pt>
                <c:pt idx="2691">
                  <c:v>155000</c:v>
                </c:pt>
                <c:pt idx="2692">
                  <c:v>155000</c:v>
                </c:pt>
                <c:pt idx="2693">
                  <c:v>155000</c:v>
                </c:pt>
                <c:pt idx="2694">
                  <c:v>155000</c:v>
                </c:pt>
                <c:pt idx="2695">
                  <c:v>155000</c:v>
                </c:pt>
                <c:pt idx="2696">
                  <c:v>155000</c:v>
                </c:pt>
                <c:pt idx="2697">
                  <c:v>155000</c:v>
                </c:pt>
                <c:pt idx="2698">
                  <c:v>155000</c:v>
                </c:pt>
                <c:pt idx="2699">
                  <c:v>155000</c:v>
                </c:pt>
                <c:pt idx="2700">
                  <c:v>155000</c:v>
                </c:pt>
                <c:pt idx="2701">
                  <c:v>155000</c:v>
                </c:pt>
                <c:pt idx="2702">
                  <c:v>155000</c:v>
                </c:pt>
                <c:pt idx="2703">
                  <c:v>154600</c:v>
                </c:pt>
                <c:pt idx="2704">
                  <c:v>154000</c:v>
                </c:pt>
                <c:pt idx="2705">
                  <c:v>154000</c:v>
                </c:pt>
                <c:pt idx="2706">
                  <c:v>154000</c:v>
                </c:pt>
                <c:pt idx="2707">
                  <c:v>154000</c:v>
                </c:pt>
                <c:pt idx="2708">
                  <c:v>153600</c:v>
                </c:pt>
                <c:pt idx="2709">
                  <c:v>153600</c:v>
                </c:pt>
                <c:pt idx="2710">
                  <c:v>153600</c:v>
                </c:pt>
                <c:pt idx="2711">
                  <c:v>153600</c:v>
                </c:pt>
                <c:pt idx="2712">
                  <c:v>153600</c:v>
                </c:pt>
                <c:pt idx="2713">
                  <c:v>153600</c:v>
                </c:pt>
                <c:pt idx="2714">
                  <c:v>153600</c:v>
                </c:pt>
                <c:pt idx="2715">
                  <c:v>153600</c:v>
                </c:pt>
                <c:pt idx="2716">
                  <c:v>153600</c:v>
                </c:pt>
                <c:pt idx="2717">
                  <c:v>153600</c:v>
                </c:pt>
                <c:pt idx="2718">
                  <c:v>153600</c:v>
                </c:pt>
                <c:pt idx="2719">
                  <c:v>153400</c:v>
                </c:pt>
                <c:pt idx="2720">
                  <c:v>153400</c:v>
                </c:pt>
                <c:pt idx="2721">
                  <c:v>153400</c:v>
                </c:pt>
                <c:pt idx="2722">
                  <c:v>153400</c:v>
                </c:pt>
                <c:pt idx="2723">
                  <c:v>153300</c:v>
                </c:pt>
                <c:pt idx="2724">
                  <c:v>153090</c:v>
                </c:pt>
                <c:pt idx="2725">
                  <c:v>153088</c:v>
                </c:pt>
                <c:pt idx="2726">
                  <c:v>153000</c:v>
                </c:pt>
                <c:pt idx="2727">
                  <c:v>153000</c:v>
                </c:pt>
                <c:pt idx="2728">
                  <c:v>152900</c:v>
                </c:pt>
                <c:pt idx="2729">
                  <c:v>152500</c:v>
                </c:pt>
                <c:pt idx="2730">
                  <c:v>152380</c:v>
                </c:pt>
                <c:pt idx="2731">
                  <c:v>152000</c:v>
                </c:pt>
                <c:pt idx="2732">
                  <c:v>152000</c:v>
                </c:pt>
                <c:pt idx="2733">
                  <c:v>151902</c:v>
                </c:pt>
                <c:pt idx="2734">
                  <c:v>151800</c:v>
                </c:pt>
                <c:pt idx="2735">
                  <c:v>151800</c:v>
                </c:pt>
                <c:pt idx="2736">
                  <c:v>151410</c:v>
                </c:pt>
                <c:pt idx="2737">
                  <c:v>151000</c:v>
                </c:pt>
                <c:pt idx="2738">
                  <c:v>150900</c:v>
                </c:pt>
                <c:pt idx="2739">
                  <c:v>150450</c:v>
                </c:pt>
                <c:pt idx="2740">
                  <c:v>150000</c:v>
                </c:pt>
                <c:pt idx="2741">
                  <c:v>150000</c:v>
                </c:pt>
                <c:pt idx="2742">
                  <c:v>150000</c:v>
                </c:pt>
                <c:pt idx="2743">
                  <c:v>150000</c:v>
                </c:pt>
                <c:pt idx="2744">
                  <c:v>150000</c:v>
                </c:pt>
                <c:pt idx="2745">
                  <c:v>150000</c:v>
                </c:pt>
                <c:pt idx="2746">
                  <c:v>150000</c:v>
                </c:pt>
                <c:pt idx="2747">
                  <c:v>150000</c:v>
                </c:pt>
                <c:pt idx="2748">
                  <c:v>150000</c:v>
                </c:pt>
                <c:pt idx="2749">
                  <c:v>150000</c:v>
                </c:pt>
                <c:pt idx="2750">
                  <c:v>150000</c:v>
                </c:pt>
                <c:pt idx="2751">
                  <c:v>150000</c:v>
                </c:pt>
                <c:pt idx="2752">
                  <c:v>150000</c:v>
                </c:pt>
                <c:pt idx="2753">
                  <c:v>150000</c:v>
                </c:pt>
                <c:pt idx="2754">
                  <c:v>150000</c:v>
                </c:pt>
                <c:pt idx="2755">
                  <c:v>150000</c:v>
                </c:pt>
                <c:pt idx="2756">
                  <c:v>150000</c:v>
                </c:pt>
                <c:pt idx="2757">
                  <c:v>150000</c:v>
                </c:pt>
                <c:pt idx="2758">
                  <c:v>150000</c:v>
                </c:pt>
                <c:pt idx="2759">
                  <c:v>150000</c:v>
                </c:pt>
                <c:pt idx="2760">
                  <c:v>150000</c:v>
                </c:pt>
                <c:pt idx="2761">
                  <c:v>150000</c:v>
                </c:pt>
                <c:pt idx="2762">
                  <c:v>150000</c:v>
                </c:pt>
                <c:pt idx="2763">
                  <c:v>150000</c:v>
                </c:pt>
                <c:pt idx="2764">
                  <c:v>150000</c:v>
                </c:pt>
                <c:pt idx="2765">
                  <c:v>150000</c:v>
                </c:pt>
                <c:pt idx="2766">
                  <c:v>150000</c:v>
                </c:pt>
                <c:pt idx="2767">
                  <c:v>150000</c:v>
                </c:pt>
                <c:pt idx="2768">
                  <c:v>150000</c:v>
                </c:pt>
                <c:pt idx="2769">
                  <c:v>150000</c:v>
                </c:pt>
                <c:pt idx="2770">
                  <c:v>150000</c:v>
                </c:pt>
                <c:pt idx="2771">
                  <c:v>150000</c:v>
                </c:pt>
                <c:pt idx="2772">
                  <c:v>150000</c:v>
                </c:pt>
                <c:pt idx="2773">
                  <c:v>150000</c:v>
                </c:pt>
                <c:pt idx="2774">
                  <c:v>150000</c:v>
                </c:pt>
                <c:pt idx="2775">
                  <c:v>150000</c:v>
                </c:pt>
                <c:pt idx="2776">
                  <c:v>150000</c:v>
                </c:pt>
                <c:pt idx="2777">
                  <c:v>150000</c:v>
                </c:pt>
                <c:pt idx="2778">
                  <c:v>150000</c:v>
                </c:pt>
                <c:pt idx="2779">
                  <c:v>150000</c:v>
                </c:pt>
                <c:pt idx="2780">
                  <c:v>150000</c:v>
                </c:pt>
                <c:pt idx="2781">
                  <c:v>150000</c:v>
                </c:pt>
                <c:pt idx="2782">
                  <c:v>150000</c:v>
                </c:pt>
                <c:pt idx="2783">
                  <c:v>150000</c:v>
                </c:pt>
                <c:pt idx="2784">
                  <c:v>149600</c:v>
                </c:pt>
                <c:pt idx="2785">
                  <c:v>149600</c:v>
                </c:pt>
                <c:pt idx="2786">
                  <c:v>149500</c:v>
                </c:pt>
                <c:pt idx="2787">
                  <c:v>149076</c:v>
                </c:pt>
                <c:pt idx="2788">
                  <c:v>149076</c:v>
                </c:pt>
                <c:pt idx="2789">
                  <c:v>149076</c:v>
                </c:pt>
                <c:pt idx="2790">
                  <c:v>149040</c:v>
                </c:pt>
                <c:pt idx="2791">
                  <c:v>149040</c:v>
                </c:pt>
                <c:pt idx="2792">
                  <c:v>148750</c:v>
                </c:pt>
                <c:pt idx="2793">
                  <c:v>148750</c:v>
                </c:pt>
                <c:pt idx="2794">
                  <c:v>148700</c:v>
                </c:pt>
                <c:pt idx="2795">
                  <c:v>148500</c:v>
                </c:pt>
                <c:pt idx="2796">
                  <c:v>148500</c:v>
                </c:pt>
                <c:pt idx="2797">
                  <c:v>148000</c:v>
                </c:pt>
                <c:pt idx="2798">
                  <c:v>147100</c:v>
                </c:pt>
                <c:pt idx="2799">
                  <c:v>147100</c:v>
                </c:pt>
                <c:pt idx="2800">
                  <c:v>147100</c:v>
                </c:pt>
                <c:pt idx="2801">
                  <c:v>147100</c:v>
                </c:pt>
                <c:pt idx="2802">
                  <c:v>147100</c:v>
                </c:pt>
                <c:pt idx="2803">
                  <c:v>147000</c:v>
                </c:pt>
                <c:pt idx="2804">
                  <c:v>147000</c:v>
                </c:pt>
                <c:pt idx="2805">
                  <c:v>147000</c:v>
                </c:pt>
                <c:pt idx="2806">
                  <c:v>146300</c:v>
                </c:pt>
                <c:pt idx="2807">
                  <c:v>146115</c:v>
                </c:pt>
                <c:pt idx="2808">
                  <c:v>146000</c:v>
                </c:pt>
                <c:pt idx="2809">
                  <c:v>146000</c:v>
                </c:pt>
                <c:pt idx="2810">
                  <c:v>146000</c:v>
                </c:pt>
                <c:pt idx="2811">
                  <c:v>146000</c:v>
                </c:pt>
                <c:pt idx="2812">
                  <c:v>146000</c:v>
                </c:pt>
                <c:pt idx="2813">
                  <c:v>146000</c:v>
                </c:pt>
                <c:pt idx="2814">
                  <c:v>146000</c:v>
                </c:pt>
                <c:pt idx="2815">
                  <c:v>145900</c:v>
                </c:pt>
                <c:pt idx="2816">
                  <c:v>145900</c:v>
                </c:pt>
                <c:pt idx="2817">
                  <c:v>145885</c:v>
                </c:pt>
                <c:pt idx="2818">
                  <c:v>145828</c:v>
                </c:pt>
                <c:pt idx="2819">
                  <c:v>145000</c:v>
                </c:pt>
                <c:pt idx="2820">
                  <c:v>145000</c:v>
                </c:pt>
                <c:pt idx="2821">
                  <c:v>145000</c:v>
                </c:pt>
                <c:pt idx="2822">
                  <c:v>145000</c:v>
                </c:pt>
                <c:pt idx="2823">
                  <c:v>145000</c:v>
                </c:pt>
                <c:pt idx="2824">
                  <c:v>145000</c:v>
                </c:pt>
                <c:pt idx="2825">
                  <c:v>145000</c:v>
                </c:pt>
                <c:pt idx="2826">
                  <c:v>145000</c:v>
                </c:pt>
                <c:pt idx="2827">
                  <c:v>145000</c:v>
                </c:pt>
                <c:pt idx="2828">
                  <c:v>145000</c:v>
                </c:pt>
                <c:pt idx="2829">
                  <c:v>145000</c:v>
                </c:pt>
                <c:pt idx="2830">
                  <c:v>145000</c:v>
                </c:pt>
                <c:pt idx="2831">
                  <c:v>145000</c:v>
                </c:pt>
                <c:pt idx="2832">
                  <c:v>145000</c:v>
                </c:pt>
                <c:pt idx="2833">
                  <c:v>145000</c:v>
                </c:pt>
                <c:pt idx="2834">
                  <c:v>145000</c:v>
                </c:pt>
                <c:pt idx="2835">
                  <c:v>145000</c:v>
                </c:pt>
                <c:pt idx="2836">
                  <c:v>145000</c:v>
                </c:pt>
                <c:pt idx="2837">
                  <c:v>145000</c:v>
                </c:pt>
                <c:pt idx="2838">
                  <c:v>145000</c:v>
                </c:pt>
                <c:pt idx="2839">
                  <c:v>145000</c:v>
                </c:pt>
                <c:pt idx="2840">
                  <c:v>145000</c:v>
                </c:pt>
                <c:pt idx="2841">
                  <c:v>145000</c:v>
                </c:pt>
                <c:pt idx="2842">
                  <c:v>145000</c:v>
                </c:pt>
                <c:pt idx="2843">
                  <c:v>145000</c:v>
                </c:pt>
                <c:pt idx="2844">
                  <c:v>145000</c:v>
                </c:pt>
                <c:pt idx="2845">
                  <c:v>145000</c:v>
                </c:pt>
                <c:pt idx="2846">
                  <c:v>145000</c:v>
                </c:pt>
                <c:pt idx="2847">
                  <c:v>145000</c:v>
                </c:pt>
                <c:pt idx="2848">
                  <c:v>145000</c:v>
                </c:pt>
                <c:pt idx="2849">
                  <c:v>145000</c:v>
                </c:pt>
                <c:pt idx="2850">
                  <c:v>145000</c:v>
                </c:pt>
                <c:pt idx="2851">
                  <c:v>145000</c:v>
                </c:pt>
                <c:pt idx="2852">
                  <c:v>145000</c:v>
                </c:pt>
                <c:pt idx="2853">
                  <c:v>145000</c:v>
                </c:pt>
                <c:pt idx="2854">
                  <c:v>145000</c:v>
                </c:pt>
                <c:pt idx="2855">
                  <c:v>145000</c:v>
                </c:pt>
                <c:pt idx="2856">
                  <c:v>145000</c:v>
                </c:pt>
                <c:pt idx="2857">
                  <c:v>144000</c:v>
                </c:pt>
                <c:pt idx="2858">
                  <c:v>144000</c:v>
                </c:pt>
                <c:pt idx="2859">
                  <c:v>143865</c:v>
                </c:pt>
                <c:pt idx="2860">
                  <c:v>143860</c:v>
                </c:pt>
                <c:pt idx="2861">
                  <c:v>143860</c:v>
                </c:pt>
                <c:pt idx="2862">
                  <c:v>143860</c:v>
                </c:pt>
                <c:pt idx="2863">
                  <c:v>143200</c:v>
                </c:pt>
                <c:pt idx="2864">
                  <c:v>143200</c:v>
                </c:pt>
                <c:pt idx="2865">
                  <c:v>143100</c:v>
                </c:pt>
                <c:pt idx="2866">
                  <c:v>143000</c:v>
                </c:pt>
                <c:pt idx="2867">
                  <c:v>143000</c:v>
                </c:pt>
                <c:pt idx="2868">
                  <c:v>142200</c:v>
                </c:pt>
                <c:pt idx="2869">
                  <c:v>142200</c:v>
                </c:pt>
                <c:pt idx="2870">
                  <c:v>142200</c:v>
                </c:pt>
                <c:pt idx="2871">
                  <c:v>142200</c:v>
                </c:pt>
                <c:pt idx="2872">
                  <c:v>142200</c:v>
                </c:pt>
                <c:pt idx="2873">
                  <c:v>142200</c:v>
                </c:pt>
                <c:pt idx="2874">
                  <c:v>142200</c:v>
                </c:pt>
                <c:pt idx="2875">
                  <c:v>142200</c:v>
                </c:pt>
                <c:pt idx="2876">
                  <c:v>142200</c:v>
                </c:pt>
                <c:pt idx="2877">
                  <c:v>142000</c:v>
                </c:pt>
                <c:pt idx="2878">
                  <c:v>142000</c:v>
                </c:pt>
                <c:pt idx="2879">
                  <c:v>142000</c:v>
                </c:pt>
                <c:pt idx="2880">
                  <c:v>141600</c:v>
                </c:pt>
                <c:pt idx="2881">
                  <c:v>141600</c:v>
                </c:pt>
                <c:pt idx="2882">
                  <c:v>141290</c:v>
                </c:pt>
                <c:pt idx="2883">
                  <c:v>141288</c:v>
                </c:pt>
                <c:pt idx="2884">
                  <c:v>141000</c:v>
                </c:pt>
                <c:pt idx="2885">
                  <c:v>140800</c:v>
                </c:pt>
                <c:pt idx="2886">
                  <c:v>140000</c:v>
                </c:pt>
                <c:pt idx="2887">
                  <c:v>140000</c:v>
                </c:pt>
                <c:pt idx="2888">
                  <c:v>140000</c:v>
                </c:pt>
                <c:pt idx="2889">
                  <c:v>140000</c:v>
                </c:pt>
                <c:pt idx="2890">
                  <c:v>140000</c:v>
                </c:pt>
                <c:pt idx="2891">
                  <c:v>140000</c:v>
                </c:pt>
                <c:pt idx="2892">
                  <c:v>140000</c:v>
                </c:pt>
                <c:pt idx="2893">
                  <c:v>140000</c:v>
                </c:pt>
                <c:pt idx="2894">
                  <c:v>140000</c:v>
                </c:pt>
                <c:pt idx="2895">
                  <c:v>140000</c:v>
                </c:pt>
                <c:pt idx="2896">
                  <c:v>140000</c:v>
                </c:pt>
                <c:pt idx="2897">
                  <c:v>140000</c:v>
                </c:pt>
                <c:pt idx="2898">
                  <c:v>140000</c:v>
                </c:pt>
                <c:pt idx="2899">
                  <c:v>140000</c:v>
                </c:pt>
                <c:pt idx="2900">
                  <c:v>140000</c:v>
                </c:pt>
                <c:pt idx="2901">
                  <c:v>140000</c:v>
                </c:pt>
                <c:pt idx="2902">
                  <c:v>140000</c:v>
                </c:pt>
                <c:pt idx="2903">
                  <c:v>140000</c:v>
                </c:pt>
                <c:pt idx="2904">
                  <c:v>140000</c:v>
                </c:pt>
                <c:pt idx="2905">
                  <c:v>140000</c:v>
                </c:pt>
                <c:pt idx="2906">
                  <c:v>140000</c:v>
                </c:pt>
                <c:pt idx="2907">
                  <c:v>140000</c:v>
                </c:pt>
                <c:pt idx="2908">
                  <c:v>140000</c:v>
                </c:pt>
                <c:pt idx="2909">
                  <c:v>140000</c:v>
                </c:pt>
                <c:pt idx="2910">
                  <c:v>140000</c:v>
                </c:pt>
                <c:pt idx="2911">
                  <c:v>140000</c:v>
                </c:pt>
                <c:pt idx="2912">
                  <c:v>140000</c:v>
                </c:pt>
                <c:pt idx="2913">
                  <c:v>140000</c:v>
                </c:pt>
                <c:pt idx="2914">
                  <c:v>140000</c:v>
                </c:pt>
                <c:pt idx="2915">
                  <c:v>140000</c:v>
                </c:pt>
                <c:pt idx="2916">
                  <c:v>140000</c:v>
                </c:pt>
                <c:pt idx="2917">
                  <c:v>140000</c:v>
                </c:pt>
                <c:pt idx="2918">
                  <c:v>140000</c:v>
                </c:pt>
                <c:pt idx="2919">
                  <c:v>140000</c:v>
                </c:pt>
                <c:pt idx="2920">
                  <c:v>140000</c:v>
                </c:pt>
                <c:pt idx="2921">
                  <c:v>140000</c:v>
                </c:pt>
                <c:pt idx="2922">
                  <c:v>140000</c:v>
                </c:pt>
                <c:pt idx="2923">
                  <c:v>140000</c:v>
                </c:pt>
                <c:pt idx="2924">
                  <c:v>139500</c:v>
                </c:pt>
                <c:pt idx="2925">
                  <c:v>139500</c:v>
                </c:pt>
                <c:pt idx="2926">
                  <c:v>139500</c:v>
                </c:pt>
                <c:pt idx="2927">
                  <c:v>139500</c:v>
                </c:pt>
                <c:pt idx="2928">
                  <c:v>139500</c:v>
                </c:pt>
                <c:pt idx="2929">
                  <c:v>139500</c:v>
                </c:pt>
                <c:pt idx="2930">
                  <c:v>139500</c:v>
                </c:pt>
                <c:pt idx="2931">
                  <c:v>139500</c:v>
                </c:pt>
                <c:pt idx="2932">
                  <c:v>139500</c:v>
                </c:pt>
                <c:pt idx="2933">
                  <c:v>139500</c:v>
                </c:pt>
                <c:pt idx="2934">
                  <c:v>139000</c:v>
                </c:pt>
                <c:pt idx="2935">
                  <c:v>139000</c:v>
                </c:pt>
                <c:pt idx="2936">
                  <c:v>139000</c:v>
                </c:pt>
                <c:pt idx="2937">
                  <c:v>139000</c:v>
                </c:pt>
                <c:pt idx="2938">
                  <c:v>138900</c:v>
                </c:pt>
                <c:pt idx="2939">
                  <c:v>138900</c:v>
                </c:pt>
                <c:pt idx="2940">
                  <c:v>138784</c:v>
                </c:pt>
                <c:pt idx="2941">
                  <c:v>138750</c:v>
                </c:pt>
                <c:pt idx="2942">
                  <c:v>138750</c:v>
                </c:pt>
                <c:pt idx="2943">
                  <c:v>138750</c:v>
                </c:pt>
                <c:pt idx="2944">
                  <c:v>138000</c:v>
                </c:pt>
                <c:pt idx="2945">
                  <c:v>138000</c:v>
                </c:pt>
                <c:pt idx="2946">
                  <c:v>137500</c:v>
                </c:pt>
                <c:pt idx="2947">
                  <c:v>137500</c:v>
                </c:pt>
                <c:pt idx="2948">
                  <c:v>137500</c:v>
                </c:pt>
                <c:pt idx="2949">
                  <c:v>136956</c:v>
                </c:pt>
                <c:pt idx="2950">
                  <c:v>136850</c:v>
                </c:pt>
                <c:pt idx="2951">
                  <c:v>136000</c:v>
                </c:pt>
                <c:pt idx="2952">
                  <c:v>136000</c:v>
                </c:pt>
                <c:pt idx="2953">
                  <c:v>136000</c:v>
                </c:pt>
                <c:pt idx="2954">
                  <c:v>136000</c:v>
                </c:pt>
                <c:pt idx="2955">
                  <c:v>136000</c:v>
                </c:pt>
                <c:pt idx="2956">
                  <c:v>136000</c:v>
                </c:pt>
                <c:pt idx="2957">
                  <c:v>136000</c:v>
                </c:pt>
                <c:pt idx="2958">
                  <c:v>136000</c:v>
                </c:pt>
                <c:pt idx="2959">
                  <c:v>136000</c:v>
                </c:pt>
                <c:pt idx="2960">
                  <c:v>136000</c:v>
                </c:pt>
                <c:pt idx="2961">
                  <c:v>136000</c:v>
                </c:pt>
                <c:pt idx="2962">
                  <c:v>136000</c:v>
                </c:pt>
                <c:pt idx="2963">
                  <c:v>136000</c:v>
                </c:pt>
                <c:pt idx="2964">
                  <c:v>135000</c:v>
                </c:pt>
                <c:pt idx="2965">
                  <c:v>135000</c:v>
                </c:pt>
                <c:pt idx="2966">
                  <c:v>135000</c:v>
                </c:pt>
                <c:pt idx="2967">
                  <c:v>135000</c:v>
                </c:pt>
                <c:pt idx="2968">
                  <c:v>135000</c:v>
                </c:pt>
                <c:pt idx="2969">
                  <c:v>135000</c:v>
                </c:pt>
                <c:pt idx="2970">
                  <c:v>135000</c:v>
                </c:pt>
                <c:pt idx="2971">
                  <c:v>135000</c:v>
                </c:pt>
                <c:pt idx="2972">
                  <c:v>135000</c:v>
                </c:pt>
                <c:pt idx="2973">
                  <c:v>135000</c:v>
                </c:pt>
                <c:pt idx="2974">
                  <c:v>135000</c:v>
                </c:pt>
                <c:pt idx="2975">
                  <c:v>135000</c:v>
                </c:pt>
                <c:pt idx="2976">
                  <c:v>135000</c:v>
                </c:pt>
                <c:pt idx="2977">
                  <c:v>135000</c:v>
                </c:pt>
                <c:pt idx="2978">
                  <c:v>135000</c:v>
                </c:pt>
                <c:pt idx="2979">
                  <c:v>135000</c:v>
                </c:pt>
                <c:pt idx="2980">
                  <c:v>135000</c:v>
                </c:pt>
                <c:pt idx="2981">
                  <c:v>135000</c:v>
                </c:pt>
                <c:pt idx="2982">
                  <c:v>135000</c:v>
                </c:pt>
                <c:pt idx="2983">
                  <c:v>135000</c:v>
                </c:pt>
                <c:pt idx="2984">
                  <c:v>135000</c:v>
                </c:pt>
                <c:pt idx="2985">
                  <c:v>135000</c:v>
                </c:pt>
                <c:pt idx="2986">
                  <c:v>134500</c:v>
                </c:pt>
                <c:pt idx="2987">
                  <c:v>134236</c:v>
                </c:pt>
                <c:pt idx="2988">
                  <c:v>134236</c:v>
                </c:pt>
                <c:pt idx="2989">
                  <c:v>134024</c:v>
                </c:pt>
                <c:pt idx="2990">
                  <c:v>134000</c:v>
                </c:pt>
                <c:pt idx="2991">
                  <c:v>134000</c:v>
                </c:pt>
                <c:pt idx="2992">
                  <c:v>134000</c:v>
                </c:pt>
                <c:pt idx="2993">
                  <c:v>133832</c:v>
                </c:pt>
                <c:pt idx="2994">
                  <c:v>133800</c:v>
                </c:pt>
                <c:pt idx="2995">
                  <c:v>133800</c:v>
                </c:pt>
                <c:pt idx="2996">
                  <c:v>133300</c:v>
                </c:pt>
                <c:pt idx="2997">
                  <c:v>133300</c:v>
                </c:pt>
                <c:pt idx="2998">
                  <c:v>133300</c:v>
                </c:pt>
                <c:pt idx="2999">
                  <c:v>133300</c:v>
                </c:pt>
                <c:pt idx="3000">
                  <c:v>133300</c:v>
                </c:pt>
                <c:pt idx="3001">
                  <c:v>133200</c:v>
                </c:pt>
                <c:pt idx="3002">
                  <c:v>133000</c:v>
                </c:pt>
                <c:pt idx="3003">
                  <c:v>132300</c:v>
                </c:pt>
                <c:pt idx="3004">
                  <c:v>132300</c:v>
                </c:pt>
                <c:pt idx="3005">
                  <c:v>132300</c:v>
                </c:pt>
                <c:pt idx="3006">
                  <c:v>132000</c:v>
                </c:pt>
                <c:pt idx="3007">
                  <c:v>130760</c:v>
                </c:pt>
                <c:pt idx="3008">
                  <c:v>130760</c:v>
                </c:pt>
                <c:pt idx="3009">
                  <c:v>130001</c:v>
                </c:pt>
                <c:pt idx="3010">
                  <c:v>130000</c:v>
                </c:pt>
                <c:pt idx="3011">
                  <c:v>130000</c:v>
                </c:pt>
                <c:pt idx="3012">
                  <c:v>130000</c:v>
                </c:pt>
                <c:pt idx="3013">
                  <c:v>130000</c:v>
                </c:pt>
                <c:pt idx="3014">
                  <c:v>130000</c:v>
                </c:pt>
                <c:pt idx="3015">
                  <c:v>130000</c:v>
                </c:pt>
                <c:pt idx="3016">
                  <c:v>130000</c:v>
                </c:pt>
                <c:pt idx="3017">
                  <c:v>130000</c:v>
                </c:pt>
                <c:pt idx="3018">
                  <c:v>130000</c:v>
                </c:pt>
                <c:pt idx="3019">
                  <c:v>130000</c:v>
                </c:pt>
                <c:pt idx="3020">
                  <c:v>130000</c:v>
                </c:pt>
                <c:pt idx="3021">
                  <c:v>130000</c:v>
                </c:pt>
                <c:pt idx="3022">
                  <c:v>130000</c:v>
                </c:pt>
                <c:pt idx="3023">
                  <c:v>130000</c:v>
                </c:pt>
                <c:pt idx="3024">
                  <c:v>130000</c:v>
                </c:pt>
                <c:pt idx="3025">
                  <c:v>130000</c:v>
                </c:pt>
                <c:pt idx="3026">
                  <c:v>130000</c:v>
                </c:pt>
                <c:pt idx="3027">
                  <c:v>130000</c:v>
                </c:pt>
                <c:pt idx="3028">
                  <c:v>130000</c:v>
                </c:pt>
                <c:pt idx="3029">
                  <c:v>130000</c:v>
                </c:pt>
                <c:pt idx="3030">
                  <c:v>130000</c:v>
                </c:pt>
                <c:pt idx="3031">
                  <c:v>130000</c:v>
                </c:pt>
                <c:pt idx="3032">
                  <c:v>130000</c:v>
                </c:pt>
                <c:pt idx="3033">
                  <c:v>130000</c:v>
                </c:pt>
                <c:pt idx="3034">
                  <c:v>130000</c:v>
                </c:pt>
                <c:pt idx="3035">
                  <c:v>130000</c:v>
                </c:pt>
                <c:pt idx="3036">
                  <c:v>130000</c:v>
                </c:pt>
                <c:pt idx="3037">
                  <c:v>130000</c:v>
                </c:pt>
                <c:pt idx="3038">
                  <c:v>130000</c:v>
                </c:pt>
                <c:pt idx="3039">
                  <c:v>130000</c:v>
                </c:pt>
                <c:pt idx="3040">
                  <c:v>130000</c:v>
                </c:pt>
                <c:pt idx="3041">
                  <c:v>130000</c:v>
                </c:pt>
                <c:pt idx="3042">
                  <c:v>130000</c:v>
                </c:pt>
                <c:pt idx="3043">
                  <c:v>130000</c:v>
                </c:pt>
                <c:pt idx="3044">
                  <c:v>130000</c:v>
                </c:pt>
                <c:pt idx="3045">
                  <c:v>130000</c:v>
                </c:pt>
                <c:pt idx="3046">
                  <c:v>129300</c:v>
                </c:pt>
                <c:pt idx="3047">
                  <c:v>129300</c:v>
                </c:pt>
                <c:pt idx="3048">
                  <c:v>129300</c:v>
                </c:pt>
                <c:pt idx="3049">
                  <c:v>129300</c:v>
                </c:pt>
                <c:pt idx="3050">
                  <c:v>129300</c:v>
                </c:pt>
                <c:pt idx="3051">
                  <c:v>129300</c:v>
                </c:pt>
                <c:pt idx="3052">
                  <c:v>129300</c:v>
                </c:pt>
                <c:pt idx="3053">
                  <c:v>129300</c:v>
                </c:pt>
                <c:pt idx="3054">
                  <c:v>129300</c:v>
                </c:pt>
                <c:pt idx="3055">
                  <c:v>129300</c:v>
                </c:pt>
                <c:pt idx="3056">
                  <c:v>129000</c:v>
                </c:pt>
                <c:pt idx="3057">
                  <c:v>129000</c:v>
                </c:pt>
                <c:pt idx="3058">
                  <c:v>129000</c:v>
                </c:pt>
                <c:pt idx="3059">
                  <c:v>129000</c:v>
                </c:pt>
                <c:pt idx="3060">
                  <c:v>129000</c:v>
                </c:pt>
                <c:pt idx="3061">
                  <c:v>129000</c:v>
                </c:pt>
                <c:pt idx="3062">
                  <c:v>129000</c:v>
                </c:pt>
                <c:pt idx="3063">
                  <c:v>129000</c:v>
                </c:pt>
                <c:pt idx="3064">
                  <c:v>129000</c:v>
                </c:pt>
                <c:pt idx="3065">
                  <c:v>129000</c:v>
                </c:pt>
                <c:pt idx="3066">
                  <c:v>129000</c:v>
                </c:pt>
                <c:pt idx="3067">
                  <c:v>129000</c:v>
                </c:pt>
                <c:pt idx="3068">
                  <c:v>129000</c:v>
                </c:pt>
                <c:pt idx="3069">
                  <c:v>128750</c:v>
                </c:pt>
                <c:pt idx="3070">
                  <c:v>128500</c:v>
                </c:pt>
                <c:pt idx="3071">
                  <c:v>128280</c:v>
                </c:pt>
                <c:pt idx="3072">
                  <c:v>128000</c:v>
                </c:pt>
                <c:pt idx="3073">
                  <c:v>128000</c:v>
                </c:pt>
                <c:pt idx="3074">
                  <c:v>128000</c:v>
                </c:pt>
                <c:pt idx="3075">
                  <c:v>128000</c:v>
                </c:pt>
                <c:pt idx="3076">
                  <c:v>128000</c:v>
                </c:pt>
                <c:pt idx="3077">
                  <c:v>128000</c:v>
                </c:pt>
                <c:pt idx="3078">
                  <c:v>128000</c:v>
                </c:pt>
                <c:pt idx="3079">
                  <c:v>127599</c:v>
                </c:pt>
                <c:pt idx="3080">
                  <c:v>127467</c:v>
                </c:pt>
                <c:pt idx="3081">
                  <c:v>127075</c:v>
                </c:pt>
                <c:pt idx="3082">
                  <c:v>127000</c:v>
                </c:pt>
                <c:pt idx="3083">
                  <c:v>126500</c:v>
                </c:pt>
                <c:pt idx="3084">
                  <c:v>126277</c:v>
                </c:pt>
                <c:pt idx="3085">
                  <c:v>126100</c:v>
                </c:pt>
                <c:pt idx="3086">
                  <c:v>126000</c:v>
                </c:pt>
                <c:pt idx="3087">
                  <c:v>126000</c:v>
                </c:pt>
                <c:pt idx="3088">
                  <c:v>126000</c:v>
                </c:pt>
                <c:pt idx="3089">
                  <c:v>126000</c:v>
                </c:pt>
                <c:pt idx="3090">
                  <c:v>126000</c:v>
                </c:pt>
                <c:pt idx="3091">
                  <c:v>126000</c:v>
                </c:pt>
                <c:pt idx="3092">
                  <c:v>126000</c:v>
                </c:pt>
                <c:pt idx="3093">
                  <c:v>126000</c:v>
                </c:pt>
                <c:pt idx="3094">
                  <c:v>126000</c:v>
                </c:pt>
                <c:pt idx="3095">
                  <c:v>126000</c:v>
                </c:pt>
                <c:pt idx="3096">
                  <c:v>125686</c:v>
                </c:pt>
                <c:pt idx="3097">
                  <c:v>125600</c:v>
                </c:pt>
                <c:pt idx="3098">
                  <c:v>125600</c:v>
                </c:pt>
                <c:pt idx="3099">
                  <c:v>125000</c:v>
                </c:pt>
                <c:pt idx="3100">
                  <c:v>125000</c:v>
                </c:pt>
                <c:pt idx="3101">
                  <c:v>125000</c:v>
                </c:pt>
                <c:pt idx="3102">
                  <c:v>125000</c:v>
                </c:pt>
                <c:pt idx="3103">
                  <c:v>125000</c:v>
                </c:pt>
                <c:pt idx="3104">
                  <c:v>125000</c:v>
                </c:pt>
                <c:pt idx="3105">
                  <c:v>125000</c:v>
                </c:pt>
                <c:pt idx="3106">
                  <c:v>125000</c:v>
                </c:pt>
                <c:pt idx="3107">
                  <c:v>125000</c:v>
                </c:pt>
                <c:pt idx="3108">
                  <c:v>125000</c:v>
                </c:pt>
                <c:pt idx="3109">
                  <c:v>125000</c:v>
                </c:pt>
                <c:pt idx="3110">
                  <c:v>125000</c:v>
                </c:pt>
                <c:pt idx="3111">
                  <c:v>125000</c:v>
                </c:pt>
                <c:pt idx="3112">
                  <c:v>125000</c:v>
                </c:pt>
                <c:pt idx="3113">
                  <c:v>125000</c:v>
                </c:pt>
                <c:pt idx="3114">
                  <c:v>125000</c:v>
                </c:pt>
                <c:pt idx="3115">
                  <c:v>125000</c:v>
                </c:pt>
                <c:pt idx="3116">
                  <c:v>125000</c:v>
                </c:pt>
                <c:pt idx="3117">
                  <c:v>125000</c:v>
                </c:pt>
                <c:pt idx="3118">
                  <c:v>125000</c:v>
                </c:pt>
                <c:pt idx="3119">
                  <c:v>124740</c:v>
                </c:pt>
                <c:pt idx="3120">
                  <c:v>124740</c:v>
                </c:pt>
                <c:pt idx="3121">
                  <c:v>124500</c:v>
                </c:pt>
                <c:pt idx="3122">
                  <c:v>124234</c:v>
                </c:pt>
                <c:pt idx="3123">
                  <c:v>124000</c:v>
                </c:pt>
                <c:pt idx="3124">
                  <c:v>124000</c:v>
                </c:pt>
                <c:pt idx="3125">
                  <c:v>123900</c:v>
                </c:pt>
                <c:pt idx="3126">
                  <c:v>123700</c:v>
                </c:pt>
                <c:pt idx="3127">
                  <c:v>123700</c:v>
                </c:pt>
                <c:pt idx="3128">
                  <c:v>123600</c:v>
                </c:pt>
                <c:pt idx="3129">
                  <c:v>123405</c:v>
                </c:pt>
                <c:pt idx="3130">
                  <c:v>122900</c:v>
                </c:pt>
                <c:pt idx="3131">
                  <c:v>122700</c:v>
                </c:pt>
                <c:pt idx="3132">
                  <c:v>122700</c:v>
                </c:pt>
                <c:pt idx="3133">
                  <c:v>122700</c:v>
                </c:pt>
                <c:pt idx="3134">
                  <c:v>122700</c:v>
                </c:pt>
                <c:pt idx="3135">
                  <c:v>122000</c:v>
                </c:pt>
                <c:pt idx="3136">
                  <c:v>122000</c:v>
                </c:pt>
                <c:pt idx="3137">
                  <c:v>122000</c:v>
                </c:pt>
                <c:pt idx="3138">
                  <c:v>122000</c:v>
                </c:pt>
                <c:pt idx="3139">
                  <c:v>122000</c:v>
                </c:pt>
                <c:pt idx="3140">
                  <c:v>122000</c:v>
                </c:pt>
                <c:pt idx="3141">
                  <c:v>121904</c:v>
                </c:pt>
                <c:pt idx="3142">
                  <c:v>121700</c:v>
                </c:pt>
                <c:pt idx="3143">
                  <c:v>121700</c:v>
                </c:pt>
                <c:pt idx="3144">
                  <c:v>121700</c:v>
                </c:pt>
                <c:pt idx="3145">
                  <c:v>121600</c:v>
                </c:pt>
                <c:pt idx="3146">
                  <c:v>121523</c:v>
                </c:pt>
                <c:pt idx="3147">
                  <c:v>121523</c:v>
                </c:pt>
                <c:pt idx="3148">
                  <c:v>121500</c:v>
                </c:pt>
                <c:pt idx="3149">
                  <c:v>121500</c:v>
                </c:pt>
                <c:pt idx="3150">
                  <c:v>121093</c:v>
                </c:pt>
                <c:pt idx="3151">
                  <c:v>120250</c:v>
                </c:pt>
                <c:pt idx="3152">
                  <c:v>120250</c:v>
                </c:pt>
                <c:pt idx="3153">
                  <c:v>120250</c:v>
                </c:pt>
                <c:pt idx="3154">
                  <c:v>120000</c:v>
                </c:pt>
                <c:pt idx="3155">
                  <c:v>120000</c:v>
                </c:pt>
                <c:pt idx="3156">
                  <c:v>120000</c:v>
                </c:pt>
                <c:pt idx="3157">
                  <c:v>120000</c:v>
                </c:pt>
                <c:pt idx="3158">
                  <c:v>120000</c:v>
                </c:pt>
                <c:pt idx="3159">
                  <c:v>120000</c:v>
                </c:pt>
                <c:pt idx="3160">
                  <c:v>120000</c:v>
                </c:pt>
                <c:pt idx="3161">
                  <c:v>120000</c:v>
                </c:pt>
                <c:pt idx="3162">
                  <c:v>120000</c:v>
                </c:pt>
                <c:pt idx="3163">
                  <c:v>120000</c:v>
                </c:pt>
                <c:pt idx="3164">
                  <c:v>120000</c:v>
                </c:pt>
                <c:pt idx="3165">
                  <c:v>120000</c:v>
                </c:pt>
                <c:pt idx="3166">
                  <c:v>120000</c:v>
                </c:pt>
                <c:pt idx="3167">
                  <c:v>120000</c:v>
                </c:pt>
                <c:pt idx="3168">
                  <c:v>120000</c:v>
                </c:pt>
                <c:pt idx="3169">
                  <c:v>120000</c:v>
                </c:pt>
                <c:pt idx="3170">
                  <c:v>120000</c:v>
                </c:pt>
                <c:pt idx="3171">
                  <c:v>120000</c:v>
                </c:pt>
                <c:pt idx="3172">
                  <c:v>120000</c:v>
                </c:pt>
                <c:pt idx="3173">
                  <c:v>120000</c:v>
                </c:pt>
                <c:pt idx="3174">
                  <c:v>120000</c:v>
                </c:pt>
                <c:pt idx="3175">
                  <c:v>120000</c:v>
                </c:pt>
                <c:pt idx="3176">
                  <c:v>120000</c:v>
                </c:pt>
                <c:pt idx="3177">
                  <c:v>120000</c:v>
                </c:pt>
                <c:pt idx="3178">
                  <c:v>120000</c:v>
                </c:pt>
                <c:pt idx="3179">
                  <c:v>120000</c:v>
                </c:pt>
                <c:pt idx="3180">
                  <c:v>120000</c:v>
                </c:pt>
                <c:pt idx="3181">
                  <c:v>120000</c:v>
                </c:pt>
                <c:pt idx="3182">
                  <c:v>120000</c:v>
                </c:pt>
                <c:pt idx="3183">
                  <c:v>120000</c:v>
                </c:pt>
                <c:pt idx="3184">
                  <c:v>120000</c:v>
                </c:pt>
                <c:pt idx="3185">
                  <c:v>120000</c:v>
                </c:pt>
                <c:pt idx="3186">
                  <c:v>120000</c:v>
                </c:pt>
                <c:pt idx="3187">
                  <c:v>120000</c:v>
                </c:pt>
                <c:pt idx="3188">
                  <c:v>120000</c:v>
                </c:pt>
                <c:pt idx="3189">
                  <c:v>120000</c:v>
                </c:pt>
                <c:pt idx="3190">
                  <c:v>120000</c:v>
                </c:pt>
                <c:pt idx="3191">
                  <c:v>120000</c:v>
                </c:pt>
                <c:pt idx="3192">
                  <c:v>120000</c:v>
                </c:pt>
                <c:pt idx="3193">
                  <c:v>120000</c:v>
                </c:pt>
                <c:pt idx="3194">
                  <c:v>120000</c:v>
                </c:pt>
                <c:pt idx="3195">
                  <c:v>120000</c:v>
                </c:pt>
                <c:pt idx="3196">
                  <c:v>120000</c:v>
                </c:pt>
                <c:pt idx="3197">
                  <c:v>120000</c:v>
                </c:pt>
                <c:pt idx="3198">
                  <c:v>120000</c:v>
                </c:pt>
                <c:pt idx="3199">
                  <c:v>120000</c:v>
                </c:pt>
                <c:pt idx="3200">
                  <c:v>120000</c:v>
                </c:pt>
                <c:pt idx="3201">
                  <c:v>120000</c:v>
                </c:pt>
                <c:pt idx="3202">
                  <c:v>119500</c:v>
                </c:pt>
                <c:pt idx="3203">
                  <c:v>119000</c:v>
                </c:pt>
                <c:pt idx="3204">
                  <c:v>117100</c:v>
                </c:pt>
                <c:pt idx="3205">
                  <c:v>117000</c:v>
                </c:pt>
                <c:pt idx="3206">
                  <c:v>116990</c:v>
                </c:pt>
                <c:pt idx="3207">
                  <c:v>116704</c:v>
                </c:pt>
                <c:pt idx="3208">
                  <c:v>116704</c:v>
                </c:pt>
                <c:pt idx="3209">
                  <c:v>116450</c:v>
                </c:pt>
                <c:pt idx="3210">
                  <c:v>116000</c:v>
                </c:pt>
                <c:pt idx="3211">
                  <c:v>116000</c:v>
                </c:pt>
                <c:pt idx="3212">
                  <c:v>116000</c:v>
                </c:pt>
                <c:pt idx="3213">
                  <c:v>115934</c:v>
                </c:pt>
                <c:pt idx="3214">
                  <c:v>115934</c:v>
                </c:pt>
                <c:pt idx="3215">
                  <c:v>115500</c:v>
                </c:pt>
                <c:pt idx="3216">
                  <c:v>115447</c:v>
                </c:pt>
                <c:pt idx="3217">
                  <c:v>115440</c:v>
                </c:pt>
                <c:pt idx="3218">
                  <c:v>115360</c:v>
                </c:pt>
                <c:pt idx="3219">
                  <c:v>115100</c:v>
                </c:pt>
                <c:pt idx="3220">
                  <c:v>115092</c:v>
                </c:pt>
                <c:pt idx="3221">
                  <c:v>115000</c:v>
                </c:pt>
                <c:pt idx="3222">
                  <c:v>115000</c:v>
                </c:pt>
                <c:pt idx="3223">
                  <c:v>115000</c:v>
                </c:pt>
                <c:pt idx="3224">
                  <c:v>115000</c:v>
                </c:pt>
                <c:pt idx="3225">
                  <c:v>115000</c:v>
                </c:pt>
                <c:pt idx="3226">
                  <c:v>115000</c:v>
                </c:pt>
                <c:pt idx="3227">
                  <c:v>115000</c:v>
                </c:pt>
                <c:pt idx="3228">
                  <c:v>115000</c:v>
                </c:pt>
                <c:pt idx="3229">
                  <c:v>115000</c:v>
                </c:pt>
                <c:pt idx="3230">
                  <c:v>115000</c:v>
                </c:pt>
                <c:pt idx="3231">
                  <c:v>115000</c:v>
                </c:pt>
                <c:pt idx="3232">
                  <c:v>115000</c:v>
                </c:pt>
                <c:pt idx="3233">
                  <c:v>115000</c:v>
                </c:pt>
                <c:pt idx="3234">
                  <c:v>115000</c:v>
                </c:pt>
                <c:pt idx="3235">
                  <c:v>115000</c:v>
                </c:pt>
                <c:pt idx="3236">
                  <c:v>115000</c:v>
                </c:pt>
                <c:pt idx="3237">
                  <c:v>115000</c:v>
                </c:pt>
                <c:pt idx="3238">
                  <c:v>114500</c:v>
                </c:pt>
                <c:pt idx="3239">
                  <c:v>114000</c:v>
                </c:pt>
                <c:pt idx="3240">
                  <c:v>114000</c:v>
                </c:pt>
                <c:pt idx="3241">
                  <c:v>113900</c:v>
                </c:pt>
                <c:pt idx="3242">
                  <c:v>113900</c:v>
                </c:pt>
                <c:pt idx="3243">
                  <c:v>113750</c:v>
                </c:pt>
                <c:pt idx="3244">
                  <c:v>113750</c:v>
                </c:pt>
                <c:pt idx="3245">
                  <c:v>113000</c:v>
                </c:pt>
                <c:pt idx="3246">
                  <c:v>113000</c:v>
                </c:pt>
                <c:pt idx="3247">
                  <c:v>113000</c:v>
                </c:pt>
                <c:pt idx="3248">
                  <c:v>113000</c:v>
                </c:pt>
                <c:pt idx="3249">
                  <c:v>113000</c:v>
                </c:pt>
                <c:pt idx="3250">
                  <c:v>113000</c:v>
                </c:pt>
                <c:pt idx="3251">
                  <c:v>113000</c:v>
                </c:pt>
                <c:pt idx="3252">
                  <c:v>112000</c:v>
                </c:pt>
                <c:pt idx="3253">
                  <c:v>112000</c:v>
                </c:pt>
                <c:pt idx="3254">
                  <c:v>112000</c:v>
                </c:pt>
                <c:pt idx="3255">
                  <c:v>112000</c:v>
                </c:pt>
                <c:pt idx="3256">
                  <c:v>112000</c:v>
                </c:pt>
                <c:pt idx="3257">
                  <c:v>111000</c:v>
                </c:pt>
                <c:pt idx="3258">
                  <c:v>110680</c:v>
                </c:pt>
                <c:pt idx="3259">
                  <c:v>110600</c:v>
                </c:pt>
                <c:pt idx="3260">
                  <c:v>110600</c:v>
                </c:pt>
                <c:pt idx="3261">
                  <c:v>110600</c:v>
                </c:pt>
                <c:pt idx="3262">
                  <c:v>110500</c:v>
                </c:pt>
                <c:pt idx="3263">
                  <c:v>110000</c:v>
                </c:pt>
                <c:pt idx="3264">
                  <c:v>110000</c:v>
                </c:pt>
                <c:pt idx="3265">
                  <c:v>110000</c:v>
                </c:pt>
                <c:pt idx="3266">
                  <c:v>110000</c:v>
                </c:pt>
                <c:pt idx="3267">
                  <c:v>110000</c:v>
                </c:pt>
                <c:pt idx="3268">
                  <c:v>110000</c:v>
                </c:pt>
                <c:pt idx="3269">
                  <c:v>110000</c:v>
                </c:pt>
                <c:pt idx="3270">
                  <c:v>110000</c:v>
                </c:pt>
                <c:pt idx="3271">
                  <c:v>110000</c:v>
                </c:pt>
                <c:pt idx="3272">
                  <c:v>110000</c:v>
                </c:pt>
                <c:pt idx="3273">
                  <c:v>110000</c:v>
                </c:pt>
                <c:pt idx="3274">
                  <c:v>110000</c:v>
                </c:pt>
                <c:pt idx="3275">
                  <c:v>110000</c:v>
                </c:pt>
                <c:pt idx="3276">
                  <c:v>110000</c:v>
                </c:pt>
                <c:pt idx="3277">
                  <c:v>110000</c:v>
                </c:pt>
                <c:pt idx="3278">
                  <c:v>110000</c:v>
                </c:pt>
                <c:pt idx="3279">
                  <c:v>110000</c:v>
                </c:pt>
                <c:pt idx="3280">
                  <c:v>110000</c:v>
                </c:pt>
                <c:pt idx="3281">
                  <c:v>110000</c:v>
                </c:pt>
                <c:pt idx="3282">
                  <c:v>110000</c:v>
                </c:pt>
                <c:pt idx="3283">
                  <c:v>110000</c:v>
                </c:pt>
                <c:pt idx="3284">
                  <c:v>110000</c:v>
                </c:pt>
                <c:pt idx="3285">
                  <c:v>109400</c:v>
                </c:pt>
                <c:pt idx="3286">
                  <c:v>109400</c:v>
                </c:pt>
                <c:pt idx="3287">
                  <c:v>109400</c:v>
                </c:pt>
                <c:pt idx="3288">
                  <c:v>109400</c:v>
                </c:pt>
                <c:pt idx="3289">
                  <c:v>109400</c:v>
                </c:pt>
                <c:pt idx="3290">
                  <c:v>109400</c:v>
                </c:pt>
                <c:pt idx="3291">
                  <c:v>109400</c:v>
                </c:pt>
                <c:pt idx="3292">
                  <c:v>109400</c:v>
                </c:pt>
                <c:pt idx="3293">
                  <c:v>109400</c:v>
                </c:pt>
                <c:pt idx="3294">
                  <c:v>109371</c:v>
                </c:pt>
                <c:pt idx="3295">
                  <c:v>109371</c:v>
                </c:pt>
                <c:pt idx="3296">
                  <c:v>109371</c:v>
                </c:pt>
                <c:pt idx="3297">
                  <c:v>109006</c:v>
                </c:pt>
                <c:pt idx="3298">
                  <c:v>109000</c:v>
                </c:pt>
                <c:pt idx="3299">
                  <c:v>109000</c:v>
                </c:pt>
                <c:pt idx="3300">
                  <c:v>108000</c:v>
                </c:pt>
                <c:pt idx="3301">
                  <c:v>108000</c:v>
                </c:pt>
                <c:pt idx="3302">
                  <c:v>108000</c:v>
                </c:pt>
                <c:pt idx="3303">
                  <c:v>107900</c:v>
                </c:pt>
                <c:pt idx="3304">
                  <c:v>107500</c:v>
                </c:pt>
                <c:pt idx="3305">
                  <c:v>107309</c:v>
                </c:pt>
                <c:pt idx="3306">
                  <c:v>107309</c:v>
                </c:pt>
                <c:pt idx="3307">
                  <c:v>107250</c:v>
                </c:pt>
                <c:pt idx="3308">
                  <c:v>107000</c:v>
                </c:pt>
                <c:pt idx="3309">
                  <c:v>106900</c:v>
                </c:pt>
                <c:pt idx="3310">
                  <c:v>106800</c:v>
                </c:pt>
                <c:pt idx="3311">
                  <c:v>106800</c:v>
                </c:pt>
                <c:pt idx="3312">
                  <c:v>106800</c:v>
                </c:pt>
                <c:pt idx="3313">
                  <c:v>106800</c:v>
                </c:pt>
                <c:pt idx="3314">
                  <c:v>106800</c:v>
                </c:pt>
                <c:pt idx="3315">
                  <c:v>106800</c:v>
                </c:pt>
                <c:pt idx="3316">
                  <c:v>106800</c:v>
                </c:pt>
                <c:pt idx="3317">
                  <c:v>106800</c:v>
                </c:pt>
                <c:pt idx="3318">
                  <c:v>106800</c:v>
                </c:pt>
                <c:pt idx="3319">
                  <c:v>106500</c:v>
                </c:pt>
                <c:pt idx="3320">
                  <c:v>106500</c:v>
                </c:pt>
                <c:pt idx="3321">
                  <c:v>106500</c:v>
                </c:pt>
                <c:pt idx="3322">
                  <c:v>106500</c:v>
                </c:pt>
                <c:pt idx="3323">
                  <c:v>106500</c:v>
                </c:pt>
                <c:pt idx="3324">
                  <c:v>106250</c:v>
                </c:pt>
                <c:pt idx="3325">
                  <c:v>106020</c:v>
                </c:pt>
                <c:pt idx="3326">
                  <c:v>106020</c:v>
                </c:pt>
                <c:pt idx="3327">
                  <c:v>106020</c:v>
                </c:pt>
                <c:pt idx="3328">
                  <c:v>106020</c:v>
                </c:pt>
                <c:pt idx="3329">
                  <c:v>106020</c:v>
                </c:pt>
                <c:pt idx="3330">
                  <c:v>106000</c:v>
                </c:pt>
                <c:pt idx="3331">
                  <c:v>106000</c:v>
                </c:pt>
                <c:pt idx="3332">
                  <c:v>106000</c:v>
                </c:pt>
                <c:pt idx="3333">
                  <c:v>106000</c:v>
                </c:pt>
                <c:pt idx="3334">
                  <c:v>105700</c:v>
                </c:pt>
                <c:pt idx="3335">
                  <c:v>105700</c:v>
                </c:pt>
                <c:pt idx="3336">
                  <c:v>105500</c:v>
                </c:pt>
                <c:pt idx="3337">
                  <c:v>105500</c:v>
                </c:pt>
                <c:pt idx="3338">
                  <c:v>105500</c:v>
                </c:pt>
                <c:pt idx="3339">
                  <c:v>105500</c:v>
                </c:pt>
                <c:pt idx="3340">
                  <c:v>105380</c:v>
                </c:pt>
                <c:pt idx="3341">
                  <c:v>105200</c:v>
                </c:pt>
                <c:pt idx="3342">
                  <c:v>105200</c:v>
                </c:pt>
                <c:pt idx="3343">
                  <c:v>105200</c:v>
                </c:pt>
                <c:pt idx="3344">
                  <c:v>105200</c:v>
                </c:pt>
                <c:pt idx="3345">
                  <c:v>105200</c:v>
                </c:pt>
                <c:pt idx="3346">
                  <c:v>105200</c:v>
                </c:pt>
                <c:pt idx="3347">
                  <c:v>105000</c:v>
                </c:pt>
                <c:pt idx="3348">
                  <c:v>105000</c:v>
                </c:pt>
                <c:pt idx="3349">
                  <c:v>105000</c:v>
                </c:pt>
                <c:pt idx="3350">
                  <c:v>105000</c:v>
                </c:pt>
                <c:pt idx="3351">
                  <c:v>105000</c:v>
                </c:pt>
                <c:pt idx="3352">
                  <c:v>105000</c:v>
                </c:pt>
                <c:pt idx="3353">
                  <c:v>105000</c:v>
                </c:pt>
                <c:pt idx="3354">
                  <c:v>105000</c:v>
                </c:pt>
                <c:pt idx="3355">
                  <c:v>105000</c:v>
                </c:pt>
                <c:pt idx="3356">
                  <c:v>104650</c:v>
                </c:pt>
                <c:pt idx="3357">
                  <c:v>104500</c:v>
                </c:pt>
                <c:pt idx="3358">
                  <c:v>104300</c:v>
                </c:pt>
                <c:pt idx="3359">
                  <c:v>104000</c:v>
                </c:pt>
                <c:pt idx="3360">
                  <c:v>104000</c:v>
                </c:pt>
                <c:pt idx="3361">
                  <c:v>104000</c:v>
                </c:pt>
                <c:pt idx="3362">
                  <c:v>104000</c:v>
                </c:pt>
                <c:pt idx="3363">
                  <c:v>103294</c:v>
                </c:pt>
                <c:pt idx="3364">
                  <c:v>103200</c:v>
                </c:pt>
                <c:pt idx="3365">
                  <c:v>102772</c:v>
                </c:pt>
                <c:pt idx="3366">
                  <c:v>102544</c:v>
                </c:pt>
                <c:pt idx="3367">
                  <c:v>102500</c:v>
                </c:pt>
                <c:pt idx="3368">
                  <c:v>102500</c:v>
                </c:pt>
                <c:pt idx="3369">
                  <c:v>102000</c:v>
                </c:pt>
                <c:pt idx="3370">
                  <c:v>102000</c:v>
                </c:pt>
                <c:pt idx="3371">
                  <c:v>101943</c:v>
                </c:pt>
                <c:pt idx="3372">
                  <c:v>101228</c:v>
                </c:pt>
                <c:pt idx="3373">
                  <c:v>101228</c:v>
                </c:pt>
                <c:pt idx="3374">
                  <c:v>100706</c:v>
                </c:pt>
                <c:pt idx="3375">
                  <c:v>100500</c:v>
                </c:pt>
                <c:pt idx="3376">
                  <c:v>100500</c:v>
                </c:pt>
                <c:pt idx="3377">
                  <c:v>100000</c:v>
                </c:pt>
                <c:pt idx="3378">
                  <c:v>100000</c:v>
                </c:pt>
                <c:pt idx="3379">
                  <c:v>100000</c:v>
                </c:pt>
                <c:pt idx="3380">
                  <c:v>100000</c:v>
                </c:pt>
                <c:pt idx="3381">
                  <c:v>100000</c:v>
                </c:pt>
                <c:pt idx="3382">
                  <c:v>100000</c:v>
                </c:pt>
                <c:pt idx="3383">
                  <c:v>100000</c:v>
                </c:pt>
                <c:pt idx="3384">
                  <c:v>100000</c:v>
                </c:pt>
                <c:pt idx="3385">
                  <c:v>100000</c:v>
                </c:pt>
                <c:pt idx="3386">
                  <c:v>100000</c:v>
                </c:pt>
                <c:pt idx="3387">
                  <c:v>100000</c:v>
                </c:pt>
                <c:pt idx="3388">
                  <c:v>100000</c:v>
                </c:pt>
                <c:pt idx="3389">
                  <c:v>100000</c:v>
                </c:pt>
                <c:pt idx="3390">
                  <c:v>100000</c:v>
                </c:pt>
                <c:pt idx="3391">
                  <c:v>100000</c:v>
                </c:pt>
                <c:pt idx="3392">
                  <c:v>100000</c:v>
                </c:pt>
                <c:pt idx="3393">
                  <c:v>100000</c:v>
                </c:pt>
                <c:pt idx="3394">
                  <c:v>100000</c:v>
                </c:pt>
                <c:pt idx="3395">
                  <c:v>100000</c:v>
                </c:pt>
                <c:pt idx="3396">
                  <c:v>100000</c:v>
                </c:pt>
                <c:pt idx="3397">
                  <c:v>100000</c:v>
                </c:pt>
                <c:pt idx="3398">
                  <c:v>100000</c:v>
                </c:pt>
                <c:pt idx="3399">
                  <c:v>100000</c:v>
                </c:pt>
                <c:pt idx="3400">
                  <c:v>100000</c:v>
                </c:pt>
                <c:pt idx="3401">
                  <c:v>100000</c:v>
                </c:pt>
                <c:pt idx="3402">
                  <c:v>100000</c:v>
                </c:pt>
                <c:pt idx="3403">
                  <c:v>100000</c:v>
                </c:pt>
                <c:pt idx="3404">
                  <c:v>100000</c:v>
                </c:pt>
                <c:pt idx="3405">
                  <c:v>100000</c:v>
                </c:pt>
                <c:pt idx="3406">
                  <c:v>100000</c:v>
                </c:pt>
                <c:pt idx="3407">
                  <c:v>100000</c:v>
                </c:pt>
                <c:pt idx="3408">
                  <c:v>100000</c:v>
                </c:pt>
                <c:pt idx="3409">
                  <c:v>100000</c:v>
                </c:pt>
                <c:pt idx="3410">
                  <c:v>100000</c:v>
                </c:pt>
                <c:pt idx="3411">
                  <c:v>100000</c:v>
                </c:pt>
                <c:pt idx="3412">
                  <c:v>100000</c:v>
                </c:pt>
                <c:pt idx="3413">
                  <c:v>100000</c:v>
                </c:pt>
                <c:pt idx="3414">
                  <c:v>97750</c:v>
                </c:pt>
                <c:pt idx="3415">
                  <c:v>97218</c:v>
                </c:pt>
                <c:pt idx="3416">
                  <c:v>97218</c:v>
                </c:pt>
                <c:pt idx="3417">
                  <c:v>96578</c:v>
                </c:pt>
                <c:pt idx="3418">
                  <c:v>96578</c:v>
                </c:pt>
                <c:pt idx="3419">
                  <c:v>96100</c:v>
                </c:pt>
                <c:pt idx="3420">
                  <c:v>95000</c:v>
                </c:pt>
                <c:pt idx="3421">
                  <c:v>95000</c:v>
                </c:pt>
                <c:pt idx="3422">
                  <c:v>95000</c:v>
                </c:pt>
                <c:pt idx="3423">
                  <c:v>95000</c:v>
                </c:pt>
                <c:pt idx="3424">
                  <c:v>95000</c:v>
                </c:pt>
                <c:pt idx="3425">
                  <c:v>95000</c:v>
                </c:pt>
                <c:pt idx="3426">
                  <c:v>95000</c:v>
                </c:pt>
                <c:pt idx="3427">
                  <c:v>95000</c:v>
                </c:pt>
                <c:pt idx="3428">
                  <c:v>95000</c:v>
                </c:pt>
                <c:pt idx="3429">
                  <c:v>95000</c:v>
                </c:pt>
                <c:pt idx="3430">
                  <c:v>95000</c:v>
                </c:pt>
                <c:pt idx="3431">
                  <c:v>95000</c:v>
                </c:pt>
                <c:pt idx="3432">
                  <c:v>95000</c:v>
                </c:pt>
                <c:pt idx="3433">
                  <c:v>95000</c:v>
                </c:pt>
                <c:pt idx="3434">
                  <c:v>95000</c:v>
                </c:pt>
                <c:pt idx="3435">
                  <c:v>94300</c:v>
                </c:pt>
                <c:pt idx="3436">
                  <c:v>94192</c:v>
                </c:pt>
                <c:pt idx="3437">
                  <c:v>94000</c:v>
                </c:pt>
                <c:pt idx="3438">
                  <c:v>94000</c:v>
                </c:pt>
                <c:pt idx="3439">
                  <c:v>94000</c:v>
                </c:pt>
                <c:pt idx="3440">
                  <c:v>94000</c:v>
                </c:pt>
                <c:pt idx="3441">
                  <c:v>94000</c:v>
                </c:pt>
                <c:pt idx="3442">
                  <c:v>93919</c:v>
                </c:pt>
                <c:pt idx="3443">
                  <c:v>93918</c:v>
                </c:pt>
                <c:pt idx="3444">
                  <c:v>93800</c:v>
                </c:pt>
                <c:pt idx="3445">
                  <c:v>92700</c:v>
                </c:pt>
                <c:pt idx="3446">
                  <c:v>92700</c:v>
                </c:pt>
                <c:pt idx="3447">
                  <c:v>92000</c:v>
                </c:pt>
                <c:pt idx="3448">
                  <c:v>90700</c:v>
                </c:pt>
                <c:pt idx="3449">
                  <c:v>90700</c:v>
                </c:pt>
                <c:pt idx="3450">
                  <c:v>90700</c:v>
                </c:pt>
                <c:pt idx="3451">
                  <c:v>90700</c:v>
                </c:pt>
                <c:pt idx="3452">
                  <c:v>90700</c:v>
                </c:pt>
                <c:pt idx="3453">
                  <c:v>90700</c:v>
                </c:pt>
                <c:pt idx="3454">
                  <c:v>90000</c:v>
                </c:pt>
                <c:pt idx="3455">
                  <c:v>90000</c:v>
                </c:pt>
                <c:pt idx="3456">
                  <c:v>90000</c:v>
                </c:pt>
                <c:pt idx="3457">
                  <c:v>90000</c:v>
                </c:pt>
                <c:pt idx="3458">
                  <c:v>90000</c:v>
                </c:pt>
                <c:pt idx="3459">
                  <c:v>90000</c:v>
                </c:pt>
                <c:pt idx="3460">
                  <c:v>90000</c:v>
                </c:pt>
                <c:pt idx="3461">
                  <c:v>90000</c:v>
                </c:pt>
                <c:pt idx="3462">
                  <c:v>90000</c:v>
                </c:pt>
                <c:pt idx="3463">
                  <c:v>90000</c:v>
                </c:pt>
                <c:pt idx="3464">
                  <c:v>90000</c:v>
                </c:pt>
                <c:pt idx="3465">
                  <c:v>90000</c:v>
                </c:pt>
                <c:pt idx="3466">
                  <c:v>90000</c:v>
                </c:pt>
                <c:pt idx="3467">
                  <c:v>90000</c:v>
                </c:pt>
                <c:pt idx="3468">
                  <c:v>90000</c:v>
                </c:pt>
                <c:pt idx="3469">
                  <c:v>90000</c:v>
                </c:pt>
                <c:pt idx="3470">
                  <c:v>90000</c:v>
                </c:pt>
                <c:pt idx="3471">
                  <c:v>90000</c:v>
                </c:pt>
                <c:pt idx="3472">
                  <c:v>90000</c:v>
                </c:pt>
                <c:pt idx="3473">
                  <c:v>90000</c:v>
                </c:pt>
                <c:pt idx="3474">
                  <c:v>90000</c:v>
                </c:pt>
                <c:pt idx="3475">
                  <c:v>90000</c:v>
                </c:pt>
                <c:pt idx="3476">
                  <c:v>87980</c:v>
                </c:pt>
                <c:pt idx="3477">
                  <c:v>87980</c:v>
                </c:pt>
                <c:pt idx="3478">
                  <c:v>87000</c:v>
                </c:pt>
                <c:pt idx="3479">
                  <c:v>87000</c:v>
                </c:pt>
                <c:pt idx="3480">
                  <c:v>87000</c:v>
                </c:pt>
                <c:pt idx="3481">
                  <c:v>86466</c:v>
                </c:pt>
                <c:pt idx="3482">
                  <c:v>86000</c:v>
                </c:pt>
                <c:pt idx="3483">
                  <c:v>85847</c:v>
                </c:pt>
                <c:pt idx="3484">
                  <c:v>85847</c:v>
                </c:pt>
                <c:pt idx="3485">
                  <c:v>85500</c:v>
                </c:pt>
                <c:pt idx="3486">
                  <c:v>85500</c:v>
                </c:pt>
                <c:pt idx="3487">
                  <c:v>85500</c:v>
                </c:pt>
                <c:pt idx="3488">
                  <c:v>85066</c:v>
                </c:pt>
                <c:pt idx="3489">
                  <c:v>85066</c:v>
                </c:pt>
                <c:pt idx="3490">
                  <c:v>85066</c:v>
                </c:pt>
                <c:pt idx="3491">
                  <c:v>85066</c:v>
                </c:pt>
                <c:pt idx="3492">
                  <c:v>85000</c:v>
                </c:pt>
                <c:pt idx="3493">
                  <c:v>85000</c:v>
                </c:pt>
                <c:pt idx="3494">
                  <c:v>85000</c:v>
                </c:pt>
                <c:pt idx="3495">
                  <c:v>85000</c:v>
                </c:pt>
                <c:pt idx="3496">
                  <c:v>85000</c:v>
                </c:pt>
                <c:pt idx="3497">
                  <c:v>85000</c:v>
                </c:pt>
                <c:pt idx="3498">
                  <c:v>85000</c:v>
                </c:pt>
                <c:pt idx="3499">
                  <c:v>85000</c:v>
                </c:pt>
                <c:pt idx="3500">
                  <c:v>85000</c:v>
                </c:pt>
                <c:pt idx="3501">
                  <c:v>85000</c:v>
                </c:pt>
                <c:pt idx="3502">
                  <c:v>85000</c:v>
                </c:pt>
                <c:pt idx="3503">
                  <c:v>85000</c:v>
                </c:pt>
                <c:pt idx="3504">
                  <c:v>85000</c:v>
                </c:pt>
                <c:pt idx="3505">
                  <c:v>85000</c:v>
                </c:pt>
                <c:pt idx="3506">
                  <c:v>85000</c:v>
                </c:pt>
                <c:pt idx="3507">
                  <c:v>85000</c:v>
                </c:pt>
                <c:pt idx="3508">
                  <c:v>84000</c:v>
                </c:pt>
                <c:pt idx="3509">
                  <c:v>84000</c:v>
                </c:pt>
                <c:pt idx="3510">
                  <c:v>83500</c:v>
                </c:pt>
                <c:pt idx="3511">
                  <c:v>83270</c:v>
                </c:pt>
                <c:pt idx="3512">
                  <c:v>82920</c:v>
                </c:pt>
                <c:pt idx="3513">
                  <c:v>82365</c:v>
                </c:pt>
                <c:pt idx="3514">
                  <c:v>82365</c:v>
                </c:pt>
                <c:pt idx="3515">
                  <c:v>82365</c:v>
                </c:pt>
                <c:pt idx="3516">
                  <c:v>81666</c:v>
                </c:pt>
                <c:pt idx="3517">
                  <c:v>81666</c:v>
                </c:pt>
                <c:pt idx="3518">
                  <c:v>81500</c:v>
                </c:pt>
                <c:pt idx="3519">
                  <c:v>81500</c:v>
                </c:pt>
                <c:pt idx="3520">
                  <c:v>81500</c:v>
                </c:pt>
                <c:pt idx="3521">
                  <c:v>81500</c:v>
                </c:pt>
                <c:pt idx="3522">
                  <c:v>81500</c:v>
                </c:pt>
                <c:pt idx="3523">
                  <c:v>81500</c:v>
                </c:pt>
                <c:pt idx="3524">
                  <c:v>80481</c:v>
                </c:pt>
                <c:pt idx="3525">
                  <c:v>80000</c:v>
                </c:pt>
                <c:pt idx="3526">
                  <c:v>80000</c:v>
                </c:pt>
                <c:pt idx="3527">
                  <c:v>80000</c:v>
                </c:pt>
                <c:pt idx="3528">
                  <c:v>80000</c:v>
                </c:pt>
                <c:pt idx="3529">
                  <c:v>80000</c:v>
                </c:pt>
                <c:pt idx="3530">
                  <c:v>80000</c:v>
                </c:pt>
                <c:pt idx="3531">
                  <c:v>80000</c:v>
                </c:pt>
                <c:pt idx="3532">
                  <c:v>80000</c:v>
                </c:pt>
                <c:pt idx="3533">
                  <c:v>80000</c:v>
                </c:pt>
                <c:pt idx="3534">
                  <c:v>80000</c:v>
                </c:pt>
                <c:pt idx="3535">
                  <c:v>80000</c:v>
                </c:pt>
                <c:pt idx="3536">
                  <c:v>80000</c:v>
                </c:pt>
                <c:pt idx="3537">
                  <c:v>80000</c:v>
                </c:pt>
                <c:pt idx="3538">
                  <c:v>80000</c:v>
                </c:pt>
                <c:pt idx="3539">
                  <c:v>80000</c:v>
                </c:pt>
                <c:pt idx="3540">
                  <c:v>80000</c:v>
                </c:pt>
                <c:pt idx="3541">
                  <c:v>80000</c:v>
                </c:pt>
                <c:pt idx="3542">
                  <c:v>80000</c:v>
                </c:pt>
                <c:pt idx="3543">
                  <c:v>79000</c:v>
                </c:pt>
                <c:pt idx="3544">
                  <c:v>78990</c:v>
                </c:pt>
                <c:pt idx="3545">
                  <c:v>78990</c:v>
                </c:pt>
                <c:pt idx="3546">
                  <c:v>78990</c:v>
                </c:pt>
                <c:pt idx="3547">
                  <c:v>78000</c:v>
                </c:pt>
                <c:pt idx="3548">
                  <c:v>78000</c:v>
                </c:pt>
                <c:pt idx="3549">
                  <c:v>77262</c:v>
                </c:pt>
                <c:pt idx="3550">
                  <c:v>77262</c:v>
                </c:pt>
                <c:pt idx="3551">
                  <c:v>75344</c:v>
                </c:pt>
                <c:pt idx="3552">
                  <c:v>75116</c:v>
                </c:pt>
                <c:pt idx="3553">
                  <c:v>75116</c:v>
                </c:pt>
                <c:pt idx="3554">
                  <c:v>75116</c:v>
                </c:pt>
                <c:pt idx="3555">
                  <c:v>75020</c:v>
                </c:pt>
                <c:pt idx="3556">
                  <c:v>75020</c:v>
                </c:pt>
                <c:pt idx="3557">
                  <c:v>75000</c:v>
                </c:pt>
                <c:pt idx="3558">
                  <c:v>75000</c:v>
                </c:pt>
                <c:pt idx="3559">
                  <c:v>75000</c:v>
                </c:pt>
                <c:pt idx="3560">
                  <c:v>75000</c:v>
                </c:pt>
                <c:pt idx="3561">
                  <c:v>75000</c:v>
                </c:pt>
                <c:pt idx="3562">
                  <c:v>75000</c:v>
                </c:pt>
                <c:pt idx="3563">
                  <c:v>75000</c:v>
                </c:pt>
                <c:pt idx="3564">
                  <c:v>75000</c:v>
                </c:pt>
                <c:pt idx="3565">
                  <c:v>75000</c:v>
                </c:pt>
                <c:pt idx="3566">
                  <c:v>75000</c:v>
                </c:pt>
                <c:pt idx="3567">
                  <c:v>75000</c:v>
                </c:pt>
                <c:pt idx="3568">
                  <c:v>75000</c:v>
                </c:pt>
                <c:pt idx="3569">
                  <c:v>75000</c:v>
                </c:pt>
                <c:pt idx="3570">
                  <c:v>75000</c:v>
                </c:pt>
                <c:pt idx="3571">
                  <c:v>75000</c:v>
                </c:pt>
                <c:pt idx="3572">
                  <c:v>75000</c:v>
                </c:pt>
                <c:pt idx="3573">
                  <c:v>75000</c:v>
                </c:pt>
                <c:pt idx="3574">
                  <c:v>75000</c:v>
                </c:pt>
                <c:pt idx="3575">
                  <c:v>75000</c:v>
                </c:pt>
                <c:pt idx="3576">
                  <c:v>75000</c:v>
                </c:pt>
                <c:pt idx="3577">
                  <c:v>75000</c:v>
                </c:pt>
                <c:pt idx="3578">
                  <c:v>75000</c:v>
                </c:pt>
                <c:pt idx="3579">
                  <c:v>75000</c:v>
                </c:pt>
                <c:pt idx="3580">
                  <c:v>75000</c:v>
                </c:pt>
                <c:pt idx="3581">
                  <c:v>74540</c:v>
                </c:pt>
                <c:pt idx="3582">
                  <c:v>74178</c:v>
                </c:pt>
                <c:pt idx="3583">
                  <c:v>73900</c:v>
                </c:pt>
                <c:pt idx="3584">
                  <c:v>72946</c:v>
                </c:pt>
                <c:pt idx="3585">
                  <c:v>72914</c:v>
                </c:pt>
                <c:pt idx="3586">
                  <c:v>72914</c:v>
                </c:pt>
                <c:pt idx="3587">
                  <c:v>72914</c:v>
                </c:pt>
                <c:pt idx="3588">
                  <c:v>72914</c:v>
                </c:pt>
                <c:pt idx="3589">
                  <c:v>72914</c:v>
                </c:pt>
                <c:pt idx="3590">
                  <c:v>72200</c:v>
                </c:pt>
                <c:pt idx="3591">
                  <c:v>72000</c:v>
                </c:pt>
                <c:pt idx="3592">
                  <c:v>72000</c:v>
                </c:pt>
                <c:pt idx="3593">
                  <c:v>72000</c:v>
                </c:pt>
                <c:pt idx="3594">
                  <c:v>72000</c:v>
                </c:pt>
                <c:pt idx="3595">
                  <c:v>71907</c:v>
                </c:pt>
                <c:pt idx="3596">
                  <c:v>71897</c:v>
                </c:pt>
                <c:pt idx="3597">
                  <c:v>70000</c:v>
                </c:pt>
                <c:pt idx="3598">
                  <c:v>70000</c:v>
                </c:pt>
                <c:pt idx="3599">
                  <c:v>70000</c:v>
                </c:pt>
                <c:pt idx="3600">
                  <c:v>70000</c:v>
                </c:pt>
                <c:pt idx="3601">
                  <c:v>70000</c:v>
                </c:pt>
                <c:pt idx="3602">
                  <c:v>70000</c:v>
                </c:pt>
                <c:pt idx="3603">
                  <c:v>70000</c:v>
                </c:pt>
                <c:pt idx="3604">
                  <c:v>70000</c:v>
                </c:pt>
                <c:pt idx="3605">
                  <c:v>70000</c:v>
                </c:pt>
                <c:pt idx="3606">
                  <c:v>70000</c:v>
                </c:pt>
                <c:pt idx="3607">
                  <c:v>70000</c:v>
                </c:pt>
                <c:pt idx="3608">
                  <c:v>70000</c:v>
                </c:pt>
                <c:pt idx="3609">
                  <c:v>70000</c:v>
                </c:pt>
                <c:pt idx="3610">
                  <c:v>70000</c:v>
                </c:pt>
                <c:pt idx="3611">
                  <c:v>70000</c:v>
                </c:pt>
                <c:pt idx="3612">
                  <c:v>69751</c:v>
                </c:pt>
                <c:pt idx="3613">
                  <c:v>69751</c:v>
                </c:pt>
                <c:pt idx="3614">
                  <c:v>68318</c:v>
                </c:pt>
                <c:pt idx="3615">
                  <c:v>68000</c:v>
                </c:pt>
                <c:pt idx="3616">
                  <c:v>67141</c:v>
                </c:pt>
                <c:pt idx="3617">
                  <c:v>66837</c:v>
                </c:pt>
                <c:pt idx="3618">
                  <c:v>66837</c:v>
                </c:pt>
                <c:pt idx="3619">
                  <c:v>66531</c:v>
                </c:pt>
                <c:pt idx="3620">
                  <c:v>66000</c:v>
                </c:pt>
                <c:pt idx="3621">
                  <c:v>65488</c:v>
                </c:pt>
                <c:pt idx="3622">
                  <c:v>65488</c:v>
                </c:pt>
                <c:pt idx="3623">
                  <c:v>65062</c:v>
                </c:pt>
                <c:pt idx="3624">
                  <c:v>65000</c:v>
                </c:pt>
                <c:pt idx="3625">
                  <c:v>65000</c:v>
                </c:pt>
                <c:pt idx="3626">
                  <c:v>65000</c:v>
                </c:pt>
                <c:pt idx="3627">
                  <c:v>65000</c:v>
                </c:pt>
                <c:pt idx="3628">
                  <c:v>65000</c:v>
                </c:pt>
                <c:pt idx="3629">
                  <c:v>65000</c:v>
                </c:pt>
                <c:pt idx="3630">
                  <c:v>65000</c:v>
                </c:pt>
                <c:pt idx="3631">
                  <c:v>65000</c:v>
                </c:pt>
                <c:pt idx="3632">
                  <c:v>65000</c:v>
                </c:pt>
                <c:pt idx="3633">
                  <c:v>64980</c:v>
                </c:pt>
                <c:pt idx="3634">
                  <c:v>64500</c:v>
                </c:pt>
                <c:pt idx="3635">
                  <c:v>64385</c:v>
                </c:pt>
                <c:pt idx="3636">
                  <c:v>64385</c:v>
                </c:pt>
                <c:pt idx="3637">
                  <c:v>64200</c:v>
                </c:pt>
                <c:pt idx="3638">
                  <c:v>64000</c:v>
                </c:pt>
                <c:pt idx="3639">
                  <c:v>63312</c:v>
                </c:pt>
                <c:pt idx="3640">
                  <c:v>63192</c:v>
                </c:pt>
                <c:pt idx="3641">
                  <c:v>63192</c:v>
                </c:pt>
                <c:pt idx="3642">
                  <c:v>63000</c:v>
                </c:pt>
                <c:pt idx="3643">
                  <c:v>63000</c:v>
                </c:pt>
                <c:pt idx="3644">
                  <c:v>62000</c:v>
                </c:pt>
                <c:pt idx="3645">
                  <c:v>61800</c:v>
                </c:pt>
                <c:pt idx="3646">
                  <c:v>61800</c:v>
                </c:pt>
                <c:pt idx="3647">
                  <c:v>61200</c:v>
                </c:pt>
                <c:pt idx="3648">
                  <c:v>60795</c:v>
                </c:pt>
                <c:pt idx="3649">
                  <c:v>60761</c:v>
                </c:pt>
                <c:pt idx="3650">
                  <c:v>60761</c:v>
                </c:pt>
                <c:pt idx="3651">
                  <c:v>60400</c:v>
                </c:pt>
                <c:pt idx="3652">
                  <c:v>60093</c:v>
                </c:pt>
                <c:pt idx="3653">
                  <c:v>60000</c:v>
                </c:pt>
                <c:pt idx="3654">
                  <c:v>60000</c:v>
                </c:pt>
                <c:pt idx="3655">
                  <c:v>60000</c:v>
                </c:pt>
                <c:pt idx="3656">
                  <c:v>60000</c:v>
                </c:pt>
                <c:pt idx="3657">
                  <c:v>60000</c:v>
                </c:pt>
                <c:pt idx="3658">
                  <c:v>60000</c:v>
                </c:pt>
                <c:pt idx="3659">
                  <c:v>60000</c:v>
                </c:pt>
                <c:pt idx="3660">
                  <c:v>60000</c:v>
                </c:pt>
                <c:pt idx="3661">
                  <c:v>60000</c:v>
                </c:pt>
                <c:pt idx="3662">
                  <c:v>59020</c:v>
                </c:pt>
                <c:pt idx="3663">
                  <c:v>59020</c:v>
                </c:pt>
                <c:pt idx="3664">
                  <c:v>58331</c:v>
                </c:pt>
                <c:pt idx="3665">
                  <c:v>58000</c:v>
                </c:pt>
                <c:pt idx="3666">
                  <c:v>57723</c:v>
                </c:pt>
                <c:pt idx="3667">
                  <c:v>57723</c:v>
                </c:pt>
                <c:pt idx="3668">
                  <c:v>56100</c:v>
                </c:pt>
                <c:pt idx="3669">
                  <c:v>55800</c:v>
                </c:pt>
                <c:pt idx="3670">
                  <c:v>55000</c:v>
                </c:pt>
                <c:pt idx="3671">
                  <c:v>55000</c:v>
                </c:pt>
                <c:pt idx="3672">
                  <c:v>55000</c:v>
                </c:pt>
                <c:pt idx="3673">
                  <c:v>54685</c:v>
                </c:pt>
                <c:pt idx="3674">
                  <c:v>54685</c:v>
                </c:pt>
                <c:pt idx="3675">
                  <c:v>54685</c:v>
                </c:pt>
                <c:pt idx="3676">
                  <c:v>54685</c:v>
                </c:pt>
                <c:pt idx="3677">
                  <c:v>54365</c:v>
                </c:pt>
                <c:pt idx="3678">
                  <c:v>53654</c:v>
                </c:pt>
                <c:pt idx="3679">
                  <c:v>53654</c:v>
                </c:pt>
                <c:pt idx="3680">
                  <c:v>53654</c:v>
                </c:pt>
                <c:pt idx="3681">
                  <c:v>52500</c:v>
                </c:pt>
                <c:pt idx="3682">
                  <c:v>52500</c:v>
                </c:pt>
                <c:pt idx="3683">
                  <c:v>52500</c:v>
                </c:pt>
                <c:pt idx="3684">
                  <c:v>51962</c:v>
                </c:pt>
                <c:pt idx="3685">
                  <c:v>51962</c:v>
                </c:pt>
                <c:pt idx="3686">
                  <c:v>51753</c:v>
                </c:pt>
                <c:pt idx="3687">
                  <c:v>51508</c:v>
                </c:pt>
                <c:pt idx="3688">
                  <c:v>51508</c:v>
                </c:pt>
                <c:pt idx="3689">
                  <c:v>51508</c:v>
                </c:pt>
                <c:pt idx="3690">
                  <c:v>51039</c:v>
                </c:pt>
                <c:pt idx="3691">
                  <c:v>51039</c:v>
                </c:pt>
                <c:pt idx="3692">
                  <c:v>51039</c:v>
                </c:pt>
                <c:pt idx="3693">
                  <c:v>50000</c:v>
                </c:pt>
                <c:pt idx="3694">
                  <c:v>50000</c:v>
                </c:pt>
                <c:pt idx="3695">
                  <c:v>50000</c:v>
                </c:pt>
                <c:pt idx="3696">
                  <c:v>50000</c:v>
                </c:pt>
                <c:pt idx="3697">
                  <c:v>50000</c:v>
                </c:pt>
                <c:pt idx="3698">
                  <c:v>48609</c:v>
                </c:pt>
                <c:pt idx="3699">
                  <c:v>48609</c:v>
                </c:pt>
                <c:pt idx="3700">
                  <c:v>48289</c:v>
                </c:pt>
                <c:pt idx="3701">
                  <c:v>48289</c:v>
                </c:pt>
                <c:pt idx="3702">
                  <c:v>48289</c:v>
                </c:pt>
                <c:pt idx="3703">
                  <c:v>48289</c:v>
                </c:pt>
                <c:pt idx="3704">
                  <c:v>48289</c:v>
                </c:pt>
                <c:pt idx="3705">
                  <c:v>48289</c:v>
                </c:pt>
                <c:pt idx="3706">
                  <c:v>48289</c:v>
                </c:pt>
                <c:pt idx="3707">
                  <c:v>48000</c:v>
                </c:pt>
                <c:pt idx="3708">
                  <c:v>48000</c:v>
                </c:pt>
                <c:pt idx="3709">
                  <c:v>48000</c:v>
                </c:pt>
                <c:pt idx="3710">
                  <c:v>46178</c:v>
                </c:pt>
                <c:pt idx="3711">
                  <c:v>46178</c:v>
                </c:pt>
                <c:pt idx="3712">
                  <c:v>43809</c:v>
                </c:pt>
                <c:pt idx="3713">
                  <c:v>43809</c:v>
                </c:pt>
                <c:pt idx="3714">
                  <c:v>42923</c:v>
                </c:pt>
                <c:pt idx="3715">
                  <c:v>42533</c:v>
                </c:pt>
                <c:pt idx="3716">
                  <c:v>42533</c:v>
                </c:pt>
                <c:pt idx="3717">
                  <c:v>42533</c:v>
                </c:pt>
                <c:pt idx="3718">
                  <c:v>40777</c:v>
                </c:pt>
                <c:pt idx="3719">
                  <c:v>40777</c:v>
                </c:pt>
                <c:pt idx="3720">
                  <c:v>40663</c:v>
                </c:pt>
                <c:pt idx="3721">
                  <c:v>40000</c:v>
                </c:pt>
                <c:pt idx="3722">
                  <c:v>38631</c:v>
                </c:pt>
                <c:pt idx="3723">
                  <c:v>38631</c:v>
                </c:pt>
                <c:pt idx="3724">
                  <c:v>38631</c:v>
                </c:pt>
                <c:pt idx="3725">
                  <c:v>38631</c:v>
                </c:pt>
                <c:pt idx="3726">
                  <c:v>38631</c:v>
                </c:pt>
                <c:pt idx="3727">
                  <c:v>38631</c:v>
                </c:pt>
                <c:pt idx="3728">
                  <c:v>38631</c:v>
                </c:pt>
                <c:pt idx="3729">
                  <c:v>37558</c:v>
                </c:pt>
                <c:pt idx="3730">
                  <c:v>36000</c:v>
                </c:pt>
                <c:pt idx="3731">
                  <c:v>30000</c:v>
                </c:pt>
                <c:pt idx="3732">
                  <c:v>30000</c:v>
                </c:pt>
                <c:pt idx="3733">
                  <c:v>30000</c:v>
                </c:pt>
                <c:pt idx="3734">
                  <c:v>30000</c:v>
                </c:pt>
                <c:pt idx="3735">
                  <c:v>29453</c:v>
                </c:pt>
                <c:pt idx="3736">
                  <c:v>26827</c:v>
                </c:pt>
                <c:pt idx="3737">
                  <c:v>25500</c:v>
                </c:pt>
                <c:pt idx="3738">
                  <c:v>24740</c:v>
                </c:pt>
                <c:pt idx="3739">
                  <c:v>21461</c:v>
                </c:pt>
                <c:pt idx="3740">
                  <c:v>20670</c:v>
                </c:pt>
                <c:pt idx="3741">
                  <c:v>19522</c:v>
                </c:pt>
                <c:pt idx="3742">
                  <c:v>18238</c:v>
                </c:pt>
                <c:pt idx="3743">
                  <c:v>17779</c:v>
                </c:pt>
                <c:pt idx="3744">
                  <c:v>17509</c:v>
                </c:pt>
                <c:pt idx="3745">
                  <c:v>17022</c:v>
                </c:pt>
                <c:pt idx="3746">
                  <c:v>17022</c:v>
                </c:pt>
                <c:pt idx="3747">
                  <c:v>16414</c:v>
                </c:pt>
                <c:pt idx="3748">
                  <c:v>15806</c:v>
                </c:pt>
                <c:pt idx="3749">
                  <c:v>12888</c:v>
                </c:pt>
                <c:pt idx="3750">
                  <c:v>12877</c:v>
                </c:pt>
                <c:pt idx="3751">
                  <c:v>12767</c:v>
                </c:pt>
                <c:pt idx="3752">
                  <c:v>12000</c:v>
                </c:pt>
                <c:pt idx="3753">
                  <c:v>9727</c:v>
                </c:pt>
                <c:pt idx="3754">
                  <c:v>7000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4-4F6F-95EA-4BE3C27CE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5442976"/>
        <c:axId val="1255420928"/>
      </c:scatterChart>
      <c:valAx>
        <c:axId val="12554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420928"/>
        <c:crosses val="autoZero"/>
        <c:crossBetween val="midCat"/>
      </c:valAx>
      <c:valAx>
        <c:axId val="1255420928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44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 Vs Remote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trend!$G$2:$G$3756</c:f>
              <c:numCache>
                <c:formatCode>0.00</c:formatCode>
                <c:ptCount val="3755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0</c:v>
                </c:pt>
                <c:pt idx="4">
                  <c:v>50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50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50</c:v>
                </c:pt>
                <c:pt idx="15">
                  <c:v>50</c:v>
                </c:pt>
                <c:pt idx="16">
                  <c:v>100</c:v>
                </c:pt>
                <c:pt idx="17">
                  <c:v>50</c:v>
                </c:pt>
                <c:pt idx="18">
                  <c:v>0</c:v>
                </c:pt>
                <c:pt idx="19">
                  <c:v>100</c:v>
                </c:pt>
                <c:pt idx="20">
                  <c:v>50</c:v>
                </c:pt>
                <c:pt idx="21">
                  <c:v>100</c:v>
                </c:pt>
                <c:pt idx="22">
                  <c:v>50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50</c:v>
                </c:pt>
                <c:pt idx="35">
                  <c:v>0</c:v>
                </c:pt>
                <c:pt idx="36">
                  <c:v>100</c:v>
                </c:pt>
                <c:pt idx="37">
                  <c:v>50</c:v>
                </c:pt>
                <c:pt idx="38">
                  <c:v>100</c:v>
                </c:pt>
                <c:pt idx="39">
                  <c:v>50</c:v>
                </c:pt>
                <c:pt idx="40">
                  <c:v>100</c:v>
                </c:pt>
                <c:pt idx="41">
                  <c:v>100</c:v>
                </c:pt>
                <c:pt idx="42">
                  <c:v>50</c:v>
                </c:pt>
                <c:pt idx="43">
                  <c:v>50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100</c:v>
                </c:pt>
                <c:pt idx="55">
                  <c:v>100</c:v>
                </c:pt>
                <c:pt idx="56">
                  <c:v>50</c:v>
                </c:pt>
                <c:pt idx="57">
                  <c:v>50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  <c:pt idx="62">
                  <c:v>50</c:v>
                </c:pt>
                <c:pt idx="63">
                  <c:v>0</c:v>
                </c:pt>
                <c:pt idx="64">
                  <c:v>100</c:v>
                </c:pt>
                <c:pt idx="65">
                  <c:v>50</c:v>
                </c:pt>
                <c:pt idx="66">
                  <c:v>0</c:v>
                </c:pt>
                <c:pt idx="67">
                  <c:v>100</c:v>
                </c:pt>
                <c:pt idx="68">
                  <c:v>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50</c:v>
                </c:pt>
                <c:pt idx="73">
                  <c:v>0</c:v>
                </c:pt>
                <c:pt idx="74">
                  <c:v>100</c:v>
                </c:pt>
                <c:pt idx="75">
                  <c:v>50</c:v>
                </c:pt>
                <c:pt idx="76">
                  <c:v>50</c:v>
                </c:pt>
                <c:pt idx="77">
                  <c:v>100</c:v>
                </c:pt>
                <c:pt idx="78">
                  <c:v>0</c:v>
                </c:pt>
                <c:pt idx="79">
                  <c:v>100</c:v>
                </c:pt>
                <c:pt idx="80">
                  <c:v>100</c:v>
                </c:pt>
                <c:pt idx="81">
                  <c:v>50</c:v>
                </c:pt>
                <c:pt idx="82">
                  <c:v>0</c:v>
                </c:pt>
                <c:pt idx="83">
                  <c:v>0</c:v>
                </c:pt>
                <c:pt idx="84">
                  <c:v>100</c:v>
                </c:pt>
                <c:pt idx="85">
                  <c:v>100</c:v>
                </c:pt>
                <c:pt idx="86">
                  <c:v>50</c:v>
                </c:pt>
                <c:pt idx="87">
                  <c:v>100</c:v>
                </c:pt>
                <c:pt idx="88">
                  <c:v>100</c:v>
                </c:pt>
                <c:pt idx="89">
                  <c:v>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50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0</c:v>
                </c:pt>
                <c:pt idx="108">
                  <c:v>100</c:v>
                </c:pt>
                <c:pt idx="109">
                  <c:v>0</c:v>
                </c:pt>
                <c:pt idx="110">
                  <c:v>100</c:v>
                </c:pt>
                <c:pt idx="111">
                  <c:v>100</c:v>
                </c:pt>
                <c:pt idx="112">
                  <c:v>50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50</c:v>
                </c:pt>
                <c:pt idx="126">
                  <c:v>100</c:v>
                </c:pt>
                <c:pt idx="127">
                  <c:v>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100</c:v>
                </c:pt>
                <c:pt idx="136">
                  <c:v>50</c:v>
                </c:pt>
                <c:pt idx="137">
                  <c:v>100</c:v>
                </c:pt>
                <c:pt idx="138">
                  <c:v>0</c:v>
                </c:pt>
                <c:pt idx="139">
                  <c:v>100</c:v>
                </c:pt>
                <c:pt idx="140">
                  <c:v>50</c:v>
                </c:pt>
                <c:pt idx="141">
                  <c:v>100</c:v>
                </c:pt>
                <c:pt idx="142">
                  <c:v>100</c:v>
                </c:pt>
                <c:pt idx="143">
                  <c:v>50</c:v>
                </c:pt>
                <c:pt idx="144">
                  <c:v>100</c:v>
                </c:pt>
                <c:pt idx="145">
                  <c:v>100</c:v>
                </c:pt>
                <c:pt idx="146">
                  <c:v>0</c:v>
                </c:pt>
                <c:pt idx="147">
                  <c:v>0</c:v>
                </c:pt>
                <c:pt idx="148">
                  <c:v>100</c:v>
                </c:pt>
                <c:pt idx="149">
                  <c:v>0</c:v>
                </c:pt>
                <c:pt idx="150">
                  <c:v>100</c:v>
                </c:pt>
                <c:pt idx="151">
                  <c:v>50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0</c:v>
                </c:pt>
                <c:pt idx="157">
                  <c:v>50</c:v>
                </c:pt>
                <c:pt idx="158">
                  <c:v>100</c:v>
                </c:pt>
                <c:pt idx="159">
                  <c:v>100</c:v>
                </c:pt>
                <c:pt idx="160">
                  <c:v>0</c:v>
                </c:pt>
                <c:pt idx="161">
                  <c:v>100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100</c:v>
                </c:pt>
                <c:pt idx="166">
                  <c:v>50</c:v>
                </c:pt>
                <c:pt idx="167">
                  <c:v>50</c:v>
                </c:pt>
                <c:pt idx="168">
                  <c:v>0</c:v>
                </c:pt>
                <c:pt idx="169">
                  <c:v>100</c:v>
                </c:pt>
                <c:pt idx="170">
                  <c:v>50</c:v>
                </c:pt>
                <c:pt idx="171">
                  <c:v>50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50</c:v>
                </c:pt>
                <c:pt idx="178">
                  <c:v>100</c:v>
                </c:pt>
                <c:pt idx="179">
                  <c:v>100</c:v>
                </c:pt>
                <c:pt idx="180">
                  <c:v>50</c:v>
                </c:pt>
                <c:pt idx="181">
                  <c:v>100</c:v>
                </c:pt>
                <c:pt idx="182">
                  <c:v>0</c:v>
                </c:pt>
                <c:pt idx="183">
                  <c:v>100</c:v>
                </c:pt>
                <c:pt idx="184">
                  <c:v>50</c:v>
                </c:pt>
                <c:pt idx="185">
                  <c:v>100</c:v>
                </c:pt>
                <c:pt idx="186">
                  <c:v>50</c:v>
                </c:pt>
                <c:pt idx="187">
                  <c:v>100</c:v>
                </c:pt>
                <c:pt idx="188">
                  <c:v>50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50</c:v>
                </c:pt>
                <c:pt idx="196">
                  <c:v>50</c:v>
                </c:pt>
                <c:pt idx="197">
                  <c:v>100</c:v>
                </c:pt>
                <c:pt idx="198">
                  <c:v>0</c:v>
                </c:pt>
                <c:pt idx="199">
                  <c:v>50</c:v>
                </c:pt>
                <c:pt idx="200">
                  <c:v>100</c:v>
                </c:pt>
                <c:pt idx="201">
                  <c:v>50</c:v>
                </c:pt>
                <c:pt idx="202">
                  <c:v>0</c:v>
                </c:pt>
                <c:pt idx="203">
                  <c:v>50</c:v>
                </c:pt>
                <c:pt idx="204">
                  <c:v>0</c:v>
                </c:pt>
                <c:pt idx="205">
                  <c:v>100</c:v>
                </c:pt>
                <c:pt idx="206">
                  <c:v>50</c:v>
                </c:pt>
                <c:pt idx="207">
                  <c:v>100</c:v>
                </c:pt>
                <c:pt idx="208">
                  <c:v>100</c:v>
                </c:pt>
                <c:pt idx="209">
                  <c:v>50</c:v>
                </c:pt>
                <c:pt idx="210">
                  <c:v>100</c:v>
                </c:pt>
                <c:pt idx="211">
                  <c:v>100</c:v>
                </c:pt>
                <c:pt idx="212">
                  <c:v>50</c:v>
                </c:pt>
                <c:pt idx="213">
                  <c:v>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100</c:v>
                </c:pt>
                <c:pt idx="219">
                  <c:v>50</c:v>
                </c:pt>
                <c:pt idx="220">
                  <c:v>50</c:v>
                </c:pt>
                <c:pt idx="221">
                  <c:v>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100</c:v>
                </c:pt>
                <c:pt idx="227">
                  <c:v>50</c:v>
                </c:pt>
                <c:pt idx="228">
                  <c:v>100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100</c:v>
                </c:pt>
                <c:pt idx="234">
                  <c:v>50</c:v>
                </c:pt>
                <c:pt idx="235">
                  <c:v>100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50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50</c:v>
                </c:pt>
                <c:pt idx="250">
                  <c:v>100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50</c:v>
                </c:pt>
                <c:pt idx="259">
                  <c:v>50</c:v>
                </c:pt>
                <c:pt idx="260">
                  <c:v>0</c:v>
                </c:pt>
                <c:pt idx="261">
                  <c:v>100</c:v>
                </c:pt>
                <c:pt idx="262">
                  <c:v>0</c:v>
                </c:pt>
                <c:pt idx="263">
                  <c:v>50</c:v>
                </c:pt>
                <c:pt idx="264">
                  <c:v>50</c:v>
                </c:pt>
                <c:pt idx="265">
                  <c:v>100</c:v>
                </c:pt>
                <c:pt idx="266">
                  <c:v>100</c:v>
                </c:pt>
                <c:pt idx="267">
                  <c:v>50</c:v>
                </c:pt>
                <c:pt idx="268">
                  <c:v>100</c:v>
                </c:pt>
                <c:pt idx="269">
                  <c:v>0</c:v>
                </c:pt>
                <c:pt idx="270">
                  <c:v>100</c:v>
                </c:pt>
                <c:pt idx="271">
                  <c:v>50</c:v>
                </c:pt>
                <c:pt idx="272">
                  <c:v>50</c:v>
                </c:pt>
                <c:pt idx="273">
                  <c:v>100</c:v>
                </c:pt>
                <c:pt idx="274">
                  <c:v>100</c:v>
                </c:pt>
                <c:pt idx="275">
                  <c:v>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0</c:v>
                </c:pt>
                <c:pt idx="280">
                  <c:v>50</c:v>
                </c:pt>
                <c:pt idx="281">
                  <c:v>100</c:v>
                </c:pt>
                <c:pt idx="282">
                  <c:v>0</c:v>
                </c:pt>
                <c:pt idx="283">
                  <c:v>100</c:v>
                </c:pt>
                <c:pt idx="284">
                  <c:v>50</c:v>
                </c:pt>
                <c:pt idx="285">
                  <c:v>0</c:v>
                </c:pt>
                <c:pt idx="286">
                  <c:v>100</c:v>
                </c:pt>
                <c:pt idx="287">
                  <c:v>0</c:v>
                </c:pt>
                <c:pt idx="288">
                  <c:v>50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0</c:v>
                </c:pt>
                <c:pt idx="294">
                  <c:v>100</c:v>
                </c:pt>
                <c:pt idx="295">
                  <c:v>0</c:v>
                </c:pt>
                <c:pt idx="296">
                  <c:v>100</c:v>
                </c:pt>
                <c:pt idx="297">
                  <c:v>50</c:v>
                </c:pt>
                <c:pt idx="298">
                  <c:v>100</c:v>
                </c:pt>
                <c:pt idx="299">
                  <c:v>50</c:v>
                </c:pt>
                <c:pt idx="300">
                  <c:v>0</c:v>
                </c:pt>
                <c:pt idx="301">
                  <c:v>100</c:v>
                </c:pt>
                <c:pt idx="302">
                  <c:v>0</c:v>
                </c:pt>
                <c:pt idx="303">
                  <c:v>100</c:v>
                </c:pt>
                <c:pt idx="304">
                  <c:v>50</c:v>
                </c:pt>
                <c:pt idx="305">
                  <c:v>50</c:v>
                </c:pt>
                <c:pt idx="306">
                  <c:v>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50</c:v>
                </c:pt>
                <c:pt idx="311">
                  <c:v>100</c:v>
                </c:pt>
                <c:pt idx="312">
                  <c:v>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50</c:v>
                </c:pt>
                <c:pt idx="318">
                  <c:v>0</c:v>
                </c:pt>
                <c:pt idx="319">
                  <c:v>100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100</c:v>
                </c:pt>
                <c:pt idx="324">
                  <c:v>0</c:v>
                </c:pt>
                <c:pt idx="325">
                  <c:v>100</c:v>
                </c:pt>
                <c:pt idx="326">
                  <c:v>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100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100</c:v>
                </c:pt>
                <c:pt idx="362">
                  <c:v>100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0</c:v>
                </c:pt>
                <c:pt idx="374">
                  <c:v>100</c:v>
                </c:pt>
                <c:pt idx="375">
                  <c:v>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0</c:v>
                </c:pt>
                <c:pt idx="388">
                  <c:v>100</c:v>
                </c:pt>
                <c:pt idx="389">
                  <c:v>0</c:v>
                </c:pt>
                <c:pt idx="390">
                  <c:v>100</c:v>
                </c:pt>
                <c:pt idx="391">
                  <c:v>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0</c:v>
                </c:pt>
                <c:pt idx="396">
                  <c:v>0</c:v>
                </c:pt>
                <c:pt idx="397">
                  <c:v>100</c:v>
                </c:pt>
                <c:pt idx="398">
                  <c:v>0</c:v>
                </c:pt>
                <c:pt idx="399">
                  <c:v>100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100</c:v>
                </c:pt>
                <c:pt idx="406">
                  <c:v>0</c:v>
                </c:pt>
                <c:pt idx="407">
                  <c:v>0</c:v>
                </c:pt>
                <c:pt idx="408">
                  <c:v>100</c:v>
                </c:pt>
                <c:pt idx="409">
                  <c:v>0</c:v>
                </c:pt>
                <c:pt idx="410">
                  <c:v>100</c:v>
                </c:pt>
                <c:pt idx="411">
                  <c:v>0</c:v>
                </c:pt>
                <c:pt idx="412">
                  <c:v>100</c:v>
                </c:pt>
                <c:pt idx="413">
                  <c:v>0</c:v>
                </c:pt>
                <c:pt idx="414">
                  <c:v>100</c:v>
                </c:pt>
                <c:pt idx="415">
                  <c:v>100</c:v>
                </c:pt>
                <c:pt idx="416">
                  <c:v>0</c:v>
                </c:pt>
                <c:pt idx="417">
                  <c:v>100</c:v>
                </c:pt>
                <c:pt idx="418">
                  <c:v>100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0</c:v>
                </c:pt>
                <c:pt idx="426">
                  <c:v>100</c:v>
                </c:pt>
                <c:pt idx="427">
                  <c:v>100</c:v>
                </c:pt>
                <c:pt idx="428">
                  <c:v>0</c:v>
                </c:pt>
                <c:pt idx="429">
                  <c:v>100</c:v>
                </c:pt>
                <c:pt idx="430">
                  <c:v>0</c:v>
                </c:pt>
                <c:pt idx="431">
                  <c:v>0</c:v>
                </c:pt>
                <c:pt idx="432">
                  <c:v>100</c:v>
                </c:pt>
                <c:pt idx="433">
                  <c:v>100</c:v>
                </c:pt>
                <c:pt idx="434">
                  <c:v>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100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100</c:v>
                </c:pt>
                <c:pt idx="487">
                  <c:v>100</c:v>
                </c:pt>
                <c:pt idx="488">
                  <c:v>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0</c:v>
                </c:pt>
                <c:pt idx="493">
                  <c:v>100</c:v>
                </c:pt>
                <c:pt idx="494">
                  <c:v>0</c:v>
                </c:pt>
                <c:pt idx="495">
                  <c:v>50</c:v>
                </c:pt>
                <c:pt idx="496">
                  <c:v>0</c:v>
                </c:pt>
                <c:pt idx="497">
                  <c:v>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100</c:v>
                </c:pt>
                <c:pt idx="523">
                  <c:v>0</c:v>
                </c:pt>
                <c:pt idx="524">
                  <c:v>100</c:v>
                </c:pt>
                <c:pt idx="525">
                  <c:v>100</c:v>
                </c:pt>
                <c:pt idx="526">
                  <c:v>0</c:v>
                </c:pt>
                <c:pt idx="527">
                  <c:v>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0</c:v>
                </c:pt>
                <c:pt idx="532">
                  <c:v>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50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100</c:v>
                </c:pt>
                <c:pt idx="585">
                  <c:v>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100</c:v>
                </c:pt>
                <c:pt idx="599">
                  <c:v>100</c:v>
                </c:pt>
                <c:pt idx="600">
                  <c:v>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100</c:v>
                </c:pt>
                <c:pt idx="627">
                  <c:v>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0</c:v>
                </c:pt>
                <c:pt idx="649">
                  <c:v>100</c:v>
                </c:pt>
                <c:pt idx="650">
                  <c:v>0</c:v>
                </c:pt>
                <c:pt idx="651">
                  <c:v>100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100</c:v>
                </c:pt>
                <c:pt idx="656">
                  <c:v>100</c:v>
                </c:pt>
                <c:pt idx="657">
                  <c:v>100</c:v>
                </c:pt>
                <c:pt idx="658">
                  <c:v>0</c:v>
                </c:pt>
                <c:pt idx="659">
                  <c:v>100</c:v>
                </c:pt>
                <c:pt idx="660">
                  <c:v>100</c:v>
                </c:pt>
                <c:pt idx="661">
                  <c:v>100</c:v>
                </c:pt>
                <c:pt idx="662">
                  <c:v>100</c:v>
                </c:pt>
                <c:pt idx="663">
                  <c:v>100</c:v>
                </c:pt>
                <c:pt idx="664">
                  <c:v>100</c:v>
                </c:pt>
                <c:pt idx="665">
                  <c:v>100</c:v>
                </c:pt>
                <c:pt idx="666">
                  <c:v>100</c:v>
                </c:pt>
                <c:pt idx="667">
                  <c:v>0</c:v>
                </c:pt>
                <c:pt idx="668">
                  <c:v>100</c:v>
                </c:pt>
                <c:pt idx="669">
                  <c:v>100</c:v>
                </c:pt>
                <c:pt idx="670">
                  <c:v>100</c:v>
                </c:pt>
                <c:pt idx="671">
                  <c:v>100</c:v>
                </c:pt>
                <c:pt idx="672">
                  <c:v>0</c:v>
                </c:pt>
                <c:pt idx="673">
                  <c:v>0</c:v>
                </c:pt>
                <c:pt idx="674">
                  <c:v>100</c:v>
                </c:pt>
                <c:pt idx="675">
                  <c:v>100</c:v>
                </c:pt>
                <c:pt idx="676">
                  <c:v>0</c:v>
                </c:pt>
                <c:pt idx="677">
                  <c:v>0</c:v>
                </c:pt>
                <c:pt idx="678">
                  <c:v>100</c:v>
                </c:pt>
                <c:pt idx="679">
                  <c:v>100</c:v>
                </c:pt>
                <c:pt idx="680">
                  <c:v>100</c:v>
                </c:pt>
                <c:pt idx="681">
                  <c:v>100</c:v>
                </c:pt>
                <c:pt idx="682">
                  <c:v>0</c:v>
                </c:pt>
                <c:pt idx="683">
                  <c:v>0</c:v>
                </c:pt>
                <c:pt idx="684">
                  <c:v>100</c:v>
                </c:pt>
                <c:pt idx="685">
                  <c:v>100</c:v>
                </c:pt>
                <c:pt idx="686">
                  <c:v>0</c:v>
                </c:pt>
                <c:pt idx="687">
                  <c:v>100</c:v>
                </c:pt>
                <c:pt idx="688">
                  <c:v>100</c:v>
                </c:pt>
                <c:pt idx="689">
                  <c:v>100</c:v>
                </c:pt>
                <c:pt idx="690">
                  <c:v>100</c:v>
                </c:pt>
                <c:pt idx="691">
                  <c:v>0</c:v>
                </c:pt>
                <c:pt idx="692">
                  <c:v>100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100</c:v>
                </c:pt>
                <c:pt idx="700">
                  <c:v>0</c:v>
                </c:pt>
                <c:pt idx="701">
                  <c:v>100</c:v>
                </c:pt>
                <c:pt idx="702">
                  <c:v>100</c:v>
                </c:pt>
                <c:pt idx="703">
                  <c:v>100</c:v>
                </c:pt>
                <c:pt idx="704">
                  <c:v>100</c:v>
                </c:pt>
                <c:pt idx="705">
                  <c:v>100</c:v>
                </c:pt>
                <c:pt idx="706">
                  <c:v>0</c:v>
                </c:pt>
                <c:pt idx="707">
                  <c:v>100</c:v>
                </c:pt>
                <c:pt idx="708">
                  <c:v>100</c:v>
                </c:pt>
                <c:pt idx="709">
                  <c:v>0</c:v>
                </c:pt>
                <c:pt idx="710">
                  <c:v>100</c:v>
                </c:pt>
                <c:pt idx="711">
                  <c:v>100</c:v>
                </c:pt>
                <c:pt idx="712">
                  <c:v>100</c:v>
                </c:pt>
                <c:pt idx="713">
                  <c:v>100</c:v>
                </c:pt>
                <c:pt idx="714">
                  <c:v>100</c:v>
                </c:pt>
                <c:pt idx="715">
                  <c:v>50</c:v>
                </c:pt>
                <c:pt idx="716">
                  <c:v>0</c:v>
                </c:pt>
                <c:pt idx="717">
                  <c:v>100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100</c:v>
                </c:pt>
                <c:pt idx="723">
                  <c:v>100</c:v>
                </c:pt>
                <c:pt idx="724">
                  <c:v>0</c:v>
                </c:pt>
                <c:pt idx="725">
                  <c:v>0</c:v>
                </c:pt>
                <c:pt idx="726">
                  <c:v>100</c:v>
                </c:pt>
                <c:pt idx="727">
                  <c:v>0</c:v>
                </c:pt>
                <c:pt idx="728">
                  <c:v>100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100</c:v>
                </c:pt>
                <c:pt idx="733">
                  <c:v>100</c:v>
                </c:pt>
                <c:pt idx="734">
                  <c:v>100</c:v>
                </c:pt>
                <c:pt idx="735">
                  <c:v>100</c:v>
                </c:pt>
                <c:pt idx="736">
                  <c:v>100</c:v>
                </c:pt>
                <c:pt idx="737">
                  <c:v>100</c:v>
                </c:pt>
                <c:pt idx="738">
                  <c:v>100</c:v>
                </c:pt>
                <c:pt idx="739">
                  <c:v>100</c:v>
                </c:pt>
                <c:pt idx="740">
                  <c:v>100</c:v>
                </c:pt>
                <c:pt idx="741">
                  <c:v>100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100</c:v>
                </c:pt>
                <c:pt idx="752">
                  <c:v>100</c:v>
                </c:pt>
                <c:pt idx="753">
                  <c:v>100</c:v>
                </c:pt>
                <c:pt idx="754">
                  <c:v>100</c:v>
                </c:pt>
                <c:pt idx="755">
                  <c:v>100</c:v>
                </c:pt>
                <c:pt idx="756">
                  <c:v>0</c:v>
                </c:pt>
                <c:pt idx="757">
                  <c:v>0</c:v>
                </c:pt>
                <c:pt idx="758">
                  <c:v>100</c:v>
                </c:pt>
                <c:pt idx="759">
                  <c:v>100</c:v>
                </c:pt>
                <c:pt idx="760">
                  <c:v>0</c:v>
                </c:pt>
                <c:pt idx="761">
                  <c:v>0</c:v>
                </c:pt>
                <c:pt idx="762">
                  <c:v>100</c:v>
                </c:pt>
                <c:pt idx="763">
                  <c:v>100</c:v>
                </c:pt>
                <c:pt idx="764">
                  <c:v>100</c:v>
                </c:pt>
                <c:pt idx="765">
                  <c:v>100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50</c:v>
                </c:pt>
                <c:pt idx="772">
                  <c:v>100</c:v>
                </c:pt>
                <c:pt idx="773">
                  <c:v>100</c:v>
                </c:pt>
                <c:pt idx="774">
                  <c:v>100</c:v>
                </c:pt>
                <c:pt idx="775">
                  <c:v>100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100</c:v>
                </c:pt>
                <c:pt idx="780">
                  <c:v>100</c:v>
                </c:pt>
                <c:pt idx="781">
                  <c:v>0</c:v>
                </c:pt>
                <c:pt idx="782">
                  <c:v>0</c:v>
                </c:pt>
                <c:pt idx="783">
                  <c:v>100</c:v>
                </c:pt>
                <c:pt idx="784">
                  <c:v>100</c:v>
                </c:pt>
                <c:pt idx="785">
                  <c:v>100</c:v>
                </c:pt>
                <c:pt idx="786">
                  <c:v>50</c:v>
                </c:pt>
                <c:pt idx="787">
                  <c:v>100</c:v>
                </c:pt>
                <c:pt idx="788">
                  <c:v>100</c:v>
                </c:pt>
                <c:pt idx="789">
                  <c:v>100</c:v>
                </c:pt>
                <c:pt idx="790">
                  <c:v>0</c:v>
                </c:pt>
                <c:pt idx="791">
                  <c:v>100</c:v>
                </c:pt>
                <c:pt idx="792">
                  <c:v>100</c:v>
                </c:pt>
                <c:pt idx="793">
                  <c:v>0</c:v>
                </c:pt>
                <c:pt idx="794">
                  <c:v>100</c:v>
                </c:pt>
                <c:pt idx="795">
                  <c:v>100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100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100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100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100</c:v>
                </c:pt>
                <c:pt idx="815">
                  <c:v>100</c:v>
                </c:pt>
                <c:pt idx="816">
                  <c:v>100</c:v>
                </c:pt>
                <c:pt idx="817">
                  <c:v>100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100</c:v>
                </c:pt>
                <c:pt idx="822">
                  <c:v>100</c:v>
                </c:pt>
                <c:pt idx="823">
                  <c:v>0</c:v>
                </c:pt>
                <c:pt idx="824">
                  <c:v>100</c:v>
                </c:pt>
                <c:pt idx="825">
                  <c:v>0</c:v>
                </c:pt>
                <c:pt idx="826">
                  <c:v>100</c:v>
                </c:pt>
                <c:pt idx="827">
                  <c:v>0</c:v>
                </c:pt>
                <c:pt idx="828">
                  <c:v>100</c:v>
                </c:pt>
                <c:pt idx="829">
                  <c:v>100</c:v>
                </c:pt>
                <c:pt idx="830">
                  <c:v>100</c:v>
                </c:pt>
                <c:pt idx="831">
                  <c:v>0</c:v>
                </c:pt>
                <c:pt idx="832">
                  <c:v>100</c:v>
                </c:pt>
                <c:pt idx="833">
                  <c:v>100</c:v>
                </c:pt>
                <c:pt idx="834">
                  <c:v>0</c:v>
                </c:pt>
                <c:pt idx="835">
                  <c:v>100</c:v>
                </c:pt>
                <c:pt idx="836">
                  <c:v>100</c:v>
                </c:pt>
                <c:pt idx="837">
                  <c:v>100</c:v>
                </c:pt>
                <c:pt idx="838">
                  <c:v>100</c:v>
                </c:pt>
                <c:pt idx="839">
                  <c:v>100</c:v>
                </c:pt>
                <c:pt idx="840">
                  <c:v>100</c:v>
                </c:pt>
                <c:pt idx="841">
                  <c:v>100</c:v>
                </c:pt>
                <c:pt idx="842">
                  <c:v>100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100</c:v>
                </c:pt>
                <c:pt idx="848">
                  <c:v>100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100</c:v>
                </c:pt>
                <c:pt idx="860">
                  <c:v>0</c:v>
                </c:pt>
                <c:pt idx="861">
                  <c:v>100</c:v>
                </c:pt>
                <c:pt idx="862">
                  <c:v>100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100</c:v>
                </c:pt>
                <c:pt idx="868">
                  <c:v>100</c:v>
                </c:pt>
                <c:pt idx="869">
                  <c:v>100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100</c:v>
                </c:pt>
                <c:pt idx="874">
                  <c:v>100</c:v>
                </c:pt>
                <c:pt idx="875">
                  <c:v>100</c:v>
                </c:pt>
                <c:pt idx="876">
                  <c:v>100</c:v>
                </c:pt>
                <c:pt idx="877">
                  <c:v>100</c:v>
                </c:pt>
                <c:pt idx="878">
                  <c:v>50</c:v>
                </c:pt>
                <c:pt idx="879">
                  <c:v>0</c:v>
                </c:pt>
                <c:pt idx="880">
                  <c:v>100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100</c:v>
                </c:pt>
                <c:pt idx="887">
                  <c:v>100</c:v>
                </c:pt>
                <c:pt idx="888">
                  <c:v>100</c:v>
                </c:pt>
                <c:pt idx="889">
                  <c:v>0</c:v>
                </c:pt>
                <c:pt idx="890">
                  <c:v>100</c:v>
                </c:pt>
                <c:pt idx="891">
                  <c:v>0</c:v>
                </c:pt>
                <c:pt idx="892">
                  <c:v>100</c:v>
                </c:pt>
                <c:pt idx="893">
                  <c:v>0</c:v>
                </c:pt>
                <c:pt idx="894">
                  <c:v>100</c:v>
                </c:pt>
                <c:pt idx="895">
                  <c:v>100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100</c:v>
                </c:pt>
                <c:pt idx="900">
                  <c:v>100</c:v>
                </c:pt>
                <c:pt idx="901">
                  <c:v>100</c:v>
                </c:pt>
                <c:pt idx="902">
                  <c:v>100</c:v>
                </c:pt>
                <c:pt idx="903">
                  <c:v>100</c:v>
                </c:pt>
                <c:pt idx="904">
                  <c:v>0</c:v>
                </c:pt>
                <c:pt idx="905">
                  <c:v>100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100</c:v>
                </c:pt>
                <c:pt idx="912">
                  <c:v>0</c:v>
                </c:pt>
                <c:pt idx="913">
                  <c:v>0</c:v>
                </c:pt>
                <c:pt idx="914">
                  <c:v>100</c:v>
                </c:pt>
                <c:pt idx="915">
                  <c:v>0</c:v>
                </c:pt>
                <c:pt idx="916">
                  <c:v>100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100</c:v>
                </c:pt>
                <c:pt idx="922">
                  <c:v>100</c:v>
                </c:pt>
                <c:pt idx="923">
                  <c:v>100</c:v>
                </c:pt>
                <c:pt idx="924">
                  <c:v>100</c:v>
                </c:pt>
                <c:pt idx="925">
                  <c:v>0</c:v>
                </c:pt>
                <c:pt idx="926">
                  <c:v>100</c:v>
                </c:pt>
                <c:pt idx="927">
                  <c:v>100</c:v>
                </c:pt>
                <c:pt idx="928">
                  <c:v>100</c:v>
                </c:pt>
                <c:pt idx="929">
                  <c:v>100</c:v>
                </c:pt>
                <c:pt idx="930">
                  <c:v>100</c:v>
                </c:pt>
                <c:pt idx="931">
                  <c:v>0</c:v>
                </c:pt>
                <c:pt idx="932">
                  <c:v>100</c:v>
                </c:pt>
                <c:pt idx="933">
                  <c:v>100</c:v>
                </c:pt>
                <c:pt idx="934">
                  <c:v>100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100</c:v>
                </c:pt>
                <c:pt idx="939">
                  <c:v>100</c:v>
                </c:pt>
                <c:pt idx="940">
                  <c:v>100</c:v>
                </c:pt>
                <c:pt idx="941">
                  <c:v>100</c:v>
                </c:pt>
                <c:pt idx="942">
                  <c:v>100</c:v>
                </c:pt>
                <c:pt idx="943">
                  <c:v>0</c:v>
                </c:pt>
                <c:pt idx="944">
                  <c:v>100</c:v>
                </c:pt>
                <c:pt idx="945">
                  <c:v>100</c:v>
                </c:pt>
                <c:pt idx="946">
                  <c:v>100</c:v>
                </c:pt>
                <c:pt idx="947">
                  <c:v>100</c:v>
                </c:pt>
                <c:pt idx="948">
                  <c:v>100</c:v>
                </c:pt>
                <c:pt idx="949">
                  <c:v>100</c:v>
                </c:pt>
                <c:pt idx="950">
                  <c:v>0</c:v>
                </c:pt>
                <c:pt idx="951">
                  <c:v>100</c:v>
                </c:pt>
                <c:pt idx="952">
                  <c:v>0</c:v>
                </c:pt>
                <c:pt idx="953">
                  <c:v>100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100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100</c:v>
                </c:pt>
                <c:pt idx="967">
                  <c:v>50</c:v>
                </c:pt>
                <c:pt idx="968">
                  <c:v>100</c:v>
                </c:pt>
                <c:pt idx="969">
                  <c:v>100</c:v>
                </c:pt>
                <c:pt idx="970">
                  <c:v>100</c:v>
                </c:pt>
                <c:pt idx="971">
                  <c:v>100</c:v>
                </c:pt>
                <c:pt idx="972">
                  <c:v>100</c:v>
                </c:pt>
                <c:pt idx="973">
                  <c:v>100</c:v>
                </c:pt>
                <c:pt idx="974">
                  <c:v>0</c:v>
                </c:pt>
                <c:pt idx="975">
                  <c:v>0</c:v>
                </c:pt>
                <c:pt idx="976">
                  <c:v>100</c:v>
                </c:pt>
                <c:pt idx="977">
                  <c:v>100</c:v>
                </c:pt>
                <c:pt idx="978">
                  <c:v>100</c:v>
                </c:pt>
                <c:pt idx="979">
                  <c:v>0</c:v>
                </c:pt>
                <c:pt idx="980">
                  <c:v>0</c:v>
                </c:pt>
                <c:pt idx="981">
                  <c:v>100</c:v>
                </c:pt>
                <c:pt idx="982">
                  <c:v>0</c:v>
                </c:pt>
                <c:pt idx="983">
                  <c:v>100</c:v>
                </c:pt>
                <c:pt idx="984">
                  <c:v>0</c:v>
                </c:pt>
                <c:pt idx="985">
                  <c:v>100</c:v>
                </c:pt>
                <c:pt idx="986">
                  <c:v>50</c:v>
                </c:pt>
                <c:pt idx="987">
                  <c:v>100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100</c:v>
                </c:pt>
                <c:pt idx="995">
                  <c:v>100</c:v>
                </c:pt>
                <c:pt idx="996">
                  <c:v>100</c:v>
                </c:pt>
                <c:pt idx="997">
                  <c:v>100</c:v>
                </c:pt>
                <c:pt idx="998">
                  <c:v>100</c:v>
                </c:pt>
                <c:pt idx="999">
                  <c:v>100</c:v>
                </c:pt>
                <c:pt idx="1000">
                  <c:v>100</c:v>
                </c:pt>
                <c:pt idx="1001">
                  <c:v>100</c:v>
                </c:pt>
                <c:pt idx="1002">
                  <c:v>100</c:v>
                </c:pt>
                <c:pt idx="1003">
                  <c:v>100</c:v>
                </c:pt>
                <c:pt idx="1004">
                  <c:v>100</c:v>
                </c:pt>
                <c:pt idx="1005">
                  <c:v>100</c:v>
                </c:pt>
                <c:pt idx="1006">
                  <c:v>100</c:v>
                </c:pt>
                <c:pt idx="1007">
                  <c:v>100</c:v>
                </c:pt>
                <c:pt idx="1008">
                  <c:v>100</c:v>
                </c:pt>
                <c:pt idx="1009">
                  <c:v>100</c:v>
                </c:pt>
                <c:pt idx="1010">
                  <c:v>100</c:v>
                </c:pt>
                <c:pt idx="1011">
                  <c:v>100</c:v>
                </c:pt>
                <c:pt idx="1012">
                  <c:v>100</c:v>
                </c:pt>
                <c:pt idx="1013">
                  <c:v>100</c:v>
                </c:pt>
                <c:pt idx="1014">
                  <c:v>100</c:v>
                </c:pt>
                <c:pt idx="1015">
                  <c:v>0</c:v>
                </c:pt>
                <c:pt idx="1016">
                  <c:v>100</c:v>
                </c:pt>
                <c:pt idx="1017">
                  <c:v>100</c:v>
                </c:pt>
                <c:pt idx="1018">
                  <c:v>100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100</c:v>
                </c:pt>
                <c:pt idx="1029">
                  <c:v>100</c:v>
                </c:pt>
                <c:pt idx="1030">
                  <c:v>100</c:v>
                </c:pt>
                <c:pt idx="1031">
                  <c:v>0</c:v>
                </c:pt>
                <c:pt idx="1032">
                  <c:v>0</c:v>
                </c:pt>
                <c:pt idx="1033">
                  <c:v>100</c:v>
                </c:pt>
                <c:pt idx="1034">
                  <c:v>100</c:v>
                </c:pt>
                <c:pt idx="1035">
                  <c:v>100</c:v>
                </c:pt>
                <c:pt idx="1036">
                  <c:v>100</c:v>
                </c:pt>
                <c:pt idx="1037">
                  <c:v>0</c:v>
                </c:pt>
                <c:pt idx="1038">
                  <c:v>0</c:v>
                </c:pt>
                <c:pt idx="1039">
                  <c:v>100</c:v>
                </c:pt>
                <c:pt idx="1040">
                  <c:v>100</c:v>
                </c:pt>
                <c:pt idx="1041">
                  <c:v>0</c:v>
                </c:pt>
                <c:pt idx="1042">
                  <c:v>100</c:v>
                </c:pt>
                <c:pt idx="1043">
                  <c:v>100</c:v>
                </c:pt>
                <c:pt idx="1044">
                  <c:v>100</c:v>
                </c:pt>
                <c:pt idx="1045">
                  <c:v>100</c:v>
                </c:pt>
                <c:pt idx="1046">
                  <c:v>0</c:v>
                </c:pt>
                <c:pt idx="1047">
                  <c:v>100</c:v>
                </c:pt>
                <c:pt idx="1048">
                  <c:v>100</c:v>
                </c:pt>
                <c:pt idx="1049">
                  <c:v>100</c:v>
                </c:pt>
                <c:pt idx="1050">
                  <c:v>100</c:v>
                </c:pt>
                <c:pt idx="1051">
                  <c:v>100</c:v>
                </c:pt>
                <c:pt idx="1052">
                  <c:v>100</c:v>
                </c:pt>
                <c:pt idx="1053">
                  <c:v>100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100</c:v>
                </c:pt>
                <c:pt idx="1059">
                  <c:v>100</c:v>
                </c:pt>
                <c:pt idx="1060">
                  <c:v>100</c:v>
                </c:pt>
                <c:pt idx="1061">
                  <c:v>100</c:v>
                </c:pt>
                <c:pt idx="1062">
                  <c:v>100</c:v>
                </c:pt>
                <c:pt idx="1063">
                  <c:v>100</c:v>
                </c:pt>
                <c:pt idx="1064">
                  <c:v>100</c:v>
                </c:pt>
                <c:pt idx="1065">
                  <c:v>100</c:v>
                </c:pt>
                <c:pt idx="1066">
                  <c:v>100</c:v>
                </c:pt>
                <c:pt idx="1067">
                  <c:v>100</c:v>
                </c:pt>
                <c:pt idx="1068">
                  <c:v>100</c:v>
                </c:pt>
                <c:pt idx="1069">
                  <c:v>100</c:v>
                </c:pt>
                <c:pt idx="1070">
                  <c:v>0</c:v>
                </c:pt>
                <c:pt idx="1071">
                  <c:v>100</c:v>
                </c:pt>
                <c:pt idx="1072">
                  <c:v>100</c:v>
                </c:pt>
                <c:pt idx="1073">
                  <c:v>100</c:v>
                </c:pt>
                <c:pt idx="1074">
                  <c:v>100</c:v>
                </c:pt>
                <c:pt idx="1075">
                  <c:v>100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100</c:v>
                </c:pt>
                <c:pt idx="1082">
                  <c:v>0</c:v>
                </c:pt>
                <c:pt idx="1083">
                  <c:v>0</c:v>
                </c:pt>
                <c:pt idx="1084">
                  <c:v>100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100</c:v>
                </c:pt>
                <c:pt idx="1093">
                  <c:v>0</c:v>
                </c:pt>
                <c:pt idx="1094">
                  <c:v>100</c:v>
                </c:pt>
                <c:pt idx="1095">
                  <c:v>100</c:v>
                </c:pt>
                <c:pt idx="1096">
                  <c:v>0</c:v>
                </c:pt>
                <c:pt idx="1097">
                  <c:v>100</c:v>
                </c:pt>
                <c:pt idx="1098">
                  <c:v>100</c:v>
                </c:pt>
                <c:pt idx="1099">
                  <c:v>100</c:v>
                </c:pt>
                <c:pt idx="1100">
                  <c:v>100</c:v>
                </c:pt>
                <c:pt idx="1101">
                  <c:v>100</c:v>
                </c:pt>
                <c:pt idx="1102">
                  <c:v>100</c:v>
                </c:pt>
                <c:pt idx="1103">
                  <c:v>100</c:v>
                </c:pt>
                <c:pt idx="1104">
                  <c:v>0</c:v>
                </c:pt>
                <c:pt idx="1105">
                  <c:v>100</c:v>
                </c:pt>
                <c:pt idx="1106">
                  <c:v>100</c:v>
                </c:pt>
                <c:pt idx="1107">
                  <c:v>100</c:v>
                </c:pt>
                <c:pt idx="1108">
                  <c:v>100</c:v>
                </c:pt>
                <c:pt idx="1109">
                  <c:v>100</c:v>
                </c:pt>
                <c:pt idx="1110">
                  <c:v>100</c:v>
                </c:pt>
                <c:pt idx="1111">
                  <c:v>100</c:v>
                </c:pt>
                <c:pt idx="1112">
                  <c:v>100</c:v>
                </c:pt>
                <c:pt idx="1113">
                  <c:v>100</c:v>
                </c:pt>
                <c:pt idx="1114">
                  <c:v>100</c:v>
                </c:pt>
                <c:pt idx="1115">
                  <c:v>100</c:v>
                </c:pt>
                <c:pt idx="1116">
                  <c:v>100</c:v>
                </c:pt>
                <c:pt idx="1117">
                  <c:v>100</c:v>
                </c:pt>
                <c:pt idx="1118">
                  <c:v>0</c:v>
                </c:pt>
                <c:pt idx="1119">
                  <c:v>100</c:v>
                </c:pt>
                <c:pt idx="1120">
                  <c:v>0</c:v>
                </c:pt>
                <c:pt idx="1121">
                  <c:v>0</c:v>
                </c:pt>
                <c:pt idx="1122">
                  <c:v>100</c:v>
                </c:pt>
                <c:pt idx="1123">
                  <c:v>100</c:v>
                </c:pt>
                <c:pt idx="1124">
                  <c:v>0</c:v>
                </c:pt>
                <c:pt idx="1125">
                  <c:v>100</c:v>
                </c:pt>
                <c:pt idx="1126">
                  <c:v>0</c:v>
                </c:pt>
                <c:pt idx="1127">
                  <c:v>100</c:v>
                </c:pt>
                <c:pt idx="1128">
                  <c:v>100</c:v>
                </c:pt>
                <c:pt idx="1129">
                  <c:v>100</c:v>
                </c:pt>
                <c:pt idx="1130">
                  <c:v>0</c:v>
                </c:pt>
                <c:pt idx="1131">
                  <c:v>100</c:v>
                </c:pt>
                <c:pt idx="1132">
                  <c:v>0</c:v>
                </c:pt>
                <c:pt idx="1133">
                  <c:v>100</c:v>
                </c:pt>
                <c:pt idx="1134">
                  <c:v>100</c:v>
                </c:pt>
                <c:pt idx="1135">
                  <c:v>100</c:v>
                </c:pt>
                <c:pt idx="1136">
                  <c:v>100</c:v>
                </c:pt>
                <c:pt idx="1137">
                  <c:v>100</c:v>
                </c:pt>
                <c:pt idx="1138">
                  <c:v>100</c:v>
                </c:pt>
                <c:pt idx="1139">
                  <c:v>100</c:v>
                </c:pt>
                <c:pt idx="1140">
                  <c:v>100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100</c:v>
                </c:pt>
                <c:pt idx="1146">
                  <c:v>100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100</c:v>
                </c:pt>
                <c:pt idx="1152">
                  <c:v>100</c:v>
                </c:pt>
                <c:pt idx="1153">
                  <c:v>100</c:v>
                </c:pt>
                <c:pt idx="1154">
                  <c:v>0</c:v>
                </c:pt>
                <c:pt idx="1155">
                  <c:v>100</c:v>
                </c:pt>
                <c:pt idx="1156">
                  <c:v>0</c:v>
                </c:pt>
                <c:pt idx="1157">
                  <c:v>0</c:v>
                </c:pt>
                <c:pt idx="1158">
                  <c:v>100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100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100</c:v>
                </c:pt>
                <c:pt idx="1174">
                  <c:v>0</c:v>
                </c:pt>
                <c:pt idx="1175">
                  <c:v>100</c:v>
                </c:pt>
                <c:pt idx="1176">
                  <c:v>100</c:v>
                </c:pt>
                <c:pt idx="1177">
                  <c:v>100</c:v>
                </c:pt>
                <c:pt idx="1178">
                  <c:v>0</c:v>
                </c:pt>
                <c:pt idx="1179">
                  <c:v>100</c:v>
                </c:pt>
                <c:pt idx="1180">
                  <c:v>100</c:v>
                </c:pt>
                <c:pt idx="1181">
                  <c:v>100</c:v>
                </c:pt>
                <c:pt idx="1182">
                  <c:v>50</c:v>
                </c:pt>
                <c:pt idx="1183">
                  <c:v>100</c:v>
                </c:pt>
                <c:pt idx="1184">
                  <c:v>0</c:v>
                </c:pt>
                <c:pt idx="1185">
                  <c:v>100</c:v>
                </c:pt>
                <c:pt idx="1186">
                  <c:v>100</c:v>
                </c:pt>
                <c:pt idx="1187">
                  <c:v>100</c:v>
                </c:pt>
                <c:pt idx="1188">
                  <c:v>100</c:v>
                </c:pt>
                <c:pt idx="1189">
                  <c:v>100</c:v>
                </c:pt>
                <c:pt idx="1190">
                  <c:v>100</c:v>
                </c:pt>
                <c:pt idx="1191">
                  <c:v>100</c:v>
                </c:pt>
                <c:pt idx="1192">
                  <c:v>100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100</c:v>
                </c:pt>
                <c:pt idx="1216">
                  <c:v>0</c:v>
                </c:pt>
                <c:pt idx="1217">
                  <c:v>100</c:v>
                </c:pt>
                <c:pt idx="1218">
                  <c:v>100</c:v>
                </c:pt>
                <c:pt idx="1219">
                  <c:v>100</c:v>
                </c:pt>
                <c:pt idx="1220">
                  <c:v>100</c:v>
                </c:pt>
                <c:pt idx="1221">
                  <c:v>50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100</c:v>
                </c:pt>
                <c:pt idx="1226">
                  <c:v>100</c:v>
                </c:pt>
                <c:pt idx="1227">
                  <c:v>100</c:v>
                </c:pt>
                <c:pt idx="1228">
                  <c:v>100</c:v>
                </c:pt>
                <c:pt idx="1229">
                  <c:v>100</c:v>
                </c:pt>
                <c:pt idx="1230">
                  <c:v>0</c:v>
                </c:pt>
                <c:pt idx="1231">
                  <c:v>100</c:v>
                </c:pt>
                <c:pt idx="1232">
                  <c:v>0</c:v>
                </c:pt>
                <c:pt idx="1233">
                  <c:v>100</c:v>
                </c:pt>
                <c:pt idx="1234">
                  <c:v>0</c:v>
                </c:pt>
                <c:pt idx="1235">
                  <c:v>100</c:v>
                </c:pt>
                <c:pt idx="1236">
                  <c:v>100</c:v>
                </c:pt>
                <c:pt idx="1237">
                  <c:v>50</c:v>
                </c:pt>
                <c:pt idx="1238">
                  <c:v>50</c:v>
                </c:pt>
                <c:pt idx="1239">
                  <c:v>100</c:v>
                </c:pt>
                <c:pt idx="1240">
                  <c:v>100</c:v>
                </c:pt>
                <c:pt idx="1241">
                  <c:v>0</c:v>
                </c:pt>
                <c:pt idx="1242">
                  <c:v>100</c:v>
                </c:pt>
                <c:pt idx="1243">
                  <c:v>100</c:v>
                </c:pt>
                <c:pt idx="1244">
                  <c:v>0</c:v>
                </c:pt>
                <c:pt idx="1245">
                  <c:v>100</c:v>
                </c:pt>
                <c:pt idx="1246">
                  <c:v>0</c:v>
                </c:pt>
                <c:pt idx="1247">
                  <c:v>100</c:v>
                </c:pt>
                <c:pt idx="1248">
                  <c:v>100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100</c:v>
                </c:pt>
                <c:pt idx="1256">
                  <c:v>100</c:v>
                </c:pt>
                <c:pt idx="1257">
                  <c:v>100</c:v>
                </c:pt>
                <c:pt idx="1258">
                  <c:v>0</c:v>
                </c:pt>
                <c:pt idx="1259">
                  <c:v>0</c:v>
                </c:pt>
                <c:pt idx="1260">
                  <c:v>100</c:v>
                </c:pt>
                <c:pt idx="1261">
                  <c:v>0</c:v>
                </c:pt>
                <c:pt idx="1262">
                  <c:v>100</c:v>
                </c:pt>
                <c:pt idx="1263">
                  <c:v>0</c:v>
                </c:pt>
                <c:pt idx="1264">
                  <c:v>0</c:v>
                </c:pt>
                <c:pt idx="1265">
                  <c:v>100</c:v>
                </c:pt>
                <c:pt idx="1266">
                  <c:v>0</c:v>
                </c:pt>
                <c:pt idx="1267">
                  <c:v>100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100</c:v>
                </c:pt>
                <c:pt idx="1276">
                  <c:v>0</c:v>
                </c:pt>
                <c:pt idx="1277">
                  <c:v>0</c:v>
                </c:pt>
                <c:pt idx="1278">
                  <c:v>100</c:v>
                </c:pt>
                <c:pt idx="1279">
                  <c:v>100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100</c:v>
                </c:pt>
                <c:pt idx="1285">
                  <c:v>0</c:v>
                </c:pt>
                <c:pt idx="1286">
                  <c:v>100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100</c:v>
                </c:pt>
                <c:pt idx="1295">
                  <c:v>0</c:v>
                </c:pt>
                <c:pt idx="1296">
                  <c:v>100</c:v>
                </c:pt>
                <c:pt idx="1297">
                  <c:v>0</c:v>
                </c:pt>
                <c:pt idx="1298">
                  <c:v>100</c:v>
                </c:pt>
                <c:pt idx="1299">
                  <c:v>0</c:v>
                </c:pt>
                <c:pt idx="1300">
                  <c:v>0</c:v>
                </c:pt>
                <c:pt idx="1301">
                  <c:v>100</c:v>
                </c:pt>
                <c:pt idx="1302">
                  <c:v>100</c:v>
                </c:pt>
                <c:pt idx="1303">
                  <c:v>100</c:v>
                </c:pt>
                <c:pt idx="1304">
                  <c:v>100</c:v>
                </c:pt>
                <c:pt idx="1305">
                  <c:v>100</c:v>
                </c:pt>
                <c:pt idx="1306">
                  <c:v>100</c:v>
                </c:pt>
                <c:pt idx="1307">
                  <c:v>0</c:v>
                </c:pt>
                <c:pt idx="1308">
                  <c:v>0</c:v>
                </c:pt>
                <c:pt idx="1309">
                  <c:v>100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100</c:v>
                </c:pt>
                <c:pt idx="1315">
                  <c:v>0</c:v>
                </c:pt>
                <c:pt idx="1316">
                  <c:v>100</c:v>
                </c:pt>
                <c:pt idx="1317">
                  <c:v>100</c:v>
                </c:pt>
                <c:pt idx="1318">
                  <c:v>0</c:v>
                </c:pt>
                <c:pt idx="1319">
                  <c:v>100</c:v>
                </c:pt>
                <c:pt idx="1320">
                  <c:v>100</c:v>
                </c:pt>
                <c:pt idx="1321">
                  <c:v>100</c:v>
                </c:pt>
                <c:pt idx="1322">
                  <c:v>100</c:v>
                </c:pt>
                <c:pt idx="1323">
                  <c:v>100</c:v>
                </c:pt>
                <c:pt idx="1324">
                  <c:v>100</c:v>
                </c:pt>
                <c:pt idx="1325">
                  <c:v>0</c:v>
                </c:pt>
                <c:pt idx="1326">
                  <c:v>100</c:v>
                </c:pt>
                <c:pt idx="1327">
                  <c:v>100</c:v>
                </c:pt>
                <c:pt idx="1328">
                  <c:v>100</c:v>
                </c:pt>
                <c:pt idx="1329">
                  <c:v>100</c:v>
                </c:pt>
                <c:pt idx="1330">
                  <c:v>100</c:v>
                </c:pt>
                <c:pt idx="1331">
                  <c:v>0</c:v>
                </c:pt>
                <c:pt idx="1332">
                  <c:v>100</c:v>
                </c:pt>
                <c:pt idx="1333">
                  <c:v>100</c:v>
                </c:pt>
                <c:pt idx="1334">
                  <c:v>0</c:v>
                </c:pt>
                <c:pt idx="1335">
                  <c:v>100</c:v>
                </c:pt>
                <c:pt idx="1336">
                  <c:v>100</c:v>
                </c:pt>
                <c:pt idx="1337">
                  <c:v>100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100</c:v>
                </c:pt>
                <c:pt idx="1343">
                  <c:v>0</c:v>
                </c:pt>
                <c:pt idx="1344">
                  <c:v>0</c:v>
                </c:pt>
                <c:pt idx="1345">
                  <c:v>100</c:v>
                </c:pt>
                <c:pt idx="1346">
                  <c:v>50</c:v>
                </c:pt>
                <c:pt idx="1347">
                  <c:v>100</c:v>
                </c:pt>
                <c:pt idx="1348">
                  <c:v>100</c:v>
                </c:pt>
                <c:pt idx="1349">
                  <c:v>100</c:v>
                </c:pt>
                <c:pt idx="1350">
                  <c:v>100</c:v>
                </c:pt>
                <c:pt idx="1351">
                  <c:v>100</c:v>
                </c:pt>
                <c:pt idx="1352">
                  <c:v>0</c:v>
                </c:pt>
                <c:pt idx="1353">
                  <c:v>100</c:v>
                </c:pt>
                <c:pt idx="1354">
                  <c:v>0</c:v>
                </c:pt>
                <c:pt idx="1355">
                  <c:v>0</c:v>
                </c:pt>
                <c:pt idx="1356">
                  <c:v>100</c:v>
                </c:pt>
                <c:pt idx="1357">
                  <c:v>100</c:v>
                </c:pt>
                <c:pt idx="1358">
                  <c:v>100</c:v>
                </c:pt>
                <c:pt idx="1359">
                  <c:v>100</c:v>
                </c:pt>
                <c:pt idx="1360">
                  <c:v>100</c:v>
                </c:pt>
                <c:pt idx="1361">
                  <c:v>100</c:v>
                </c:pt>
                <c:pt idx="1362">
                  <c:v>100</c:v>
                </c:pt>
                <c:pt idx="1363">
                  <c:v>100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100</c:v>
                </c:pt>
                <c:pt idx="1377">
                  <c:v>0</c:v>
                </c:pt>
                <c:pt idx="1378">
                  <c:v>100</c:v>
                </c:pt>
                <c:pt idx="1379">
                  <c:v>0</c:v>
                </c:pt>
                <c:pt idx="1380">
                  <c:v>0</c:v>
                </c:pt>
                <c:pt idx="1381">
                  <c:v>100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100</c:v>
                </c:pt>
                <c:pt idx="1386">
                  <c:v>0</c:v>
                </c:pt>
                <c:pt idx="1387">
                  <c:v>100</c:v>
                </c:pt>
                <c:pt idx="1388">
                  <c:v>100</c:v>
                </c:pt>
                <c:pt idx="1389">
                  <c:v>0</c:v>
                </c:pt>
                <c:pt idx="1390">
                  <c:v>0</c:v>
                </c:pt>
                <c:pt idx="1391">
                  <c:v>100</c:v>
                </c:pt>
                <c:pt idx="1392">
                  <c:v>0</c:v>
                </c:pt>
                <c:pt idx="1393">
                  <c:v>100</c:v>
                </c:pt>
                <c:pt idx="1394">
                  <c:v>0</c:v>
                </c:pt>
                <c:pt idx="1395">
                  <c:v>100</c:v>
                </c:pt>
                <c:pt idx="1396">
                  <c:v>100</c:v>
                </c:pt>
                <c:pt idx="1397">
                  <c:v>100</c:v>
                </c:pt>
                <c:pt idx="1398">
                  <c:v>100</c:v>
                </c:pt>
                <c:pt idx="1399">
                  <c:v>100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50</c:v>
                </c:pt>
                <c:pt idx="1406">
                  <c:v>100</c:v>
                </c:pt>
                <c:pt idx="1407">
                  <c:v>0</c:v>
                </c:pt>
                <c:pt idx="1408">
                  <c:v>100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100</c:v>
                </c:pt>
                <c:pt idx="1413">
                  <c:v>0</c:v>
                </c:pt>
                <c:pt idx="1414">
                  <c:v>0</c:v>
                </c:pt>
                <c:pt idx="1415">
                  <c:v>100</c:v>
                </c:pt>
                <c:pt idx="1416">
                  <c:v>0</c:v>
                </c:pt>
                <c:pt idx="1417">
                  <c:v>0</c:v>
                </c:pt>
                <c:pt idx="1418">
                  <c:v>100</c:v>
                </c:pt>
                <c:pt idx="1419">
                  <c:v>50</c:v>
                </c:pt>
                <c:pt idx="1420">
                  <c:v>0</c:v>
                </c:pt>
                <c:pt idx="1421">
                  <c:v>50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100</c:v>
                </c:pt>
                <c:pt idx="1429">
                  <c:v>100</c:v>
                </c:pt>
                <c:pt idx="1430">
                  <c:v>0</c:v>
                </c:pt>
                <c:pt idx="1431">
                  <c:v>100</c:v>
                </c:pt>
                <c:pt idx="1432">
                  <c:v>100</c:v>
                </c:pt>
                <c:pt idx="1433">
                  <c:v>100</c:v>
                </c:pt>
                <c:pt idx="1434">
                  <c:v>100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100</c:v>
                </c:pt>
                <c:pt idx="1439">
                  <c:v>0</c:v>
                </c:pt>
                <c:pt idx="1440">
                  <c:v>100</c:v>
                </c:pt>
                <c:pt idx="1441">
                  <c:v>100</c:v>
                </c:pt>
                <c:pt idx="1442">
                  <c:v>100</c:v>
                </c:pt>
                <c:pt idx="1443">
                  <c:v>100</c:v>
                </c:pt>
                <c:pt idx="1444">
                  <c:v>0</c:v>
                </c:pt>
                <c:pt idx="1445">
                  <c:v>100</c:v>
                </c:pt>
                <c:pt idx="1446">
                  <c:v>100</c:v>
                </c:pt>
                <c:pt idx="1447">
                  <c:v>100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100</c:v>
                </c:pt>
                <c:pt idx="1452">
                  <c:v>0</c:v>
                </c:pt>
                <c:pt idx="1453">
                  <c:v>0</c:v>
                </c:pt>
                <c:pt idx="1454">
                  <c:v>100</c:v>
                </c:pt>
                <c:pt idx="1455">
                  <c:v>100</c:v>
                </c:pt>
                <c:pt idx="1456">
                  <c:v>100</c:v>
                </c:pt>
                <c:pt idx="1457">
                  <c:v>100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100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100</c:v>
                </c:pt>
                <c:pt idx="1467">
                  <c:v>100</c:v>
                </c:pt>
                <c:pt idx="1468">
                  <c:v>100</c:v>
                </c:pt>
                <c:pt idx="1469">
                  <c:v>0</c:v>
                </c:pt>
                <c:pt idx="1470">
                  <c:v>100</c:v>
                </c:pt>
                <c:pt idx="1471">
                  <c:v>100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100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100</c:v>
                </c:pt>
                <c:pt idx="1486">
                  <c:v>100</c:v>
                </c:pt>
                <c:pt idx="1487">
                  <c:v>0</c:v>
                </c:pt>
                <c:pt idx="1488">
                  <c:v>100</c:v>
                </c:pt>
                <c:pt idx="1489">
                  <c:v>0</c:v>
                </c:pt>
                <c:pt idx="1490">
                  <c:v>100</c:v>
                </c:pt>
                <c:pt idx="1491">
                  <c:v>100</c:v>
                </c:pt>
                <c:pt idx="1492">
                  <c:v>100</c:v>
                </c:pt>
                <c:pt idx="1493">
                  <c:v>100</c:v>
                </c:pt>
                <c:pt idx="1494">
                  <c:v>100</c:v>
                </c:pt>
                <c:pt idx="1495">
                  <c:v>0</c:v>
                </c:pt>
                <c:pt idx="1496">
                  <c:v>100</c:v>
                </c:pt>
                <c:pt idx="1497">
                  <c:v>100</c:v>
                </c:pt>
                <c:pt idx="1498">
                  <c:v>100</c:v>
                </c:pt>
                <c:pt idx="1499">
                  <c:v>0</c:v>
                </c:pt>
                <c:pt idx="1500">
                  <c:v>0</c:v>
                </c:pt>
                <c:pt idx="1501">
                  <c:v>100</c:v>
                </c:pt>
                <c:pt idx="1502">
                  <c:v>100</c:v>
                </c:pt>
                <c:pt idx="1503">
                  <c:v>100</c:v>
                </c:pt>
                <c:pt idx="1504">
                  <c:v>100</c:v>
                </c:pt>
                <c:pt idx="1505">
                  <c:v>100</c:v>
                </c:pt>
                <c:pt idx="1506">
                  <c:v>100</c:v>
                </c:pt>
                <c:pt idx="1507">
                  <c:v>100</c:v>
                </c:pt>
                <c:pt idx="1508">
                  <c:v>100</c:v>
                </c:pt>
                <c:pt idx="1509">
                  <c:v>100</c:v>
                </c:pt>
                <c:pt idx="1510">
                  <c:v>50</c:v>
                </c:pt>
                <c:pt idx="1511">
                  <c:v>50</c:v>
                </c:pt>
                <c:pt idx="1512">
                  <c:v>100</c:v>
                </c:pt>
                <c:pt idx="1513">
                  <c:v>100</c:v>
                </c:pt>
                <c:pt idx="1514">
                  <c:v>100</c:v>
                </c:pt>
                <c:pt idx="1515">
                  <c:v>100</c:v>
                </c:pt>
                <c:pt idx="1516">
                  <c:v>0</c:v>
                </c:pt>
                <c:pt idx="1517">
                  <c:v>0</c:v>
                </c:pt>
                <c:pt idx="1518">
                  <c:v>100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100</c:v>
                </c:pt>
                <c:pt idx="1525">
                  <c:v>0</c:v>
                </c:pt>
                <c:pt idx="1526">
                  <c:v>100</c:v>
                </c:pt>
                <c:pt idx="1527">
                  <c:v>0</c:v>
                </c:pt>
                <c:pt idx="1528">
                  <c:v>100</c:v>
                </c:pt>
                <c:pt idx="1529">
                  <c:v>0</c:v>
                </c:pt>
                <c:pt idx="1530">
                  <c:v>0</c:v>
                </c:pt>
                <c:pt idx="1531">
                  <c:v>100</c:v>
                </c:pt>
                <c:pt idx="1532">
                  <c:v>100</c:v>
                </c:pt>
                <c:pt idx="1533">
                  <c:v>100</c:v>
                </c:pt>
                <c:pt idx="1534">
                  <c:v>0</c:v>
                </c:pt>
                <c:pt idx="1535">
                  <c:v>50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100</c:v>
                </c:pt>
                <c:pt idx="1552">
                  <c:v>100</c:v>
                </c:pt>
                <c:pt idx="1553">
                  <c:v>100</c:v>
                </c:pt>
                <c:pt idx="1554">
                  <c:v>0</c:v>
                </c:pt>
                <c:pt idx="1555">
                  <c:v>0</c:v>
                </c:pt>
                <c:pt idx="1556">
                  <c:v>100</c:v>
                </c:pt>
                <c:pt idx="1557">
                  <c:v>100</c:v>
                </c:pt>
                <c:pt idx="1558">
                  <c:v>100</c:v>
                </c:pt>
                <c:pt idx="1559">
                  <c:v>0</c:v>
                </c:pt>
                <c:pt idx="1560">
                  <c:v>0</c:v>
                </c:pt>
                <c:pt idx="1561">
                  <c:v>100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100</c:v>
                </c:pt>
                <c:pt idx="1566">
                  <c:v>0</c:v>
                </c:pt>
                <c:pt idx="1567">
                  <c:v>0</c:v>
                </c:pt>
                <c:pt idx="1568">
                  <c:v>100</c:v>
                </c:pt>
                <c:pt idx="1569">
                  <c:v>0</c:v>
                </c:pt>
                <c:pt idx="1570">
                  <c:v>100</c:v>
                </c:pt>
                <c:pt idx="1571">
                  <c:v>100</c:v>
                </c:pt>
                <c:pt idx="1572">
                  <c:v>0</c:v>
                </c:pt>
                <c:pt idx="1573">
                  <c:v>100</c:v>
                </c:pt>
                <c:pt idx="1574">
                  <c:v>0</c:v>
                </c:pt>
                <c:pt idx="1575">
                  <c:v>100</c:v>
                </c:pt>
                <c:pt idx="1576">
                  <c:v>100</c:v>
                </c:pt>
                <c:pt idx="1577">
                  <c:v>100</c:v>
                </c:pt>
                <c:pt idx="1578">
                  <c:v>100</c:v>
                </c:pt>
                <c:pt idx="1579">
                  <c:v>100</c:v>
                </c:pt>
                <c:pt idx="1580">
                  <c:v>0</c:v>
                </c:pt>
                <c:pt idx="1581">
                  <c:v>100</c:v>
                </c:pt>
                <c:pt idx="1582">
                  <c:v>100</c:v>
                </c:pt>
                <c:pt idx="1583">
                  <c:v>100</c:v>
                </c:pt>
                <c:pt idx="1584">
                  <c:v>0</c:v>
                </c:pt>
                <c:pt idx="1585">
                  <c:v>100</c:v>
                </c:pt>
                <c:pt idx="1586">
                  <c:v>100</c:v>
                </c:pt>
                <c:pt idx="1587">
                  <c:v>0</c:v>
                </c:pt>
                <c:pt idx="1588">
                  <c:v>0</c:v>
                </c:pt>
                <c:pt idx="1589">
                  <c:v>50</c:v>
                </c:pt>
                <c:pt idx="1590">
                  <c:v>0</c:v>
                </c:pt>
                <c:pt idx="1591">
                  <c:v>50</c:v>
                </c:pt>
                <c:pt idx="1592">
                  <c:v>100</c:v>
                </c:pt>
                <c:pt idx="1593">
                  <c:v>100</c:v>
                </c:pt>
                <c:pt idx="1594">
                  <c:v>100</c:v>
                </c:pt>
                <c:pt idx="1595">
                  <c:v>0</c:v>
                </c:pt>
                <c:pt idx="1596">
                  <c:v>0</c:v>
                </c:pt>
                <c:pt idx="1597">
                  <c:v>100</c:v>
                </c:pt>
                <c:pt idx="1598">
                  <c:v>100</c:v>
                </c:pt>
                <c:pt idx="1599">
                  <c:v>0</c:v>
                </c:pt>
                <c:pt idx="1600">
                  <c:v>100</c:v>
                </c:pt>
                <c:pt idx="1601">
                  <c:v>0</c:v>
                </c:pt>
                <c:pt idx="1602">
                  <c:v>100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100</c:v>
                </c:pt>
                <c:pt idx="1607">
                  <c:v>0</c:v>
                </c:pt>
                <c:pt idx="1608">
                  <c:v>100</c:v>
                </c:pt>
                <c:pt idx="1609">
                  <c:v>100</c:v>
                </c:pt>
                <c:pt idx="1610">
                  <c:v>100</c:v>
                </c:pt>
                <c:pt idx="1611">
                  <c:v>100</c:v>
                </c:pt>
                <c:pt idx="1612">
                  <c:v>100</c:v>
                </c:pt>
                <c:pt idx="1613">
                  <c:v>100</c:v>
                </c:pt>
                <c:pt idx="1614">
                  <c:v>0</c:v>
                </c:pt>
                <c:pt idx="1615">
                  <c:v>100</c:v>
                </c:pt>
                <c:pt idx="1616">
                  <c:v>50</c:v>
                </c:pt>
                <c:pt idx="1617">
                  <c:v>0</c:v>
                </c:pt>
                <c:pt idx="1618">
                  <c:v>100</c:v>
                </c:pt>
                <c:pt idx="1619">
                  <c:v>100</c:v>
                </c:pt>
                <c:pt idx="1620">
                  <c:v>100</c:v>
                </c:pt>
                <c:pt idx="1621">
                  <c:v>0</c:v>
                </c:pt>
                <c:pt idx="1622">
                  <c:v>100</c:v>
                </c:pt>
                <c:pt idx="1623">
                  <c:v>100</c:v>
                </c:pt>
                <c:pt idx="1624">
                  <c:v>100</c:v>
                </c:pt>
                <c:pt idx="1625">
                  <c:v>0</c:v>
                </c:pt>
                <c:pt idx="1626">
                  <c:v>100</c:v>
                </c:pt>
                <c:pt idx="1627">
                  <c:v>100</c:v>
                </c:pt>
                <c:pt idx="1628">
                  <c:v>100</c:v>
                </c:pt>
                <c:pt idx="1629">
                  <c:v>0</c:v>
                </c:pt>
                <c:pt idx="1630">
                  <c:v>50</c:v>
                </c:pt>
                <c:pt idx="1631">
                  <c:v>0</c:v>
                </c:pt>
                <c:pt idx="1632">
                  <c:v>0</c:v>
                </c:pt>
                <c:pt idx="1633">
                  <c:v>100</c:v>
                </c:pt>
                <c:pt idx="1634">
                  <c:v>0</c:v>
                </c:pt>
                <c:pt idx="1635">
                  <c:v>100</c:v>
                </c:pt>
                <c:pt idx="1636">
                  <c:v>100</c:v>
                </c:pt>
                <c:pt idx="1637">
                  <c:v>100</c:v>
                </c:pt>
                <c:pt idx="1638">
                  <c:v>100</c:v>
                </c:pt>
                <c:pt idx="1639">
                  <c:v>100</c:v>
                </c:pt>
                <c:pt idx="1640">
                  <c:v>0</c:v>
                </c:pt>
                <c:pt idx="1641">
                  <c:v>100</c:v>
                </c:pt>
                <c:pt idx="1642">
                  <c:v>0</c:v>
                </c:pt>
                <c:pt idx="1643">
                  <c:v>0</c:v>
                </c:pt>
                <c:pt idx="1644">
                  <c:v>100</c:v>
                </c:pt>
                <c:pt idx="1645">
                  <c:v>100</c:v>
                </c:pt>
                <c:pt idx="1646">
                  <c:v>0</c:v>
                </c:pt>
                <c:pt idx="1647">
                  <c:v>100</c:v>
                </c:pt>
                <c:pt idx="1648">
                  <c:v>100</c:v>
                </c:pt>
                <c:pt idx="1649">
                  <c:v>50</c:v>
                </c:pt>
                <c:pt idx="1650">
                  <c:v>100</c:v>
                </c:pt>
                <c:pt idx="1651">
                  <c:v>100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100</c:v>
                </c:pt>
                <c:pt idx="1657">
                  <c:v>100</c:v>
                </c:pt>
                <c:pt idx="1658">
                  <c:v>100</c:v>
                </c:pt>
                <c:pt idx="1659">
                  <c:v>0</c:v>
                </c:pt>
                <c:pt idx="1660">
                  <c:v>0</c:v>
                </c:pt>
                <c:pt idx="1661">
                  <c:v>100</c:v>
                </c:pt>
                <c:pt idx="1662">
                  <c:v>100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100</c:v>
                </c:pt>
                <c:pt idx="1668">
                  <c:v>100</c:v>
                </c:pt>
                <c:pt idx="1669">
                  <c:v>100</c:v>
                </c:pt>
                <c:pt idx="1670">
                  <c:v>100</c:v>
                </c:pt>
                <c:pt idx="1671">
                  <c:v>100</c:v>
                </c:pt>
                <c:pt idx="1672">
                  <c:v>100</c:v>
                </c:pt>
                <c:pt idx="1673">
                  <c:v>100</c:v>
                </c:pt>
                <c:pt idx="1674">
                  <c:v>100</c:v>
                </c:pt>
                <c:pt idx="1675">
                  <c:v>100</c:v>
                </c:pt>
                <c:pt idx="1676">
                  <c:v>50</c:v>
                </c:pt>
                <c:pt idx="1677">
                  <c:v>50</c:v>
                </c:pt>
                <c:pt idx="1678">
                  <c:v>100</c:v>
                </c:pt>
                <c:pt idx="1679">
                  <c:v>0</c:v>
                </c:pt>
                <c:pt idx="1680">
                  <c:v>100</c:v>
                </c:pt>
                <c:pt idx="1681">
                  <c:v>100</c:v>
                </c:pt>
                <c:pt idx="1682">
                  <c:v>100</c:v>
                </c:pt>
                <c:pt idx="1683">
                  <c:v>0</c:v>
                </c:pt>
                <c:pt idx="1684">
                  <c:v>100</c:v>
                </c:pt>
                <c:pt idx="1685">
                  <c:v>0</c:v>
                </c:pt>
                <c:pt idx="1686">
                  <c:v>100</c:v>
                </c:pt>
                <c:pt idx="1687">
                  <c:v>100</c:v>
                </c:pt>
                <c:pt idx="1688">
                  <c:v>0</c:v>
                </c:pt>
                <c:pt idx="1689">
                  <c:v>100</c:v>
                </c:pt>
                <c:pt idx="1690">
                  <c:v>0</c:v>
                </c:pt>
                <c:pt idx="1691">
                  <c:v>0</c:v>
                </c:pt>
                <c:pt idx="1692">
                  <c:v>100</c:v>
                </c:pt>
                <c:pt idx="1693">
                  <c:v>100</c:v>
                </c:pt>
                <c:pt idx="1694">
                  <c:v>0</c:v>
                </c:pt>
                <c:pt idx="1695">
                  <c:v>0</c:v>
                </c:pt>
                <c:pt idx="1696">
                  <c:v>100</c:v>
                </c:pt>
                <c:pt idx="1697">
                  <c:v>100</c:v>
                </c:pt>
                <c:pt idx="1698">
                  <c:v>0</c:v>
                </c:pt>
                <c:pt idx="1699">
                  <c:v>100</c:v>
                </c:pt>
                <c:pt idx="1700">
                  <c:v>0</c:v>
                </c:pt>
                <c:pt idx="1701">
                  <c:v>50</c:v>
                </c:pt>
                <c:pt idx="1702">
                  <c:v>100</c:v>
                </c:pt>
                <c:pt idx="1703">
                  <c:v>100</c:v>
                </c:pt>
                <c:pt idx="1704">
                  <c:v>100</c:v>
                </c:pt>
                <c:pt idx="1705">
                  <c:v>100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100</c:v>
                </c:pt>
                <c:pt idx="1719">
                  <c:v>100</c:v>
                </c:pt>
                <c:pt idx="1720">
                  <c:v>50</c:v>
                </c:pt>
                <c:pt idx="1721">
                  <c:v>100</c:v>
                </c:pt>
                <c:pt idx="1722">
                  <c:v>100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100</c:v>
                </c:pt>
                <c:pt idx="1728">
                  <c:v>0</c:v>
                </c:pt>
                <c:pt idx="1729">
                  <c:v>100</c:v>
                </c:pt>
                <c:pt idx="1730">
                  <c:v>100</c:v>
                </c:pt>
                <c:pt idx="1731">
                  <c:v>100</c:v>
                </c:pt>
                <c:pt idx="1732">
                  <c:v>0</c:v>
                </c:pt>
                <c:pt idx="1733">
                  <c:v>100</c:v>
                </c:pt>
                <c:pt idx="1734">
                  <c:v>0</c:v>
                </c:pt>
                <c:pt idx="1735">
                  <c:v>50</c:v>
                </c:pt>
                <c:pt idx="1736">
                  <c:v>100</c:v>
                </c:pt>
                <c:pt idx="1737">
                  <c:v>100</c:v>
                </c:pt>
                <c:pt idx="1738">
                  <c:v>100</c:v>
                </c:pt>
                <c:pt idx="1739">
                  <c:v>50</c:v>
                </c:pt>
                <c:pt idx="1740">
                  <c:v>50</c:v>
                </c:pt>
                <c:pt idx="1741">
                  <c:v>100</c:v>
                </c:pt>
                <c:pt idx="1742">
                  <c:v>0</c:v>
                </c:pt>
                <c:pt idx="1743">
                  <c:v>100</c:v>
                </c:pt>
                <c:pt idx="1744">
                  <c:v>100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100</c:v>
                </c:pt>
                <c:pt idx="1749">
                  <c:v>100</c:v>
                </c:pt>
                <c:pt idx="1750">
                  <c:v>0</c:v>
                </c:pt>
                <c:pt idx="1751">
                  <c:v>100</c:v>
                </c:pt>
                <c:pt idx="1752">
                  <c:v>0</c:v>
                </c:pt>
                <c:pt idx="1753">
                  <c:v>100</c:v>
                </c:pt>
                <c:pt idx="1754">
                  <c:v>0</c:v>
                </c:pt>
                <c:pt idx="1755">
                  <c:v>50</c:v>
                </c:pt>
                <c:pt idx="1756">
                  <c:v>100</c:v>
                </c:pt>
                <c:pt idx="1757">
                  <c:v>100</c:v>
                </c:pt>
                <c:pt idx="1758">
                  <c:v>100</c:v>
                </c:pt>
                <c:pt idx="1759">
                  <c:v>100</c:v>
                </c:pt>
                <c:pt idx="1760">
                  <c:v>100</c:v>
                </c:pt>
                <c:pt idx="1761">
                  <c:v>100</c:v>
                </c:pt>
                <c:pt idx="1762">
                  <c:v>100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100</c:v>
                </c:pt>
                <c:pt idx="1775">
                  <c:v>100</c:v>
                </c:pt>
                <c:pt idx="1776">
                  <c:v>0</c:v>
                </c:pt>
                <c:pt idx="1777">
                  <c:v>50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100</c:v>
                </c:pt>
                <c:pt idx="1783">
                  <c:v>100</c:v>
                </c:pt>
                <c:pt idx="1784">
                  <c:v>0</c:v>
                </c:pt>
                <c:pt idx="1785">
                  <c:v>0</c:v>
                </c:pt>
                <c:pt idx="1786">
                  <c:v>100</c:v>
                </c:pt>
                <c:pt idx="1787">
                  <c:v>100</c:v>
                </c:pt>
                <c:pt idx="1788">
                  <c:v>100</c:v>
                </c:pt>
                <c:pt idx="1789">
                  <c:v>100</c:v>
                </c:pt>
                <c:pt idx="1790">
                  <c:v>100</c:v>
                </c:pt>
                <c:pt idx="1791">
                  <c:v>100</c:v>
                </c:pt>
                <c:pt idx="1792">
                  <c:v>100</c:v>
                </c:pt>
                <c:pt idx="1793">
                  <c:v>100</c:v>
                </c:pt>
                <c:pt idx="1794">
                  <c:v>100</c:v>
                </c:pt>
                <c:pt idx="1795">
                  <c:v>100</c:v>
                </c:pt>
                <c:pt idx="1796">
                  <c:v>100</c:v>
                </c:pt>
                <c:pt idx="1797">
                  <c:v>100</c:v>
                </c:pt>
                <c:pt idx="1798">
                  <c:v>0</c:v>
                </c:pt>
                <c:pt idx="1799">
                  <c:v>0</c:v>
                </c:pt>
                <c:pt idx="1800">
                  <c:v>50</c:v>
                </c:pt>
                <c:pt idx="1801">
                  <c:v>50</c:v>
                </c:pt>
                <c:pt idx="1802">
                  <c:v>100</c:v>
                </c:pt>
                <c:pt idx="1803">
                  <c:v>0</c:v>
                </c:pt>
                <c:pt idx="1804">
                  <c:v>100</c:v>
                </c:pt>
                <c:pt idx="1805">
                  <c:v>50</c:v>
                </c:pt>
                <c:pt idx="1806">
                  <c:v>100</c:v>
                </c:pt>
                <c:pt idx="1807">
                  <c:v>0</c:v>
                </c:pt>
                <c:pt idx="1808">
                  <c:v>100</c:v>
                </c:pt>
                <c:pt idx="1809">
                  <c:v>100</c:v>
                </c:pt>
                <c:pt idx="1810">
                  <c:v>0</c:v>
                </c:pt>
                <c:pt idx="1811">
                  <c:v>100</c:v>
                </c:pt>
                <c:pt idx="1812">
                  <c:v>100</c:v>
                </c:pt>
                <c:pt idx="1813">
                  <c:v>100</c:v>
                </c:pt>
                <c:pt idx="1814">
                  <c:v>100</c:v>
                </c:pt>
                <c:pt idx="1815">
                  <c:v>100</c:v>
                </c:pt>
                <c:pt idx="1816">
                  <c:v>0</c:v>
                </c:pt>
                <c:pt idx="1817">
                  <c:v>0</c:v>
                </c:pt>
                <c:pt idx="1818">
                  <c:v>100</c:v>
                </c:pt>
                <c:pt idx="1819">
                  <c:v>100</c:v>
                </c:pt>
                <c:pt idx="1820">
                  <c:v>100</c:v>
                </c:pt>
                <c:pt idx="1821">
                  <c:v>100</c:v>
                </c:pt>
                <c:pt idx="1822">
                  <c:v>0</c:v>
                </c:pt>
                <c:pt idx="1823">
                  <c:v>0</c:v>
                </c:pt>
                <c:pt idx="1824">
                  <c:v>50</c:v>
                </c:pt>
                <c:pt idx="1825">
                  <c:v>0</c:v>
                </c:pt>
                <c:pt idx="1826">
                  <c:v>0</c:v>
                </c:pt>
                <c:pt idx="1827">
                  <c:v>50</c:v>
                </c:pt>
                <c:pt idx="1828">
                  <c:v>0</c:v>
                </c:pt>
                <c:pt idx="1829">
                  <c:v>0</c:v>
                </c:pt>
                <c:pt idx="1830">
                  <c:v>100</c:v>
                </c:pt>
                <c:pt idx="1831">
                  <c:v>100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100</c:v>
                </c:pt>
                <c:pt idx="1837">
                  <c:v>50</c:v>
                </c:pt>
                <c:pt idx="1838">
                  <c:v>50</c:v>
                </c:pt>
                <c:pt idx="1839">
                  <c:v>100</c:v>
                </c:pt>
                <c:pt idx="1840">
                  <c:v>100</c:v>
                </c:pt>
                <c:pt idx="1841">
                  <c:v>100</c:v>
                </c:pt>
                <c:pt idx="1842">
                  <c:v>100</c:v>
                </c:pt>
                <c:pt idx="1843">
                  <c:v>100</c:v>
                </c:pt>
                <c:pt idx="1844">
                  <c:v>100</c:v>
                </c:pt>
                <c:pt idx="1845">
                  <c:v>100</c:v>
                </c:pt>
                <c:pt idx="1846">
                  <c:v>50</c:v>
                </c:pt>
                <c:pt idx="1847">
                  <c:v>100</c:v>
                </c:pt>
                <c:pt idx="1848">
                  <c:v>50</c:v>
                </c:pt>
                <c:pt idx="1849">
                  <c:v>100</c:v>
                </c:pt>
                <c:pt idx="1850">
                  <c:v>100</c:v>
                </c:pt>
                <c:pt idx="1851">
                  <c:v>100</c:v>
                </c:pt>
                <c:pt idx="1852">
                  <c:v>100</c:v>
                </c:pt>
                <c:pt idx="1853">
                  <c:v>0</c:v>
                </c:pt>
                <c:pt idx="1854">
                  <c:v>100</c:v>
                </c:pt>
                <c:pt idx="1855">
                  <c:v>50</c:v>
                </c:pt>
                <c:pt idx="1856">
                  <c:v>0</c:v>
                </c:pt>
                <c:pt idx="1857">
                  <c:v>100</c:v>
                </c:pt>
                <c:pt idx="1858">
                  <c:v>100</c:v>
                </c:pt>
                <c:pt idx="1859">
                  <c:v>100</c:v>
                </c:pt>
                <c:pt idx="1860">
                  <c:v>100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100</c:v>
                </c:pt>
                <c:pt idx="1869">
                  <c:v>100</c:v>
                </c:pt>
                <c:pt idx="1870">
                  <c:v>100</c:v>
                </c:pt>
                <c:pt idx="1871">
                  <c:v>100</c:v>
                </c:pt>
                <c:pt idx="1872">
                  <c:v>50</c:v>
                </c:pt>
                <c:pt idx="1873">
                  <c:v>100</c:v>
                </c:pt>
                <c:pt idx="1874">
                  <c:v>100</c:v>
                </c:pt>
                <c:pt idx="1875">
                  <c:v>0</c:v>
                </c:pt>
                <c:pt idx="1876">
                  <c:v>100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100</c:v>
                </c:pt>
                <c:pt idx="1881">
                  <c:v>100</c:v>
                </c:pt>
                <c:pt idx="1882">
                  <c:v>100</c:v>
                </c:pt>
                <c:pt idx="1883">
                  <c:v>100</c:v>
                </c:pt>
                <c:pt idx="1884">
                  <c:v>100</c:v>
                </c:pt>
                <c:pt idx="1885">
                  <c:v>100</c:v>
                </c:pt>
                <c:pt idx="1886">
                  <c:v>100</c:v>
                </c:pt>
                <c:pt idx="1887">
                  <c:v>0</c:v>
                </c:pt>
                <c:pt idx="1888">
                  <c:v>50</c:v>
                </c:pt>
                <c:pt idx="1889">
                  <c:v>100</c:v>
                </c:pt>
                <c:pt idx="1890">
                  <c:v>100</c:v>
                </c:pt>
                <c:pt idx="1891">
                  <c:v>100</c:v>
                </c:pt>
                <c:pt idx="1892">
                  <c:v>100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100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50</c:v>
                </c:pt>
                <c:pt idx="1910">
                  <c:v>100</c:v>
                </c:pt>
                <c:pt idx="1911">
                  <c:v>100</c:v>
                </c:pt>
                <c:pt idx="1912">
                  <c:v>100</c:v>
                </c:pt>
                <c:pt idx="1913">
                  <c:v>100</c:v>
                </c:pt>
                <c:pt idx="1914">
                  <c:v>50</c:v>
                </c:pt>
                <c:pt idx="1915">
                  <c:v>100</c:v>
                </c:pt>
                <c:pt idx="1916">
                  <c:v>100</c:v>
                </c:pt>
                <c:pt idx="1917">
                  <c:v>100</c:v>
                </c:pt>
                <c:pt idx="1918">
                  <c:v>50</c:v>
                </c:pt>
                <c:pt idx="1919">
                  <c:v>100</c:v>
                </c:pt>
                <c:pt idx="1920">
                  <c:v>100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50</c:v>
                </c:pt>
                <c:pt idx="1928">
                  <c:v>50</c:v>
                </c:pt>
                <c:pt idx="1929">
                  <c:v>50</c:v>
                </c:pt>
                <c:pt idx="1930">
                  <c:v>100</c:v>
                </c:pt>
                <c:pt idx="1931">
                  <c:v>50</c:v>
                </c:pt>
                <c:pt idx="1932">
                  <c:v>100</c:v>
                </c:pt>
                <c:pt idx="1933">
                  <c:v>50</c:v>
                </c:pt>
                <c:pt idx="1934">
                  <c:v>0</c:v>
                </c:pt>
                <c:pt idx="1935">
                  <c:v>0</c:v>
                </c:pt>
                <c:pt idx="1936">
                  <c:v>100</c:v>
                </c:pt>
                <c:pt idx="1937">
                  <c:v>50</c:v>
                </c:pt>
                <c:pt idx="1938">
                  <c:v>100</c:v>
                </c:pt>
                <c:pt idx="1939">
                  <c:v>100</c:v>
                </c:pt>
                <c:pt idx="1940">
                  <c:v>50</c:v>
                </c:pt>
                <c:pt idx="1941">
                  <c:v>50</c:v>
                </c:pt>
                <c:pt idx="1942">
                  <c:v>100</c:v>
                </c:pt>
                <c:pt idx="1943">
                  <c:v>0</c:v>
                </c:pt>
                <c:pt idx="1944">
                  <c:v>50</c:v>
                </c:pt>
                <c:pt idx="1945">
                  <c:v>100</c:v>
                </c:pt>
                <c:pt idx="1946">
                  <c:v>100</c:v>
                </c:pt>
                <c:pt idx="1947">
                  <c:v>100</c:v>
                </c:pt>
                <c:pt idx="1948">
                  <c:v>100</c:v>
                </c:pt>
                <c:pt idx="1949">
                  <c:v>0</c:v>
                </c:pt>
                <c:pt idx="1950">
                  <c:v>100</c:v>
                </c:pt>
                <c:pt idx="1951">
                  <c:v>100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50</c:v>
                </c:pt>
                <c:pt idx="1957">
                  <c:v>50</c:v>
                </c:pt>
                <c:pt idx="1958">
                  <c:v>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100</c:v>
                </c:pt>
                <c:pt idx="1964">
                  <c:v>50</c:v>
                </c:pt>
                <c:pt idx="1965">
                  <c:v>100</c:v>
                </c:pt>
                <c:pt idx="1966">
                  <c:v>0</c:v>
                </c:pt>
                <c:pt idx="1967">
                  <c:v>100</c:v>
                </c:pt>
                <c:pt idx="1968">
                  <c:v>100</c:v>
                </c:pt>
                <c:pt idx="1969">
                  <c:v>100</c:v>
                </c:pt>
                <c:pt idx="1970">
                  <c:v>0</c:v>
                </c:pt>
                <c:pt idx="1971">
                  <c:v>0</c:v>
                </c:pt>
                <c:pt idx="1972">
                  <c:v>100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100</c:v>
                </c:pt>
                <c:pt idx="1980">
                  <c:v>0</c:v>
                </c:pt>
                <c:pt idx="1981">
                  <c:v>0</c:v>
                </c:pt>
                <c:pt idx="1982">
                  <c:v>100</c:v>
                </c:pt>
                <c:pt idx="1983">
                  <c:v>100</c:v>
                </c:pt>
                <c:pt idx="1984">
                  <c:v>0</c:v>
                </c:pt>
                <c:pt idx="1985">
                  <c:v>0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100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100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100</c:v>
                </c:pt>
                <c:pt idx="2020">
                  <c:v>0</c:v>
                </c:pt>
                <c:pt idx="2021">
                  <c:v>100</c:v>
                </c:pt>
                <c:pt idx="2022">
                  <c:v>100</c:v>
                </c:pt>
                <c:pt idx="2023">
                  <c:v>100</c:v>
                </c:pt>
                <c:pt idx="2024">
                  <c:v>100</c:v>
                </c:pt>
                <c:pt idx="2025">
                  <c:v>0</c:v>
                </c:pt>
                <c:pt idx="2026">
                  <c:v>100</c:v>
                </c:pt>
                <c:pt idx="2027">
                  <c:v>0</c:v>
                </c:pt>
                <c:pt idx="2028">
                  <c:v>100</c:v>
                </c:pt>
                <c:pt idx="2029">
                  <c:v>100</c:v>
                </c:pt>
                <c:pt idx="2030">
                  <c:v>100</c:v>
                </c:pt>
                <c:pt idx="2031">
                  <c:v>100</c:v>
                </c:pt>
                <c:pt idx="2032">
                  <c:v>100</c:v>
                </c:pt>
                <c:pt idx="2033">
                  <c:v>100</c:v>
                </c:pt>
                <c:pt idx="2034">
                  <c:v>100</c:v>
                </c:pt>
                <c:pt idx="2035">
                  <c:v>100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100</c:v>
                </c:pt>
                <c:pt idx="2045">
                  <c:v>0</c:v>
                </c:pt>
                <c:pt idx="2046">
                  <c:v>0</c:v>
                </c:pt>
                <c:pt idx="2047">
                  <c:v>100</c:v>
                </c:pt>
                <c:pt idx="2048">
                  <c:v>0</c:v>
                </c:pt>
                <c:pt idx="2049">
                  <c:v>100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100</c:v>
                </c:pt>
                <c:pt idx="2056">
                  <c:v>0</c:v>
                </c:pt>
                <c:pt idx="2057">
                  <c:v>0</c:v>
                </c:pt>
                <c:pt idx="2058">
                  <c:v>100</c:v>
                </c:pt>
                <c:pt idx="2059">
                  <c:v>100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100</c:v>
                </c:pt>
                <c:pt idx="2089">
                  <c:v>0</c:v>
                </c:pt>
                <c:pt idx="2090">
                  <c:v>0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0</c:v>
                </c:pt>
                <c:pt idx="2095">
                  <c:v>0</c:v>
                </c:pt>
                <c:pt idx="2096">
                  <c:v>100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100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100</c:v>
                </c:pt>
                <c:pt idx="2123">
                  <c:v>0</c:v>
                </c:pt>
                <c:pt idx="2124">
                  <c:v>100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100</c:v>
                </c:pt>
                <c:pt idx="2129">
                  <c:v>100</c:v>
                </c:pt>
                <c:pt idx="2130">
                  <c:v>100</c:v>
                </c:pt>
                <c:pt idx="2131">
                  <c:v>100</c:v>
                </c:pt>
                <c:pt idx="2132">
                  <c:v>0</c:v>
                </c:pt>
                <c:pt idx="2133">
                  <c:v>100</c:v>
                </c:pt>
                <c:pt idx="2134">
                  <c:v>100</c:v>
                </c:pt>
                <c:pt idx="2135">
                  <c:v>100</c:v>
                </c:pt>
                <c:pt idx="2136">
                  <c:v>0</c:v>
                </c:pt>
                <c:pt idx="2137">
                  <c:v>100</c:v>
                </c:pt>
                <c:pt idx="2138">
                  <c:v>100</c:v>
                </c:pt>
                <c:pt idx="2139">
                  <c:v>100</c:v>
                </c:pt>
                <c:pt idx="2140">
                  <c:v>100</c:v>
                </c:pt>
                <c:pt idx="2141">
                  <c:v>100</c:v>
                </c:pt>
                <c:pt idx="2142">
                  <c:v>100</c:v>
                </c:pt>
                <c:pt idx="2143">
                  <c:v>0</c:v>
                </c:pt>
                <c:pt idx="2144">
                  <c:v>0</c:v>
                </c:pt>
                <c:pt idx="2145">
                  <c:v>100</c:v>
                </c:pt>
                <c:pt idx="2146">
                  <c:v>0</c:v>
                </c:pt>
                <c:pt idx="2147">
                  <c:v>0</c:v>
                </c:pt>
                <c:pt idx="2148">
                  <c:v>100</c:v>
                </c:pt>
                <c:pt idx="2149">
                  <c:v>100</c:v>
                </c:pt>
                <c:pt idx="2150">
                  <c:v>100</c:v>
                </c:pt>
                <c:pt idx="2151">
                  <c:v>100</c:v>
                </c:pt>
                <c:pt idx="2152">
                  <c:v>100</c:v>
                </c:pt>
                <c:pt idx="2153">
                  <c:v>100</c:v>
                </c:pt>
                <c:pt idx="2154">
                  <c:v>100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100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100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100</c:v>
                </c:pt>
                <c:pt idx="2181">
                  <c:v>0</c:v>
                </c:pt>
                <c:pt idx="2182">
                  <c:v>100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100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100</c:v>
                </c:pt>
                <c:pt idx="2196">
                  <c:v>0</c:v>
                </c:pt>
                <c:pt idx="2197">
                  <c:v>100</c:v>
                </c:pt>
                <c:pt idx="2198">
                  <c:v>0</c:v>
                </c:pt>
                <c:pt idx="2199">
                  <c:v>50</c:v>
                </c:pt>
                <c:pt idx="2200">
                  <c:v>100</c:v>
                </c:pt>
                <c:pt idx="2201">
                  <c:v>0</c:v>
                </c:pt>
                <c:pt idx="2202">
                  <c:v>100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100</c:v>
                </c:pt>
                <c:pt idx="2213">
                  <c:v>0</c:v>
                </c:pt>
                <c:pt idx="2214">
                  <c:v>50</c:v>
                </c:pt>
                <c:pt idx="2215">
                  <c:v>100</c:v>
                </c:pt>
                <c:pt idx="2216">
                  <c:v>100</c:v>
                </c:pt>
                <c:pt idx="2217">
                  <c:v>0</c:v>
                </c:pt>
                <c:pt idx="2218">
                  <c:v>100</c:v>
                </c:pt>
                <c:pt idx="2219">
                  <c:v>100</c:v>
                </c:pt>
                <c:pt idx="2220">
                  <c:v>0</c:v>
                </c:pt>
                <c:pt idx="2221">
                  <c:v>0</c:v>
                </c:pt>
                <c:pt idx="2222">
                  <c:v>100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100</c:v>
                </c:pt>
                <c:pt idx="2228">
                  <c:v>100</c:v>
                </c:pt>
                <c:pt idx="2229">
                  <c:v>100</c:v>
                </c:pt>
                <c:pt idx="2230">
                  <c:v>100</c:v>
                </c:pt>
                <c:pt idx="2231">
                  <c:v>100</c:v>
                </c:pt>
                <c:pt idx="2232">
                  <c:v>100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100</c:v>
                </c:pt>
                <c:pt idx="2238">
                  <c:v>0</c:v>
                </c:pt>
                <c:pt idx="2239">
                  <c:v>100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100</c:v>
                </c:pt>
                <c:pt idx="2245">
                  <c:v>100</c:v>
                </c:pt>
                <c:pt idx="2246">
                  <c:v>100</c:v>
                </c:pt>
                <c:pt idx="2247">
                  <c:v>0</c:v>
                </c:pt>
                <c:pt idx="2248">
                  <c:v>100</c:v>
                </c:pt>
                <c:pt idx="2249">
                  <c:v>0</c:v>
                </c:pt>
                <c:pt idx="2250">
                  <c:v>100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100</c:v>
                </c:pt>
                <c:pt idx="2257">
                  <c:v>0</c:v>
                </c:pt>
                <c:pt idx="2258">
                  <c:v>0</c:v>
                </c:pt>
                <c:pt idx="2259">
                  <c:v>100</c:v>
                </c:pt>
                <c:pt idx="2260">
                  <c:v>100</c:v>
                </c:pt>
                <c:pt idx="2261">
                  <c:v>0</c:v>
                </c:pt>
                <c:pt idx="2262">
                  <c:v>0</c:v>
                </c:pt>
                <c:pt idx="2263">
                  <c:v>100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100</c:v>
                </c:pt>
                <c:pt idx="2278">
                  <c:v>100</c:v>
                </c:pt>
                <c:pt idx="2279">
                  <c:v>0</c:v>
                </c:pt>
                <c:pt idx="2280">
                  <c:v>0</c:v>
                </c:pt>
                <c:pt idx="2281">
                  <c:v>100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100</c:v>
                </c:pt>
                <c:pt idx="2286">
                  <c:v>100</c:v>
                </c:pt>
                <c:pt idx="2287">
                  <c:v>100</c:v>
                </c:pt>
                <c:pt idx="2288">
                  <c:v>100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100</c:v>
                </c:pt>
                <c:pt idx="2297">
                  <c:v>100</c:v>
                </c:pt>
                <c:pt idx="2298">
                  <c:v>100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100</c:v>
                </c:pt>
                <c:pt idx="2303">
                  <c:v>100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100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100</c:v>
                </c:pt>
                <c:pt idx="2315">
                  <c:v>100</c:v>
                </c:pt>
                <c:pt idx="2316">
                  <c:v>0</c:v>
                </c:pt>
                <c:pt idx="2317">
                  <c:v>100</c:v>
                </c:pt>
                <c:pt idx="2318">
                  <c:v>0</c:v>
                </c:pt>
                <c:pt idx="2319">
                  <c:v>0</c:v>
                </c:pt>
                <c:pt idx="2320">
                  <c:v>100</c:v>
                </c:pt>
                <c:pt idx="2321">
                  <c:v>0</c:v>
                </c:pt>
                <c:pt idx="2322">
                  <c:v>100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100</c:v>
                </c:pt>
                <c:pt idx="2329">
                  <c:v>0</c:v>
                </c:pt>
                <c:pt idx="2330">
                  <c:v>100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100</c:v>
                </c:pt>
                <c:pt idx="2335">
                  <c:v>100</c:v>
                </c:pt>
                <c:pt idx="2336">
                  <c:v>100</c:v>
                </c:pt>
                <c:pt idx="2337">
                  <c:v>100</c:v>
                </c:pt>
                <c:pt idx="2338">
                  <c:v>0</c:v>
                </c:pt>
                <c:pt idx="2339">
                  <c:v>100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100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100</c:v>
                </c:pt>
                <c:pt idx="2353">
                  <c:v>100</c:v>
                </c:pt>
                <c:pt idx="2354">
                  <c:v>100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100</c:v>
                </c:pt>
                <c:pt idx="2360">
                  <c:v>0</c:v>
                </c:pt>
                <c:pt idx="2361">
                  <c:v>100</c:v>
                </c:pt>
                <c:pt idx="2362">
                  <c:v>0</c:v>
                </c:pt>
                <c:pt idx="2363">
                  <c:v>100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100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100</c:v>
                </c:pt>
                <c:pt idx="2373">
                  <c:v>100</c:v>
                </c:pt>
                <c:pt idx="2374">
                  <c:v>100</c:v>
                </c:pt>
                <c:pt idx="2375">
                  <c:v>0</c:v>
                </c:pt>
                <c:pt idx="2376">
                  <c:v>100</c:v>
                </c:pt>
                <c:pt idx="2377">
                  <c:v>0</c:v>
                </c:pt>
                <c:pt idx="2378">
                  <c:v>100</c:v>
                </c:pt>
                <c:pt idx="2379">
                  <c:v>100</c:v>
                </c:pt>
                <c:pt idx="2380">
                  <c:v>0</c:v>
                </c:pt>
                <c:pt idx="2381">
                  <c:v>0</c:v>
                </c:pt>
                <c:pt idx="2382">
                  <c:v>100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100</c:v>
                </c:pt>
                <c:pt idx="2398">
                  <c:v>0</c:v>
                </c:pt>
                <c:pt idx="2399">
                  <c:v>0</c:v>
                </c:pt>
                <c:pt idx="2400">
                  <c:v>100</c:v>
                </c:pt>
                <c:pt idx="2401">
                  <c:v>0</c:v>
                </c:pt>
                <c:pt idx="2402">
                  <c:v>0</c:v>
                </c:pt>
                <c:pt idx="2403">
                  <c:v>100</c:v>
                </c:pt>
                <c:pt idx="2404">
                  <c:v>100</c:v>
                </c:pt>
                <c:pt idx="2405">
                  <c:v>100</c:v>
                </c:pt>
                <c:pt idx="2406">
                  <c:v>0</c:v>
                </c:pt>
                <c:pt idx="2407">
                  <c:v>0</c:v>
                </c:pt>
                <c:pt idx="2408">
                  <c:v>100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100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100</c:v>
                </c:pt>
                <c:pt idx="2417">
                  <c:v>100</c:v>
                </c:pt>
                <c:pt idx="2418">
                  <c:v>100</c:v>
                </c:pt>
                <c:pt idx="2419">
                  <c:v>100</c:v>
                </c:pt>
                <c:pt idx="2420">
                  <c:v>0</c:v>
                </c:pt>
                <c:pt idx="2421">
                  <c:v>100</c:v>
                </c:pt>
                <c:pt idx="2422">
                  <c:v>0</c:v>
                </c:pt>
                <c:pt idx="2423">
                  <c:v>100</c:v>
                </c:pt>
                <c:pt idx="2424">
                  <c:v>100</c:v>
                </c:pt>
                <c:pt idx="2425">
                  <c:v>100</c:v>
                </c:pt>
                <c:pt idx="2426">
                  <c:v>100</c:v>
                </c:pt>
                <c:pt idx="2427">
                  <c:v>100</c:v>
                </c:pt>
                <c:pt idx="2428">
                  <c:v>100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100</c:v>
                </c:pt>
                <c:pt idx="2433">
                  <c:v>100</c:v>
                </c:pt>
                <c:pt idx="2434">
                  <c:v>0</c:v>
                </c:pt>
                <c:pt idx="2435">
                  <c:v>100</c:v>
                </c:pt>
                <c:pt idx="2436">
                  <c:v>0</c:v>
                </c:pt>
                <c:pt idx="2437">
                  <c:v>100</c:v>
                </c:pt>
                <c:pt idx="2438">
                  <c:v>0</c:v>
                </c:pt>
                <c:pt idx="2439">
                  <c:v>0</c:v>
                </c:pt>
                <c:pt idx="2440">
                  <c:v>100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100</c:v>
                </c:pt>
                <c:pt idx="2449">
                  <c:v>0</c:v>
                </c:pt>
                <c:pt idx="2450">
                  <c:v>0</c:v>
                </c:pt>
                <c:pt idx="2451">
                  <c:v>100</c:v>
                </c:pt>
                <c:pt idx="2452">
                  <c:v>0</c:v>
                </c:pt>
                <c:pt idx="2453">
                  <c:v>100</c:v>
                </c:pt>
                <c:pt idx="2454">
                  <c:v>0</c:v>
                </c:pt>
                <c:pt idx="2455">
                  <c:v>0</c:v>
                </c:pt>
                <c:pt idx="2456">
                  <c:v>100</c:v>
                </c:pt>
                <c:pt idx="2457">
                  <c:v>0</c:v>
                </c:pt>
                <c:pt idx="2458">
                  <c:v>0</c:v>
                </c:pt>
                <c:pt idx="2459">
                  <c:v>100</c:v>
                </c:pt>
                <c:pt idx="2460">
                  <c:v>100</c:v>
                </c:pt>
                <c:pt idx="2461">
                  <c:v>0</c:v>
                </c:pt>
                <c:pt idx="2462">
                  <c:v>100</c:v>
                </c:pt>
                <c:pt idx="2463">
                  <c:v>0</c:v>
                </c:pt>
                <c:pt idx="2464">
                  <c:v>100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100</c:v>
                </c:pt>
                <c:pt idx="2469">
                  <c:v>0</c:v>
                </c:pt>
                <c:pt idx="2470">
                  <c:v>100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100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100</c:v>
                </c:pt>
                <c:pt idx="2483">
                  <c:v>100</c:v>
                </c:pt>
                <c:pt idx="2484">
                  <c:v>100</c:v>
                </c:pt>
                <c:pt idx="2485">
                  <c:v>0</c:v>
                </c:pt>
                <c:pt idx="2486">
                  <c:v>100</c:v>
                </c:pt>
                <c:pt idx="2487">
                  <c:v>100</c:v>
                </c:pt>
                <c:pt idx="2488">
                  <c:v>100</c:v>
                </c:pt>
                <c:pt idx="2489">
                  <c:v>100</c:v>
                </c:pt>
                <c:pt idx="2490">
                  <c:v>100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100</c:v>
                </c:pt>
                <c:pt idx="2500">
                  <c:v>100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100</c:v>
                </c:pt>
                <c:pt idx="2508">
                  <c:v>0</c:v>
                </c:pt>
                <c:pt idx="2509">
                  <c:v>100</c:v>
                </c:pt>
                <c:pt idx="2510">
                  <c:v>0</c:v>
                </c:pt>
                <c:pt idx="2511">
                  <c:v>100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100</c:v>
                </c:pt>
                <c:pt idx="2520">
                  <c:v>100</c:v>
                </c:pt>
                <c:pt idx="2521">
                  <c:v>0</c:v>
                </c:pt>
                <c:pt idx="2522">
                  <c:v>100</c:v>
                </c:pt>
                <c:pt idx="2523">
                  <c:v>100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100</c:v>
                </c:pt>
                <c:pt idx="2538">
                  <c:v>100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100</c:v>
                </c:pt>
                <c:pt idx="2545">
                  <c:v>0</c:v>
                </c:pt>
                <c:pt idx="2546">
                  <c:v>100</c:v>
                </c:pt>
                <c:pt idx="2547">
                  <c:v>100</c:v>
                </c:pt>
                <c:pt idx="2548">
                  <c:v>0</c:v>
                </c:pt>
                <c:pt idx="2549">
                  <c:v>100</c:v>
                </c:pt>
                <c:pt idx="2550">
                  <c:v>100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100</c:v>
                </c:pt>
                <c:pt idx="2557">
                  <c:v>0</c:v>
                </c:pt>
                <c:pt idx="2558">
                  <c:v>0</c:v>
                </c:pt>
                <c:pt idx="2559">
                  <c:v>100</c:v>
                </c:pt>
                <c:pt idx="2560">
                  <c:v>100</c:v>
                </c:pt>
                <c:pt idx="2561">
                  <c:v>100</c:v>
                </c:pt>
                <c:pt idx="2562">
                  <c:v>100</c:v>
                </c:pt>
                <c:pt idx="2563">
                  <c:v>100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100</c:v>
                </c:pt>
                <c:pt idx="2576">
                  <c:v>100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100</c:v>
                </c:pt>
                <c:pt idx="2585">
                  <c:v>0</c:v>
                </c:pt>
                <c:pt idx="2586">
                  <c:v>100</c:v>
                </c:pt>
                <c:pt idx="2587">
                  <c:v>100</c:v>
                </c:pt>
                <c:pt idx="2588">
                  <c:v>0</c:v>
                </c:pt>
                <c:pt idx="2589">
                  <c:v>100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100</c:v>
                </c:pt>
                <c:pt idx="2594">
                  <c:v>100</c:v>
                </c:pt>
                <c:pt idx="2595">
                  <c:v>0</c:v>
                </c:pt>
                <c:pt idx="2596">
                  <c:v>0</c:v>
                </c:pt>
                <c:pt idx="2597">
                  <c:v>100</c:v>
                </c:pt>
                <c:pt idx="2598">
                  <c:v>100</c:v>
                </c:pt>
                <c:pt idx="2599">
                  <c:v>0</c:v>
                </c:pt>
                <c:pt idx="2600">
                  <c:v>100</c:v>
                </c:pt>
                <c:pt idx="2601">
                  <c:v>100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100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100</c:v>
                </c:pt>
                <c:pt idx="2620">
                  <c:v>100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100</c:v>
                </c:pt>
                <c:pt idx="2626">
                  <c:v>0</c:v>
                </c:pt>
                <c:pt idx="2627">
                  <c:v>100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100</c:v>
                </c:pt>
                <c:pt idx="2632">
                  <c:v>0</c:v>
                </c:pt>
                <c:pt idx="2633">
                  <c:v>100</c:v>
                </c:pt>
                <c:pt idx="2634">
                  <c:v>0</c:v>
                </c:pt>
                <c:pt idx="2635">
                  <c:v>100</c:v>
                </c:pt>
                <c:pt idx="2636">
                  <c:v>0</c:v>
                </c:pt>
                <c:pt idx="2637">
                  <c:v>0</c:v>
                </c:pt>
                <c:pt idx="2638">
                  <c:v>100</c:v>
                </c:pt>
                <c:pt idx="2639">
                  <c:v>100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100</c:v>
                </c:pt>
                <c:pt idx="2645">
                  <c:v>0</c:v>
                </c:pt>
                <c:pt idx="2646">
                  <c:v>100</c:v>
                </c:pt>
                <c:pt idx="2647">
                  <c:v>100</c:v>
                </c:pt>
                <c:pt idx="2648">
                  <c:v>100</c:v>
                </c:pt>
                <c:pt idx="2649">
                  <c:v>100</c:v>
                </c:pt>
                <c:pt idx="2650">
                  <c:v>0</c:v>
                </c:pt>
                <c:pt idx="2651">
                  <c:v>0</c:v>
                </c:pt>
                <c:pt idx="2652">
                  <c:v>100</c:v>
                </c:pt>
                <c:pt idx="2653">
                  <c:v>100</c:v>
                </c:pt>
                <c:pt idx="2654">
                  <c:v>100</c:v>
                </c:pt>
                <c:pt idx="2655">
                  <c:v>0</c:v>
                </c:pt>
                <c:pt idx="2656">
                  <c:v>0</c:v>
                </c:pt>
                <c:pt idx="2657">
                  <c:v>100</c:v>
                </c:pt>
                <c:pt idx="2658">
                  <c:v>0</c:v>
                </c:pt>
                <c:pt idx="2659">
                  <c:v>100</c:v>
                </c:pt>
                <c:pt idx="2660">
                  <c:v>100</c:v>
                </c:pt>
                <c:pt idx="2661">
                  <c:v>0</c:v>
                </c:pt>
                <c:pt idx="2662">
                  <c:v>100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100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100</c:v>
                </c:pt>
                <c:pt idx="2677">
                  <c:v>100</c:v>
                </c:pt>
                <c:pt idx="2678">
                  <c:v>100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100</c:v>
                </c:pt>
                <c:pt idx="2683">
                  <c:v>0</c:v>
                </c:pt>
                <c:pt idx="2684">
                  <c:v>100</c:v>
                </c:pt>
                <c:pt idx="2685">
                  <c:v>0</c:v>
                </c:pt>
                <c:pt idx="2686">
                  <c:v>100</c:v>
                </c:pt>
                <c:pt idx="2687">
                  <c:v>0</c:v>
                </c:pt>
                <c:pt idx="2688">
                  <c:v>100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100</c:v>
                </c:pt>
                <c:pt idx="2703">
                  <c:v>100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100</c:v>
                </c:pt>
                <c:pt idx="2711">
                  <c:v>0</c:v>
                </c:pt>
                <c:pt idx="2712">
                  <c:v>100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100</c:v>
                </c:pt>
                <c:pt idx="2726">
                  <c:v>100</c:v>
                </c:pt>
                <c:pt idx="2727">
                  <c:v>100</c:v>
                </c:pt>
                <c:pt idx="2728">
                  <c:v>100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100</c:v>
                </c:pt>
                <c:pt idx="2734">
                  <c:v>100</c:v>
                </c:pt>
                <c:pt idx="2735">
                  <c:v>0</c:v>
                </c:pt>
                <c:pt idx="2736">
                  <c:v>100</c:v>
                </c:pt>
                <c:pt idx="2737">
                  <c:v>0</c:v>
                </c:pt>
                <c:pt idx="2738">
                  <c:v>0</c:v>
                </c:pt>
                <c:pt idx="2739">
                  <c:v>100</c:v>
                </c:pt>
                <c:pt idx="2740">
                  <c:v>0</c:v>
                </c:pt>
                <c:pt idx="2741">
                  <c:v>100</c:v>
                </c:pt>
                <c:pt idx="2742">
                  <c:v>100</c:v>
                </c:pt>
                <c:pt idx="2743">
                  <c:v>0</c:v>
                </c:pt>
                <c:pt idx="2744">
                  <c:v>0</c:v>
                </c:pt>
                <c:pt idx="2745">
                  <c:v>100</c:v>
                </c:pt>
                <c:pt idx="2746">
                  <c:v>100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100</c:v>
                </c:pt>
                <c:pt idx="2752">
                  <c:v>0</c:v>
                </c:pt>
                <c:pt idx="2753">
                  <c:v>0</c:v>
                </c:pt>
                <c:pt idx="2754">
                  <c:v>100</c:v>
                </c:pt>
                <c:pt idx="2755">
                  <c:v>100</c:v>
                </c:pt>
                <c:pt idx="2756">
                  <c:v>0</c:v>
                </c:pt>
                <c:pt idx="2757">
                  <c:v>0</c:v>
                </c:pt>
                <c:pt idx="2758">
                  <c:v>100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100</c:v>
                </c:pt>
                <c:pt idx="2763">
                  <c:v>100</c:v>
                </c:pt>
                <c:pt idx="2764">
                  <c:v>100</c:v>
                </c:pt>
                <c:pt idx="2765">
                  <c:v>100</c:v>
                </c:pt>
                <c:pt idx="2766">
                  <c:v>0</c:v>
                </c:pt>
                <c:pt idx="2767">
                  <c:v>100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100</c:v>
                </c:pt>
                <c:pt idx="2772">
                  <c:v>0</c:v>
                </c:pt>
                <c:pt idx="2773">
                  <c:v>0</c:v>
                </c:pt>
                <c:pt idx="2774">
                  <c:v>100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100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100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100</c:v>
                </c:pt>
                <c:pt idx="2791">
                  <c:v>100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100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100</c:v>
                </c:pt>
                <c:pt idx="2813">
                  <c:v>100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100</c:v>
                </c:pt>
                <c:pt idx="2827">
                  <c:v>100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100</c:v>
                </c:pt>
                <c:pt idx="2832">
                  <c:v>100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100</c:v>
                </c:pt>
                <c:pt idx="2838">
                  <c:v>100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100</c:v>
                </c:pt>
                <c:pt idx="2846">
                  <c:v>100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100</c:v>
                </c:pt>
                <c:pt idx="2851">
                  <c:v>100</c:v>
                </c:pt>
                <c:pt idx="2852">
                  <c:v>100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100</c:v>
                </c:pt>
                <c:pt idx="2858">
                  <c:v>100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100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100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100</c:v>
                </c:pt>
                <c:pt idx="2878">
                  <c:v>100</c:v>
                </c:pt>
                <c:pt idx="2879">
                  <c:v>100</c:v>
                </c:pt>
                <c:pt idx="2880">
                  <c:v>100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100</c:v>
                </c:pt>
                <c:pt idx="2894">
                  <c:v>100</c:v>
                </c:pt>
                <c:pt idx="2895">
                  <c:v>0</c:v>
                </c:pt>
                <c:pt idx="2896">
                  <c:v>100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100</c:v>
                </c:pt>
                <c:pt idx="2908">
                  <c:v>100</c:v>
                </c:pt>
                <c:pt idx="2909">
                  <c:v>100</c:v>
                </c:pt>
                <c:pt idx="2910">
                  <c:v>0</c:v>
                </c:pt>
                <c:pt idx="2911">
                  <c:v>100</c:v>
                </c:pt>
                <c:pt idx="2912">
                  <c:v>0</c:v>
                </c:pt>
                <c:pt idx="2913">
                  <c:v>0</c:v>
                </c:pt>
                <c:pt idx="2914">
                  <c:v>100</c:v>
                </c:pt>
                <c:pt idx="2915">
                  <c:v>0</c:v>
                </c:pt>
                <c:pt idx="2916">
                  <c:v>0</c:v>
                </c:pt>
                <c:pt idx="2917">
                  <c:v>100</c:v>
                </c:pt>
                <c:pt idx="2918">
                  <c:v>100</c:v>
                </c:pt>
                <c:pt idx="2919">
                  <c:v>100</c:v>
                </c:pt>
                <c:pt idx="2920">
                  <c:v>100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100</c:v>
                </c:pt>
                <c:pt idx="2936">
                  <c:v>0</c:v>
                </c:pt>
                <c:pt idx="2937">
                  <c:v>100</c:v>
                </c:pt>
                <c:pt idx="2938">
                  <c:v>0</c:v>
                </c:pt>
                <c:pt idx="2939">
                  <c:v>0</c:v>
                </c:pt>
                <c:pt idx="2940">
                  <c:v>100</c:v>
                </c:pt>
                <c:pt idx="2941">
                  <c:v>100</c:v>
                </c:pt>
                <c:pt idx="2942">
                  <c:v>100</c:v>
                </c:pt>
                <c:pt idx="2943">
                  <c:v>100</c:v>
                </c:pt>
                <c:pt idx="2944">
                  <c:v>100</c:v>
                </c:pt>
                <c:pt idx="2945">
                  <c:v>100</c:v>
                </c:pt>
                <c:pt idx="2946">
                  <c:v>100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100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100</c:v>
                </c:pt>
                <c:pt idx="2962">
                  <c:v>100</c:v>
                </c:pt>
                <c:pt idx="2963">
                  <c:v>100</c:v>
                </c:pt>
                <c:pt idx="2964">
                  <c:v>0</c:v>
                </c:pt>
                <c:pt idx="2965">
                  <c:v>0</c:v>
                </c:pt>
                <c:pt idx="2966">
                  <c:v>100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50</c:v>
                </c:pt>
                <c:pt idx="2971">
                  <c:v>0</c:v>
                </c:pt>
                <c:pt idx="2972">
                  <c:v>0</c:v>
                </c:pt>
                <c:pt idx="2973">
                  <c:v>100</c:v>
                </c:pt>
                <c:pt idx="2974">
                  <c:v>100</c:v>
                </c:pt>
                <c:pt idx="2975">
                  <c:v>100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100</c:v>
                </c:pt>
                <c:pt idx="2982">
                  <c:v>100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100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100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100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100</c:v>
                </c:pt>
                <c:pt idx="3007">
                  <c:v>0</c:v>
                </c:pt>
                <c:pt idx="3008">
                  <c:v>0</c:v>
                </c:pt>
                <c:pt idx="3009">
                  <c:v>100</c:v>
                </c:pt>
                <c:pt idx="3010">
                  <c:v>100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100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100</c:v>
                </c:pt>
                <c:pt idx="3020">
                  <c:v>0</c:v>
                </c:pt>
                <c:pt idx="3021">
                  <c:v>100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100</c:v>
                </c:pt>
                <c:pt idx="3026">
                  <c:v>100</c:v>
                </c:pt>
                <c:pt idx="3027">
                  <c:v>100</c:v>
                </c:pt>
                <c:pt idx="3028">
                  <c:v>100</c:v>
                </c:pt>
                <c:pt idx="3029">
                  <c:v>100</c:v>
                </c:pt>
                <c:pt idx="3030">
                  <c:v>100</c:v>
                </c:pt>
                <c:pt idx="3031">
                  <c:v>100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100</c:v>
                </c:pt>
                <c:pt idx="3037">
                  <c:v>100</c:v>
                </c:pt>
                <c:pt idx="3038">
                  <c:v>100</c:v>
                </c:pt>
                <c:pt idx="3039">
                  <c:v>0</c:v>
                </c:pt>
                <c:pt idx="3040">
                  <c:v>0</c:v>
                </c:pt>
                <c:pt idx="3041">
                  <c:v>100</c:v>
                </c:pt>
                <c:pt idx="3042">
                  <c:v>0</c:v>
                </c:pt>
                <c:pt idx="3043">
                  <c:v>100</c:v>
                </c:pt>
                <c:pt idx="3044">
                  <c:v>100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100</c:v>
                </c:pt>
                <c:pt idx="3079">
                  <c:v>0</c:v>
                </c:pt>
                <c:pt idx="3080">
                  <c:v>0</c:v>
                </c:pt>
                <c:pt idx="3081">
                  <c:v>100</c:v>
                </c:pt>
                <c:pt idx="3082">
                  <c:v>100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50</c:v>
                </c:pt>
                <c:pt idx="3097">
                  <c:v>0</c:v>
                </c:pt>
                <c:pt idx="3098">
                  <c:v>100</c:v>
                </c:pt>
                <c:pt idx="3099">
                  <c:v>100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100</c:v>
                </c:pt>
                <c:pt idx="3105">
                  <c:v>0</c:v>
                </c:pt>
                <c:pt idx="3106">
                  <c:v>0</c:v>
                </c:pt>
                <c:pt idx="3107">
                  <c:v>100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100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100</c:v>
                </c:pt>
                <c:pt idx="3124">
                  <c:v>0</c:v>
                </c:pt>
                <c:pt idx="3125">
                  <c:v>100</c:v>
                </c:pt>
                <c:pt idx="3126">
                  <c:v>0</c:v>
                </c:pt>
                <c:pt idx="3127">
                  <c:v>0</c:v>
                </c:pt>
                <c:pt idx="3128">
                  <c:v>100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100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100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100</c:v>
                </c:pt>
                <c:pt idx="3150">
                  <c:v>50</c:v>
                </c:pt>
                <c:pt idx="3151">
                  <c:v>100</c:v>
                </c:pt>
                <c:pt idx="3152">
                  <c:v>100</c:v>
                </c:pt>
                <c:pt idx="3153">
                  <c:v>0</c:v>
                </c:pt>
                <c:pt idx="3154">
                  <c:v>100</c:v>
                </c:pt>
                <c:pt idx="3155">
                  <c:v>0</c:v>
                </c:pt>
                <c:pt idx="3156">
                  <c:v>100</c:v>
                </c:pt>
                <c:pt idx="3157">
                  <c:v>0</c:v>
                </c:pt>
                <c:pt idx="3158">
                  <c:v>100</c:v>
                </c:pt>
                <c:pt idx="3159">
                  <c:v>0</c:v>
                </c:pt>
                <c:pt idx="3160">
                  <c:v>0</c:v>
                </c:pt>
                <c:pt idx="3161">
                  <c:v>100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100</c:v>
                </c:pt>
                <c:pt idx="3170">
                  <c:v>0</c:v>
                </c:pt>
                <c:pt idx="3171">
                  <c:v>100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100</c:v>
                </c:pt>
                <c:pt idx="3180">
                  <c:v>100</c:v>
                </c:pt>
                <c:pt idx="3181">
                  <c:v>0</c:v>
                </c:pt>
                <c:pt idx="3182">
                  <c:v>0</c:v>
                </c:pt>
                <c:pt idx="3183">
                  <c:v>100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50</c:v>
                </c:pt>
                <c:pt idx="3189">
                  <c:v>100</c:v>
                </c:pt>
                <c:pt idx="3190">
                  <c:v>100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100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100</c:v>
                </c:pt>
                <c:pt idx="3203">
                  <c:v>0</c:v>
                </c:pt>
                <c:pt idx="3204">
                  <c:v>100</c:v>
                </c:pt>
                <c:pt idx="3205">
                  <c:v>100</c:v>
                </c:pt>
                <c:pt idx="3206">
                  <c:v>100</c:v>
                </c:pt>
                <c:pt idx="3207">
                  <c:v>100</c:v>
                </c:pt>
                <c:pt idx="3208">
                  <c:v>100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100</c:v>
                </c:pt>
                <c:pt idx="3214">
                  <c:v>100</c:v>
                </c:pt>
                <c:pt idx="3215">
                  <c:v>0</c:v>
                </c:pt>
                <c:pt idx="3216">
                  <c:v>100</c:v>
                </c:pt>
                <c:pt idx="3217">
                  <c:v>0</c:v>
                </c:pt>
                <c:pt idx="3218">
                  <c:v>100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100</c:v>
                </c:pt>
                <c:pt idx="3224">
                  <c:v>100</c:v>
                </c:pt>
                <c:pt idx="3225">
                  <c:v>0</c:v>
                </c:pt>
                <c:pt idx="3226">
                  <c:v>0</c:v>
                </c:pt>
                <c:pt idx="3227">
                  <c:v>100</c:v>
                </c:pt>
                <c:pt idx="3228">
                  <c:v>0</c:v>
                </c:pt>
                <c:pt idx="3229">
                  <c:v>100</c:v>
                </c:pt>
                <c:pt idx="3230">
                  <c:v>0</c:v>
                </c:pt>
                <c:pt idx="3231">
                  <c:v>0</c:v>
                </c:pt>
                <c:pt idx="3232">
                  <c:v>100</c:v>
                </c:pt>
                <c:pt idx="3233">
                  <c:v>100</c:v>
                </c:pt>
                <c:pt idx="3234">
                  <c:v>0</c:v>
                </c:pt>
                <c:pt idx="3235">
                  <c:v>100</c:v>
                </c:pt>
                <c:pt idx="3236">
                  <c:v>100</c:v>
                </c:pt>
                <c:pt idx="3237">
                  <c:v>100</c:v>
                </c:pt>
                <c:pt idx="3238">
                  <c:v>0</c:v>
                </c:pt>
                <c:pt idx="3239">
                  <c:v>100</c:v>
                </c:pt>
                <c:pt idx="3240">
                  <c:v>100</c:v>
                </c:pt>
                <c:pt idx="3241">
                  <c:v>100</c:v>
                </c:pt>
                <c:pt idx="3242">
                  <c:v>100</c:v>
                </c:pt>
                <c:pt idx="3243">
                  <c:v>0</c:v>
                </c:pt>
                <c:pt idx="3244">
                  <c:v>0</c:v>
                </c:pt>
                <c:pt idx="3245">
                  <c:v>100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100</c:v>
                </c:pt>
                <c:pt idx="3253">
                  <c:v>100</c:v>
                </c:pt>
                <c:pt idx="3254">
                  <c:v>0</c:v>
                </c:pt>
                <c:pt idx="3255">
                  <c:v>100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100</c:v>
                </c:pt>
                <c:pt idx="3263">
                  <c:v>100</c:v>
                </c:pt>
                <c:pt idx="3264">
                  <c:v>0</c:v>
                </c:pt>
                <c:pt idx="3265">
                  <c:v>100</c:v>
                </c:pt>
                <c:pt idx="3266">
                  <c:v>100</c:v>
                </c:pt>
                <c:pt idx="3267">
                  <c:v>100</c:v>
                </c:pt>
                <c:pt idx="3268">
                  <c:v>100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100</c:v>
                </c:pt>
                <c:pt idx="3273">
                  <c:v>100</c:v>
                </c:pt>
                <c:pt idx="3274">
                  <c:v>50</c:v>
                </c:pt>
                <c:pt idx="3275">
                  <c:v>0</c:v>
                </c:pt>
                <c:pt idx="3276">
                  <c:v>100</c:v>
                </c:pt>
                <c:pt idx="3277">
                  <c:v>100</c:v>
                </c:pt>
                <c:pt idx="3278">
                  <c:v>0</c:v>
                </c:pt>
                <c:pt idx="3279">
                  <c:v>100</c:v>
                </c:pt>
                <c:pt idx="3280">
                  <c:v>100</c:v>
                </c:pt>
                <c:pt idx="3281">
                  <c:v>100</c:v>
                </c:pt>
                <c:pt idx="3282">
                  <c:v>0</c:v>
                </c:pt>
                <c:pt idx="3283">
                  <c:v>0</c:v>
                </c:pt>
                <c:pt idx="3284">
                  <c:v>100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100</c:v>
                </c:pt>
                <c:pt idx="3303">
                  <c:v>100</c:v>
                </c:pt>
                <c:pt idx="3304">
                  <c:v>100</c:v>
                </c:pt>
                <c:pt idx="3305">
                  <c:v>100</c:v>
                </c:pt>
                <c:pt idx="3306">
                  <c:v>100</c:v>
                </c:pt>
                <c:pt idx="3307">
                  <c:v>100</c:v>
                </c:pt>
                <c:pt idx="3308">
                  <c:v>100</c:v>
                </c:pt>
                <c:pt idx="3309">
                  <c:v>0</c:v>
                </c:pt>
                <c:pt idx="3310">
                  <c:v>0</c:v>
                </c:pt>
                <c:pt idx="3311">
                  <c:v>100</c:v>
                </c:pt>
                <c:pt idx="3312">
                  <c:v>100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50</c:v>
                </c:pt>
                <c:pt idx="3349">
                  <c:v>100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100</c:v>
                </c:pt>
                <c:pt idx="3357">
                  <c:v>0</c:v>
                </c:pt>
                <c:pt idx="3358">
                  <c:v>0</c:v>
                </c:pt>
                <c:pt idx="3359">
                  <c:v>100</c:v>
                </c:pt>
                <c:pt idx="3360">
                  <c:v>100</c:v>
                </c:pt>
                <c:pt idx="3361">
                  <c:v>100</c:v>
                </c:pt>
                <c:pt idx="3362">
                  <c:v>100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100</c:v>
                </c:pt>
                <c:pt idx="3368">
                  <c:v>100</c:v>
                </c:pt>
                <c:pt idx="3369">
                  <c:v>0</c:v>
                </c:pt>
                <c:pt idx="3370">
                  <c:v>0</c:v>
                </c:pt>
                <c:pt idx="3371">
                  <c:v>100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100</c:v>
                </c:pt>
                <c:pt idx="3378">
                  <c:v>100</c:v>
                </c:pt>
                <c:pt idx="3379">
                  <c:v>100</c:v>
                </c:pt>
                <c:pt idx="3380">
                  <c:v>100</c:v>
                </c:pt>
                <c:pt idx="3381">
                  <c:v>0</c:v>
                </c:pt>
                <c:pt idx="3382">
                  <c:v>0</c:v>
                </c:pt>
                <c:pt idx="3383">
                  <c:v>100</c:v>
                </c:pt>
                <c:pt idx="3384">
                  <c:v>0</c:v>
                </c:pt>
                <c:pt idx="3385">
                  <c:v>0</c:v>
                </c:pt>
                <c:pt idx="3386">
                  <c:v>100</c:v>
                </c:pt>
                <c:pt idx="3387">
                  <c:v>0</c:v>
                </c:pt>
                <c:pt idx="3388">
                  <c:v>100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100</c:v>
                </c:pt>
                <c:pt idx="3394">
                  <c:v>100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100</c:v>
                </c:pt>
                <c:pt idx="3399">
                  <c:v>0</c:v>
                </c:pt>
                <c:pt idx="3400">
                  <c:v>50</c:v>
                </c:pt>
                <c:pt idx="3401">
                  <c:v>50</c:v>
                </c:pt>
                <c:pt idx="3402">
                  <c:v>100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100</c:v>
                </c:pt>
                <c:pt idx="3408">
                  <c:v>0</c:v>
                </c:pt>
                <c:pt idx="3409">
                  <c:v>0</c:v>
                </c:pt>
                <c:pt idx="3410">
                  <c:v>100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100</c:v>
                </c:pt>
                <c:pt idx="3415">
                  <c:v>0</c:v>
                </c:pt>
                <c:pt idx="3416">
                  <c:v>0</c:v>
                </c:pt>
                <c:pt idx="3417">
                  <c:v>100</c:v>
                </c:pt>
                <c:pt idx="3418">
                  <c:v>0</c:v>
                </c:pt>
                <c:pt idx="3419">
                  <c:v>100</c:v>
                </c:pt>
                <c:pt idx="3420">
                  <c:v>100</c:v>
                </c:pt>
                <c:pt idx="3421">
                  <c:v>100</c:v>
                </c:pt>
                <c:pt idx="3422">
                  <c:v>100</c:v>
                </c:pt>
                <c:pt idx="3423">
                  <c:v>100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100</c:v>
                </c:pt>
                <c:pt idx="3430">
                  <c:v>100</c:v>
                </c:pt>
                <c:pt idx="3431">
                  <c:v>0</c:v>
                </c:pt>
                <c:pt idx="3432">
                  <c:v>100</c:v>
                </c:pt>
                <c:pt idx="3433">
                  <c:v>0</c:v>
                </c:pt>
                <c:pt idx="3434">
                  <c:v>100</c:v>
                </c:pt>
                <c:pt idx="3435">
                  <c:v>0</c:v>
                </c:pt>
                <c:pt idx="3436">
                  <c:v>0</c:v>
                </c:pt>
                <c:pt idx="3437">
                  <c:v>100</c:v>
                </c:pt>
                <c:pt idx="3438">
                  <c:v>0</c:v>
                </c:pt>
                <c:pt idx="3439">
                  <c:v>100</c:v>
                </c:pt>
                <c:pt idx="3440">
                  <c:v>0</c:v>
                </c:pt>
                <c:pt idx="3441">
                  <c:v>0</c:v>
                </c:pt>
                <c:pt idx="3442">
                  <c:v>100</c:v>
                </c:pt>
                <c:pt idx="3443">
                  <c:v>100</c:v>
                </c:pt>
                <c:pt idx="3444">
                  <c:v>100</c:v>
                </c:pt>
                <c:pt idx="3445">
                  <c:v>100</c:v>
                </c:pt>
                <c:pt idx="3446">
                  <c:v>100</c:v>
                </c:pt>
                <c:pt idx="3447">
                  <c:v>100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100</c:v>
                </c:pt>
                <c:pt idx="3458">
                  <c:v>0</c:v>
                </c:pt>
                <c:pt idx="3459">
                  <c:v>0</c:v>
                </c:pt>
                <c:pt idx="3460">
                  <c:v>100</c:v>
                </c:pt>
                <c:pt idx="3461">
                  <c:v>100</c:v>
                </c:pt>
                <c:pt idx="3462">
                  <c:v>100</c:v>
                </c:pt>
                <c:pt idx="3463">
                  <c:v>0</c:v>
                </c:pt>
                <c:pt idx="3464">
                  <c:v>0</c:v>
                </c:pt>
                <c:pt idx="3465">
                  <c:v>100</c:v>
                </c:pt>
                <c:pt idx="3466">
                  <c:v>100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100</c:v>
                </c:pt>
                <c:pt idx="3472">
                  <c:v>100</c:v>
                </c:pt>
                <c:pt idx="3473">
                  <c:v>0</c:v>
                </c:pt>
                <c:pt idx="3474">
                  <c:v>100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100</c:v>
                </c:pt>
                <c:pt idx="3480">
                  <c:v>0</c:v>
                </c:pt>
                <c:pt idx="3481">
                  <c:v>100</c:v>
                </c:pt>
                <c:pt idx="3482">
                  <c:v>100</c:v>
                </c:pt>
                <c:pt idx="3483">
                  <c:v>100</c:v>
                </c:pt>
                <c:pt idx="3484">
                  <c:v>100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100</c:v>
                </c:pt>
                <c:pt idx="3489">
                  <c:v>0</c:v>
                </c:pt>
                <c:pt idx="3490">
                  <c:v>100</c:v>
                </c:pt>
                <c:pt idx="3491">
                  <c:v>0</c:v>
                </c:pt>
                <c:pt idx="3492">
                  <c:v>0</c:v>
                </c:pt>
                <c:pt idx="3493">
                  <c:v>100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100</c:v>
                </c:pt>
                <c:pt idx="3499">
                  <c:v>0</c:v>
                </c:pt>
                <c:pt idx="3500">
                  <c:v>0</c:v>
                </c:pt>
                <c:pt idx="3501">
                  <c:v>100</c:v>
                </c:pt>
                <c:pt idx="3502">
                  <c:v>100</c:v>
                </c:pt>
                <c:pt idx="3503">
                  <c:v>0</c:v>
                </c:pt>
                <c:pt idx="3504">
                  <c:v>100</c:v>
                </c:pt>
                <c:pt idx="3505">
                  <c:v>0</c:v>
                </c:pt>
                <c:pt idx="3506">
                  <c:v>100</c:v>
                </c:pt>
                <c:pt idx="3507">
                  <c:v>0</c:v>
                </c:pt>
                <c:pt idx="3508">
                  <c:v>100</c:v>
                </c:pt>
                <c:pt idx="3509">
                  <c:v>100</c:v>
                </c:pt>
                <c:pt idx="3510">
                  <c:v>100</c:v>
                </c:pt>
                <c:pt idx="3511">
                  <c:v>100</c:v>
                </c:pt>
                <c:pt idx="3512">
                  <c:v>100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100</c:v>
                </c:pt>
                <c:pt idx="3517">
                  <c:v>100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100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100</c:v>
                </c:pt>
                <c:pt idx="3531">
                  <c:v>100</c:v>
                </c:pt>
                <c:pt idx="3532">
                  <c:v>50</c:v>
                </c:pt>
                <c:pt idx="3533">
                  <c:v>0</c:v>
                </c:pt>
                <c:pt idx="3534">
                  <c:v>100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100</c:v>
                </c:pt>
                <c:pt idx="3540">
                  <c:v>100</c:v>
                </c:pt>
                <c:pt idx="3541">
                  <c:v>0</c:v>
                </c:pt>
                <c:pt idx="3542">
                  <c:v>100</c:v>
                </c:pt>
                <c:pt idx="3543">
                  <c:v>0</c:v>
                </c:pt>
                <c:pt idx="3544">
                  <c:v>0</c:v>
                </c:pt>
                <c:pt idx="3545">
                  <c:v>100</c:v>
                </c:pt>
                <c:pt idx="3546">
                  <c:v>0</c:v>
                </c:pt>
                <c:pt idx="3547">
                  <c:v>100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100</c:v>
                </c:pt>
                <c:pt idx="3552">
                  <c:v>100</c:v>
                </c:pt>
                <c:pt idx="3553">
                  <c:v>100</c:v>
                </c:pt>
                <c:pt idx="3554">
                  <c:v>100</c:v>
                </c:pt>
                <c:pt idx="3555">
                  <c:v>0</c:v>
                </c:pt>
                <c:pt idx="3556">
                  <c:v>100</c:v>
                </c:pt>
                <c:pt idx="3557">
                  <c:v>0</c:v>
                </c:pt>
                <c:pt idx="3558">
                  <c:v>100</c:v>
                </c:pt>
                <c:pt idx="3559">
                  <c:v>100</c:v>
                </c:pt>
                <c:pt idx="3560">
                  <c:v>100</c:v>
                </c:pt>
                <c:pt idx="3561">
                  <c:v>100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100</c:v>
                </c:pt>
                <c:pt idx="3566">
                  <c:v>100</c:v>
                </c:pt>
                <c:pt idx="3567">
                  <c:v>100</c:v>
                </c:pt>
                <c:pt idx="3568">
                  <c:v>100</c:v>
                </c:pt>
                <c:pt idx="3569">
                  <c:v>0</c:v>
                </c:pt>
                <c:pt idx="3570">
                  <c:v>100</c:v>
                </c:pt>
                <c:pt idx="3571">
                  <c:v>0</c:v>
                </c:pt>
                <c:pt idx="3572">
                  <c:v>100</c:v>
                </c:pt>
                <c:pt idx="3573">
                  <c:v>100</c:v>
                </c:pt>
                <c:pt idx="3574">
                  <c:v>100</c:v>
                </c:pt>
                <c:pt idx="3575">
                  <c:v>100</c:v>
                </c:pt>
                <c:pt idx="3576">
                  <c:v>100</c:v>
                </c:pt>
                <c:pt idx="3577">
                  <c:v>100</c:v>
                </c:pt>
                <c:pt idx="3578">
                  <c:v>100</c:v>
                </c:pt>
                <c:pt idx="3579">
                  <c:v>0</c:v>
                </c:pt>
                <c:pt idx="3580">
                  <c:v>100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100</c:v>
                </c:pt>
                <c:pt idx="3593">
                  <c:v>0</c:v>
                </c:pt>
                <c:pt idx="3594">
                  <c:v>0</c:v>
                </c:pt>
                <c:pt idx="3595">
                  <c:v>100</c:v>
                </c:pt>
                <c:pt idx="3596">
                  <c:v>100</c:v>
                </c:pt>
                <c:pt idx="3597">
                  <c:v>0</c:v>
                </c:pt>
                <c:pt idx="3598">
                  <c:v>100</c:v>
                </c:pt>
                <c:pt idx="3599">
                  <c:v>0</c:v>
                </c:pt>
                <c:pt idx="3600">
                  <c:v>100</c:v>
                </c:pt>
                <c:pt idx="3601">
                  <c:v>0</c:v>
                </c:pt>
                <c:pt idx="3602">
                  <c:v>0</c:v>
                </c:pt>
                <c:pt idx="3603">
                  <c:v>100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100</c:v>
                </c:pt>
                <c:pt idx="3613">
                  <c:v>0</c:v>
                </c:pt>
                <c:pt idx="3614">
                  <c:v>100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100</c:v>
                </c:pt>
                <c:pt idx="3619">
                  <c:v>100</c:v>
                </c:pt>
                <c:pt idx="3620">
                  <c:v>100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100</c:v>
                </c:pt>
                <c:pt idx="3631">
                  <c:v>0</c:v>
                </c:pt>
                <c:pt idx="3632">
                  <c:v>100</c:v>
                </c:pt>
                <c:pt idx="3633">
                  <c:v>0</c:v>
                </c:pt>
                <c:pt idx="3634">
                  <c:v>0</c:v>
                </c:pt>
                <c:pt idx="3635">
                  <c:v>50</c:v>
                </c:pt>
                <c:pt idx="3636">
                  <c:v>0</c:v>
                </c:pt>
                <c:pt idx="3637">
                  <c:v>100</c:v>
                </c:pt>
                <c:pt idx="3638">
                  <c:v>100</c:v>
                </c:pt>
                <c:pt idx="3639">
                  <c:v>50</c:v>
                </c:pt>
                <c:pt idx="3640">
                  <c:v>100</c:v>
                </c:pt>
                <c:pt idx="3641">
                  <c:v>100</c:v>
                </c:pt>
                <c:pt idx="3642">
                  <c:v>100</c:v>
                </c:pt>
                <c:pt idx="3643">
                  <c:v>100</c:v>
                </c:pt>
                <c:pt idx="3644">
                  <c:v>100</c:v>
                </c:pt>
                <c:pt idx="3645">
                  <c:v>100</c:v>
                </c:pt>
                <c:pt idx="3646">
                  <c:v>100</c:v>
                </c:pt>
                <c:pt idx="3647">
                  <c:v>0</c:v>
                </c:pt>
                <c:pt idx="3648">
                  <c:v>50</c:v>
                </c:pt>
                <c:pt idx="3649">
                  <c:v>0</c:v>
                </c:pt>
                <c:pt idx="3650">
                  <c:v>0</c:v>
                </c:pt>
                <c:pt idx="3651">
                  <c:v>100</c:v>
                </c:pt>
                <c:pt idx="3652">
                  <c:v>100</c:v>
                </c:pt>
                <c:pt idx="3653">
                  <c:v>100</c:v>
                </c:pt>
                <c:pt idx="3654">
                  <c:v>0</c:v>
                </c:pt>
                <c:pt idx="3655">
                  <c:v>100</c:v>
                </c:pt>
                <c:pt idx="3656">
                  <c:v>100</c:v>
                </c:pt>
                <c:pt idx="3657">
                  <c:v>0</c:v>
                </c:pt>
                <c:pt idx="3658">
                  <c:v>100</c:v>
                </c:pt>
                <c:pt idx="3659">
                  <c:v>100</c:v>
                </c:pt>
                <c:pt idx="3660">
                  <c:v>100</c:v>
                </c:pt>
                <c:pt idx="3661">
                  <c:v>0</c:v>
                </c:pt>
                <c:pt idx="3662">
                  <c:v>0</c:v>
                </c:pt>
                <c:pt idx="3663">
                  <c:v>100</c:v>
                </c:pt>
                <c:pt idx="3664">
                  <c:v>100</c:v>
                </c:pt>
                <c:pt idx="3665">
                  <c:v>100</c:v>
                </c:pt>
                <c:pt idx="3666">
                  <c:v>100</c:v>
                </c:pt>
                <c:pt idx="3667">
                  <c:v>100</c:v>
                </c:pt>
                <c:pt idx="3668">
                  <c:v>100</c:v>
                </c:pt>
                <c:pt idx="3669">
                  <c:v>100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100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50</c:v>
                </c:pt>
                <c:pt idx="3679">
                  <c:v>100</c:v>
                </c:pt>
                <c:pt idx="3680">
                  <c:v>50</c:v>
                </c:pt>
                <c:pt idx="3681">
                  <c:v>100</c:v>
                </c:pt>
                <c:pt idx="3682">
                  <c:v>0</c:v>
                </c:pt>
                <c:pt idx="3683">
                  <c:v>0</c:v>
                </c:pt>
                <c:pt idx="3684">
                  <c:v>100</c:v>
                </c:pt>
                <c:pt idx="3685">
                  <c:v>100</c:v>
                </c:pt>
                <c:pt idx="3686">
                  <c:v>100</c:v>
                </c:pt>
                <c:pt idx="3687">
                  <c:v>100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50</c:v>
                </c:pt>
                <c:pt idx="3694">
                  <c:v>50</c:v>
                </c:pt>
                <c:pt idx="3695">
                  <c:v>50</c:v>
                </c:pt>
                <c:pt idx="3696">
                  <c:v>0</c:v>
                </c:pt>
                <c:pt idx="3697">
                  <c:v>100</c:v>
                </c:pt>
                <c:pt idx="3698">
                  <c:v>0</c:v>
                </c:pt>
                <c:pt idx="3699">
                  <c:v>100</c:v>
                </c:pt>
                <c:pt idx="3700">
                  <c:v>0</c:v>
                </c:pt>
                <c:pt idx="3701">
                  <c:v>0</c:v>
                </c:pt>
                <c:pt idx="3702">
                  <c:v>100</c:v>
                </c:pt>
                <c:pt idx="3703">
                  <c:v>0</c:v>
                </c:pt>
                <c:pt idx="3704">
                  <c:v>0</c:v>
                </c:pt>
                <c:pt idx="3705">
                  <c:v>100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100</c:v>
                </c:pt>
                <c:pt idx="3712">
                  <c:v>100</c:v>
                </c:pt>
                <c:pt idx="3713">
                  <c:v>0</c:v>
                </c:pt>
                <c:pt idx="3714">
                  <c:v>50</c:v>
                </c:pt>
                <c:pt idx="3715">
                  <c:v>0</c:v>
                </c:pt>
                <c:pt idx="3716">
                  <c:v>100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50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50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100</c:v>
                </c:pt>
                <c:pt idx="3731">
                  <c:v>100</c:v>
                </c:pt>
                <c:pt idx="3732">
                  <c:v>100</c:v>
                </c:pt>
                <c:pt idx="3733">
                  <c:v>50</c:v>
                </c:pt>
                <c:pt idx="3734">
                  <c:v>100</c:v>
                </c:pt>
                <c:pt idx="3735">
                  <c:v>50</c:v>
                </c:pt>
                <c:pt idx="3736">
                  <c:v>100</c:v>
                </c:pt>
                <c:pt idx="3737">
                  <c:v>100</c:v>
                </c:pt>
                <c:pt idx="3738">
                  <c:v>50</c:v>
                </c:pt>
                <c:pt idx="3739">
                  <c:v>0</c:v>
                </c:pt>
                <c:pt idx="3740">
                  <c:v>100</c:v>
                </c:pt>
                <c:pt idx="3741">
                  <c:v>100</c:v>
                </c:pt>
                <c:pt idx="3742">
                  <c:v>50</c:v>
                </c:pt>
                <c:pt idx="3743">
                  <c:v>100</c:v>
                </c:pt>
                <c:pt idx="3744">
                  <c:v>50</c:v>
                </c:pt>
                <c:pt idx="3745">
                  <c:v>100</c:v>
                </c:pt>
                <c:pt idx="3746">
                  <c:v>100</c:v>
                </c:pt>
                <c:pt idx="3747">
                  <c:v>100</c:v>
                </c:pt>
                <c:pt idx="3748">
                  <c:v>100</c:v>
                </c:pt>
                <c:pt idx="3749">
                  <c:v>50</c:v>
                </c:pt>
                <c:pt idx="3750">
                  <c:v>50</c:v>
                </c:pt>
                <c:pt idx="3751">
                  <c:v>50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</c:numCache>
            </c:numRef>
          </c:xVal>
          <c:yVal>
            <c:numRef>
              <c:f>trend!$H$2:$H$3756</c:f>
              <c:numCache>
                <c:formatCode>_(* #,##0.00_);_(* \(#,##0.00\);_(* "-"??_);_(@_)</c:formatCode>
                <c:ptCount val="3755"/>
                <c:pt idx="0">
                  <c:v>450000</c:v>
                </c:pt>
                <c:pt idx="1">
                  <c:v>412000</c:v>
                </c:pt>
                <c:pt idx="2">
                  <c:v>325000</c:v>
                </c:pt>
                <c:pt idx="3">
                  <c:v>260000</c:v>
                </c:pt>
                <c:pt idx="4">
                  <c:v>250000</c:v>
                </c:pt>
                <c:pt idx="5">
                  <c:v>190200</c:v>
                </c:pt>
                <c:pt idx="6">
                  <c:v>190000</c:v>
                </c:pt>
                <c:pt idx="7">
                  <c:v>188000</c:v>
                </c:pt>
                <c:pt idx="8">
                  <c:v>150000</c:v>
                </c:pt>
                <c:pt idx="9">
                  <c:v>148261</c:v>
                </c:pt>
                <c:pt idx="10">
                  <c:v>138350</c:v>
                </c:pt>
                <c:pt idx="11">
                  <c:v>138000</c:v>
                </c:pt>
                <c:pt idx="12">
                  <c:v>135000</c:v>
                </c:pt>
                <c:pt idx="13">
                  <c:v>130800</c:v>
                </c:pt>
                <c:pt idx="14">
                  <c:v>125000</c:v>
                </c:pt>
                <c:pt idx="15">
                  <c:v>120000</c:v>
                </c:pt>
                <c:pt idx="16">
                  <c:v>118000</c:v>
                </c:pt>
                <c:pt idx="17">
                  <c:v>117104</c:v>
                </c:pt>
                <c:pt idx="18">
                  <c:v>115000</c:v>
                </c:pt>
                <c:pt idx="19">
                  <c:v>114047</c:v>
                </c:pt>
                <c:pt idx="20">
                  <c:v>112872</c:v>
                </c:pt>
                <c:pt idx="21">
                  <c:v>110000</c:v>
                </c:pt>
                <c:pt idx="22">
                  <c:v>109024</c:v>
                </c:pt>
                <c:pt idx="23">
                  <c:v>106000</c:v>
                </c:pt>
                <c:pt idx="24">
                  <c:v>105000</c:v>
                </c:pt>
                <c:pt idx="25">
                  <c:v>105000</c:v>
                </c:pt>
                <c:pt idx="26">
                  <c:v>103000</c:v>
                </c:pt>
                <c:pt idx="27">
                  <c:v>100000</c:v>
                </c:pt>
                <c:pt idx="28">
                  <c:v>98000</c:v>
                </c:pt>
                <c:pt idx="29">
                  <c:v>95000</c:v>
                </c:pt>
                <c:pt idx="30">
                  <c:v>91237</c:v>
                </c:pt>
                <c:pt idx="31">
                  <c:v>91000</c:v>
                </c:pt>
                <c:pt idx="32">
                  <c:v>87000</c:v>
                </c:pt>
                <c:pt idx="33">
                  <c:v>85000</c:v>
                </c:pt>
                <c:pt idx="34">
                  <c:v>79833</c:v>
                </c:pt>
                <c:pt idx="35">
                  <c:v>79833</c:v>
                </c:pt>
                <c:pt idx="36">
                  <c:v>76958</c:v>
                </c:pt>
                <c:pt idx="37">
                  <c:v>74130</c:v>
                </c:pt>
                <c:pt idx="38">
                  <c:v>72000</c:v>
                </c:pt>
                <c:pt idx="39">
                  <c:v>70139</c:v>
                </c:pt>
                <c:pt idx="40">
                  <c:v>70000</c:v>
                </c:pt>
                <c:pt idx="41">
                  <c:v>68428</c:v>
                </c:pt>
                <c:pt idx="42">
                  <c:v>62726</c:v>
                </c:pt>
                <c:pt idx="43">
                  <c:v>62726</c:v>
                </c:pt>
                <c:pt idx="44">
                  <c:v>60000</c:v>
                </c:pt>
                <c:pt idx="45">
                  <c:v>59303</c:v>
                </c:pt>
                <c:pt idx="46">
                  <c:v>56000</c:v>
                </c:pt>
                <c:pt idx="47">
                  <c:v>54742</c:v>
                </c:pt>
                <c:pt idx="48">
                  <c:v>51321</c:v>
                </c:pt>
                <c:pt idx="49">
                  <c:v>50180</c:v>
                </c:pt>
                <c:pt idx="50">
                  <c:v>49268</c:v>
                </c:pt>
                <c:pt idx="51">
                  <c:v>47899</c:v>
                </c:pt>
                <c:pt idx="52">
                  <c:v>46759</c:v>
                </c:pt>
                <c:pt idx="53">
                  <c:v>45896</c:v>
                </c:pt>
                <c:pt idx="54">
                  <c:v>45760</c:v>
                </c:pt>
                <c:pt idx="55">
                  <c:v>45618</c:v>
                </c:pt>
                <c:pt idx="56">
                  <c:v>42197</c:v>
                </c:pt>
                <c:pt idx="57">
                  <c:v>42000</c:v>
                </c:pt>
                <c:pt idx="58">
                  <c:v>41689</c:v>
                </c:pt>
                <c:pt idx="59">
                  <c:v>40481</c:v>
                </c:pt>
                <c:pt idx="60">
                  <c:v>39916</c:v>
                </c:pt>
                <c:pt idx="61">
                  <c:v>38776</c:v>
                </c:pt>
                <c:pt idx="62">
                  <c:v>35735</c:v>
                </c:pt>
                <c:pt idx="63">
                  <c:v>33511</c:v>
                </c:pt>
                <c:pt idx="64">
                  <c:v>22809</c:v>
                </c:pt>
                <c:pt idx="65">
                  <c:v>21669</c:v>
                </c:pt>
                <c:pt idx="66">
                  <c:v>20000</c:v>
                </c:pt>
                <c:pt idx="67">
                  <c:v>15966</c:v>
                </c:pt>
                <c:pt idx="68">
                  <c:v>15000</c:v>
                </c:pt>
                <c:pt idx="69">
                  <c:v>13493</c:v>
                </c:pt>
                <c:pt idx="70">
                  <c:v>13493</c:v>
                </c:pt>
                <c:pt idx="71">
                  <c:v>10000</c:v>
                </c:pt>
                <c:pt idx="72">
                  <c:v>8000</c:v>
                </c:pt>
                <c:pt idx="73">
                  <c:v>6072</c:v>
                </c:pt>
                <c:pt idx="74">
                  <c:v>6072</c:v>
                </c:pt>
                <c:pt idx="75">
                  <c:v>5707</c:v>
                </c:pt>
                <c:pt idx="76">
                  <c:v>423000</c:v>
                </c:pt>
                <c:pt idx="77">
                  <c:v>416000</c:v>
                </c:pt>
                <c:pt idx="78">
                  <c:v>276000</c:v>
                </c:pt>
                <c:pt idx="79">
                  <c:v>270000</c:v>
                </c:pt>
                <c:pt idx="80">
                  <c:v>256000</c:v>
                </c:pt>
                <c:pt idx="81">
                  <c:v>250000</c:v>
                </c:pt>
                <c:pt idx="82">
                  <c:v>250000</c:v>
                </c:pt>
                <c:pt idx="83">
                  <c:v>240000</c:v>
                </c:pt>
                <c:pt idx="84">
                  <c:v>235000</c:v>
                </c:pt>
                <c:pt idx="85">
                  <c:v>235000</c:v>
                </c:pt>
                <c:pt idx="86">
                  <c:v>230000</c:v>
                </c:pt>
                <c:pt idx="87">
                  <c:v>225000</c:v>
                </c:pt>
                <c:pt idx="88">
                  <c:v>225000</c:v>
                </c:pt>
                <c:pt idx="89">
                  <c:v>220000</c:v>
                </c:pt>
                <c:pt idx="90">
                  <c:v>200000</c:v>
                </c:pt>
                <c:pt idx="91">
                  <c:v>200000</c:v>
                </c:pt>
                <c:pt idx="92">
                  <c:v>200000</c:v>
                </c:pt>
                <c:pt idx="93">
                  <c:v>200000</c:v>
                </c:pt>
                <c:pt idx="94">
                  <c:v>200000</c:v>
                </c:pt>
                <c:pt idx="95">
                  <c:v>200000</c:v>
                </c:pt>
                <c:pt idx="96">
                  <c:v>195000</c:v>
                </c:pt>
                <c:pt idx="97">
                  <c:v>187442</c:v>
                </c:pt>
                <c:pt idx="98">
                  <c:v>185000</c:v>
                </c:pt>
                <c:pt idx="99">
                  <c:v>185000</c:v>
                </c:pt>
                <c:pt idx="100">
                  <c:v>180000</c:v>
                </c:pt>
                <c:pt idx="101">
                  <c:v>174000</c:v>
                </c:pt>
                <c:pt idx="102">
                  <c:v>174000</c:v>
                </c:pt>
                <c:pt idx="103">
                  <c:v>173762</c:v>
                </c:pt>
                <c:pt idx="104">
                  <c:v>170000</c:v>
                </c:pt>
                <c:pt idx="105">
                  <c:v>170000</c:v>
                </c:pt>
                <c:pt idx="106">
                  <c:v>170000</c:v>
                </c:pt>
                <c:pt idx="107">
                  <c:v>168000</c:v>
                </c:pt>
                <c:pt idx="108">
                  <c:v>165000</c:v>
                </c:pt>
                <c:pt idx="109">
                  <c:v>165000</c:v>
                </c:pt>
                <c:pt idx="110">
                  <c:v>165000</c:v>
                </c:pt>
                <c:pt idx="111">
                  <c:v>160000</c:v>
                </c:pt>
                <c:pt idx="112">
                  <c:v>160000</c:v>
                </c:pt>
                <c:pt idx="113">
                  <c:v>160000</c:v>
                </c:pt>
                <c:pt idx="114">
                  <c:v>153667</c:v>
                </c:pt>
                <c:pt idx="115">
                  <c:v>153000</c:v>
                </c:pt>
                <c:pt idx="116">
                  <c:v>152000</c:v>
                </c:pt>
                <c:pt idx="117">
                  <c:v>151000</c:v>
                </c:pt>
                <c:pt idx="118">
                  <c:v>150000</c:v>
                </c:pt>
                <c:pt idx="119">
                  <c:v>150000</c:v>
                </c:pt>
                <c:pt idx="120">
                  <c:v>150000</c:v>
                </c:pt>
                <c:pt idx="121">
                  <c:v>150000</c:v>
                </c:pt>
                <c:pt idx="122">
                  <c:v>150000</c:v>
                </c:pt>
                <c:pt idx="123">
                  <c:v>150000</c:v>
                </c:pt>
                <c:pt idx="124">
                  <c:v>150000</c:v>
                </c:pt>
                <c:pt idx="125">
                  <c:v>147000</c:v>
                </c:pt>
                <c:pt idx="126">
                  <c:v>144000</c:v>
                </c:pt>
                <c:pt idx="127">
                  <c:v>141846</c:v>
                </c:pt>
                <c:pt idx="128">
                  <c:v>140000</c:v>
                </c:pt>
                <c:pt idx="129">
                  <c:v>140000</c:v>
                </c:pt>
                <c:pt idx="130">
                  <c:v>135000</c:v>
                </c:pt>
                <c:pt idx="131">
                  <c:v>135000</c:v>
                </c:pt>
                <c:pt idx="132">
                  <c:v>130026</c:v>
                </c:pt>
                <c:pt idx="133">
                  <c:v>130000</c:v>
                </c:pt>
                <c:pt idx="134">
                  <c:v>127221</c:v>
                </c:pt>
                <c:pt idx="135">
                  <c:v>125000</c:v>
                </c:pt>
                <c:pt idx="136">
                  <c:v>120000</c:v>
                </c:pt>
                <c:pt idx="137">
                  <c:v>120000</c:v>
                </c:pt>
                <c:pt idx="138">
                  <c:v>120000</c:v>
                </c:pt>
                <c:pt idx="139">
                  <c:v>119059</c:v>
                </c:pt>
                <c:pt idx="140">
                  <c:v>116914</c:v>
                </c:pt>
                <c:pt idx="141">
                  <c:v>115000</c:v>
                </c:pt>
                <c:pt idx="142">
                  <c:v>115000</c:v>
                </c:pt>
                <c:pt idx="143">
                  <c:v>115000</c:v>
                </c:pt>
                <c:pt idx="144">
                  <c:v>113476</c:v>
                </c:pt>
                <c:pt idx="145">
                  <c:v>112000</c:v>
                </c:pt>
                <c:pt idx="146">
                  <c:v>111775</c:v>
                </c:pt>
                <c:pt idx="147">
                  <c:v>110037</c:v>
                </c:pt>
                <c:pt idx="148">
                  <c:v>110000</c:v>
                </c:pt>
                <c:pt idx="149">
                  <c:v>110000</c:v>
                </c:pt>
                <c:pt idx="150">
                  <c:v>110000</c:v>
                </c:pt>
                <c:pt idx="151">
                  <c:v>109000</c:v>
                </c:pt>
                <c:pt idx="152">
                  <c:v>105000</c:v>
                </c:pt>
                <c:pt idx="153">
                  <c:v>103691</c:v>
                </c:pt>
                <c:pt idx="154">
                  <c:v>103160</c:v>
                </c:pt>
                <c:pt idx="155">
                  <c:v>102839</c:v>
                </c:pt>
                <c:pt idx="156">
                  <c:v>100000</c:v>
                </c:pt>
                <c:pt idx="157">
                  <c:v>100000</c:v>
                </c:pt>
                <c:pt idx="158">
                  <c:v>100000</c:v>
                </c:pt>
                <c:pt idx="159">
                  <c:v>100000</c:v>
                </c:pt>
                <c:pt idx="160">
                  <c:v>100000</c:v>
                </c:pt>
                <c:pt idx="161">
                  <c:v>100000</c:v>
                </c:pt>
                <c:pt idx="162">
                  <c:v>99703</c:v>
                </c:pt>
                <c:pt idx="163">
                  <c:v>96282</c:v>
                </c:pt>
                <c:pt idx="164">
                  <c:v>96113</c:v>
                </c:pt>
                <c:pt idx="165">
                  <c:v>95746</c:v>
                </c:pt>
                <c:pt idx="166">
                  <c:v>94665</c:v>
                </c:pt>
                <c:pt idx="167">
                  <c:v>94564</c:v>
                </c:pt>
                <c:pt idx="168">
                  <c:v>93150</c:v>
                </c:pt>
                <c:pt idx="169">
                  <c:v>93000</c:v>
                </c:pt>
                <c:pt idx="170">
                  <c:v>90734</c:v>
                </c:pt>
                <c:pt idx="171">
                  <c:v>90734</c:v>
                </c:pt>
                <c:pt idx="172">
                  <c:v>90000</c:v>
                </c:pt>
                <c:pt idx="173">
                  <c:v>90000</c:v>
                </c:pt>
                <c:pt idx="174">
                  <c:v>90000</c:v>
                </c:pt>
                <c:pt idx="175">
                  <c:v>90000</c:v>
                </c:pt>
                <c:pt idx="176">
                  <c:v>90000</c:v>
                </c:pt>
                <c:pt idx="177">
                  <c:v>89294</c:v>
                </c:pt>
                <c:pt idx="178">
                  <c:v>88654</c:v>
                </c:pt>
                <c:pt idx="179">
                  <c:v>88654</c:v>
                </c:pt>
                <c:pt idx="180">
                  <c:v>88654</c:v>
                </c:pt>
                <c:pt idx="181">
                  <c:v>87738</c:v>
                </c:pt>
                <c:pt idx="182">
                  <c:v>85000</c:v>
                </c:pt>
                <c:pt idx="183">
                  <c:v>85000</c:v>
                </c:pt>
                <c:pt idx="184">
                  <c:v>82744</c:v>
                </c:pt>
                <c:pt idx="185">
                  <c:v>82528</c:v>
                </c:pt>
                <c:pt idx="186">
                  <c:v>82528</c:v>
                </c:pt>
                <c:pt idx="187">
                  <c:v>82500</c:v>
                </c:pt>
                <c:pt idx="188">
                  <c:v>81000</c:v>
                </c:pt>
                <c:pt idx="189">
                  <c:v>80000</c:v>
                </c:pt>
                <c:pt idx="190">
                  <c:v>80000</c:v>
                </c:pt>
                <c:pt idx="191">
                  <c:v>80000</c:v>
                </c:pt>
                <c:pt idx="192">
                  <c:v>80000</c:v>
                </c:pt>
                <c:pt idx="193">
                  <c:v>80000</c:v>
                </c:pt>
                <c:pt idx="194">
                  <c:v>79197</c:v>
                </c:pt>
                <c:pt idx="195">
                  <c:v>77684</c:v>
                </c:pt>
                <c:pt idx="196">
                  <c:v>77364</c:v>
                </c:pt>
                <c:pt idx="197">
                  <c:v>76833</c:v>
                </c:pt>
                <c:pt idx="198">
                  <c:v>76833</c:v>
                </c:pt>
                <c:pt idx="199">
                  <c:v>76833</c:v>
                </c:pt>
                <c:pt idx="200">
                  <c:v>75774</c:v>
                </c:pt>
                <c:pt idx="201">
                  <c:v>75050</c:v>
                </c:pt>
                <c:pt idx="202">
                  <c:v>75000</c:v>
                </c:pt>
                <c:pt idx="203">
                  <c:v>74000</c:v>
                </c:pt>
                <c:pt idx="204">
                  <c:v>73000</c:v>
                </c:pt>
                <c:pt idx="205">
                  <c:v>72500</c:v>
                </c:pt>
                <c:pt idx="206">
                  <c:v>72212</c:v>
                </c:pt>
                <c:pt idx="207">
                  <c:v>71786</c:v>
                </c:pt>
                <c:pt idx="208">
                  <c:v>70000</c:v>
                </c:pt>
                <c:pt idx="209">
                  <c:v>69999</c:v>
                </c:pt>
                <c:pt idx="210">
                  <c:v>69741</c:v>
                </c:pt>
                <c:pt idx="211">
                  <c:v>69741</c:v>
                </c:pt>
                <c:pt idx="212">
                  <c:v>66970</c:v>
                </c:pt>
                <c:pt idx="213">
                  <c:v>66265</c:v>
                </c:pt>
                <c:pt idx="214">
                  <c:v>66022</c:v>
                </c:pt>
                <c:pt idx="215">
                  <c:v>65013</c:v>
                </c:pt>
                <c:pt idx="216">
                  <c:v>63831</c:v>
                </c:pt>
                <c:pt idx="217">
                  <c:v>63831</c:v>
                </c:pt>
                <c:pt idx="218">
                  <c:v>63810</c:v>
                </c:pt>
                <c:pt idx="219">
                  <c:v>63711</c:v>
                </c:pt>
                <c:pt idx="220">
                  <c:v>62649</c:v>
                </c:pt>
                <c:pt idx="221">
                  <c:v>62000</c:v>
                </c:pt>
                <c:pt idx="222">
                  <c:v>61896</c:v>
                </c:pt>
                <c:pt idx="223">
                  <c:v>61467</c:v>
                </c:pt>
                <c:pt idx="224">
                  <c:v>60757</c:v>
                </c:pt>
                <c:pt idx="225">
                  <c:v>60000</c:v>
                </c:pt>
                <c:pt idx="226">
                  <c:v>60000</c:v>
                </c:pt>
                <c:pt idx="227">
                  <c:v>59102</c:v>
                </c:pt>
                <c:pt idx="228">
                  <c:v>59102</c:v>
                </c:pt>
                <c:pt idx="229">
                  <c:v>58000</c:v>
                </c:pt>
                <c:pt idx="230">
                  <c:v>56738</c:v>
                </c:pt>
                <c:pt idx="231">
                  <c:v>56256</c:v>
                </c:pt>
                <c:pt idx="232">
                  <c:v>55000</c:v>
                </c:pt>
                <c:pt idx="233">
                  <c:v>55000</c:v>
                </c:pt>
                <c:pt idx="234">
                  <c:v>54238</c:v>
                </c:pt>
                <c:pt idx="235">
                  <c:v>54094</c:v>
                </c:pt>
                <c:pt idx="236">
                  <c:v>54094</c:v>
                </c:pt>
                <c:pt idx="237">
                  <c:v>53192</c:v>
                </c:pt>
                <c:pt idx="238">
                  <c:v>51519</c:v>
                </c:pt>
                <c:pt idx="239">
                  <c:v>51064</c:v>
                </c:pt>
                <c:pt idx="240">
                  <c:v>50000</c:v>
                </c:pt>
                <c:pt idx="241">
                  <c:v>50000</c:v>
                </c:pt>
                <c:pt idx="242">
                  <c:v>50000</c:v>
                </c:pt>
                <c:pt idx="243">
                  <c:v>50000</c:v>
                </c:pt>
                <c:pt idx="244">
                  <c:v>50000</c:v>
                </c:pt>
                <c:pt idx="245">
                  <c:v>49646</c:v>
                </c:pt>
                <c:pt idx="246">
                  <c:v>47282</c:v>
                </c:pt>
                <c:pt idx="247">
                  <c:v>46809</c:v>
                </c:pt>
                <c:pt idx="248">
                  <c:v>46597</c:v>
                </c:pt>
                <c:pt idx="249">
                  <c:v>45555</c:v>
                </c:pt>
                <c:pt idx="250">
                  <c:v>45391</c:v>
                </c:pt>
                <c:pt idx="251">
                  <c:v>45390</c:v>
                </c:pt>
                <c:pt idx="252">
                  <c:v>42028</c:v>
                </c:pt>
                <c:pt idx="253">
                  <c:v>40570</c:v>
                </c:pt>
                <c:pt idx="254">
                  <c:v>40189</c:v>
                </c:pt>
                <c:pt idx="255">
                  <c:v>40038</c:v>
                </c:pt>
                <c:pt idx="256">
                  <c:v>38400</c:v>
                </c:pt>
                <c:pt idx="257">
                  <c:v>37825</c:v>
                </c:pt>
                <c:pt idx="258">
                  <c:v>36643</c:v>
                </c:pt>
                <c:pt idx="259">
                  <c:v>36259</c:v>
                </c:pt>
                <c:pt idx="260">
                  <c:v>33808</c:v>
                </c:pt>
                <c:pt idx="261">
                  <c:v>30428</c:v>
                </c:pt>
                <c:pt idx="262">
                  <c:v>30000</c:v>
                </c:pt>
                <c:pt idx="263">
                  <c:v>29751</c:v>
                </c:pt>
                <c:pt idx="264">
                  <c:v>28609</c:v>
                </c:pt>
                <c:pt idx="265">
                  <c:v>28476</c:v>
                </c:pt>
                <c:pt idx="266">
                  <c:v>28399</c:v>
                </c:pt>
                <c:pt idx="267">
                  <c:v>28369</c:v>
                </c:pt>
                <c:pt idx="268">
                  <c:v>28016</c:v>
                </c:pt>
                <c:pt idx="269">
                  <c:v>26005</c:v>
                </c:pt>
                <c:pt idx="270">
                  <c:v>25532</c:v>
                </c:pt>
                <c:pt idx="271">
                  <c:v>24823</c:v>
                </c:pt>
                <c:pt idx="272">
                  <c:v>24823</c:v>
                </c:pt>
                <c:pt idx="273">
                  <c:v>24342</c:v>
                </c:pt>
                <c:pt idx="274">
                  <c:v>24000</c:v>
                </c:pt>
                <c:pt idx="275">
                  <c:v>22611</c:v>
                </c:pt>
                <c:pt idx="276">
                  <c:v>21844</c:v>
                </c:pt>
                <c:pt idx="277">
                  <c:v>21637</c:v>
                </c:pt>
                <c:pt idx="278">
                  <c:v>20171</c:v>
                </c:pt>
                <c:pt idx="279">
                  <c:v>20000</c:v>
                </c:pt>
                <c:pt idx="280">
                  <c:v>20000</c:v>
                </c:pt>
                <c:pt idx="281">
                  <c:v>20000</c:v>
                </c:pt>
                <c:pt idx="282">
                  <c:v>20000</c:v>
                </c:pt>
                <c:pt idx="283">
                  <c:v>19609</c:v>
                </c:pt>
                <c:pt idx="284">
                  <c:v>19073</c:v>
                </c:pt>
                <c:pt idx="285">
                  <c:v>18907</c:v>
                </c:pt>
                <c:pt idx="286">
                  <c:v>18053</c:v>
                </c:pt>
                <c:pt idx="287">
                  <c:v>18000</c:v>
                </c:pt>
                <c:pt idx="288">
                  <c:v>16904</c:v>
                </c:pt>
                <c:pt idx="289">
                  <c:v>16904</c:v>
                </c:pt>
                <c:pt idx="290">
                  <c:v>16228</c:v>
                </c:pt>
                <c:pt idx="291">
                  <c:v>15000</c:v>
                </c:pt>
                <c:pt idx="292">
                  <c:v>13400</c:v>
                </c:pt>
                <c:pt idx="293">
                  <c:v>12901</c:v>
                </c:pt>
                <c:pt idx="294">
                  <c:v>12171</c:v>
                </c:pt>
                <c:pt idx="295">
                  <c:v>12103</c:v>
                </c:pt>
                <c:pt idx="296">
                  <c:v>12000</c:v>
                </c:pt>
                <c:pt idx="297">
                  <c:v>12000</c:v>
                </c:pt>
                <c:pt idx="298">
                  <c:v>12000</c:v>
                </c:pt>
                <c:pt idx="299">
                  <c:v>10354</c:v>
                </c:pt>
                <c:pt idx="300">
                  <c:v>9466</c:v>
                </c:pt>
                <c:pt idx="301">
                  <c:v>9272</c:v>
                </c:pt>
                <c:pt idx="302">
                  <c:v>5882</c:v>
                </c:pt>
                <c:pt idx="303">
                  <c:v>5679</c:v>
                </c:pt>
                <c:pt idx="304">
                  <c:v>5409</c:v>
                </c:pt>
                <c:pt idx="305">
                  <c:v>5409</c:v>
                </c:pt>
                <c:pt idx="306">
                  <c:v>430967</c:v>
                </c:pt>
                <c:pt idx="307">
                  <c:v>405000</c:v>
                </c:pt>
                <c:pt idx="308">
                  <c:v>380000</c:v>
                </c:pt>
                <c:pt idx="309">
                  <c:v>375000</c:v>
                </c:pt>
                <c:pt idx="310">
                  <c:v>375000</c:v>
                </c:pt>
                <c:pt idx="311">
                  <c:v>350000</c:v>
                </c:pt>
                <c:pt idx="312">
                  <c:v>345600</c:v>
                </c:pt>
                <c:pt idx="313">
                  <c:v>324000</c:v>
                </c:pt>
                <c:pt idx="314">
                  <c:v>315000</c:v>
                </c:pt>
                <c:pt idx="315">
                  <c:v>310000</c:v>
                </c:pt>
                <c:pt idx="316">
                  <c:v>310000</c:v>
                </c:pt>
                <c:pt idx="317">
                  <c:v>300000</c:v>
                </c:pt>
                <c:pt idx="318">
                  <c:v>300000</c:v>
                </c:pt>
                <c:pt idx="319">
                  <c:v>300000</c:v>
                </c:pt>
                <c:pt idx="320">
                  <c:v>300000</c:v>
                </c:pt>
                <c:pt idx="321">
                  <c:v>300000</c:v>
                </c:pt>
                <c:pt idx="322">
                  <c:v>300000</c:v>
                </c:pt>
                <c:pt idx="323">
                  <c:v>300000</c:v>
                </c:pt>
                <c:pt idx="324">
                  <c:v>299500</c:v>
                </c:pt>
                <c:pt idx="325">
                  <c:v>297500</c:v>
                </c:pt>
                <c:pt idx="326">
                  <c:v>275000</c:v>
                </c:pt>
                <c:pt idx="327">
                  <c:v>275000</c:v>
                </c:pt>
                <c:pt idx="328">
                  <c:v>272550</c:v>
                </c:pt>
                <c:pt idx="329">
                  <c:v>266400</c:v>
                </c:pt>
                <c:pt idx="330">
                  <c:v>260500</c:v>
                </c:pt>
                <c:pt idx="331">
                  <c:v>260000</c:v>
                </c:pt>
                <c:pt idx="332">
                  <c:v>260000</c:v>
                </c:pt>
                <c:pt idx="333">
                  <c:v>260000</c:v>
                </c:pt>
                <c:pt idx="334">
                  <c:v>260000</c:v>
                </c:pt>
                <c:pt idx="335">
                  <c:v>255000</c:v>
                </c:pt>
                <c:pt idx="336">
                  <c:v>250000</c:v>
                </c:pt>
                <c:pt idx="337">
                  <c:v>250000</c:v>
                </c:pt>
                <c:pt idx="338">
                  <c:v>250000</c:v>
                </c:pt>
                <c:pt idx="339">
                  <c:v>250000</c:v>
                </c:pt>
                <c:pt idx="340">
                  <c:v>250000</c:v>
                </c:pt>
                <c:pt idx="341">
                  <c:v>250000</c:v>
                </c:pt>
                <c:pt idx="342">
                  <c:v>250000</c:v>
                </c:pt>
                <c:pt idx="343">
                  <c:v>250000</c:v>
                </c:pt>
                <c:pt idx="344">
                  <c:v>250000</c:v>
                </c:pt>
                <c:pt idx="345">
                  <c:v>250000</c:v>
                </c:pt>
                <c:pt idx="346">
                  <c:v>250000</c:v>
                </c:pt>
                <c:pt idx="347">
                  <c:v>250000</c:v>
                </c:pt>
                <c:pt idx="348">
                  <c:v>250000</c:v>
                </c:pt>
                <c:pt idx="349">
                  <c:v>250000</c:v>
                </c:pt>
                <c:pt idx="350">
                  <c:v>250000</c:v>
                </c:pt>
                <c:pt idx="351">
                  <c:v>249500</c:v>
                </c:pt>
                <c:pt idx="352">
                  <c:v>249500</c:v>
                </c:pt>
                <c:pt idx="353">
                  <c:v>249500</c:v>
                </c:pt>
                <c:pt idx="354">
                  <c:v>249260</c:v>
                </c:pt>
                <c:pt idx="355">
                  <c:v>248700</c:v>
                </c:pt>
                <c:pt idx="356">
                  <c:v>248400</c:v>
                </c:pt>
                <c:pt idx="357">
                  <c:v>247500</c:v>
                </c:pt>
                <c:pt idx="358">
                  <c:v>247500</c:v>
                </c:pt>
                <c:pt idx="359">
                  <c:v>247500</c:v>
                </c:pt>
                <c:pt idx="360">
                  <c:v>247500</c:v>
                </c:pt>
                <c:pt idx="361">
                  <c:v>246000</c:v>
                </c:pt>
                <c:pt idx="362">
                  <c:v>246000</c:v>
                </c:pt>
                <c:pt idx="363">
                  <c:v>245100</c:v>
                </c:pt>
                <c:pt idx="364">
                  <c:v>245000</c:v>
                </c:pt>
                <c:pt idx="365">
                  <c:v>245000</c:v>
                </c:pt>
                <c:pt idx="366">
                  <c:v>245000</c:v>
                </c:pt>
                <c:pt idx="367">
                  <c:v>243900</c:v>
                </c:pt>
                <c:pt idx="368">
                  <c:v>243900</c:v>
                </c:pt>
                <c:pt idx="369">
                  <c:v>243225</c:v>
                </c:pt>
                <c:pt idx="370">
                  <c:v>243000</c:v>
                </c:pt>
                <c:pt idx="371">
                  <c:v>242000</c:v>
                </c:pt>
                <c:pt idx="372">
                  <c:v>241000</c:v>
                </c:pt>
                <c:pt idx="373">
                  <c:v>240000</c:v>
                </c:pt>
                <c:pt idx="374">
                  <c:v>240000</c:v>
                </c:pt>
                <c:pt idx="375">
                  <c:v>240000</c:v>
                </c:pt>
                <c:pt idx="376">
                  <c:v>239000</c:v>
                </c:pt>
                <c:pt idx="377">
                  <c:v>239000</c:v>
                </c:pt>
                <c:pt idx="378">
                  <c:v>236900</c:v>
                </c:pt>
                <c:pt idx="379">
                  <c:v>236600</c:v>
                </c:pt>
                <c:pt idx="380">
                  <c:v>236000</c:v>
                </c:pt>
                <c:pt idx="381">
                  <c:v>235000</c:v>
                </c:pt>
                <c:pt idx="382">
                  <c:v>235000</c:v>
                </c:pt>
                <c:pt idx="383">
                  <c:v>231250</c:v>
                </c:pt>
                <c:pt idx="384">
                  <c:v>231250</c:v>
                </c:pt>
                <c:pt idx="385">
                  <c:v>231250</c:v>
                </c:pt>
                <c:pt idx="386">
                  <c:v>231250</c:v>
                </c:pt>
                <c:pt idx="387">
                  <c:v>230400</c:v>
                </c:pt>
                <c:pt idx="388">
                  <c:v>230000</c:v>
                </c:pt>
                <c:pt idx="389">
                  <c:v>230000</c:v>
                </c:pt>
                <c:pt idx="390">
                  <c:v>230000</c:v>
                </c:pt>
                <c:pt idx="391">
                  <c:v>230000</c:v>
                </c:pt>
                <c:pt idx="392">
                  <c:v>230000</c:v>
                </c:pt>
                <c:pt idx="393">
                  <c:v>230000</c:v>
                </c:pt>
                <c:pt idx="394">
                  <c:v>230000</c:v>
                </c:pt>
                <c:pt idx="395">
                  <c:v>229998</c:v>
                </c:pt>
                <c:pt idx="396">
                  <c:v>229998</c:v>
                </c:pt>
                <c:pt idx="397">
                  <c:v>227200</c:v>
                </c:pt>
                <c:pt idx="398">
                  <c:v>225000</c:v>
                </c:pt>
                <c:pt idx="399">
                  <c:v>225000</c:v>
                </c:pt>
                <c:pt idx="400">
                  <c:v>225000</c:v>
                </c:pt>
                <c:pt idx="401">
                  <c:v>225000</c:v>
                </c:pt>
                <c:pt idx="402">
                  <c:v>225000</c:v>
                </c:pt>
                <c:pt idx="403">
                  <c:v>225000</c:v>
                </c:pt>
                <c:pt idx="404">
                  <c:v>225000</c:v>
                </c:pt>
                <c:pt idx="405">
                  <c:v>225000</c:v>
                </c:pt>
                <c:pt idx="406">
                  <c:v>225000</c:v>
                </c:pt>
                <c:pt idx="407">
                  <c:v>225000</c:v>
                </c:pt>
                <c:pt idx="408">
                  <c:v>224000</c:v>
                </c:pt>
                <c:pt idx="409">
                  <c:v>222640</c:v>
                </c:pt>
                <c:pt idx="410">
                  <c:v>221300</c:v>
                </c:pt>
                <c:pt idx="411">
                  <c:v>220110</c:v>
                </c:pt>
                <c:pt idx="412">
                  <c:v>220110</c:v>
                </c:pt>
                <c:pt idx="413">
                  <c:v>220000</c:v>
                </c:pt>
                <c:pt idx="414">
                  <c:v>220000</c:v>
                </c:pt>
                <c:pt idx="415">
                  <c:v>220000</c:v>
                </c:pt>
                <c:pt idx="416">
                  <c:v>220000</c:v>
                </c:pt>
                <c:pt idx="417">
                  <c:v>220000</c:v>
                </c:pt>
                <c:pt idx="418">
                  <c:v>220000</c:v>
                </c:pt>
                <c:pt idx="419">
                  <c:v>218000</c:v>
                </c:pt>
                <c:pt idx="420">
                  <c:v>216200</c:v>
                </c:pt>
                <c:pt idx="421">
                  <c:v>216200</c:v>
                </c:pt>
                <c:pt idx="422">
                  <c:v>216000</c:v>
                </c:pt>
                <c:pt idx="423">
                  <c:v>216000</c:v>
                </c:pt>
                <c:pt idx="424">
                  <c:v>216000</c:v>
                </c:pt>
                <c:pt idx="425">
                  <c:v>216000</c:v>
                </c:pt>
                <c:pt idx="426">
                  <c:v>216000</c:v>
                </c:pt>
                <c:pt idx="427">
                  <c:v>215300</c:v>
                </c:pt>
                <c:pt idx="428">
                  <c:v>215300</c:v>
                </c:pt>
                <c:pt idx="429">
                  <c:v>215000</c:v>
                </c:pt>
                <c:pt idx="430">
                  <c:v>215000</c:v>
                </c:pt>
                <c:pt idx="431">
                  <c:v>215000</c:v>
                </c:pt>
                <c:pt idx="432">
                  <c:v>214000</c:v>
                </c:pt>
                <c:pt idx="433">
                  <c:v>213120</c:v>
                </c:pt>
                <c:pt idx="434">
                  <c:v>213000</c:v>
                </c:pt>
                <c:pt idx="435">
                  <c:v>212800</c:v>
                </c:pt>
                <c:pt idx="436">
                  <c:v>211500</c:v>
                </c:pt>
                <c:pt idx="437">
                  <c:v>210000</c:v>
                </c:pt>
                <c:pt idx="438">
                  <c:v>210000</c:v>
                </c:pt>
                <c:pt idx="439">
                  <c:v>210000</c:v>
                </c:pt>
                <c:pt idx="440">
                  <c:v>210000</c:v>
                </c:pt>
                <c:pt idx="441">
                  <c:v>210000</c:v>
                </c:pt>
                <c:pt idx="442">
                  <c:v>210000</c:v>
                </c:pt>
                <c:pt idx="443">
                  <c:v>210000</c:v>
                </c:pt>
                <c:pt idx="444">
                  <c:v>210000</c:v>
                </c:pt>
                <c:pt idx="445">
                  <c:v>210000</c:v>
                </c:pt>
                <c:pt idx="446">
                  <c:v>210000</c:v>
                </c:pt>
                <c:pt idx="447">
                  <c:v>210000</c:v>
                </c:pt>
                <c:pt idx="448">
                  <c:v>210000</c:v>
                </c:pt>
                <c:pt idx="449">
                  <c:v>210000</c:v>
                </c:pt>
                <c:pt idx="450">
                  <c:v>210000</c:v>
                </c:pt>
                <c:pt idx="451">
                  <c:v>210000</c:v>
                </c:pt>
                <c:pt idx="452">
                  <c:v>210000</c:v>
                </c:pt>
                <c:pt idx="453">
                  <c:v>210000</c:v>
                </c:pt>
                <c:pt idx="454">
                  <c:v>209100</c:v>
                </c:pt>
                <c:pt idx="455">
                  <c:v>209100</c:v>
                </c:pt>
                <c:pt idx="456">
                  <c:v>208775</c:v>
                </c:pt>
                <c:pt idx="457">
                  <c:v>208000</c:v>
                </c:pt>
                <c:pt idx="458">
                  <c:v>207000</c:v>
                </c:pt>
                <c:pt idx="459">
                  <c:v>207000</c:v>
                </c:pt>
                <c:pt idx="460">
                  <c:v>206699</c:v>
                </c:pt>
                <c:pt idx="461">
                  <c:v>206699</c:v>
                </c:pt>
                <c:pt idx="462">
                  <c:v>206000</c:v>
                </c:pt>
                <c:pt idx="463">
                  <c:v>206000</c:v>
                </c:pt>
                <c:pt idx="464">
                  <c:v>206000</c:v>
                </c:pt>
                <c:pt idx="465">
                  <c:v>205600</c:v>
                </c:pt>
                <c:pt idx="466">
                  <c:v>205300</c:v>
                </c:pt>
                <c:pt idx="467">
                  <c:v>205300</c:v>
                </c:pt>
                <c:pt idx="468">
                  <c:v>205300</c:v>
                </c:pt>
                <c:pt idx="469">
                  <c:v>205000</c:v>
                </c:pt>
                <c:pt idx="470">
                  <c:v>205000</c:v>
                </c:pt>
                <c:pt idx="471">
                  <c:v>205000</c:v>
                </c:pt>
                <c:pt idx="472">
                  <c:v>205000</c:v>
                </c:pt>
                <c:pt idx="473">
                  <c:v>205000</c:v>
                </c:pt>
                <c:pt idx="474">
                  <c:v>205000</c:v>
                </c:pt>
                <c:pt idx="475">
                  <c:v>205000</c:v>
                </c:pt>
                <c:pt idx="476">
                  <c:v>204500</c:v>
                </c:pt>
                <c:pt idx="477">
                  <c:v>204500</c:v>
                </c:pt>
                <c:pt idx="478">
                  <c:v>204500</c:v>
                </c:pt>
                <c:pt idx="479">
                  <c:v>204500</c:v>
                </c:pt>
                <c:pt idx="480">
                  <c:v>204500</c:v>
                </c:pt>
                <c:pt idx="481">
                  <c:v>204500</c:v>
                </c:pt>
                <c:pt idx="482">
                  <c:v>204100</c:v>
                </c:pt>
                <c:pt idx="483">
                  <c:v>203500</c:v>
                </c:pt>
                <c:pt idx="484">
                  <c:v>203500</c:v>
                </c:pt>
                <c:pt idx="485">
                  <c:v>203500</c:v>
                </c:pt>
                <c:pt idx="486">
                  <c:v>202900</c:v>
                </c:pt>
                <c:pt idx="487">
                  <c:v>202900</c:v>
                </c:pt>
                <c:pt idx="488">
                  <c:v>202800</c:v>
                </c:pt>
                <c:pt idx="489">
                  <c:v>201000</c:v>
                </c:pt>
                <c:pt idx="490">
                  <c:v>201000</c:v>
                </c:pt>
                <c:pt idx="491">
                  <c:v>201000</c:v>
                </c:pt>
                <c:pt idx="492">
                  <c:v>201000</c:v>
                </c:pt>
                <c:pt idx="493">
                  <c:v>200100</c:v>
                </c:pt>
                <c:pt idx="494">
                  <c:v>200000</c:v>
                </c:pt>
                <c:pt idx="495">
                  <c:v>200000</c:v>
                </c:pt>
                <c:pt idx="496">
                  <c:v>200000</c:v>
                </c:pt>
                <c:pt idx="497">
                  <c:v>200000</c:v>
                </c:pt>
                <c:pt idx="498">
                  <c:v>200000</c:v>
                </c:pt>
                <c:pt idx="499">
                  <c:v>200000</c:v>
                </c:pt>
                <c:pt idx="500">
                  <c:v>200000</c:v>
                </c:pt>
                <c:pt idx="501">
                  <c:v>200000</c:v>
                </c:pt>
                <c:pt idx="502">
                  <c:v>200000</c:v>
                </c:pt>
                <c:pt idx="503">
                  <c:v>200000</c:v>
                </c:pt>
                <c:pt idx="504">
                  <c:v>200000</c:v>
                </c:pt>
                <c:pt idx="505">
                  <c:v>200000</c:v>
                </c:pt>
                <c:pt idx="506">
                  <c:v>200000</c:v>
                </c:pt>
                <c:pt idx="507">
                  <c:v>200000</c:v>
                </c:pt>
                <c:pt idx="508">
                  <c:v>200000</c:v>
                </c:pt>
                <c:pt idx="509">
                  <c:v>200000</c:v>
                </c:pt>
                <c:pt idx="510">
                  <c:v>200000</c:v>
                </c:pt>
                <c:pt idx="511">
                  <c:v>200000</c:v>
                </c:pt>
                <c:pt idx="512">
                  <c:v>200000</c:v>
                </c:pt>
                <c:pt idx="513">
                  <c:v>200000</c:v>
                </c:pt>
                <c:pt idx="514">
                  <c:v>200000</c:v>
                </c:pt>
                <c:pt idx="515">
                  <c:v>200000</c:v>
                </c:pt>
                <c:pt idx="516">
                  <c:v>200000</c:v>
                </c:pt>
                <c:pt idx="517">
                  <c:v>200000</c:v>
                </c:pt>
                <c:pt idx="518">
                  <c:v>198800</c:v>
                </c:pt>
                <c:pt idx="519">
                  <c:v>198800</c:v>
                </c:pt>
                <c:pt idx="520">
                  <c:v>198440</c:v>
                </c:pt>
                <c:pt idx="521">
                  <c:v>198440</c:v>
                </c:pt>
                <c:pt idx="522">
                  <c:v>198440</c:v>
                </c:pt>
                <c:pt idx="523">
                  <c:v>198440</c:v>
                </c:pt>
                <c:pt idx="524">
                  <c:v>198200</c:v>
                </c:pt>
                <c:pt idx="525">
                  <c:v>197430</c:v>
                </c:pt>
                <c:pt idx="526">
                  <c:v>197000</c:v>
                </c:pt>
                <c:pt idx="527">
                  <c:v>197000</c:v>
                </c:pt>
                <c:pt idx="528">
                  <c:v>196000</c:v>
                </c:pt>
                <c:pt idx="529">
                  <c:v>196000</c:v>
                </c:pt>
                <c:pt idx="530">
                  <c:v>196000</c:v>
                </c:pt>
                <c:pt idx="531">
                  <c:v>195700</c:v>
                </c:pt>
                <c:pt idx="532">
                  <c:v>195700</c:v>
                </c:pt>
                <c:pt idx="533">
                  <c:v>195400</c:v>
                </c:pt>
                <c:pt idx="534">
                  <c:v>195400</c:v>
                </c:pt>
                <c:pt idx="535">
                  <c:v>195400</c:v>
                </c:pt>
                <c:pt idx="536">
                  <c:v>195400</c:v>
                </c:pt>
                <c:pt idx="537">
                  <c:v>195000</c:v>
                </c:pt>
                <c:pt idx="538">
                  <c:v>194000</c:v>
                </c:pt>
                <c:pt idx="539">
                  <c:v>194000</c:v>
                </c:pt>
                <c:pt idx="540">
                  <c:v>193900</c:v>
                </c:pt>
                <c:pt idx="541">
                  <c:v>193900</c:v>
                </c:pt>
                <c:pt idx="542">
                  <c:v>193900</c:v>
                </c:pt>
                <c:pt idx="543">
                  <c:v>193750</c:v>
                </c:pt>
                <c:pt idx="544">
                  <c:v>193750</c:v>
                </c:pt>
                <c:pt idx="545">
                  <c:v>193000</c:v>
                </c:pt>
                <c:pt idx="546">
                  <c:v>192600</c:v>
                </c:pt>
                <c:pt idx="547">
                  <c:v>192564</c:v>
                </c:pt>
                <c:pt idx="548">
                  <c:v>192564</c:v>
                </c:pt>
                <c:pt idx="549">
                  <c:v>192500</c:v>
                </c:pt>
                <c:pt idx="550">
                  <c:v>192400</c:v>
                </c:pt>
                <c:pt idx="551">
                  <c:v>192037</c:v>
                </c:pt>
                <c:pt idx="552">
                  <c:v>192000</c:v>
                </c:pt>
                <c:pt idx="553">
                  <c:v>192000</c:v>
                </c:pt>
                <c:pt idx="554">
                  <c:v>192000</c:v>
                </c:pt>
                <c:pt idx="555">
                  <c:v>192000</c:v>
                </c:pt>
                <c:pt idx="556">
                  <c:v>191475</c:v>
                </c:pt>
                <c:pt idx="557">
                  <c:v>191475</c:v>
                </c:pt>
                <c:pt idx="558">
                  <c:v>191475</c:v>
                </c:pt>
                <c:pt idx="559">
                  <c:v>191475</c:v>
                </c:pt>
                <c:pt idx="560">
                  <c:v>191475</c:v>
                </c:pt>
                <c:pt idx="561">
                  <c:v>191475</c:v>
                </c:pt>
                <c:pt idx="562">
                  <c:v>191475</c:v>
                </c:pt>
                <c:pt idx="563">
                  <c:v>191475</c:v>
                </c:pt>
                <c:pt idx="564">
                  <c:v>191475</c:v>
                </c:pt>
                <c:pt idx="565">
                  <c:v>191475</c:v>
                </c:pt>
                <c:pt idx="566">
                  <c:v>191475</c:v>
                </c:pt>
                <c:pt idx="567">
                  <c:v>191475</c:v>
                </c:pt>
                <c:pt idx="568">
                  <c:v>191475</c:v>
                </c:pt>
                <c:pt idx="569">
                  <c:v>191475</c:v>
                </c:pt>
                <c:pt idx="570">
                  <c:v>191475</c:v>
                </c:pt>
                <c:pt idx="571">
                  <c:v>191475</c:v>
                </c:pt>
                <c:pt idx="572">
                  <c:v>191475</c:v>
                </c:pt>
                <c:pt idx="573">
                  <c:v>191475</c:v>
                </c:pt>
                <c:pt idx="574">
                  <c:v>191475</c:v>
                </c:pt>
                <c:pt idx="575">
                  <c:v>191475</c:v>
                </c:pt>
                <c:pt idx="576">
                  <c:v>191475</c:v>
                </c:pt>
                <c:pt idx="577">
                  <c:v>191475</c:v>
                </c:pt>
                <c:pt idx="578">
                  <c:v>191475</c:v>
                </c:pt>
                <c:pt idx="579">
                  <c:v>191200</c:v>
                </c:pt>
                <c:pt idx="580">
                  <c:v>191200</c:v>
                </c:pt>
                <c:pt idx="581">
                  <c:v>191200</c:v>
                </c:pt>
                <c:pt idx="582">
                  <c:v>191200</c:v>
                </c:pt>
                <c:pt idx="583">
                  <c:v>190000</c:v>
                </c:pt>
                <c:pt idx="584">
                  <c:v>190000</c:v>
                </c:pt>
                <c:pt idx="585">
                  <c:v>190000</c:v>
                </c:pt>
                <c:pt idx="586">
                  <c:v>190000</c:v>
                </c:pt>
                <c:pt idx="587">
                  <c:v>190000</c:v>
                </c:pt>
                <c:pt idx="588">
                  <c:v>190000</c:v>
                </c:pt>
                <c:pt idx="589">
                  <c:v>190000</c:v>
                </c:pt>
                <c:pt idx="590">
                  <c:v>190000</c:v>
                </c:pt>
                <c:pt idx="591">
                  <c:v>190000</c:v>
                </c:pt>
                <c:pt idx="592">
                  <c:v>190000</c:v>
                </c:pt>
                <c:pt idx="593">
                  <c:v>190000</c:v>
                </c:pt>
                <c:pt idx="594">
                  <c:v>189750</c:v>
                </c:pt>
                <c:pt idx="595">
                  <c:v>189650</c:v>
                </c:pt>
                <c:pt idx="596">
                  <c:v>189650</c:v>
                </c:pt>
                <c:pt idx="597">
                  <c:v>189650</c:v>
                </c:pt>
                <c:pt idx="598">
                  <c:v>189500</c:v>
                </c:pt>
                <c:pt idx="599">
                  <c:v>188700</c:v>
                </c:pt>
                <c:pt idx="600">
                  <c:v>188100</c:v>
                </c:pt>
                <c:pt idx="601">
                  <c:v>187200</c:v>
                </c:pt>
                <c:pt idx="602">
                  <c:v>187200</c:v>
                </c:pt>
                <c:pt idx="603">
                  <c:v>187000</c:v>
                </c:pt>
                <c:pt idx="604">
                  <c:v>186000</c:v>
                </c:pt>
                <c:pt idx="605">
                  <c:v>186000</c:v>
                </c:pt>
                <c:pt idx="606">
                  <c:v>186000</c:v>
                </c:pt>
                <c:pt idx="607">
                  <c:v>185900</c:v>
                </c:pt>
                <c:pt idx="608">
                  <c:v>185900</c:v>
                </c:pt>
                <c:pt idx="609">
                  <c:v>185900</c:v>
                </c:pt>
                <c:pt idx="610">
                  <c:v>185900</c:v>
                </c:pt>
                <c:pt idx="611">
                  <c:v>185900</c:v>
                </c:pt>
                <c:pt idx="612">
                  <c:v>185900</c:v>
                </c:pt>
                <c:pt idx="613">
                  <c:v>185900</c:v>
                </c:pt>
                <c:pt idx="614">
                  <c:v>185900</c:v>
                </c:pt>
                <c:pt idx="615">
                  <c:v>185900</c:v>
                </c:pt>
                <c:pt idx="616">
                  <c:v>185900</c:v>
                </c:pt>
                <c:pt idx="617">
                  <c:v>185900</c:v>
                </c:pt>
                <c:pt idx="618">
                  <c:v>185900</c:v>
                </c:pt>
                <c:pt idx="619">
                  <c:v>185900</c:v>
                </c:pt>
                <c:pt idx="620">
                  <c:v>185900</c:v>
                </c:pt>
                <c:pt idx="621">
                  <c:v>185900</c:v>
                </c:pt>
                <c:pt idx="622">
                  <c:v>185900</c:v>
                </c:pt>
                <c:pt idx="623">
                  <c:v>185900</c:v>
                </c:pt>
                <c:pt idx="624">
                  <c:v>185900</c:v>
                </c:pt>
                <c:pt idx="625">
                  <c:v>185900</c:v>
                </c:pt>
                <c:pt idx="626">
                  <c:v>185800</c:v>
                </c:pt>
                <c:pt idx="627">
                  <c:v>185400</c:v>
                </c:pt>
                <c:pt idx="628">
                  <c:v>185100</c:v>
                </c:pt>
                <c:pt idx="629">
                  <c:v>185000</c:v>
                </c:pt>
                <c:pt idx="630">
                  <c:v>185000</c:v>
                </c:pt>
                <c:pt idx="631">
                  <c:v>185000</c:v>
                </c:pt>
                <c:pt idx="632">
                  <c:v>185000</c:v>
                </c:pt>
                <c:pt idx="633">
                  <c:v>185000</c:v>
                </c:pt>
                <c:pt idx="634">
                  <c:v>185000</c:v>
                </c:pt>
                <c:pt idx="635">
                  <c:v>184700</c:v>
                </c:pt>
                <c:pt idx="636">
                  <c:v>184100</c:v>
                </c:pt>
                <c:pt idx="637">
                  <c:v>184100</c:v>
                </c:pt>
                <c:pt idx="638">
                  <c:v>184000</c:v>
                </c:pt>
                <c:pt idx="639">
                  <c:v>184000</c:v>
                </c:pt>
                <c:pt idx="640">
                  <c:v>184000</c:v>
                </c:pt>
                <c:pt idx="641">
                  <c:v>184000</c:v>
                </c:pt>
                <c:pt idx="642">
                  <c:v>183600</c:v>
                </c:pt>
                <c:pt idx="643">
                  <c:v>183600</c:v>
                </c:pt>
                <c:pt idx="644">
                  <c:v>183000</c:v>
                </c:pt>
                <c:pt idx="645">
                  <c:v>183000</c:v>
                </c:pt>
                <c:pt idx="646">
                  <c:v>182750</c:v>
                </c:pt>
                <c:pt idx="647">
                  <c:v>182500</c:v>
                </c:pt>
                <c:pt idx="648">
                  <c:v>182160</c:v>
                </c:pt>
                <c:pt idx="649">
                  <c:v>182000</c:v>
                </c:pt>
                <c:pt idx="650">
                  <c:v>181940</c:v>
                </c:pt>
                <c:pt idx="651">
                  <c:v>180000</c:v>
                </c:pt>
                <c:pt idx="652">
                  <c:v>180000</c:v>
                </c:pt>
                <c:pt idx="653">
                  <c:v>180000</c:v>
                </c:pt>
                <c:pt idx="654">
                  <c:v>180000</c:v>
                </c:pt>
                <c:pt idx="655">
                  <c:v>180000</c:v>
                </c:pt>
                <c:pt idx="656">
                  <c:v>180000</c:v>
                </c:pt>
                <c:pt idx="657">
                  <c:v>180000</c:v>
                </c:pt>
                <c:pt idx="658">
                  <c:v>180000</c:v>
                </c:pt>
                <c:pt idx="659">
                  <c:v>180000</c:v>
                </c:pt>
                <c:pt idx="660">
                  <c:v>180000</c:v>
                </c:pt>
                <c:pt idx="661">
                  <c:v>180000</c:v>
                </c:pt>
                <c:pt idx="662">
                  <c:v>180000</c:v>
                </c:pt>
                <c:pt idx="663">
                  <c:v>180000</c:v>
                </c:pt>
                <c:pt idx="664">
                  <c:v>180000</c:v>
                </c:pt>
                <c:pt idx="665">
                  <c:v>180000</c:v>
                </c:pt>
                <c:pt idx="666">
                  <c:v>180000</c:v>
                </c:pt>
                <c:pt idx="667">
                  <c:v>180000</c:v>
                </c:pt>
                <c:pt idx="668">
                  <c:v>180000</c:v>
                </c:pt>
                <c:pt idx="669">
                  <c:v>180000</c:v>
                </c:pt>
                <c:pt idx="670">
                  <c:v>180000</c:v>
                </c:pt>
                <c:pt idx="671">
                  <c:v>180000</c:v>
                </c:pt>
                <c:pt idx="672">
                  <c:v>180000</c:v>
                </c:pt>
                <c:pt idx="673">
                  <c:v>180000</c:v>
                </c:pt>
                <c:pt idx="674">
                  <c:v>180000</c:v>
                </c:pt>
                <c:pt idx="675">
                  <c:v>179775</c:v>
                </c:pt>
                <c:pt idx="676">
                  <c:v>179500</c:v>
                </c:pt>
                <c:pt idx="677">
                  <c:v>179400</c:v>
                </c:pt>
                <c:pt idx="678">
                  <c:v>179400</c:v>
                </c:pt>
                <c:pt idx="679">
                  <c:v>179305</c:v>
                </c:pt>
                <c:pt idx="680">
                  <c:v>178800</c:v>
                </c:pt>
                <c:pt idx="681">
                  <c:v>178800</c:v>
                </c:pt>
                <c:pt idx="682">
                  <c:v>178750</c:v>
                </c:pt>
                <c:pt idx="683">
                  <c:v>178000</c:v>
                </c:pt>
                <c:pt idx="684">
                  <c:v>177600</c:v>
                </c:pt>
                <c:pt idx="685">
                  <c:v>177500</c:v>
                </c:pt>
                <c:pt idx="686">
                  <c:v>177000</c:v>
                </c:pt>
                <c:pt idx="687">
                  <c:v>177000</c:v>
                </c:pt>
                <c:pt idx="688">
                  <c:v>176000</c:v>
                </c:pt>
                <c:pt idx="689">
                  <c:v>175950</c:v>
                </c:pt>
                <c:pt idx="690">
                  <c:v>175100</c:v>
                </c:pt>
                <c:pt idx="691">
                  <c:v>175100</c:v>
                </c:pt>
                <c:pt idx="692">
                  <c:v>175100</c:v>
                </c:pt>
                <c:pt idx="693">
                  <c:v>175000</c:v>
                </c:pt>
                <c:pt idx="694">
                  <c:v>175000</c:v>
                </c:pt>
                <c:pt idx="695">
                  <c:v>175000</c:v>
                </c:pt>
                <c:pt idx="696">
                  <c:v>175000</c:v>
                </c:pt>
                <c:pt idx="697">
                  <c:v>175000</c:v>
                </c:pt>
                <c:pt idx="698">
                  <c:v>175000</c:v>
                </c:pt>
                <c:pt idx="699">
                  <c:v>175000</c:v>
                </c:pt>
                <c:pt idx="700">
                  <c:v>175000</c:v>
                </c:pt>
                <c:pt idx="701">
                  <c:v>175000</c:v>
                </c:pt>
                <c:pt idx="702">
                  <c:v>175000</c:v>
                </c:pt>
                <c:pt idx="703">
                  <c:v>175000</c:v>
                </c:pt>
                <c:pt idx="704">
                  <c:v>175000</c:v>
                </c:pt>
                <c:pt idx="705">
                  <c:v>175000</c:v>
                </c:pt>
                <c:pt idx="706">
                  <c:v>175000</c:v>
                </c:pt>
                <c:pt idx="707">
                  <c:v>175000</c:v>
                </c:pt>
                <c:pt idx="708">
                  <c:v>175000</c:v>
                </c:pt>
                <c:pt idx="709">
                  <c:v>175000</c:v>
                </c:pt>
                <c:pt idx="710">
                  <c:v>175000</c:v>
                </c:pt>
                <c:pt idx="711">
                  <c:v>175000</c:v>
                </c:pt>
                <c:pt idx="712">
                  <c:v>175000</c:v>
                </c:pt>
                <c:pt idx="713">
                  <c:v>175000</c:v>
                </c:pt>
                <c:pt idx="714">
                  <c:v>173000</c:v>
                </c:pt>
                <c:pt idx="715">
                  <c:v>173000</c:v>
                </c:pt>
                <c:pt idx="716">
                  <c:v>172386</c:v>
                </c:pt>
                <c:pt idx="717">
                  <c:v>172309</c:v>
                </c:pt>
                <c:pt idx="718">
                  <c:v>172200</c:v>
                </c:pt>
                <c:pt idx="719">
                  <c:v>172200</c:v>
                </c:pt>
                <c:pt idx="720">
                  <c:v>172200</c:v>
                </c:pt>
                <c:pt idx="721">
                  <c:v>172200</c:v>
                </c:pt>
                <c:pt idx="722">
                  <c:v>172000</c:v>
                </c:pt>
                <c:pt idx="723">
                  <c:v>171000</c:v>
                </c:pt>
                <c:pt idx="724">
                  <c:v>171000</c:v>
                </c:pt>
                <c:pt idx="725">
                  <c:v>170000</c:v>
                </c:pt>
                <c:pt idx="726">
                  <c:v>170000</c:v>
                </c:pt>
                <c:pt idx="727">
                  <c:v>170000</c:v>
                </c:pt>
                <c:pt idx="728">
                  <c:v>170000</c:v>
                </c:pt>
                <c:pt idx="729">
                  <c:v>170000</c:v>
                </c:pt>
                <c:pt idx="730">
                  <c:v>170000</c:v>
                </c:pt>
                <c:pt idx="731">
                  <c:v>170000</c:v>
                </c:pt>
                <c:pt idx="732">
                  <c:v>170000</c:v>
                </c:pt>
                <c:pt idx="733">
                  <c:v>170000</c:v>
                </c:pt>
                <c:pt idx="734">
                  <c:v>170000</c:v>
                </c:pt>
                <c:pt idx="735">
                  <c:v>170000</c:v>
                </c:pt>
                <c:pt idx="736">
                  <c:v>170000</c:v>
                </c:pt>
                <c:pt idx="737">
                  <c:v>170000</c:v>
                </c:pt>
                <c:pt idx="738">
                  <c:v>170000</c:v>
                </c:pt>
                <c:pt idx="739">
                  <c:v>170000</c:v>
                </c:pt>
                <c:pt idx="740">
                  <c:v>170000</c:v>
                </c:pt>
                <c:pt idx="741">
                  <c:v>170000</c:v>
                </c:pt>
                <c:pt idx="742">
                  <c:v>169000</c:v>
                </c:pt>
                <c:pt idx="743">
                  <c:v>169000</c:v>
                </c:pt>
                <c:pt idx="744">
                  <c:v>169000</c:v>
                </c:pt>
                <c:pt idx="745">
                  <c:v>169000</c:v>
                </c:pt>
                <c:pt idx="746">
                  <c:v>169000</c:v>
                </c:pt>
                <c:pt idx="747">
                  <c:v>169000</c:v>
                </c:pt>
                <c:pt idx="748">
                  <c:v>169000</c:v>
                </c:pt>
                <c:pt idx="749">
                  <c:v>169000</c:v>
                </c:pt>
                <c:pt idx="750">
                  <c:v>168400</c:v>
                </c:pt>
                <c:pt idx="751">
                  <c:v>168000</c:v>
                </c:pt>
                <c:pt idx="752">
                  <c:v>168000</c:v>
                </c:pt>
                <c:pt idx="753">
                  <c:v>168000</c:v>
                </c:pt>
                <c:pt idx="754">
                  <c:v>168000</c:v>
                </c:pt>
                <c:pt idx="755">
                  <c:v>167875</c:v>
                </c:pt>
                <c:pt idx="756">
                  <c:v>167500</c:v>
                </c:pt>
                <c:pt idx="757">
                  <c:v>167100</c:v>
                </c:pt>
                <c:pt idx="758">
                  <c:v>167000</c:v>
                </c:pt>
                <c:pt idx="759">
                  <c:v>167000</c:v>
                </c:pt>
                <c:pt idx="760">
                  <c:v>166700</c:v>
                </c:pt>
                <c:pt idx="761">
                  <c:v>166700</c:v>
                </c:pt>
                <c:pt idx="762">
                  <c:v>166000</c:v>
                </c:pt>
                <c:pt idx="763">
                  <c:v>165400</c:v>
                </c:pt>
                <c:pt idx="764">
                  <c:v>165400</c:v>
                </c:pt>
                <c:pt idx="765">
                  <c:v>165220</c:v>
                </c:pt>
                <c:pt idx="766">
                  <c:v>165000</c:v>
                </c:pt>
                <c:pt idx="767">
                  <c:v>165000</c:v>
                </c:pt>
                <c:pt idx="768">
                  <c:v>165000</c:v>
                </c:pt>
                <c:pt idx="769">
                  <c:v>165000</c:v>
                </c:pt>
                <c:pt idx="770">
                  <c:v>165000</c:v>
                </c:pt>
                <c:pt idx="771">
                  <c:v>165000</c:v>
                </c:pt>
                <c:pt idx="772">
                  <c:v>165000</c:v>
                </c:pt>
                <c:pt idx="773">
                  <c:v>165000</c:v>
                </c:pt>
                <c:pt idx="774">
                  <c:v>165000</c:v>
                </c:pt>
                <c:pt idx="775">
                  <c:v>165000</c:v>
                </c:pt>
                <c:pt idx="776">
                  <c:v>164996</c:v>
                </c:pt>
                <c:pt idx="777">
                  <c:v>164996</c:v>
                </c:pt>
                <c:pt idx="778">
                  <c:v>164996</c:v>
                </c:pt>
                <c:pt idx="779">
                  <c:v>164000</c:v>
                </c:pt>
                <c:pt idx="780">
                  <c:v>164000</c:v>
                </c:pt>
                <c:pt idx="781">
                  <c:v>164000</c:v>
                </c:pt>
                <c:pt idx="782">
                  <c:v>164000</c:v>
                </c:pt>
                <c:pt idx="783">
                  <c:v>162000</c:v>
                </c:pt>
                <c:pt idx="784">
                  <c:v>161500</c:v>
                </c:pt>
                <c:pt idx="785">
                  <c:v>161342</c:v>
                </c:pt>
                <c:pt idx="786">
                  <c:v>161311</c:v>
                </c:pt>
                <c:pt idx="787">
                  <c:v>161000</c:v>
                </c:pt>
                <c:pt idx="788">
                  <c:v>161000</c:v>
                </c:pt>
                <c:pt idx="789">
                  <c:v>160395</c:v>
                </c:pt>
                <c:pt idx="790">
                  <c:v>160080</c:v>
                </c:pt>
                <c:pt idx="791">
                  <c:v>160080</c:v>
                </c:pt>
                <c:pt idx="792">
                  <c:v>160000</c:v>
                </c:pt>
                <c:pt idx="793">
                  <c:v>160000</c:v>
                </c:pt>
                <c:pt idx="794">
                  <c:v>160000</c:v>
                </c:pt>
                <c:pt idx="795">
                  <c:v>160000</c:v>
                </c:pt>
                <c:pt idx="796">
                  <c:v>160000</c:v>
                </c:pt>
                <c:pt idx="797">
                  <c:v>160000</c:v>
                </c:pt>
                <c:pt idx="798">
                  <c:v>160000</c:v>
                </c:pt>
                <c:pt idx="799">
                  <c:v>160000</c:v>
                </c:pt>
                <c:pt idx="800">
                  <c:v>160000</c:v>
                </c:pt>
                <c:pt idx="801">
                  <c:v>160000</c:v>
                </c:pt>
                <c:pt idx="802">
                  <c:v>160000</c:v>
                </c:pt>
                <c:pt idx="803">
                  <c:v>160000</c:v>
                </c:pt>
                <c:pt idx="804">
                  <c:v>160000</c:v>
                </c:pt>
                <c:pt idx="805">
                  <c:v>160000</c:v>
                </c:pt>
                <c:pt idx="806">
                  <c:v>160000</c:v>
                </c:pt>
                <c:pt idx="807">
                  <c:v>160000</c:v>
                </c:pt>
                <c:pt idx="808">
                  <c:v>160000</c:v>
                </c:pt>
                <c:pt idx="809">
                  <c:v>160000</c:v>
                </c:pt>
                <c:pt idx="810">
                  <c:v>160000</c:v>
                </c:pt>
                <c:pt idx="811">
                  <c:v>160000</c:v>
                </c:pt>
                <c:pt idx="812">
                  <c:v>160000</c:v>
                </c:pt>
                <c:pt idx="813">
                  <c:v>160000</c:v>
                </c:pt>
                <c:pt idx="814">
                  <c:v>160000</c:v>
                </c:pt>
                <c:pt idx="815">
                  <c:v>160000</c:v>
                </c:pt>
                <c:pt idx="816">
                  <c:v>160000</c:v>
                </c:pt>
                <c:pt idx="817">
                  <c:v>160000</c:v>
                </c:pt>
                <c:pt idx="818">
                  <c:v>160000</c:v>
                </c:pt>
                <c:pt idx="819">
                  <c:v>160000</c:v>
                </c:pt>
                <c:pt idx="820">
                  <c:v>160000</c:v>
                </c:pt>
                <c:pt idx="821">
                  <c:v>160000</c:v>
                </c:pt>
                <c:pt idx="822">
                  <c:v>160000</c:v>
                </c:pt>
                <c:pt idx="823">
                  <c:v>160000</c:v>
                </c:pt>
                <c:pt idx="824">
                  <c:v>160000</c:v>
                </c:pt>
                <c:pt idx="825">
                  <c:v>160000</c:v>
                </c:pt>
                <c:pt idx="826">
                  <c:v>160000</c:v>
                </c:pt>
                <c:pt idx="827">
                  <c:v>160000</c:v>
                </c:pt>
                <c:pt idx="828">
                  <c:v>160000</c:v>
                </c:pt>
                <c:pt idx="829">
                  <c:v>160000</c:v>
                </c:pt>
                <c:pt idx="830">
                  <c:v>160000</c:v>
                </c:pt>
                <c:pt idx="831">
                  <c:v>159699</c:v>
                </c:pt>
                <c:pt idx="832">
                  <c:v>159200</c:v>
                </c:pt>
                <c:pt idx="833">
                  <c:v>159000</c:v>
                </c:pt>
                <c:pt idx="834">
                  <c:v>159000</c:v>
                </c:pt>
                <c:pt idx="835">
                  <c:v>159000</c:v>
                </c:pt>
                <c:pt idx="836">
                  <c:v>158200</c:v>
                </c:pt>
                <c:pt idx="837">
                  <c:v>158000</c:v>
                </c:pt>
                <c:pt idx="838">
                  <c:v>157000</c:v>
                </c:pt>
                <c:pt idx="839">
                  <c:v>157000</c:v>
                </c:pt>
                <c:pt idx="840">
                  <c:v>156868</c:v>
                </c:pt>
                <c:pt idx="841">
                  <c:v>156600</c:v>
                </c:pt>
                <c:pt idx="842">
                  <c:v>156600</c:v>
                </c:pt>
                <c:pt idx="843">
                  <c:v>156400</c:v>
                </c:pt>
                <c:pt idx="844">
                  <c:v>156400</c:v>
                </c:pt>
                <c:pt idx="845">
                  <c:v>156400</c:v>
                </c:pt>
                <c:pt idx="846">
                  <c:v>156400</c:v>
                </c:pt>
                <c:pt idx="847">
                  <c:v>155499</c:v>
                </c:pt>
                <c:pt idx="848">
                  <c:v>155000</c:v>
                </c:pt>
                <c:pt idx="849">
                  <c:v>155000</c:v>
                </c:pt>
                <c:pt idx="850">
                  <c:v>155000</c:v>
                </c:pt>
                <c:pt idx="851">
                  <c:v>155000</c:v>
                </c:pt>
                <c:pt idx="852">
                  <c:v>155000</c:v>
                </c:pt>
                <c:pt idx="853">
                  <c:v>155000</c:v>
                </c:pt>
                <c:pt idx="854">
                  <c:v>155000</c:v>
                </c:pt>
                <c:pt idx="855">
                  <c:v>155000</c:v>
                </c:pt>
                <c:pt idx="856">
                  <c:v>155000</c:v>
                </c:pt>
                <c:pt idx="857">
                  <c:v>155000</c:v>
                </c:pt>
                <c:pt idx="858">
                  <c:v>155000</c:v>
                </c:pt>
                <c:pt idx="859">
                  <c:v>154600</c:v>
                </c:pt>
                <c:pt idx="860">
                  <c:v>154600</c:v>
                </c:pt>
                <c:pt idx="861">
                  <c:v>154600</c:v>
                </c:pt>
                <c:pt idx="862">
                  <c:v>154600</c:v>
                </c:pt>
                <c:pt idx="863">
                  <c:v>154560</c:v>
                </c:pt>
                <c:pt idx="864">
                  <c:v>154545</c:v>
                </c:pt>
                <c:pt idx="865">
                  <c:v>154545</c:v>
                </c:pt>
                <c:pt idx="866">
                  <c:v>154000</c:v>
                </c:pt>
                <c:pt idx="867">
                  <c:v>154000</c:v>
                </c:pt>
                <c:pt idx="868">
                  <c:v>154000</c:v>
                </c:pt>
                <c:pt idx="869">
                  <c:v>154000</c:v>
                </c:pt>
                <c:pt idx="870">
                  <c:v>153600</c:v>
                </c:pt>
                <c:pt idx="871">
                  <c:v>153600</c:v>
                </c:pt>
                <c:pt idx="872">
                  <c:v>153600</c:v>
                </c:pt>
                <c:pt idx="873">
                  <c:v>153600</c:v>
                </c:pt>
                <c:pt idx="874">
                  <c:v>153000</c:v>
                </c:pt>
                <c:pt idx="875">
                  <c:v>153000</c:v>
                </c:pt>
                <c:pt idx="876">
                  <c:v>153000</c:v>
                </c:pt>
                <c:pt idx="877">
                  <c:v>153000</c:v>
                </c:pt>
                <c:pt idx="878">
                  <c:v>153000</c:v>
                </c:pt>
                <c:pt idx="879">
                  <c:v>152500</c:v>
                </c:pt>
                <c:pt idx="880">
                  <c:v>152500</c:v>
                </c:pt>
                <c:pt idx="881">
                  <c:v>152000</c:v>
                </c:pt>
                <c:pt idx="882">
                  <c:v>152000</c:v>
                </c:pt>
                <c:pt idx="883">
                  <c:v>152000</c:v>
                </c:pt>
                <c:pt idx="884">
                  <c:v>152000</c:v>
                </c:pt>
                <c:pt idx="885">
                  <c:v>151800</c:v>
                </c:pt>
                <c:pt idx="886">
                  <c:v>150260</c:v>
                </c:pt>
                <c:pt idx="887">
                  <c:v>150075</c:v>
                </c:pt>
                <c:pt idx="888">
                  <c:v>150075</c:v>
                </c:pt>
                <c:pt idx="889">
                  <c:v>150000</c:v>
                </c:pt>
                <c:pt idx="890">
                  <c:v>150000</c:v>
                </c:pt>
                <c:pt idx="891">
                  <c:v>150000</c:v>
                </c:pt>
                <c:pt idx="892">
                  <c:v>150000</c:v>
                </c:pt>
                <c:pt idx="893">
                  <c:v>150000</c:v>
                </c:pt>
                <c:pt idx="894">
                  <c:v>150000</c:v>
                </c:pt>
                <c:pt idx="895">
                  <c:v>150000</c:v>
                </c:pt>
                <c:pt idx="896">
                  <c:v>150000</c:v>
                </c:pt>
                <c:pt idx="897">
                  <c:v>150000</c:v>
                </c:pt>
                <c:pt idx="898">
                  <c:v>150000</c:v>
                </c:pt>
                <c:pt idx="899">
                  <c:v>150000</c:v>
                </c:pt>
                <c:pt idx="900">
                  <c:v>150000</c:v>
                </c:pt>
                <c:pt idx="901">
                  <c:v>150000</c:v>
                </c:pt>
                <c:pt idx="902">
                  <c:v>150000</c:v>
                </c:pt>
                <c:pt idx="903">
                  <c:v>150000</c:v>
                </c:pt>
                <c:pt idx="904">
                  <c:v>150000</c:v>
                </c:pt>
                <c:pt idx="905">
                  <c:v>150000</c:v>
                </c:pt>
                <c:pt idx="906">
                  <c:v>150000</c:v>
                </c:pt>
                <c:pt idx="907">
                  <c:v>150000</c:v>
                </c:pt>
                <c:pt idx="908">
                  <c:v>150000</c:v>
                </c:pt>
                <c:pt idx="909">
                  <c:v>150000</c:v>
                </c:pt>
                <c:pt idx="910">
                  <c:v>150000</c:v>
                </c:pt>
                <c:pt idx="911">
                  <c:v>150000</c:v>
                </c:pt>
                <c:pt idx="912">
                  <c:v>150000</c:v>
                </c:pt>
                <c:pt idx="913">
                  <c:v>150000</c:v>
                </c:pt>
                <c:pt idx="914">
                  <c:v>150000</c:v>
                </c:pt>
                <c:pt idx="915">
                  <c:v>150000</c:v>
                </c:pt>
                <c:pt idx="916">
                  <c:v>150000</c:v>
                </c:pt>
                <c:pt idx="917">
                  <c:v>150000</c:v>
                </c:pt>
                <c:pt idx="918">
                  <c:v>150000</c:v>
                </c:pt>
                <c:pt idx="919">
                  <c:v>150000</c:v>
                </c:pt>
                <c:pt idx="920">
                  <c:v>150000</c:v>
                </c:pt>
                <c:pt idx="921">
                  <c:v>150000</c:v>
                </c:pt>
                <c:pt idx="922">
                  <c:v>150000</c:v>
                </c:pt>
                <c:pt idx="923">
                  <c:v>150000</c:v>
                </c:pt>
                <c:pt idx="924">
                  <c:v>150000</c:v>
                </c:pt>
                <c:pt idx="925">
                  <c:v>150000</c:v>
                </c:pt>
                <c:pt idx="926">
                  <c:v>150000</c:v>
                </c:pt>
                <c:pt idx="927">
                  <c:v>150000</c:v>
                </c:pt>
                <c:pt idx="928">
                  <c:v>150000</c:v>
                </c:pt>
                <c:pt idx="929">
                  <c:v>150000</c:v>
                </c:pt>
                <c:pt idx="930">
                  <c:v>150000</c:v>
                </c:pt>
                <c:pt idx="931">
                  <c:v>150000</c:v>
                </c:pt>
                <c:pt idx="932">
                  <c:v>150000</c:v>
                </c:pt>
                <c:pt idx="933">
                  <c:v>150000</c:v>
                </c:pt>
                <c:pt idx="934">
                  <c:v>150000</c:v>
                </c:pt>
                <c:pt idx="935">
                  <c:v>149850</c:v>
                </c:pt>
                <c:pt idx="936">
                  <c:v>149850</c:v>
                </c:pt>
                <c:pt idx="937">
                  <c:v>149850</c:v>
                </c:pt>
                <c:pt idx="938">
                  <c:v>149040</c:v>
                </c:pt>
                <c:pt idx="939">
                  <c:v>149040</c:v>
                </c:pt>
                <c:pt idx="940">
                  <c:v>149000</c:v>
                </c:pt>
                <c:pt idx="941">
                  <c:v>148800</c:v>
                </c:pt>
                <c:pt idx="942">
                  <c:v>148800</c:v>
                </c:pt>
                <c:pt idx="943">
                  <c:v>148800</c:v>
                </c:pt>
                <c:pt idx="944">
                  <c:v>148700</c:v>
                </c:pt>
                <c:pt idx="945">
                  <c:v>148500</c:v>
                </c:pt>
                <c:pt idx="946">
                  <c:v>148000</c:v>
                </c:pt>
                <c:pt idx="947">
                  <c:v>148000</c:v>
                </c:pt>
                <c:pt idx="948">
                  <c:v>147800</c:v>
                </c:pt>
                <c:pt idx="949">
                  <c:v>146200</c:v>
                </c:pt>
                <c:pt idx="950">
                  <c:v>146000</c:v>
                </c:pt>
                <c:pt idx="951">
                  <c:v>146000</c:v>
                </c:pt>
                <c:pt idx="952">
                  <c:v>146000</c:v>
                </c:pt>
                <c:pt idx="953">
                  <c:v>146000</c:v>
                </c:pt>
                <c:pt idx="954">
                  <c:v>145300</c:v>
                </c:pt>
                <c:pt idx="955">
                  <c:v>145000</c:v>
                </c:pt>
                <c:pt idx="956">
                  <c:v>145000</c:v>
                </c:pt>
                <c:pt idx="957">
                  <c:v>145000</c:v>
                </c:pt>
                <c:pt idx="958">
                  <c:v>145000</c:v>
                </c:pt>
                <c:pt idx="959">
                  <c:v>145000</c:v>
                </c:pt>
                <c:pt idx="960">
                  <c:v>145000</c:v>
                </c:pt>
                <c:pt idx="961">
                  <c:v>145000</c:v>
                </c:pt>
                <c:pt idx="962">
                  <c:v>145000</c:v>
                </c:pt>
                <c:pt idx="963">
                  <c:v>145000</c:v>
                </c:pt>
                <c:pt idx="964">
                  <c:v>145000</c:v>
                </c:pt>
                <c:pt idx="965">
                  <c:v>145000</c:v>
                </c:pt>
                <c:pt idx="966">
                  <c:v>145000</c:v>
                </c:pt>
                <c:pt idx="967">
                  <c:v>145000</c:v>
                </c:pt>
                <c:pt idx="968">
                  <c:v>145000</c:v>
                </c:pt>
                <c:pt idx="969">
                  <c:v>145000</c:v>
                </c:pt>
                <c:pt idx="970">
                  <c:v>145000</c:v>
                </c:pt>
                <c:pt idx="971">
                  <c:v>144854</c:v>
                </c:pt>
                <c:pt idx="972">
                  <c:v>144854</c:v>
                </c:pt>
                <c:pt idx="973">
                  <c:v>144200</c:v>
                </c:pt>
                <c:pt idx="974">
                  <c:v>144100</c:v>
                </c:pt>
                <c:pt idx="975">
                  <c:v>144100</c:v>
                </c:pt>
                <c:pt idx="976">
                  <c:v>144000</c:v>
                </c:pt>
                <c:pt idx="977">
                  <c:v>144000</c:v>
                </c:pt>
                <c:pt idx="978">
                  <c:v>144000</c:v>
                </c:pt>
                <c:pt idx="979">
                  <c:v>144000</c:v>
                </c:pt>
                <c:pt idx="980">
                  <c:v>144000</c:v>
                </c:pt>
                <c:pt idx="981">
                  <c:v>144000</c:v>
                </c:pt>
                <c:pt idx="982">
                  <c:v>144000</c:v>
                </c:pt>
                <c:pt idx="983">
                  <c:v>144000</c:v>
                </c:pt>
                <c:pt idx="984">
                  <c:v>144000</c:v>
                </c:pt>
                <c:pt idx="985">
                  <c:v>144000</c:v>
                </c:pt>
                <c:pt idx="986">
                  <c:v>144000</c:v>
                </c:pt>
                <c:pt idx="987">
                  <c:v>142800</c:v>
                </c:pt>
                <c:pt idx="988">
                  <c:v>142200</c:v>
                </c:pt>
                <c:pt idx="989">
                  <c:v>142200</c:v>
                </c:pt>
                <c:pt idx="990">
                  <c:v>142200</c:v>
                </c:pt>
                <c:pt idx="991">
                  <c:v>142200</c:v>
                </c:pt>
                <c:pt idx="992">
                  <c:v>142200</c:v>
                </c:pt>
                <c:pt idx="993">
                  <c:v>142200</c:v>
                </c:pt>
                <c:pt idx="994">
                  <c:v>142127</c:v>
                </c:pt>
                <c:pt idx="995">
                  <c:v>142000</c:v>
                </c:pt>
                <c:pt idx="996">
                  <c:v>141525</c:v>
                </c:pt>
                <c:pt idx="997">
                  <c:v>141525</c:v>
                </c:pt>
                <c:pt idx="998">
                  <c:v>141525</c:v>
                </c:pt>
                <c:pt idx="999">
                  <c:v>141525</c:v>
                </c:pt>
                <c:pt idx="1000">
                  <c:v>141525</c:v>
                </c:pt>
                <c:pt idx="1001">
                  <c:v>141525</c:v>
                </c:pt>
                <c:pt idx="1002">
                  <c:v>141525</c:v>
                </c:pt>
                <c:pt idx="1003">
                  <c:v>141525</c:v>
                </c:pt>
                <c:pt idx="1004">
                  <c:v>141525</c:v>
                </c:pt>
                <c:pt idx="1005">
                  <c:v>141525</c:v>
                </c:pt>
                <c:pt idx="1006">
                  <c:v>141525</c:v>
                </c:pt>
                <c:pt idx="1007">
                  <c:v>141525</c:v>
                </c:pt>
                <c:pt idx="1008">
                  <c:v>141525</c:v>
                </c:pt>
                <c:pt idx="1009">
                  <c:v>141525</c:v>
                </c:pt>
                <c:pt idx="1010">
                  <c:v>141525</c:v>
                </c:pt>
                <c:pt idx="1011">
                  <c:v>141525</c:v>
                </c:pt>
                <c:pt idx="1012">
                  <c:v>141525</c:v>
                </c:pt>
                <c:pt idx="1013">
                  <c:v>141525</c:v>
                </c:pt>
                <c:pt idx="1014">
                  <c:v>141525</c:v>
                </c:pt>
                <c:pt idx="1015">
                  <c:v>141525</c:v>
                </c:pt>
                <c:pt idx="1016">
                  <c:v>141525</c:v>
                </c:pt>
                <c:pt idx="1017">
                  <c:v>141525</c:v>
                </c:pt>
                <c:pt idx="1018">
                  <c:v>141525</c:v>
                </c:pt>
                <c:pt idx="1019">
                  <c:v>141300</c:v>
                </c:pt>
                <c:pt idx="1020">
                  <c:v>141300</c:v>
                </c:pt>
                <c:pt idx="1021">
                  <c:v>141300</c:v>
                </c:pt>
                <c:pt idx="1022">
                  <c:v>141300</c:v>
                </c:pt>
                <c:pt idx="1023">
                  <c:v>140700</c:v>
                </c:pt>
                <c:pt idx="1024">
                  <c:v>140400</c:v>
                </c:pt>
                <c:pt idx="1025">
                  <c:v>140400</c:v>
                </c:pt>
                <c:pt idx="1026">
                  <c:v>140400</c:v>
                </c:pt>
                <c:pt idx="1027">
                  <c:v>140250</c:v>
                </c:pt>
                <c:pt idx="1028">
                  <c:v>140250</c:v>
                </c:pt>
                <c:pt idx="1029">
                  <c:v>140250</c:v>
                </c:pt>
                <c:pt idx="1030">
                  <c:v>140100</c:v>
                </c:pt>
                <c:pt idx="1031">
                  <c:v>140000</c:v>
                </c:pt>
                <c:pt idx="1032">
                  <c:v>140000</c:v>
                </c:pt>
                <c:pt idx="1033">
                  <c:v>140000</c:v>
                </c:pt>
                <c:pt idx="1034">
                  <c:v>140000</c:v>
                </c:pt>
                <c:pt idx="1035">
                  <c:v>140000</c:v>
                </c:pt>
                <c:pt idx="1036">
                  <c:v>140000</c:v>
                </c:pt>
                <c:pt idx="1037">
                  <c:v>140000</c:v>
                </c:pt>
                <c:pt idx="1038">
                  <c:v>140000</c:v>
                </c:pt>
                <c:pt idx="1039">
                  <c:v>140000</c:v>
                </c:pt>
                <c:pt idx="1040">
                  <c:v>140000</c:v>
                </c:pt>
                <c:pt idx="1041">
                  <c:v>140000</c:v>
                </c:pt>
                <c:pt idx="1042">
                  <c:v>140000</c:v>
                </c:pt>
                <c:pt idx="1043">
                  <c:v>140000</c:v>
                </c:pt>
                <c:pt idx="1044">
                  <c:v>140000</c:v>
                </c:pt>
                <c:pt idx="1045">
                  <c:v>140000</c:v>
                </c:pt>
                <c:pt idx="1046">
                  <c:v>140000</c:v>
                </c:pt>
                <c:pt idx="1047">
                  <c:v>140000</c:v>
                </c:pt>
                <c:pt idx="1048">
                  <c:v>140000</c:v>
                </c:pt>
                <c:pt idx="1049">
                  <c:v>140000</c:v>
                </c:pt>
                <c:pt idx="1050">
                  <c:v>140000</c:v>
                </c:pt>
                <c:pt idx="1051">
                  <c:v>140000</c:v>
                </c:pt>
                <c:pt idx="1052">
                  <c:v>140000</c:v>
                </c:pt>
                <c:pt idx="1053">
                  <c:v>140000</c:v>
                </c:pt>
                <c:pt idx="1054">
                  <c:v>139860</c:v>
                </c:pt>
                <c:pt idx="1055">
                  <c:v>139600</c:v>
                </c:pt>
                <c:pt idx="1056">
                  <c:v>139000</c:v>
                </c:pt>
                <c:pt idx="1057">
                  <c:v>138938</c:v>
                </c:pt>
                <c:pt idx="1058">
                  <c:v>138750</c:v>
                </c:pt>
                <c:pt idx="1059">
                  <c:v>138750</c:v>
                </c:pt>
                <c:pt idx="1060">
                  <c:v>138750</c:v>
                </c:pt>
                <c:pt idx="1061">
                  <c:v>138750</c:v>
                </c:pt>
                <c:pt idx="1062">
                  <c:v>138600</c:v>
                </c:pt>
                <c:pt idx="1063">
                  <c:v>137400</c:v>
                </c:pt>
                <c:pt idx="1064">
                  <c:v>137141</c:v>
                </c:pt>
                <c:pt idx="1065">
                  <c:v>136994</c:v>
                </c:pt>
                <c:pt idx="1066">
                  <c:v>136994</c:v>
                </c:pt>
                <c:pt idx="1067">
                  <c:v>136620</c:v>
                </c:pt>
                <c:pt idx="1068">
                  <c:v>136600</c:v>
                </c:pt>
                <c:pt idx="1069">
                  <c:v>136260</c:v>
                </c:pt>
                <c:pt idx="1070">
                  <c:v>136100</c:v>
                </c:pt>
                <c:pt idx="1071">
                  <c:v>136000</c:v>
                </c:pt>
                <c:pt idx="1072">
                  <c:v>136000</c:v>
                </c:pt>
                <c:pt idx="1073">
                  <c:v>136000</c:v>
                </c:pt>
                <c:pt idx="1074">
                  <c:v>136000</c:v>
                </c:pt>
                <c:pt idx="1075">
                  <c:v>136000</c:v>
                </c:pt>
                <c:pt idx="1076">
                  <c:v>136000</c:v>
                </c:pt>
                <c:pt idx="1077">
                  <c:v>135446</c:v>
                </c:pt>
                <c:pt idx="1078">
                  <c:v>135000</c:v>
                </c:pt>
                <c:pt idx="1079">
                  <c:v>135000</c:v>
                </c:pt>
                <c:pt idx="1080">
                  <c:v>135000</c:v>
                </c:pt>
                <c:pt idx="1081">
                  <c:v>135000</c:v>
                </c:pt>
                <c:pt idx="1082">
                  <c:v>135000</c:v>
                </c:pt>
                <c:pt idx="1083">
                  <c:v>135000</c:v>
                </c:pt>
                <c:pt idx="1084">
                  <c:v>135000</c:v>
                </c:pt>
                <c:pt idx="1085">
                  <c:v>135000</c:v>
                </c:pt>
                <c:pt idx="1086">
                  <c:v>135000</c:v>
                </c:pt>
                <c:pt idx="1087">
                  <c:v>135000</c:v>
                </c:pt>
                <c:pt idx="1088">
                  <c:v>135000</c:v>
                </c:pt>
                <c:pt idx="1089">
                  <c:v>135000</c:v>
                </c:pt>
                <c:pt idx="1090">
                  <c:v>135000</c:v>
                </c:pt>
                <c:pt idx="1091">
                  <c:v>135000</c:v>
                </c:pt>
                <c:pt idx="1092">
                  <c:v>135000</c:v>
                </c:pt>
                <c:pt idx="1093">
                  <c:v>135000</c:v>
                </c:pt>
                <c:pt idx="1094">
                  <c:v>135000</c:v>
                </c:pt>
                <c:pt idx="1095">
                  <c:v>135000</c:v>
                </c:pt>
                <c:pt idx="1096">
                  <c:v>135000</c:v>
                </c:pt>
                <c:pt idx="1097">
                  <c:v>135000</c:v>
                </c:pt>
                <c:pt idx="1098">
                  <c:v>135000</c:v>
                </c:pt>
                <c:pt idx="1099">
                  <c:v>135000</c:v>
                </c:pt>
                <c:pt idx="1100">
                  <c:v>135000</c:v>
                </c:pt>
                <c:pt idx="1101">
                  <c:v>135000</c:v>
                </c:pt>
                <c:pt idx="1102">
                  <c:v>135000</c:v>
                </c:pt>
                <c:pt idx="1103">
                  <c:v>135000</c:v>
                </c:pt>
                <c:pt idx="1104">
                  <c:v>135000</c:v>
                </c:pt>
                <c:pt idx="1105">
                  <c:v>135000</c:v>
                </c:pt>
                <c:pt idx="1106">
                  <c:v>135000</c:v>
                </c:pt>
                <c:pt idx="1107">
                  <c:v>135000</c:v>
                </c:pt>
                <c:pt idx="1108">
                  <c:v>135000</c:v>
                </c:pt>
                <c:pt idx="1109">
                  <c:v>135000</c:v>
                </c:pt>
                <c:pt idx="1110">
                  <c:v>135000</c:v>
                </c:pt>
                <c:pt idx="1111">
                  <c:v>135000</c:v>
                </c:pt>
                <c:pt idx="1112">
                  <c:v>135000</c:v>
                </c:pt>
                <c:pt idx="1113">
                  <c:v>135000</c:v>
                </c:pt>
                <c:pt idx="1114">
                  <c:v>135000</c:v>
                </c:pt>
                <c:pt idx="1115">
                  <c:v>135000</c:v>
                </c:pt>
                <c:pt idx="1116">
                  <c:v>134760</c:v>
                </c:pt>
                <c:pt idx="1117">
                  <c:v>134000</c:v>
                </c:pt>
                <c:pt idx="1118">
                  <c:v>134000</c:v>
                </c:pt>
                <c:pt idx="1119">
                  <c:v>134000</c:v>
                </c:pt>
                <c:pt idx="1120">
                  <c:v>134000</c:v>
                </c:pt>
                <c:pt idx="1121">
                  <c:v>134000</c:v>
                </c:pt>
                <c:pt idx="1122">
                  <c:v>134000</c:v>
                </c:pt>
                <c:pt idx="1123">
                  <c:v>133766</c:v>
                </c:pt>
                <c:pt idx="1124">
                  <c:v>133000</c:v>
                </c:pt>
                <c:pt idx="1125">
                  <c:v>132320</c:v>
                </c:pt>
                <c:pt idx="1126">
                  <c:v>132320</c:v>
                </c:pt>
                <c:pt idx="1127">
                  <c:v>132320</c:v>
                </c:pt>
                <c:pt idx="1128">
                  <c:v>132100</c:v>
                </c:pt>
                <c:pt idx="1129">
                  <c:v>132100</c:v>
                </c:pt>
                <c:pt idx="1130">
                  <c:v>132000</c:v>
                </c:pt>
                <c:pt idx="1131">
                  <c:v>132000</c:v>
                </c:pt>
                <c:pt idx="1132">
                  <c:v>132000</c:v>
                </c:pt>
                <c:pt idx="1133">
                  <c:v>131752</c:v>
                </c:pt>
                <c:pt idx="1134">
                  <c:v>131300</c:v>
                </c:pt>
                <c:pt idx="1135">
                  <c:v>131300</c:v>
                </c:pt>
                <c:pt idx="1136">
                  <c:v>131300</c:v>
                </c:pt>
                <c:pt idx="1137">
                  <c:v>131300</c:v>
                </c:pt>
                <c:pt idx="1138">
                  <c:v>131300</c:v>
                </c:pt>
                <c:pt idx="1139">
                  <c:v>131300</c:v>
                </c:pt>
                <c:pt idx="1140">
                  <c:v>131300</c:v>
                </c:pt>
                <c:pt idx="1141">
                  <c:v>131000</c:v>
                </c:pt>
                <c:pt idx="1142">
                  <c:v>130500</c:v>
                </c:pt>
                <c:pt idx="1143">
                  <c:v>130500</c:v>
                </c:pt>
                <c:pt idx="1144">
                  <c:v>130240</c:v>
                </c:pt>
                <c:pt idx="1145">
                  <c:v>130050</c:v>
                </c:pt>
                <c:pt idx="1146">
                  <c:v>130000</c:v>
                </c:pt>
                <c:pt idx="1147">
                  <c:v>130000</c:v>
                </c:pt>
                <c:pt idx="1148">
                  <c:v>130000</c:v>
                </c:pt>
                <c:pt idx="1149">
                  <c:v>130000</c:v>
                </c:pt>
                <c:pt idx="1150">
                  <c:v>130000</c:v>
                </c:pt>
                <c:pt idx="1151">
                  <c:v>130000</c:v>
                </c:pt>
                <c:pt idx="1152">
                  <c:v>130000</c:v>
                </c:pt>
                <c:pt idx="1153">
                  <c:v>130000</c:v>
                </c:pt>
                <c:pt idx="1154">
                  <c:v>130000</c:v>
                </c:pt>
                <c:pt idx="1155">
                  <c:v>130000</c:v>
                </c:pt>
                <c:pt idx="1156">
                  <c:v>130000</c:v>
                </c:pt>
                <c:pt idx="1157">
                  <c:v>130000</c:v>
                </c:pt>
                <c:pt idx="1158">
                  <c:v>130000</c:v>
                </c:pt>
                <c:pt idx="1159">
                  <c:v>130000</c:v>
                </c:pt>
                <c:pt idx="1160">
                  <c:v>130000</c:v>
                </c:pt>
                <c:pt idx="1161">
                  <c:v>130000</c:v>
                </c:pt>
                <c:pt idx="1162">
                  <c:v>130000</c:v>
                </c:pt>
                <c:pt idx="1163">
                  <c:v>130000</c:v>
                </c:pt>
                <c:pt idx="1164">
                  <c:v>130000</c:v>
                </c:pt>
                <c:pt idx="1165">
                  <c:v>130000</c:v>
                </c:pt>
                <c:pt idx="1166">
                  <c:v>130000</c:v>
                </c:pt>
                <c:pt idx="1167">
                  <c:v>130000</c:v>
                </c:pt>
                <c:pt idx="1168">
                  <c:v>130000</c:v>
                </c:pt>
                <c:pt idx="1169">
                  <c:v>130000</c:v>
                </c:pt>
                <c:pt idx="1170">
                  <c:v>130000</c:v>
                </c:pt>
                <c:pt idx="1171">
                  <c:v>130000</c:v>
                </c:pt>
                <c:pt idx="1172">
                  <c:v>130000</c:v>
                </c:pt>
                <c:pt idx="1173">
                  <c:v>130000</c:v>
                </c:pt>
                <c:pt idx="1174">
                  <c:v>130000</c:v>
                </c:pt>
                <c:pt idx="1175">
                  <c:v>130000</c:v>
                </c:pt>
                <c:pt idx="1176">
                  <c:v>130000</c:v>
                </c:pt>
                <c:pt idx="1177">
                  <c:v>130000</c:v>
                </c:pt>
                <c:pt idx="1178">
                  <c:v>130000</c:v>
                </c:pt>
                <c:pt idx="1179">
                  <c:v>130000</c:v>
                </c:pt>
                <c:pt idx="1180">
                  <c:v>130000</c:v>
                </c:pt>
                <c:pt idx="1181">
                  <c:v>130000</c:v>
                </c:pt>
                <c:pt idx="1182">
                  <c:v>130000</c:v>
                </c:pt>
                <c:pt idx="1183">
                  <c:v>130000</c:v>
                </c:pt>
                <c:pt idx="1184">
                  <c:v>130000</c:v>
                </c:pt>
                <c:pt idx="1185">
                  <c:v>130000</c:v>
                </c:pt>
                <c:pt idx="1186">
                  <c:v>130000</c:v>
                </c:pt>
                <c:pt idx="1187">
                  <c:v>130000</c:v>
                </c:pt>
                <c:pt idx="1188">
                  <c:v>130000</c:v>
                </c:pt>
                <c:pt idx="1189">
                  <c:v>130000</c:v>
                </c:pt>
                <c:pt idx="1190">
                  <c:v>130000</c:v>
                </c:pt>
                <c:pt idx="1191">
                  <c:v>129400</c:v>
                </c:pt>
                <c:pt idx="1192">
                  <c:v>129400</c:v>
                </c:pt>
                <c:pt idx="1193">
                  <c:v>129300</c:v>
                </c:pt>
                <c:pt idx="1194">
                  <c:v>129300</c:v>
                </c:pt>
                <c:pt idx="1195">
                  <c:v>129300</c:v>
                </c:pt>
                <c:pt idx="1196">
                  <c:v>129300</c:v>
                </c:pt>
                <c:pt idx="1197">
                  <c:v>129300</c:v>
                </c:pt>
                <c:pt idx="1198">
                  <c:v>129300</c:v>
                </c:pt>
                <c:pt idx="1199">
                  <c:v>129300</c:v>
                </c:pt>
                <c:pt idx="1200">
                  <c:v>129300</c:v>
                </c:pt>
                <c:pt idx="1201">
                  <c:v>129300</c:v>
                </c:pt>
                <c:pt idx="1202">
                  <c:v>129300</c:v>
                </c:pt>
                <c:pt idx="1203">
                  <c:v>129300</c:v>
                </c:pt>
                <c:pt idx="1204">
                  <c:v>129300</c:v>
                </c:pt>
                <c:pt idx="1205">
                  <c:v>129300</c:v>
                </c:pt>
                <c:pt idx="1206">
                  <c:v>129300</c:v>
                </c:pt>
                <c:pt idx="1207">
                  <c:v>129300</c:v>
                </c:pt>
                <c:pt idx="1208">
                  <c:v>129300</c:v>
                </c:pt>
                <c:pt idx="1209">
                  <c:v>129300</c:v>
                </c:pt>
                <c:pt idx="1210">
                  <c:v>129300</c:v>
                </c:pt>
                <c:pt idx="1211">
                  <c:v>129300</c:v>
                </c:pt>
                <c:pt idx="1212">
                  <c:v>129300</c:v>
                </c:pt>
                <c:pt idx="1213">
                  <c:v>129300</c:v>
                </c:pt>
                <c:pt idx="1214">
                  <c:v>129300</c:v>
                </c:pt>
                <c:pt idx="1215">
                  <c:v>129000</c:v>
                </c:pt>
                <c:pt idx="1216">
                  <c:v>129000</c:v>
                </c:pt>
                <c:pt idx="1217">
                  <c:v>128875</c:v>
                </c:pt>
                <c:pt idx="1218">
                  <c:v>128875</c:v>
                </c:pt>
                <c:pt idx="1219">
                  <c:v>128875</c:v>
                </c:pt>
                <c:pt idx="1220">
                  <c:v>128500</c:v>
                </c:pt>
                <c:pt idx="1221">
                  <c:v>128058</c:v>
                </c:pt>
                <c:pt idx="1222">
                  <c:v>128000</c:v>
                </c:pt>
                <c:pt idx="1223">
                  <c:v>128000</c:v>
                </c:pt>
                <c:pt idx="1224">
                  <c:v>128000</c:v>
                </c:pt>
                <c:pt idx="1225">
                  <c:v>128000</c:v>
                </c:pt>
                <c:pt idx="1226">
                  <c:v>127500</c:v>
                </c:pt>
                <c:pt idx="1227">
                  <c:v>127000</c:v>
                </c:pt>
                <c:pt idx="1228">
                  <c:v>127000</c:v>
                </c:pt>
                <c:pt idx="1229">
                  <c:v>127000</c:v>
                </c:pt>
                <c:pt idx="1230">
                  <c:v>127000</c:v>
                </c:pt>
                <c:pt idx="1231">
                  <c:v>126500</c:v>
                </c:pt>
                <c:pt idx="1232">
                  <c:v>126500</c:v>
                </c:pt>
                <c:pt idx="1233">
                  <c:v>126500</c:v>
                </c:pt>
                <c:pt idx="1234">
                  <c:v>126080</c:v>
                </c:pt>
                <c:pt idx="1235">
                  <c:v>126000</c:v>
                </c:pt>
                <c:pt idx="1236">
                  <c:v>126000</c:v>
                </c:pt>
                <c:pt idx="1237">
                  <c:v>125976</c:v>
                </c:pt>
                <c:pt idx="1238">
                  <c:v>125404</c:v>
                </c:pt>
                <c:pt idx="1239">
                  <c:v>125000</c:v>
                </c:pt>
                <c:pt idx="1240">
                  <c:v>125000</c:v>
                </c:pt>
                <c:pt idx="1241">
                  <c:v>125000</c:v>
                </c:pt>
                <c:pt idx="1242">
                  <c:v>125000</c:v>
                </c:pt>
                <c:pt idx="1243">
                  <c:v>125000</c:v>
                </c:pt>
                <c:pt idx="1244">
                  <c:v>125000</c:v>
                </c:pt>
                <c:pt idx="1245">
                  <c:v>124270</c:v>
                </c:pt>
                <c:pt idx="1246">
                  <c:v>124234</c:v>
                </c:pt>
                <c:pt idx="1247">
                  <c:v>124190</c:v>
                </c:pt>
                <c:pt idx="1248">
                  <c:v>124000</c:v>
                </c:pt>
                <c:pt idx="1249">
                  <c:v>124000</c:v>
                </c:pt>
                <c:pt idx="1250">
                  <c:v>124000</c:v>
                </c:pt>
                <c:pt idx="1251">
                  <c:v>123648</c:v>
                </c:pt>
                <c:pt idx="1252">
                  <c:v>123400</c:v>
                </c:pt>
                <c:pt idx="1253">
                  <c:v>123400</c:v>
                </c:pt>
                <c:pt idx="1254">
                  <c:v>123000</c:v>
                </c:pt>
                <c:pt idx="1255">
                  <c:v>123000</c:v>
                </c:pt>
                <c:pt idx="1256">
                  <c:v>123000</c:v>
                </c:pt>
                <c:pt idx="1257">
                  <c:v>123000</c:v>
                </c:pt>
                <c:pt idx="1258">
                  <c:v>122600</c:v>
                </c:pt>
                <c:pt idx="1259">
                  <c:v>122600</c:v>
                </c:pt>
                <c:pt idx="1260">
                  <c:v>122500</c:v>
                </c:pt>
                <c:pt idx="1261">
                  <c:v>122500</c:v>
                </c:pt>
                <c:pt idx="1262">
                  <c:v>122500</c:v>
                </c:pt>
                <c:pt idx="1263">
                  <c:v>122000</c:v>
                </c:pt>
                <c:pt idx="1264">
                  <c:v>122000</c:v>
                </c:pt>
                <c:pt idx="1265">
                  <c:v>120600</c:v>
                </c:pt>
                <c:pt idx="1266">
                  <c:v>120402</c:v>
                </c:pt>
                <c:pt idx="1267">
                  <c:v>120160</c:v>
                </c:pt>
                <c:pt idx="1268">
                  <c:v>120000</c:v>
                </c:pt>
                <c:pt idx="1269">
                  <c:v>120000</c:v>
                </c:pt>
                <c:pt idx="1270">
                  <c:v>120000</c:v>
                </c:pt>
                <c:pt idx="1271">
                  <c:v>120000</c:v>
                </c:pt>
                <c:pt idx="1272">
                  <c:v>120000</c:v>
                </c:pt>
                <c:pt idx="1273">
                  <c:v>120000</c:v>
                </c:pt>
                <c:pt idx="1274">
                  <c:v>120000</c:v>
                </c:pt>
                <c:pt idx="1275">
                  <c:v>120000</c:v>
                </c:pt>
                <c:pt idx="1276">
                  <c:v>120000</c:v>
                </c:pt>
                <c:pt idx="1277">
                  <c:v>120000</c:v>
                </c:pt>
                <c:pt idx="1278">
                  <c:v>120000</c:v>
                </c:pt>
                <c:pt idx="1279">
                  <c:v>120000</c:v>
                </c:pt>
                <c:pt idx="1280">
                  <c:v>120000</c:v>
                </c:pt>
                <c:pt idx="1281">
                  <c:v>120000</c:v>
                </c:pt>
                <c:pt idx="1282">
                  <c:v>120000</c:v>
                </c:pt>
                <c:pt idx="1283">
                  <c:v>120000</c:v>
                </c:pt>
                <c:pt idx="1284">
                  <c:v>120000</c:v>
                </c:pt>
                <c:pt idx="1285">
                  <c:v>120000</c:v>
                </c:pt>
                <c:pt idx="1286">
                  <c:v>120000</c:v>
                </c:pt>
                <c:pt idx="1287">
                  <c:v>120000</c:v>
                </c:pt>
                <c:pt idx="1288">
                  <c:v>120000</c:v>
                </c:pt>
                <c:pt idx="1289">
                  <c:v>120000</c:v>
                </c:pt>
                <c:pt idx="1290">
                  <c:v>120000</c:v>
                </c:pt>
                <c:pt idx="1291">
                  <c:v>120000</c:v>
                </c:pt>
                <c:pt idx="1292">
                  <c:v>120000</c:v>
                </c:pt>
                <c:pt idx="1293">
                  <c:v>120000</c:v>
                </c:pt>
                <c:pt idx="1294">
                  <c:v>120000</c:v>
                </c:pt>
                <c:pt idx="1295">
                  <c:v>120000</c:v>
                </c:pt>
                <c:pt idx="1296">
                  <c:v>120000</c:v>
                </c:pt>
                <c:pt idx="1297">
                  <c:v>120000</c:v>
                </c:pt>
                <c:pt idx="1298">
                  <c:v>120000</c:v>
                </c:pt>
                <c:pt idx="1299">
                  <c:v>120000</c:v>
                </c:pt>
                <c:pt idx="1300">
                  <c:v>120000</c:v>
                </c:pt>
                <c:pt idx="1301">
                  <c:v>120000</c:v>
                </c:pt>
                <c:pt idx="1302">
                  <c:v>120000</c:v>
                </c:pt>
                <c:pt idx="1303">
                  <c:v>120000</c:v>
                </c:pt>
                <c:pt idx="1304">
                  <c:v>120000</c:v>
                </c:pt>
                <c:pt idx="1305">
                  <c:v>120000</c:v>
                </c:pt>
                <c:pt idx="1306">
                  <c:v>120000</c:v>
                </c:pt>
                <c:pt idx="1307">
                  <c:v>119300</c:v>
                </c:pt>
                <c:pt idx="1308">
                  <c:v>119300</c:v>
                </c:pt>
                <c:pt idx="1309">
                  <c:v>119000</c:v>
                </c:pt>
                <c:pt idx="1310">
                  <c:v>119000</c:v>
                </c:pt>
                <c:pt idx="1311">
                  <c:v>119000</c:v>
                </c:pt>
                <c:pt idx="1312">
                  <c:v>119000</c:v>
                </c:pt>
                <c:pt idx="1313">
                  <c:v>118208</c:v>
                </c:pt>
                <c:pt idx="1314">
                  <c:v>118000</c:v>
                </c:pt>
                <c:pt idx="1315">
                  <c:v>117000</c:v>
                </c:pt>
                <c:pt idx="1316">
                  <c:v>117000</c:v>
                </c:pt>
                <c:pt idx="1317">
                  <c:v>117000</c:v>
                </c:pt>
                <c:pt idx="1318">
                  <c:v>116976</c:v>
                </c:pt>
                <c:pt idx="1319">
                  <c:v>116250</c:v>
                </c:pt>
                <c:pt idx="1320">
                  <c:v>116250</c:v>
                </c:pt>
                <c:pt idx="1321">
                  <c:v>116150</c:v>
                </c:pt>
                <c:pt idx="1322">
                  <c:v>116100</c:v>
                </c:pt>
                <c:pt idx="1323">
                  <c:v>116100</c:v>
                </c:pt>
                <c:pt idx="1324">
                  <c:v>116000</c:v>
                </c:pt>
                <c:pt idx="1325">
                  <c:v>116000</c:v>
                </c:pt>
                <c:pt idx="1326">
                  <c:v>115934</c:v>
                </c:pt>
                <c:pt idx="1327">
                  <c:v>115934</c:v>
                </c:pt>
                <c:pt idx="1328">
                  <c:v>115934</c:v>
                </c:pt>
                <c:pt idx="1329">
                  <c:v>115934</c:v>
                </c:pt>
                <c:pt idx="1330">
                  <c:v>115934</c:v>
                </c:pt>
                <c:pt idx="1331">
                  <c:v>115934</c:v>
                </c:pt>
                <c:pt idx="1332">
                  <c:v>115934</c:v>
                </c:pt>
                <c:pt idx="1333">
                  <c:v>115573</c:v>
                </c:pt>
                <c:pt idx="1334">
                  <c:v>115573</c:v>
                </c:pt>
                <c:pt idx="1335">
                  <c:v>115500</c:v>
                </c:pt>
                <c:pt idx="1336">
                  <c:v>115360</c:v>
                </c:pt>
                <c:pt idx="1337">
                  <c:v>115222</c:v>
                </c:pt>
                <c:pt idx="1338">
                  <c:v>115000</c:v>
                </c:pt>
                <c:pt idx="1339">
                  <c:v>115000</c:v>
                </c:pt>
                <c:pt idx="1340">
                  <c:v>115000</c:v>
                </c:pt>
                <c:pt idx="1341">
                  <c:v>115000</c:v>
                </c:pt>
                <c:pt idx="1342">
                  <c:v>115000</c:v>
                </c:pt>
                <c:pt idx="1343">
                  <c:v>115000</c:v>
                </c:pt>
                <c:pt idx="1344">
                  <c:v>115000</c:v>
                </c:pt>
                <c:pt idx="1345">
                  <c:v>115000</c:v>
                </c:pt>
                <c:pt idx="1346">
                  <c:v>115000</c:v>
                </c:pt>
                <c:pt idx="1347">
                  <c:v>115000</c:v>
                </c:pt>
                <c:pt idx="1348">
                  <c:v>115000</c:v>
                </c:pt>
                <c:pt idx="1349">
                  <c:v>113900</c:v>
                </c:pt>
                <c:pt idx="1350">
                  <c:v>113900</c:v>
                </c:pt>
                <c:pt idx="1351">
                  <c:v>113000</c:v>
                </c:pt>
                <c:pt idx="1352">
                  <c:v>113000</c:v>
                </c:pt>
                <c:pt idx="1353">
                  <c:v>113000</c:v>
                </c:pt>
                <c:pt idx="1354">
                  <c:v>113000</c:v>
                </c:pt>
                <c:pt idx="1355">
                  <c:v>112900</c:v>
                </c:pt>
                <c:pt idx="1356">
                  <c:v>112900</c:v>
                </c:pt>
                <c:pt idx="1357">
                  <c:v>112900</c:v>
                </c:pt>
                <c:pt idx="1358">
                  <c:v>112900</c:v>
                </c:pt>
                <c:pt idx="1359">
                  <c:v>112900</c:v>
                </c:pt>
                <c:pt idx="1360">
                  <c:v>112300</c:v>
                </c:pt>
                <c:pt idx="1361">
                  <c:v>112000</c:v>
                </c:pt>
                <c:pt idx="1362">
                  <c:v>110925</c:v>
                </c:pt>
                <c:pt idx="1363">
                  <c:v>110925</c:v>
                </c:pt>
                <c:pt idx="1364">
                  <c:v>110820</c:v>
                </c:pt>
                <c:pt idx="1365">
                  <c:v>110820</c:v>
                </c:pt>
                <c:pt idx="1366">
                  <c:v>110820</c:v>
                </c:pt>
                <c:pt idx="1367">
                  <c:v>110820</c:v>
                </c:pt>
                <c:pt idx="1368">
                  <c:v>110600</c:v>
                </c:pt>
                <c:pt idx="1369">
                  <c:v>110600</c:v>
                </c:pt>
                <c:pt idx="1370">
                  <c:v>110600</c:v>
                </c:pt>
                <c:pt idx="1371">
                  <c:v>110600</c:v>
                </c:pt>
                <c:pt idx="1372">
                  <c:v>110600</c:v>
                </c:pt>
                <c:pt idx="1373">
                  <c:v>110600</c:v>
                </c:pt>
                <c:pt idx="1374">
                  <c:v>110600</c:v>
                </c:pt>
                <c:pt idx="1375">
                  <c:v>110600</c:v>
                </c:pt>
                <c:pt idx="1376">
                  <c:v>110500</c:v>
                </c:pt>
                <c:pt idx="1377">
                  <c:v>110446</c:v>
                </c:pt>
                <c:pt idx="1378">
                  <c:v>110000</c:v>
                </c:pt>
                <c:pt idx="1379">
                  <c:v>110000</c:v>
                </c:pt>
                <c:pt idx="1380">
                  <c:v>110000</c:v>
                </c:pt>
                <c:pt idx="1381">
                  <c:v>110000</c:v>
                </c:pt>
                <c:pt idx="1382">
                  <c:v>110000</c:v>
                </c:pt>
                <c:pt idx="1383">
                  <c:v>110000</c:v>
                </c:pt>
                <c:pt idx="1384">
                  <c:v>110000</c:v>
                </c:pt>
                <c:pt idx="1385">
                  <c:v>110000</c:v>
                </c:pt>
                <c:pt idx="1386">
                  <c:v>110000</c:v>
                </c:pt>
                <c:pt idx="1387">
                  <c:v>110000</c:v>
                </c:pt>
                <c:pt idx="1388">
                  <c:v>110000</c:v>
                </c:pt>
                <c:pt idx="1389">
                  <c:v>110000</c:v>
                </c:pt>
                <c:pt idx="1390">
                  <c:v>110000</c:v>
                </c:pt>
                <c:pt idx="1391">
                  <c:v>110000</c:v>
                </c:pt>
                <c:pt idx="1392">
                  <c:v>110000</c:v>
                </c:pt>
                <c:pt idx="1393">
                  <c:v>110000</c:v>
                </c:pt>
                <c:pt idx="1394">
                  <c:v>110000</c:v>
                </c:pt>
                <c:pt idx="1395">
                  <c:v>110000</c:v>
                </c:pt>
                <c:pt idx="1396">
                  <c:v>110000</c:v>
                </c:pt>
                <c:pt idx="1397">
                  <c:v>109280</c:v>
                </c:pt>
                <c:pt idx="1398">
                  <c:v>109280</c:v>
                </c:pt>
                <c:pt idx="1399">
                  <c:v>109280</c:v>
                </c:pt>
                <c:pt idx="1400">
                  <c:v>109000</c:v>
                </c:pt>
                <c:pt idx="1401">
                  <c:v>109000</c:v>
                </c:pt>
                <c:pt idx="1402">
                  <c:v>109000</c:v>
                </c:pt>
                <c:pt idx="1403">
                  <c:v>108800</c:v>
                </c:pt>
                <c:pt idx="1404">
                  <c:v>108000</c:v>
                </c:pt>
                <c:pt idx="1405">
                  <c:v>108000</c:v>
                </c:pt>
                <c:pt idx="1406">
                  <c:v>108000</c:v>
                </c:pt>
                <c:pt idx="1407">
                  <c:v>108000</c:v>
                </c:pt>
                <c:pt idx="1408">
                  <c:v>107000</c:v>
                </c:pt>
                <c:pt idx="1409">
                  <c:v>106800</c:v>
                </c:pt>
                <c:pt idx="1410">
                  <c:v>106800</c:v>
                </c:pt>
                <c:pt idx="1411">
                  <c:v>106800</c:v>
                </c:pt>
                <c:pt idx="1412">
                  <c:v>106800</c:v>
                </c:pt>
                <c:pt idx="1413">
                  <c:v>106500</c:v>
                </c:pt>
                <c:pt idx="1414">
                  <c:v>106260</c:v>
                </c:pt>
                <c:pt idx="1415">
                  <c:v>106260</c:v>
                </c:pt>
                <c:pt idx="1416">
                  <c:v>106000</c:v>
                </c:pt>
                <c:pt idx="1417">
                  <c:v>105700</c:v>
                </c:pt>
                <c:pt idx="1418">
                  <c:v>105400</c:v>
                </c:pt>
                <c:pt idx="1419">
                  <c:v>105236</c:v>
                </c:pt>
                <c:pt idx="1420">
                  <c:v>105200</c:v>
                </c:pt>
                <c:pt idx="1421">
                  <c:v>105066</c:v>
                </c:pt>
                <c:pt idx="1422">
                  <c:v>105000</c:v>
                </c:pt>
                <c:pt idx="1423">
                  <c:v>105000</c:v>
                </c:pt>
                <c:pt idx="1424">
                  <c:v>105000</c:v>
                </c:pt>
                <c:pt idx="1425">
                  <c:v>105000</c:v>
                </c:pt>
                <c:pt idx="1426">
                  <c:v>105000</c:v>
                </c:pt>
                <c:pt idx="1427">
                  <c:v>105000</c:v>
                </c:pt>
                <c:pt idx="1428">
                  <c:v>105000</c:v>
                </c:pt>
                <c:pt idx="1429">
                  <c:v>105000</c:v>
                </c:pt>
                <c:pt idx="1430">
                  <c:v>105000</c:v>
                </c:pt>
                <c:pt idx="1431">
                  <c:v>105000</c:v>
                </c:pt>
                <c:pt idx="1432">
                  <c:v>105000</c:v>
                </c:pt>
                <c:pt idx="1433">
                  <c:v>104890</c:v>
                </c:pt>
                <c:pt idx="1434">
                  <c:v>104697</c:v>
                </c:pt>
                <c:pt idx="1435">
                  <c:v>104663</c:v>
                </c:pt>
                <c:pt idx="1436">
                  <c:v>104663</c:v>
                </c:pt>
                <c:pt idx="1437">
                  <c:v>104663</c:v>
                </c:pt>
                <c:pt idx="1438">
                  <c:v>104611</c:v>
                </c:pt>
                <c:pt idx="1439">
                  <c:v>104300</c:v>
                </c:pt>
                <c:pt idx="1440">
                  <c:v>104000</c:v>
                </c:pt>
                <c:pt idx="1441">
                  <c:v>104000</c:v>
                </c:pt>
                <c:pt idx="1442">
                  <c:v>104000</c:v>
                </c:pt>
                <c:pt idx="1443">
                  <c:v>104000</c:v>
                </c:pt>
                <c:pt idx="1444">
                  <c:v>103432</c:v>
                </c:pt>
                <c:pt idx="1445">
                  <c:v>102663</c:v>
                </c:pt>
                <c:pt idx="1446">
                  <c:v>102640</c:v>
                </c:pt>
                <c:pt idx="1447">
                  <c:v>102200</c:v>
                </c:pt>
                <c:pt idx="1448">
                  <c:v>102100</c:v>
                </c:pt>
                <c:pt idx="1449">
                  <c:v>102100</c:v>
                </c:pt>
                <c:pt idx="1450">
                  <c:v>102100</c:v>
                </c:pt>
                <c:pt idx="1451">
                  <c:v>102100</c:v>
                </c:pt>
                <c:pt idx="1452">
                  <c:v>102100</c:v>
                </c:pt>
                <c:pt idx="1453">
                  <c:v>102000</c:v>
                </c:pt>
                <c:pt idx="1454">
                  <c:v>101570</c:v>
                </c:pt>
                <c:pt idx="1455">
                  <c:v>101570</c:v>
                </c:pt>
                <c:pt idx="1456">
                  <c:v>100800</c:v>
                </c:pt>
                <c:pt idx="1457">
                  <c:v>100000</c:v>
                </c:pt>
                <c:pt idx="1458">
                  <c:v>100000</c:v>
                </c:pt>
                <c:pt idx="1459">
                  <c:v>100000</c:v>
                </c:pt>
                <c:pt idx="1460">
                  <c:v>100000</c:v>
                </c:pt>
                <c:pt idx="1461">
                  <c:v>100000</c:v>
                </c:pt>
                <c:pt idx="1462">
                  <c:v>100000</c:v>
                </c:pt>
                <c:pt idx="1463">
                  <c:v>100000</c:v>
                </c:pt>
                <c:pt idx="1464">
                  <c:v>100000</c:v>
                </c:pt>
                <c:pt idx="1465">
                  <c:v>100000</c:v>
                </c:pt>
                <c:pt idx="1466">
                  <c:v>100000</c:v>
                </c:pt>
                <c:pt idx="1467">
                  <c:v>100000</c:v>
                </c:pt>
                <c:pt idx="1468">
                  <c:v>100000</c:v>
                </c:pt>
                <c:pt idx="1469">
                  <c:v>100000</c:v>
                </c:pt>
                <c:pt idx="1470">
                  <c:v>100000</c:v>
                </c:pt>
                <c:pt idx="1471">
                  <c:v>100000</c:v>
                </c:pt>
                <c:pt idx="1472">
                  <c:v>100000</c:v>
                </c:pt>
                <c:pt idx="1473">
                  <c:v>100000</c:v>
                </c:pt>
                <c:pt idx="1474">
                  <c:v>100000</c:v>
                </c:pt>
                <c:pt idx="1475">
                  <c:v>100000</c:v>
                </c:pt>
                <c:pt idx="1476">
                  <c:v>100000</c:v>
                </c:pt>
                <c:pt idx="1477">
                  <c:v>100000</c:v>
                </c:pt>
                <c:pt idx="1478">
                  <c:v>100000</c:v>
                </c:pt>
                <c:pt idx="1479">
                  <c:v>100000</c:v>
                </c:pt>
                <c:pt idx="1480">
                  <c:v>100000</c:v>
                </c:pt>
                <c:pt idx="1481">
                  <c:v>100000</c:v>
                </c:pt>
                <c:pt idx="1482">
                  <c:v>100000</c:v>
                </c:pt>
                <c:pt idx="1483">
                  <c:v>100000</c:v>
                </c:pt>
                <c:pt idx="1484">
                  <c:v>100000</c:v>
                </c:pt>
                <c:pt idx="1485">
                  <c:v>100000</c:v>
                </c:pt>
                <c:pt idx="1486">
                  <c:v>100000</c:v>
                </c:pt>
                <c:pt idx="1487">
                  <c:v>100000</c:v>
                </c:pt>
                <c:pt idx="1488">
                  <c:v>100000</c:v>
                </c:pt>
                <c:pt idx="1489">
                  <c:v>100000</c:v>
                </c:pt>
                <c:pt idx="1490">
                  <c:v>100000</c:v>
                </c:pt>
                <c:pt idx="1491">
                  <c:v>100000</c:v>
                </c:pt>
                <c:pt idx="1492">
                  <c:v>100000</c:v>
                </c:pt>
                <c:pt idx="1493">
                  <c:v>100000</c:v>
                </c:pt>
                <c:pt idx="1494">
                  <c:v>100000</c:v>
                </c:pt>
                <c:pt idx="1495">
                  <c:v>100000</c:v>
                </c:pt>
                <c:pt idx="1496">
                  <c:v>100000</c:v>
                </c:pt>
                <c:pt idx="1497">
                  <c:v>100000</c:v>
                </c:pt>
                <c:pt idx="1498">
                  <c:v>100000</c:v>
                </c:pt>
                <c:pt idx="1499">
                  <c:v>100000</c:v>
                </c:pt>
                <c:pt idx="1500">
                  <c:v>100000</c:v>
                </c:pt>
                <c:pt idx="1501">
                  <c:v>100000</c:v>
                </c:pt>
                <c:pt idx="1502">
                  <c:v>100000</c:v>
                </c:pt>
                <c:pt idx="1503">
                  <c:v>100000</c:v>
                </c:pt>
                <c:pt idx="1504">
                  <c:v>100000</c:v>
                </c:pt>
                <c:pt idx="1505">
                  <c:v>100000</c:v>
                </c:pt>
                <c:pt idx="1506">
                  <c:v>100000</c:v>
                </c:pt>
                <c:pt idx="1507">
                  <c:v>100000</c:v>
                </c:pt>
                <c:pt idx="1508">
                  <c:v>100000</c:v>
                </c:pt>
                <c:pt idx="1509">
                  <c:v>100000</c:v>
                </c:pt>
                <c:pt idx="1510">
                  <c:v>100000</c:v>
                </c:pt>
                <c:pt idx="1511">
                  <c:v>100000</c:v>
                </c:pt>
                <c:pt idx="1512">
                  <c:v>99750</c:v>
                </c:pt>
                <c:pt idx="1513">
                  <c:v>99450</c:v>
                </c:pt>
                <c:pt idx="1514">
                  <c:v>99450</c:v>
                </c:pt>
                <c:pt idx="1515">
                  <c:v>99360</c:v>
                </c:pt>
                <c:pt idx="1516">
                  <c:v>99100</c:v>
                </c:pt>
                <c:pt idx="1517">
                  <c:v>99100</c:v>
                </c:pt>
                <c:pt idx="1518">
                  <c:v>99050</c:v>
                </c:pt>
                <c:pt idx="1519">
                  <c:v>99000</c:v>
                </c:pt>
                <c:pt idx="1520">
                  <c:v>99000</c:v>
                </c:pt>
                <c:pt idx="1521">
                  <c:v>99000</c:v>
                </c:pt>
                <c:pt idx="1522">
                  <c:v>99000</c:v>
                </c:pt>
                <c:pt idx="1523">
                  <c:v>99000</c:v>
                </c:pt>
                <c:pt idx="1524">
                  <c:v>98506</c:v>
                </c:pt>
                <c:pt idx="1525">
                  <c:v>98506</c:v>
                </c:pt>
                <c:pt idx="1526">
                  <c:v>98506</c:v>
                </c:pt>
                <c:pt idx="1527">
                  <c:v>98506</c:v>
                </c:pt>
                <c:pt idx="1528">
                  <c:v>98200</c:v>
                </c:pt>
                <c:pt idx="1529">
                  <c:v>98000</c:v>
                </c:pt>
                <c:pt idx="1530">
                  <c:v>98000</c:v>
                </c:pt>
                <c:pt idx="1531">
                  <c:v>97500</c:v>
                </c:pt>
                <c:pt idx="1532">
                  <c:v>97000</c:v>
                </c:pt>
                <c:pt idx="1533">
                  <c:v>96000</c:v>
                </c:pt>
                <c:pt idx="1534">
                  <c:v>95550</c:v>
                </c:pt>
                <c:pt idx="1535">
                  <c:v>95386</c:v>
                </c:pt>
                <c:pt idx="1536">
                  <c:v>95000</c:v>
                </c:pt>
                <c:pt idx="1537">
                  <c:v>95000</c:v>
                </c:pt>
                <c:pt idx="1538">
                  <c:v>95000</c:v>
                </c:pt>
                <c:pt idx="1539">
                  <c:v>95000</c:v>
                </c:pt>
                <c:pt idx="1540">
                  <c:v>95000</c:v>
                </c:pt>
                <c:pt idx="1541">
                  <c:v>95000</c:v>
                </c:pt>
                <c:pt idx="1542">
                  <c:v>95000</c:v>
                </c:pt>
                <c:pt idx="1543">
                  <c:v>95000</c:v>
                </c:pt>
                <c:pt idx="1544">
                  <c:v>95000</c:v>
                </c:pt>
                <c:pt idx="1545">
                  <c:v>95000</c:v>
                </c:pt>
                <c:pt idx="1546">
                  <c:v>95000</c:v>
                </c:pt>
                <c:pt idx="1547">
                  <c:v>95000</c:v>
                </c:pt>
                <c:pt idx="1548">
                  <c:v>95000</c:v>
                </c:pt>
                <c:pt idx="1549">
                  <c:v>95000</c:v>
                </c:pt>
                <c:pt idx="1550">
                  <c:v>95000</c:v>
                </c:pt>
                <c:pt idx="1551">
                  <c:v>95000</c:v>
                </c:pt>
                <c:pt idx="1552">
                  <c:v>95000</c:v>
                </c:pt>
                <c:pt idx="1553">
                  <c:v>94560</c:v>
                </c:pt>
                <c:pt idx="1554">
                  <c:v>94500</c:v>
                </c:pt>
                <c:pt idx="1555">
                  <c:v>93800</c:v>
                </c:pt>
                <c:pt idx="1556">
                  <c:v>93700</c:v>
                </c:pt>
                <c:pt idx="1557">
                  <c:v>93700</c:v>
                </c:pt>
                <c:pt idx="1558">
                  <c:v>93700</c:v>
                </c:pt>
                <c:pt idx="1559">
                  <c:v>93000</c:v>
                </c:pt>
                <c:pt idx="1560">
                  <c:v>92350</c:v>
                </c:pt>
                <c:pt idx="1561">
                  <c:v>92350</c:v>
                </c:pt>
                <c:pt idx="1562">
                  <c:v>92350</c:v>
                </c:pt>
                <c:pt idx="1563">
                  <c:v>92350</c:v>
                </c:pt>
                <c:pt idx="1564">
                  <c:v>92350</c:v>
                </c:pt>
                <c:pt idx="1565">
                  <c:v>92350</c:v>
                </c:pt>
                <c:pt idx="1566">
                  <c:v>92350</c:v>
                </c:pt>
                <c:pt idx="1567">
                  <c:v>92350</c:v>
                </c:pt>
                <c:pt idx="1568">
                  <c:v>92350</c:v>
                </c:pt>
                <c:pt idx="1569">
                  <c:v>92250</c:v>
                </c:pt>
                <c:pt idx="1570">
                  <c:v>92000</c:v>
                </c:pt>
                <c:pt idx="1571">
                  <c:v>92000</c:v>
                </c:pt>
                <c:pt idx="1572">
                  <c:v>91118</c:v>
                </c:pt>
                <c:pt idx="1573">
                  <c:v>90700</c:v>
                </c:pt>
                <c:pt idx="1574">
                  <c:v>90320</c:v>
                </c:pt>
                <c:pt idx="1575">
                  <c:v>90320</c:v>
                </c:pt>
                <c:pt idx="1576">
                  <c:v>90320</c:v>
                </c:pt>
                <c:pt idx="1577">
                  <c:v>90320</c:v>
                </c:pt>
                <c:pt idx="1578">
                  <c:v>90320</c:v>
                </c:pt>
                <c:pt idx="1579">
                  <c:v>90320</c:v>
                </c:pt>
                <c:pt idx="1580">
                  <c:v>90000</c:v>
                </c:pt>
                <c:pt idx="1581">
                  <c:v>90000</c:v>
                </c:pt>
                <c:pt idx="1582">
                  <c:v>90000</c:v>
                </c:pt>
                <c:pt idx="1583">
                  <c:v>90000</c:v>
                </c:pt>
                <c:pt idx="1584">
                  <c:v>90000</c:v>
                </c:pt>
                <c:pt idx="1585">
                  <c:v>90000</c:v>
                </c:pt>
                <c:pt idx="1586">
                  <c:v>90000</c:v>
                </c:pt>
                <c:pt idx="1587">
                  <c:v>90000</c:v>
                </c:pt>
                <c:pt idx="1588">
                  <c:v>90000</c:v>
                </c:pt>
                <c:pt idx="1589">
                  <c:v>89306</c:v>
                </c:pt>
                <c:pt idx="1590">
                  <c:v>89306</c:v>
                </c:pt>
                <c:pt idx="1591">
                  <c:v>89306</c:v>
                </c:pt>
                <c:pt idx="1592">
                  <c:v>89200</c:v>
                </c:pt>
                <c:pt idx="1593">
                  <c:v>89200</c:v>
                </c:pt>
                <c:pt idx="1594">
                  <c:v>88256</c:v>
                </c:pt>
                <c:pt idx="1595">
                  <c:v>88100</c:v>
                </c:pt>
                <c:pt idx="1596">
                  <c:v>88100</c:v>
                </c:pt>
                <c:pt idx="1597">
                  <c:v>86193</c:v>
                </c:pt>
                <c:pt idx="1598">
                  <c:v>86193</c:v>
                </c:pt>
                <c:pt idx="1599">
                  <c:v>86193</c:v>
                </c:pt>
                <c:pt idx="1600">
                  <c:v>86193</c:v>
                </c:pt>
                <c:pt idx="1601">
                  <c:v>86193</c:v>
                </c:pt>
                <c:pt idx="1602">
                  <c:v>86000</c:v>
                </c:pt>
                <c:pt idx="1603">
                  <c:v>85700</c:v>
                </c:pt>
                <c:pt idx="1604">
                  <c:v>85000</c:v>
                </c:pt>
                <c:pt idx="1605">
                  <c:v>85000</c:v>
                </c:pt>
                <c:pt idx="1606">
                  <c:v>85000</c:v>
                </c:pt>
                <c:pt idx="1607">
                  <c:v>85000</c:v>
                </c:pt>
                <c:pt idx="1608">
                  <c:v>85000</c:v>
                </c:pt>
                <c:pt idx="1609">
                  <c:v>85000</c:v>
                </c:pt>
                <c:pt idx="1610">
                  <c:v>85000</c:v>
                </c:pt>
                <c:pt idx="1611">
                  <c:v>85000</c:v>
                </c:pt>
                <c:pt idx="1612">
                  <c:v>85000</c:v>
                </c:pt>
                <c:pt idx="1613">
                  <c:v>85000</c:v>
                </c:pt>
                <c:pt idx="1614">
                  <c:v>85000</c:v>
                </c:pt>
                <c:pt idx="1615">
                  <c:v>84900</c:v>
                </c:pt>
                <c:pt idx="1616">
                  <c:v>84053</c:v>
                </c:pt>
                <c:pt idx="1617">
                  <c:v>84053</c:v>
                </c:pt>
                <c:pt idx="1618">
                  <c:v>84053</c:v>
                </c:pt>
                <c:pt idx="1619">
                  <c:v>84053</c:v>
                </c:pt>
                <c:pt idx="1620">
                  <c:v>84053</c:v>
                </c:pt>
                <c:pt idx="1621">
                  <c:v>84053</c:v>
                </c:pt>
                <c:pt idx="1622">
                  <c:v>84053</c:v>
                </c:pt>
                <c:pt idx="1623">
                  <c:v>84053</c:v>
                </c:pt>
                <c:pt idx="1624">
                  <c:v>84053</c:v>
                </c:pt>
                <c:pt idx="1625">
                  <c:v>84053</c:v>
                </c:pt>
                <c:pt idx="1626">
                  <c:v>84000</c:v>
                </c:pt>
                <c:pt idx="1627">
                  <c:v>84000</c:v>
                </c:pt>
                <c:pt idx="1628">
                  <c:v>83864</c:v>
                </c:pt>
                <c:pt idx="1629">
                  <c:v>83171</c:v>
                </c:pt>
                <c:pt idx="1630">
                  <c:v>83171</c:v>
                </c:pt>
                <c:pt idx="1631">
                  <c:v>83000</c:v>
                </c:pt>
                <c:pt idx="1632">
                  <c:v>82900</c:v>
                </c:pt>
                <c:pt idx="1633">
                  <c:v>82280</c:v>
                </c:pt>
                <c:pt idx="1634">
                  <c:v>82000</c:v>
                </c:pt>
                <c:pt idx="1635">
                  <c:v>81666</c:v>
                </c:pt>
                <c:pt idx="1636">
                  <c:v>81666</c:v>
                </c:pt>
                <c:pt idx="1637">
                  <c:v>81666</c:v>
                </c:pt>
                <c:pt idx="1638">
                  <c:v>81666</c:v>
                </c:pt>
                <c:pt idx="1639">
                  <c:v>81666</c:v>
                </c:pt>
                <c:pt idx="1640">
                  <c:v>81666</c:v>
                </c:pt>
                <c:pt idx="1641">
                  <c:v>81666</c:v>
                </c:pt>
                <c:pt idx="1642">
                  <c:v>81500</c:v>
                </c:pt>
                <c:pt idx="1643">
                  <c:v>81500</c:v>
                </c:pt>
                <c:pt idx="1644">
                  <c:v>81000</c:v>
                </c:pt>
                <c:pt idx="1645">
                  <c:v>80041</c:v>
                </c:pt>
                <c:pt idx="1646">
                  <c:v>80036</c:v>
                </c:pt>
                <c:pt idx="1647">
                  <c:v>80036</c:v>
                </c:pt>
                <c:pt idx="1648">
                  <c:v>80036</c:v>
                </c:pt>
                <c:pt idx="1649">
                  <c:v>80036</c:v>
                </c:pt>
                <c:pt idx="1650">
                  <c:v>80000</c:v>
                </c:pt>
                <c:pt idx="1651">
                  <c:v>80000</c:v>
                </c:pt>
                <c:pt idx="1652">
                  <c:v>80000</c:v>
                </c:pt>
                <c:pt idx="1653">
                  <c:v>80000</c:v>
                </c:pt>
                <c:pt idx="1654">
                  <c:v>80000</c:v>
                </c:pt>
                <c:pt idx="1655">
                  <c:v>80000</c:v>
                </c:pt>
                <c:pt idx="1656">
                  <c:v>80000</c:v>
                </c:pt>
                <c:pt idx="1657">
                  <c:v>80000</c:v>
                </c:pt>
                <c:pt idx="1658">
                  <c:v>80000</c:v>
                </c:pt>
                <c:pt idx="1659">
                  <c:v>80000</c:v>
                </c:pt>
                <c:pt idx="1660">
                  <c:v>80000</c:v>
                </c:pt>
                <c:pt idx="1661">
                  <c:v>80000</c:v>
                </c:pt>
                <c:pt idx="1662">
                  <c:v>80000</c:v>
                </c:pt>
                <c:pt idx="1663">
                  <c:v>79178</c:v>
                </c:pt>
                <c:pt idx="1664">
                  <c:v>79000</c:v>
                </c:pt>
                <c:pt idx="1665">
                  <c:v>78000</c:v>
                </c:pt>
                <c:pt idx="1666">
                  <c:v>78000</c:v>
                </c:pt>
                <c:pt idx="1667">
                  <c:v>78000</c:v>
                </c:pt>
                <c:pt idx="1668">
                  <c:v>78000</c:v>
                </c:pt>
                <c:pt idx="1669">
                  <c:v>78000</c:v>
                </c:pt>
                <c:pt idx="1670">
                  <c:v>78000</c:v>
                </c:pt>
                <c:pt idx="1671">
                  <c:v>78000</c:v>
                </c:pt>
                <c:pt idx="1672">
                  <c:v>77300</c:v>
                </c:pt>
                <c:pt idx="1673">
                  <c:v>77119</c:v>
                </c:pt>
                <c:pt idx="1674">
                  <c:v>76814</c:v>
                </c:pt>
                <c:pt idx="1675">
                  <c:v>76814</c:v>
                </c:pt>
                <c:pt idx="1676">
                  <c:v>76309</c:v>
                </c:pt>
                <c:pt idx="1677">
                  <c:v>76000</c:v>
                </c:pt>
                <c:pt idx="1678">
                  <c:v>75648</c:v>
                </c:pt>
                <c:pt idx="1679">
                  <c:v>75000</c:v>
                </c:pt>
                <c:pt idx="1680">
                  <c:v>75000</c:v>
                </c:pt>
                <c:pt idx="1681">
                  <c:v>75000</c:v>
                </c:pt>
                <c:pt idx="1682">
                  <c:v>75000</c:v>
                </c:pt>
                <c:pt idx="1683">
                  <c:v>75000</c:v>
                </c:pt>
                <c:pt idx="1684">
                  <c:v>75000</c:v>
                </c:pt>
                <c:pt idx="1685">
                  <c:v>75000</c:v>
                </c:pt>
                <c:pt idx="1686">
                  <c:v>75000</c:v>
                </c:pt>
                <c:pt idx="1687">
                  <c:v>75000</c:v>
                </c:pt>
                <c:pt idx="1688">
                  <c:v>74540</c:v>
                </c:pt>
                <c:pt idx="1689">
                  <c:v>73880</c:v>
                </c:pt>
                <c:pt idx="1690">
                  <c:v>73880</c:v>
                </c:pt>
                <c:pt idx="1691">
                  <c:v>73880</c:v>
                </c:pt>
                <c:pt idx="1692">
                  <c:v>73880</c:v>
                </c:pt>
                <c:pt idx="1693">
                  <c:v>73880</c:v>
                </c:pt>
                <c:pt idx="1694">
                  <c:v>73880</c:v>
                </c:pt>
                <c:pt idx="1695">
                  <c:v>73880</c:v>
                </c:pt>
                <c:pt idx="1696">
                  <c:v>73742</c:v>
                </c:pt>
                <c:pt idx="1697">
                  <c:v>73546</c:v>
                </c:pt>
                <c:pt idx="1698">
                  <c:v>73546</c:v>
                </c:pt>
                <c:pt idx="1699">
                  <c:v>73546</c:v>
                </c:pt>
                <c:pt idx="1700">
                  <c:v>73546</c:v>
                </c:pt>
                <c:pt idx="1701">
                  <c:v>73546</c:v>
                </c:pt>
                <c:pt idx="1702">
                  <c:v>73546</c:v>
                </c:pt>
                <c:pt idx="1703">
                  <c:v>73546</c:v>
                </c:pt>
                <c:pt idx="1704">
                  <c:v>73546</c:v>
                </c:pt>
                <c:pt idx="1705">
                  <c:v>73546</c:v>
                </c:pt>
                <c:pt idx="1706">
                  <c:v>73000</c:v>
                </c:pt>
                <c:pt idx="1707">
                  <c:v>70500</c:v>
                </c:pt>
                <c:pt idx="1708">
                  <c:v>70186</c:v>
                </c:pt>
                <c:pt idx="1709">
                  <c:v>70186</c:v>
                </c:pt>
                <c:pt idx="1710">
                  <c:v>70000</c:v>
                </c:pt>
                <c:pt idx="1711">
                  <c:v>70000</c:v>
                </c:pt>
                <c:pt idx="1712">
                  <c:v>70000</c:v>
                </c:pt>
                <c:pt idx="1713">
                  <c:v>70000</c:v>
                </c:pt>
                <c:pt idx="1714">
                  <c:v>70000</c:v>
                </c:pt>
                <c:pt idx="1715">
                  <c:v>70000</c:v>
                </c:pt>
                <c:pt idx="1716">
                  <c:v>70000</c:v>
                </c:pt>
                <c:pt idx="1717">
                  <c:v>70000</c:v>
                </c:pt>
                <c:pt idx="1718">
                  <c:v>70000</c:v>
                </c:pt>
                <c:pt idx="1719">
                  <c:v>69344</c:v>
                </c:pt>
                <c:pt idx="1720">
                  <c:v>69133</c:v>
                </c:pt>
                <c:pt idx="1721">
                  <c:v>69000</c:v>
                </c:pt>
                <c:pt idx="1722">
                  <c:v>68400</c:v>
                </c:pt>
                <c:pt idx="1723">
                  <c:v>68293</c:v>
                </c:pt>
                <c:pt idx="1724">
                  <c:v>68293</c:v>
                </c:pt>
                <c:pt idx="1725">
                  <c:v>68293</c:v>
                </c:pt>
                <c:pt idx="1726">
                  <c:v>68293</c:v>
                </c:pt>
                <c:pt idx="1727">
                  <c:v>68293</c:v>
                </c:pt>
                <c:pt idx="1728">
                  <c:v>67723</c:v>
                </c:pt>
                <c:pt idx="1729">
                  <c:v>67723</c:v>
                </c:pt>
                <c:pt idx="1730">
                  <c:v>67723</c:v>
                </c:pt>
                <c:pt idx="1731">
                  <c:v>67723</c:v>
                </c:pt>
                <c:pt idx="1732">
                  <c:v>67723</c:v>
                </c:pt>
                <c:pt idx="1733">
                  <c:v>67597</c:v>
                </c:pt>
                <c:pt idx="1734">
                  <c:v>67000</c:v>
                </c:pt>
                <c:pt idx="1735">
                  <c:v>66192</c:v>
                </c:pt>
                <c:pt idx="1736">
                  <c:v>66100</c:v>
                </c:pt>
                <c:pt idx="1737">
                  <c:v>66000</c:v>
                </c:pt>
                <c:pt idx="1738">
                  <c:v>66000</c:v>
                </c:pt>
                <c:pt idx="1739">
                  <c:v>65666</c:v>
                </c:pt>
                <c:pt idx="1740">
                  <c:v>65257</c:v>
                </c:pt>
                <c:pt idx="1741">
                  <c:v>65141</c:v>
                </c:pt>
                <c:pt idx="1742">
                  <c:v>65000</c:v>
                </c:pt>
                <c:pt idx="1743">
                  <c:v>65000</c:v>
                </c:pt>
                <c:pt idx="1744">
                  <c:v>65000</c:v>
                </c:pt>
                <c:pt idx="1745">
                  <c:v>65000</c:v>
                </c:pt>
                <c:pt idx="1746">
                  <c:v>65000</c:v>
                </c:pt>
                <c:pt idx="1747">
                  <c:v>65000</c:v>
                </c:pt>
                <c:pt idx="1748">
                  <c:v>65000</c:v>
                </c:pt>
                <c:pt idx="1749">
                  <c:v>65000</c:v>
                </c:pt>
                <c:pt idx="1750">
                  <c:v>64090</c:v>
                </c:pt>
                <c:pt idx="1751">
                  <c:v>64000</c:v>
                </c:pt>
                <c:pt idx="1752">
                  <c:v>63900</c:v>
                </c:pt>
                <c:pt idx="1753">
                  <c:v>63040</c:v>
                </c:pt>
                <c:pt idx="1754">
                  <c:v>63040</c:v>
                </c:pt>
                <c:pt idx="1755">
                  <c:v>63040</c:v>
                </c:pt>
                <c:pt idx="1756">
                  <c:v>63040</c:v>
                </c:pt>
                <c:pt idx="1757">
                  <c:v>63040</c:v>
                </c:pt>
                <c:pt idx="1758">
                  <c:v>63000</c:v>
                </c:pt>
                <c:pt idx="1759">
                  <c:v>63000</c:v>
                </c:pt>
                <c:pt idx="1760">
                  <c:v>63000</c:v>
                </c:pt>
                <c:pt idx="1761">
                  <c:v>63000</c:v>
                </c:pt>
                <c:pt idx="1762">
                  <c:v>63000</c:v>
                </c:pt>
                <c:pt idx="1763">
                  <c:v>63000</c:v>
                </c:pt>
                <c:pt idx="1764">
                  <c:v>63000</c:v>
                </c:pt>
                <c:pt idx="1765">
                  <c:v>63000</c:v>
                </c:pt>
                <c:pt idx="1766">
                  <c:v>63000</c:v>
                </c:pt>
                <c:pt idx="1767">
                  <c:v>63000</c:v>
                </c:pt>
                <c:pt idx="1768">
                  <c:v>63000</c:v>
                </c:pt>
                <c:pt idx="1769">
                  <c:v>63000</c:v>
                </c:pt>
                <c:pt idx="1770">
                  <c:v>63000</c:v>
                </c:pt>
                <c:pt idx="1771">
                  <c:v>63000</c:v>
                </c:pt>
                <c:pt idx="1772">
                  <c:v>62000</c:v>
                </c:pt>
                <c:pt idx="1773">
                  <c:v>61989</c:v>
                </c:pt>
                <c:pt idx="1774">
                  <c:v>61566</c:v>
                </c:pt>
                <c:pt idx="1775">
                  <c:v>61566</c:v>
                </c:pt>
                <c:pt idx="1776">
                  <c:v>61566</c:v>
                </c:pt>
                <c:pt idx="1777">
                  <c:v>61566</c:v>
                </c:pt>
                <c:pt idx="1778">
                  <c:v>61566</c:v>
                </c:pt>
                <c:pt idx="1779">
                  <c:v>61566</c:v>
                </c:pt>
                <c:pt idx="1780">
                  <c:v>61566</c:v>
                </c:pt>
                <c:pt idx="1781">
                  <c:v>61566</c:v>
                </c:pt>
                <c:pt idx="1782">
                  <c:v>61300</c:v>
                </c:pt>
                <c:pt idx="1783">
                  <c:v>61300</c:v>
                </c:pt>
                <c:pt idx="1784">
                  <c:v>60938</c:v>
                </c:pt>
                <c:pt idx="1785">
                  <c:v>60938</c:v>
                </c:pt>
                <c:pt idx="1786">
                  <c:v>60938</c:v>
                </c:pt>
                <c:pt idx="1787">
                  <c:v>60000</c:v>
                </c:pt>
                <c:pt idx="1788">
                  <c:v>60000</c:v>
                </c:pt>
                <c:pt idx="1789">
                  <c:v>60000</c:v>
                </c:pt>
                <c:pt idx="1790">
                  <c:v>60000</c:v>
                </c:pt>
                <c:pt idx="1791">
                  <c:v>60000</c:v>
                </c:pt>
                <c:pt idx="1792">
                  <c:v>60000</c:v>
                </c:pt>
                <c:pt idx="1793">
                  <c:v>60000</c:v>
                </c:pt>
                <c:pt idx="1794">
                  <c:v>60000</c:v>
                </c:pt>
                <c:pt idx="1795">
                  <c:v>59888</c:v>
                </c:pt>
                <c:pt idx="1796">
                  <c:v>59888</c:v>
                </c:pt>
                <c:pt idx="1797">
                  <c:v>58837</c:v>
                </c:pt>
                <c:pt idx="1798">
                  <c:v>58000</c:v>
                </c:pt>
                <c:pt idx="1799">
                  <c:v>58000</c:v>
                </c:pt>
                <c:pt idx="1800">
                  <c:v>57872</c:v>
                </c:pt>
                <c:pt idx="1801">
                  <c:v>57786</c:v>
                </c:pt>
                <c:pt idx="1802">
                  <c:v>57000</c:v>
                </c:pt>
                <c:pt idx="1803">
                  <c:v>56723</c:v>
                </c:pt>
                <c:pt idx="1804">
                  <c:v>56536</c:v>
                </c:pt>
                <c:pt idx="1805">
                  <c:v>55685</c:v>
                </c:pt>
                <c:pt idx="1806">
                  <c:v>55475</c:v>
                </c:pt>
                <c:pt idx="1807">
                  <c:v>55410</c:v>
                </c:pt>
                <c:pt idx="1808">
                  <c:v>55410</c:v>
                </c:pt>
                <c:pt idx="1809">
                  <c:v>55410</c:v>
                </c:pt>
                <c:pt idx="1810">
                  <c:v>55000</c:v>
                </c:pt>
                <c:pt idx="1811">
                  <c:v>55000</c:v>
                </c:pt>
                <c:pt idx="1812">
                  <c:v>55000</c:v>
                </c:pt>
                <c:pt idx="1813">
                  <c:v>55000</c:v>
                </c:pt>
                <c:pt idx="1814">
                  <c:v>54634</c:v>
                </c:pt>
                <c:pt idx="1815">
                  <c:v>54000</c:v>
                </c:pt>
                <c:pt idx="1816">
                  <c:v>54000</c:v>
                </c:pt>
                <c:pt idx="1817">
                  <c:v>54000</c:v>
                </c:pt>
                <c:pt idx="1818">
                  <c:v>53416</c:v>
                </c:pt>
                <c:pt idx="1819">
                  <c:v>53368</c:v>
                </c:pt>
                <c:pt idx="1820">
                  <c:v>52533</c:v>
                </c:pt>
                <c:pt idx="1821">
                  <c:v>52533</c:v>
                </c:pt>
                <c:pt idx="1822">
                  <c:v>52533</c:v>
                </c:pt>
                <c:pt idx="1823">
                  <c:v>52533</c:v>
                </c:pt>
                <c:pt idx="1824">
                  <c:v>52533</c:v>
                </c:pt>
                <c:pt idx="1825">
                  <c:v>52500</c:v>
                </c:pt>
                <c:pt idx="1826">
                  <c:v>52500</c:v>
                </c:pt>
                <c:pt idx="1827">
                  <c:v>52008</c:v>
                </c:pt>
                <c:pt idx="1828">
                  <c:v>52000</c:v>
                </c:pt>
                <c:pt idx="1829">
                  <c:v>51716</c:v>
                </c:pt>
                <c:pt idx="1830">
                  <c:v>51081</c:v>
                </c:pt>
                <c:pt idx="1831">
                  <c:v>51000</c:v>
                </c:pt>
                <c:pt idx="1832">
                  <c:v>50432</c:v>
                </c:pt>
                <c:pt idx="1833">
                  <c:v>50432</c:v>
                </c:pt>
                <c:pt idx="1834">
                  <c:v>50432</c:v>
                </c:pt>
                <c:pt idx="1835">
                  <c:v>50432</c:v>
                </c:pt>
                <c:pt idx="1836">
                  <c:v>50432</c:v>
                </c:pt>
                <c:pt idx="1837">
                  <c:v>50000</c:v>
                </c:pt>
                <c:pt idx="1838">
                  <c:v>50000</c:v>
                </c:pt>
                <c:pt idx="1839">
                  <c:v>50000</c:v>
                </c:pt>
                <c:pt idx="1840">
                  <c:v>50000</c:v>
                </c:pt>
                <c:pt idx="1841">
                  <c:v>50000</c:v>
                </c:pt>
                <c:pt idx="1842">
                  <c:v>50000</c:v>
                </c:pt>
                <c:pt idx="1843">
                  <c:v>50000</c:v>
                </c:pt>
                <c:pt idx="1844">
                  <c:v>50000</c:v>
                </c:pt>
                <c:pt idx="1845">
                  <c:v>50000</c:v>
                </c:pt>
                <c:pt idx="1846">
                  <c:v>50000</c:v>
                </c:pt>
                <c:pt idx="1847">
                  <c:v>50000</c:v>
                </c:pt>
                <c:pt idx="1848">
                  <c:v>50000</c:v>
                </c:pt>
                <c:pt idx="1849">
                  <c:v>50000</c:v>
                </c:pt>
                <c:pt idx="1850">
                  <c:v>49253</c:v>
                </c:pt>
                <c:pt idx="1851">
                  <c:v>49253</c:v>
                </c:pt>
                <c:pt idx="1852">
                  <c:v>49253</c:v>
                </c:pt>
                <c:pt idx="1853">
                  <c:v>49253</c:v>
                </c:pt>
                <c:pt idx="1854">
                  <c:v>49253</c:v>
                </c:pt>
                <c:pt idx="1855">
                  <c:v>48000</c:v>
                </c:pt>
                <c:pt idx="1856">
                  <c:v>48000</c:v>
                </c:pt>
                <c:pt idx="1857">
                  <c:v>48000</c:v>
                </c:pt>
                <c:pt idx="1858">
                  <c:v>48000</c:v>
                </c:pt>
                <c:pt idx="1859">
                  <c:v>48000</c:v>
                </c:pt>
                <c:pt idx="1860">
                  <c:v>48000</c:v>
                </c:pt>
                <c:pt idx="1861">
                  <c:v>47280</c:v>
                </c:pt>
                <c:pt idx="1862">
                  <c:v>47280</c:v>
                </c:pt>
                <c:pt idx="1863">
                  <c:v>47280</c:v>
                </c:pt>
                <c:pt idx="1864">
                  <c:v>47280</c:v>
                </c:pt>
                <c:pt idx="1865">
                  <c:v>47280</c:v>
                </c:pt>
                <c:pt idx="1866">
                  <c:v>47280</c:v>
                </c:pt>
                <c:pt idx="1867">
                  <c:v>47280</c:v>
                </c:pt>
                <c:pt idx="1868">
                  <c:v>47280</c:v>
                </c:pt>
                <c:pt idx="1869">
                  <c:v>47280</c:v>
                </c:pt>
                <c:pt idx="1870">
                  <c:v>46000</c:v>
                </c:pt>
                <c:pt idx="1871">
                  <c:v>45600</c:v>
                </c:pt>
                <c:pt idx="1872">
                  <c:v>45050</c:v>
                </c:pt>
                <c:pt idx="1873">
                  <c:v>44365</c:v>
                </c:pt>
                <c:pt idx="1874">
                  <c:v>43096</c:v>
                </c:pt>
                <c:pt idx="1875">
                  <c:v>43096</c:v>
                </c:pt>
                <c:pt idx="1876">
                  <c:v>43096</c:v>
                </c:pt>
                <c:pt idx="1877">
                  <c:v>43096</c:v>
                </c:pt>
                <c:pt idx="1878">
                  <c:v>42026</c:v>
                </c:pt>
                <c:pt idx="1879">
                  <c:v>42026</c:v>
                </c:pt>
                <c:pt idx="1880">
                  <c:v>42026</c:v>
                </c:pt>
                <c:pt idx="1881">
                  <c:v>42026</c:v>
                </c:pt>
                <c:pt idx="1882">
                  <c:v>42000</c:v>
                </c:pt>
                <c:pt idx="1883">
                  <c:v>40000</c:v>
                </c:pt>
                <c:pt idx="1884">
                  <c:v>40000</c:v>
                </c:pt>
                <c:pt idx="1885">
                  <c:v>40000</c:v>
                </c:pt>
                <c:pt idx="1886">
                  <c:v>40000</c:v>
                </c:pt>
                <c:pt idx="1887">
                  <c:v>39925</c:v>
                </c:pt>
                <c:pt idx="1888">
                  <c:v>39925</c:v>
                </c:pt>
                <c:pt idx="1889">
                  <c:v>38154</c:v>
                </c:pt>
                <c:pt idx="1890">
                  <c:v>38000</c:v>
                </c:pt>
                <c:pt idx="1891">
                  <c:v>38000</c:v>
                </c:pt>
                <c:pt idx="1892">
                  <c:v>38000</c:v>
                </c:pt>
                <c:pt idx="1893">
                  <c:v>37824</c:v>
                </c:pt>
                <c:pt idx="1894">
                  <c:v>37824</c:v>
                </c:pt>
                <c:pt idx="1895">
                  <c:v>37824</c:v>
                </c:pt>
                <c:pt idx="1896">
                  <c:v>37824</c:v>
                </c:pt>
                <c:pt idx="1897">
                  <c:v>37824</c:v>
                </c:pt>
                <c:pt idx="1898">
                  <c:v>37824</c:v>
                </c:pt>
                <c:pt idx="1899">
                  <c:v>37824</c:v>
                </c:pt>
                <c:pt idx="1900">
                  <c:v>36940</c:v>
                </c:pt>
                <c:pt idx="1901">
                  <c:v>36940</c:v>
                </c:pt>
                <c:pt idx="1902">
                  <c:v>36773</c:v>
                </c:pt>
                <c:pt idx="1903">
                  <c:v>36773</c:v>
                </c:pt>
                <c:pt idx="1904">
                  <c:v>36773</c:v>
                </c:pt>
                <c:pt idx="1905">
                  <c:v>36773</c:v>
                </c:pt>
                <c:pt idx="1906">
                  <c:v>36773</c:v>
                </c:pt>
                <c:pt idx="1907">
                  <c:v>36773</c:v>
                </c:pt>
                <c:pt idx="1908">
                  <c:v>36773</c:v>
                </c:pt>
                <c:pt idx="1909">
                  <c:v>35610</c:v>
                </c:pt>
                <c:pt idx="1910">
                  <c:v>35093</c:v>
                </c:pt>
                <c:pt idx="1911">
                  <c:v>34672</c:v>
                </c:pt>
                <c:pt idx="1912">
                  <c:v>34320</c:v>
                </c:pt>
                <c:pt idx="1913">
                  <c:v>33609</c:v>
                </c:pt>
                <c:pt idx="1914">
                  <c:v>33246</c:v>
                </c:pt>
                <c:pt idx="1915">
                  <c:v>33000</c:v>
                </c:pt>
                <c:pt idx="1916">
                  <c:v>31795</c:v>
                </c:pt>
                <c:pt idx="1917">
                  <c:v>31520</c:v>
                </c:pt>
                <c:pt idx="1918">
                  <c:v>31520</c:v>
                </c:pt>
                <c:pt idx="1919">
                  <c:v>31520</c:v>
                </c:pt>
                <c:pt idx="1920">
                  <c:v>31520</c:v>
                </c:pt>
                <c:pt idx="1921">
                  <c:v>31520</c:v>
                </c:pt>
                <c:pt idx="1922">
                  <c:v>30523</c:v>
                </c:pt>
                <c:pt idx="1923">
                  <c:v>30523</c:v>
                </c:pt>
                <c:pt idx="1924">
                  <c:v>30469</c:v>
                </c:pt>
                <c:pt idx="1925">
                  <c:v>30000</c:v>
                </c:pt>
                <c:pt idx="1926">
                  <c:v>30000</c:v>
                </c:pt>
                <c:pt idx="1927">
                  <c:v>29944</c:v>
                </c:pt>
                <c:pt idx="1928">
                  <c:v>28368</c:v>
                </c:pt>
                <c:pt idx="1929">
                  <c:v>27317</c:v>
                </c:pt>
                <c:pt idx="1930">
                  <c:v>25216</c:v>
                </c:pt>
                <c:pt idx="1931">
                  <c:v>25000</c:v>
                </c:pt>
                <c:pt idx="1932">
                  <c:v>25000</c:v>
                </c:pt>
                <c:pt idx="1933">
                  <c:v>24165</c:v>
                </c:pt>
                <c:pt idx="1934">
                  <c:v>24000</c:v>
                </c:pt>
                <c:pt idx="1935">
                  <c:v>24000</c:v>
                </c:pt>
                <c:pt idx="1936">
                  <c:v>23000</c:v>
                </c:pt>
                <c:pt idx="1937">
                  <c:v>22892</c:v>
                </c:pt>
                <c:pt idx="1938">
                  <c:v>22800</c:v>
                </c:pt>
                <c:pt idx="1939">
                  <c:v>21013</c:v>
                </c:pt>
                <c:pt idx="1940">
                  <c:v>20984</c:v>
                </c:pt>
                <c:pt idx="1941">
                  <c:v>20000</c:v>
                </c:pt>
                <c:pt idx="1942">
                  <c:v>20000</c:v>
                </c:pt>
                <c:pt idx="1943">
                  <c:v>20000</c:v>
                </c:pt>
                <c:pt idx="1944">
                  <c:v>18314</c:v>
                </c:pt>
                <c:pt idx="1945">
                  <c:v>17805</c:v>
                </c:pt>
                <c:pt idx="1946">
                  <c:v>17805</c:v>
                </c:pt>
                <c:pt idx="1947">
                  <c:v>17684</c:v>
                </c:pt>
                <c:pt idx="1948">
                  <c:v>15897</c:v>
                </c:pt>
                <c:pt idx="1949">
                  <c:v>15000</c:v>
                </c:pt>
                <c:pt idx="1950">
                  <c:v>14307</c:v>
                </c:pt>
                <c:pt idx="1951">
                  <c:v>13989</c:v>
                </c:pt>
                <c:pt idx="1952">
                  <c:v>13000</c:v>
                </c:pt>
                <c:pt idx="1953">
                  <c:v>12608</c:v>
                </c:pt>
                <c:pt idx="1954">
                  <c:v>12000</c:v>
                </c:pt>
                <c:pt idx="1955">
                  <c:v>12000</c:v>
                </c:pt>
                <c:pt idx="1956">
                  <c:v>10000</c:v>
                </c:pt>
                <c:pt idx="1957">
                  <c:v>10000</c:v>
                </c:pt>
                <c:pt idx="1958">
                  <c:v>10000</c:v>
                </c:pt>
                <c:pt idx="1959">
                  <c:v>10000</c:v>
                </c:pt>
                <c:pt idx="1960">
                  <c:v>9289</c:v>
                </c:pt>
                <c:pt idx="1961">
                  <c:v>8050</c:v>
                </c:pt>
                <c:pt idx="1962">
                  <c:v>8000</c:v>
                </c:pt>
                <c:pt idx="1963">
                  <c:v>7799</c:v>
                </c:pt>
                <c:pt idx="1964">
                  <c:v>7500</c:v>
                </c:pt>
                <c:pt idx="1965">
                  <c:v>6359</c:v>
                </c:pt>
                <c:pt idx="1966">
                  <c:v>6304</c:v>
                </c:pt>
                <c:pt idx="1967">
                  <c:v>6270</c:v>
                </c:pt>
                <c:pt idx="1968">
                  <c:v>5723</c:v>
                </c:pt>
                <c:pt idx="1969">
                  <c:v>5132</c:v>
                </c:pt>
                <c:pt idx="1970">
                  <c:v>423834</c:v>
                </c:pt>
                <c:pt idx="1971">
                  <c:v>385000</c:v>
                </c:pt>
                <c:pt idx="1972">
                  <c:v>376080</c:v>
                </c:pt>
                <c:pt idx="1973">
                  <c:v>370000</c:v>
                </c:pt>
                <c:pt idx="1974">
                  <c:v>370000</c:v>
                </c:pt>
                <c:pt idx="1975">
                  <c:v>353200</c:v>
                </c:pt>
                <c:pt idx="1976">
                  <c:v>350000</c:v>
                </c:pt>
                <c:pt idx="1977">
                  <c:v>342810</c:v>
                </c:pt>
                <c:pt idx="1978">
                  <c:v>342300</c:v>
                </c:pt>
                <c:pt idx="1979">
                  <c:v>340000</c:v>
                </c:pt>
                <c:pt idx="1980">
                  <c:v>329500</c:v>
                </c:pt>
                <c:pt idx="1981">
                  <c:v>323300</c:v>
                </c:pt>
                <c:pt idx="1982">
                  <c:v>318300</c:v>
                </c:pt>
                <c:pt idx="1983">
                  <c:v>318300</c:v>
                </c:pt>
                <c:pt idx="1984">
                  <c:v>317070</c:v>
                </c:pt>
                <c:pt idx="1985">
                  <c:v>314100</c:v>
                </c:pt>
                <c:pt idx="1986">
                  <c:v>310000</c:v>
                </c:pt>
                <c:pt idx="1987">
                  <c:v>310000</c:v>
                </c:pt>
                <c:pt idx="1988">
                  <c:v>310000</c:v>
                </c:pt>
                <c:pt idx="1989">
                  <c:v>310000</c:v>
                </c:pt>
                <c:pt idx="1990">
                  <c:v>310000</c:v>
                </c:pt>
                <c:pt idx="1991">
                  <c:v>309400</c:v>
                </c:pt>
                <c:pt idx="1992">
                  <c:v>309400</c:v>
                </c:pt>
                <c:pt idx="1993">
                  <c:v>304000</c:v>
                </c:pt>
                <c:pt idx="1994">
                  <c:v>300240</c:v>
                </c:pt>
                <c:pt idx="1995">
                  <c:v>300240</c:v>
                </c:pt>
                <c:pt idx="1996">
                  <c:v>300000</c:v>
                </c:pt>
                <c:pt idx="1997">
                  <c:v>300000</c:v>
                </c:pt>
                <c:pt idx="1998">
                  <c:v>300000</c:v>
                </c:pt>
                <c:pt idx="1999">
                  <c:v>300000</c:v>
                </c:pt>
                <c:pt idx="2000">
                  <c:v>299500</c:v>
                </c:pt>
                <c:pt idx="2001">
                  <c:v>299500</c:v>
                </c:pt>
                <c:pt idx="2002">
                  <c:v>299500</c:v>
                </c:pt>
                <c:pt idx="2003">
                  <c:v>299500</c:v>
                </c:pt>
                <c:pt idx="2004">
                  <c:v>297300</c:v>
                </c:pt>
                <c:pt idx="2005">
                  <c:v>297300</c:v>
                </c:pt>
                <c:pt idx="2006">
                  <c:v>297300</c:v>
                </c:pt>
                <c:pt idx="2007">
                  <c:v>297300</c:v>
                </c:pt>
                <c:pt idx="2008">
                  <c:v>293000</c:v>
                </c:pt>
                <c:pt idx="2009">
                  <c:v>291500</c:v>
                </c:pt>
                <c:pt idx="2010">
                  <c:v>291500</c:v>
                </c:pt>
                <c:pt idx="2011">
                  <c:v>290000</c:v>
                </c:pt>
                <c:pt idx="2012">
                  <c:v>289800</c:v>
                </c:pt>
                <c:pt idx="2013">
                  <c:v>289800</c:v>
                </c:pt>
                <c:pt idx="2014">
                  <c:v>289076</c:v>
                </c:pt>
                <c:pt idx="2015">
                  <c:v>289076</c:v>
                </c:pt>
                <c:pt idx="2016">
                  <c:v>288000</c:v>
                </c:pt>
                <c:pt idx="2017">
                  <c:v>288000</c:v>
                </c:pt>
                <c:pt idx="2018">
                  <c:v>286000</c:v>
                </c:pt>
                <c:pt idx="2019">
                  <c:v>285800</c:v>
                </c:pt>
                <c:pt idx="2020">
                  <c:v>284310</c:v>
                </c:pt>
                <c:pt idx="2021">
                  <c:v>284000</c:v>
                </c:pt>
                <c:pt idx="2022">
                  <c:v>283200</c:v>
                </c:pt>
                <c:pt idx="2023">
                  <c:v>280700</c:v>
                </c:pt>
                <c:pt idx="2024">
                  <c:v>280100</c:v>
                </c:pt>
                <c:pt idx="2025">
                  <c:v>280000</c:v>
                </c:pt>
                <c:pt idx="2026">
                  <c:v>276000</c:v>
                </c:pt>
                <c:pt idx="2027">
                  <c:v>276000</c:v>
                </c:pt>
                <c:pt idx="2028">
                  <c:v>275300</c:v>
                </c:pt>
                <c:pt idx="2029">
                  <c:v>275300</c:v>
                </c:pt>
                <c:pt idx="2030">
                  <c:v>275300</c:v>
                </c:pt>
                <c:pt idx="2031">
                  <c:v>275300</c:v>
                </c:pt>
                <c:pt idx="2032">
                  <c:v>275300</c:v>
                </c:pt>
                <c:pt idx="2033">
                  <c:v>275300</c:v>
                </c:pt>
                <c:pt idx="2034">
                  <c:v>275300</c:v>
                </c:pt>
                <c:pt idx="2035">
                  <c:v>275300</c:v>
                </c:pt>
                <c:pt idx="2036">
                  <c:v>275000</c:v>
                </c:pt>
                <c:pt idx="2037">
                  <c:v>275000</c:v>
                </c:pt>
                <c:pt idx="2038">
                  <c:v>275000</c:v>
                </c:pt>
                <c:pt idx="2039">
                  <c:v>275000</c:v>
                </c:pt>
                <c:pt idx="2040">
                  <c:v>272550</c:v>
                </c:pt>
                <c:pt idx="2041">
                  <c:v>272000</c:v>
                </c:pt>
                <c:pt idx="2042">
                  <c:v>270703</c:v>
                </c:pt>
                <c:pt idx="2043">
                  <c:v>269600</c:v>
                </c:pt>
                <c:pt idx="2044">
                  <c:v>269000</c:v>
                </c:pt>
                <c:pt idx="2045">
                  <c:v>265000</c:v>
                </c:pt>
                <c:pt idx="2046">
                  <c:v>265000</c:v>
                </c:pt>
                <c:pt idx="2047">
                  <c:v>265000</c:v>
                </c:pt>
                <c:pt idx="2048">
                  <c:v>262500</c:v>
                </c:pt>
                <c:pt idx="2049">
                  <c:v>262000</c:v>
                </c:pt>
                <c:pt idx="2050">
                  <c:v>261500</c:v>
                </c:pt>
                <c:pt idx="2051">
                  <c:v>260000</c:v>
                </c:pt>
                <c:pt idx="2052">
                  <c:v>260000</c:v>
                </c:pt>
                <c:pt idx="2053">
                  <c:v>260000</c:v>
                </c:pt>
                <c:pt idx="2054">
                  <c:v>260000</c:v>
                </c:pt>
                <c:pt idx="2055">
                  <c:v>260000</c:v>
                </c:pt>
                <c:pt idx="2056">
                  <c:v>260000</c:v>
                </c:pt>
                <c:pt idx="2057">
                  <c:v>260000</c:v>
                </c:pt>
                <c:pt idx="2058">
                  <c:v>259000</c:v>
                </c:pt>
                <c:pt idx="2059">
                  <c:v>259000</c:v>
                </c:pt>
                <c:pt idx="2060">
                  <c:v>258750</c:v>
                </c:pt>
                <c:pt idx="2061">
                  <c:v>258000</c:v>
                </c:pt>
                <c:pt idx="2062">
                  <c:v>258000</c:v>
                </c:pt>
                <c:pt idx="2063">
                  <c:v>257000</c:v>
                </c:pt>
                <c:pt idx="2064">
                  <c:v>257000</c:v>
                </c:pt>
                <c:pt idx="2065">
                  <c:v>253750</c:v>
                </c:pt>
                <c:pt idx="2066">
                  <c:v>253750</c:v>
                </c:pt>
                <c:pt idx="2067">
                  <c:v>253200</c:v>
                </c:pt>
                <c:pt idx="2068">
                  <c:v>252000</c:v>
                </c:pt>
                <c:pt idx="2069">
                  <c:v>252000</c:v>
                </c:pt>
                <c:pt idx="2070">
                  <c:v>252000</c:v>
                </c:pt>
                <c:pt idx="2071">
                  <c:v>252000</c:v>
                </c:pt>
                <c:pt idx="2072">
                  <c:v>252000</c:v>
                </c:pt>
                <c:pt idx="2073">
                  <c:v>252000</c:v>
                </c:pt>
                <c:pt idx="2074">
                  <c:v>252000</c:v>
                </c:pt>
                <c:pt idx="2075">
                  <c:v>252000</c:v>
                </c:pt>
                <c:pt idx="2076">
                  <c:v>252000</c:v>
                </c:pt>
                <c:pt idx="2077">
                  <c:v>252000</c:v>
                </c:pt>
                <c:pt idx="2078">
                  <c:v>252000</c:v>
                </c:pt>
                <c:pt idx="2079">
                  <c:v>252000</c:v>
                </c:pt>
                <c:pt idx="2080">
                  <c:v>252000</c:v>
                </c:pt>
                <c:pt idx="2081">
                  <c:v>252000</c:v>
                </c:pt>
                <c:pt idx="2082">
                  <c:v>250500</c:v>
                </c:pt>
                <c:pt idx="2083">
                  <c:v>250000</c:v>
                </c:pt>
                <c:pt idx="2084">
                  <c:v>250000</c:v>
                </c:pt>
                <c:pt idx="2085">
                  <c:v>250000</c:v>
                </c:pt>
                <c:pt idx="2086">
                  <c:v>250000</c:v>
                </c:pt>
                <c:pt idx="2087">
                  <c:v>250000</c:v>
                </c:pt>
                <c:pt idx="2088">
                  <c:v>250000</c:v>
                </c:pt>
                <c:pt idx="2089">
                  <c:v>250000</c:v>
                </c:pt>
                <c:pt idx="2090">
                  <c:v>250000</c:v>
                </c:pt>
                <c:pt idx="2091">
                  <c:v>250000</c:v>
                </c:pt>
                <c:pt idx="2092">
                  <c:v>250000</c:v>
                </c:pt>
                <c:pt idx="2093">
                  <c:v>250000</c:v>
                </c:pt>
                <c:pt idx="2094">
                  <c:v>250000</c:v>
                </c:pt>
                <c:pt idx="2095">
                  <c:v>250000</c:v>
                </c:pt>
                <c:pt idx="2096">
                  <c:v>250000</c:v>
                </c:pt>
                <c:pt idx="2097">
                  <c:v>250000</c:v>
                </c:pt>
                <c:pt idx="2098">
                  <c:v>249300</c:v>
                </c:pt>
                <c:pt idx="2099">
                  <c:v>248100</c:v>
                </c:pt>
                <c:pt idx="2100">
                  <c:v>248100</c:v>
                </c:pt>
                <c:pt idx="2101">
                  <c:v>247500</c:v>
                </c:pt>
                <c:pt idx="2102">
                  <c:v>247500</c:v>
                </c:pt>
                <c:pt idx="2103">
                  <c:v>247500</c:v>
                </c:pt>
                <c:pt idx="2104">
                  <c:v>247500</c:v>
                </c:pt>
                <c:pt idx="2105">
                  <c:v>247500</c:v>
                </c:pt>
                <c:pt idx="2106">
                  <c:v>247500</c:v>
                </c:pt>
                <c:pt idx="2107">
                  <c:v>247300</c:v>
                </c:pt>
                <c:pt idx="2108">
                  <c:v>245100</c:v>
                </c:pt>
                <c:pt idx="2109">
                  <c:v>245100</c:v>
                </c:pt>
                <c:pt idx="2110">
                  <c:v>245100</c:v>
                </c:pt>
                <c:pt idx="2111">
                  <c:v>245100</c:v>
                </c:pt>
                <c:pt idx="2112">
                  <c:v>245000</c:v>
                </c:pt>
                <c:pt idx="2113">
                  <c:v>245000</c:v>
                </c:pt>
                <c:pt idx="2114">
                  <c:v>245000</c:v>
                </c:pt>
                <c:pt idx="2115">
                  <c:v>241871</c:v>
                </c:pt>
                <c:pt idx="2116">
                  <c:v>241000</c:v>
                </c:pt>
                <c:pt idx="2117">
                  <c:v>241000</c:v>
                </c:pt>
                <c:pt idx="2118">
                  <c:v>240500</c:v>
                </c:pt>
                <c:pt idx="2119">
                  <c:v>240500</c:v>
                </c:pt>
                <c:pt idx="2120">
                  <c:v>240500</c:v>
                </c:pt>
                <c:pt idx="2121">
                  <c:v>240000</c:v>
                </c:pt>
                <c:pt idx="2122">
                  <c:v>240000</c:v>
                </c:pt>
                <c:pt idx="2123">
                  <c:v>240000</c:v>
                </c:pt>
                <c:pt idx="2124">
                  <c:v>240000</c:v>
                </c:pt>
                <c:pt idx="2125">
                  <c:v>239748</c:v>
                </c:pt>
                <c:pt idx="2126">
                  <c:v>239748</c:v>
                </c:pt>
                <c:pt idx="2127">
                  <c:v>239000</c:v>
                </c:pt>
                <c:pt idx="2128">
                  <c:v>239000</c:v>
                </c:pt>
                <c:pt idx="2129">
                  <c:v>239000</c:v>
                </c:pt>
                <c:pt idx="2130">
                  <c:v>239000</c:v>
                </c:pt>
                <c:pt idx="2131">
                  <c:v>239000</c:v>
                </c:pt>
                <c:pt idx="2132">
                  <c:v>238000</c:v>
                </c:pt>
                <c:pt idx="2133">
                  <c:v>238000</c:v>
                </c:pt>
                <c:pt idx="2134">
                  <c:v>237000</c:v>
                </c:pt>
                <c:pt idx="2135">
                  <c:v>237000</c:v>
                </c:pt>
                <c:pt idx="2136">
                  <c:v>237000</c:v>
                </c:pt>
                <c:pt idx="2137">
                  <c:v>237000</c:v>
                </c:pt>
                <c:pt idx="2138">
                  <c:v>237000</c:v>
                </c:pt>
                <c:pt idx="2139">
                  <c:v>237000</c:v>
                </c:pt>
                <c:pt idx="2140">
                  <c:v>237000</c:v>
                </c:pt>
                <c:pt idx="2141">
                  <c:v>236000</c:v>
                </c:pt>
                <c:pt idx="2142">
                  <c:v>236000</c:v>
                </c:pt>
                <c:pt idx="2143">
                  <c:v>235000</c:v>
                </c:pt>
                <c:pt idx="2144">
                  <c:v>235000</c:v>
                </c:pt>
                <c:pt idx="2145">
                  <c:v>235000</c:v>
                </c:pt>
                <c:pt idx="2146">
                  <c:v>235000</c:v>
                </c:pt>
                <c:pt idx="2147">
                  <c:v>235000</c:v>
                </c:pt>
                <c:pt idx="2148">
                  <c:v>234100</c:v>
                </c:pt>
                <c:pt idx="2149">
                  <c:v>232200</c:v>
                </c:pt>
                <c:pt idx="2150">
                  <c:v>231500</c:v>
                </c:pt>
                <c:pt idx="2151">
                  <c:v>231250</c:v>
                </c:pt>
                <c:pt idx="2152">
                  <c:v>231250</c:v>
                </c:pt>
                <c:pt idx="2153">
                  <c:v>231250</c:v>
                </c:pt>
                <c:pt idx="2154">
                  <c:v>230000</c:v>
                </c:pt>
                <c:pt idx="2155">
                  <c:v>230000</c:v>
                </c:pt>
                <c:pt idx="2156">
                  <c:v>230000</c:v>
                </c:pt>
                <c:pt idx="2157">
                  <c:v>230000</c:v>
                </c:pt>
                <c:pt idx="2158">
                  <c:v>230000</c:v>
                </c:pt>
                <c:pt idx="2159">
                  <c:v>230000</c:v>
                </c:pt>
                <c:pt idx="2160">
                  <c:v>230000</c:v>
                </c:pt>
                <c:pt idx="2161">
                  <c:v>230000</c:v>
                </c:pt>
                <c:pt idx="2162">
                  <c:v>230000</c:v>
                </c:pt>
                <c:pt idx="2163">
                  <c:v>229000</c:v>
                </c:pt>
                <c:pt idx="2164">
                  <c:v>228000</c:v>
                </c:pt>
                <c:pt idx="2165">
                  <c:v>228000</c:v>
                </c:pt>
                <c:pt idx="2166">
                  <c:v>228000</c:v>
                </c:pt>
                <c:pt idx="2167">
                  <c:v>227000</c:v>
                </c:pt>
                <c:pt idx="2168">
                  <c:v>226700</c:v>
                </c:pt>
                <c:pt idx="2169">
                  <c:v>226700</c:v>
                </c:pt>
                <c:pt idx="2170">
                  <c:v>226700</c:v>
                </c:pt>
                <c:pt idx="2171">
                  <c:v>226700</c:v>
                </c:pt>
                <c:pt idx="2172">
                  <c:v>226700</c:v>
                </c:pt>
                <c:pt idx="2173">
                  <c:v>225900</c:v>
                </c:pt>
                <c:pt idx="2174">
                  <c:v>225000</c:v>
                </c:pt>
                <c:pt idx="2175">
                  <c:v>225000</c:v>
                </c:pt>
                <c:pt idx="2176">
                  <c:v>225000</c:v>
                </c:pt>
                <c:pt idx="2177">
                  <c:v>225000</c:v>
                </c:pt>
                <c:pt idx="2178">
                  <c:v>225000</c:v>
                </c:pt>
                <c:pt idx="2179">
                  <c:v>225000</c:v>
                </c:pt>
                <c:pt idx="2180">
                  <c:v>225000</c:v>
                </c:pt>
                <c:pt idx="2181">
                  <c:v>225000</c:v>
                </c:pt>
                <c:pt idx="2182">
                  <c:v>225000</c:v>
                </c:pt>
                <c:pt idx="2183">
                  <c:v>225000</c:v>
                </c:pt>
                <c:pt idx="2184">
                  <c:v>225000</c:v>
                </c:pt>
                <c:pt idx="2185">
                  <c:v>225000</c:v>
                </c:pt>
                <c:pt idx="2186">
                  <c:v>225000</c:v>
                </c:pt>
                <c:pt idx="2187">
                  <c:v>224000</c:v>
                </c:pt>
                <c:pt idx="2188">
                  <c:v>223800</c:v>
                </c:pt>
                <c:pt idx="2189">
                  <c:v>223250</c:v>
                </c:pt>
                <c:pt idx="2190">
                  <c:v>222200</c:v>
                </c:pt>
                <c:pt idx="2191">
                  <c:v>222200</c:v>
                </c:pt>
                <c:pt idx="2192">
                  <c:v>222200</c:v>
                </c:pt>
                <c:pt idx="2193">
                  <c:v>222200</c:v>
                </c:pt>
                <c:pt idx="2194">
                  <c:v>222200</c:v>
                </c:pt>
                <c:pt idx="2195">
                  <c:v>222000</c:v>
                </c:pt>
                <c:pt idx="2196">
                  <c:v>221484</c:v>
                </c:pt>
                <c:pt idx="2197">
                  <c:v>221000</c:v>
                </c:pt>
                <c:pt idx="2198">
                  <c:v>221000</c:v>
                </c:pt>
                <c:pt idx="2199">
                  <c:v>220000</c:v>
                </c:pt>
                <c:pt idx="2200">
                  <c:v>220000</c:v>
                </c:pt>
                <c:pt idx="2201">
                  <c:v>220000</c:v>
                </c:pt>
                <c:pt idx="2202">
                  <c:v>220000</c:v>
                </c:pt>
                <c:pt idx="2203">
                  <c:v>220000</c:v>
                </c:pt>
                <c:pt idx="2204">
                  <c:v>220000</c:v>
                </c:pt>
                <c:pt idx="2205">
                  <c:v>220000</c:v>
                </c:pt>
                <c:pt idx="2206">
                  <c:v>220000</c:v>
                </c:pt>
                <c:pt idx="2207">
                  <c:v>220000</c:v>
                </c:pt>
                <c:pt idx="2208">
                  <c:v>220000</c:v>
                </c:pt>
                <c:pt idx="2209">
                  <c:v>220000</c:v>
                </c:pt>
                <c:pt idx="2210">
                  <c:v>220000</c:v>
                </c:pt>
                <c:pt idx="2211">
                  <c:v>220000</c:v>
                </c:pt>
                <c:pt idx="2212">
                  <c:v>219535</c:v>
                </c:pt>
                <c:pt idx="2213">
                  <c:v>219000</c:v>
                </c:pt>
                <c:pt idx="2214">
                  <c:v>219000</c:v>
                </c:pt>
                <c:pt idx="2215">
                  <c:v>218500</c:v>
                </c:pt>
                <c:pt idx="2216">
                  <c:v>217000</c:v>
                </c:pt>
                <c:pt idx="2217">
                  <c:v>216100</c:v>
                </c:pt>
                <c:pt idx="2218">
                  <c:v>216000</c:v>
                </c:pt>
                <c:pt idx="2219">
                  <c:v>215050</c:v>
                </c:pt>
                <c:pt idx="2220">
                  <c:v>215000</c:v>
                </c:pt>
                <c:pt idx="2221">
                  <c:v>215000</c:v>
                </c:pt>
                <c:pt idx="2222">
                  <c:v>214618</c:v>
                </c:pt>
                <c:pt idx="2223">
                  <c:v>214200</c:v>
                </c:pt>
                <c:pt idx="2224">
                  <c:v>214000</c:v>
                </c:pt>
                <c:pt idx="2225">
                  <c:v>213660</c:v>
                </c:pt>
                <c:pt idx="2226">
                  <c:v>213660</c:v>
                </c:pt>
                <c:pt idx="2227">
                  <c:v>213580</c:v>
                </c:pt>
                <c:pt idx="2228">
                  <c:v>213120</c:v>
                </c:pt>
                <c:pt idx="2229">
                  <c:v>212750</c:v>
                </c:pt>
                <c:pt idx="2230">
                  <c:v>212200</c:v>
                </c:pt>
                <c:pt idx="2231">
                  <c:v>210914</c:v>
                </c:pt>
                <c:pt idx="2232">
                  <c:v>210914</c:v>
                </c:pt>
                <c:pt idx="2233">
                  <c:v>210550</c:v>
                </c:pt>
                <c:pt idx="2234">
                  <c:v>210000</c:v>
                </c:pt>
                <c:pt idx="2235">
                  <c:v>210000</c:v>
                </c:pt>
                <c:pt idx="2236">
                  <c:v>210000</c:v>
                </c:pt>
                <c:pt idx="2237">
                  <c:v>210000</c:v>
                </c:pt>
                <c:pt idx="2238">
                  <c:v>210000</c:v>
                </c:pt>
                <c:pt idx="2239">
                  <c:v>210000</c:v>
                </c:pt>
                <c:pt idx="2240">
                  <c:v>210000</c:v>
                </c:pt>
                <c:pt idx="2241">
                  <c:v>210000</c:v>
                </c:pt>
                <c:pt idx="2242">
                  <c:v>210000</c:v>
                </c:pt>
                <c:pt idx="2243">
                  <c:v>210000</c:v>
                </c:pt>
                <c:pt idx="2244">
                  <c:v>209450</c:v>
                </c:pt>
                <c:pt idx="2245">
                  <c:v>209300</c:v>
                </c:pt>
                <c:pt idx="2246">
                  <c:v>208450</c:v>
                </c:pt>
                <c:pt idx="2247">
                  <c:v>208049</c:v>
                </c:pt>
                <c:pt idx="2248">
                  <c:v>207000</c:v>
                </c:pt>
                <c:pt idx="2249">
                  <c:v>207000</c:v>
                </c:pt>
                <c:pt idx="2250">
                  <c:v>206500</c:v>
                </c:pt>
                <c:pt idx="2251">
                  <c:v>206000</c:v>
                </c:pt>
                <c:pt idx="2252">
                  <c:v>206000</c:v>
                </c:pt>
                <c:pt idx="2253">
                  <c:v>205920</c:v>
                </c:pt>
                <c:pt idx="2254">
                  <c:v>205920</c:v>
                </c:pt>
                <c:pt idx="2255">
                  <c:v>205600</c:v>
                </c:pt>
                <c:pt idx="2256">
                  <c:v>205600</c:v>
                </c:pt>
                <c:pt idx="2257">
                  <c:v>205600</c:v>
                </c:pt>
                <c:pt idx="2258">
                  <c:v>205000</c:v>
                </c:pt>
                <c:pt idx="2259">
                  <c:v>205000</c:v>
                </c:pt>
                <c:pt idx="2260">
                  <c:v>205000</c:v>
                </c:pt>
                <c:pt idx="2261">
                  <c:v>205000</c:v>
                </c:pt>
                <c:pt idx="2262">
                  <c:v>205000</c:v>
                </c:pt>
                <c:pt idx="2263">
                  <c:v>205000</c:v>
                </c:pt>
                <c:pt idx="2264">
                  <c:v>204620</c:v>
                </c:pt>
                <c:pt idx="2265">
                  <c:v>204500</c:v>
                </c:pt>
                <c:pt idx="2266">
                  <c:v>204500</c:v>
                </c:pt>
                <c:pt idx="2267">
                  <c:v>204500</c:v>
                </c:pt>
                <c:pt idx="2268">
                  <c:v>204500</c:v>
                </c:pt>
                <c:pt idx="2269">
                  <c:v>204500</c:v>
                </c:pt>
                <c:pt idx="2270">
                  <c:v>204500</c:v>
                </c:pt>
                <c:pt idx="2271">
                  <c:v>204500</c:v>
                </c:pt>
                <c:pt idx="2272">
                  <c:v>204500</c:v>
                </c:pt>
                <c:pt idx="2273">
                  <c:v>204500</c:v>
                </c:pt>
                <c:pt idx="2274">
                  <c:v>204500</c:v>
                </c:pt>
                <c:pt idx="2275">
                  <c:v>204500</c:v>
                </c:pt>
                <c:pt idx="2276">
                  <c:v>203500</c:v>
                </c:pt>
                <c:pt idx="2277">
                  <c:v>203500</c:v>
                </c:pt>
                <c:pt idx="2278">
                  <c:v>203300</c:v>
                </c:pt>
                <c:pt idx="2279">
                  <c:v>203100</c:v>
                </c:pt>
                <c:pt idx="2280">
                  <c:v>203000</c:v>
                </c:pt>
                <c:pt idx="2281">
                  <c:v>203000</c:v>
                </c:pt>
                <c:pt idx="2282">
                  <c:v>202800</c:v>
                </c:pt>
                <c:pt idx="2283">
                  <c:v>202353</c:v>
                </c:pt>
                <c:pt idx="2284">
                  <c:v>202353</c:v>
                </c:pt>
                <c:pt idx="2285">
                  <c:v>202000</c:v>
                </c:pt>
                <c:pt idx="2286">
                  <c:v>202000</c:v>
                </c:pt>
                <c:pt idx="2287">
                  <c:v>201450</c:v>
                </c:pt>
                <c:pt idx="2288">
                  <c:v>201450</c:v>
                </c:pt>
                <c:pt idx="2289">
                  <c:v>201036</c:v>
                </c:pt>
                <c:pt idx="2290">
                  <c:v>201000</c:v>
                </c:pt>
                <c:pt idx="2291">
                  <c:v>201000</c:v>
                </c:pt>
                <c:pt idx="2292">
                  <c:v>200160</c:v>
                </c:pt>
                <c:pt idx="2293">
                  <c:v>200160</c:v>
                </c:pt>
                <c:pt idx="2294">
                  <c:v>200000</c:v>
                </c:pt>
                <c:pt idx="2295">
                  <c:v>200000</c:v>
                </c:pt>
                <c:pt idx="2296">
                  <c:v>200000</c:v>
                </c:pt>
                <c:pt idx="2297">
                  <c:v>200000</c:v>
                </c:pt>
                <c:pt idx="2298">
                  <c:v>200000</c:v>
                </c:pt>
                <c:pt idx="2299">
                  <c:v>200000</c:v>
                </c:pt>
                <c:pt idx="2300">
                  <c:v>200000</c:v>
                </c:pt>
                <c:pt idx="2301">
                  <c:v>200000</c:v>
                </c:pt>
                <c:pt idx="2302">
                  <c:v>200000</c:v>
                </c:pt>
                <c:pt idx="2303">
                  <c:v>200000</c:v>
                </c:pt>
                <c:pt idx="2304">
                  <c:v>200000</c:v>
                </c:pt>
                <c:pt idx="2305">
                  <c:v>200000</c:v>
                </c:pt>
                <c:pt idx="2306">
                  <c:v>200000</c:v>
                </c:pt>
                <c:pt idx="2307">
                  <c:v>200000</c:v>
                </c:pt>
                <c:pt idx="2308">
                  <c:v>200000</c:v>
                </c:pt>
                <c:pt idx="2309">
                  <c:v>200000</c:v>
                </c:pt>
                <c:pt idx="2310">
                  <c:v>200000</c:v>
                </c:pt>
                <c:pt idx="2311">
                  <c:v>200000</c:v>
                </c:pt>
                <c:pt idx="2312">
                  <c:v>200000</c:v>
                </c:pt>
                <c:pt idx="2313">
                  <c:v>200000</c:v>
                </c:pt>
                <c:pt idx="2314">
                  <c:v>200000</c:v>
                </c:pt>
                <c:pt idx="2315">
                  <c:v>200000</c:v>
                </c:pt>
                <c:pt idx="2316">
                  <c:v>200000</c:v>
                </c:pt>
                <c:pt idx="2317">
                  <c:v>200000</c:v>
                </c:pt>
                <c:pt idx="2318">
                  <c:v>200000</c:v>
                </c:pt>
                <c:pt idx="2319">
                  <c:v>200000</c:v>
                </c:pt>
                <c:pt idx="2320">
                  <c:v>200000</c:v>
                </c:pt>
                <c:pt idx="2321">
                  <c:v>200000</c:v>
                </c:pt>
                <c:pt idx="2322">
                  <c:v>200000</c:v>
                </c:pt>
                <c:pt idx="2323">
                  <c:v>200000</c:v>
                </c:pt>
                <c:pt idx="2324">
                  <c:v>200000</c:v>
                </c:pt>
                <c:pt idx="2325">
                  <c:v>200000</c:v>
                </c:pt>
                <c:pt idx="2326">
                  <c:v>200000</c:v>
                </c:pt>
                <c:pt idx="2327">
                  <c:v>200000</c:v>
                </c:pt>
                <c:pt idx="2328">
                  <c:v>199098</c:v>
                </c:pt>
                <c:pt idx="2329">
                  <c:v>199000</c:v>
                </c:pt>
                <c:pt idx="2330">
                  <c:v>199000</c:v>
                </c:pt>
                <c:pt idx="2331">
                  <c:v>199000</c:v>
                </c:pt>
                <c:pt idx="2332">
                  <c:v>199000</c:v>
                </c:pt>
                <c:pt idx="2333">
                  <c:v>198800</c:v>
                </c:pt>
                <c:pt idx="2334">
                  <c:v>198200</c:v>
                </c:pt>
                <c:pt idx="2335">
                  <c:v>198200</c:v>
                </c:pt>
                <c:pt idx="2336">
                  <c:v>198200</c:v>
                </c:pt>
                <c:pt idx="2337">
                  <c:v>198200</c:v>
                </c:pt>
                <c:pt idx="2338">
                  <c:v>198200</c:v>
                </c:pt>
                <c:pt idx="2339">
                  <c:v>198000</c:v>
                </c:pt>
                <c:pt idx="2340">
                  <c:v>197000</c:v>
                </c:pt>
                <c:pt idx="2341">
                  <c:v>197000</c:v>
                </c:pt>
                <c:pt idx="2342">
                  <c:v>196200</c:v>
                </c:pt>
                <c:pt idx="2343">
                  <c:v>196000</c:v>
                </c:pt>
                <c:pt idx="2344">
                  <c:v>195895</c:v>
                </c:pt>
                <c:pt idx="2345">
                  <c:v>195800</c:v>
                </c:pt>
                <c:pt idx="2346">
                  <c:v>195652</c:v>
                </c:pt>
                <c:pt idx="2347">
                  <c:v>195000</c:v>
                </c:pt>
                <c:pt idx="2348">
                  <c:v>195000</c:v>
                </c:pt>
                <c:pt idx="2349">
                  <c:v>195000</c:v>
                </c:pt>
                <c:pt idx="2350">
                  <c:v>195000</c:v>
                </c:pt>
                <c:pt idx="2351">
                  <c:v>194500</c:v>
                </c:pt>
                <c:pt idx="2352">
                  <c:v>193500</c:v>
                </c:pt>
                <c:pt idx="2353">
                  <c:v>193000</c:v>
                </c:pt>
                <c:pt idx="2354">
                  <c:v>192500</c:v>
                </c:pt>
                <c:pt idx="2355">
                  <c:v>192000</c:v>
                </c:pt>
                <c:pt idx="2356">
                  <c:v>191765</c:v>
                </c:pt>
                <c:pt idx="2357">
                  <c:v>191765</c:v>
                </c:pt>
                <c:pt idx="2358">
                  <c:v>190000</c:v>
                </c:pt>
                <c:pt idx="2359">
                  <c:v>190000</c:v>
                </c:pt>
                <c:pt idx="2360">
                  <c:v>190000</c:v>
                </c:pt>
                <c:pt idx="2361">
                  <c:v>190000</c:v>
                </c:pt>
                <c:pt idx="2362">
                  <c:v>190000</c:v>
                </c:pt>
                <c:pt idx="2363">
                  <c:v>190000</c:v>
                </c:pt>
                <c:pt idx="2364">
                  <c:v>190000</c:v>
                </c:pt>
                <c:pt idx="2365">
                  <c:v>190000</c:v>
                </c:pt>
                <c:pt idx="2366">
                  <c:v>190000</c:v>
                </c:pt>
                <c:pt idx="2367">
                  <c:v>190000</c:v>
                </c:pt>
                <c:pt idx="2368">
                  <c:v>190000</c:v>
                </c:pt>
                <c:pt idx="2369">
                  <c:v>190000</c:v>
                </c:pt>
                <c:pt idx="2370">
                  <c:v>190000</c:v>
                </c:pt>
                <c:pt idx="2371">
                  <c:v>189110</c:v>
                </c:pt>
                <c:pt idx="2372">
                  <c:v>188800</c:v>
                </c:pt>
                <c:pt idx="2373">
                  <c:v>188800</c:v>
                </c:pt>
                <c:pt idx="2374">
                  <c:v>188500</c:v>
                </c:pt>
                <c:pt idx="2375">
                  <c:v>187500</c:v>
                </c:pt>
                <c:pt idx="2376">
                  <c:v>187500</c:v>
                </c:pt>
                <c:pt idx="2377">
                  <c:v>187000</c:v>
                </c:pt>
                <c:pt idx="2378">
                  <c:v>186300</c:v>
                </c:pt>
                <c:pt idx="2379">
                  <c:v>186300</c:v>
                </c:pt>
                <c:pt idx="2380">
                  <c:v>186000</c:v>
                </c:pt>
                <c:pt idx="2381">
                  <c:v>186000</c:v>
                </c:pt>
                <c:pt idx="2382">
                  <c:v>186000</c:v>
                </c:pt>
                <c:pt idx="2383">
                  <c:v>185900</c:v>
                </c:pt>
                <c:pt idx="2384">
                  <c:v>185900</c:v>
                </c:pt>
                <c:pt idx="2385">
                  <c:v>185900</c:v>
                </c:pt>
                <c:pt idx="2386">
                  <c:v>185900</c:v>
                </c:pt>
                <c:pt idx="2387">
                  <c:v>185900</c:v>
                </c:pt>
                <c:pt idx="2388">
                  <c:v>185900</c:v>
                </c:pt>
                <c:pt idx="2389">
                  <c:v>185900</c:v>
                </c:pt>
                <c:pt idx="2390">
                  <c:v>185900</c:v>
                </c:pt>
                <c:pt idx="2391">
                  <c:v>185900</c:v>
                </c:pt>
                <c:pt idx="2392">
                  <c:v>185900</c:v>
                </c:pt>
                <c:pt idx="2393">
                  <c:v>185900</c:v>
                </c:pt>
                <c:pt idx="2394">
                  <c:v>185900</c:v>
                </c:pt>
                <c:pt idx="2395">
                  <c:v>185900</c:v>
                </c:pt>
                <c:pt idx="2396">
                  <c:v>185700</c:v>
                </c:pt>
                <c:pt idx="2397">
                  <c:v>185000</c:v>
                </c:pt>
                <c:pt idx="2398">
                  <c:v>185000</c:v>
                </c:pt>
                <c:pt idx="2399">
                  <c:v>185000</c:v>
                </c:pt>
                <c:pt idx="2400">
                  <c:v>185000</c:v>
                </c:pt>
                <c:pt idx="2401">
                  <c:v>185000</c:v>
                </c:pt>
                <c:pt idx="2402">
                  <c:v>185000</c:v>
                </c:pt>
                <c:pt idx="2403">
                  <c:v>185000</c:v>
                </c:pt>
                <c:pt idx="2404">
                  <c:v>185000</c:v>
                </c:pt>
                <c:pt idx="2405">
                  <c:v>185000</c:v>
                </c:pt>
                <c:pt idx="2406">
                  <c:v>185000</c:v>
                </c:pt>
                <c:pt idx="2407">
                  <c:v>185000</c:v>
                </c:pt>
                <c:pt idx="2408">
                  <c:v>185000</c:v>
                </c:pt>
                <c:pt idx="2409">
                  <c:v>185000</c:v>
                </c:pt>
                <c:pt idx="2410">
                  <c:v>185000</c:v>
                </c:pt>
                <c:pt idx="2411">
                  <c:v>185000</c:v>
                </c:pt>
                <c:pt idx="2412">
                  <c:v>185000</c:v>
                </c:pt>
                <c:pt idx="2413">
                  <c:v>185000</c:v>
                </c:pt>
                <c:pt idx="2414">
                  <c:v>184700</c:v>
                </c:pt>
                <c:pt idx="2415">
                  <c:v>184590</c:v>
                </c:pt>
                <c:pt idx="2416">
                  <c:v>184000</c:v>
                </c:pt>
                <c:pt idx="2417">
                  <c:v>184000</c:v>
                </c:pt>
                <c:pt idx="2418">
                  <c:v>184000</c:v>
                </c:pt>
                <c:pt idx="2419">
                  <c:v>184000</c:v>
                </c:pt>
                <c:pt idx="2420">
                  <c:v>184000</c:v>
                </c:pt>
                <c:pt idx="2421">
                  <c:v>184000</c:v>
                </c:pt>
                <c:pt idx="2422">
                  <c:v>183600</c:v>
                </c:pt>
                <c:pt idx="2423">
                  <c:v>183500</c:v>
                </c:pt>
                <c:pt idx="2424">
                  <c:v>183500</c:v>
                </c:pt>
                <c:pt idx="2425">
                  <c:v>183500</c:v>
                </c:pt>
                <c:pt idx="2426">
                  <c:v>183500</c:v>
                </c:pt>
                <c:pt idx="2427">
                  <c:v>183500</c:v>
                </c:pt>
                <c:pt idx="2428">
                  <c:v>183500</c:v>
                </c:pt>
                <c:pt idx="2429">
                  <c:v>183310</c:v>
                </c:pt>
                <c:pt idx="2430">
                  <c:v>183310</c:v>
                </c:pt>
                <c:pt idx="2431">
                  <c:v>183310</c:v>
                </c:pt>
                <c:pt idx="2432">
                  <c:v>183000</c:v>
                </c:pt>
                <c:pt idx="2433">
                  <c:v>183000</c:v>
                </c:pt>
                <c:pt idx="2434">
                  <c:v>183000</c:v>
                </c:pt>
                <c:pt idx="2435">
                  <c:v>182750</c:v>
                </c:pt>
                <c:pt idx="2436">
                  <c:v>182500</c:v>
                </c:pt>
                <c:pt idx="2437">
                  <c:v>182200</c:v>
                </c:pt>
                <c:pt idx="2438">
                  <c:v>182000</c:v>
                </c:pt>
                <c:pt idx="2439">
                  <c:v>182000</c:v>
                </c:pt>
                <c:pt idx="2440">
                  <c:v>182000</c:v>
                </c:pt>
                <c:pt idx="2441">
                  <c:v>181000</c:v>
                </c:pt>
                <c:pt idx="2442">
                  <c:v>180560</c:v>
                </c:pt>
                <c:pt idx="2443">
                  <c:v>180180</c:v>
                </c:pt>
                <c:pt idx="2444">
                  <c:v>180180</c:v>
                </c:pt>
                <c:pt idx="2445">
                  <c:v>180180</c:v>
                </c:pt>
                <c:pt idx="2446">
                  <c:v>180180</c:v>
                </c:pt>
                <c:pt idx="2447">
                  <c:v>180180</c:v>
                </c:pt>
                <c:pt idx="2448">
                  <c:v>180000</c:v>
                </c:pt>
                <c:pt idx="2449">
                  <c:v>180000</c:v>
                </c:pt>
                <c:pt idx="2450">
                  <c:v>180000</c:v>
                </c:pt>
                <c:pt idx="2451">
                  <c:v>180000</c:v>
                </c:pt>
                <c:pt idx="2452">
                  <c:v>180000</c:v>
                </c:pt>
                <c:pt idx="2453">
                  <c:v>180000</c:v>
                </c:pt>
                <c:pt idx="2454">
                  <c:v>180000</c:v>
                </c:pt>
                <c:pt idx="2455">
                  <c:v>180000</c:v>
                </c:pt>
                <c:pt idx="2456">
                  <c:v>180000</c:v>
                </c:pt>
                <c:pt idx="2457">
                  <c:v>180000</c:v>
                </c:pt>
                <c:pt idx="2458">
                  <c:v>180000</c:v>
                </c:pt>
                <c:pt idx="2459">
                  <c:v>180000</c:v>
                </c:pt>
                <c:pt idx="2460">
                  <c:v>180000</c:v>
                </c:pt>
                <c:pt idx="2461">
                  <c:v>180000</c:v>
                </c:pt>
                <c:pt idx="2462">
                  <c:v>180000</c:v>
                </c:pt>
                <c:pt idx="2463">
                  <c:v>180000</c:v>
                </c:pt>
                <c:pt idx="2464">
                  <c:v>180000</c:v>
                </c:pt>
                <c:pt idx="2465">
                  <c:v>180000</c:v>
                </c:pt>
                <c:pt idx="2466">
                  <c:v>180000</c:v>
                </c:pt>
                <c:pt idx="2467">
                  <c:v>180000</c:v>
                </c:pt>
                <c:pt idx="2468">
                  <c:v>180000</c:v>
                </c:pt>
                <c:pt idx="2469">
                  <c:v>180000</c:v>
                </c:pt>
                <c:pt idx="2470">
                  <c:v>179975</c:v>
                </c:pt>
                <c:pt idx="2471">
                  <c:v>179820</c:v>
                </c:pt>
                <c:pt idx="2472">
                  <c:v>179820</c:v>
                </c:pt>
                <c:pt idx="2473">
                  <c:v>179820</c:v>
                </c:pt>
                <c:pt idx="2474">
                  <c:v>179170</c:v>
                </c:pt>
                <c:pt idx="2475">
                  <c:v>179000</c:v>
                </c:pt>
                <c:pt idx="2476">
                  <c:v>178600</c:v>
                </c:pt>
                <c:pt idx="2477">
                  <c:v>178500</c:v>
                </c:pt>
                <c:pt idx="2478">
                  <c:v>176100</c:v>
                </c:pt>
                <c:pt idx="2479">
                  <c:v>176000</c:v>
                </c:pt>
                <c:pt idx="2480">
                  <c:v>176000</c:v>
                </c:pt>
                <c:pt idx="2481">
                  <c:v>175308</c:v>
                </c:pt>
                <c:pt idx="2482">
                  <c:v>175000</c:v>
                </c:pt>
                <c:pt idx="2483">
                  <c:v>175000</c:v>
                </c:pt>
                <c:pt idx="2484">
                  <c:v>175000</c:v>
                </c:pt>
                <c:pt idx="2485">
                  <c:v>175000</c:v>
                </c:pt>
                <c:pt idx="2486">
                  <c:v>175000</c:v>
                </c:pt>
                <c:pt idx="2487">
                  <c:v>175000</c:v>
                </c:pt>
                <c:pt idx="2488">
                  <c:v>175000</c:v>
                </c:pt>
                <c:pt idx="2489">
                  <c:v>175000</c:v>
                </c:pt>
                <c:pt idx="2490">
                  <c:v>175000</c:v>
                </c:pt>
                <c:pt idx="2491">
                  <c:v>175000</c:v>
                </c:pt>
                <c:pt idx="2492">
                  <c:v>175000</c:v>
                </c:pt>
                <c:pt idx="2493">
                  <c:v>175000</c:v>
                </c:pt>
                <c:pt idx="2494">
                  <c:v>175000</c:v>
                </c:pt>
                <c:pt idx="2495">
                  <c:v>175000</c:v>
                </c:pt>
                <c:pt idx="2496">
                  <c:v>175000</c:v>
                </c:pt>
                <c:pt idx="2497">
                  <c:v>175000</c:v>
                </c:pt>
                <c:pt idx="2498">
                  <c:v>175000</c:v>
                </c:pt>
                <c:pt idx="2499">
                  <c:v>175000</c:v>
                </c:pt>
                <c:pt idx="2500">
                  <c:v>175000</c:v>
                </c:pt>
                <c:pt idx="2501">
                  <c:v>175000</c:v>
                </c:pt>
                <c:pt idx="2502">
                  <c:v>175000</c:v>
                </c:pt>
                <c:pt idx="2503">
                  <c:v>175000</c:v>
                </c:pt>
                <c:pt idx="2504">
                  <c:v>175000</c:v>
                </c:pt>
                <c:pt idx="2505">
                  <c:v>175000</c:v>
                </c:pt>
                <c:pt idx="2506">
                  <c:v>175000</c:v>
                </c:pt>
                <c:pt idx="2507">
                  <c:v>175000</c:v>
                </c:pt>
                <c:pt idx="2508">
                  <c:v>175000</c:v>
                </c:pt>
                <c:pt idx="2509">
                  <c:v>175000</c:v>
                </c:pt>
                <c:pt idx="2510">
                  <c:v>175000</c:v>
                </c:pt>
                <c:pt idx="2511">
                  <c:v>175000</c:v>
                </c:pt>
                <c:pt idx="2512">
                  <c:v>174500</c:v>
                </c:pt>
                <c:pt idx="2513">
                  <c:v>174500</c:v>
                </c:pt>
                <c:pt idx="2514">
                  <c:v>174500</c:v>
                </c:pt>
                <c:pt idx="2515">
                  <c:v>174500</c:v>
                </c:pt>
                <c:pt idx="2516">
                  <c:v>174500</c:v>
                </c:pt>
                <c:pt idx="2517">
                  <c:v>174000</c:v>
                </c:pt>
                <c:pt idx="2518">
                  <c:v>174000</c:v>
                </c:pt>
                <c:pt idx="2519">
                  <c:v>173000</c:v>
                </c:pt>
                <c:pt idx="2520">
                  <c:v>173000</c:v>
                </c:pt>
                <c:pt idx="2521">
                  <c:v>172800</c:v>
                </c:pt>
                <c:pt idx="2522">
                  <c:v>172600</c:v>
                </c:pt>
                <c:pt idx="2523">
                  <c:v>172500</c:v>
                </c:pt>
                <c:pt idx="2524">
                  <c:v>172200</c:v>
                </c:pt>
                <c:pt idx="2525">
                  <c:v>172200</c:v>
                </c:pt>
                <c:pt idx="2526">
                  <c:v>172200</c:v>
                </c:pt>
                <c:pt idx="2527">
                  <c:v>172200</c:v>
                </c:pt>
                <c:pt idx="2528">
                  <c:v>172200</c:v>
                </c:pt>
                <c:pt idx="2529">
                  <c:v>172200</c:v>
                </c:pt>
                <c:pt idx="2530">
                  <c:v>172100</c:v>
                </c:pt>
                <c:pt idx="2531">
                  <c:v>172000</c:v>
                </c:pt>
                <c:pt idx="2532">
                  <c:v>171600</c:v>
                </c:pt>
                <c:pt idx="2533">
                  <c:v>171600</c:v>
                </c:pt>
                <c:pt idx="2534">
                  <c:v>171250</c:v>
                </c:pt>
                <c:pt idx="2535">
                  <c:v>171250</c:v>
                </c:pt>
                <c:pt idx="2536">
                  <c:v>170730</c:v>
                </c:pt>
                <c:pt idx="2537">
                  <c:v>170550</c:v>
                </c:pt>
                <c:pt idx="2538">
                  <c:v>170500</c:v>
                </c:pt>
                <c:pt idx="2539">
                  <c:v>170000</c:v>
                </c:pt>
                <c:pt idx="2540">
                  <c:v>170000</c:v>
                </c:pt>
                <c:pt idx="2541">
                  <c:v>170000</c:v>
                </c:pt>
                <c:pt idx="2542">
                  <c:v>170000</c:v>
                </c:pt>
                <c:pt idx="2543">
                  <c:v>170000</c:v>
                </c:pt>
                <c:pt idx="2544">
                  <c:v>170000</c:v>
                </c:pt>
                <c:pt idx="2545">
                  <c:v>170000</c:v>
                </c:pt>
                <c:pt idx="2546">
                  <c:v>170000</c:v>
                </c:pt>
                <c:pt idx="2547">
                  <c:v>170000</c:v>
                </c:pt>
                <c:pt idx="2548">
                  <c:v>170000</c:v>
                </c:pt>
                <c:pt idx="2549">
                  <c:v>170000</c:v>
                </c:pt>
                <c:pt idx="2550">
                  <c:v>170000</c:v>
                </c:pt>
                <c:pt idx="2551">
                  <c:v>170000</c:v>
                </c:pt>
                <c:pt idx="2552">
                  <c:v>170000</c:v>
                </c:pt>
                <c:pt idx="2553">
                  <c:v>170000</c:v>
                </c:pt>
                <c:pt idx="2554">
                  <c:v>170000</c:v>
                </c:pt>
                <c:pt idx="2555">
                  <c:v>170000</c:v>
                </c:pt>
                <c:pt idx="2556">
                  <c:v>170000</c:v>
                </c:pt>
                <c:pt idx="2557">
                  <c:v>170000</c:v>
                </c:pt>
                <c:pt idx="2558">
                  <c:v>170000</c:v>
                </c:pt>
                <c:pt idx="2559">
                  <c:v>170000</c:v>
                </c:pt>
                <c:pt idx="2560">
                  <c:v>170000</c:v>
                </c:pt>
                <c:pt idx="2561">
                  <c:v>170000</c:v>
                </c:pt>
                <c:pt idx="2562">
                  <c:v>170000</c:v>
                </c:pt>
                <c:pt idx="2563">
                  <c:v>170000</c:v>
                </c:pt>
                <c:pt idx="2564">
                  <c:v>169200</c:v>
                </c:pt>
                <c:pt idx="2565">
                  <c:v>169200</c:v>
                </c:pt>
                <c:pt idx="2566">
                  <c:v>169000</c:v>
                </c:pt>
                <c:pt idx="2567">
                  <c:v>169000</c:v>
                </c:pt>
                <c:pt idx="2568">
                  <c:v>169000</c:v>
                </c:pt>
                <c:pt idx="2569">
                  <c:v>169000</c:v>
                </c:pt>
                <c:pt idx="2570">
                  <c:v>168400</c:v>
                </c:pt>
                <c:pt idx="2571">
                  <c:v>168400</c:v>
                </c:pt>
                <c:pt idx="2572">
                  <c:v>168400</c:v>
                </c:pt>
                <c:pt idx="2573">
                  <c:v>168400</c:v>
                </c:pt>
                <c:pt idx="2574">
                  <c:v>168400</c:v>
                </c:pt>
                <c:pt idx="2575">
                  <c:v>168100</c:v>
                </c:pt>
                <c:pt idx="2576">
                  <c:v>168000</c:v>
                </c:pt>
                <c:pt idx="2577">
                  <c:v>167580</c:v>
                </c:pt>
                <c:pt idx="2578">
                  <c:v>167580</c:v>
                </c:pt>
                <c:pt idx="2579">
                  <c:v>167500</c:v>
                </c:pt>
                <c:pt idx="2580">
                  <c:v>167500</c:v>
                </c:pt>
                <c:pt idx="2581">
                  <c:v>167500</c:v>
                </c:pt>
                <c:pt idx="2582">
                  <c:v>167500</c:v>
                </c:pt>
                <c:pt idx="2583">
                  <c:v>167500</c:v>
                </c:pt>
                <c:pt idx="2584">
                  <c:v>167200</c:v>
                </c:pt>
                <c:pt idx="2585">
                  <c:v>167000</c:v>
                </c:pt>
                <c:pt idx="2586">
                  <c:v>166000</c:v>
                </c:pt>
                <c:pt idx="2587">
                  <c:v>166000</c:v>
                </c:pt>
                <c:pt idx="2588">
                  <c:v>165750</c:v>
                </c:pt>
                <c:pt idx="2589">
                  <c:v>165750</c:v>
                </c:pt>
                <c:pt idx="2590">
                  <c:v>165000</c:v>
                </c:pt>
                <c:pt idx="2591">
                  <c:v>165000</c:v>
                </c:pt>
                <c:pt idx="2592">
                  <c:v>165000</c:v>
                </c:pt>
                <c:pt idx="2593">
                  <c:v>165000</c:v>
                </c:pt>
                <c:pt idx="2594">
                  <c:v>165000</c:v>
                </c:pt>
                <c:pt idx="2595">
                  <c:v>165000</c:v>
                </c:pt>
                <c:pt idx="2596">
                  <c:v>165000</c:v>
                </c:pt>
                <c:pt idx="2597">
                  <c:v>165000</c:v>
                </c:pt>
                <c:pt idx="2598">
                  <c:v>165000</c:v>
                </c:pt>
                <c:pt idx="2599">
                  <c:v>165000</c:v>
                </c:pt>
                <c:pt idx="2600">
                  <c:v>165000</c:v>
                </c:pt>
                <c:pt idx="2601">
                  <c:v>165000</c:v>
                </c:pt>
                <c:pt idx="2602">
                  <c:v>165000</c:v>
                </c:pt>
                <c:pt idx="2603">
                  <c:v>165000</c:v>
                </c:pt>
                <c:pt idx="2604">
                  <c:v>163800</c:v>
                </c:pt>
                <c:pt idx="2605">
                  <c:v>163800</c:v>
                </c:pt>
                <c:pt idx="2606">
                  <c:v>163800</c:v>
                </c:pt>
                <c:pt idx="2607">
                  <c:v>163800</c:v>
                </c:pt>
                <c:pt idx="2608">
                  <c:v>163800</c:v>
                </c:pt>
                <c:pt idx="2609">
                  <c:v>163800</c:v>
                </c:pt>
                <c:pt idx="2610">
                  <c:v>163800</c:v>
                </c:pt>
                <c:pt idx="2611">
                  <c:v>163800</c:v>
                </c:pt>
                <c:pt idx="2612">
                  <c:v>163800</c:v>
                </c:pt>
                <c:pt idx="2613">
                  <c:v>163625</c:v>
                </c:pt>
                <c:pt idx="2614">
                  <c:v>163196</c:v>
                </c:pt>
                <c:pt idx="2615">
                  <c:v>162500</c:v>
                </c:pt>
                <c:pt idx="2616">
                  <c:v>162500</c:v>
                </c:pt>
                <c:pt idx="2617">
                  <c:v>162500</c:v>
                </c:pt>
                <c:pt idx="2618">
                  <c:v>162500</c:v>
                </c:pt>
                <c:pt idx="2619">
                  <c:v>162500</c:v>
                </c:pt>
                <c:pt idx="2620">
                  <c:v>162500</c:v>
                </c:pt>
                <c:pt idx="2621">
                  <c:v>162500</c:v>
                </c:pt>
                <c:pt idx="2622">
                  <c:v>162500</c:v>
                </c:pt>
                <c:pt idx="2623">
                  <c:v>162000</c:v>
                </c:pt>
                <c:pt idx="2624">
                  <c:v>162000</c:v>
                </c:pt>
                <c:pt idx="2625">
                  <c:v>161800</c:v>
                </c:pt>
                <c:pt idx="2626">
                  <c:v>161800</c:v>
                </c:pt>
                <c:pt idx="2627">
                  <c:v>161500</c:v>
                </c:pt>
                <c:pt idx="2628">
                  <c:v>160288</c:v>
                </c:pt>
                <c:pt idx="2629">
                  <c:v>160000</c:v>
                </c:pt>
                <c:pt idx="2630">
                  <c:v>160000</c:v>
                </c:pt>
                <c:pt idx="2631">
                  <c:v>160000</c:v>
                </c:pt>
                <c:pt idx="2632">
                  <c:v>160000</c:v>
                </c:pt>
                <c:pt idx="2633">
                  <c:v>160000</c:v>
                </c:pt>
                <c:pt idx="2634">
                  <c:v>160000</c:v>
                </c:pt>
                <c:pt idx="2635">
                  <c:v>160000</c:v>
                </c:pt>
                <c:pt idx="2636">
                  <c:v>160000</c:v>
                </c:pt>
                <c:pt idx="2637">
                  <c:v>160000</c:v>
                </c:pt>
                <c:pt idx="2638">
                  <c:v>160000</c:v>
                </c:pt>
                <c:pt idx="2639">
                  <c:v>160000</c:v>
                </c:pt>
                <c:pt idx="2640">
                  <c:v>160000</c:v>
                </c:pt>
                <c:pt idx="2641">
                  <c:v>160000</c:v>
                </c:pt>
                <c:pt idx="2642">
                  <c:v>160000</c:v>
                </c:pt>
                <c:pt idx="2643">
                  <c:v>160000</c:v>
                </c:pt>
                <c:pt idx="2644">
                  <c:v>160000</c:v>
                </c:pt>
                <c:pt idx="2645">
                  <c:v>160000</c:v>
                </c:pt>
                <c:pt idx="2646">
                  <c:v>160000</c:v>
                </c:pt>
                <c:pt idx="2647">
                  <c:v>160000</c:v>
                </c:pt>
                <c:pt idx="2648">
                  <c:v>160000</c:v>
                </c:pt>
                <c:pt idx="2649">
                  <c:v>160000</c:v>
                </c:pt>
                <c:pt idx="2650">
                  <c:v>160000</c:v>
                </c:pt>
                <c:pt idx="2651">
                  <c:v>160000</c:v>
                </c:pt>
                <c:pt idx="2652">
                  <c:v>160000</c:v>
                </c:pt>
                <c:pt idx="2653">
                  <c:v>160000</c:v>
                </c:pt>
                <c:pt idx="2654">
                  <c:v>160000</c:v>
                </c:pt>
                <c:pt idx="2655">
                  <c:v>160000</c:v>
                </c:pt>
                <c:pt idx="2656">
                  <c:v>160000</c:v>
                </c:pt>
                <c:pt idx="2657">
                  <c:v>160000</c:v>
                </c:pt>
                <c:pt idx="2658">
                  <c:v>160000</c:v>
                </c:pt>
                <c:pt idx="2659">
                  <c:v>160000</c:v>
                </c:pt>
                <c:pt idx="2660">
                  <c:v>160000</c:v>
                </c:pt>
                <c:pt idx="2661">
                  <c:v>160000</c:v>
                </c:pt>
                <c:pt idx="2662">
                  <c:v>160000</c:v>
                </c:pt>
                <c:pt idx="2663">
                  <c:v>160000</c:v>
                </c:pt>
                <c:pt idx="2664">
                  <c:v>160000</c:v>
                </c:pt>
                <c:pt idx="2665">
                  <c:v>160000</c:v>
                </c:pt>
                <c:pt idx="2666">
                  <c:v>160000</c:v>
                </c:pt>
                <c:pt idx="2667">
                  <c:v>160000</c:v>
                </c:pt>
                <c:pt idx="2668">
                  <c:v>160000</c:v>
                </c:pt>
                <c:pt idx="2669">
                  <c:v>160000</c:v>
                </c:pt>
                <c:pt idx="2670">
                  <c:v>160000</c:v>
                </c:pt>
                <c:pt idx="2671">
                  <c:v>159832</c:v>
                </c:pt>
                <c:pt idx="2672">
                  <c:v>159832</c:v>
                </c:pt>
                <c:pt idx="2673">
                  <c:v>159500</c:v>
                </c:pt>
                <c:pt idx="2674">
                  <c:v>159100</c:v>
                </c:pt>
                <c:pt idx="2675">
                  <c:v>159100</c:v>
                </c:pt>
                <c:pt idx="2676">
                  <c:v>158677</c:v>
                </c:pt>
                <c:pt idx="2677">
                  <c:v>158000</c:v>
                </c:pt>
                <c:pt idx="2678">
                  <c:v>157750</c:v>
                </c:pt>
                <c:pt idx="2679">
                  <c:v>156400</c:v>
                </c:pt>
                <c:pt idx="2680">
                  <c:v>156400</c:v>
                </c:pt>
                <c:pt idx="2681">
                  <c:v>156400</c:v>
                </c:pt>
                <c:pt idx="2682">
                  <c:v>156400</c:v>
                </c:pt>
                <c:pt idx="2683">
                  <c:v>156400</c:v>
                </c:pt>
                <c:pt idx="2684">
                  <c:v>156400</c:v>
                </c:pt>
                <c:pt idx="2685">
                  <c:v>156400</c:v>
                </c:pt>
                <c:pt idx="2686">
                  <c:v>156400</c:v>
                </c:pt>
                <c:pt idx="2687">
                  <c:v>156400</c:v>
                </c:pt>
                <c:pt idx="2688">
                  <c:v>156000</c:v>
                </c:pt>
                <c:pt idx="2689">
                  <c:v>155850</c:v>
                </c:pt>
                <c:pt idx="2690">
                  <c:v>155000</c:v>
                </c:pt>
                <c:pt idx="2691">
                  <c:v>155000</c:v>
                </c:pt>
                <c:pt idx="2692">
                  <c:v>155000</c:v>
                </c:pt>
                <c:pt idx="2693">
                  <c:v>155000</c:v>
                </c:pt>
                <c:pt idx="2694">
                  <c:v>155000</c:v>
                </c:pt>
                <c:pt idx="2695">
                  <c:v>155000</c:v>
                </c:pt>
                <c:pt idx="2696">
                  <c:v>155000</c:v>
                </c:pt>
                <c:pt idx="2697">
                  <c:v>155000</c:v>
                </c:pt>
                <c:pt idx="2698">
                  <c:v>155000</c:v>
                </c:pt>
                <c:pt idx="2699">
                  <c:v>155000</c:v>
                </c:pt>
                <c:pt idx="2700">
                  <c:v>155000</c:v>
                </c:pt>
                <c:pt idx="2701">
                  <c:v>155000</c:v>
                </c:pt>
                <c:pt idx="2702">
                  <c:v>155000</c:v>
                </c:pt>
                <c:pt idx="2703">
                  <c:v>154600</c:v>
                </c:pt>
                <c:pt idx="2704">
                  <c:v>154000</c:v>
                </c:pt>
                <c:pt idx="2705">
                  <c:v>154000</c:v>
                </c:pt>
                <c:pt idx="2706">
                  <c:v>154000</c:v>
                </c:pt>
                <c:pt idx="2707">
                  <c:v>154000</c:v>
                </c:pt>
                <c:pt idx="2708">
                  <c:v>153600</c:v>
                </c:pt>
                <c:pt idx="2709">
                  <c:v>153600</c:v>
                </c:pt>
                <c:pt idx="2710">
                  <c:v>153600</c:v>
                </c:pt>
                <c:pt idx="2711">
                  <c:v>153600</c:v>
                </c:pt>
                <c:pt idx="2712">
                  <c:v>153600</c:v>
                </c:pt>
                <c:pt idx="2713">
                  <c:v>153600</c:v>
                </c:pt>
                <c:pt idx="2714">
                  <c:v>153600</c:v>
                </c:pt>
                <c:pt idx="2715">
                  <c:v>153600</c:v>
                </c:pt>
                <c:pt idx="2716">
                  <c:v>153600</c:v>
                </c:pt>
                <c:pt idx="2717">
                  <c:v>153600</c:v>
                </c:pt>
                <c:pt idx="2718">
                  <c:v>153600</c:v>
                </c:pt>
                <c:pt idx="2719">
                  <c:v>153400</c:v>
                </c:pt>
                <c:pt idx="2720">
                  <c:v>153400</c:v>
                </c:pt>
                <c:pt idx="2721">
                  <c:v>153400</c:v>
                </c:pt>
                <c:pt idx="2722">
                  <c:v>153400</c:v>
                </c:pt>
                <c:pt idx="2723">
                  <c:v>153300</c:v>
                </c:pt>
                <c:pt idx="2724">
                  <c:v>153090</c:v>
                </c:pt>
                <c:pt idx="2725">
                  <c:v>153088</c:v>
                </c:pt>
                <c:pt idx="2726">
                  <c:v>153000</c:v>
                </c:pt>
                <c:pt idx="2727">
                  <c:v>153000</c:v>
                </c:pt>
                <c:pt idx="2728">
                  <c:v>152900</c:v>
                </c:pt>
                <c:pt idx="2729">
                  <c:v>152500</c:v>
                </c:pt>
                <c:pt idx="2730">
                  <c:v>152380</c:v>
                </c:pt>
                <c:pt idx="2731">
                  <c:v>152000</c:v>
                </c:pt>
                <c:pt idx="2732">
                  <c:v>152000</c:v>
                </c:pt>
                <c:pt idx="2733">
                  <c:v>151902</c:v>
                </c:pt>
                <c:pt idx="2734">
                  <c:v>151800</c:v>
                </c:pt>
                <c:pt idx="2735">
                  <c:v>151800</c:v>
                </c:pt>
                <c:pt idx="2736">
                  <c:v>151410</c:v>
                </c:pt>
                <c:pt idx="2737">
                  <c:v>151000</c:v>
                </c:pt>
                <c:pt idx="2738">
                  <c:v>150900</c:v>
                </c:pt>
                <c:pt idx="2739">
                  <c:v>150450</c:v>
                </c:pt>
                <c:pt idx="2740">
                  <c:v>150000</c:v>
                </c:pt>
                <c:pt idx="2741">
                  <c:v>150000</c:v>
                </c:pt>
                <c:pt idx="2742">
                  <c:v>150000</c:v>
                </c:pt>
                <c:pt idx="2743">
                  <c:v>150000</c:v>
                </c:pt>
                <c:pt idx="2744">
                  <c:v>150000</c:v>
                </c:pt>
                <c:pt idx="2745">
                  <c:v>150000</c:v>
                </c:pt>
                <c:pt idx="2746">
                  <c:v>150000</c:v>
                </c:pt>
                <c:pt idx="2747">
                  <c:v>150000</c:v>
                </c:pt>
                <c:pt idx="2748">
                  <c:v>150000</c:v>
                </c:pt>
                <c:pt idx="2749">
                  <c:v>150000</c:v>
                </c:pt>
                <c:pt idx="2750">
                  <c:v>150000</c:v>
                </c:pt>
                <c:pt idx="2751">
                  <c:v>150000</c:v>
                </c:pt>
                <c:pt idx="2752">
                  <c:v>150000</c:v>
                </c:pt>
                <c:pt idx="2753">
                  <c:v>150000</c:v>
                </c:pt>
                <c:pt idx="2754">
                  <c:v>150000</c:v>
                </c:pt>
                <c:pt idx="2755">
                  <c:v>150000</c:v>
                </c:pt>
                <c:pt idx="2756">
                  <c:v>150000</c:v>
                </c:pt>
                <c:pt idx="2757">
                  <c:v>150000</c:v>
                </c:pt>
                <c:pt idx="2758">
                  <c:v>150000</c:v>
                </c:pt>
                <c:pt idx="2759">
                  <c:v>150000</c:v>
                </c:pt>
                <c:pt idx="2760">
                  <c:v>150000</c:v>
                </c:pt>
                <c:pt idx="2761">
                  <c:v>150000</c:v>
                </c:pt>
                <c:pt idx="2762">
                  <c:v>150000</c:v>
                </c:pt>
                <c:pt idx="2763">
                  <c:v>150000</c:v>
                </c:pt>
                <c:pt idx="2764">
                  <c:v>150000</c:v>
                </c:pt>
                <c:pt idx="2765">
                  <c:v>150000</c:v>
                </c:pt>
                <c:pt idx="2766">
                  <c:v>150000</c:v>
                </c:pt>
                <c:pt idx="2767">
                  <c:v>150000</c:v>
                </c:pt>
                <c:pt idx="2768">
                  <c:v>150000</c:v>
                </c:pt>
                <c:pt idx="2769">
                  <c:v>150000</c:v>
                </c:pt>
                <c:pt idx="2770">
                  <c:v>150000</c:v>
                </c:pt>
                <c:pt idx="2771">
                  <c:v>150000</c:v>
                </c:pt>
                <c:pt idx="2772">
                  <c:v>150000</c:v>
                </c:pt>
                <c:pt idx="2773">
                  <c:v>150000</c:v>
                </c:pt>
                <c:pt idx="2774">
                  <c:v>150000</c:v>
                </c:pt>
                <c:pt idx="2775">
                  <c:v>150000</c:v>
                </c:pt>
                <c:pt idx="2776">
                  <c:v>150000</c:v>
                </c:pt>
                <c:pt idx="2777">
                  <c:v>150000</c:v>
                </c:pt>
                <c:pt idx="2778">
                  <c:v>150000</c:v>
                </c:pt>
                <c:pt idx="2779">
                  <c:v>150000</c:v>
                </c:pt>
                <c:pt idx="2780">
                  <c:v>150000</c:v>
                </c:pt>
                <c:pt idx="2781">
                  <c:v>150000</c:v>
                </c:pt>
                <c:pt idx="2782">
                  <c:v>150000</c:v>
                </c:pt>
                <c:pt idx="2783">
                  <c:v>150000</c:v>
                </c:pt>
                <c:pt idx="2784">
                  <c:v>149600</c:v>
                </c:pt>
                <c:pt idx="2785">
                  <c:v>149600</c:v>
                </c:pt>
                <c:pt idx="2786">
                  <c:v>149500</c:v>
                </c:pt>
                <c:pt idx="2787">
                  <c:v>149076</c:v>
                </c:pt>
                <c:pt idx="2788">
                  <c:v>149076</c:v>
                </c:pt>
                <c:pt idx="2789">
                  <c:v>149076</c:v>
                </c:pt>
                <c:pt idx="2790">
                  <c:v>149040</c:v>
                </c:pt>
                <c:pt idx="2791">
                  <c:v>149040</c:v>
                </c:pt>
                <c:pt idx="2792">
                  <c:v>148750</c:v>
                </c:pt>
                <c:pt idx="2793">
                  <c:v>148750</c:v>
                </c:pt>
                <c:pt idx="2794">
                  <c:v>148700</c:v>
                </c:pt>
                <c:pt idx="2795">
                  <c:v>148500</c:v>
                </c:pt>
                <c:pt idx="2796">
                  <c:v>148500</c:v>
                </c:pt>
                <c:pt idx="2797">
                  <c:v>148000</c:v>
                </c:pt>
                <c:pt idx="2798">
                  <c:v>147100</c:v>
                </c:pt>
                <c:pt idx="2799">
                  <c:v>147100</c:v>
                </c:pt>
                <c:pt idx="2800">
                  <c:v>147100</c:v>
                </c:pt>
                <c:pt idx="2801">
                  <c:v>147100</c:v>
                </c:pt>
                <c:pt idx="2802">
                  <c:v>147100</c:v>
                </c:pt>
                <c:pt idx="2803">
                  <c:v>147000</c:v>
                </c:pt>
                <c:pt idx="2804">
                  <c:v>147000</c:v>
                </c:pt>
                <c:pt idx="2805">
                  <c:v>147000</c:v>
                </c:pt>
                <c:pt idx="2806">
                  <c:v>146300</c:v>
                </c:pt>
                <c:pt idx="2807">
                  <c:v>146115</c:v>
                </c:pt>
                <c:pt idx="2808">
                  <c:v>146000</c:v>
                </c:pt>
                <c:pt idx="2809">
                  <c:v>146000</c:v>
                </c:pt>
                <c:pt idx="2810">
                  <c:v>146000</c:v>
                </c:pt>
                <c:pt idx="2811">
                  <c:v>146000</c:v>
                </c:pt>
                <c:pt idx="2812">
                  <c:v>146000</c:v>
                </c:pt>
                <c:pt idx="2813">
                  <c:v>146000</c:v>
                </c:pt>
                <c:pt idx="2814">
                  <c:v>146000</c:v>
                </c:pt>
                <c:pt idx="2815">
                  <c:v>145900</c:v>
                </c:pt>
                <c:pt idx="2816">
                  <c:v>145900</c:v>
                </c:pt>
                <c:pt idx="2817">
                  <c:v>145885</c:v>
                </c:pt>
                <c:pt idx="2818">
                  <c:v>145828</c:v>
                </c:pt>
                <c:pt idx="2819">
                  <c:v>145000</c:v>
                </c:pt>
                <c:pt idx="2820">
                  <c:v>145000</c:v>
                </c:pt>
                <c:pt idx="2821">
                  <c:v>145000</c:v>
                </c:pt>
                <c:pt idx="2822">
                  <c:v>145000</c:v>
                </c:pt>
                <c:pt idx="2823">
                  <c:v>145000</c:v>
                </c:pt>
                <c:pt idx="2824">
                  <c:v>145000</c:v>
                </c:pt>
                <c:pt idx="2825">
                  <c:v>145000</c:v>
                </c:pt>
                <c:pt idx="2826">
                  <c:v>145000</c:v>
                </c:pt>
                <c:pt idx="2827">
                  <c:v>145000</c:v>
                </c:pt>
                <c:pt idx="2828">
                  <c:v>145000</c:v>
                </c:pt>
                <c:pt idx="2829">
                  <c:v>145000</c:v>
                </c:pt>
                <c:pt idx="2830">
                  <c:v>145000</c:v>
                </c:pt>
                <c:pt idx="2831">
                  <c:v>145000</c:v>
                </c:pt>
                <c:pt idx="2832">
                  <c:v>145000</c:v>
                </c:pt>
                <c:pt idx="2833">
                  <c:v>145000</c:v>
                </c:pt>
                <c:pt idx="2834">
                  <c:v>145000</c:v>
                </c:pt>
                <c:pt idx="2835">
                  <c:v>145000</c:v>
                </c:pt>
                <c:pt idx="2836">
                  <c:v>145000</c:v>
                </c:pt>
                <c:pt idx="2837">
                  <c:v>145000</c:v>
                </c:pt>
                <c:pt idx="2838">
                  <c:v>145000</c:v>
                </c:pt>
                <c:pt idx="2839">
                  <c:v>145000</c:v>
                </c:pt>
                <c:pt idx="2840">
                  <c:v>145000</c:v>
                </c:pt>
                <c:pt idx="2841">
                  <c:v>145000</c:v>
                </c:pt>
                <c:pt idx="2842">
                  <c:v>145000</c:v>
                </c:pt>
                <c:pt idx="2843">
                  <c:v>145000</c:v>
                </c:pt>
                <c:pt idx="2844">
                  <c:v>145000</c:v>
                </c:pt>
                <c:pt idx="2845">
                  <c:v>145000</c:v>
                </c:pt>
                <c:pt idx="2846">
                  <c:v>145000</c:v>
                </c:pt>
                <c:pt idx="2847">
                  <c:v>145000</c:v>
                </c:pt>
                <c:pt idx="2848">
                  <c:v>145000</c:v>
                </c:pt>
                <c:pt idx="2849">
                  <c:v>145000</c:v>
                </c:pt>
                <c:pt idx="2850">
                  <c:v>145000</c:v>
                </c:pt>
                <c:pt idx="2851">
                  <c:v>145000</c:v>
                </c:pt>
                <c:pt idx="2852">
                  <c:v>145000</c:v>
                </c:pt>
                <c:pt idx="2853">
                  <c:v>145000</c:v>
                </c:pt>
                <c:pt idx="2854">
                  <c:v>145000</c:v>
                </c:pt>
                <c:pt idx="2855">
                  <c:v>145000</c:v>
                </c:pt>
                <c:pt idx="2856">
                  <c:v>145000</c:v>
                </c:pt>
                <c:pt idx="2857">
                  <c:v>144000</c:v>
                </c:pt>
                <c:pt idx="2858">
                  <c:v>144000</c:v>
                </c:pt>
                <c:pt idx="2859">
                  <c:v>143865</c:v>
                </c:pt>
                <c:pt idx="2860">
                  <c:v>143860</c:v>
                </c:pt>
                <c:pt idx="2861">
                  <c:v>143860</c:v>
                </c:pt>
                <c:pt idx="2862">
                  <c:v>143860</c:v>
                </c:pt>
                <c:pt idx="2863">
                  <c:v>143200</c:v>
                </c:pt>
                <c:pt idx="2864">
                  <c:v>143200</c:v>
                </c:pt>
                <c:pt idx="2865">
                  <c:v>143100</c:v>
                </c:pt>
                <c:pt idx="2866">
                  <c:v>143000</c:v>
                </c:pt>
                <c:pt idx="2867">
                  <c:v>143000</c:v>
                </c:pt>
                <c:pt idx="2868">
                  <c:v>142200</c:v>
                </c:pt>
                <c:pt idx="2869">
                  <c:v>142200</c:v>
                </c:pt>
                <c:pt idx="2870">
                  <c:v>142200</c:v>
                </c:pt>
                <c:pt idx="2871">
                  <c:v>142200</c:v>
                </c:pt>
                <c:pt idx="2872">
                  <c:v>142200</c:v>
                </c:pt>
                <c:pt idx="2873">
                  <c:v>142200</c:v>
                </c:pt>
                <c:pt idx="2874">
                  <c:v>142200</c:v>
                </c:pt>
                <c:pt idx="2875">
                  <c:v>142200</c:v>
                </c:pt>
                <c:pt idx="2876">
                  <c:v>142200</c:v>
                </c:pt>
                <c:pt idx="2877">
                  <c:v>142000</c:v>
                </c:pt>
                <c:pt idx="2878">
                  <c:v>142000</c:v>
                </c:pt>
                <c:pt idx="2879">
                  <c:v>142000</c:v>
                </c:pt>
                <c:pt idx="2880">
                  <c:v>141600</c:v>
                </c:pt>
                <c:pt idx="2881">
                  <c:v>141600</c:v>
                </c:pt>
                <c:pt idx="2882">
                  <c:v>141290</c:v>
                </c:pt>
                <c:pt idx="2883">
                  <c:v>141288</c:v>
                </c:pt>
                <c:pt idx="2884">
                  <c:v>141000</c:v>
                </c:pt>
                <c:pt idx="2885">
                  <c:v>140800</c:v>
                </c:pt>
                <c:pt idx="2886">
                  <c:v>140000</c:v>
                </c:pt>
                <c:pt idx="2887">
                  <c:v>140000</c:v>
                </c:pt>
                <c:pt idx="2888">
                  <c:v>140000</c:v>
                </c:pt>
                <c:pt idx="2889">
                  <c:v>140000</c:v>
                </c:pt>
                <c:pt idx="2890">
                  <c:v>140000</c:v>
                </c:pt>
                <c:pt idx="2891">
                  <c:v>140000</c:v>
                </c:pt>
                <c:pt idx="2892">
                  <c:v>140000</c:v>
                </c:pt>
                <c:pt idx="2893">
                  <c:v>140000</c:v>
                </c:pt>
                <c:pt idx="2894">
                  <c:v>140000</c:v>
                </c:pt>
                <c:pt idx="2895">
                  <c:v>140000</c:v>
                </c:pt>
                <c:pt idx="2896">
                  <c:v>140000</c:v>
                </c:pt>
                <c:pt idx="2897">
                  <c:v>140000</c:v>
                </c:pt>
                <c:pt idx="2898">
                  <c:v>140000</c:v>
                </c:pt>
                <c:pt idx="2899">
                  <c:v>140000</c:v>
                </c:pt>
                <c:pt idx="2900">
                  <c:v>140000</c:v>
                </c:pt>
                <c:pt idx="2901">
                  <c:v>140000</c:v>
                </c:pt>
                <c:pt idx="2902">
                  <c:v>140000</c:v>
                </c:pt>
                <c:pt idx="2903">
                  <c:v>140000</c:v>
                </c:pt>
                <c:pt idx="2904">
                  <c:v>140000</c:v>
                </c:pt>
                <c:pt idx="2905">
                  <c:v>140000</c:v>
                </c:pt>
                <c:pt idx="2906">
                  <c:v>140000</c:v>
                </c:pt>
                <c:pt idx="2907">
                  <c:v>140000</c:v>
                </c:pt>
                <c:pt idx="2908">
                  <c:v>140000</c:v>
                </c:pt>
                <c:pt idx="2909">
                  <c:v>140000</c:v>
                </c:pt>
                <c:pt idx="2910">
                  <c:v>140000</c:v>
                </c:pt>
                <c:pt idx="2911">
                  <c:v>140000</c:v>
                </c:pt>
                <c:pt idx="2912">
                  <c:v>140000</c:v>
                </c:pt>
                <c:pt idx="2913">
                  <c:v>140000</c:v>
                </c:pt>
                <c:pt idx="2914">
                  <c:v>140000</c:v>
                </c:pt>
                <c:pt idx="2915">
                  <c:v>140000</c:v>
                </c:pt>
                <c:pt idx="2916">
                  <c:v>140000</c:v>
                </c:pt>
                <c:pt idx="2917">
                  <c:v>140000</c:v>
                </c:pt>
                <c:pt idx="2918">
                  <c:v>140000</c:v>
                </c:pt>
                <c:pt idx="2919">
                  <c:v>140000</c:v>
                </c:pt>
                <c:pt idx="2920">
                  <c:v>140000</c:v>
                </c:pt>
                <c:pt idx="2921">
                  <c:v>140000</c:v>
                </c:pt>
                <c:pt idx="2922">
                  <c:v>140000</c:v>
                </c:pt>
                <c:pt idx="2923">
                  <c:v>140000</c:v>
                </c:pt>
                <c:pt idx="2924">
                  <c:v>139500</c:v>
                </c:pt>
                <c:pt idx="2925">
                  <c:v>139500</c:v>
                </c:pt>
                <c:pt idx="2926">
                  <c:v>139500</c:v>
                </c:pt>
                <c:pt idx="2927">
                  <c:v>139500</c:v>
                </c:pt>
                <c:pt idx="2928">
                  <c:v>139500</c:v>
                </c:pt>
                <c:pt idx="2929">
                  <c:v>139500</c:v>
                </c:pt>
                <c:pt idx="2930">
                  <c:v>139500</c:v>
                </c:pt>
                <c:pt idx="2931">
                  <c:v>139500</c:v>
                </c:pt>
                <c:pt idx="2932">
                  <c:v>139500</c:v>
                </c:pt>
                <c:pt idx="2933">
                  <c:v>139500</c:v>
                </c:pt>
                <c:pt idx="2934">
                  <c:v>139000</c:v>
                </c:pt>
                <c:pt idx="2935">
                  <c:v>139000</c:v>
                </c:pt>
                <c:pt idx="2936">
                  <c:v>139000</c:v>
                </c:pt>
                <c:pt idx="2937">
                  <c:v>139000</c:v>
                </c:pt>
                <c:pt idx="2938">
                  <c:v>138900</c:v>
                </c:pt>
                <c:pt idx="2939">
                  <c:v>138900</c:v>
                </c:pt>
                <c:pt idx="2940">
                  <c:v>138784</c:v>
                </c:pt>
                <c:pt idx="2941">
                  <c:v>138750</c:v>
                </c:pt>
                <c:pt idx="2942">
                  <c:v>138750</c:v>
                </c:pt>
                <c:pt idx="2943">
                  <c:v>138750</c:v>
                </c:pt>
                <c:pt idx="2944">
                  <c:v>138000</c:v>
                </c:pt>
                <c:pt idx="2945">
                  <c:v>138000</c:v>
                </c:pt>
                <c:pt idx="2946">
                  <c:v>137500</c:v>
                </c:pt>
                <c:pt idx="2947">
                  <c:v>137500</c:v>
                </c:pt>
                <c:pt idx="2948">
                  <c:v>137500</c:v>
                </c:pt>
                <c:pt idx="2949">
                  <c:v>136956</c:v>
                </c:pt>
                <c:pt idx="2950">
                  <c:v>136850</c:v>
                </c:pt>
                <c:pt idx="2951">
                  <c:v>136000</c:v>
                </c:pt>
                <c:pt idx="2952">
                  <c:v>136000</c:v>
                </c:pt>
                <c:pt idx="2953">
                  <c:v>136000</c:v>
                </c:pt>
                <c:pt idx="2954">
                  <c:v>136000</c:v>
                </c:pt>
                <c:pt idx="2955">
                  <c:v>136000</c:v>
                </c:pt>
                <c:pt idx="2956">
                  <c:v>136000</c:v>
                </c:pt>
                <c:pt idx="2957">
                  <c:v>136000</c:v>
                </c:pt>
                <c:pt idx="2958">
                  <c:v>136000</c:v>
                </c:pt>
                <c:pt idx="2959">
                  <c:v>136000</c:v>
                </c:pt>
                <c:pt idx="2960">
                  <c:v>136000</c:v>
                </c:pt>
                <c:pt idx="2961">
                  <c:v>136000</c:v>
                </c:pt>
                <c:pt idx="2962">
                  <c:v>136000</c:v>
                </c:pt>
                <c:pt idx="2963">
                  <c:v>136000</c:v>
                </c:pt>
                <c:pt idx="2964">
                  <c:v>135000</c:v>
                </c:pt>
                <c:pt idx="2965">
                  <c:v>135000</c:v>
                </c:pt>
                <c:pt idx="2966">
                  <c:v>135000</c:v>
                </c:pt>
                <c:pt idx="2967">
                  <c:v>135000</c:v>
                </c:pt>
                <c:pt idx="2968">
                  <c:v>135000</c:v>
                </c:pt>
                <c:pt idx="2969">
                  <c:v>135000</c:v>
                </c:pt>
                <c:pt idx="2970">
                  <c:v>135000</c:v>
                </c:pt>
                <c:pt idx="2971">
                  <c:v>135000</c:v>
                </c:pt>
                <c:pt idx="2972">
                  <c:v>135000</c:v>
                </c:pt>
                <c:pt idx="2973">
                  <c:v>135000</c:v>
                </c:pt>
                <c:pt idx="2974">
                  <c:v>135000</c:v>
                </c:pt>
                <c:pt idx="2975">
                  <c:v>135000</c:v>
                </c:pt>
                <c:pt idx="2976">
                  <c:v>135000</c:v>
                </c:pt>
                <c:pt idx="2977">
                  <c:v>135000</c:v>
                </c:pt>
                <c:pt idx="2978">
                  <c:v>135000</c:v>
                </c:pt>
                <c:pt idx="2979">
                  <c:v>135000</c:v>
                </c:pt>
                <c:pt idx="2980">
                  <c:v>135000</c:v>
                </c:pt>
                <c:pt idx="2981">
                  <c:v>135000</c:v>
                </c:pt>
                <c:pt idx="2982">
                  <c:v>135000</c:v>
                </c:pt>
                <c:pt idx="2983">
                  <c:v>135000</c:v>
                </c:pt>
                <c:pt idx="2984">
                  <c:v>135000</c:v>
                </c:pt>
                <c:pt idx="2985">
                  <c:v>135000</c:v>
                </c:pt>
                <c:pt idx="2986">
                  <c:v>134500</c:v>
                </c:pt>
                <c:pt idx="2987">
                  <c:v>134236</c:v>
                </c:pt>
                <c:pt idx="2988">
                  <c:v>134236</c:v>
                </c:pt>
                <c:pt idx="2989">
                  <c:v>134024</c:v>
                </c:pt>
                <c:pt idx="2990">
                  <c:v>134000</c:v>
                </c:pt>
                <c:pt idx="2991">
                  <c:v>134000</c:v>
                </c:pt>
                <c:pt idx="2992">
                  <c:v>134000</c:v>
                </c:pt>
                <c:pt idx="2993">
                  <c:v>133832</c:v>
                </c:pt>
                <c:pt idx="2994">
                  <c:v>133800</c:v>
                </c:pt>
                <c:pt idx="2995">
                  <c:v>133800</c:v>
                </c:pt>
                <c:pt idx="2996">
                  <c:v>133300</c:v>
                </c:pt>
                <c:pt idx="2997">
                  <c:v>133300</c:v>
                </c:pt>
                <c:pt idx="2998">
                  <c:v>133300</c:v>
                </c:pt>
                <c:pt idx="2999">
                  <c:v>133300</c:v>
                </c:pt>
                <c:pt idx="3000">
                  <c:v>133300</c:v>
                </c:pt>
                <c:pt idx="3001">
                  <c:v>133200</c:v>
                </c:pt>
                <c:pt idx="3002">
                  <c:v>133000</c:v>
                </c:pt>
                <c:pt idx="3003">
                  <c:v>132300</c:v>
                </c:pt>
                <c:pt idx="3004">
                  <c:v>132300</c:v>
                </c:pt>
                <c:pt idx="3005">
                  <c:v>132300</c:v>
                </c:pt>
                <c:pt idx="3006">
                  <c:v>132000</c:v>
                </c:pt>
                <c:pt idx="3007">
                  <c:v>130760</c:v>
                </c:pt>
                <c:pt idx="3008">
                  <c:v>130760</c:v>
                </c:pt>
                <c:pt idx="3009">
                  <c:v>130001</c:v>
                </c:pt>
                <c:pt idx="3010">
                  <c:v>130000</c:v>
                </c:pt>
                <c:pt idx="3011">
                  <c:v>130000</c:v>
                </c:pt>
                <c:pt idx="3012">
                  <c:v>130000</c:v>
                </c:pt>
                <c:pt idx="3013">
                  <c:v>130000</c:v>
                </c:pt>
                <c:pt idx="3014">
                  <c:v>130000</c:v>
                </c:pt>
                <c:pt idx="3015">
                  <c:v>130000</c:v>
                </c:pt>
                <c:pt idx="3016">
                  <c:v>130000</c:v>
                </c:pt>
                <c:pt idx="3017">
                  <c:v>130000</c:v>
                </c:pt>
                <c:pt idx="3018">
                  <c:v>130000</c:v>
                </c:pt>
                <c:pt idx="3019">
                  <c:v>130000</c:v>
                </c:pt>
                <c:pt idx="3020">
                  <c:v>130000</c:v>
                </c:pt>
                <c:pt idx="3021">
                  <c:v>130000</c:v>
                </c:pt>
                <c:pt idx="3022">
                  <c:v>130000</c:v>
                </c:pt>
                <c:pt idx="3023">
                  <c:v>130000</c:v>
                </c:pt>
                <c:pt idx="3024">
                  <c:v>130000</c:v>
                </c:pt>
                <c:pt idx="3025">
                  <c:v>130000</c:v>
                </c:pt>
                <c:pt idx="3026">
                  <c:v>130000</c:v>
                </c:pt>
                <c:pt idx="3027">
                  <c:v>130000</c:v>
                </c:pt>
                <c:pt idx="3028">
                  <c:v>130000</c:v>
                </c:pt>
                <c:pt idx="3029">
                  <c:v>130000</c:v>
                </c:pt>
                <c:pt idx="3030">
                  <c:v>130000</c:v>
                </c:pt>
                <c:pt idx="3031">
                  <c:v>130000</c:v>
                </c:pt>
                <c:pt idx="3032">
                  <c:v>130000</c:v>
                </c:pt>
                <c:pt idx="3033">
                  <c:v>130000</c:v>
                </c:pt>
                <c:pt idx="3034">
                  <c:v>130000</c:v>
                </c:pt>
                <c:pt idx="3035">
                  <c:v>130000</c:v>
                </c:pt>
                <c:pt idx="3036">
                  <c:v>130000</c:v>
                </c:pt>
                <c:pt idx="3037">
                  <c:v>130000</c:v>
                </c:pt>
                <c:pt idx="3038">
                  <c:v>130000</c:v>
                </c:pt>
                <c:pt idx="3039">
                  <c:v>130000</c:v>
                </c:pt>
                <c:pt idx="3040">
                  <c:v>130000</c:v>
                </c:pt>
                <c:pt idx="3041">
                  <c:v>130000</c:v>
                </c:pt>
                <c:pt idx="3042">
                  <c:v>130000</c:v>
                </c:pt>
                <c:pt idx="3043">
                  <c:v>130000</c:v>
                </c:pt>
                <c:pt idx="3044">
                  <c:v>130000</c:v>
                </c:pt>
                <c:pt idx="3045">
                  <c:v>130000</c:v>
                </c:pt>
                <c:pt idx="3046">
                  <c:v>129300</c:v>
                </c:pt>
                <c:pt idx="3047">
                  <c:v>129300</c:v>
                </c:pt>
                <c:pt idx="3048">
                  <c:v>129300</c:v>
                </c:pt>
                <c:pt idx="3049">
                  <c:v>129300</c:v>
                </c:pt>
                <c:pt idx="3050">
                  <c:v>129300</c:v>
                </c:pt>
                <c:pt idx="3051">
                  <c:v>129300</c:v>
                </c:pt>
                <c:pt idx="3052">
                  <c:v>129300</c:v>
                </c:pt>
                <c:pt idx="3053">
                  <c:v>129300</c:v>
                </c:pt>
                <c:pt idx="3054">
                  <c:v>129300</c:v>
                </c:pt>
                <c:pt idx="3055">
                  <c:v>129300</c:v>
                </c:pt>
                <c:pt idx="3056">
                  <c:v>129000</c:v>
                </c:pt>
                <c:pt idx="3057">
                  <c:v>129000</c:v>
                </c:pt>
                <c:pt idx="3058">
                  <c:v>129000</c:v>
                </c:pt>
                <c:pt idx="3059">
                  <c:v>129000</c:v>
                </c:pt>
                <c:pt idx="3060">
                  <c:v>129000</c:v>
                </c:pt>
                <c:pt idx="3061">
                  <c:v>129000</c:v>
                </c:pt>
                <c:pt idx="3062">
                  <c:v>129000</c:v>
                </c:pt>
                <c:pt idx="3063">
                  <c:v>129000</c:v>
                </c:pt>
                <c:pt idx="3064">
                  <c:v>129000</c:v>
                </c:pt>
                <c:pt idx="3065">
                  <c:v>129000</c:v>
                </c:pt>
                <c:pt idx="3066">
                  <c:v>129000</c:v>
                </c:pt>
                <c:pt idx="3067">
                  <c:v>129000</c:v>
                </c:pt>
                <c:pt idx="3068">
                  <c:v>129000</c:v>
                </c:pt>
                <c:pt idx="3069">
                  <c:v>128750</c:v>
                </c:pt>
                <c:pt idx="3070">
                  <c:v>128500</c:v>
                </c:pt>
                <c:pt idx="3071">
                  <c:v>128280</c:v>
                </c:pt>
                <c:pt idx="3072">
                  <c:v>128000</c:v>
                </c:pt>
                <c:pt idx="3073">
                  <c:v>128000</c:v>
                </c:pt>
                <c:pt idx="3074">
                  <c:v>128000</c:v>
                </c:pt>
                <c:pt idx="3075">
                  <c:v>128000</c:v>
                </c:pt>
                <c:pt idx="3076">
                  <c:v>128000</c:v>
                </c:pt>
                <c:pt idx="3077">
                  <c:v>128000</c:v>
                </c:pt>
                <c:pt idx="3078">
                  <c:v>128000</c:v>
                </c:pt>
                <c:pt idx="3079">
                  <c:v>127599</c:v>
                </c:pt>
                <c:pt idx="3080">
                  <c:v>127467</c:v>
                </c:pt>
                <c:pt idx="3081">
                  <c:v>127075</c:v>
                </c:pt>
                <c:pt idx="3082">
                  <c:v>127000</c:v>
                </c:pt>
                <c:pt idx="3083">
                  <c:v>126500</c:v>
                </c:pt>
                <c:pt idx="3084">
                  <c:v>126277</c:v>
                </c:pt>
                <c:pt idx="3085">
                  <c:v>126100</c:v>
                </c:pt>
                <c:pt idx="3086">
                  <c:v>126000</c:v>
                </c:pt>
                <c:pt idx="3087">
                  <c:v>126000</c:v>
                </c:pt>
                <c:pt idx="3088">
                  <c:v>126000</c:v>
                </c:pt>
                <c:pt idx="3089">
                  <c:v>126000</c:v>
                </c:pt>
                <c:pt idx="3090">
                  <c:v>126000</c:v>
                </c:pt>
                <c:pt idx="3091">
                  <c:v>126000</c:v>
                </c:pt>
                <c:pt idx="3092">
                  <c:v>126000</c:v>
                </c:pt>
                <c:pt idx="3093">
                  <c:v>126000</c:v>
                </c:pt>
                <c:pt idx="3094">
                  <c:v>126000</c:v>
                </c:pt>
                <c:pt idx="3095">
                  <c:v>126000</c:v>
                </c:pt>
                <c:pt idx="3096">
                  <c:v>125686</c:v>
                </c:pt>
                <c:pt idx="3097">
                  <c:v>125600</c:v>
                </c:pt>
                <c:pt idx="3098">
                  <c:v>125600</c:v>
                </c:pt>
                <c:pt idx="3099">
                  <c:v>125000</c:v>
                </c:pt>
                <c:pt idx="3100">
                  <c:v>125000</c:v>
                </c:pt>
                <c:pt idx="3101">
                  <c:v>125000</c:v>
                </c:pt>
                <c:pt idx="3102">
                  <c:v>125000</c:v>
                </c:pt>
                <c:pt idx="3103">
                  <c:v>125000</c:v>
                </c:pt>
                <c:pt idx="3104">
                  <c:v>125000</c:v>
                </c:pt>
                <c:pt idx="3105">
                  <c:v>125000</c:v>
                </c:pt>
                <c:pt idx="3106">
                  <c:v>125000</c:v>
                </c:pt>
                <c:pt idx="3107">
                  <c:v>125000</c:v>
                </c:pt>
                <c:pt idx="3108">
                  <c:v>125000</c:v>
                </c:pt>
                <c:pt idx="3109">
                  <c:v>125000</c:v>
                </c:pt>
                <c:pt idx="3110">
                  <c:v>125000</c:v>
                </c:pt>
                <c:pt idx="3111">
                  <c:v>125000</c:v>
                </c:pt>
                <c:pt idx="3112">
                  <c:v>125000</c:v>
                </c:pt>
                <c:pt idx="3113">
                  <c:v>125000</c:v>
                </c:pt>
                <c:pt idx="3114">
                  <c:v>125000</c:v>
                </c:pt>
                <c:pt idx="3115">
                  <c:v>125000</c:v>
                </c:pt>
                <c:pt idx="3116">
                  <c:v>125000</c:v>
                </c:pt>
                <c:pt idx="3117">
                  <c:v>125000</c:v>
                </c:pt>
                <c:pt idx="3118">
                  <c:v>125000</c:v>
                </c:pt>
                <c:pt idx="3119">
                  <c:v>124740</c:v>
                </c:pt>
                <c:pt idx="3120">
                  <c:v>124740</c:v>
                </c:pt>
                <c:pt idx="3121">
                  <c:v>124500</c:v>
                </c:pt>
                <c:pt idx="3122">
                  <c:v>124234</c:v>
                </c:pt>
                <c:pt idx="3123">
                  <c:v>124000</c:v>
                </c:pt>
                <c:pt idx="3124">
                  <c:v>124000</c:v>
                </c:pt>
                <c:pt idx="3125">
                  <c:v>123900</c:v>
                </c:pt>
                <c:pt idx="3126">
                  <c:v>123700</c:v>
                </c:pt>
                <c:pt idx="3127">
                  <c:v>123700</c:v>
                </c:pt>
                <c:pt idx="3128">
                  <c:v>123600</c:v>
                </c:pt>
                <c:pt idx="3129">
                  <c:v>123405</c:v>
                </c:pt>
                <c:pt idx="3130">
                  <c:v>122900</c:v>
                </c:pt>
                <c:pt idx="3131">
                  <c:v>122700</c:v>
                </c:pt>
                <c:pt idx="3132">
                  <c:v>122700</c:v>
                </c:pt>
                <c:pt idx="3133">
                  <c:v>122700</c:v>
                </c:pt>
                <c:pt idx="3134">
                  <c:v>122700</c:v>
                </c:pt>
                <c:pt idx="3135">
                  <c:v>122000</c:v>
                </c:pt>
                <c:pt idx="3136">
                  <c:v>122000</c:v>
                </c:pt>
                <c:pt idx="3137">
                  <c:v>122000</c:v>
                </c:pt>
                <c:pt idx="3138">
                  <c:v>122000</c:v>
                </c:pt>
                <c:pt idx="3139">
                  <c:v>122000</c:v>
                </c:pt>
                <c:pt idx="3140">
                  <c:v>122000</c:v>
                </c:pt>
                <c:pt idx="3141">
                  <c:v>121904</c:v>
                </c:pt>
                <c:pt idx="3142">
                  <c:v>121700</c:v>
                </c:pt>
                <c:pt idx="3143">
                  <c:v>121700</c:v>
                </c:pt>
                <c:pt idx="3144">
                  <c:v>121700</c:v>
                </c:pt>
                <c:pt idx="3145">
                  <c:v>121600</c:v>
                </c:pt>
                <c:pt idx="3146">
                  <c:v>121523</c:v>
                </c:pt>
                <c:pt idx="3147">
                  <c:v>121523</c:v>
                </c:pt>
                <c:pt idx="3148">
                  <c:v>121500</c:v>
                </c:pt>
                <c:pt idx="3149">
                  <c:v>121500</c:v>
                </c:pt>
                <c:pt idx="3150">
                  <c:v>121093</c:v>
                </c:pt>
                <c:pt idx="3151">
                  <c:v>120250</c:v>
                </c:pt>
                <c:pt idx="3152">
                  <c:v>120250</c:v>
                </c:pt>
                <c:pt idx="3153">
                  <c:v>120250</c:v>
                </c:pt>
                <c:pt idx="3154">
                  <c:v>120000</c:v>
                </c:pt>
                <c:pt idx="3155">
                  <c:v>120000</c:v>
                </c:pt>
                <c:pt idx="3156">
                  <c:v>120000</c:v>
                </c:pt>
                <c:pt idx="3157">
                  <c:v>120000</c:v>
                </c:pt>
                <c:pt idx="3158">
                  <c:v>120000</c:v>
                </c:pt>
                <c:pt idx="3159">
                  <c:v>120000</c:v>
                </c:pt>
                <c:pt idx="3160">
                  <c:v>120000</c:v>
                </c:pt>
                <c:pt idx="3161">
                  <c:v>120000</c:v>
                </c:pt>
                <c:pt idx="3162">
                  <c:v>120000</c:v>
                </c:pt>
                <c:pt idx="3163">
                  <c:v>120000</c:v>
                </c:pt>
                <c:pt idx="3164">
                  <c:v>120000</c:v>
                </c:pt>
                <c:pt idx="3165">
                  <c:v>120000</c:v>
                </c:pt>
                <c:pt idx="3166">
                  <c:v>120000</c:v>
                </c:pt>
                <c:pt idx="3167">
                  <c:v>120000</c:v>
                </c:pt>
                <c:pt idx="3168">
                  <c:v>120000</c:v>
                </c:pt>
                <c:pt idx="3169">
                  <c:v>120000</c:v>
                </c:pt>
                <c:pt idx="3170">
                  <c:v>120000</c:v>
                </c:pt>
                <c:pt idx="3171">
                  <c:v>120000</c:v>
                </c:pt>
                <c:pt idx="3172">
                  <c:v>120000</c:v>
                </c:pt>
                <c:pt idx="3173">
                  <c:v>120000</c:v>
                </c:pt>
                <c:pt idx="3174">
                  <c:v>120000</c:v>
                </c:pt>
                <c:pt idx="3175">
                  <c:v>120000</c:v>
                </c:pt>
                <c:pt idx="3176">
                  <c:v>120000</c:v>
                </c:pt>
                <c:pt idx="3177">
                  <c:v>120000</c:v>
                </c:pt>
                <c:pt idx="3178">
                  <c:v>120000</c:v>
                </c:pt>
                <c:pt idx="3179">
                  <c:v>120000</c:v>
                </c:pt>
                <c:pt idx="3180">
                  <c:v>120000</c:v>
                </c:pt>
                <c:pt idx="3181">
                  <c:v>120000</c:v>
                </c:pt>
                <c:pt idx="3182">
                  <c:v>120000</c:v>
                </c:pt>
                <c:pt idx="3183">
                  <c:v>120000</c:v>
                </c:pt>
                <c:pt idx="3184">
                  <c:v>120000</c:v>
                </c:pt>
                <c:pt idx="3185">
                  <c:v>120000</c:v>
                </c:pt>
                <c:pt idx="3186">
                  <c:v>120000</c:v>
                </c:pt>
                <c:pt idx="3187">
                  <c:v>120000</c:v>
                </c:pt>
                <c:pt idx="3188">
                  <c:v>120000</c:v>
                </c:pt>
                <c:pt idx="3189">
                  <c:v>120000</c:v>
                </c:pt>
                <c:pt idx="3190">
                  <c:v>120000</c:v>
                </c:pt>
                <c:pt idx="3191">
                  <c:v>120000</c:v>
                </c:pt>
                <c:pt idx="3192">
                  <c:v>120000</c:v>
                </c:pt>
                <c:pt idx="3193">
                  <c:v>120000</c:v>
                </c:pt>
                <c:pt idx="3194">
                  <c:v>120000</c:v>
                </c:pt>
                <c:pt idx="3195">
                  <c:v>120000</c:v>
                </c:pt>
                <c:pt idx="3196">
                  <c:v>120000</c:v>
                </c:pt>
                <c:pt idx="3197">
                  <c:v>120000</c:v>
                </c:pt>
                <c:pt idx="3198">
                  <c:v>120000</c:v>
                </c:pt>
                <c:pt idx="3199">
                  <c:v>120000</c:v>
                </c:pt>
                <c:pt idx="3200">
                  <c:v>120000</c:v>
                </c:pt>
                <c:pt idx="3201">
                  <c:v>120000</c:v>
                </c:pt>
                <c:pt idx="3202">
                  <c:v>119500</c:v>
                </c:pt>
                <c:pt idx="3203">
                  <c:v>119000</c:v>
                </c:pt>
                <c:pt idx="3204">
                  <c:v>117100</c:v>
                </c:pt>
                <c:pt idx="3205">
                  <c:v>117000</c:v>
                </c:pt>
                <c:pt idx="3206">
                  <c:v>116990</c:v>
                </c:pt>
                <c:pt idx="3207">
                  <c:v>116704</c:v>
                </c:pt>
                <c:pt idx="3208">
                  <c:v>116704</c:v>
                </c:pt>
                <c:pt idx="3209">
                  <c:v>116450</c:v>
                </c:pt>
                <c:pt idx="3210">
                  <c:v>116000</c:v>
                </c:pt>
                <c:pt idx="3211">
                  <c:v>116000</c:v>
                </c:pt>
                <c:pt idx="3212">
                  <c:v>116000</c:v>
                </c:pt>
                <c:pt idx="3213">
                  <c:v>115934</c:v>
                </c:pt>
                <c:pt idx="3214">
                  <c:v>115934</c:v>
                </c:pt>
                <c:pt idx="3215">
                  <c:v>115500</c:v>
                </c:pt>
                <c:pt idx="3216">
                  <c:v>115447</c:v>
                </c:pt>
                <c:pt idx="3217">
                  <c:v>115440</c:v>
                </c:pt>
                <c:pt idx="3218">
                  <c:v>115360</c:v>
                </c:pt>
                <c:pt idx="3219">
                  <c:v>115100</c:v>
                </c:pt>
                <c:pt idx="3220">
                  <c:v>115092</c:v>
                </c:pt>
                <c:pt idx="3221">
                  <c:v>115000</c:v>
                </c:pt>
                <c:pt idx="3222">
                  <c:v>115000</c:v>
                </c:pt>
                <c:pt idx="3223">
                  <c:v>115000</c:v>
                </c:pt>
                <c:pt idx="3224">
                  <c:v>115000</c:v>
                </c:pt>
                <c:pt idx="3225">
                  <c:v>115000</c:v>
                </c:pt>
                <c:pt idx="3226">
                  <c:v>115000</c:v>
                </c:pt>
                <c:pt idx="3227">
                  <c:v>115000</c:v>
                </c:pt>
                <c:pt idx="3228">
                  <c:v>115000</c:v>
                </c:pt>
                <c:pt idx="3229">
                  <c:v>115000</c:v>
                </c:pt>
                <c:pt idx="3230">
                  <c:v>115000</c:v>
                </c:pt>
                <c:pt idx="3231">
                  <c:v>115000</c:v>
                </c:pt>
                <c:pt idx="3232">
                  <c:v>115000</c:v>
                </c:pt>
                <c:pt idx="3233">
                  <c:v>115000</c:v>
                </c:pt>
                <c:pt idx="3234">
                  <c:v>115000</c:v>
                </c:pt>
                <c:pt idx="3235">
                  <c:v>115000</c:v>
                </c:pt>
                <c:pt idx="3236">
                  <c:v>115000</c:v>
                </c:pt>
                <c:pt idx="3237">
                  <c:v>115000</c:v>
                </c:pt>
                <c:pt idx="3238">
                  <c:v>114500</c:v>
                </c:pt>
                <c:pt idx="3239">
                  <c:v>114000</c:v>
                </c:pt>
                <c:pt idx="3240">
                  <c:v>114000</c:v>
                </c:pt>
                <c:pt idx="3241">
                  <c:v>113900</c:v>
                </c:pt>
                <c:pt idx="3242">
                  <c:v>113900</c:v>
                </c:pt>
                <c:pt idx="3243">
                  <c:v>113750</c:v>
                </c:pt>
                <c:pt idx="3244">
                  <c:v>113750</c:v>
                </c:pt>
                <c:pt idx="3245">
                  <c:v>113000</c:v>
                </c:pt>
                <c:pt idx="3246">
                  <c:v>113000</c:v>
                </c:pt>
                <c:pt idx="3247">
                  <c:v>113000</c:v>
                </c:pt>
                <c:pt idx="3248">
                  <c:v>113000</c:v>
                </c:pt>
                <c:pt idx="3249">
                  <c:v>113000</c:v>
                </c:pt>
                <c:pt idx="3250">
                  <c:v>113000</c:v>
                </c:pt>
                <c:pt idx="3251">
                  <c:v>113000</c:v>
                </c:pt>
                <c:pt idx="3252">
                  <c:v>112000</c:v>
                </c:pt>
                <c:pt idx="3253">
                  <c:v>112000</c:v>
                </c:pt>
                <c:pt idx="3254">
                  <c:v>112000</c:v>
                </c:pt>
                <c:pt idx="3255">
                  <c:v>112000</c:v>
                </c:pt>
                <c:pt idx="3256">
                  <c:v>112000</c:v>
                </c:pt>
                <c:pt idx="3257">
                  <c:v>111000</c:v>
                </c:pt>
                <c:pt idx="3258">
                  <c:v>110680</c:v>
                </c:pt>
                <c:pt idx="3259">
                  <c:v>110600</c:v>
                </c:pt>
                <c:pt idx="3260">
                  <c:v>110600</c:v>
                </c:pt>
                <c:pt idx="3261">
                  <c:v>110600</c:v>
                </c:pt>
                <c:pt idx="3262">
                  <c:v>110500</c:v>
                </c:pt>
                <c:pt idx="3263">
                  <c:v>110000</c:v>
                </c:pt>
                <c:pt idx="3264">
                  <c:v>110000</c:v>
                </c:pt>
                <c:pt idx="3265">
                  <c:v>110000</c:v>
                </c:pt>
                <c:pt idx="3266">
                  <c:v>110000</c:v>
                </c:pt>
                <c:pt idx="3267">
                  <c:v>110000</c:v>
                </c:pt>
                <c:pt idx="3268">
                  <c:v>110000</c:v>
                </c:pt>
                <c:pt idx="3269">
                  <c:v>110000</c:v>
                </c:pt>
                <c:pt idx="3270">
                  <c:v>110000</c:v>
                </c:pt>
                <c:pt idx="3271">
                  <c:v>110000</c:v>
                </c:pt>
                <c:pt idx="3272">
                  <c:v>110000</c:v>
                </c:pt>
                <c:pt idx="3273">
                  <c:v>110000</c:v>
                </c:pt>
                <c:pt idx="3274">
                  <c:v>110000</c:v>
                </c:pt>
                <c:pt idx="3275">
                  <c:v>110000</c:v>
                </c:pt>
                <c:pt idx="3276">
                  <c:v>110000</c:v>
                </c:pt>
                <c:pt idx="3277">
                  <c:v>110000</c:v>
                </c:pt>
                <c:pt idx="3278">
                  <c:v>110000</c:v>
                </c:pt>
                <c:pt idx="3279">
                  <c:v>110000</c:v>
                </c:pt>
                <c:pt idx="3280">
                  <c:v>110000</c:v>
                </c:pt>
                <c:pt idx="3281">
                  <c:v>110000</c:v>
                </c:pt>
                <c:pt idx="3282">
                  <c:v>110000</c:v>
                </c:pt>
                <c:pt idx="3283">
                  <c:v>110000</c:v>
                </c:pt>
                <c:pt idx="3284">
                  <c:v>110000</c:v>
                </c:pt>
                <c:pt idx="3285">
                  <c:v>109400</c:v>
                </c:pt>
                <c:pt idx="3286">
                  <c:v>109400</c:v>
                </c:pt>
                <c:pt idx="3287">
                  <c:v>109400</c:v>
                </c:pt>
                <c:pt idx="3288">
                  <c:v>109400</c:v>
                </c:pt>
                <c:pt idx="3289">
                  <c:v>109400</c:v>
                </c:pt>
                <c:pt idx="3290">
                  <c:v>109400</c:v>
                </c:pt>
                <c:pt idx="3291">
                  <c:v>109400</c:v>
                </c:pt>
                <c:pt idx="3292">
                  <c:v>109400</c:v>
                </c:pt>
                <c:pt idx="3293">
                  <c:v>109400</c:v>
                </c:pt>
                <c:pt idx="3294">
                  <c:v>109371</c:v>
                </c:pt>
                <c:pt idx="3295">
                  <c:v>109371</c:v>
                </c:pt>
                <c:pt idx="3296">
                  <c:v>109371</c:v>
                </c:pt>
                <c:pt idx="3297">
                  <c:v>109006</c:v>
                </c:pt>
                <c:pt idx="3298">
                  <c:v>109000</c:v>
                </c:pt>
                <c:pt idx="3299">
                  <c:v>109000</c:v>
                </c:pt>
                <c:pt idx="3300">
                  <c:v>108000</c:v>
                </c:pt>
                <c:pt idx="3301">
                  <c:v>108000</c:v>
                </c:pt>
                <c:pt idx="3302">
                  <c:v>108000</c:v>
                </c:pt>
                <c:pt idx="3303">
                  <c:v>107900</c:v>
                </c:pt>
                <c:pt idx="3304">
                  <c:v>107500</c:v>
                </c:pt>
                <c:pt idx="3305">
                  <c:v>107309</c:v>
                </c:pt>
                <c:pt idx="3306">
                  <c:v>107309</c:v>
                </c:pt>
                <c:pt idx="3307">
                  <c:v>107250</c:v>
                </c:pt>
                <c:pt idx="3308">
                  <c:v>107000</c:v>
                </c:pt>
                <c:pt idx="3309">
                  <c:v>106900</c:v>
                </c:pt>
                <c:pt idx="3310">
                  <c:v>106800</c:v>
                </c:pt>
                <c:pt idx="3311">
                  <c:v>106800</c:v>
                </c:pt>
                <c:pt idx="3312">
                  <c:v>106800</c:v>
                </c:pt>
                <c:pt idx="3313">
                  <c:v>106800</c:v>
                </c:pt>
                <c:pt idx="3314">
                  <c:v>106800</c:v>
                </c:pt>
                <c:pt idx="3315">
                  <c:v>106800</c:v>
                </c:pt>
                <c:pt idx="3316">
                  <c:v>106800</c:v>
                </c:pt>
                <c:pt idx="3317">
                  <c:v>106800</c:v>
                </c:pt>
                <c:pt idx="3318">
                  <c:v>106800</c:v>
                </c:pt>
                <c:pt idx="3319">
                  <c:v>106500</c:v>
                </c:pt>
                <c:pt idx="3320">
                  <c:v>106500</c:v>
                </c:pt>
                <c:pt idx="3321">
                  <c:v>106500</c:v>
                </c:pt>
                <c:pt idx="3322">
                  <c:v>106500</c:v>
                </c:pt>
                <c:pt idx="3323">
                  <c:v>106500</c:v>
                </c:pt>
                <c:pt idx="3324">
                  <c:v>106250</c:v>
                </c:pt>
                <c:pt idx="3325">
                  <c:v>106020</c:v>
                </c:pt>
                <c:pt idx="3326">
                  <c:v>106020</c:v>
                </c:pt>
                <c:pt idx="3327">
                  <c:v>106020</c:v>
                </c:pt>
                <c:pt idx="3328">
                  <c:v>106020</c:v>
                </c:pt>
                <c:pt idx="3329">
                  <c:v>106020</c:v>
                </c:pt>
                <c:pt idx="3330">
                  <c:v>106000</c:v>
                </c:pt>
                <c:pt idx="3331">
                  <c:v>106000</c:v>
                </c:pt>
                <c:pt idx="3332">
                  <c:v>106000</c:v>
                </c:pt>
                <c:pt idx="3333">
                  <c:v>106000</c:v>
                </c:pt>
                <c:pt idx="3334">
                  <c:v>105700</c:v>
                </c:pt>
                <c:pt idx="3335">
                  <c:v>105700</c:v>
                </c:pt>
                <c:pt idx="3336">
                  <c:v>105500</c:v>
                </c:pt>
                <c:pt idx="3337">
                  <c:v>105500</c:v>
                </c:pt>
                <c:pt idx="3338">
                  <c:v>105500</c:v>
                </c:pt>
                <c:pt idx="3339">
                  <c:v>105500</c:v>
                </c:pt>
                <c:pt idx="3340">
                  <c:v>105380</c:v>
                </c:pt>
                <c:pt idx="3341">
                  <c:v>105200</c:v>
                </c:pt>
                <c:pt idx="3342">
                  <c:v>105200</c:v>
                </c:pt>
                <c:pt idx="3343">
                  <c:v>105200</c:v>
                </c:pt>
                <c:pt idx="3344">
                  <c:v>105200</c:v>
                </c:pt>
                <c:pt idx="3345">
                  <c:v>105200</c:v>
                </c:pt>
                <c:pt idx="3346">
                  <c:v>105200</c:v>
                </c:pt>
                <c:pt idx="3347">
                  <c:v>105000</c:v>
                </c:pt>
                <c:pt idx="3348">
                  <c:v>105000</c:v>
                </c:pt>
                <c:pt idx="3349">
                  <c:v>105000</c:v>
                </c:pt>
                <c:pt idx="3350">
                  <c:v>105000</c:v>
                </c:pt>
                <c:pt idx="3351">
                  <c:v>105000</c:v>
                </c:pt>
                <c:pt idx="3352">
                  <c:v>105000</c:v>
                </c:pt>
                <c:pt idx="3353">
                  <c:v>105000</c:v>
                </c:pt>
                <c:pt idx="3354">
                  <c:v>105000</c:v>
                </c:pt>
                <c:pt idx="3355">
                  <c:v>105000</c:v>
                </c:pt>
                <c:pt idx="3356">
                  <c:v>104650</c:v>
                </c:pt>
                <c:pt idx="3357">
                  <c:v>104500</c:v>
                </c:pt>
                <c:pt idx="3358">
                  <c:v>104300</c:v>
                </c:pt>
                <c:pt idx="3359">
                  <c:v>104000</c:v>
                </c:pt>
                <c:pt idx="3360">
                  <c:v>104000</c:v>
                </c:pt>
                <c:pt idx="3361">
                  <c:v>104000</c:v>
                </c:pt>
                <c:pt idx="3362">
                  <c:v>104000</c:v>
                </c:pt>
                <c:pt idx="3363">
                  <c:v>103294</c:v>
                </c:pt>
                <c:pt idx="3364">
                  <c:v>103200</c:v>
                </c:pt>
                <c:pt idx="3365">
                  <c:v>102772</c:v>
                </c:pt>
                <c:pt idx="3366">
                  <c:v>102544</c:v>
                </c:pt>
                <c:pt idx="3367">
                  <c:v>102500</c:v>
                </c:pt>
                <c:pt idx="3368">
                  <c:v>102500</c:v>
                </c:pt>
                <c:pt idx="3369">
                  <c:v>102000</c:v>
                </c:pt>
                <c:pt idx="3370">
                  <c:v>102000</c:v>
                </c:pt>
                <c:pt idx="3371">
                  <c:v>101943</c:v>
                </c:pt>
                <c:pt idx="3372">
                  <c:v>101228</c:v>
                </c:pt>
                <c:pt idx="3373">
                  <c:v>101228</c:v>
                </c:pt>
                <c:pt idx="3374">
                  <c:v>100706</c:v>
                </c:pt>
                <c:pt idx="3375">
                  <c:v>100500</c:v>
                </c:pt>
                <c:pt idx="3376">
                  <c:v>100500</c:v>
                </c:pt>
                <c:pt idx="3377">
                  <c:v>100000</c:v>
                </c:pt>
                <c:pt idx="3378">
                  <c:v>100000</c:v>
                </c:pt>
                <c:pt idx="3379">
                  <c:v>100000</c:v>
                </c:pt>
                <c:pt idx="3380">
                  <c:v>100000</c:v>
                </c:pt>
                <c:pt idx="3381">
                  <c:v>100000</c:v>
                </c:pt>
                <c:pt idx="3382">
                  <c:v>100000</c:v>
                </c:pt>
                <c:pt idx="3383">
                  <c:v>100000</c:v>
                </c:pt>
                <c:pt idx="3384">
                  <c:v>100000</c:v>
                </c:pt>
                <c:pt idx="3385">
                  <c:v>100000</c:v>
                </c:pt>
                <c:pt idx="3386">
                  <c:v>100000</c:v>
                </c:pt>
                <c:pt idx="3387">
                  <c:v>100000</c:v>
                </c:pt>
                <c:pt idx="3388">
                  <c:v>100000</c:v>
                </c:pt>
                <c:pt idx="3389">
                  <c:v>100000</c:v>
                </c:pt>
                <c:pt idx="3390">
                  <c:v>100000</c:v>
                </c:pt>
                <c:pt idx="3391">
                  <c:v>100000</c:v>
                </c:pt>
                <c:pt idx="3392">
                  <c:v>100000</c:v>
                </c:pt>
                <c:pt idx="3393">
                  <c:v>100000</c:v>
                </c:pt>
                <c:pt idx="3394">
                  <c:v>100000</c:v>
                </c:pt>
                <c:pt idx="3395">
                  <c:v>100000</c:v>
                </c:pt>
                <c:pt idx="3396">
                  <c:v>100000</c:v>
                </c:pt>
                <c:pt idx="3397">
                  <c:v>100000</c:v>
                </c:pt>
                <c:pt idx="3398">
                  <c:v>100000</c:v>
                </c:pt>
                <c:pt idx="3399">
                  <c:v>100000</c:v>
                </c:pt>
                <c:pt idx="3400">
                  <c:v>100000</c:v>
                </c:pt>
                <c:pt idx="3401">
                  <c:v>100000</c:v>
                </c:pt>
                <c:pt idx="3402">
                  <c:v>100000</c:v>
                </c:pt>
                <c:pt idx="3403">
                  <c:v>100000</c:v>
                </c:pt>
                <c:pt idx="3404">
                  <c:v>100000</c:v>
                </c:pt>
                <c:pt idx="3405">
                  <c:v>100000</c:v>
                </c:pt>
                <c:pt idx="3406">
                  <c:v>100000</c:v>
                </c:pt>
                <c:pt idx="3407">
                  <c:v>100000</c:v>
                </c:pt>
                <c:pt idx="3408">
                  <c:v>100000</c:v>
                </c:pt>
                <c:pt idx="3409">
                  <c:v>100000</c:v>
                </c:pt>
                <c:pt idx="3410">
                  <c:v>100000</c:v>
                </c:pt>
                <c:pt idx="3411">
                  <c:v>100000</c:v>
                </c:pt>
                <c:pt idx="3412">
                  <c:v>100000</c:v>
                </c:pt>
                <c:pt idx="3413">
                  <c:v>100000</c:v>
                </c:pt>
                <c:pt idx="3414">
                  <c:v>97750</c:v>
                </c:pt>
                <c:pt idx="3415">
                  <c:v>97218</c:v>
                </c:pt>
                <c:pt idx="3416">
                  <c:v>97218</c:v>
                </c:pt>
                <c:pt idx="3417">
                  <c:v>96578</c:v>
                </c:pt>
                <c:pt idx="3418">
                  <c:v>96578</c:v>
                </c:pt>
                <c:pt idx="3419">
                  <c:v>96100</c:v>
                </c:pt>
                <c:pt idx="3420">
                  <c:v>95000</c:v>
                </c:pt>
                <c:pt idx="3421">
                  <c:v>95000</c:v>
                </c:pt>
                <c:pt idx="3422">
                  <c:v>95000</c:v>
                </c:pt>
                <c:pt idx="3423">
                  <c:v>95000</c:v>
                </c:pt>
                <c:pt idx="3424">
                  <c:v>95000</c:v>
                </c:pt>
                <c:pt idx="3425">
                  <c:v>95000</c:v>
                </c:pt>
                <c:pt idx="3426">
                  <c:v>95000</c:v>
                </c:pt>
                <c:pt idx="3427">
                  <c:v>95000</c:v>
                </c:pt>
                <c:pt idx="3428">
                  <c:v>95000</c:v>
                </c:pt>
                <c:pt idx="3429">
                  <c:v>95000</c:v>
                </c:pt>
                <c:pt idx="3430">
                  <c:v>95000</c:v>
                </c:pt>
                <c:pt idx="3431">
                  <c:v>95000</c:v>
                </c:pt>
                <c:pt idx="3432">
                  <c:v>95000</c:v>
                </c:pt>
                <c:pt idx="3433">
                  <c:v>95000</c:v>
                </c:pt>
                <c:pt idx="3434">
                  <c:v>95000</c:v>
                </c:pt>
                <c:pt idx="3435">
                  <c:v>94300</c:v>
                </c:pt>
                <c:pt idx="3436">
                  <c:v>94192</c:v>
                </c:pt>
                <c:pt idx="3437">
                  <c:v>94000</c:v>
                </c:pt>
                <c:pt idx="3438">
                  <c:v>94000</c:v>
                </c:pt>
                <c:pt idx="3439">
                  <c:v>94000</c:v>
                </c:pt>
                <c:pt idx="3440">
                  <c:v>94000</c:v>
                </c:pt>
                <c:pt idx="3441">
                  <c:v>94000</c:v>
                </c:pt>
                <c:pt idx="3442">
                  <c:v>93919</c:v>
                </c:pt>
                <c:pt idx="3443">
                  <c:v>93918</c:v>
                </c:pt>
                <c:pt idx="3444">
                  <c:v>93800</c:v>
                </c:pt>
                <c:pt idx="3445">
                  <c:v>92700</c:v>
                </c:pt>
                <c:pt idx="3446">
                  <c:v>92700</c:v>
                </c:pt>
                <c:pt idx="3447">
                  <c:v>92000</c:v>
                </c:pt>
                <c:pt idx="3448">
                  <c:v>90700</c:v>
                </c:pt>
                <c:pt idx="3449">
                  <c:v>90700</c:v>
                </c:pt>
                <c:pt idx="3450">
                  <c:v>90700</c:v>
                </c:pt>
                <c:pt idx="3451">
                  <c:v>90700</c:v>
                </c:pt>
                <c:pt idx="3452">
                  <c:v>90700</c:v>
                </c:pt>
                <c:pt idx="3453">
                  <c:v>90700</c:v>
                </c:pt>
                <c:pt idx="3454">
                  <c:v>90000</c:v>
                </c:pt>
                <c:pt idx="3455">
                  <c:v>90000</c:v>
                </c:pt>
                <c:pt idx="3456">
                  <c:v>90000</c:v>
                </c:pt>
                <c:pt idx="3457">
                  <c:v>90000</c:v>
                </c:pt>
                <c:pt idx="3458">
                  <c:v>90000</c:v>
                </c:pt>
                <c:pt idx="3459">
                  <c:v>90000</c:v>
                </c:pt>
                <c:pt idx="3460">
                  <c:v>90000</c:v>
                </c:pt>
                <c:pt idx="3461">
                  <c:v>90000</c:v>
                </c:pt>
                <c:pt idx="3462">
                  <c:v>90000</c:v>
                </c:pt>
                <c:pt idx="3463">
                  <c:v>90000</c:v>
                </c:pt>
                <c:pt idx="3464">
                  <c:v>90000</c:v>
                </c:pt>
                <c:pt idx="3465">
                  <c:v>90000</c:v>
                </c:pt>
                <c:pt idx="3466">
                  <c:v>90000</c:v>
                </c:pt>
                <c:pt idx="3467">
                  <c:v>90000</c:v>
                </c:pt>
                <c:pt idx="3468">
                  <c:v>90000</c:v>
                </c:pt>
                <c:pt idx="3469">
                  <c:v>90000</c:v>
                </c:pt>
                <c:pt idx="3470">
                  <c:v>90000</c:v>
                </c:pt>
                <c:pt idx="3471">
                  <c:v>90000</c:v>
                </c:pt>
                <c:pt idx="3472">
                  <c:v>90000</c:v>
                </c:pt>
                <c:pt idx="3473">
                  <c:v>90000</c:v>
                </c:pt>
                <c:pt idx="3474">
                  <c:v>90000</c:v>
                </c:pt>
                <c:pt idx="3475">
                  <c:v>90000</c:v>
                </c:pt>
                <c:pt idx="3476">
                  <c:v>87980</c:v>
                </c:pt>
                <c:pt idx="3477">
                  <c:v>87980</c:v>
                </c:pt>
                <c:pt idx="3478">
                  <c:v>87000</c:v>
                </c:pt>
                <c:pt idx="3479">
                  <c:v>87000</c:v>
                </c:pt>
                <c:pt idx="3480">
                  <c:v>87000</c:v>
                </c:pt>
                <c:pt idx="3481">
                  <c:v>86466</c:v>
                </c:pt>
                <c:pt idx="3482">
                  <c:v>86000</c:v>
                </c:pt>
                <c:pt idx="3483">
                  <c:v>85847</c:v>
                </c:pt>
                <c:pt idx="3484">
                  <c:v>85847</c:v>
                </c:pt>
                <c:pt idx="3485">
                  <c:v>85500</c:v>
                </c:pt>
                <c:pt idx="3486">
                  <c:v>85500</c:v>
                </c:pt>
                <c:pt idx="3487">
                  <c:v>85500</c:v>
                </c:pt>
                <c:pt idx="3488">
                  <c:v>85066</c:v>
                </c:pt>
                <c:pt idx="3489">
                  <c:v>85066</c:v>
                </c:pt>
                <c:pt idx="3490">
                  <c:v>85066</c:v>
                </c:pt>
                <c:pt idx="3491">
                  <c:v>85066</c:v>
                </c:pt>
                <c:pt idx="3492">
                  <c:v>85000</c:v>
                </c:pt>
                <c:pt idx="3493">
                  <c:v>85000</c:v>
                </c:pt>
                <c:pt idx="3494">
                  <c:v>85000</c:v>
                </c:pt>
                <c:pt idx="3495">
                  <c:v>85000</c:v>
                </c:pt>
                <c:pt idx="3496">
                  <c:v>85000</c:v>
                </c:pt>
                <c:pt idx="3497">
                  <c:v>85000</c:v>
                </c:pt>
                <c:pt idx="3498">
                  <c:v>85000</c:v>
                </c:pt>
                <c:pt idx="3499">
                  <c:v>85000</c:v>
                </c:pt>
                <c:pt idx="3500">
                  <c:v>85000</c:v>
                </c:pt>
                <c:pt idx="3501">
                  <c:v>85000</c:v>
                </c:pt>
                <c:pt idx="3502">
                  <c:v>85000</c:v>
                </c:pt>
                <c:pt idx="3503">
                  <c:v>85000</c:v>
                </c:pt>
                <c:pt idx="3504">
                  <c:v>85000</c:v>
                </c:pt>
                <c:pt idx="3505">
                  <c:v>85000</c:v>
                </c:pt>
                <c:pt idx="3506">
                  <c:v>85000</c:v>
                </c:pt>
                <c:pt idx="3507">
                  <c:v>85000</c:v>
                </c:pt>
                <c:pt idx="3508">
                  <c:v>84000</c:v>
                </c:pt>
                <c:pt idx="3509">
                  <c:v>84000</c:v>
                </c:pt>
                <c:pt idx="3510">
                  <c:v>83500</c:v>
                </c:pt>
                <c:pt idx="3511">
                  <c:v>83270</c:v>
                </c:pt>
                <c:pt idx="3512">
                  <c:v>82920</c:v>
                </c:pt>
                <c:pt idx="3513">
                  <c:v>82365</c:v>
                </c:pt>
                <c:pt idx="3514">
                  <c:v>82365</c:v>
                </c:pt>
                <c:pt idx="3515">
                  <c:v>82365</c:v>
                </c:pt>
                <c:pt idx="3516">
                  <c:v>81666</c:v>
                </c:pt>
                <c:pt idx="3517">
                  <c:v>81666</c:v>
                </c:pt>
                <c:pt idx="3518">
                  <c:v>81500</c:v>
                </c:pt>
                <c:pt idx="3519">
                  <c:v>81500</c:v>
                </c:pt>
                <c:pt idx="3520">
                  <c:v>81500</c:v>
                </c:pt>
                <c:pt idx="3521">
                  <c:v>81500</c:v>
                </c:pt>
                <c:pt idx="3522">
                  <c:v>81500</c:v>
                </c:pt>
                <c:pt idx="3523">
                  <c:v>81500</c:v>
                </c:pt>
                <c:pt idx="3524">
                  <c:v>80481</c:v>
                </c:pt>
                <c:pt idx="3525">
                  <c:v>80000</c:v>
                </c:pt>
                <c:pt idx="3526">
                  <c:v>80000</c:v>
                </c:pt>
                <c:pt idx="3527">
                  <c:v>80000</c:v>
                </c:pt>
                <c:pt idx="3528">
                  <c:v>80000</c:v>
                </c:pt>
                <c:pt idx="3529">
                  <c:v>80000</c:v>
                </c:pt>
                <c:pt idx="3530">
                  <c:v>80000</c:v>
                </c:pt>
                <c:pt idx="3531">
                  <c:v>80000</c:v>
                </c:pt>
                <c:pt idx="3532">
                  <c:v>80000</c:v>
                </c:pt>
                <c:pt idx="3533">
                  <c:v>80000</c:v>
                </c:pt>
                <c:pt idx="3534">
                  <c:v>80000</c:v>
                </c:pt>
                <c:pt idx="3535">
                  <c:v>80000</c:v>
                </c:pt>
                <c:pt idx="3536">
                  <c:v>80000</c:v>
                </c:pt>
                <c:pt idx="3537">
                  <c:v>80000</c:v>
                </c:pt>
                <c:pt idx="3538">
                  <c:v>80000</c:v>
                </c:pt>
                <c:pt idx="3539">
                  <c:v>80000</c:v>
                </c:pt>
                <c:pt idx="3540">
                  <c:v>80000</c:v>
                </c:pt>
                <c:pt idx="3541">
                  <c:v>80000</c:v>
                </c:pt>
                <c:pt idx="3542">
                  <c:v>80000</c:v>
                </c:pt>
                <c:pt idx="3543">
                  <c:v>79000</c:v>
                </c:pt>
                <c:pt idx="3544">
                  <c:v>78990</c:v>
                </c:pt>
                <c:pt idx="3545">
                  <c:v>78990</c:v>
                </c:pt>
                <c:pt idx="3546">
                  <c:v>78990</c:v>
                </c:pt>
                <c:pt idx="3547">
                  <c:v>78000</c:v>
                </c:pt>
                <c:pt idx="3548">
                  <c:v>78000</c:v>
                </c:pt>
                <c:pt idx="3549">
                  <c:v>77262</c:v>
                </c:pt>
                <c:pt idx="3550">
                  <c:v>77262</c:v>
                </c:pt>
                <c:pt idx="3551">
                  <c:v>75344</c:v>
                </c:pt>
                <c:pt idx="3552">
                  <c:v>75116</c:v>
                </c:pt>
                <c:pt idx="3553">
                  <c:v>75116</c:v>
                </c:pt>
                <c:pt idx="3554">
                  <c:v>75116</c:v>
                </c:pt>
                <c:pt idx="3555">
                  <c:v>75020</c:v>
                </c:pt>
                <c:pt idx="3556">
                  <c:v>75020</c:v>
                </c:pt>
                <c:pt idx="3557">
                  <c:v>75000</c:v>
                </c:pt>
                <c:pt idx="3558">
                  <c:v>75000</c:v>
                </c:pt>
                <c:pt idx="3559">
                  <c:v>75000</c:v>
                </c:pt>
                <c:pt idx="3560">
                  <c:v>75000</c:v>
                </c:pt>
                <c:pt idx="3561">
                  <c:v>75000</c:v>
                </c:pt>
                <c:pt idx="3562">
                  <c:v>75000</c:v>
                </c:pt>
                <c:pt idx="3563">
                  <c:v>75000</c:v>
                </c:pt>
                <c:pt idx="3564">
                  <c:v>75000</c:v>
                </c:pt>
                <c:pt idx="3565">
                  <c:v>75000</c:v>
                </c:pt>
                <c:pt idx="3566">
                  <c:v>75000</c:v>
                </c:pt>
                <c:pt idx="3567">
                  <c:v>75000</c:v>
                </c:pt>
                <c:pt idx="3568">
                  <c:v>75000</c:v>
                </c:pt>
                <c:pt idx="3569">
                  <c:v>75000</c:v>
                </c:pt>
                <c:pt idx="3570">
                  <c:v>75000</c:v>
                </c:pt>
                <c:pt idx="3571">
                  <c:v>75000</c:v>
                </c:pt>
                <c:pt idx="3572">
                  <c:v>75000</c:v>
                </c:pt>
                <c:pt idx="3573">
                  <c:v>75000</c:v>
                </c:pt>
                <c:pt idx="3574">
                  <c:v>75000</c:v>
                </c:pt>
                <c:pt idx="3575">
                  <c:v>75000</c:v>
                </c:pt>
                <c:pt idx="3576">
                  <c:v>75000</c:v>
                </c:pt>
                <c:pt idx="3577">
                  <c:v>75000</c:v>
                </c:pt>
                <c:pt idx="3578">
                  <c:v>75000</c:v>
                </c:pt>
                <c:pt idx="3579">
                  <c:v>75000</c:v>
                </c:pt>
                <c:pt idx="3580">
                  <c:v>75000</c:v>
                </c:pt>
                <c:pt idx="3581">
                  <c:v>74540</c:v>
                </c:pt>
                <c:pt idx="3582">
                  <c:v>74178</c:v>
                </c:pt>
                <c:pt idx="3583">
                  <c:v>73900</c:v>
                </c:pt>
                <c:pt idx="3584">
                  <c:v>72946</c:v>
                </c:pt>
                <c:pt idx="3585">
                  <c:v>72914</c:v>
                </c:pt>
                <c:pt idx="3586">
                  <c:v>72914</c:v>
                </c:pt>
                <c:pt idx="3587">
                  <c:v>72914</c:v>
                </c:pt>
                <c:pt idx="3588">
                  <c:v>72914</c:v>
                </c:pt>
                <c:pt idx="3589">
                  <c:v>72914</c:v>
                </c:pt>
                <c:pt idx="3590">
                  <c:v>72200</c:v>
                </c:pt>
                <c:pt idx="3591">
                  <c:v>72000</c:v>
                </c:pt>
                <c:pt idx="3592">
                  <c:v>72000</c:v>
                </c:pt>
                <c:pt idx="3593">
                  <c:v>72000</c:v>
                </c:pt>
                <c:pt idx="3594">
                  <c:v>72000</c:v>
                </c:pt>
                <c:pt idx="3595">
                  <c:v>71907</c:v>
                </c:pt>
                <c:pt idx="3596">
                  <c:v>71897</c:v>
                </c:pt>
                <c:pt idx="3597">
                  <c:v>70000</c:v>
                </c:pt>
                <c:pt idx="3598">
                  <c:v>70000</c:v>
                </c:pt>
                <c:pt idx="3599">
                  <c:v>70000</c:v>
                </c:pt>
                <c:pt idx="3600">
                  <c:v>70000</c:v>
                </c:pt>
                <c:pt idx="3601">
                  <c:v>70000</c:v>
                </c:pt>
                <c:pt idx="3602">
                  <c:v>70000</c:v>
                </c:pt>
                <c:pt idx="3603">
                  <c:v>70000</c:v>
                </c:pt>
                <c:pt idx="3604">
                  <c:v>70000</c:v>
                </c:pt>
                <c:pt idx="3605">
                  <c:v>70000</c:v>
                </c:pt>
                <c:pt idx="3606">
                  <c:v>70000</c:v>
                </c:pt>
                <c:pt idx="3607">
                  <c:v>70000</c:v>
                </c:pt>
                <c:pt idx="3608">
                  <c:v>70000</c:v>
                </c:pt>
                <c:pt idx="3609">
                  <c:v>70000</c:v>
                </c:pt>
                <c:pt idx="3610">
                  <c:v>70000</c:v>
                </c:pt>
                <c:pt idx="3611">
                  <c:v>70000</c:v>
                </c:pt>
                <c:pt idx="3612">
                  <c:v>69751</c:v>
                </c:pt>
                <c:pt idx="3613">
                  <c:v>69751</c:v>
                </c:pt>
                <c:pt idx="3614">
                  <c:v>68318</c:v>
                </c:pt>
                <c:pt idx="3615">
                  <c:v>68000</c:v>
                </c:pt>
                <c:pt idx="3616">
                  <c:v>67141</c:v>
                </c:pt>
                <c:pt idx="3617">
                  <c:v>66837</c:v>
                </c:pt>
                <c:pt idx="3618">
                  <c:v>66837</c:v>
                </c:pt>
                <c:pt idx="3619">
                  <c:v>66531</c:v>
                </c:pt>
                <c:pt idx="3620">
                  <c:v>66000</c:v>
                </c:pt>
                <c:pt idx="3621">
                  <c:v>65488</c:v>
                </c:pt>
                <c:pt idx="3622">
                  <c:v>65488</c:v>
                </c:pt>
                <c:pt idx="3623">
                  <c:v>65062</c:v>
                </c:pt>
                <c:pt idx="3624">
                  <c:v>65000</c:v>
                </c:pt>
                <c:pt idx="3625">
                  <c:v>65000</c:v>
                </c:pt>
                <c:pt idx="3626">
                  <c:v>65000</c:v>
                </c:pt>
                <c:pt idx="3627">
                  <c:v>65000</c:v>
                </c:pt>
                <c:pt idx="3628">
                  <c:v>65000</c:v>
                </c:pt>
                <c:pt idx="3629">
                  <c:v>65000</c:v>
                </c:pt>
                <c:pt idx="3630">
                  <c:v>65000</c:v>
                </c:pt>
                <c:pt idx="3631">
                  <c:v>65000</c:v>
                </c:pt>
                <c:pt idx="3632">
                  <c:v>65000</c:v>
                </c:pt>
                <c:pt idx="3633">
                  <c:v>64980</c:v>
                </c:pt>
                <c:pt idx="3634">
                  <c:v>64500</c:v>
                </c:pt>
                <c:pt idx="3635">
                  <c:v>64385</c:v>
                </c:pt>
                <c:pt idx="3636">
                  <c:v>64385</c:v>
                </c:pt>
                <c:pt idx="3637">
                  <c:v>64200</c:v>
                </c:pt>
                <c:pt idx="3638">
                  <c:v>64000</c:v>
                </c:pt>
                <c:pt idx="3639">
                  <c:v>63312</c:v>
                </c:pt>
                <c:pt idx="3640">
                  <c:v>63192</c:v>
                </c:pt>
                <c:pt idx="3641">
                  <c:v>63192</c:v>
                </c:pt>
                <c:pt idx="3642">
                  <c:v>63000</c:v>
                </c:pt>
                <c:pt idx="3643">
                  <c:v>63000</c:v>
                </c:pt>
                <c:pt idx="3644">
                  <c:v>62000</c:v>
                </c:pt>
                <c:pt idx="3645">
                  <c:v>61800</c:v>
                </c:pt>
                <c:pt idx="3646">
                  <c:v>61800</c:v>
                </c:pt>
                <c:pt idx="3647">
                  <c:v>61200</c:v>
                </c:pt>
                <c:pt idx="3648">
                  <c:v>60795</c:v>
                </c:pt>
                <c:pt idx="3649">
                  <c:v>60761</c:v>
                </c:pt>
                <c:pt idx="3650">
                  <c:v>60761</c:v>
                </c:pt>
                <c:pt idx="3651">
                  <c:v>60400</c:v>
                </c:pt>
                <c:pt idx="3652">
                  <c:v>60093</c:v>
                </c:pt>
                <c:pt idx="3653">
                  <c:v>60000</c:v>
                </c:pt>
                <c:pt idx="3654">
                  <c:v>60000</c:v>
                </c:pt>
                <c:pt idx="3655">
                  <c:v>60000</c:v>
                </c:pt>
                <c:pt idx="3656">
                  <c:v>60000</c:v>
                </c:pt>
                <c:pt idx="3657">
                  <c:v>60000</c:v>
                </c:pt>
                <c:pt idx="3658">
                  <c:v>60000</c:v>
                </c:pt>
                <c:pt idx="3659">
                  <c:v>60000</c:v>
                </c:pt>
                <c:pt idx="3660">
                  <c:v>60000</c:v>
                </c:pt>
                <c:pt idx="3661">
                  <c:v>60000</c:v>
                </c:pt>
                <c:pt idx="3662">
                  <c:v>59020</c:v>
                </c:pt>
                <c:pt idx="3663">
                  <c:v>59020</c:v>
                </c:pt>
                <c:pt idx="3664">
                  <c:v>58331</c:v>
                </c:pt>
                <c:pt idx="3665">
                  <c:v>58000</c:v>
                </c:pt>
                <c:pt idx="3666">
                  <c:v>57723</c:v>
                </c:pt>
                <c:pt idx="3667">
                  <c:v>57723</c:v>
                </c:pt>
                <c:pt idx="3668">
                  <c:v>56100</c:v>
                </c:pt>
                <c:pt idx="3669">
                  <c:v>55800</c:v>
                </c:pt>
                <c:pt idx="3670">
                  <c:v>55000</c:v>
                </c:pt>
                <c:pt idx="3671">
                  <c:v>55000</c:v>
                </c:pt>
                <c:pt idx="3672">
                  <c:v>55000</c:v>
                </c:pt>
                <c:pt idx="3673">
                  <c:v>54685</c:v>
                </c:pt>
                <c:pt idx="3674">
                  <c:v>54685</c:v>
                </c:pt>
                <c:pt idx="3675">
                  <c:v>54685</c:v>
                </c:pt>
                <c:pt idx="3676">
                  <c:v>54685</c:v>
                </c:pt>
                <c:pt idx="3677">
                  <c:v>54365</c:v>
                </c:pt>
                <c:pt idx="3678">
                  <c:v>53654</c:v>
                </c:pt>
                <c:pt idx="3679">
                  <c:v>53654</c:v>
                </c:pt>
                <c:pt idx="3680">
                  <c:v>53654</c:v>
                </c:pt>
                <c:pt idx="3681">
                  <c:v>52500</c:v>
                </c:pt>
                <c:pt idx="3682">
                  <c:v>52500</c:v>
                </c:pt>
                <c:pt idx="3683">
                  <c:v>52500</c:v>
                </c:pt>
                <c:pt idx="3684">
                  <c:v>51962</c:v>
                </c:pt>
                <c:pt idx="3685">
                  <c:v>51962</c:v>
                </c:pt>
                <c:pt idx="3686">
                  <c:v>51753</c:v>
                </c:pt>
                <c:pt idx="3687">
                  <c:v>51508</c:v>
                </c:pt>
                <c:pt idx="3688">
                  <c:v>51508</c:v>
                </c:pt>
                <c:pt idx="3689">
                  <c:v>51508</c:v>
                </c:pt>
                <c:pt idx="3690">
                  <c:v>51039</c:v>
                </c:pt>
                <c:pt idx="3691">
                  <c:v>51039</c:v>
                </c:pt>
                <c:pt idx="3692">
                  <c:v>51039</c:v>
                </c:pt>
                <c:pt idx="3693">
                  <c:v>50000</c:v>
                </c:pt>
                <c:pt idx="3694">
                  <c:v>50000</c:v>
                </c:pt>
                <c:pt idx="3695">
                  <c:v>50000</c:v>
                </c:pt>
                <c:pt idx="3696">
                  <c:v>50000</c:v>
                </c:pt>
                <c:pt idx="3697">
                  <c:v>50000</c:v>
                </c:pt>
                <c:pt idx="3698">
                  <c:v>48609</c:v>
                </c:pt>
                <c:pt idx="3699">
                  <c:v>48609</c:v>
                </c:pt>
                <c:pt idx="3700">
                  <c:v>48289</c:v>
                </c:pt>
                <c:pt idx="3701">
                  <c:v>48289</c:v>
                </c:pt>
                <c:pt idx="3702">
                  <c:v>48289</c:v>
                </c:pt>
                <c:pt idx="3703">
                  <c:v>48289</c:v>
                </c:pt>
                <c:pt idx="3704">
                  <c:v>48289</c:v>
                </c:pt>
                <c:pt idx="3705">
                  <c:v>48289</c:v>
                </c:pt>
                <c:pt idx="3706">
                  <c:v>48289</c:v>
                </c:pt>
                <c:pt idx="3707">
                  <c:v>48000</c:v>
                </c:pt>
                <c:pt idx="3708">
                  <c:v>48000</c:v>
                </c:pt>
                <c:pt idx="3709">
                  <c:v>48000</c:v>
                </c:pt>
                <c:pt idx="3710">
                  <c:v>46178</c:v>
                </c:pt>
                <c:pt idx="3711">
                  <c:v>46178</c:v>
                </c:pt>
                <c:pt idx="3712">
                  <c:v>43809</c:v>
                </c:pt>
                <c:pt idx="3713">
                  <c:v>43809</c:v>
                </c:pt>
                <c:pt idx="3714">
                  <c:v>42923</c:v>
                </c:pt>
                <c:pt idx="3715">
                  <c:v>42533</c:v>
                </c:pt>
                <c:pt idx="3716">
                  <c:v>42533</c:v>
                </c:pt>
                <c:pt idx="3717">
                  <c:v>42533</c:v>
                </c:pt>
                <c:pt idx="3718">
                  <c:v>40777</c:v>
                </c:pt>
                <c:pt idx="3719">
                  <c:v>40777</c:v>
                </c:pt>
                <c:pt idx="3720">
                  <c:v>40663</c:v>
                </c:pt>
                <c:pt idx="3721">
                  <c:v>40000</c:v>
                </c:pt>
                <c:pt idx="3722">
                  <c:v>38631</c:v>
                </c:pt>
                <c:pt idx="3723">
                  <c:v>38631</c:v>
                </c:pt>
                <c:pt idx="3724">
                  <c:v>38631</c:v>
                </c:pt>
                <c:pt idx="3725">
                  <c:v>38631</c:v>
                </c:pt>
                <c:pt idx="3726">
                  <c:v>38631</c:v>
                </c:pt>
                <c:pt idx="3727">
                  <c:v>38631</c:v>
                </c:pt>
                <c:pt idx="3728">
                  <c:v>38631</c:v>
                </c:pt>
                <c:pt idx="3729">
                  <c:v>37558</c:v>
                </c:pt>
                <c:pt idx="3730">
                  <c:v>36000</c:v>
                </c:pt>
                <c:pt idx="3731">
                  <c:v>30000</c:v>
                </c:pt>
                <c:pt idx="3732">
                  <c:v>30000</c:v>
                </c:pt>
                <c:pt idx="3733">
                  <c:v>30000</c:v>
                </c:pt>
                <c:pt idx="3734">
                  <c:v>30000</c:v>
                </c:pt>
                <c:pt idx="3735">
                  <c:v>29453</c:v>
                </c:pt>
                <c:pt idx="3736">
                  <c:v>26827</c:v>
                </c:pt>
                <c:pt idx="3737">
                  <c:v>25500</c:v>
                </c:pt>
                <c:pt idx="3738">
                  <c:v>24740</c:v>
                </c:pt>
                <c:pt idx="3739">
                  <c:v>21461</c:v>
                </c:pt>
                <c:pt idx="3740">
                  <c:v>20670</c:v>
                </c:pt>
                <c:pt idx="3741">
                  <c:v>19522</c:v>
                </c:pt>
                <c:pt idx="3742">
                  <c:v>18238</c:v>
                </c:pt>
                <c:pt idx="3743">
                  <c:v>17779</c:v>
                </c:pt>
                <c:pt idx="3744">
                  <c:v>17509</c:v>
                </c:pt>
                <c:pt idx="3745">
                  <c:v>17022</c:v>
                </c:pt>
                <c:pt idx="3746">
                  <c:v>17022</c:v>
                </c:pt>
                <c:pt idx="3747">
                  <c:v>16414</c:v>
                </c:pt>
                <c:pt idx="3748">
                  <c:v>15806</c:v>
                </c:pt>
                <c:pt idx="3749">
                  <c:v>12888</c:v>
                </c:pt>
                <c:pt idx="3750">
                  <c:v>12877</c:v>
                </c:pt>
                <c:pt idx="3751">
                  <c:v>12767</c:v>
                </c:pt>
                <c:pt idx="3752">
                  <c:v>12000</c:v>
                </c:pt>
                <c:pt idx="3753">
                  <c:v>9727</c:v>
                </c:pt>
                <c:pt idx="3754">
                  <c:v>7000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39-4841-A307-331D4553A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11792"/>
        <c:axId val="1124910544"/>
      </c:scatterChart>
      <c:valAx>
        <c:axId val="1124911792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910544"/>
        <c:crosses val="autoZero"/>
        <c:crossBetween val="midCat"/>
      </c:valAx>
      <c:valAx>
        <c:axId val="1124910544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9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[ds_salaries.xlsx]pivot_tables!PivotTable22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salary over the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pivot_tables!$B$53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pivot_tables!$A$54:$A$57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pivot_tables!$B$54:$B$57</c:f>
              <c:numCache>
                <c:formatCode>0.00</c:formatCode>
                <c:ptCount val="4"/>
                <c:pt idx="0">
                  <c:v>92302.631578947374</c:v>
                </c:pt>
                <c:pt idx="1">
                  <c:v>94087.208695652167</c:v>
                </c:pt>
                <c:pt idx="2">
                  <c:v>133338.62079326922</c:v>
                </c:pt>
                <c:pt idx="3">
                  <c:v>149045.54117647058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8-4913-B3EF-331649236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439632"/>
        <c:axId val="1186427152"/>
      </c:lineChart>
      <c:catAx>
        <c:axId val="118643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27152"/>
        <c:crosses val="autoZero"/>
        <c:auto val="1"/>
        <c:lblAlgn val="ctr"/>
        <c:lblOffset val="100"/>
        <c:noMultiLvlLbl val="0"/>
      </c:catAx>
      <c:valAx>
        <c:axId val="1186427152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3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[ds_salaries.xlsx]pivot_tables!PivotTable38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Salary by Employment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pivot_tables!$F$53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pivot_tables!$E$54:$E$55</c:f>
              <c:strCache>
                <c:ptCount val="2"/>
                <c:pt idx="0">
                  <c:v>Full-Time</c:v>
                </c:pt>
                <c:pt idx="1">
                  <c:v>Part-Time</c:v>
                </c:pt>
              </c:strCache>
            </c:strRef>
          </c:cat>
          <c:val>
            <c:numRef>
              <c:f>pivot_tables!$F$54:$F$55</c:f>
              <c:numCache>
                <c:formatCode>0.00</c:formatCode>
                <c:ptCount val="2"/>
                <c:pt idx="0">
                  <c:v>138314.19956966111</c:v>
                </c:pt>
                <c:pt idx="1">
                  <c:v>39533.705882352944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31-4F0C-9E07-8909239D3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6421744"/>
        <c:axId val="1186417584"/>
      </c:barChart>
      <c:catAx>
        <c:axId val="118642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17584"/>
        <c:crosses val="autoZero"/>
        <c:auto val="1"/>
        <c:lblAlgn val="ctr"/>
        <c:lblOffset val="100"/>
        <c:noMultiLvlLbl val="0"/>
      </c:catAx>
      <c:valAx>
        <c:axId val="118641758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2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[ds_salaries.xlsx]pivot_tables!PivotTable41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Worker Type Salary Patterns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pivot_tables!$J$53:$J$54</c:f>
              <c:strCache>
                <c:ptCount val="1"/>
                <c:pt idx="0">
                  <c:v>Cross-Country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pivot_tables!$I$55:$I$58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pivot_tables!$J$55:$J$58</c:f>
              <c:numCache>
                <c:formatCode>0.00</c:formatCode>
                <c:ptCount val="4"/>
                <c:pt idx="0">
                  <c:v>67500.333333333328</c:v>
                </c:pt>
                <c:pt idx="1">
                  <c:v>73652.6875</c:v>
                </c:pt>
                <c:pt idx="2">
                  <c:v>67018.390243902439</c:v>
                </c:pt>
                <c:pt idx="3">
                  <c:v>60744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1-4280-8DB6-8CCB4620DCD3}"/>
            </c:ext>
          </c:extLst>
        </c:ser>
        <c:ser>
          <c:idx val="1"/>
          <c:order val="1"/>
          <c:tx>
            <c:strRef>
              <c:f>pivot_tables!$K$53:$K$54</c:f>
              <c:strCache>
                <c:ptCount val="1"/>
                <c:pt idx="0">
                  <c:v>Same-Country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pivot_tables!$I$55:$I$58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pivot_tables!$K$55:$K$58</c:f>
              <c:numCache>
                <c:formatCode>0.00</c:formatCode>
                <c:ptCount val="4"/>
                <c:pt idx="0">
                  <c:v>95634.283582089556</c:v>
                </c:pt>
                <c:pt idx="1">
                  <c:v>97389.757575757569</c:v>
                </c:pt>
                <c:pt idx="2">
                  <c:v>135013.99322242761</c:v>
                </c:pt>
                <c:pt idx="3">
                  <c:v>149743.57707509882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71-4280-8DB6-8CCB4620D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435472"/>
        <c:axId val="1186429648"/>
      </c:lineChart>
      <c:catAx>
        <c:axId val="118643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29648"/>
        <c:crosses val="autoZero"/>
        <c:auto val="1"/>
        <c:lblAlgn val="ctr"/>
        <c:lblOffset val="100"/>
        <c:noMultiLvlLbl val="0"/>
      </c:catAx>
      <c:valAx>
        <c:axId val="118642964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3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[ds_salaries.xlsx]pivot_tables!PivotTable42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Location by Avg Salary (Top 20)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pivot_tables!$N$53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pivot_tables!$M$54:$M$73</c:f>
              <c:strCache>
                <c:ptCount val="20"/>
                <c:pt idx="0">
                  <c:v>IL</c:v>
                </c:pt>
                <c:pt idx="1">
                  <c:v>PR</c:v>
                </c:pt>
                <c:pt idx="2">
                  <c:v>US</c:v>
                </c:pt>
                <c:pt idx="3">
                  <c:v>RU</c:v>
                </c:pt>
                <c:pt idx="4">
                  <c:v>CA</c:v>
                </c:pt>
                <c:pt idx="5">
                  <c:v>NZ</c:v>
                </c:pt>
                <c:pt idx="6">
                  <c:v>BA</c:v>
                </c:pt>
                <c:pt idx="7">
                  <c:v>IE</c:v>
                </c:pt>
                <c:pt idx="8">
                  <c:v>JP</c:v>
                </c:pt>
                <c:pt idx="9">
                  <c:v>SE</c:v>
                </c:pt>
                <c:pt idx="10">
                  <c:v>IR</c:v>
                </c:pt>
                <c:pt idx="11">
                  <c:v>AE</c:v>
                </c:pt>
                <c:pt idx="12">
                  <c:v>CN</c:v>
                </c:pt>
                <c:pt idx="13">
                  <c:v>DZ</c:v>
                </c:pt>
                <c:pt idx="14">
                  <c:v>IQ</c:v>
                </c:pt>
                <c:pt idx="15">
                  <c:v>MX</c:v>
                </c:pt>
                <c:pt idx="16">
                  <c:v>LT</c:v>
                </c:pt>
                <c:pt idx="17">
                  <c:v>DE</c:v>
                </c:pt>
                <c:pt idx="18">
                  <c:v>GB</c:v>
                </c:pt>
                <c:pt idx="19">
                  <c:v>CH</c:v>
                </c:pt>
              </c:strCache>
            </c:strRef>
          </c:cat>
          <c:val>
            <c:numRef>
              <c:f>pivot_tables!$N$54:$N$73</c:f>
              <c:numCache>
                <c:formatCode>0.00</c:formatCode>
                <c:ptCount val="20"/>
                <c:pt idx="0">
                  <c:v>271446.5</c:v>
                </c:pt>
                <c:pt idx="1">
                  <c:v>167500</c:v>
                </c:pt>
                <c:pt idx="2">
                  <c:v>151822.00953947369</c:v>
                </c:pt>
                <c:pt idx="3">
                  <c:v>140333.33333333334</c:v>
                </c:pt>
                <c:pt idx="4">
                  <c:v>131917.68965517241</c:v>
                </c:pt>
                <c:pt idx="5">
                  <c:v>125000</c:v>
                </c:pt>
                <c:pt idx="6">
                  <c:v>120000</c:v>
                </c:pt>
                <c:pt idx="7">
                  <c:v>114943.42857142857</c:v>
                </c:pt>
                <c:pt idx="8">
                  <c:v>114127.33333333333</c:v>
                </c:pt>
                <c:pt idx="9">
                  <c:v>105000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97151.1</c:v>
                </c:pt>
                <c:pt idx="16">
                  <c:v>94812</c:v>
                </c:pt>
                <c:pt idx="17">
                  <c:v>88288.803571428565</c:v>
                </c:pt>
                <c:pt idx="18">
                  <c:v>86890.05232558139</c:v>
                </c:pt>
                <c:pt idx="19">
                  <c:v>81722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0-4907-A1CD-EB1F7116D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6400944"/>
        <c:axId val="1186394704"/>
      </c:barChart>
      <c:catAx>
        <c:axId val="118640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394704"/>
        <c:crosses val="autoZero"/>
        <c:auto val="1"/>
        <c:lblAlgn val="ctr"/>
        <c:lblOffset val="100"/>
        <c:noMultiLvlLbl val="0"/>
      </c:catAx>
      <c:valAx>
        <c:axId val="118639470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0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[ds_salaries.xlsx]pivot_tables!PivotTable49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Respondents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79711111111112"/>
          <c:y val="0.23562615740740742"/>
          <c:w val="0.89720288888888888"/>
          <c:h val="0.764373842592592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pivot_tables!$B$77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pivot_tables!$A$78:$A$81</c:f>
              <c:strCache>
                <c:ptCount val="4"/>
                <c:pt idx="0">
                  <c:v>ES</c:v>
                </c:pt>
                <c:pt idx="1">
                  <c:v>CA</c:v>
                </c:pt>
                <c:pt idx="2">
                  <c:v>GB</c:v>
                </c:pt>
                <c:pt idx="3">
                  <c:v>US</c:v>
                </c:pt>
              </c:strCache>
            </c:strRef>
          </c:cat>
          <c:val>
            <c:numRef>
              <c:f>pivot_tables!$B$78:$B$81</c:f>
              <c:numCache>
                <c:formatCode>General</c:formatCode>
                <c:ptCount val="4"/>
                <c:pt idx="0">
                  <c:v>80</c:v>
                </c:pt>
                <c:pt idx="1">
                  <c:v>85</c:v>
                </c:pt>
                <c:pt idx="2">
                  <c:v>167</c:v>
                </c:pt>
                <c:pt idx="3">
                  <c:v>3004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49-426E-B191-02AB5624AC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86424240"/>
        <c:axId val="1186437968"/>
      </c:barChart>
      <c:catAx>
        <c:axId val="11864242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37968"/>
        <c:crosses val="autoZero"/>
        <c:auto val="1"/>
        <c:lblAlgn val="ctr"/>
        <c:lblOffset val="100"/>
        <c:noMultiLvlLbl val="0"/>
      </c:catAx>
      <c:valAx>
        <c:axId val="11864379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86424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[ds_salaries.xlsx]pivot_tables!PivotTable53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Salary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pivot_tables!$E$77:$E$78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pivot_tables!$D$79:$D$82</c:f>
              <c:strCache>
                <c:ptCount val="4"/>
                <c:pt idx="0">
                  <c:v>CA</c:v>
                </c:pt>
                <c:pt idx="1">
                  <c:v>ES</c:v>
                </c:pt>
                <c:pt idx="2">
                  <c:v>GB</c:v>
                </c:pt>
                <c:pt idx="3">
                  <c:v>US</c:v>
                </c:pt>
              </c:strCache>
            </c:strRef>
          </c:cat>
          <c:val>
            <c:numRef>
              <c:f>pivot_tables!$E$79:$E$82</c:f>
              <c:numCache>
                <c:formatCode>General</c:formatCode>
                <c:ptCount val="4"/>
                <c:pt idx="0">
                  <c:v>117104</c:v>
                </c:pt>
                <c:pt idx="1">
                  <c:v>79833</c:v>
                </c:pt>
                <c:pt idx="2">
                  <c:v>109024</c:v>
                </c:pt>
                <c:pt idx="3">
                  <c:v>114000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4D-4C82-8683-CC3599B97781}"/>
            </c:ext>
          </c:extLst>
        </c:ser>
        <c:ser>
          <c:idx val="1"/>
          <c:order val="1"/>
          <c:tx>
            <c:strRef>
              <c:f>pivot_tables!$F$77:$F$78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pivot_tables!$D$79:$D$82</c:f>
              <c:strCache>
                <c:ptCount val="4"/>
                <c:pt idx="0">
                  <c:v>CA</c:v>
                </c:pt>
                <c:pt idx="1">
                  <c:v>ES</c:v>
                </c:pt>
                <c:pt idx="2">
                  <c:v>GB</c:v>
                </c:pt>
                <c:pt idx="3">
                  <c:v>US</c:v>
                </c:pt>
              </c:strCache>
            </c:strRef>
          </c:cat>
          <c:val>
            <c:numRef>
              <c:f>pivot_tables!$F$79:$F$82</c:f>
              <c:numCache>
                <c:formatCode>General</c:formatCode>
                <c:ptCount val="4"/>
                <c:pt idx="0">
                  <c:v>96113</c:v>
                </c:pt>
                <c:pt idx="1">
                  <c:v>47045.5</c:v>
                </c:pt>
                <c:pt idx="2">
                  <c:v>82528</c:v>
                </c:pt>
                <c:pt idx="3">
                  <c:v>140000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4D-4C82-8683-CC3599B97781}"/>
            </c:ext>
          </c:extLst>
        </c:ser>
        <c:ser>
          <c:idx val="2"/>
          <c:order val="2"/>
          <c:tx>
            <c:strRef>
              <c:f>pivot_tables!$G$77:$G$78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pivot_tables!$D$79:$D$82</c:f>
              <c:strCache>
                <c:ptCount val="4"/>
                <c:pt idx="0">
                  <c:v>CA</c:v>
                </c:pt>
                <c:pt idx="1">
                  <c:v>ES</c:v>
                </c:pt>
                <c:pt idx="2">
                  <c:v>GB</c:v>
                </c:pt>
                <c:pt idx="3">
                  <c:v>US</c:v>
                </c:pt>
              </c:strCache>
            </c:strRef>
          </c:cat>
          <c:val>
            <c:numRef>
              <c:f>pivot_tables!$G$79:$G$82</c:f>
              <c:numCache>
                <c:formatCode>General</c:formatCode>
                <c:ptCount val="4"/>
                <c:pt idx="0">
                  <c:v>112611</c:v>
                </c:pt>
                <c:pt idx="1">
                  <c:v>47280</c:v>
                </c:pt>
                <c:pt idx="2">
                  <c:v>80036</c:v>
                </c:pt>
                <c:pt idx="3">
                  <c:v>142000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4D-4C82-8683-CC3599B97781}"/>
            </c:ext>
          </c:extLst>
        </c:ser>
        <c:ser>
          <c:idx val="3"/>
          <c:order val="3"/>
          <c:tx>
            <c:strRef>
              <c:f>pivot_tables!$H$77:$H$78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pivot_tables!$D$79:$D$82</c:f>
              <c:strCache>
                <c:ptCount val="4"/>
                <c:pt idx="0">
                  <c:v>CA</c:v>
                </c:pt>
                <c:pt idx="1">
                  <c:v>ES</c:v>
                </c:pt>
                <c:pt idx="2">
                  <c:v>GB</c:v>
                </c:pt>
                <c:pt idx="3">
                  <c:v>US</c:v>
                </c:pt>
              </c:strCache>
            </c:strRef>
          </c:cat>
          <c:val>
            <c:numRef>
              <c:f>pivot_tables!$H$79:$H$82</c:f>
              <c:numCache>
                <c:formatCode>General</c:formatCode>
                <c:ptCount val="4"/>
                <c:pt idx="0">
                  <c:v>143100</c:v>
                </c:pt>
                <c:pt idx="1">
                  <c:v>49898.5</c:v>
                </c:pt>
                <c:pt idx="2">
                  <c:v>78990</c:v>
                </c:pt>
                <c:pt idx="3">
                  <c:v>149500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4D-4C82-8683-CC3599B9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6405936"/>
        <c:axId val="1186391376"/>
      </c:barChart>
      <c:catAx>
        <c:axId val="118640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391376"/>
        <c:crosses val="autoZero"/>
        <c:auto val="1"/>
        <c:lblAlgn val="ctr"/>
        <c:lblOffset val="100"/>
        <c:noMultiLvlLbl val="0"/>
      </c:catAx>
      <c:valAx>
        <c:axId val="1186391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0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[ds_salaries.xlsx]pivot_tables!PivotTable54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size vs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pivot_tables!$K$77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pivot_tables!$J$78:$J$80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pivot_tables!$K$78:$K$80</c:f>
              <c:numCache>
                <c:formatCode>General</c:formatCode>
                <c:ptCount val="3"/>
                <c:pt idx="0">
                  <c:v>148532.53220338983</c:v>
                </c:pt>
                <c:pt idx="1">
                  <c:v>147180.14548494984</c:v>
                </c:pt>
                <c:pt idx="2">
                  <c:v>113620.70588235294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9C-493F-B119-A0F05A35F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030432"/>
        <c:axId val="778029184"/>
      </c:barChart>
      <c:catAx>
        <c:axId val="77803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029184"/>
        <c:crosses val="autoZero"/>
        <c:auto val="1"/>
        <c:lblAlgn val="ctr"/>
        <c:lblOffset val="100"/>
        <c:noMultiLvlLbl val="0"/>
      </c:catAx>
      <c:valAx>
        <c:axId val="77802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030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Remote Ratio Vs Company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subsample_iv!$B$2:$B$3337</c:f>
              <c:numCache>
                <c:formatCode>General</c:formatCode>
                <c:ptCount val="3336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1</c:v>
                </c:pt>
                <c:pt idx="30">
                  <c:v>3</c:v>
                </c:pt>
                <c:pt idx="31">
                  <c:v>3</c:v>
                </c:pt>
                <c:pt idx="32">
                  <c:v>2</c:v>
                </c:pt>
                <c:pt idx="33">
                  <c:v>3</c:v>
                </c:pt>
                <c:pt idx="34">
                  <c:v>1</c:v>
                </c:pt>
                <c:pt idx="35">
                  <c:v>3</c:v>
                </c:pt>
                <c:pt idx="36">
                  <c:v>3</c:v>
                </c:pt>
                <c:pt idx="37">
                  <c:v>1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2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2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2</c:v>
                </c:pt>
                <c:pt idx="62">
                  <c:v>3</c:v>
                </c:pt>
                <c:pt idx="63">
                  <c:v>2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2</c:v>
                </c:pt>
                <c:pt idx="70">
                  <c:v>3</c:v>
                </c:pt>
                <c:pt idx="71">
                  <c:v>3</c:v>
                </c:pt>
                <c:pt idx="72">
                  <c:v>2</c:v>
                </c:pt>
                <c:pt idx="73">
                  <c:v>2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1</c:v>
                </c:pt>
                <c:pt idx="84">
                  <c:v>1</c:v>
                </c:pt>
                <c:pt idx="85">
                  <c:v>2</c:v>
                </c:pt>
                <c:pt idx="86">
                  <c:v>3</c:v>
                </c:pt>
                <c:pt idx="87">
                  <c:v>3</c:v>
                </c:pt>
                <c:pt idx="88">
                  <c:v>1</c:v>
                </c:pt>
                <c:pt idx="89">
                  <c:v>1</c:v>
                </c:pt>
                <c:pt idx="90">
                  <c:v>3</c:v>
                </c:pt>
                <c:pt idx="91">
                  <c:v>2</c:v>
                </c:pt>
                <c:pt idx="92">
                  <c:v>3</c:v>
                </c:pt>
                <c:pt idx="93">
                  <c:v>2</c:v>
                </c:pt>
                <c:pt idx="94">
                  <c:v>3</c:v>
                </c:pt>
                <c:pt idx="95">
                  <c:v>3</c:v>
                </c:pt>
                <c:pt idx="96">
                  <c:v>1</c:v>
                </c:pt>
                <c:pt idx="97">
                  <c:v>3</c:v>
                </c:pt>
                <c:pt idx="98">
                  <c:v>3</c:v>
                </c:pt>
                <c:pt idx="99">
                  <c:v>2</c:v>
                </c:pt>
                <c:pt idx="100">
                  <c:v>3</c:v>
                </c:pt>
                <c:pt idx="101">
                  <c:v>1</c:v>
                </c:pt>
                <c:pt idx="102">
                  <c:v>1</c:v>
                </c:pt>
                <c:pt idx="103">
                  <c:v>3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3</c:v>
                </c:pt>
                <c:pt idx="108">
                  <c:v>3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3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3</c:v>
                </c:pt>
                <c:pt idx="118">
                  <c:v>3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3</c:v>
                </c:pt>
                <c:pt idx="123">
                  <c:v>2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3</c:v>
                </c:pt>
                <c:pt idx="134">
                  <c:v>3</c:v>
                </c:pt>
                <c:pt idx="135">
                  <c:v>2</c:v>
                </c:pt>
                <c:pt idx="136">
                  <c:v>1</c:v>
                </c:pt>
                <c:pt idx="137">
                  <c:v>3</c:v>
                </c:pt>
                <c:pt idx="138">
                  <c:v>3</c:v>
                </c:pt>
                <c:pt idx="139">
                  <c:v>1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2</c:v>
                </c:pt>
                <c:pt idx="144">
                  <c:v>1</c:v>
                </c:pt>
                <c:pt idx="145">
                  <c:v>2</c:v>
                </c:pt>
                <c:pt idx="146">
                  <c:v>3</c:v>
                </c:pt>
                <c:pt idx="147">
                  <c:v>3</c:v>
                </c:pt>
                <c:pt idx="148">
                  <c:v>2</c:v>
                </c:pt>
                <c:pt idx="149">
                  <c:v>2</c:v>
                </c:pt>
                <c:pt idx="150">
                  <c:v>3</c:v>
                </c:pt>
                <c:pt idx="151">
                  <c:v>3</c:v>
                </c:pt>
                <c:pt idx="152">
                  <c:v>2</c:v>
                </c:pt>
                <c:pt idx="153">
                  <c:v>3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2</c:v>
                </c:pt>
                <c:pt idx="164">
                  <c:v>2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1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2</c:v>
                </c:pt>
                <c:pt idx="184">
                  <c:v>2</c:v>
                </c:pt>
                <c:pt idx="185">
                  <c:v>2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2</c:v>
                </c:pt>
                <c:pt idx="211">
                  <c:v>2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2</c:v>
                </c:pt>
                <c:pt idx="219">
                  <c:v>3</c:v>
                </c:pt>
                <c:pt idx="220">
                  <c:v>2</c:v>
                </c:pt>
                <c:pt idx="221">
                  <c:v>2</c:v>
                </c:pt>
                <c:pt idx="222">
                  <c:v>2</c:v>
                </c:pt>
                <c:pt idx="223">
                  <c:v>2</c:v>
                </c:pt>
                <c:pt idx="224">
                  <c:v>2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3</c:v>
                </c:pt>
                <c:pt idx="237">
                  <c:v>3</c:v>
                </c:pt>
                <c:pt idx="238">
                  <c:v>2</c:v>
                </c:pt>
                <c:pt idx="239">
                  <c:v>2</c:v>
                </c:pt>
                <c:pt idx="240">
                  <c:v>2</c:v>
                </c:pt>
                <c:pt idx="241">
                  <c:v>2</c:v>
                </c:pt>
                <c:pt idx="242">
                  <c:v>2</c:v>
                </c:pt>
                <c:pt idx="243">
                  <c:v>2</c:v>
                </c:pt>
                <c:pt idx="244">
                  <c:v>2</c:v>
                </c:pt>
                <c:pt idx="245">
                  <c:v>2</c:v>
                </c:pt>
                <c:pt idx="246">
                  <c:v>2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3</c:v>
                </c:pt>
                <c:pt idx="252">
                  <c:v>2</c:v>
                </c:pt>
                <c:pt idx="253">
                  <c:v>2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2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3</c:v>
                </c:pt>
                <c:pt idx="269">
                  <c:v>3</c:v>
                </c:pt>
                <c:pt idx="270">
                  <c:v>2</c:v>
                </c:pt>
                <c:pt idx="271">
                  <c:v>3</c:v>
                </c:pt>
                <c:pt idx="272">
                  <c:v>2</c:v>
                </c:pt>
                <c:pt idx="273">
                  <c:v>2</c:v>
                </c:pt>
                <c:pt idx="274">
                  <c:v>2</c:v>
                </c:pt>
                <c:pt idx="275">
                  <c:v>2</c:v>
                </c:pt>
                <c:pt idx="276">
                  <c:v>2</c:v>
                </c:pt>
                <c:pt idx="277">
                  <c:v>2</c:v>
                </c:pt>
                <c:pt idx="278">
                  <c:v>2</c:v>
                </c:pt>
                <c:pt idx="279">
                  <c:v>2</c:v>
                </c:pt>
                <c:pt idx="280">
                  <c:v>2</c:v>
                </c:pt>
                <c:pt idx="281">
                  <c:v>2</c:v>
                </c:pt>
                <c:pt idx="282">
                  <c:v>2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2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2</c:v>
                </c:pt>
                <c:pt idx="291">
                  <c:v>2</c:v>
                </c:pt>
                <c:pt idx="292">
                  <c:v>2</c:v>
                </c:pt>
                <c:pt idx="293">
                  <c:v>2</c:v>
                </c:pt>
                <c:pt idx="294">
                  <c:v>2</c:v>
                </c:pt>
                <c:pt idx="295">
                  <c:v>3</c:v>
                </c:pt>
                <c:pt idx="296">
                  <c:v>3</c:v>
                </c:pt>
                <c:pt idx="297">
                  <c:v>2</c:v>
                </c:pt>
                <c:pt idx="298">
                  <c:v>2</c:v>
                </c:pt>
                <c:pt idx="299">
                  <c:v>2</c:v>
                </c:pt>
                <c:pt idx="300">
                  <c:v>2</c:v>
                </c:pt>
                <c:pt idx="301">
                  <c:v>2</c:v>
                </c:pt>
                <c:pt idx="302">
                  <c:v>2</c:v>
                </c:pt>
                <c:pt idx="303">
                  <c:v>2</c:v>
                </c:pt>
                <c:pt idx="304">
                  <c:v>2</c:v>
                </c:pt>
                <c:pt idx="305">
                  <c:v>2</c:v>
                </c:pt>
                <c:pt idx="306">
                  <c:v>3</c:v>
                </c:pt>
                <c:pt idx="307">
                  <c:v>3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2</c:v>
                </c:pt>
                <c:pt idx="316">
                  <c:v>2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2</c:v>
                </c:pt>
                <c:pt idx="321">
                  <c:v>2</c:v>
                </c:pt>
                <c:pt idx="322">
                  <c:v>2</c:v>
                </c:pt>
                <c:pt idx="323">
                  <c:v>2</c:v>
                </c:pt>
                <c:pt idx="324">
                  <c:v>2</c:v>
                </c:pt>
                <c:pt idx="325">
                  <c:v>2</c:v>
                </c:pt>
                <c:pt idx="326">
                  <c:v>2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2</c:v>
                </c:pt>
                <c:pt idx="331">
                  <c:v>2</c:v>
                </c:pt>
                <c:pt idx="332">
                  <c:v>2</c:v>
                </c:pt>
                <c:pt idx="333">
                  <c:v>2</c:v>
                </c:pt>
                <c:pt idx="334">
                  <c:v>2</c:v>
                </c:pt>
                <c:pt idx="335">
                  <c:v>2</c:v>
                </c:pt>
                <c:pt idx="336">
                  <c:v>3</c:v>
                </c:pt>
                <c:pt idx="337">
                  <c:v>2</c:v>
                </c:pt>
                <c:pt idx="338">
                  <c:v>2</c:v>
                </c:pt>
                <c:pt idx="339">
                  <c:v>1</c:v>
                </c:pt>
                <c:pt idx="340">
                  <c:v>2</c:v>
                </c:pt>
                <c:pt idx="341">
                  <c:v>2</c:v>
                </c:pt>
                <c:pt idx="342">
                  <c:v>2</c:v>
                </c:pt>
                <c:pt idx="343">
                  <c:v>2</c:v>
                </c:pt>
                <c:pt idx="344">
                  <c:v>1</c:v>
                </c:pt>
                <c:pt idx="345">
                  <c:v>1</c:v>
                </c:pt>
                <c:pt idx="346">
                  <c:v>2</c:v>
                </c:pt>
                <c:pt idx="347">
                  <c:v>3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2</c:v>
                </c:pt>
                <c:pt idx="356">
                  <c:v>3</c:v>
                </c:pt>
                <c:pt idx="357">
                  <c:v>2</c:v>
                </c:pt>
                <c:pt idx="358">
                  <c:v>2</c:v>
                </c:pt>
                <c:pt idx="359">
                  <c:v>3</c:v>
                </c:pt>
                <c:pt idx="360">
                  <c:v>2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2</c:v>
                </c:pt>
                <c:pt idx="365">
                  <c:v>2</c:v>
                </c:pt>
                <c:pt idx="366">
                  <c:v>2</c:v>
                </c:pt>
                <c:pt idx="367">
                  <c:v>2</c:v>
                </c:pt>
                <c:pt idx="368">
                  <c:v>2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2</c:v>
                </c:pt>
                <c:pt idx="374">
                  <c:v>2</c:v>
                </c:pt>
                <c:pt idx="375">
                  <c:v>2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3</c:v>
                </c:pt>
                <c:pt idx="388">
                  <c:v>3</c:v>
                </c:pt>
                <c:pt idx="389">
                  <c:v>2</c:v>
                </c:pt>
                <c:pt idx="390">
                  <c:v>2</c:v>
                </c:pt>
                <c:pt idx="391">
                  <c:v>2</c:v>
                </c:pt>
                <c:pt idx="392">
                  <c:v>2</c:v>
                </c:pt>
                <c:pt idx="393">
                  <c:v>2</c:v>
                </c:pt>
                <c:pt idx="394">
                  <c:v>2</c:v>
                </c:pt>
                <c:pt idx="395">
                  <c:v>2</c:v>
                </c:pt>
                <c:pt idx="396">
                  <c:v>2</c:v>
                </c:pt>
                <c:pt idx="397">
                  <c:v>2</c:v>
                </c:pt>
                <c:pt idx="398">
                  <c:v>2</c:v>
                </c:pt>
                <c:pt idx="399">
                  <c:v>2</c:v>
                </c:pt>
                <c:pt idx="400">
                  <c:v>2</c:v>
                </c:pt>
                <c:pt idx="401">
                  <c:v>2</c:v>
                </c:pt>
                <c:pt idx="402">
                  <c:v>2</c:v>
                </c:pt>
                <c:pt idx="403">
                  <c:v>2</c:v>
                </c:pt>
                <c:pt idx="404">
                  <c:v>2</c:v>
                </c:pt>
                <c:pt idx="405">
                  <c:v>2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2</c:v>
                </c:pt>
                <c:pt idx="412">
                  <c:v>2</c:v>
                </c:pt>
                <c:pt idx="413">
                  <c:v>2</c:v>
                </c:pt>
                <c:pt idx="414">
                  <c:v>2</c:v>
                </c:pt>
                <c:pt idx="415">
                  <c:v>2</c:v>
                </c:pt>
                <c:pt idx="416">
                  <c:v>2</c:v>
                </c:pt>
                <c:pt idx="417">
                  <c:v>2</c:v>
                </c:pt>
                <c:pt idx="418">
                  <c:v>2</c:v>
                </c:pt>
                <c:pt idx="419">
                  <c:v>2</c:v>
                </c:pt>
                <c:pt idx="420">
                  <c:v>2</c:v>
                </c:pt>
                <c:pt idx="421">
                  <c:v>2</c:v>
                </c:pt>
                <c:pt idx="422">
                  <c:v>2</c:v>
                </c:pt>
                <c:pt idx="423">
                  <c:v>2</c:v>
                </c:pt>
                <c:pt idx="424">
                  <c:v>3</c:v>
                </c:pt>
                <c:pt idx="425">
                  <c:v>2</c:v>
                </c:pt>
                <c:pt idx="426">
                  <c:v>2</c:v>
                </c:pt>
                <c:pt idx="427">
                  <c:v>2</c:v>
                </c:pt>
                <c:pt idx="428">
                  <c:v>2</c:v>
                </c:pt>
                <c:pt idx="429">
                  <c:v>2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2</c:v>
                </c:pt>
                <c:pt idx="434">
                  <c:v>3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2</c:v>
                </c:pt>
                <c:pt idx="441">
                  <c:v>2</c:v>
                </c:pt>
                <c:pt idx="442">
                  <c:v>2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2</c:v>
                </c:pt>
                <c:pt idx="449">
                  <c:v>2</c:v>
                </c:pt>
                <c:pt idx="450">
                  <c:v>2</c:v>
                </c:pt>
                <c:pt idx="451">
                  <c:v>2</c:v>
                </c:pt>
                <c:pt idx="452">
                  <c:v>2</c:v>
                </c:pt>
                <c:pt idx="453">
                  <c:v>2</c:v>
                </c:pt>
                <c:pt idx="454">
                  <c:v>2</c:v>
                </c:pt>
                <c:pt idx="455">
                  <c:v>2</c:v>
                </c:pt>
                <c:pt idx="456">
                  <c:v>2</c:v>
                </c:pt>
                <c:pt idx="457">
                  <c:v>2</c:v>
                </c:pt>
                <c:pt idx="458">
                  <c:v>2</c:v>
                </c:pt>
                <c:pt idx="459">
                  <c:v>2</c:v>
                </c:pt>
                <c:pt idx="460">
                  <c:v>2</c:v>
                </c:pt>
                <c:pt idx="461">
                  <c:v>2</c:v>
                </c:pt>
                <c:pt idx="462">
                  <c:v>2</c:v>
                </c:pt>
                <c:pt idx="463">
                  <c:v>2</c:v>
                </c:pt>
                <c:pt idx="464">
                  <c:v>2</c:v>
                </c:pt>
                <c:pt idx="465">
                  <c:v>2</c:v>
                </c:pt>
                <c:pt idx="466">
                  <c:v>2</c:v>
                </c:pt>
                <c:pt idx="467">
                  <c:v>2</c:v>
                </c:pt>
                <c:pt idx="468">
                  <c:v>2</c:v>
                </c:pt>
                <c:pt idx="469">
                  <c:v>2</c:v>
                </c:pt>
                <c:pt idx="470">
                  <c:v>2</c:v>
                </c:pt>
                <c:pt idx="471">
                  <c:v>2</c:v>
                </c:pt>
                <c:pt idx="472">
                  <c:v>2</c:v>
                </c:pt>
                <c:pt idx="473">
                  <c:v>2</c:v>
                </c:pt>
                <c:pt idx="474">
                  <c:v>2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3</c:v>
                </c:pt>
                <c:pt idx="479">
                  <c:v>2</c:v>
                </c:pt>
                <c:pt idx="480">
                  <c:v>3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2</c:v>
                </c:pt>
                <c:pt idx="494">
                  <c:v>2</c:v>
                </c:pt>
                <c:pt idx="495">
                  <c:v>2</c:v>
                </c:pt>
                <c:pt idx="496">
                  <c:v>2</c:v>
                </c:pt>
                <c:pt idx="497">
                  <c:v>2</c:v>
                </c:pt>
                <c:pt idx="498">
                  <c:v>2</c:v>
                </c:pt>
                <c:pt idx="499">
                  <c:v>3</c:v>
                </c:pt>
                <c:pt idx="500">
                  <c:v>2</c:v>
                </c:pt>
                <c:pt idx="501">
                  <c:v>1</c:v>
                </c:pt>
                <c:pt idx="502">
                  <c:v>2</c:v>
                </c:pt>
                <c:pt idx="503">
                  <c:v>3</c:v>
                </c:pt>
                <c:pt idx="504">
                  <c:v>2</c:v>
                </c:pt>
                <c:pt idx="505">
                  <c:v>3</c:v>
                </c:pt>
                <c:pt idx="506">
                  <c:v>2</c:v>
                </c:pt>
                <c:pt idx="507">
                  <c:v>2</c:v>
                </c:pt>
                <c:pt idx="508">
                  <c:v>3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2</c:v>
                </c:pt>
                <c:pt idx="515">
                  <c:v>3</c:v>
                </c:pt>
                <c:pt idx="516">
                  <c:v>3</c:v>
                </c:pt>
                <c:pt idx="517">
                  <c:v>2</c:v>
                </c:pt>
                <c:pt idx="518">
                  <c:v>2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3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3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</c:v>
                </c:pt>
                <c:pt idx="581">
                  <c:v>2</c:v>
                </c:pt>
                <c:pt idx="582">
                  <c:v>2</c:v>
                </c:pt>
                <c:pt idx="583">
                  <c:v>2</c:v>
                </c:pt>
                <c:pt idx="584">
                  <c:v>2</c:v>
                </c:pt>
                <c:pt idx="585">
                  <c:v>2</c:v>
                </c:pt>
                <c:pt idx="586">
                  <c:v>2</c:v>
                </c:pt>
                <c:pt idx="587">
                  <c:v>2</c:v>
                </c:pt>
                <c:pt idx="588">
                  <c:v>2</c:v>
                </c:pt>
                <c:pt idx="589">
                  <c:v>2</c:v>
                </c:pt>
                <c:pt idx="590">
                  <c:v>2</c:v>
                </c:pt>
                <c:pt idx="591">
                  <c:v>2</c:v>
                </c:pt>
                <c:pt idx="592">
                  <c:v>2</c:v>
                </c:pt>
                <c:pt idx="593">
                  <c:v>2</c:v>
                </c:pt>
                <c:pt idx="594">
                  <c:v>2</c:v>
                </c:pt>
                <c:pt idx="595">
                  <c:v>2</c:v>
                </c:pt>
                <c:pt idx="596">
                  <c:v>2</c:v>
                </c:pt>
                <c:pt idx="597">
                  <c:v>2</c:v>
                </c:pt>
                <c:pt idx="598">
                  <c:v>2</c:v>
                </c:pt>
                <c:pt idx="599">
                  <c:v>2</c:v>
                </c:pt>
                <c:pt idx="600">
                  <c:v>2</c:v>
                </c:pt>
                <c:pt idx="601">
                  <c:v>2</c:v>
                </c:pt>
                <c:pt idx="602">
                  <c:v>2</c:v>
                </c:pt>
                <c:pt idx="603">
                  <c:v>2</c:v>
                </c:pt>
                <c:pt idx="604">
                  <c:v>2</c:v>
                </c:pt>
                <c:pt idx="605">
                  <c:v>1</c:v>
                </c:pt>
                <c:pt idx="606">
                  <c:v>2</c:v>
                </c:pt>
                <c:pt idx="607">
                  <c:v>3</c:v>
                </c:pt>
                <c:pt idx="608">
                  <c:v>2</c:v>
                </c:pt>
                <c:pt idx="609">
                  <c:v>2</c:v>
                </c:pt>
                <c:pt idx="610">
                  <c:v>2</c:v>
                </c:pt>
                <c:pt idx="611">
                  <c:v>2</c:v>
                </c:pt>
                <c:pt idx="612">
                  <c:v>2</c:v>
                </c:pt>
                <c:pt idx="613">
                  <c:v>2</c:v>
                </c:pt>
                <c:pt idx="614">
                  <c:v>2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2</c:v>
                </c:pt>
                <c:pt idx="619">
                  <c:v>2</c:v>
                </c:pt>
                <c:pt idx="620">
                  <c:v>2</c:v>
                </c:pt>
                <c:pt idx="621">
                  <c:v>2</c:v>
                </c:pt>
                <c:pt idx="622">
                  <c:v>2</c:v>
                </c:pt>
                <c:pt idx="623">
                  <c:v>2</c:v>
                </c:pt>
                <c:pt idx="624">
                  <c:v>2</c:v>
                </c:pt>
                <c:pt idx="625">
                  <c:v>2</c:v>
                </c:pt>
                <c:pt idx="626">
                  <c:v>2</c:v>
                </c:pt>
                <c:pt idx="627">
                  <c:v>2</c:v>
                </c:pt>
                <c:pt idx="628">
                  <c:v>2</c:v>
                </c:pt>
                <c:pt idx="629">
                  <c:v>2</c:v>
                </c:pt>
                <c:pt idx="630">
                  <c:v>2</c:v>
                </c:pt>
                <c:pt idx="631">
                  <c:v>2</c:v>
                </c:pt>
                <c:pt idx="632">
                  <c:v>2</c:v>
                </c:pt>
                <c:pt idx="633">
                  <c:v>2</c:v>
                </c:pt>
                <c:pt idx="634">
                  <c:v>2</c:v>
                </c:pt>
                <c:pt idx="635">
                  <c:v>2</c:v>
                </c:pt>
                <c:pt idx="636">
                  <c:v>2</c:v>
                </c:pt>
                <c:pt idx="637">
                  <c:v>2</c:v>
                </c:pt>
                <c:pt idx="638">
                  <c:v>2</c:v>
                </c:pt>
                <c:pt idx="639">
                  <c:v>2</c:v>
                </c:pt>
                <c:pt idx="640">
                  <c:v>2</c:v>
                </c:pt>
                <c:pt idx="641">
                  <c:v>2</c:v>
                </c:pt>
                <c:pt idx="642">
                  <c:v>2</c:v>
                </c:pt>
                <c:pt idx="643">
                  <c:v>2</c:v>
                </c:pt>
                <c:pt idx="644">
                  <c:v>2</c:v>
                </c:pt>
                <c:pt idx="645">
                  <c:v>2</c:v>
                </c:pt>
                <c:pt idx="646">
                  <c:v>2</c:v>
                </c:pt>
                <c:pt idx="647">
                  <c:v>2</c:v>
                </c:pt>
                <c:pt idx="648">
                  <c:v>2</c:v>
                </c:pt>
                <c:pt idx="649">
                  <c:v>2</c:v>
                </c:pt>
                <c:pt idx="650">
                  <c:v>2</c:v>
                </c:pt>
                <c:pt idx="651">
                  <c:v>2</c:v>
                </c:pt>
                <c:pt idx="652">
                  <c:v>3</c:v>
                </c:pt>
                <c:pt idx="653">
                  <c:v>2</c:v>
                </c:pt>
                <c:pt idx="654">
                  <c:v>3</c:v>
                </c:pt>
                <c:pt idx="655">
                  <c:v>3</c:v>
                </c:pt>
                <c:pt idx="656">
                  <c:v>2</c:v>
                </c:pt>
                <c:pt idx="657">
                  <c:v>3</c:v>
                </c:pt>
                <c:pt idx="658">
                  <c:v>3</c:v>
                </c:pt>
                <c:pt idx="659">
                  <c:v>2</c:v>
                </c:pt>
                <c:pt idx="660">
                  <c:v>3</c:v>
                </c:pt>
                <c:pt idx="661">
                  <c:v>3</c:v>
                </c:pt>
                <c:pt idx="662">
                  <c:v>2</c:v>
                </c:pt>
                <c:pt idx="663">
                  <c:v>2</c:v>
                </c:pt>
                <c:pt idx="664">
                  <c:v>2</c:v>
                </c:pt>
                <c:pt idx="665">
                  <c:v>2</c:v>
                </c:pt>
                <c:pt idx="666">
                  <c:v>3</c:v>
                </c:pt>
                <c:pt idx="667">
                  <c:v>2</c:v>
                </c:pt>
                <c:pt idx="668">
                  <c:v>3</c:v>
                </c:pt>
                <c:pt idx="669">
                  <c:v>2</c:v>
                </c:pt>
                <c:pt idx="670">
                  <c:v>3</c:v>
                </c:pt>
                <c:pt idx="671">
                  <c:v>2</c:v>
                </c:pt>
                <c:pt idx="672">
                  <c:v>2</c:v>
                </c:pt>
                <c:pt idx="673">
                  <c:v>3</c:v>
                </c:pt>
                <c:pt idx="674">
                  <c:v>3</c:v>
                </c:pt>
                <c:pt idx="675">
                  <c:v>2</c:v>
                </c:pt>
                <c:pt idx="676">
                  <c:v>2</c:v>
                </c:pt>
                <c:pt idx="677">
                  <c:v>2</c:v>
                </c:pt>
                <c:pt idx="678">
                  <c:v>2</c:v>
                </c:pt>
                <c:pt idx="679">
                  <c:v>2</c:v>
                </c:pt>
                <c:pt idx="680">
                  <c:v>2</c:v>
                </c:pt>
                <c:pt idx="681">
                  <c:v>3</c:v>
                </c:pt>
                <c:pt idx="682">
                  <c:v>2</c:v>
                </c:pt>
                <c:pt idx="683">
                  <c:v>2</c:v>
                </c:pt>
                <c:pt idx="684">
                  <c:v>2</c:v>
                </c:pt>
                <c:pt idx="685">
                  <c:v>2</c:v>
                </c:pt>
                <c:pt idx="686">
                  <c:v>2</c:v>
                </c:pt>
                <c:pt idx="687">
                  <c:v>2</c:v>
                </c:pt>
                <c:pt idx="688">
                  <c:v>2</c:v>
                </c:pt>
                <c:pt idx="689">
                  <c:v>2</c:v>
                </c:pt>
                <c:pt idx="690">
                  <c:v>2</c:v>
                </c:pt>
                <c:pt idx="691">
                  <c:v>2</c:v>
                </c:pt>
                <c:pt idx="692">
                  <c:v>2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2</c:v>
                </c:pt>
                <c:pt idx="697">
                  <c:v>3</c:v>
                </c:pt>
                <c:pt idx="698">
                  <c:v>3</c:v>
                </c:pt>
                <c:pt idx="699">
                  <c:v>2</c:v>
                </c:pt>
                <c:pt idx="700">
                  <c:v>2</c:v>
                </c:pt>
                <c:pt idx="701">
                  <c:v>2</c:v>
                </c:pt>
                <c:pt idx="702">
                  <c:v>2</c:v>
                </c:pt>
                <c:pt idx="703">
                  <c:v>2</c:v>
                </c:pt>
                <c:pt idx="704">
                  <c:v>2</c:v>
                </c:pt>
                <c:pt idx="705">
                  <c:v>2</c:v>
                </c:pt>
                <c:pt idx="706">
                  <c:v>2</c:v>
                </c:pt>
                <c:pt idx="707">
                  <c:v>2</c:v>
                </c:pt>
                <c:pt idx="708">
                  <c:v>2</c:v>
                </c:pt>
                <c:pt idx="709">
                  <c:v>2</c:v>
                </c:pt>
                <c:pt idx="710">
                  <c:v>3</c:v>
                </c:pt>
                <c:pt idx="711">
                  <c:v>2</c:v>
                </c:pt>
                <c:pt idx="712">
                  <c:v>2</c:v>
                </c:pt>
                <c:pt idx="713">
                  <c:v>2</c:v>
                </c:pt>
                <c:pt idx="714">
                  <c:v>2</c:v>
                </c:pt>
                <c:pt idx="715">
                  <c:v>2</c:v>
                </c:pt>
                <c:pt idx="716">
                  <c:v>2</c:v>
                </c:pt>
                <c:pt idx="717">
                  <c:v>2</c:v>
                </c:pt>
                <c:pt idx="718">
                  <c:v>2</c:v>
                </c:pt>
                <c:pt idx="719">
                  <c:v>2</c:v>
                </c:pt>
                <c:pt idx="720">
                  <c:v>2</c:v>
                </c:pt>
                <c:pt idx="721">
                  <c:v>2</c:v>
                </c:pt>
                <c:pt idx="722">
                  <c:v>2</c:v>
                </c:pt>
                <c:pt idx="723">
                  <c:v>2</c:v>
                </c:pt>
                <c:pt idx="724">
                  <c:v>2</c:v>
                </c:pt>
                <c:pt idx="725">
                  <c:v>2</c:v>
                </c:pt>
                <c:pt idx="726">
                  <c:v>2</c:v>
                </c:pt>
                <c:pt idx="727">
                  <c:v>2</c:v>
                </c:pt>
                <c:pt idx="728">
                  <c:v>2</c:v>
                </c:pt>
                <c:pt idx="729">
                  <c:v>2</c:v>
                </c:pt>
                <c:pt idx="730">
                  <c:v>2</c:v>
                </c:pt>
                <c:pt idx="731">
                  <c:v>2</c:v>
                </c:pt>
                <c:pt idx="732">
                  <c:v>2</c:v>
                </c:pt>
                <c:pt idx="733">
                  <c:v>2</c:v>
                </c:pt>
                <c:pt idx="734">
                  <c:v>2</c:v>
                </c:pt>
                <c:pt idx="735">
                  <c:v>2</c:v>
                </c:pt>
                <c:pt idx="736">
                  <c:v>2</c:v>
                </c:pt>
                <c:pt idx="737">
                  <c:v>2</c:v>
                </c:pt>
                <c:pt idx="738">
                  <c:v>2</c:v>
                </c:pt>
                <c:pt idx="739">
                  <c:v>2</c:v>
                </c:pt>
                <c:pt idx="740">
                  <c:v>2</c:v>
                </c:pt>
                <c:pt idx="741">
                  <c:v>2</c:v>
                </c:pt>
                <c:pt idx="742">
                  <c:v>2</c:v>
                </c:pt>
                <c:pt idx="743">
                  <c:v>2</c:v>
                </c:pt>
                <c:pt idx="744">
                  <c:v>2</c:v>
                </c:pt>
                <c:pt idx="745">
                  <c:v>2</c:v>
                </c:pt>
                <c:pt idx="746">
                  <c:v>2</c:v>
                </c:pt>
                <c:pt idx="747">
                  <c:v>2</c:v>
                </c:pt>
                <c:pt idx="748">
                  <c:v>2</c:v>
                </c:pt>
                <c:pt idx="749">
                  <c:v>2</c:v>
                </c:pt>
                <c:pt idx="750">
                  <c:v>2</c:v>
                </c:pt>
                <c:pt idx="751">
                  <c:v>2</c:v>
                </c:pt>
                <c:pt idx="752">
                  <c:v>2</c:v>
                </c:pt>
                <c:pt idx="753">
                  <c:v>2</c:v>
                </c:pt>
                <c:pt idx="754">
                  <c:v>2</c:v>
                </c:pt>
                <c:pt idx="755">
                  <c:v>2</c:v>
                </c:pt>
                <c:pt idx="756">
                  <c:v>2</c:v>
                </c:pt>
                <c:pt idx="757">
                  <c:v>3</c:v>
                </c:pt>
                <c:pt idx="758">
                  <c:v>2</c:v>
                </c:pt>
                <c:pt idx="759">
                  <c:v>2</c:v>
                </c:pt>
                <c:pt idx="760">
                  <c:v>2</c:v>
                </c:pt>
                <c:pt idx="761">
                  <c:v>3</c:v>
                </c:pt>
                <c:pt idx="762">
                  <c:v>3</c:v>
                </c:pt>
                <c:pt idx="763">
                  <c:v>2</c:v>
                </c:pt>
                <c:pt idx="764">
                  <c:v>2</c:v>
                </c:pt>
                <c:pt idx="765">
                  <c:v>2</c:v>
                </c:pt>
                <c:pt idx="766">
                  <c:v>2</c:v>
                </c:pt>
                <c:pt idx="767">
                  <c:v>2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2</c:v>
                </c:pt>
                <c:pt idx="772">
                  <c:v>2</c:v>
                </c:pt>
                <c:pt idx="773">
                  <c:v>2</c:v>
                </c:pt>
                <c:pt idx="774">
                  <c:v>2</c:v>
                </c:pt>
                <c:pt idx="775">
                  <c:v>2</c:v>
                </c:pt>
                <c:pt idx="776">
                  <c:v>3</c:v>
                </c:pt>
                <c:pt idx="777">
                  <c:v>3</c:v>
                </c:pt>
                <c:pt idx="778">
                  <c:v>2</c:v>
                </c:pt>
                <c:pt idx="779">
                  <c:v>2</c:v>
                </c:pt>
                <c:pt idx="780">
                  <c:v>2</c:v>
                </c:pt>
                <c:pt idx="781">
                  <c:v>2</c:v>
                </c:pt>
                <c:pt idx="782">
                  <c:v>2</c:v>
                </c:pt>
                <c:pt idx="783">
                  <c:v>2</c:v>
                </c:pt>
                <c:pt idx="784">
                  <c:v>2</c:v>
                </c:pt>
                <c:pt idx="785">
                  <c:v>2</c:v>
                </c:pt>
                <c:pt idx="786">
                  <c:v>2</c:v>
                </c:pt>
                <c:pt idx="787">
                  <c:v>2</c:v>
                </c:pt>
                <c:pt idx="788">
                  <c:v>2</c:v>
                </c:pt>
                <c:pt idx="789">
                  <c:v>2</c:v>
                </c:pt>
                <c:pt idx="790">
                  <c:v>2</c:v>
                </c:pt>
                <c:pt idx="791">
                  <c:v>2</c:v>
                </c:pt>
                <c:pt idx="792">
                  <c:v>2</c:v>
                </c:pt>
                <c:pt idx="793">
                  <c:v>2</c:v>
                </c:pt>
                <c:pt idx="794">
                  <c:v>2</c:v>
                </c:pt>
                <c:pt idx="795">
                  <c:v>2</c:v>
                </c:pt>
                <c:pt idx="796">
                  <c:v>2</c:v>
                </c:pt>
                <c:pt idx="797">
                  <c:v>2</c:v>
                </c:pt>
                <c:pt idx="798">
                  <c:v>2</c:v>
                </c:pt>
                <c:pt idx="799">
                  <c:v>3</c:v>
                </c:pt>
                <c:pt idx="800">
                  <c:v>2</c:v>
                </c:pt>
                <c:pt idx="801">
                  <c:v>2</c:v>
                </c:pt>
                <c:pt idx="802">
                  <c:v>2</c:v>
                </c:pt>
                <c:pt idx="803">
                  <c:v>2</c:v>
                </c:pt>
                <c:pt idx="804">
                  <c:v>2</c:v>
                </c:pt>
                <c:pt idx="805">
                  <c:v>2</c:v>
                </c:pt>
                <c:pt idx="806">
                  <c:v>2</c:v>
                </c:pt>
                <c:pt idx="807">
                  <c:v>2</c:v>
                </c:pt>
                <c:pt idx="808">
                  <c:v>2</c:v>
                </c:pt>
                <c:pt idx="809">
                  <c:v>2</c:v>
                </c:pt>
                <c:pt idx="810">
                  <c:v>2</c:v>
                </c:pt>
                <c:pt idx="811">
                  <c:v>3</c:v>
                </c:pt>
                <c:pt idx="812">
                  <c:v>2</c:v>
                </c:pt>
                <c:pt idx="813">
                  <c:v>2</c:v>
                </c:pt>
                <c:pt idx="814">
                  <c:v>3</c:v>
                </c:pt>
                <c:pt idx="815">
                  <c:v>2</c:v>
                </c:pt>
                <c:pt idx="816">
                  <c:v>2</c:v>
                </c:pt>
                <c:pt idx="817">
                  <c:v>2</c:v>
                </c:pt>
                <c:pt idx="818">
                  <c:v>3</c:v>
                </c:pt>
                <c:pt idx="819">
                  <c:v>2</c:v>
                </c:pt>
                <c:pt idx="820">
                  <c:v>2</c:v>
                </c:pt>
                <c:pt idx="821">
                  <c:v>2</c:v>
                </c:pt>
                <c:pt idx="822">
                  <c:v>2</c:v>
                </c:pt>
                <c:pt idx="823">
                  <c:v>2</c:v>
                </c:pt>
                <c:pt idx="824">
                  <c:v>2</c:v>
                </c:pt>
                <c:pt idx="825">
                  <c:v>2</c:v>
                </c:pt>
                <c:pt idx="826">
                  <c:v>2</c:v>
                </c:pt>
                <c:pt idx="827">
                  <c:v>2</c:v>
                </c:pt>
                <c:pt idx="828">
                  <c:v>2</c:v>
                </c:pt>
                <c:pt idx="829">
                  <c:v>2</c:v>
                </c:pt>
                <c:pt idx="830">
                  <c:v>2</c:v>
                </c:pt>
                <c:pt idx="831">
                  <c:v>2</c:v>
                </c:pt>
                <c:pt idx="832">
                  <c:v>2</c:v>
                </c:pt>
                <c:pt idx="833">
                  <c:v>2</c:v>
                </c:pt>
                <c:pt idx="834">
                  <c:v>2</c:v>
                </c:pt>
                <c:pt idx="835">
                  <c:v>2</c:v>
                </c:pt>
                <c:pt idx="836">
                  <c:v>2</c:v>
                </c:pt>
                <c:pt idx="837">
                  <c:v>2</c:v>
                </c:pt>
                <c:pt idx="838">
                  <c:v>2</c:v>
                </c:pt>
                <c:pt idx="839">
                  <c:v>2</c:v>
                </c:pt>
                <c:pt idx="840">
                  <c:v>2</c:v>
                </c:pt>
                <c:pt idx="841">
                  <c:v>2</c:v>
                </c:pt>
                <c:pt idx="842">
                  <c:v>2</c:v>
                </c:pt>
                <c:pt idx="843">
                  <c:v>2</c:v>
                </c:pt>
                <c:pt idx="844">
                  <c:v>2</c:v>
                </c:pt>
                <c:pt idx="845">
                  <c:v>2</c:v>
                </c:pt>
                <c:pt idx="846">
                  <c:v>2</c:v>
                </c:pt>
                <c:pt idx="847">
                  <c:v>2</c:v>
                </c:pt>
                <c:pt idx="848">
                  <c:v>2</c:v>
                </c:pt>
                <c:pt idx="849">
                  <c:v>2</c:v>
                </c:pt>
                <c:pt idx="850">
                  <c:v>2</c:v>
                </c:pt>
                <c:pt idx="851">
                  <c:v>2</c:v>
                </c:pt>
                <c:pt idx="852">
                  <c:v>2</c:v>
                </c:pt>
                <c:pt idx="853">
                  <c:v>2</c:v>
                </c:pt>
                <c:pt idx="854">
                  <c:v>2</c:v>
                </c:pt>
                <c:pt idx="855">
                  <c:v>2</c:v>
                </c:pt>
                <c:pt idx="856">
                  <c:v>3</c:v>
                </c:pt>
                <c:pt idx="857">
                  <c:v>3</c:v>
                </c:pt>
                <c:pt idx="858">
                  <c:v>2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3</c:v>
                </c:pt>
                <c:pt idx="863">
                  <c:v>2</c:v>
                </c:pt>
                <c:pt idx="864">
                  <c:v>2</c:v>
                </c:pt>
                <c:pt idx="865">
                  <c:v>2</c:v>
                </c:pt>
                <c:pt idx="866">
                  <c:v>2</c:v>
                </c:pt>
                <c:pt idx="867">
                  <c:v>2</c:v>
                </c:pt>
                <c:pt idx="868">
                  <c:v>2</c:v>
                </c:pt>
                <c:pt idx="869">
                  <c:v>2</c:v>
                </c:pt>
                <c:pt idx="870">
                  <c:v>2</c:v>
                </c:pt>
                <c:pt idx="871">
                  <c:v>2</c:v>
                </c:pt>
                <c:pt idx="872">
                  <c:v>2</c:v>
                </c:pt>
                <c:pt idx="873">
                  <c:v>2</c:v>
                </c:pt>
                <c:pt idx="874">
                  <c:v>2</c:v>
                </c:pt>
                <c:pt idx="875">
                  <c:v>2</c:v>
                </c:pt>
                <c:pt idx="876">
                  <c:v>2</c:v>
                </c:pt>
                <c:pt idx="877">
                  <c:v>2</c:v>
                </c:pt>
                <c:pt idx="878">
                  <c:v>2</c:v>
                </c:pt>
                <c:pt idx="879">
                  <c:v>3</c:v>
                </c:pt>
                <c:pt idx="880">
                  <c:v>2</c:v>
                </c:pt>
                <c:pt idx="881">
                  <c:v>2</c:v>
                </c:pt>
                <c:pt idx="882">
                  <c:v>2</c:v>
                </c:pt>
                <c:pt idx="883">
                  <c:v>2</c:v>
                </c:pt>
                <c:pt idx="884">
                  <c:v>2</c:v>
                </c:pt>
                <c:pt idx="885">
                  <c:v>2</c:v>
                </c:pt>
                <c:pt idx="886">
                  <c:v>2</c:v>
                </c:pt>
                <c:pt idx="887">
                  <c:v>2</c:v>
                </c:pt>
                <c:pt idx="888">
                  <c:v>2</c:v>
                </c:pt>
                <c:pt idx="889">
                  <c:v>2</c:v>
                </c:pt>
                <c:pt idx="890">
                  <c:v>2</c:v>
                </c:pt>
                <c:pt idx="891">
                  <c:v>2</c:v>
                </c:pt>
                <c:pt idx="892">
                  <c:v>2</c:v>
                </c:pt>
                <c:pt idx="893">
                  <c:v>2</c:v>
                </c:pt>
                <c:pt idx="894">
                  <c:v>2</c:v>
                </c:pt>
                <c:pt idx="895">
                  <c:v>2</c:v>
                </c:pt>
                <c:pt idx="896">
                  <c:v>2</c:v>
                </c:pt>
                <c:pt idx="897">
                  <c:v>2</c:v>
                </c:pt>
                <c:pt idx="898">
                  <c:v>2</c:v>
                </c:pt>
                <c:pt idx="899">
                  <c:v>2</c:v>
                </c:pt>
                <c:pt idx="900">
                  <c:v>2</c:v>
                </c:pt>
                <c:pt idx="901">
                  <c:v>2</c:v>
                </c:pt>
                <c:pt idx="902">
                  <c:v>2</c:v>
                </c:pt>
                <c:pt idx="903">
                  <c:v>2</c:v>
                </c:pt>
                <c:pt idx="904">
                  <c:v>2</c:v>
                </c:pt>
                <c:pt idx="905">
                  <c:v>2</c:v>
                </c:pt>
                <c:pt idx="906">
                  <c:v>2</c:v>
                </c:pt>
                <c:pt idx="907">
                  <c:v>2</c:v>
                </c:pt>
                <c:pt idx="908">
                  <c:v>2</c:v>
                </c:pt>
                <c:pt idx="909">
                  <c:v>2</c:v>
                </c:pt>
                <c:pt idx="910">
                  <c:v>2</c:v>
                </c:pt>
                <c:pt idx="911">
                  <c:v>2</c:v>
                </c:pt>
                <c:pt idx="912">
                  <c:v>2</c:v>
                </c:pt>
                <c:pt idx="913">
                  <c:v>2</c:v>
                </c:pt>
                <c:pt idx="914">
                  <c:v>2</c:v>
                </c:pt>
                <c:pt idx="915">
                  <c:v>2</c:v>
                </c:pt>
                <c:pt idx="916">
                  <c:v>2</c:v>
                </c:pt>
                <c:pt idx="917">
                  <c:v>2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2</c:v>
                </c:pt>
                <c:pt idx="923">
                  <c:v>2</c:v>
                </c:pt>
                <c:pt idx="924">
                  <c:v>2</c:v>
                </c:pt>
                <c:pt idx="925">
                  <c:v>2</c:v>
                </c:pt>
                <c:pt idx="926">
                  <c:v>2</c:v>
                </c:pt>
                <c:pt idx="927">
                  <c:v>2</c:v>
                </c:pt>
                <c:pt idx="928">
                  <c:v>2</c:v>
                </c:pt>
                <c:pt idx="929">
                  <c:v>2</c:v>
                </c:pt>
                <c:pt idx="930">
                  <c:v>3</c:v>
                </c:pt>
                <c:pt idx="931">
                  <c:v>2</c:v>
                </c:pt>
                <c:pt idx="932">
                  <c:v>2</c:v>
                </c:pt>
                <c:pt idx="933">
                  <c:v>2</c:v>
                </c:pt>
                <c:pt idx="934">
                  <c:v>2</c:v>
                </c:pt>
                <c:pt idx="935">
                  <c:v>2</c:v>
                </c:pt>
                <c:pt idx="936">
                  <c:v>2</c:v>
                </c:pt>
                <c:pt idx="937">
                  <c:v>2</c:v>
                </c:pt>
                <c:pt idx="938">
                  <c:v>2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2</c:v>
                </c:pt>
                <c:pt idx="943">
                  <c:v>2</c:v>
                </c:pt>
                <c:pt idx="944">
                  <c:v>2</c:v>
                </c:pt>
                <c:pt idx="945">
                  <c:v>3</c:v>
                </c:pt>
                <c:pt idx="946">
                  <c:v>2</c:v>
                </c:pt>
                <c:pt idx="947">
                  <c:v>2</c:v>
                </c:pt>
                <c:pt idx="948">
                  <c:v>2</c:v>
                </c:pt>
                <c:pt idx="949">
                  <c:v>2</c:v>
                </c:pt>
                <c:pt idx="950">
                  <c:v>2</c:v>
                </c:pt>
                <c:pt idx="951">
                  <c:v>2</c:v>
                </c:pt>
                <c:pt idx="952">
                  <c:v>2</c:v>
                </c:pt>
                <c:pt idx="953">
                  <c:v>2</c:v>
                </c:pt>
                <c:pt idx="954">
                  <c:v>2</c:v>
                </c:pt>
                <c:pt idx="955">
                  <c:v>2</c:v>
                </c:pt>
                <c:pt idx="956">
                  <c:v>3</c:v>
                </c:pt>
                <c:pt idx="957">
                  <c:v>3</c:v>
                </c:pt>
                <c:pt idx="958">
                  <c:v>2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3</c:v>
                </c:pt>
                <c:pt idx="968">
                  <c:v>3</c:v>
                </c:pt>
                <c:pt idx="969">
                  <c:v>2</c:v>
                </c:pt>
                <c:pt idx="970">
                  <c:v>2</c:v>
                </c:pt>
                <c:pt idx="971">
                  <c:v>2</c:v>
                </c:pt>
                <c:pt idx="972">
                  <c:v>2</c:v>
                </c:pt>
                <c:pt idx="973">
                  <c:v>2</c:v>
                </c:pt>
                <c:pt idx="974">
                  <c:v>3</c:v>
                </c:pt>
                <c:pt idx="975">
                  <c:v>2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2</c:v>
                </c:pt>
                <c:pt idx="980">
                  <c:v>2</c:v>
                </c:pt>
                <c:pt idx="981">
                  <c:v>2</c:v>
                </c:pt>
                <c:pt idx="982">
                  <c:v>2</c:v>
                </c:pt>
                <c:pt idx="983">
                  <c:v>2</c:v>
                </c:pt>
                <c:pt idx="984">
                  <c:v>2</c:v>
                </c:pt>
                <c:pt idx="985">
                  <c:v>2</c:v>
                </c:pt>
                <c:pt idx="986">
                  <c:v>2</c:v>
                </c:pt>
                <c:pt idx="987">
                  <c:v>2</c:v>
                </c:pt>
                <c:pt idx="988">
                  <c:v>2</c:v>
                </c:pt>
                <c:pt idx="989">
                  <c:v>2</c:v>
                </c:pt>
                <c:pt idx="990">
                  <c:v>2</c:v>
                </c:pt>
                <c:pt idx="991">
                  <c:v>2</c:v>
                </c:pt>
                <c:pt idx="992">
                  <c:v>2</c:v>
                </c:pt>
                <c:pt idx="993">
                  <c:v>2</c:v>
                </c:pt>
                <c:pt idx="994">
                  <c:v>2</c:v>
                </c:pt>
                <c:pt idx="995">
                  <c:v>2</c:v>
                </c:pt>
                <c:pt idx="996">
                  <c:v>2</c:v>
                </c:pt>
                <c:pt idx="997">
                  <c:v>2</c:v>
                </c:pt>
                <c:pt idx="998">
                  <c:v>2</c:v>
                </c:pt>
                <c:pt idx="999">
                  <c:v>2</c:v>
                </c:pt>
                <c:pt idx="1000">
                  <c:v>2</c:v>
                </c:pt>
                <c:pt idx="1001">
                  <c:v>2</c:v>
                </c:pt>
                <c:pt idx="1002">
                  <c:v>2</c:v>
                </c:pt>
                <c:pt idx="1003">
                  <c:v>2</c:v>
                </c:pt>
                <c:pt idx="1004">
                  <c:v>2</c:v>
                </c:pt>
                <c:pt idx="1005">
                  <c:v>2</c:v>
                </c:pt>
                <c:pt idx="1006">
                  <c:v>2</c:v>
                </c:pt>
                <c:pt idx="1007">
                  <c:v>2</c:v>
                </c:pt>
                <c:pt idx="1008">
                  <c:v>2</c:v>
                </c:pt>
                <c:pt idx="1009">
                  <c:v>2</c:v>
                </c:pt>
                <c:pt idx="1010">
                  <c:v>3</c:v>
                </c:pt>
                <c:pt idx="1011">
                  <c:v>2</c:v>
                </c:pt>
                <c:pt idx="1012">
                  <c:v>2</c:v>
                </c:pt>
                <c:pt idx="1013">
                  <c:v>2</c:v>
                </c:pt>
                <c:pt idx="1014">
                  <c:v>2</c:v>
                </c:pt>
                <c:pt idx="1015">
                  <c:v>2</c:v>
                </c:pt>
                <c:pt idx="1016">
                  <c:v>2</c:v>
                </c:pt>
                <c:pt idx="1017">
                  <c:v>2</c:v>
                </c:pt>
                <c:pt idx="1018">
                  <c:v>2</c:v>
                </c:pt>
                <c:pt idx="1019">
                  <c:v>2</c:v>
                </c:pt>
                <c:pt idx="1020">
                  <c:v>2</c:v>
                </c:pt>
                <c:pt idx="1021">
                  <c:v>2</c:v>
                </c:pt>
                <c:pt idx="1022">
                  <c:v>2</c:v>
                </c:pt>
                <c:pt idx="1023">
                  <c:v>2</c:v>
                </c:pt>
                <c:pt idx="1024">
                  <c:v>2</c:v>
                </c:pt>
                <c:pt idx="1025">
                  <c:v>2</c:v>
                </c:pt>
                <c:pt idx="1026">
                  <c:v>2</c:v>
                </c:pt>
                <c:pt idx="1027">
                  <c:v>2</c:v>
                </c:pt>
                <c:pt idx="1028">
                  <c:v>2</c:v>
                </c:pt>
                <c:pt idx="1029">
                  <c:v>2</c:v>
                </c:pt>
                <c:pt idx="1030">
                  <c:v>2</c:v>
                </c:pt>
                <c:pt idx="1031">
                  <c:v>2</c:v>
                </c:pt>
                <c:pt idx="1032">
                  <c:v>2</c:v>
                </c:pt>
                <c:pt idx="1033">
                  <c:v>2</c:v>
                </c:pt>
                <c:pt idx="1034">
                  <c:v>2</c:v>
                </c:pt>
                <c:pt idx="1035">
                  <c:v>2</c:v>
                </c:pt>
                <c:pt idx="1036">
                  <c:v>2</c:v>
                </c:pt>
                <c:pt idx="1037">
                  <c:v>2</c:v>
                </c:pt>
                <c:pt idx="1038">
                  <c:v>2</c:v>
                </c:pt>
                <c:pt idx="1039">
                  <c:v>2</c:v>
                </c:pt>
                <c:pt idx="1040">
                  <c:v>2</c:v>
                </c:pt>
                <c:pt idx="1041">
                  <c:v>2</c:v>
                </c:pt>
                <c:pt idx="1042">
                  <c:v>2</c:v>
                </c:pt>
                <c:pt idx="1043">
                  <c:v>3</c:v>
                </c:pt>
                <c:pt idx="1044">
                  <c:v>2</c:v>
                </c:pt>
                <c:pt idx="1045">
                  <c:v>2</c:v>
                </c:pt>
                <c:pt idx="1046">
                  <c:v>2</c:v>
                </c:pt>
                <c:pt idx="1047">
                  <c:v>2</c:v>
                </c:pt>
                <c:pt idx="1048">
                  <c:v>2</c:v>
                </c:pt>
                <c:pt idx="1049">
                  <c:v>3</c:v>
                </c:pt>
                <c:pt idx="1050">
                  <c:v>2</c:v>
                </c:pt>
                <c:pt idx="1051">
                  <c:v>2</c:v>
                </c:pt>
                <c:pt idx="1052">
                  <c:v>2</c:v>
                </c:pt>
                <c:pt idx="1053">
                  <c:v>2</c:v>
                </c:pt>
                <c:pt idx="1054">
                  <c:v>2</c:v>
                </c:pt>
                <c:pt idx="1055">
                  <c:v>2</c:v>
                </c:pt>
                <c:pt idx="1056">
                  <c:v>2</c:v>
                </c:pt>
                <c:pt idx="1057">
                  <c:v>2</c:v>
                </c:pt>
                <c:pt idx="1058">
                  <c:v>2</c:v>
                </c:pt>
                <c:pt idx="1059">
                  <c:v>2</c:v>
                </c:pt>
                <c:pt idx="1060">
                  <c:v>2</c:v>
                </c:pt>
                <c:pt idx="1061">
                  <c:v>2</c:v>
                </c:pt>
                <c:pt idx="1062">
                  <c:v>2</c:v>
                </c:pt>
                <c:pt idx="1063">
                  <c:v>2</c:v>
                </c:pt>
                <c:pt idx="1064">
                  <c:v>3</c:v>
                </c:pt>
                <c:pt idx="1065">
                  <c:v>3</c:v>
                </c:pt>
                <c:pt idx="1066">
                  <c:v>2</c:v>
                </c:pt>
                <c:pt idx="1067">
                  <c:v>2</c:v>
                </c:pt>
                <c:pt idx="1068">
                  <c:v>2</c:v>
                </c:pt>
                <c:pt idx="1069">
                  <c:v>2</c:v>
                </c:pt>
                <c:pt idx="1070">
                  <c:v>2</c:v>
                </c:pt>
                <c:pt idx="1071">
                  <c:v>2</c:v>
                </c:pt>
                <c:pt idx="1072">
                  <c:v>2</c:v>
                </c:pt>
                <c:pt idx="1073">
                  <c:v>2</c:v>
                </c:pt>
                <c:pt idx="1074">
                  <c:v>2</c:v>
                </c:pt>
                <c:pt idx="1075">
                  <c:v>2</c:v>
                </c:pt>
                <c:pt idx="1076">
                  <c:v>2</c:v>
                </c:pt>
                <c:pt idx="1077">
                  <c:v>2</c:v>
                </c:pt>
                <c:pt idx="1078">
                  <c:v>2</c:v>
                </c:pt>
                <c:pt idx="1079">
                  <c:v>2</c:v>
                </c:pt>
                <c:pt idx="1080">
                  <c:v>2</c:v>
                </c:pt>
                <c:pt idx="1081">
                  <c:v>2</c:v>
                </c:pt>
                <c:pt idx="1082">
                  <c:v>2</c:v>
                </c:pt>
                <c:pt idx="1083">
                  <c:v>2</c:v>
                </c:pt>
                <c:pt idx="1084">
                  <c:v>2</c:v>
                </c:pt>
                <c:pt idx="1085">
                  <c:v>2</c:v>
                </c:pt>
                <c:pt idx="1086">
                  <c:v>2</c:v>
                </c:pt>
                <c:pt idx="1087">
                  <c:v>2</c:v>
                </c:pt>
                <c:pt idx="1088">
                  <c:v>2</c:v>
                </c:pt>
                <c:pt idx="1089">
                  <c:v>2</c:v>
                </c:pt>
                <c:pt idx="1090">
                  <c:v>2</c:v>
                </c:pt>
                <c:pt idx="1091">
                  <c:v>2</c:v>
                </c:pt>
                <c:pt idx="1092">
                  <c:v>2</c:v>
                </c:pt>
                <c:pt idx="1093">
                  <c:v>2</c:v>
                </c:pt>
                <c:pt idx="1094">
                  <c:v>2</c:v>
                </c:pt>
                <c:pt idx="1095">
                  <c:v>2</c:v>
                </c:pt>
                <c:pt idx="1096">
                  <c:v>2</c:v>
                </c:pt>
                <c:pt idx="1097">
                  <c:v>2</c:v>
                </c:pt>
                <c:pt idx="1098">
                  <c:v>2</c:v>
                </c:pt>
                <c:pt idx="1099">
                  <c:v>2</c:v>
                </c:pt>
                <c:pt idx="1100">
                  <c:v>2</c:v>
                </c:pt>
                <c:pt idx="1101">
                  <c:v>2</c:v>
                </c:pt>
                <c:pt idx="1102">
                  <c:v>2</c:v>
                </c:pt>
                <c:pt idx="1103">
                  <c:v>2</c:v>
                </c:pt>
                <c:pt idx="1104">
                  <c:v>2</c:v>
                </c:pt>
                <c:pt idx="1105">
                  <c:v>2</c:v>
                </c:pt>
                <c:pt idx="1106">
                  <c:v>2</c:v>
                </c:pt>
                <c:pt idx="1107">
                  <c:v>2</c:v>
                </c:pt>
                <c:pt idx="1108">
                  <c:v>2</c:v>
                </c:pt>
                <c:pt idx="1109">
                  <c:v>2</c:v>
                </c:pt>
                <c:pt idx="1110">
                  <c:v>2</c:v>
                </c:pt>
                <c:pt idx="1111">
                  <c:v>2</c:v>
                </c:pt>
                <c:pt idx="1112">
                  <c:v>2</c:v>
                </c:pt>
                <c:pt idx="1113">
                  <c:v>2</c:v>
                </c:pt>
                <c:pt idx="1114">
                  <c:v>2</c:v>
                </c:pt>
                <c:pt idx="1115">
                  <c:v>2</c:v>
                </c:pt>
                <c:pt idx="1116">
                  <c:v>2</c:v>
                </c:pt>
                <c:pt idx="1117">
                  <c:v>2</c:v>
                </c:pt>
                <c:pt idx="1118">
                  <c:v>2</c:v>
                </c:pt>
                <c:pt idx="1119">
                  <c:v>2</c:v>
                </c:pt>
                <c:pt idx="1120">
                  <c:v>1</c:v>
                </c:pt>
                <c:pt idx="1121">
                  <c:v>2</c:v>
                </c:pt>
                <c:pt idx="1122">
                  <c:v>2</c:v>
                </c:pt>
                <c:pt idx="1123">
                  <c:v>2</c:v>
                </c:pt>
                <c:pt idx="1124">
                  <c:v>3</c:v>
                </c:pt>
                <c:pt idx="1125">
                  <c:v>2</c:v>
                </c:pt>
                <c:pt idx="1126">
                  <c:v>2</c:v>
                </c:pt>
                <c:pt idx="1127">
                  <c:v>1</c:v>
                </c:pt>
                <c:pt idx="1128">
                  <c:v>3</c:v>
                </c:pt>
                <c:pt idx="1129">
                  <c:v>2</c:v>
                </c:pt>
                <c:pt idx="1130">
                  <c:v>3</c:v>
                </c:pt>
                <c:pt idx="1131">
                  <c:v>3</c:v>
                </c:pt>
                <c:pt idx="1132">
                  <c:v>2</c:v>
                </c:pt>
                <c:pt idx="1133">
                  <c:v>2</c:v>
                </c:pt>
                <c:pt idx="1134">
                  <c:v>2</c:v>
                </c:pt>
                <c:pt idx="1135">
                  <c:v>2</c:v>
                </c:pt>
                <c:pt idx="1136">
                  <c:v>2</c:v>
                </c:pt>
                <c:pt idx="1137">
                  <c:v>2</c:v>
                </c:pt>
                <c:pt idx="1138">
                  <c:v>2</c:v>
                </c:pt>
                <c:pt idx="1139">
                  <c:v>2</c:v>
                </c:pt>
                <c:pt idx="1140">
                  <c:v>2</c:v>
                </c:pt>
                <c:pt idx="1141">
                  <c:v>2</c:v>
                </c:pt>
                <c:pt idx="1142">
                  <c:v>2</c:v>
                </c:pt>
                <c:pt idx="1143">
                  <c:v>2</c:v>
                </c:pt>
                <c:pt idx="1144">
                  <c:v>2</c:v>
                </c:pt>
                <c:pt idx="1145">
                  <c:v>2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2</c:v>
                </c:pt>
                <c:pt idx="1150">
                  <c:v>2</c:v>
                </c:pt>
                <c:pt idx="1151">
                  <c:v>2</c:v>
                </c:pt>
                <c:pt idx="1152">
                  <c:v>2</c:v>
                </c:pt>
                <c:pt idx="1153">
                  <c:v>2</c:v>
                </c:pt>
                <c:pt idx="1154">
                  <c:v>2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2</c:v>
                </c:pt>
                <c:pt idx="1160">
                  <c:v>2</c:v>
                </c:pt>
                <c:pt idx="1161">
                  <c:v>2</c:v>
                </c:pt>
                <c:pt idx="1162">
                  <c:v>2</c:v>
                </c:pt>
                <c:pt idx="1163">
                  <c:v>2</c:v>
                </c:pt>
                <c:pt idx="1164">
                  <c:v>2</c:v>
                </c:pt>
                <c:pt idx="1165">
                  <c:v>3</c:v>
                </c:pt>
                <c:pt idx="1166">
                  <c:v>2</c:v>
                </c:pt>
                <c:pt idx="1167">
                  <c:v>3</c:v>
                </c:pt>
                <c:pt idx="1168">
                  <c:v>2</c:v>
                </c:pt>
                <c:pt idx="1169">
                  <c:v>2</c:v>
                </c:pt>
                <c:pt idx="1170">
                  <c:v>2</c:v>
                </c:pt>
                <c:pt idx="1171">
                  <c:v>2</c:v>
                </c:pt>
                <c:pt idx="1172">
                  <c:v>2</c:v>
                </c:pt>
                <c:pt idx="1173">
                  <c:v>3</c:v>
                </c:pt>
                <c:pt idx="1174">
                  <c:v>3</c:v>
                </c:pt>
                <c:pt idx="1175">
                  <c:v>3</c:v>
                </c:pt>
                <c:pt idx="1176">
                  <c:v>2</c:v>
                </c:pt>
                <c:pt idx="1177">
                  <c:v>2</c:v>
                </c:pt>
                <c:pt idx="1178">
                  <c:v>2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2</c:v>
                </c:pt>
                <c:pt idx="1183">
                  <c:v>2</c:v>
                </c:pt>
                <c:pt idx="1184">
                  <c:v>2</c:v>
                </c:pt>
                <c:pt idx="1185">
                  <c:v>2</c:v>
                </c:pt>
                <c:pt idx="1186">
                  <c:v>2</c:v>
                </c:pt>
                <c:pt idx="1187">
                  <c:v>2</c:v>
                </c:pt>
                <c:pt idx="1188">
                  <c:v>2</c:v>
                </c:pt>
                <c:pt idx="1189">
                  <c:v>2</c:v>
                </c:pt>
                <c:pt idx="1190">
                  <c:v>2</c:v>
                </c:pt>
                <c:pt idx="1191">
                  <c:v>2</c:v>
                </c:pt>
                <c:pt idx="1192">
                  <c:v>2</c:v>
                </c:pt>
                <c:pt idx="1193">
                  <c:v>2</c:v>
                </c:pt>
                <c:pt idx="1194">
                  <c:v>2</c:v>
                </c:pt>
                <c:pt idx="1195">
                  <c:v>2</c:v>
                </c:pt>
                <c:pt idx="1196">
                  <c:v>2</c:v>
                </c:pt>
                <c:pt idx="1197">
                  <c:v>2</c:v>
                </c:pt>
                <c:pt idx="1198">
                  <c:v>3</c:v>
                </c:pt>
                <c:pt idx="1199">
                  <c:v>2</c:v>
                </c:pt>
                <c:pt idx="1200">
                  <c:v>2</c:v>
                </c:pt>
                <c:pt idx="1201">
                  <c:v>2</c:v>
                </c:pt>
                <c:pt idx="1202">
                  <c:v>2</c:v>
                </c:pt>
                <c:pt idx="1203">
                  <c:v>2</c:v>
                </c:pt>
                <c:pt idx="1204">
                  <c:v>2</c:v>
                </c:pt>
                <c:pt idx="1205">
                  <c:v>2</c:v>
                </c:pt>
                <c:pt idx="1206">
                  <c:v>2</c:v>
                </c:pt>
                <c:pt idx="1207">
                  <c:v>2</c:v>
                </c:pt>
                <c:pt idx="1208">
                  <c:v>2</c:v>
                </c:pt>
                <c:pt idx="1209">
                  <c:v>2</c:v>
                </c:pt>
                <c:pt idx="1210">
                  <c:v>2</c:v>
                </c:pt>
                <c:pt idx="1211">
                  <c:v>2</c:v>
                </c:pt>
                <c:pt idx="1212">
                  <c:v>2</c:v>
                </c:pt>
                <c:pt idx="1213">
                  <c:v>2</c:v>
                </c:pt>
                <c:pt idx="1214">
                  <c:v>2</c:v>
                </c:pt>
                <c:pt idx="1215">
                  <c:v>2</c:v>
                </c:pt>
                <c:pt idx="1216">
                  <c:v>2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2</c:v>
                </c:pt>
                <c:pt idx="1221">
                  <c:v>2</c:v>
                </c:pt>
                <c:pt idx="1222">
                  <c:v>2</c:v>
                </c:pt>
                <c:pt idx="1223">
                  <c:v>1</c:v>
                </c:pt>
                <c:pt idx="1224">
                  <c:v>3</c:v>
                </c:pt>
                <c:pt idx="1225">
                  <c:v>2</c:v>
                </c:pt>
                <c:pt idx="1226">
                  <c:v>3</c:v>
                </c:pt>
                <c:pt idx="1227">
                  <c:v>2</c:v>
                </c:pt>
                <c:pt idx="1228">
                  <c:v>2</c:v>
                </c:pt>
                <c:pt idx="1229">
                  <c:v>2</c:v>
                </c:pt>
                <c:pt idx="1230">
                  <c:v>2</c:v>
                </c:pt>
                <c:pt idx="1231">
                  <c:v>2</c:v>
                </c:pt>
                <c:pt idx="1232">
                  <c:v>2</c:v>
                </c:pt>
                <c:pt idx="1233">
                  <c:v>2</c:v>
                </c:pt>
                <c:pt idx="1234">
                  <c:v>2</c:v>
                </c:pt>
                <c:pt idx="1235">
                  <c:v>3</c:v>
                </c:pt>
                <c:pt idx="1236">
                  <c:v>2</c:v>
                </c:pt>
                <c:pt idx="1237">
                  <c:v>3</c:v>
                </c:pt>
                <c:pt idx="1238">
                  <c:v>2</c:v>
                </c:pt>
                <c:pt idx="1239">
                  <c:v>2</c:v>
                </c:pt>
                <c:pt idx="1240">
                  <c:v>2</c:v>
                </c:pt>
                <c:pt idx="1241">
                  <c:v>2</c:v>
                </c:pt>
                <c:pt idx="1242">
                  <c:v>2</c:v>
                </c:pt>
                <c:pt idx="1243">
                  <c:v>2</c:v>
                </c:pt>
                <c:pt idx="1244">
                  <c:v>2</c:v>
                </c:pt>
                <c:pt idx="1245">
                  <c:v>2</c:v>
                </c:pt>
                <c:pt idx="1246">
                  <c:v>2</c:v>
                </c:pt>
                <c:pt idx="1247">
                  <c:v>2</c:v>
                </c:pt>
                <c:pt idx="1248">
                  <c:v>2</c:v>
                </c:pt>
                <c:pt idx="1249">
                  <c:v>2</c:v>
                </c:pt>
                <c:pt idx="1250">
                  <c:v>2</c:v>
                </c:pt>
                <c:pt idx="1251">
                  <c:v>2</c:v>
                </c:pt>
                <c:pt idx="1252">
                  <c:v>2</c:v>
                </c:pt>
                <c:pt idx="1253">
                  <c:v>2</c:v>
                </c:pt>
                <c:pt idx="1254">
                  <c:v>3</c:v>
                </c:pt>
                <c:pt idx="1255">
                  <c:v>2</c:v>
                </c:pt>
                <c:pt idx="1256">
                  <c:v>2</c:v>
                </c:pt>
                <c:pt idx="1257">
                  <c:v>2</c:v>
                </c:pt>
                <c:pt idx="1258">
                  <c:v>2</c:v>
                </c:pt>
                <c:pt idx="1259">
                  <c:v>2</c:v>
                </c:pt>
                <c:pt idx="1260">
                  <c:v>2</c:v>
                </c:pt>
                <c:pt idx="1261">
                  <c:v>2</c:v>
                </c:pt>
                <c:pt idx="1262">
                  <c:v>2</c:v>
                </c:pt>
                <c:pt idx="1263">
                  <c:v>2</c:v>
                </c:pt>
                <c:pt idx="1264">
                  <c:v>2</c:v>
                </c:pt>
                <c:pt idx="1265">
                  <c:v>2</c:v>
                </c:pt>
                <c:pt idx="1266">
                  <c:v>2</c:v>
                </c:pt>
                <c:pt idx="1267">
                  <c:v>2</c:v>
                </c:pt>
                <c:pt idx="1268">
                  <c:v>2</c:v>
                </c:pt>
                <c:pt idx="1269">
                  <c:v>2</c:v>
                </c:pt>
                <c:pt idx="1270">
                  <c:v>2</c:v>
                </c:pt>
                <c:pt idx="1271">
                  <c:v>3</c:v>
                </c:pt>
                <c:pt idx="1272">
                  <c:v>2</c:v>
                </c:pt>
                <c:pt idx="1273">
                  <c:v>2</c:v>
                </c:pt>
                <c:pt idx="1274">
                  <c:v>2</c:v>
                </c:pt>
                <c:pt idx="1275">
                  <c:v>2</c:v>
                </c:pt>
                <c:pt idx="1276">
                  <c:v>2</c:v>
                </c:pt>
                <c:pt idx="1277">
                  <c:v>2</c:v>
                </c:pt>
                <c:pt idx="1278">
                  <c:v>2</c:v>
                </c:pt>
                <c:pt idx="1279">
                  <c:v>2</c:v>
                </c:pt>
                <c:pt idx="1280">
                  <c:v>2</c:v>
                </c:pt>
                <c:pt idx="1281">
                  <c:v>2</c:v>
                </c:pt>
                <c:pt idx="1282">
                  <c:v>2</c:v>
                </c:pt>
                <c:pt idx="1283">
                  <c:v>2</c:v>
                </c:pt>
                <c:pt idx="1284">
                  <c:v>2</c:v>
                </c:pt>
                <c:pt idx="1285">
                  <c:v>2</c:v>
                </c:pt>
                <c:pt idx="1286">
                  <c:v>2</c:v>
                </c:pt>
                <c:pt idx="1287">
                  <c:v>2</c:v>
                </c:pt>
                <c:pt idx="1288">
                  <c:v>2</c:v>
                </c:pt>
                <c:pt idx="1289">
                  <c:v>2</c:v>
                </c:pt>
                <c:pt idx="1290">
                  <c:v>2</c:v>
                </c:pt>
                <c:pt idx="1291">
                  <c:v>2</c:v>
                </c:pt>
                <c:pt idx="1292">
                  <c:v>2</c:v>
                </c:pt>
                <c:pt idx="1293">
                  <c:v>2</c:v>
                </c:pt>
                <c:pt idx="1294">
                  <c:v>2</c:v>
                </c:pt>
                <c:pt idx="1295">
                  <c:v>2</c:v>
                </c:pt>
                <c:pt idx="1296">
                  <c:v>2</c:v>
                </c:pt>
                <c:pt idx="1297">
                  <c:v>2</c:v>
                </c:pt>
                <c:pt idx="1298">
                  <c:v>2</c:v>
                </c:pt>
                <c:pt idx="1299">
                  <c:v>2</c:v>
                </c:pt>
                <c:pt idx="1300">
                  <c:v>2</c:v>
                </c:pt>
                <c:pt idx="1301">
                  <c:v>2</c:v>
                </c:pt>
                <c:pt idx="1302">
                  <c:v>2</c:v>
                </c:pt>
                <c:pt idx="1303">
                  <c:v>2</c:v>
                </c:pt>
                <c:pt idx="1304">
                  <c:v>2</c:v>
                </c:pt>
                <c:pt idx="1305">
                  <c:v>2</c:v>
                </c:pt>
                <c:pt idx="1306">
                  <c:v>2</c:v>
                </c:pt>
                <c:pt idx="1307">
                  <c:v>2</c:v>
                </c:pt>
                <c:pt idx="1308">
                  <c:v>2</c:v>
                </c:pt>
                <c:pt idx="1309">
                  <c:v>2</c:v>
                </c:pt>
                <c:pt idx="1310">
                  <c:v>2</c:v>
                </c:pt>
                <c:pt idx="1311">
                  <c:v>2</c:v>
                </c:pt>
                <c:pt idx="1312">
                  <c:v>2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3</c:v>
                </c:pt>
                <c:pt idx="1317">
                  <c:v>2</c:v>
                </c:pt>
                <c:pt idx="1318">
                  <c:v>2</c:v>
                </c:pt>
                <c:pt idx="1319">
                  <c:v>2</c:v>
                </c:pt>
                <c:pt idx="1320">
                  <c:v>2</c:v>
                </c:pt>
                <c:pt idx="1321">
                  <c:v>2</c:v>
                </c:pt>
                <c:pt idx="1322">
                  <c:v>2</c:v>
                </c:pt>
                <c:pt idx="1323">
                  <c:v>3</c:v>
                </c:pt>
                <c:pt idx="1324">
                  <c:v>2</c:v>
                </c:pt>
                <c:pt idx="1325">
                  <c:v>2</c:v>
                </c:pt>
                <c:pt idx="1326">
                  <c:v>2</c:v>
                </c:pt>
                <c:pt idx="1327">
                  <c:v>2</c:v>
                </c:pt>
                <c:pt idx="1328">
                  <c:v>2</c:v>
                </c:pt>
                <c:pt idx="1329">
                  <c:v>2</c:v>
                </c:pt>
                <c:pt idx="1330">
                  <c:v>2</c:v>
                </c:pt>
                <c:pt idx="1331">
                  <c:v>2</c:v>
                </c:pt>
                <c:pt idx="1332">
                  <c:v>2</c:v>
                </c:pt>
                <c:pt idx="1333">
                  <c:v>2</c:v>
                </c:pt>
                <c:pt idx="1334">
                  <c:v>2</c:v>
                </c:pt>
                <c:pt idx="1335">
                  <c:v>2</c:v>
                </c:pt>
                <c:pt idx="1336">
                  <c:v>2</c:v>
                </c:pt>
                <c:pt idx="1337">
                  <c:v>2</c:v>
                </c:pt>
                <c:pt idx="1338">
                  <c:v>2</c:v>
                </c:pt>
                <c:pt idx="1339">
                  <c:v>2</c:v>
                </c:pt>
                <c:pt idx="1340">
                  <c:v>3</c:v>
                </c:pt>
                <c:pt idx="1341">
                  <c:v>2</c:v>
                </c:pt>
                <c:pt idx="1342">
                  <c:v>2</c:v>
                </c:pt>
                <c:pt idx="1343">
                  <c:v>3</c:v>
                </c:pt>
                <c:pt idx="1344">
                  <c:v>2</c:v>
                </c:pt>
                <c:pt idx="1345">
                  <c:v>2</c:v>
                </c:pt>
                <c:pt idx="1346">
                  <c:v>2</c:v>
                </c:pt>
                <c:pt idx="1347">
                  <c:v>2</c:v>
                </c:pt>
                <c:pt idx="1348">
                  <c:v>2</c:v>
                </c:pt>
                <c:pt idx="1349">
                  <c:v>2</c:v>
                </c:pt>
                <c:pt idx="1350">
                  <c:v>2</c:v>
                </c:pt>
                <c:pt idx="1351">
                  <c:v>2</c:v>
                </c:pt>
                <c:pt idx="1352">
                  <c:v>2</c:v>
                </c:pt>
                <c:pt idx="1353">
                  <c:v>2</c:v>
                </c:pt>
                <c:pt idx="1354">
                  <c:v>2</c:v>
                </c:pt>
                <c:pt idx="1355">
                  <c:v>2</c:v>
                </c:pt>
                <c:pt idx="1356">
                  <c:v>2</c:v>
                </c:pt>
                <c:pt idx="1357">
                  <c:v>2</c:v>
                </c:pt>
                <c:pt idx="1358">
                  <c:v>2</c:v>
                </c:pt>
                <c:pt idx="1359">
                  <c:v>2</c:v>
                </c:pt>
                <c:pt idx="1360">
                  <c:v>2</c:v>
                </c:pt>
                <c:pt idx="1361">
                  <c:v>2</c:v>
                </c:pt>
                <c:pt idx="1362">
                  <c:v>2</c:v>
                </c:pt>
                <c:pt idx="1363">
                  <c:v>2</c:v>
                </c:pt>
                <c:pt idx="1364">
                  <c:v>2</c:v>
                </c:pt>
                <c:pt idx="1365">
                  <c:v>2</c:v>
                </c:pt>
                <c:pt idx="1366">
                  <c:v>2</c:v>
                </c:pt>
                <c:pt idx="1367">
                  <c:v>2</c:v>
                </c:pt>
                <c:pt idx="1368">
                  <c:v>2</c:v>
                </c:pt>
                <c:pt idx="1369">
                  <c:v>2</c:v>
                </c:pt>
                <c:pt idx="1370">
                  <c:v>2</c:v>
                </c:pt>
                <c:pt idx="1371">
                  <c:v>2</c:v>
                </c:pt>
                <c:pt idx="1372">
                  <c:v>2</c:v>
                </c:pt>
                <c:pt idx="1373">
                  <c:v>2</c:v>
                </c:pt>
                <c:pt idx="1374">
                  <c:v>2</c:v>
                </c:pt>
                <c:pt idx="1375">
                  <c:v>2</c:v>
                </c:pt>
                <c:pt idx="1376">
                  <c:v>2</c:v>
                </c:pt>
                <c:pt idx="1377">
                  <c:v>2</c:v>
                </c:pt>
                <c:pt idx="1378">
                  <c:v>2</c:v>
                </c:pt>
                <c:pt idx="1379">
                  <c:v>2</c:v>
                </c:pt>
                <c:pt idx="1380">
                  <c:v>3</c:v>
                </c:pt>
                <c:pt idx="1381">
                  <c:v>3</c:v>
                </c:pt>
                <c:pt idx="1382">
                  <c:v>2</c:v>
                </c:pt>
                <c:pt idx="1383">
                  <c:v>2</c:v>
                </c:pt>
                <c:pt idx="1384">
                  <c:v>2</c:v>
                </c:pt>
                <c:pt idx="1385">
                  <c:v>2</c:v>
                </c:pt>
                <c:pt idx="1386">
                  <c:v>2</c:v>
                </c:pt>
                <c:pt idx="1387">
                  <c:v>2</c:v>
                </c:pt>
                <c:pt idx="1388">
                  <c:v>2</c:v>
                </c:pt>
                <c:pt idx="1389">
                  <c:v>2</c:v>
                </c:pt>
                <c:pt idx="1390">
                  <c:v>2</c:v>
                </c:pt>
                <c:pt idx="1391">
                  <c:v>2</c:v>
                </c:pt>
                <c:pt idx="1392">
                  <c:v>2</c:v>
                </c:pt>
                <c:pt idx="1393">
                  <c:v>2</c:v>
                </c:pt>
                <c:pt idx="1394">
                  <c:v>2</c:v>
                </c:pt>
                <c:pt idx="1395">
                  <c:v>2</c:v>
                </c:pt>
                <c:pt idx="1396">
                  <c:v>2</c:v>
                </c:pt>
                <c:pt idx="1397">
                  <c:v>2</c:v>
                </c:pt>
                <c:pt idx="1398">
                  <c:v>2</c:v>
                </c:pt>
                <c:pt idx="1399">
                  <c:v>2</c:v>
                </c:pt>
                <c:pt idx="1400">
                  <c:v>2</c:v>
                </c:pt>
                <c:pt idx="1401">
                  <c:v>3</c:v>
                </c:pt>
                <c:pt idx="1402">
                  <c:v>2</c:v>
                </c:pt>
                <c:pt idx="1403">
                  <c:v>2</c:v>
                </c:pt>
                <c:pt idx="1404">
                  <c:v>2</c:v>
                </c:pt>
                <c:pt idx="1405">
                  <c:v>2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2</c:v>
                </c:pt>
                <c:pt idx="1413">
                  <c:v>2</c:v>
                </c:pt>
                <c:pt idx="1414">
                  <c:v>2</c:v>
                </c:pt>
                <c:pt idx="1415">
                  <c:v>2</c:v>
                </c:pt>
                <c:pt idx="1416">
                  <c:v>2</c:v>
                </c:pt>
                <c:pt idx="1417">
                  <c:v>2</c:v>
                </c:pt>
                <c:pt idx="1418">
                  <c:v>2</c:v>
                </c:pt>
                <c:pt idx="1419">
                  <c:v>2</c:v>
                </c:pt>
                <c:pt idx="1420">
                  <c:v>2</c:v>
                </c:pt>
                <c:pt idx="1421">
                  <c:v>2</c:v>
                </c:pt>
                <c:pt idx="1422">
                  <c:v>2</c:v>
                </c:pt>
                <c:pt idx="1423">
                  <c:v>2</c:v>
                </c:pt>
                <c:pt idx="1424">
                  <c:v>2</c:v>
                </c:pt>
                <c:pt idx="1425">
                  <c:v>2</c:v>
                </c:pt>
                <c:pt idx="1426">
                  <c:v>3</c:v>
                </c:pt>
                <c:pt idx="1427">
                  <c:v>2</c:v>
                </c:pt>
                <c:pt idx="1428">
                  <c:v>2</c:v>
                </c:pt>
                <c:pt idx="1429">
                  <c:v>3</c:v>
                </c:pt>
                <c:pt idx="1430">
                  <c:v>2</c:v>
                </c:pt>
                <c:pt idx="1431">
                  <c:v>2</c:v>
                </c:pt>
                <c:pt idx="1432">
                  <c:v>2</c:v>
                </c:pt>
                <c:pt idx="1433">
                  <c:v>2</c:v>
                </c:pt>
                <c:pt idx="1434">
                  <c:v>2</c:v>
                </c:pt>
                <c:pt idx="1435">
                  <c:v>2</c:v>
                </c:pt>
                <c:pt idx="1436">
                  <c:v>2</c:v>
                </c:pt>
                <c:pt idx="1437">
                  <c:v>2</c:v>
                </c:pt>
                <c:pt idx="1438">
                  <c:v>2</c:v>
                </c:pt>
                <c:pt idx="1439">
                  <c:v>2</c:v>
                </c:pt>
                <c:pt idx="1440">
                  <c:v>2</c:v>
                </c:pt>
                <c:pt idx="1441">
                  <c:v>2</c:v>
                </c:pt>
                <c:pt idx="1442">
                  <c:v>2</c:v>
                </c:pt>
                <c:pt idx="1443">
                  <c:v>2</c:v>
                </c:pt>
                <c:pt idx="1444">
                  <c:v>2</c:v>
                </c:pt>
                <c:pt idx="1445">
                  <c:v>2</c:v>
                </c:pt>
                <c:pt idx="1446">
                  <c:v>3</c:v>
                </c:pt>
                <c:pt idx="1447">
                  <c:v>2</c:v>
                </c:pt>
                <c:pt idx="1448">
                  <c:v>2</c:v>
                </c:pt>
                <c:pt idx="1449">
                  <c:v>2</c:v>
                </c:pt>
                <c:pt idx="1450">
                  <c:v>2</c:v>
                </c:pt>
                <c:pt idx="1451">
                  <c:v>3</c:v>
                </c:pt>
                <c:pt idx="1452">
                  <c:v>2</c:v>
                </c:pt>
                <c:pt idx="1453">
                  <c:v>3</c:v>
                </c:pt>
                <c:pt idx="1454">
                  <c:v>3</c:v>
                </c:pt>
                <c:pt idx="1455">
                  <c:v>2</c:v>
                </c:pt>
                <c:pt idx="1456">
                  <c:v>2</c:v>
                </c:pt>
                <c:pt idx="1457">
                  <c:v>2</c:v>
                </c:pt>
                <c:pt idx="1458">
                  <c:v>2</c:v>
                </c:pt>
                <c:pt idx="1459">
                  <c:v>2</c:v>
                </c:pt>
                <c:pt idx="1460">
                  <c:v>2</c:v>
                </c:pt>
                <c:pt idx="1461">
                  <c:v>2</c:v>
                </c:pt>
                <c:pt idx="1462">
                  <c:v>2</c:v>
                </c:pt>
                <c:pt idx="1463">
                  <c:v>2</c:v>
                </c:pt>
                <c:pt idx="1464">
                  <c:v>2</c:v>
                </c:pt>
                <c:pt idx="1465">
                  <c:v>2</c:v>
                </c:pt>
                <c:pt idx="1466">
                  <c:v>3</c:v>
                </c:pt>
                <c:pt idx="1467">
                  <c:v>2</c:v>
                </c:pt>
                <c:pt idx="1468">
                  <c:v>2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2</c:v>
                </c:pt>
                <c:pt idx="1473">
                  <c:v>1</c:v>
                </c:pt>
                <c:pt idx="1474">
                  <c:v>2</c:v>
                </c:pt>
                <c:pt idx="1475">
                  <c:v>2</c:v>
                </c:pt>
                <c:pt idx="1476">
                  <c:v>2</c:v>
                </c:pt>
                <c:pt idx="1477">
                  <c:v>2</c:v>
                </c:pt>
                <c:pt idx="1478">
                  <c:v>2</c:v>
                </c:pt>
                <c:pt idx="1479">
                  <c:v>2</c:v>
                </c:pt>
                <c:pt idx="1480">
                  <c:v>2</c:v>
                </c:pt>
                <c:pt idx="1481">
                  <c:v>2</c:v>
                </c:pt>
                <c:pt idx="1482">
                  <c:v>3</c:v>
                </c:pt>
                <c:pt idx="1483">
                  <c:v>2</c:v>
                </c:pt>
                <c:pt idx="1484">
                  <c:v>2</c:v>
                </c:pt>
                <c:pt idx="1485">
                  <c:v>2</c:v>
                </c:pt>
                <c:pt idx="1486">
                  <c:v>2</c:v>
                </c:pt>
                <c:pt idx="1487">
                  <c:v>2</c:v>
                </c:pt>
                <c:pt idx="1488">
                  <c:v>2</c:v>
                </c:pt>
                <c:pt idx="1489">
                  <c:v>2</c:v>
                </c:pt>
                <c:pt idx="1490">
                  <c:v>2</c:v>
                </c:pt>
                <c:pt idx="1491">
                  <c:v>2</c:v>
                </c:pt>
                <c:pt idx="1492">
                  <c:v>2</c:v>
                </c:pt>
                <c:pt idx="1493">
                  <c:v>2</c:v>
                </c:pt>
                <c:pt idx="1494">
                  <c:v>2</c:v>
                </c:pt>
                <c:pt idx="1495">
                  <c:v>2</c:v>
                </c:pt>
                <c:pt idx="1496">
                  <c:v>2</c:v>
                </c:pt>
                <c:pt idx="1497">
                  <c:v>2</c:v>
                </c:pt>
                <c:pt idx="1498">
                  <c:v>2</c:v>
                </c:pt>
                <c:pt idx="1499">
                  <c:v>3</c:v>
                </c:pt>
                <c:pt idx="1500">
                  <c:v>2</c:v>
                </c:pt>
                <c:pt idx="1501">
                  <c:v>2</c:v>
                </c:pt>
                <c:pt idx="1502">
                  <c:v>2</c:v>
                </c:pt>
                <c:pt idx="1503">
                  <c:v>2</c:v>
                </c:pt>
                <c:pt idx="1504">
                  <c:v>2</c:v>
                </c:pt>
                <c:pt idx="1505">
                  <c:v>2</c:v>
                </c:pt>
                <c:pt idx="1506">
                  <c:v>2</c:v>
                </c:pt>
                <c:pt idx="1507">
                  <c:v>2</c:v>
                </c:pt>
                <c:pt idx="1508">
                  <c:v>2</c:v>
                </c:pt>
                <c:pt idx="1509">
                  <c:v>2</c:v>
                </c:pt>
                <c:pt idx="1510">
                  <c:v>2</c:v>
                </c:pt>
                <c:pt idx="1511">
                  <c:v>2</c:v>
                </c:pt>
                <c:pt idx="1512">
                  <c:v>2</c:v>
                </c:pt>
                <c:pt idx="1513">
                  <c:v>2</c:v>
                </c:pt>
                <c:pt idx="1514">
                  <c:v>2</c:v>
                </c:pt>
                <c:pt idx="1515">
                  <c:v>2</c:v>
                </c:pt>
                <c:pt idx="1516">
                  <c:v>2</c:v>
                </c:pt>
                <c:pt idx="1517">
                  <c:v>2</c:v>
                </c:pt>
                <c:pt idx="1518">
                  <c:v>2</c:v>
                </c:pt>
                <c:pt idx="1519">
                  <c:v>2</c:v>
                </c:pt>
                <c:pt idx="1520">
                  <c:v>2</c:v>
                </c:pt>
                <c:pt idx="1521">
                  <c:v>1</c:v>
                </c:pt>
                <c:pt idx="1522">
                  <c:v>3</c:v>
                </c:pt>
                <c:pt idx="1523">
                  <c:v>2</c:v>
                </c:pt>
                <c:pt idx="1524">
                  <c:v>2</c:v>
                </c:pt>
                <c:pt idx="1525">
                  <c:v>2</c:v>
                </c:pt>
                <c:pt idx="1526">
                  <c:v>2</c:v>
                </c:pt>
                <c:pt idx="1527">
                  <c:v>2</c:v>
                </c:pt>
                <c:pt idx="1528">
                  <c:v>2</c:v>
                </c:pt>
                <c:pt idx="1529">
                  <c:v>2</c:v>
                </c:pt>
                <c:pt idx="1530">
                  <c:v>2</c:v>
                </c:pt>
                <c:pt idx="1531">
                  <c:v>2</c:v>
                </c:pt>
                <c:pt idx="1532">
                  <c:v>2</c:v>
                </c:pt>
                <c:pt idx="1533">
                  <c:v>2</c:v>
                </c:pt>
                <c:pt idx="1534">
                  <c:v>2</c:v>
                </c:pt>
                <c:pt idx="1535">
                  <c:v>2</c:v>
                </c:pt>
                <c:pt idx="1536">
                  <c:v>2</c:v>
                </c:pt>
                <c:pt idx="1537">
                  <c:v>2</c:v>
                </c:pt>
                <c:pt idx="1538">
                  <c:v>2</c:v>
                </c:pt>
                <c:pt idx="1539">
                  <c:v>2</c:v>
                </c:pt>
                <c:pt idx="1540">
                  <c:v>2</c:v>
                </c:pt>
                <c:pt idx="1541">
                  <c:v>2</c:v>
                </c:pt>
                <c:pt idx="1542">
                  <c:v>2</c:v>
                </c:pt>
                <c:pt idx="1543">
                  <c:v>1</c:v>
                </c:pt>
                <c:pt idx="1544">
                  <c:v>2</c:v>
                </c:pt>
                <c:pt idx="1545">
                  <c:v>2</c:v>
                </c:pt>
                <c:pt idx="1546">
                  <c:v>2</c:v>
                </c:pt>
                <c:pt idx="1547">
                  <c:v>2</c:v>
                </c:pt>
                <c:pt idx="1548">
                  <c:v>2</c:v>
                </c:pt>
                <c:pt idx="1549">
                  <c:v>2</c:v>
                </c:pt>
                <c:pt idx="1550">
                  <c:v>2</c:v>
                </c:pt>
                <c:pt idx="1551">
                  <c:v>2</c:v>
                </c:pt>
                <c:pt idx="1552">
                  <c:v>2</c:v>
                </c:pt>
                <c:pt idx="1553">
                  <c:v>2</c:v>
                </c:pt>
                <c:pt idx="1554">
                  <c:v>2</c:v>
                </c:pt>
                <c:pt idx="1555">
                  <c:v>2</c:v>
                </c:pt>
                <c:pt idx="1556">
                  <c:v>1</c:v>
                </c:pt>
                <c:pt idx="1557">
                  <c:v>1</c:v>
                </c:pt>
                <c:pt idx="1558">
                  <c:v>2</c:v>
                </c:pt>
                <c:pt idx="1559">
                  <c:v>3</c:v>
                </c:pt>
                <c:pt idx="1560">
                  <c:v>2</c:v>
                </c:pt>
                <c:pt idx="1561">
                  <c:v>1</c:v>
                </c:pt>
                <c:pt idx="1562">
                  <c:v>2</c:v>
                </c:pt>
                <c:pt idx="1563">
                  <c:v>2</c:v>
                </c:pt>
                <c:pt idx="1564">
                  <c:v>2</c:v>
                </c:pt>
                <c:pt idx="1565">
                  <c:v>1</c:v>
                </c:pt>
                <c:pt idx="1566">
                  <c:v>1</c:v>
                </c:pt>
                <c:pt idx="1567">
                  <c:v>2</c:v>
                </c:pt>
                <c:pt idx="1568">
                  <c:v>2</c:v>
                </c:pt>
                <c:pt idx="1569">
                  <c:v>2</c:v>
                </c:pt>
                <c:pt idx="1570">
                  <c:v>2</c:v>
                </c:pt>
                <c:pt idx="1571">
                  <c:v>2</c:v>
                </c:pt>
                <c:pt idx="1572">
                  <c:v>2</c:v>
                </c:pt>
                <c:pt idx="1573">
                  <c:v>3</c:v>
                </c:pt>
                <c:pt idx="1574">
                  <c:v>2</c:v>
                </c:pt>
                <c:pt idx="1575">
                  <c:v>2</c:v>
                </c:pt>
                <c:pt idx="1576">
                  <c:v>2</c:v>
                </c:pt>
                <c:pt idx="1577">
                  <c:v>2</c:v>
                </c:pt>
                <c:pt idx="1578">
                  <c:v>2</c:v>
                </c:pt>
                <c:pt idx="1579">
                  <c:v>3</c:v>
                </c:pt>
                <c:pt idx="1580">
                  <c:v>3</c:v>
                </c:pt>
                <c:pt idx="1581">
                  <c:v>1</c:v>
                </c:pt>
                <c:pt idx="1582">
                  <c:v>2</c:v>
                </c:pt>
                <c:pt idx="1583">
                  <c:v>2</c:v>
                </c:pt>
                <c:pt idx="1584">
                  <c:v>2</c:v>
                </c:pt>
                <c:pt idx="1585">
                  <c:v>2</c:v>
                </c:pt>
                <c:pt idx="1586">
                  <c:v>2</c:v>
                </c:pt>
                <c:pt idx="1587">
                  <c:v>2</c:v>
                </c:pt>
                <c:pt idx="1588">
                  <c:v>2</c:v>
                </c:pt>
                <c:pt idx="1589">
                  <c:v>2</c:v>
                </c:pt>
                <c:pt idx="1590">
                  <c:v>2</c:v>
                </c:pt>
                <c:pt idx="1591">
                  <c:v>2</c:v>
                </c:pt>
                <c:pt idx="1592">
                  <c:v>2</c:v>
                </c:pt>
                <c:pt idx="1593">
                  <c:v>3</c:v>
                </c:pt>
                <c:pt idx="1594">
                  <c:v>2</c:v>
                </c:pt>
                <c:pt idx="1595">
                  <c:v>2</c:v>
                </c:pt>
                <c:pt idx="1596">
                  <c:v>2</c:v>
                </c:pt>
                <c:pt idx="1597">
                  <c:v>2</c:v>
                </c:pt>
                <c:pt idx="1598">
                  <c:v>2</c:v>
                </c:pt>
                <c:pt idx="1599">
                  <c:v>2</c:v>
                </c:pt>
                <c:pt idx="1600">
                  <c:v>2</c:v>
                </c:pt>
                <c:pt idx="1601">
                  <c:v>2</c:v>
                </c:pt>
                <c:pt idx="1602">
                  <c:v>2</c:v>
                </c:pt>
                <c:pt idx="1603">
                  <c:v>3</c:v>
                </c:pt>
                <c:pt idx="1604">
                  <c:v>2</c:v>
                </c:pt>
                <c:pt idx="1605">
                  <c:v>2</c:v>
                </c:pt>
                <c:pt idx="1606">
                  <c:v>2</c:v>
                </c:pt>
                <c:pt idx="1607">
                  <c:v>2</c:v>
                </c:pt>
                <c:pt idx="1608">
                  <c:v>2</c:v>
                </c:pt>
                <c:pt idx="1609">
                  <c:v>2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2</c:v>
                </c:pt>
                <c:pt idx="1614">
                  <c:v>2</c:v>
                </c:pt>
                <c:pt idx="1615">
                  <c:v>2</c:v>
                </c:pt>
                <c:pt idx="1616">
                  <c:v>2</c:v>
                </c:pt>
                <c:pt idx="1617">
                  <c:v>2</c:v>
                </c:pt>
                <c:pt idx="1618">
                  <c:v>2</c:v>
                </c:pt>
                <c:pt idx="1619">
                  <c:v>2</c:v>
                </c:pt>
                <c:pt idx="1620">
                  <c:v>2</c:v>
                </c:pt>
                <c:pt idx="1621">
                  <c:v>2</c:v>
                </c:pt>
                <c:pt idx="1622">
                  <c:v>2</c:v>
                </c:pt>
                <c:pt idx="1623">
                  <c:v>2</c:v>
                </c:pt>
                <c:pt idx="1624">
                  <c:v>2</c:v>
                </c:pt>
                <c:pt idx="1625">
                  <c:v>2</c:v>
                </c:pt>
                <c:pt idx="1626">
                  <c:v>2</c:v>
                </c:pt>
                <c:pt idx="1627">
                  <c:v>2</c:v>
                </c:pt>
                <c:pt idx="1628">
                  <c:v>2</c:v>
                </c:pt>
                <c:pt idx="1629">
                  <c:v>2</c:v>
                </c:pt>
                <c:pt idx="1630">
                  <c:v>3</c:v>
                </c:pt>
                <c:pt idx="1631">
                  <c:v>1</c:v>
                </c:pt>
                <c:pt idx="1632">
                  <c:v>3</c:v>
                </c:pt>
                <c:pt idx="1633">
                  <c:v>2</c:v>
                </c:pt>
                <c:pt idx="1634">
                  <c:v>2</c:v>
                </c:pt>
                <c:pt idx="1635">
                  <c:v>3</c:v>
                </c:pt>
                <c:pt idx="1636">
                  <c:v>3</c:v>
                </c:pt>
                <c:pt idx="1637">
                  <c:v>3</c:v>
                </c:pt>
                <c:pt idx="1638">
                  <c:v>2</c:v>
                </c:pt>
                <c:pt idx="1639">
                  <c:v>2</c:v>
                </c:pt>
                <c:pt idx="1640">
                  <c:v>2</c:v>
                </c:pt>
                <c:pt idx="1641">
                  <c:v>1</c:v>
                </c:pt>
                <c:pt idx="1642">
                  <c:v>2</c:v>
                </c:pt>
                <c:pt idx="1643">
                  <c:v>2</c:v>
                </c:pt>
                <c:pt idx="1644">
                  <c:v>2</c:v>
                </c:pt>
                <c:pt idx="1645">
                  <c:v>2</c:v>
                </c:pt>
                <c:pt idx="1646">
                  <c:v>2</c:v>
                </c:pt>
                <c:pt idx="1647">
                  <c:v>3</c:v>
                </c:pt>
                <c:pt idx="1648">
                  <c:v>2</c:v>
                </c:pt>
                <c:pt idx="1649">
                  <c:v>3</c:v>
                </c:pt>
                <c:pt idx="1650">
                  <c:v>2</c:v>
                </c:pt>
                <c:pt idx="1651">
                  <c:v>2</c:v>
                </c:pt>
                <c:pt idx="1652">
                  <c:v>2</c:v>
                </c:pt>
                <c:pt idx="1653">
                  <c:v>2</c:v>
                </c:pt>
                <c:pt idx="1654">
                  <c:v>2</c:v>
                </c:pt>
                <c:pt idx="1655">
                  <c:v>2</c:v>
                </c:pt>
                <c:pt idx="1656">
                  <c:v>2</c:v>
                </c:pt>
                <c:pt idx="1657">
                  <c:v>2</c:v>
                </c:pt>
                <c:pt idx="1658">
                  <c:v>2</c:v>
                </c:pt>
                <c:pt idx="1659">
                  <c:v>2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3</c:v>
                </c:pt>
                <c:pt idx="1664">
                  <c:v>2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2</c:v>
                </c:pt>
                <c:pt idx="1669">
                  <c:v>2</c:v>
                </c:pt>
                <c:pt idx="1670">
                  <c:v>2</c:v>
                </c:pt>
                <c:pt idx="1671">
                  <c:v>2</c:v>
                </c:pt>
                <c:pt idx="1672">
                  <c:v>2</c:v>
                </c:pt>
                <c:pt idx="1673">
                  <c:v>2</c:v>
                </c:pt>
                <c:pt idx="1674">
                  <c:v>2</c:v>
                </c:pt>
                <c:pt idx="1675">
                  <c:v>2</c:v>
                </c:pt>
                <c:pt idx="1676">
                  <c:v>2</c:v>
                </c:pt>
                <c:pt idx="1677">
                  <c:v>2</c:v>
                </c:pt>
                <c:pt idx="1678">
                  <c:v>2</c:v>
                </c:pt>
                <c:pt idx="1679">
                  <c:v>2</c:v>
                </c:pt>
                <c:pt idx="1680">
                  <c:v>2</c:v>
                </c:pt>
                <c:pt idx="1681">
                  <c:v>2</c:v>
                </c:pt>
                <c:pt idx="1682">
                  <c:v>2</c:v>
                </c:pt>
                <c:pt idx="1683">
                  <c:v>2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2</c:v>
                </c:pt>
                <c:pt idx="1690">
                  <c:v>2</c:v>
                </c:pt>
                <c:pt idx="1691">
                  <c:v>2</c:v>
                </c:pt>
                <c:pt idx="1692">
                  <c:v>2</c:v>
                </c:pt>
                <c:pt idx="1693">
                  <c:v>2</c:v>
                </c:pt>
                <c:pt idx="1694">
                  <c:v>2</c:v>
                </c:pt>
                <c:pt idx="1695">
                  <c:v>2</c:v>
                </c:pt>
                <c:pt idx="1696">
                  <c:v>2</c:v>
                </c:pt>
                <c:pt idx="1697">
                  <c:v>2</c:v>
                </c:pt>
                <c:pt idx="1698">
                  <c:v>2</c:v>
                </c:pt>
                <c:pt idx="1699">
                  <c:v>2</c:v>
                </c:pt>
                <c:pt idx="1700">
                  <c:v>2</c:v>
                </c:pt>
                <c:pt idx="1701">
                  <c:v>2</c:v>
                </c:pt>
                <c:pt idx="1702">
                  <c:v>2</c:v>
                </c:pt>
                <c:pt idx="1703">
                  <c:v>2</c:v>
                </c:pt>
                <c:pt idx="1704">
                  <c:v>2</c:v>
                </c:pt>
                <c:pt idx="1705">
                  <c:v>2</c:v>
                </c:pt>
                <c:pt idx="1706">
                  <c:v>2</c:v>
                </c:pt>
                <c:pt idx="1707">
                  <c:v>2</c:v>
                </c:pt>
                <c:pt idx="1708">
                  <c:v>2</c:v>
                </c:pt>
                <c:pt idx="1709">
                  <c:v>2</c:v>
                </c:pt>
                <c:pt idx="1710">
                  <c:v>2</c:v>
                </c:pt>
                <c:pt idx="1711">
                  <c:v>2</c:v>
                </c:pt>
                <c:pt idx="1712">
                  <c:v>2</c:v>
                </c:pt>
                <c:pt idx="1713">
                  <c:v>2</c:v>
                </c:pt>
                <c:pt idx="1714">
                  <c:v>2</c:v>
                </c:pt>
                <c:pt idx="1715">
                  <c:v>2</c:v>
                </c:pt>
                <c:pt idx="1716">
                  <c:v>2</c:v>
                </c:pt>
                <c:pt idx="1717">
                  <c:v>3</c:v>
                </c:pt>
                <c:pt idx="1718">
                  <c:v>2</c:v>
                </c:pt>
                <c:pt idx="1719">
                  <c:v>3</c:v>
                </c:pt>
                <c:pt idx="1720">
                  <c:v>3</c:v>
                </c:pt>
                <c:pt idx="1721">
                  <c:v>3</c:v>
                </c:pt>
                <c:pt idx="1722">
                  <c:v>3</c:v>
                </c:pt>
                <c:pt idx="1723">
                  <c:v>2</c:v>
                </c:pt>
                <c:pt idx="1724">
                  <c:v>2</c:v>
                </c:pt>
                <c:pt idx="1725">
                  <c:v>2</c:v>
                </c:pt>
                <c:pt idx="1726">
                  <c:v>2</c:v>
                </c:pt>
                <c:pt idx="1727">
                  <c:v>2</c:v>
                </c:pt>
                <c:pt idx="1728">
                  <c:v>2</c:v>
                </c:pt>
                <c:pt idx="1729">
                  <c:v>2</c:v>
                </c:pt>
                <c:pt idx="1730">
                  <c:v>2</c:v>
                </c:pt>
                <c:pt idx="1731">
                  <c:v>2</c:v>
                </c:pt>
                <c:pt idx="1732">
                  <c:v>2</c:v>
                </c:pt>
                <c:pt idx="1733">
                  <c:v>2</c:v>
                </c:pt>
                <c:pt idx="1734">
                  <c:v>2</c:v>
                </c:pt>
                <c:pt idx="1735">
                  <c:v>2</c:v>
                </c:pt>
                <c:pt idx="1736">
                  <c:v>2</c:v>
                </c:pt>
                <c:pt idx="1737">
                  <c:v>2</c:v>
                </c:pt>
                <c:pt idx="1738">
                  <c:v>2</c:v>
                </c:pt>
                <c:pt idx="1739">
                  <c:v>2</c:v>
                </c:pt>
                <c:pt idx="1740">
                  <c:v>2</c:v>
                </c:pt>
                <c:pt idx="1741">
                  <c:v>2</c:v>
                </c:pt>
                <c:pt idx="1742">
                  <c:v>2</c:v>
                </c:pt>
                <c:pt idx="1743">
                  <c:v>2</c:v>
                </c:pt>
                <c:pt idx="1744">
                  <c:v>2</c:v>
                </c:pt>
                <c:pt idx="1745">
                  <c:v>2</c:v>
                </c:pt>
                <c:pt idx="1746">
                  <c:v>2</c:v>
                </c:pt>
                <c:pt idx="1747">
                  <c:v>2</c:v>
                </c:pt>
                <c:pt idx="1748">
                  <c:v>2</c:v>
                </c:pt>
                <c:pt idx="1749">
                  <c:v>2</c:v>
                </c:pt>
                <c:pt idx="1750">
                  <c:v>2</c:v>
                </c:pt>
                <c:pt idx="1751">
                  <c:v>2</c:v>
                </c:pt>
                <c:pt idx="1752">
                  <c:v>2</c:v>
                </c:pt>
                <c:pt idx="1753">
                  <c:v>2</c:v>
                </c:pt>
                <c:pt idx="1754">
                  <c:v>2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2</c:v>
                </c:pt>
                <c:pt idx="1759">
                  <c:v>2</c:v>
                </c:pt>
                <c:pt idx="1760">
                  <c:v>2</c:v>
                </c:pt>
                <c:pt idx="1761">
                  <c:v>2</c:v>
                </c:pt>
                <c:pt idx="1762">
                  <c:v>2</c:v>
                </c:pt>
                <c:pt idx="1763">
                  <c:v>2</c:v>
                </c:pt>
                <c:pt idx="1764">
                  <c:v>2</c:v>
                </c:pt>
                <c:pt idx="1765">
                  <c:v>2</c:v>
                </c:pt>
                <c:pt idx="1766">
                  <c:v>2</c:v>
                </c:pt>
                <c:pt idx="1767">
                  <c:v>2</c:v>
                </c:pt>
                <c:pt idx="1768">
                  <c:v>2</c:v>
                </c:pt>
                <c:pt idx="1769">
                  <c:v>2</c:v>
                </c:pt>
                <c:pt idx="1770">
                  <c:v>2</c:v>
                </c:pt>
                <c:pt idx="1771">
                  <c:v>2</c:v>
                </c:pt>
                <c:pt idx="1772">
                  <c:v>2</c:v>
                </c:pt>
                <c:pt idx="1773">
                  <c:v>2</c:v>
                </c:pt>
                <c:pt idx="1774">
                  <c:v>2</c:v>
                </c:pt>
                <c:pt idx="1775">
                  <c:v>2</c:v>
                </c:pt>
                <c:pt idx="1776">
                  <c:v>2</c:v>
                </c:pt>
                <c:pt idx="1777">
                  <c:v>2</c:v>
                </c:pt>
                <c:pt idx="1778">
                  <c:v>2</c:v>
                </c:pt>
                <c:pt idx="1779">
                  <c:v>2</c:v>
                </c:pt>
                <c:pt idx="1780">
                  <c:v>2</c:v>
                </c:pt>
                <c:pt idx="1781">
                  <c:v>2</c:v>
                </c:pt>
                <c:pt idx="1782">
                  <c:v>2</c:v>
                </c:pt>
                <c:pt idx="1783">
                  <c:v>2</c:v>
                </c:pt>
                <c:pt idx="1784">
                  <c:v>2</c:v>
                </c:pt>
                <c:pt idx="1785">
                  <c:v>2</c:v>
                </c:pt>
                <c:pt idx="1786">
                  <c:v>2</c:v>
                </c:pt>
                <c:pt idx="1787">
                  <c:v>3</c:v>
                </c:pt>
                <c:pt idx="1788">
                  <c:v>3</c:v>
                </c:pt>
                <c:pt idx="1789">
                  <c:v>2</c:v>
                </c:pt>
                <c:pt idx="1790">
                  <c:v>2</c:v>
                </c:pt>
                <c:pt idx="1791">
                  <c:v>2</c:v>
                </c:pt>
                <c:pt idx="1792">
                  <c:v>2</c:v>
                </c:pt>
                <c:pt idx="1793">
                  <c:v>2</c:v>
                </c:pt>
                <c:pt idx="1794">
                  <c:v>2</c:v>
                </c:pt>
                <c:pt idx="1795">
                  <c:v>2</c:v>
                </c:pt>
                <c:pt idx="1796">
                  <c:v>3</c:v>
                </c:pt>
                <c:pt idx="1797">
                  <c:v>2</c:v>
                </c:pt>
                <c:pt idx="1798">
                  <c:v>2</c:v>
                </c:pt>
                <c:pt idx="1799">
                  <c:v>2</c:v>
                </c:pt>
                <c:pt idx="1800">
                  <c:v>2</c:v>
                </c:pt>
                <c:pt idx="1801">
                  <c:v>2</c:v>
                </c:pt>
                <c:pt idx="1802">
                  <c:v>2</c:v>
                </c:pt>
                <c:pt idx="1803">
                  <c:v>2</c:v>
                </c:pt>
                <c:pt idx="1804">
                  <c:v>2</c:v>
                </c:pt>
                <c:pt idx="1805">
                  <c:v>2</c:v>
                </c:pt>
                <c:pt idx="1806">
                  <c:v>2</c:v>
                </c:pt>
                <c:pt idx="1807">
                  <c:v>2</c:v>
                </c:pt>
                <c:pt idx="1808">
                  <c:v>2</c:v>
                </c:pt>
                <c:pt idx="1809">
                  <c:v>2</c:v>
                </c:pt>
                <c:pt idx="1810">
                  <c:v>2</c:v>
                </c:pt>
                <c:pt idx="1811">
                  <c:v>2</c:v>
                </c:pt>
                <c:pt idx="1812">
                  <c:v>2</c:v>
                </c:pt>
                <c:pt idx="1813">
                  <c:v>2</c:v>
                </c:pt>
                <c:pt idx="1814">
                  <c:v>2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2</c:v>
                </c:pt>
                <c:pt idx="1824">
                  <c:v>2</c:v>
                </c:pt>
                <c:pt idx="1825">
                  <c:v>2</c:v>
                </c:pt>
                <c:pt idx="1826">
                  <c:v>2</c:v>
                </c:pt>
                <c:pt idx="1827">
                  <c:v>2</c:v>
                </c:pt>
                <c:pt idx="1828">
                  <c:v>2</c:v>
                </c:pt>
                <c:pt idx="1829">
                  <c:v>2</c:v>
                </c:pt>
                <c:pt idx="1830">
                  <c:v>2</c:v>
                </c:pt>
                <c:pt idx="1831">
                  <c:v>2</c:v>
                </c:pt>
                <c:pt idx="1832">
                  <c:v>2</c:v>
                </c:pt>
                <c:pt idx="1833">
                  <c:v>2</c:v>
                </c:pt>
                <c:pt idx="1834">
                  <c:v>2</c:v>
                </c:pt>
                <c:pt idx="1835">
                  <c:v>2</c:v>
                </c:pt>
                <c:pt idx="1836">
                  <c:v>2</c:v>
                </c:pt>
                <c:pt idx="1837">
                  <c:v>2</c:v>
                </c:pt>
                <c:pt idx="1838">
                  <c:v>2</c:v>
                </c:pt>
                <c:pt idx="1839">
                  <c:v>2</c:v>
                </c:pt>
                <c:pt idx="1840">
                  <c:v>2</c:v>
                </c:pt>
                <c:pt idx="1841">
                  <c:v>2</c:v>
                </c:pt>
                <c:pt idx="1842">
                  <c:v>2</c:v>
                </c:pt>
                <c:pt idx="1843">
                  <c:v>2</c:v>
                </c:pt>
                <c:pt idx="1844">
                  <c:v>2</c:v>
                </c:pt>
                <c:pt idx="1845">
                  <c:v>2</c:v>
                </c:pt>
                <c:pt idx="1846">
                  <c:v>2</c:v>
                </c:pt>
                <c:pt idx="1847">
                  <c:v>2</c:v>
                </c:pt>
                <c:pt idx="1848">
                  <c:v>2</c:v>
                </c:pt>
                <c:pt idx="1849">
                  <c:v>2</c:v>
                </c:pt>
                <c:pt idx="1850">
                  <c:v>2</c:v>
                </c:pt>
                <c:pt idx="1851">
                  <c:v>2</c:v>
                </c:pt>
                <c:pt idx="1852">
                  <c:v>2</c:v>
                </c:pt>
                <c:pt idx="1853">
                  <c:v>2</c:v>
                </c:pt>
                <c:pt idx="1854">
                  <c:v>2</c:v>
                </c:pt>
                <c:pt idx="1855">
                  <c:v>2</c:v>
                </c:pt>
                <c:pt idx="1856">
                  <c:v>2</c:v>
                </c:pt>
                <c:pt idx="1857">
                  <c:v>2</c:v>
                </c:pt>
                <c:pt idx="1858">
                  <c:v>2</c:v>
                </c:pt>
                <c:pt idx="1859">
                  <c:v>3</c:v>
                </c:pt>
                <c:pt idx="1860">
                  <c:v>3</c:v>
                </c:pt>
                <c:pt idx="1861">
                  <c:v>3</c:v>
                </c:pt>
                <c:pt idx="1862">
                  <c:v>3</c:v>
                </c:pt>
                <c:pt idx="1863">
                  <c:v>3</c:v>
                </c:pt>
                <c:pt idx="1864">
                  <c:v>2</c:v>
                </c:pt>
                <c:pt idx="1865">
                  <c:v>2</c:v>
                </c:pt>
                <c:pt idx="1866">
                  <c:v>2</c:v>
                </c:pt>
                <c:pt idx="1867">
                  <c:v>2</c:v>
                </c:pt>
                <c:pt idx="1868">
                  <c:v>3</c:v>
                </c:pt>
                <c:pt idx="1869">
                  <c:v>2</c:v>
                </c:pt>
                <c:pt idx="1870">
                  <c:v>2</c:v>
                </c:pt>
                <c:pt idx="1871">
                  <c:v>2</c:v>
                </c:pt>
                <c:pt idx="1872">
                  <c:v>2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2</c:v>
                </c:pt>
                <c:pt idx="1877">
                  <c:v>2</c:v>
                </c:pt>
                <c:pt idx="1878">
                  <c:v>2</c:v>
                </c:pt>
                <c:pt idx="1879">
                  <c:v>2</c:v>
                </c:pt>
                <c:pt idx="1880">
                  <c:v>2</c:v>
                </c:pt>
                <c:pt idx="1881">
                  <c:v>2</c:v>
                </c:pt>
                <c:pt idx="1882">
                  <c:v>2</c:v>
                </c:pt>
                <c:pt idx="1883">
                  <c:v>3</c:v>
                </c:pt>
                <c:pt idx="1884">
                  <c:v>2</c:v>
                </c:pt>
                <c:pt idx="1885">
                  <c:v>2</c:v>
                </c:pt>
                <c:pt idx="1886">
                  <c:v>2</c:v>
                </c:pt>
                <c:pt idx="1887">
                  <c:v>2</c:v>
                </c:pt>
                <c:pt idx="1888">
                  <c:v>2</c:v>
                </c:pt>
                <c:pt idx="1889">
                  <c:v>2</c:v>
                </c:pt>
                <c:pt idx="1890">
                  <c:v>2</c:v>
                </c:pt>
                <c:pt idx="1891">
                  <c:v>2</c:v>
                </c:pt>
                <c:pt idx="1892">
                  <c:v>2</c:v>
                </c:pt>
                <c:pt idx="1893">
                  <c:v>3</c:v>
                </c:pt>
                <c:pt idx="1894">
                  <c:v>3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2</c:v>
                </c:pt>
                <c:pt idx="1899">
                  <c:v>2</c:v>
                </c:pt>
                <c:pt idx="1900">
                  <c:v>2</c:v>
                </c:pt>
                <c:pt idx="1901">
                  <c:v>2</c:v>
                </c:pt>
                <c:pt idx="1902">
                  <c:v>2</c:v>
                </c:pt>
                <c:pt idx="1903">
                  <c:v>2</c:v>
                </c:pt>
                <c:pt idx="1904">
                  <c:v>2</c:v>
                </c:pt>
                <c:pt idx="1905">
                  <c:v>2</c:v>
                </c:pt>
                <c:pt idx="1906">
                  <c:v>2</c:v>
                </c:pt>
                <c:pt idx="1907">
                  <c:v>2</c:v>
                </c:pt>
                <c:pt idx="1908">
                  <c:v>2</c:v>
                </c:pt>
                <c:pt idx="1909">
                  <c:v>2</c:v>
                </c:pt>
                <c:pt idx="1910">
                  <c:v>2</c:v>
                </c:pt>
                <c:pt idx="1911">
                  <c:v>2</c:v>
                </c:pt>
                <c:pt idx="1912">
                  <c:v>2</c:v>
                </c:pt>
                <c:pt idx="1913">
                  <c:v>2</c:v>
                </c:pt>
                <c:pt idx="1914">
                  <c:v>2</c:v>
                </c:pt>
                <c:pt idx="1915">
                  <c:v>2</c:v>
                </c:pt>
                <c:pt idx="1916">
                  <c:v>2</c:v>
                </c:pt>
                <c:pt idx="1917">
                  <c:v>2</c:v>
                </c:pt>
                <c:pt idx="1918">
                  <c:v>2</c:v>
                </c:pt>
                <c:pt idx="1919">
                  <c:v>2</c:v>
                </c:pt>
                <c:pt idx="1920">
                  <c:v>2</c:v>
                </c:pt>
                <c:pt idx="1921">
                  <c:v>2</c:v>
                </c:pt>
                <c:pt idx="1922">
                  <c:v>2</c:v>
                </c:pt>
                <c:pt idx="1923">
                  <c:v>3</c:v>
                </c:pt>
                <c:pt idx="1924">
                  <c:v>2</c:v>
                </c:pt>
                <c:pt idx="1925">
                  <c:v>3</c:v>
                </c:pt>
                <c:pt idx="1926">
                  <c:v>2</c:v>
                </c:pt>
                <c:pt idx="1927">
                  <c:v>2</c:v>
                </c:pt>
                <c:pt idx="1928">
                  <c:v>2</c:v>
                </c:pt>
                <c:pt idx="1929">
                  <c:v>2</c:v>
                </c:pt>
                <c:pt idx="1930">
                  <c:v>2</c:v>
                </c:pt>
                <c:pt idx="1931">
                  <c:v>2</c:v>
                </c:pt>
                <c:pt idx="1932">
                  <c:v>3</c:v>
                </c:pt>
                <c:pt idx="1933">
                  <c:v>2</c:v>
                </c:pt>
                <c:pt idx="1934">
                  <c:v>2</c:v>
                </c:pt>
                <c:pt idx="1935">
                  <c:v>2</c:v>
                </c:pt>
                <c:pt idx="1936">
                  <c:v>2</c:v>
                </c:pt>
                <c:pt idx="1937">
                  <c:v>2</c:v>
                </c:pt>
                <c:pt idx="1938">
                  <c:v>2</c:v>
                </c:pt>
                <c:pt idx="1939">
                  <c:v>2</c:v>
                </c:pt>
                <c:pt idx="1940">
                  <c:v>2</c:v>
                </c:pt>
                <c:pt idx="1941">
                  <c:v>2</c:v>
                </c:pt>
                <c:pt idx="1942">
                  <c:v>2</c:v>
                </c:pt>
                <c:pt idx="1943">
                  <c:v>2</c:v>
                </c:pt>
                <c:pt idx="1944">
                  <c:v>2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2</c:v>
                </c:pt>
                <c:pt idx="1949">
                  <c:v>2</c:v>
                </c:pt>
                <c:pt idx="1950">
                  <c:v>3</c:v>
                </c:pt>
                <c:pt idx="1951">
                  <c:v>2</c:v>
                </c:pt>
                <c:pt idx="1952">
                  <c:v>2</c:v>
                </c:pt>
                <c:pt idx="1953">
                  <c:v>2</c:v>
                </c:pt>
                <c:pt idx="1954">
                  <c:v>2</c:v>
                </c:pt>
                <c:pt idx="1955">
                  <c:v>2</c:v>
                </c:pt>
                <c:pt idx="1956">
                  <c:v>2</c:v>
                </c:pt>
                <c:pt idx="1957">
                  <c:v>2</c:v>
                </c:pt>
                <c:pt idx="1958">
                  <c:v>2</c:v>
                </c:pt>
                <c:pt idx="1959">
                  <c:v>2</c:v>
                </c:pt>
                <c:pt idx="1960">
                  <c:v>2</c:v>
                </c:pt>
                <c:pt idx="1961">
                  <c:v>2</c:v>
                </c:pt>
                <c:pt idx="1962">
                  <c:v>2</c:v>
                </c:pt>
                <c:pt idx="1963">
                  <c:v>2</c:v>
                </c:pt>
                <c:pt idx="1964">
                  <c:v>2</c:v>
                </c:pt>
                <c:pt idx="1965">
                  <c:v>2</c:v>
                </c:pt>
                <c:pt idx="1966">
                  <c:v>2</c:v>
                </c:pt>
                <c:pt idx="1967">
                  <c:v>2</c:v>
                </c:pt>
                <c:pt idx="1968">
                  <c:v>2</c:v>
                </c:pt>
                <c:pt idx="1969">
                  <c:v>2</c:v>
                </c:pt>
                <c:pt idx="1970">
                  <c:v>2</c:v>
                </c:pt>
                <c:pt idx="1971">
                  <c:v>2</c:v>
                </c:pt>
                <c:pt idx="1972">
                  <c:v>2</c:v>
                </c:pt>
                <c:pt idx="1973">
                  <c:v>2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1</c:v>
                </c:pt>
                <c:pt idx="1978">
                  <c:v>2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2</c:v>
                </c:pt>
                <c:pt idx="1983">
                  <c:v>2</c:v>
                </c:pt>
                <c:pt idx="1984">
                  <c:v>2</c:v>
                </c:pt>
                <c:pt idx="1985">
                  <c:v>2</c:v>
                </c:pt>
                <c:pt idx="1986">
                  <c:v>2</c:v>
                </c:pt>
                <c:pt idx="1987">
                  <c:v>2</c:v>
                </c:pt>
                <c:pt idx="1988">
                  <c:v>2</c:v>
                </c:pt>
                <c:pt idx="1989">
                  <c:v>2</c:v>
                </c:pt>
                <c:pt idx="1990">
                  <c:v>1</c:v>
                </c:pt>
                <c:pt idx="1991">
                  <c:v>2</c:v>
                </c:pt>
                <c:pt idx="1992">
                  <c:v>2</c:v>
                </c:pt>
                <c:pt idx="1993">
                  <c:v>2</c:v>
                </c:pt>
                <c:pt idx="1994">
                  <c:v>2</c:v>
                </c:pt>
                <c:pt idx="1995">
                  <c:v>2</c:v>
                </c:pt>
                <c:pt idx="1996">
                  <c:v>2</c:v>
                </c:pt>
                <c:pt idx="1997">
                  <c:v>2</c:v>
                </c:pt>
                <c:pt idx="1998">
                  <c:v>2</c:v>
                </c:pt>
                <c:pt idx="1999">
                  <c:v>2</c:v>
                </c:pt>
                <c:pt idx="2000">
                  <c:v>2</c:v>
                </c:pt>
                <c:pt idx="2001">
                  <c:v>2</c:v>
                </c:pt>
                <c:pt idx="2002">
                  <c:v>2</c:v>
                </c:pt>
                <c:pt idx="2003">
                  <c:v>2</c:v>
                </c:pt>
                <c:pt idx="2004">
                  <c:v>2</c:v>
                </c:pt>
                <c:pt idx="2005">
                  <c:v>2</c:v>
                </c:pt>
                <c:pt idx="2006">
                  <c:v>2</c:v>
                </c:pt>
                <c:pt idx="2007">
                  <c:v>2</c:v>
                </c:pt>
                <c:pt idx="2008">
                  <c:v>2</c:v>
                </c:pt>
                <c:pt idx="2009">
                  <c:v>2</c:v>
                </c:pt>
                <c:pt idx="2010">
                  <c:v>2</c:v>
                </c:pt>
                <c:pt idx="2011">
                  <c:v>2</c:v>
                </c:pt>
                <c:pt idx="2012">
                  <c:v>2</c:v>
                </c:pt>
                <c:pt idx="2013">
                  <c:v>2</c:v>
                </c:pt>
                <c:pt idx="2014">
                  <c:v>2</c:v>
                </c:pt>
                <c:pt idx="2015">
                  <c:v>2</c:v>
                </c:pt>
                <c:pt idx="2016">
                  <c:v>2</c:v>
                </c:pt>
                <c:pt idx="2017">
                  <c:v>2</c:v>
                </c:pt>
                <c:pt idx="2018">
                  <c:v>2</c:v>
                </c:pt>
                <c:pt idx="2019">
                  <c:v>2</c:v>
                </c:pt>
                <c:pt idx="2020">
                  <c:v>2</c:v>
                </c:pt>
                <c:pt idx="2021">
                  <c:v>2</c:v>
                </c:pt>
                <c:pt idx="2022">
                  <c:v>2</c:v>
                </c:pt>
                <c:pt idx="2023">
                  <c:v>2</c:v>
                </c:pt>
                <c:pt idx="2024">
                  <c:v>2</c:v>
                </c:pt>
                <c:pt idx="2025">
                  <c:v>2</c:v>
                </c:pt>
                <c:pt idx="2026">
                  <c:v>2</c:v>
                </c:pt>
                <c:pt idx="2027">
                  <c:v>2</c:v>
                </c:pt>
                <c:pt idx="2028">
                  <c:v>2</c:v>
                </c:pt>
                <c:pt idx="2029">
                  <c:v>2</c:v>
                </c:pt>
                <c:pt idx="2030">
                  <c:v>2</c:v>
                </c:pt>
                <c:pt idx="2031">
                  <c:v>2</c:v>
                </c:pt>
                <c:pt idx="2032">
                  <c:v>2</c:v>
                </c:pt>
                <c:pt idx="2033">
                  <c:v>2</c:v>
                </c:pt>
                <c:pt idx="2034">
                  <c:v>2</c:v>
                </c:pt>
                <c:pt idx="2035">
                  <c:v>2</c:v>
                </c:pt>
                <c:pt idx="2036">
                  <c:v>2</c:v>
                </c:pt>
                <c:pt idx="2037">
                  <c:v>2</c:v>
                </c:pt>
                <c:pt idx="2038">
                  <c:v>2</c:v>
                </c:pt>
                <c:pt idx="2039">
                  <c:v>2</c:v>
                </c:pt>
                <c:pt idx="2040">
                  <c:v>2</c:v>
                </c:pt>
                <c:pt idx="2041">
                  <c:v>2</c:v>
                </c:pt>
                <c:pt idx="2042">
                  <c:v>2</c:v>
                </c:pt>
                <c:pt idx="2043">
                  <c:v>2</c:v>
                </c:pt>
                <c:pt idx="2044">
                  <c:v>2</c:v>
                </c:pt>
                <c:pt idx="2045">
                  <c:v>2</c:v>
                </c:pt>
                <c:pt idx="2046">
                  <c:v>2</c:v>
                </c:pt>
                <c:pt idx="2047">
                  <c:v>2</c:v>
                </c:pt>
                <c:pt idx="2048">
                  <c:v>2</c:v>
                </c:pt>
                <c:pt idx="2049">
                  <c:v>2</c:v>
                </c:pt>
                <c:pt idx="2050">
                  <c:v>2</c:v>
                </c:pt>
                <c:pt idx="2051">
                  <c:v>2</c:v>
                </c:pt>
                <c:pt idx="2052">
                  <c:v>2</c:v>
                </c:pt>
                <c:pt idx="2053">
                  <c:v>2</c:v>
                </c:pt>
                <c:pt idx="2054">
                  <c:v>2</c:v>
                </c:pt>
                <c:pt idx="2055">
                  <c:v>2</c:v>
                </c:pt>
                <c:pt idx="2056">
                  <c:v>2</c:v>
                </c:pt>
                <c:pt idx="2057">
                  <c:v>2</c:v>
                </c:pt>
                <c:pt idx="2058">
                  <c:v>2</c:v>
                </c:pt>
                <c:pt idx="2059">
                  <c:v>2</c:v>
                </c:pt>
                <c:pt idx="2060">
                  <c:v>2</c:v>
                </c:pt>
                <c:pt idx="2061">
                  <c:v>2</c:v>
                </c:pt>
                <c:pt idx="2062">
                  <c:v>2</c:v>
                </c:pt>
                <c:pt idx="2063">
                  <c:v>2</c:v>
                </c:pt>
                <c:pt idx="2064">
                  <c:v>2</c:v>
                </c:pt>
                <c:pt idx="2065">
                  <c:v>2</c:v>
                </c:pt>
                <c:pt idx="2066">
                  <c:v>2</c:v>
                </c:pt>
                <c:pt idx="2067">
                  <c:v>2</c:v>
                </c:pt>
                <c:pt idx="2068">
                  <c:v>2</c:v>
                </c:pt>
                <c:pt idx="2069">
                  <c:v>2</c:v>
                </c:pt>
                <c:pt idx="2070">
                  <c:v>2</c:v>
                </c:pt>
                <c:pt idx="2071">
                  <c:v>2</c:v>
                </c:pt>
                <c:pt idx="2072">
                  <c:v>2</c:v>
                </c:pt>
                <c:pt idx="2073">
                  <c:v>2</c:v>
                </c:pt>
                <c:pt idx="2074">
                  <c:v>2</c:v>
                </c:pt>
                <c:pt idx="2075">
                  <c:v>2</c:v>
                </c:pt>
                <c:pt idx="2076">
                  <c:v>2</c:v>
                </c:pt>
                <c:pt idx="2077">
                  <c:v>2</c:v>
                </c:pt>
                <c:pt idx="2078">
                  <c:v>2</c:v>
                </c:pt>
                <c:pt idx="2079">
                  <c:v>2</c:v>
                </c:pt>
                <c:pt idx="2080">
                  <c:v>2</c:v>
                </c:pt>
                <c:pt idx="2081">
                  <c:v>2</c:v>
                </c:pt>
                <c:pt idx="2082">
                  <c:v>2</c:v>
                </c:pt>
                <c:pt idx="2083">
                  <c:v>2</c:v>
                </c:pt>
                <c:pt idx="2084">
                  <c:v>2</c:v>
                </c:pt>
                <c:pt idx="2085">
                  <c:v>2</c:v>
                </c:pt>
                <c:pt idx="2086">
                  <c:v>2</c:v>
                </c:pt>
                <c:pt idx="2087">
                  <c:v>2</c:v>
                </c:pt>
                <c:pt idx="2088">
                  <c:v>2</c:v>
                </c:pt>
                <c:pt idx="2089">
                  <c:v>2</c:v>
                </c:pt>
                <c:pt idx="2090">
                  <c:v>2</c:v>
                </c:pt>
                <c:pt idx="2091">
                  <c:v>2</c:v>
                </c:pt>
                <c:pt idx="2092">
                  <c:v>2</c:v>
                </c:pt>
                <c:pt idx="2093">
                  <c:v>2</c:v>
                </c:pt>
                <c:pt idx="2094">
                  <c:v>2</c:v>
                </c:pt>
                <c:pt idx="2095">
                  <c:v>2</c:v>
                </c:pt>
                <c:pt idx="2096">
                  <c:v>2</c:v>
                </c:pt>
                <c:pt idx="2097">
                  <c:v>2</c:v>
                </c:pt>
                <c:pt idx="2098">
                  <c:v>2</c:v>
                </c:pt>
                <c:pt idx="2099">
                  <c:v>2</c:v>
                </c:pt>
                <c:pt idx="2100">
                  <c:v>2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2</c:v>
                </c:pt>
                <c:pt idx="2141">
                  <c:v>2</c:v>
                </c:pt>
                <c:pt idx="2142">
                  <c:v>2</c:v>
                </c:pt>
                <c:pt idx="2143">
                  <c:v>2</c:v>
                </c:pt>
                <c:pt idx="2144">
                  <c:v>2</c:v>
                </c:pt>
                <c:pt idx="2145">
                  <c:v>2</c:v>
                </c:pt>
                <c:pt idx="2146">
                  <c:v>3</c:v>
                </c:pt>
                <c:pt idx="2147">
                  <c:v>2</c:v>
                </c:pt>
                <c:pt idx="2148">
                  <c:v>2</c:v>
                </c:pt>
                <c:pt idx="2149">
                  <c:v>2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2</c:v>
                </c:pt>
                <c:pt idx="2155">
                  <c:v>2</c:v>
                </c:pt>
                <c:pt idx="2156">
                  <c:v>2</c:v>
                </c:pt>
                <c:pt idx="2157">
                  <c:v>2</c:v>
                </c:pt>
                <c:pt idx="2158">
                  <c:v>2</c:v>
                </c:pt>
                <c:pt idx="2159">
                  <c:v>2</c:v>
                </c:pt>
                <c:pt idx="2160">
                  <c:v>2</c:v>
                </c:pt>
                <c:pt idx="2161">
                  <c:v>2</c:v>
                </c:pt>
                <c:pt idx="2162">
                  <c:v>2</c:v>
                </c:pt>
                <c:pt idx="2163">
                  <c:v>2</c:v>
                </c:pt>
                <c:pt idx="2164">
                  <c:v>2</c:v>
                </c:pt>
                <c:pt idx="2165">
                  <c:v>2</c:v>
                </c:pt>
                <c:pt idx="2166">
                  <c:v>2</c:v>
                </c:pt>
                <c:pt idx="2167">
                  <c:v>2</c:v>
                </c:pt>
                <c:pt idx="2168">
                  <c:v>2</c:v>
                </c:pt>
                <c:pt idx="2169">
                  <c:v>2</c:v>
                </c:pt>
                <c:pt idx="2170">
                  <c:v>2</c:v>
                </c:pt>
                <c:pt idx="2171">
                  <c:v>2</c:v>
                </c:pt>
                <c:pt idx="2172">
                  <c:v>2</c:v>
                </c:pt>
                <c:pt idx="2173">
                  <c:v>2</c:v>
                </c:pt>
                <c:pt idx="2174">
                  <c:v>2</c:v>
                </c:pt>
                <c:pt idx="2175">
                  <c:v>2</c:v>
                </c:pt>
                <c:pt idx="2176">
                  <c:v>2</c:v>
                </c:pt>
                <c:pt idx="2177">
                  <c:v>2</c:v>
                </c:pt>
                <c:pt idx="2178">
                  <c:v>2</c:v>
                </c:pt>
                <c:pt idx="2179">
                  <c:v>2</c:v>
                </c:pt>
                <c:pt idx="2180">
                  <c:v>2</c:v>
                </c:pt>
                <c:pt idx="2181">
                  <c:v>2</c:v>
                </c:pt>
                <c:pt idx="2182">
                  <c:v>2</c:v>
                </c:pt>
                <c:pt idx="2183">
                  <c:v>2</c:v>
                </c:pt>
                <c:pt idx="2184">
                  <c:v>2</c:v>
                </c:pt>
                <c:pt idx="2185">
                  <c:v>2</c:v>
                </c:pt>
                <c:pt idx="2186">
                  <c:v>2</c:v>
                </c:pt>
                <c:pt idx="2187">
                  <c:v>2</c:v>
                </c:pt>
                <c:pt idx="2188">
                  <c:v>2</c:v>
                </c:pt>
                <c:pt idx="2189">
                  <c:v>2</c:v>
                </c:pt>
                <c:pt idx="2190">
                  <c:v>2</c:v>
                </c:pt>
                <c:pt idx="2191">
                  <c:v>2</c:v>
                </c:pt>
                <c:pt idx="2192">
                  <c:v>2</c:v>
                </c:pt>
                <c:pt idx="2193">
                  <c:v>2</c:v>
                </c:pt>
                <c:pt idx="2194">
                  <c:v>2</c:v>
                </c:pt>
                <c:pt idx="2195">
                  <c:v>2</c:v>
                </c:pt>
                <c:pt idx="2196">
                  <c:v>2</c:v>
                </c:pt>
                <c:pt idx="2197">
                  <c:v>2</c:v>
                </c:pt>
                <c:pt idx="2198">
                  <c:v>2</c:v>
                </c:pt>
                <c:pt idx="2199">
                  <c:v>2</c:v>
                </c:pt>
                <c:pt idx="2200">
                  <c:v>2</c:v>
                </c:pt>
                <c:pt idx="2201">
                  <c:v>2</c:v>
                </c:pt>
                <c:pt idx="2202">
                  <c:v>2</c:v>
                </c:pt>
                <c:pt idx="2203">
                  <c:v>2</c:v>
                </c:pt>
                <c:pt idx="2204">
                  <c:v>2</c:v>
                </c:pt>
                <c:pt idx="2205">
                  <c:v>2</c:v>
                </c:pt>
                <c:pt idx="2206">
                  <c:v>2</c:v>
                </c:pt>
                <c:pt idx="2207">
                  <c:v>2</c:v>
                </c:pt>
                <c:pt idx="2208">
                  <c:v>2</c:v>
                </c:pt>
                <c:pt idx="2209">
                  <c:v>2</c:v>
                </c:pt>
                <c:pt idx="2210">
                  <c:v>2</c:v>
                </c:pt>
                <c:pt idx="2211">
                  <c:v>2</c:v>
                </c:pt>
                <c:pt idx="2212">
                  <c:v>2</c:v>
                </c:pt>
                <c:pt idx="2213">
                  <c:v>2</c:v>
                </c:pt>
                <c:pt idx="2214">
                  <c:v>3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2</c:v>
                </c:pt>
                <c:pt idx="2221">
                  <c:v>2</c:v>
                </c:pt>
                <c:pt idx="2222">
                  <c:v>2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2</c:v>
                </c:pt>
                <c:pt idx="2228">
                  <c:v>2</c:v>
                </c:pt>
                <c:pt idx="2229">
                  <c:v>2</c:v>
                </c:pt>
                <c:pt idx="2230">
                  <c:v>2</c:v>
                </c:pt>
                <c:pt idx="2231">
                  <c:v>2</c:v>
                </c:pt>
                <c:pt idx="2232">
                  <c:v>2</c:v>
                </c:pt>
                <c:pt idx="2233">
                  <c:v>2</c:v>
                </c:pt>
                <c:pt idx="2234">
                  <c:v>2</c:v>
                </c:pt>
                <c:pt idx="2235">
                  <c:v>2</c:v>
                </c:pt>
                <c:pt idx="2236">
                  <c:v>2</c:v>
                </c:pt>
                <c:pt idx="2237">
                  <c:v>2</c:v>
                </c:pt>
                <c:pt idx="2238">
                  <c:v>2</c:v>
                </c:pt>
                <c:pt idx="2239">
                  <c:v>2</c:v>
                </c:pt>
                <c:pt idx="2240">
                  <c:v>2</c:v>
                </c:pt>
                <c:pt idx="2241">
                  <c:v>2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2</c:v>
                </c:pt>
                <c:pt idx="2246">
                  <c:v>2</c:v>
                </c:pt>
                <c:pt idx="2247">
                  <c:v>2</c:v>
                </c:pt>
                <c:pt idx="2248">
                  <c:v>2</c:v>
                </c:pt>
                <c:pt idx="2249">
                  <c:v>2</c:v>
                </c:pt>
                <c:pt idx="2250">
                  <c:v>2</c:v>
                </c:pt>
                <c:pt idx="2251">
                  <c:v>2</c:v>
                </c:pt>
                <c:pt idx="2252">
                  <c:v>2</c:v>
                </c:pt>
                <c:pt idx="2253">
                  <c:v>2</c:v>
                </c:pt>
                <c:pt idx="2254">
                  <c:v>2</c:v>
                </c:pt>
                <c:pt idx="2255">
                  <c:v>2</c:v>
                </c:pt>
                <c:pt idx="2256">
                  <c:v>2</c:v>
                </c:pt>
                <c:pt idx="2257">
                  <c:v>2</c:v>
                </c:pt>
                <c:pt idx="2258">
                  <c:v>2</c:v>
                </c:pt>
                <c:pt idx="2259">
                  <c:v>2</c:v>
                </c:pt>
                <c:pt idx="2260">
                  <c:v>2</c:v>
                </c:pt>
                <c:pt idx="2261">
                  <c:v>2</c:v>
                </c:pt>
                <c:pt idx="2262">
                  <c:v>2</c:v>
                </c:pt>
                <c:pt idx="2263">
                  <c:v>2</c:v>
                </c:pt>
                <c:pt idx="2264">
                  <c:v>2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2</c:v>
                </c:pt>
                <c:pt idx="2273">
                  <c:v>2</c:v>
                </c:pt>
                <c:pt idx="2274">
                  <c:v>2</c:v>
                </c:pt>
                <c:pt idx="2275">
                  <c:v>2</c:v>
                </c:pt>
                <c:pt idx="2276">
                  <c:v>2</c:v>
                </c:pt>
                <c:pt idx="2277">
                  <c:v>2</c:v>
                </c:pt>
                <c:pt idx="2278">
                  <c:v>2</c:v>
                </c:pt>
                <c:pt idx="2279">
                  <c:v>2</c:v>
                </c:pt>
                <c:pt idx="2280">
                  <c:v>2</c:v>
                </c:pt>
                <c:pt idx="2281">
                  <c:v>2</c:v>
                </c:pt>
                <c:pt idx="2282">
                  <c:v>2</c:v>
                </c:pt>
                <c:pt idx="2283">
                  <c:v>2</c:v>
                </c:pt>
                <c:pt idx="2284">
                  <c:v>2</c:v>
                </c:pt>
                <c:pt idx="2285">
                  <c:v>2</c:v>
                </c:pt>
                <c:pt idx="2286">
                  <c:v>2</c:v>
                </c:pt>
                <c:pt idx="2287">
                  <c:v>2</c:v>
                </c:pt>
                <c:pt idx="2288">
                  <c:v>2</c:v>
                </c:pt>
                <c:pt idx="2289">
                  <c:v>2</c:v>
                </c:pt>
                <c:pt idx="2290">
                  <c:v>2</c:v>
                </c:pt>
                <c:pt idx="2291">
                  <c:v>2</c:v>
                </c:pt>
                <c:pt idx="2292">
                  <c:v>2</c:v>
                </c:pt>
                <c:pt idx="2293">
                  <c:v>2</c:v>
                </c:pt>
                <c:pt idx="2294">
                  <c:v>2</c:v>
                </c:pt>
                <c:pt idx="2295">
                  <c:v>2</c:v>
                </c:pt>
                <c:pt idx="2296">
                  <c:v>2</c:v>
                </c:pt>
                <c:pt idx="2297">
                  <c:v>2</c:v>
                </c:pt>
                <c:pt idx="2298">
                  <c:v>2</c:v>
                </c:pt>
                <c:pt idx="2299">
                  <c:v>2</c:v>
                </c:pt>
                <c:pt idx="2300">
                  <c:v>2</c:v>
                </c:pt>
                <c:pt idx="2301">
                  <c:v>2</c:v>
                </c:pt>
                <c:pt idx="2302">
                  <c:v>2</c:v>
                </c:pt>
                <c:pt idx="2303">
                  <c:v>2</c:v>
                </c:pt>
                <c:pt idx="2304">
                  <c:v>2</c:v>
                </c:pt>
                <c:pt idx="2305">
                  <c:v>2</c:v>
                </c:pt>
                <c:pt idx="2306">
                  <c:v>2</c:v>
                </c:pt>
                <c:pt idx="2307">
                  <c:v>2</c:v>
                </c:pt>
                <c:pt idx="2308">
                  <c:v>2</c:v>
                </c:pt>
                <c:pt idx="2309">
                  <c:v>2</c:v>
                </c:pt>
                <c:pt idx="2310">
                  <c:v>2</c:v>
                </c:pt>
                <c:pt idx="2311">
                  <c:v>2</c:v>
                </c:pt>
                <c:pt idx="2312">
                  <c:v>2</c:v>
                </c:pt>
                <c:pt idx="2313">
                  <c:v>2</c:v>
                </c:pt>
                <c:pt idx="2314">
                  <c:v>2</c:v>
                </c:pt>
                <c:pt idx="2315">
                  <c:v>2</c:v>
                </c:pt>
                <c:pt idx="2316">
                  <c:v>2</c:v>
                </c:pt>
                <c:pt idx="2317">
                  <c:v>2</c:v>
                </c:pt>
                <c:pt idx="2318">
                  <c:v>2</c:v>
                </c:pt>
                <c:pt idx="2319">
                  <c:v>2</c:v>
                </c:pt>
                <c:pt idx="2320">
                  <c:v>2</c:v>
                </c:pt>
                <c:pt idx="2321">
                  <c:v>2</c:v>
                </c:pt>
                <c:pt idx="2322">
                  <c:v>2</c:v>
                </c:pt>
                <c:pt idx="2323">
                  <c:v>2</c:v>
                </c:pt>
                <c:pt idx="2324">
                  <c:v>2</c:v>
                </c:pt>
                <c:pt idx="2325">
                  <c:v>2</c:v>
                </c:pt>
                <c:pt idx="2326">
                  <c:v>2</c:v>
                </c:pt>
                <c:pt idx="2327">
                  <c:v>2</c:v>
                </c:pt>
                <c:pt idx="2328">
                  <c:v>2</c:v>
                </c:pt>
                <c:pt idx="2329">
                  <c:v>2</c:v>
                </c:pt>
                <c:pt idx="2330">
                  <c:v>2</c:v>
                </c:pt>
                <c:pt idx="2331">
                  <c:v>2</c:v>
                </c:pt>
                <c:pt idx="2332">
                  <c:v>2</c:v>
                </c:pt>
                <c:pt idx="2333">
                  <c:v>2</c:v>
                </c:pt>
                <c:pt idx="2334">
                  <c:v>2</c:v>
                </c:pt>
                <c:pt idx="2335">
                  <c:v>2</c:v>
                </c:pt>
                <c:pt idx="2336">
                  <c:v>2</c:v>
                </c:pt>
                <c:pt idx="2337">
                  <c:v>2</c:v>
                </c:pt>
                <c:pt idx="2338">
                  <c:v>2</c:v>
                </c:pt>
                <c:pt idx="2339">
                  <c:v>3</c:v>
                </c:pt>
                <c:pt idx="2340">
                  <c:v>3</c:v>
                </c:pt>
                <c:pt idx="2341">
                  <c:v>2</c:v>
                </c:pt>
                <c:pt idx="2342">
                  <c:v>2</c:v>
                </c:pt>
                <c:pt idx="2343">
                  <c:v>2</c:v>
                </c:pt>
                <c:pt idx="2344">
                  <c:v>2</c:v>
                </c:pt>
                <c:pt idx="2345">
                  <c:v>2</c:v>
                </c:pt>
                <c:pt idx="2346">
                  <c:v>2</c:v>
                </c:pt>
                <c:pt idx="2347">
                  <c:v>2</c:v>
                </c:pt>
                <c:pt idx="2348">
                  <c:v>2</c:v>
                </c:pt>
                <c:pt idx="2349">
                  <c:v>2</c:v>
                </c:pt>
                <c:pt idx="2350">
                  <c:v>2</c:v>
                </c:pt>
                <c:pt idx="2351">
                  <c:v>2</c:v>
                </c:pt>
                <c:pt idx="2352">
                  <c:v>2</c:v>
                </c:pt>
                <c:pt idx="2353">
                  <c:v>2</c:v>
                </c:pt>
                <c:pt idx="2354">
                  <c:v>2</c:v>
                </c:pt>
                <c:pt idx="2355">
                  <c:v>2</c:v>
                </c:pt>
                <c:pt idx="2356">
                  <c:v>2</c:v>
                </c:pt>
                <c:pt idx="2357">
                  <c:v>2</c:v>
                </c:pt>
                <c:pt idx="2358">
                  <c:v>2</c:v>
                </c:pt>
                <c:pt idx="2359">
                  <c:v>2</c:v>
                </c:pt>
                <c:pt idx="2360">
                  <c:v>2</c:v>
                </c:pt>
                <c:pt idx="2361">
                  <c:v>2</c:v>
                </c:pt>
                <c:pt idx="2362">
                  <c:v>2</c:v>
                </c:pt>
                <c:pt idx="2363">
                  <c:v>2</c:v>
                </c:pt>
                <c:pt idx="2364">
                  <c:v>2</c:v>
                </c:pt>
                <c:pt idx="2365">
                  <c:v>2</c:v>
                </c:pt>
                <c:pt idx="2366">
                  <c:v>2</c:v>
                </c:pt>
                <c:pt idx="2367">
                  <c:v>2</c:v>
                </c:pt>
                <c:pt idx="2368">
                  <c:v>2</c:v>
                </c:pt>
                <c:pt idx="2369">
                  <c:v>2</c:v>
                </c:pt>
                <c:pt idx="2370">
                  <c:v>2</c:v>
                </c:pt>
                <c:pt idx="2371">
                  <c:v>2</c:v>
                </c:pt>
                <c:pt idx="2372">
                  <c:v>2</c:v>
                </c:pt>
                <c:pt idx="2373">
                  <c:v>2</c:v>
                </c:pt>
                <c:pt idx="2374">
                  <c:v>2</c:v>
                </c:pt>
                <c:pt idx="2375">
                  <c:v>2</c:v>
                </c:pt>
                <c:pt idx="2376">
                  <c:v>2</c:v>
                </c:pt>
                <c:pt idx="2377">
                  <c:v>2</c:v>
                </c:pt>
                <c:pt idx="2378">
                  <c:v>2</c:v>
                </c:pt>
                <c:pt idx="2379">
                  <c:v>2</c:v>
                </c:pt>
                <c:pt idx="2380">
                  <c:v>2</c:v>
                </c:pt>
                <c:pt idx="2381">
                  <c:v>2</c:v>
                </c:pt>
                <c:pt idx="2382">
                  <c:v>2</c:v>
                </c:pt>
                <c:pt idx="2383">
                  <c:v>2</c:v>
                </c:pt>
                <c:pt idx="2384">
                  <c:v>2</c:v>
                </c:pt>
                <c:pt idx="2385">
                  <c:v>2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2</c:v>
                </c:pt>
                <c:pt idx="2390">
                  <c:v>2</c:v>
                </c:pt>
                <c:pt idx="2391">
                  <c:v>2</c:v>
                </c:pt>
                <c:pt idx="2392">
                  <c:v>2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2</c:v>
                </c:pt>
                <c:pt idx="2397">
                  <c:v>2</c:v>
                </c:pt>
                <c:pt idx="2398">
                  <c:v>3</c:v>
                </c:pt>
                <c:pt idx="2399">
                  <c:v>2</c:v>
                </c:pt>
                <c:pt idx="2400">
                  <c:v>2</c:v>
                </c:pt>
                <c:pt idx="2401">
                  <c:v>2</c:v>
                </c:pt>
                <c:pt idx="2402">
                  <c:v>2</c:v>
                </c:pt>
                <c:pt idx="2403">
                  <c:v>2</c:v>
                </c:pt>
                <c:pt idx="2404">
                  <c:v>2</c:v>
                </c:pt>
                <c:pt idx="2405">
                  <c:v>2</c:v>
                </c:pt>
                <c:pt idx="2406">
                  <c:v>2</c:v>
                </c:pt>
                <c:pt idx="2407">
                  <c:v>2</c:v>
                </c:pt>
                <c:pt idx="2408">
                  <c:v>2</c:v>
                </c:pt>
                <c:pt idx="2409">
                  <c:v>2</c:v>
                </c:pt>
                <c:pt idx="2410">
                  <c:v>2</c:v>
                </c:pt>
                <c:pt idx="2411">
                  <c:v>2</c:v>
                </c:pt>
                <c:pt idx="2412">
                  <c:v>2</c:v>
                </c:pt>
                <c:pt idx="2413">
                  <c:v>2</c:v>
                </c:pt>
                <c:pt idx="2414">
                  <c:v>2</c:v>
                </c:pt>
                <c:pt idx="2415">
                  <c:v>2</c:v>
                </c:pt>
                <c:pt idx="2416">
                  <c:v>2</c:v>
                </c:pt>
                <c:pt idx="2417">
                  <c:v>2</c:v>
                </c:pt>
                <c:pt idx="2418">
                  <c:v>2</c:v>
                </c:pt>
                <c:pt idx="2419">
                  <c:v>2</c:v>
                </c:pt>
                <c:pt idx="2420">
                  <c:v>2</c:v>
                </c:pt>
                <c:pt idx="2421">
                  <c:v>2</c:v>
                </c:pt>
                <c:pt idx="2422">
                  <c:v>2</c:v>
                </c:pt>
                <c:pt idx="2423">
                  <c:v>2</c:v>
                </c:pt>
                <c:pt idx="2424">
                  <c:v>2</c:v>
                </c:pt>
                <c:pt idx="2425">
                  <c:v>2</c:v>
                </c:pt>
                <c:pt idx="2426">
                  <c:v>2</c:v>
                </c:pt>
                <c:pt idx="2427">
                  <c:v>2</c:v>
                </c:pt>
                <c:pt idx="2428">
                  <c:v>2</c:v>
                </c:pt>
                <c:pt idx="2429">
                  <c:v>2</c:v>
                </c:pt>
                <c:pt idx="2430">
                  <c:v>2</c:v>
                </c:pt>
                <c:pt idx="2431">
                  <c:v>2</c:v>
                </c:pt>
                <c:pt idx="2432">
                  <c:v>2</c:v>
                </c:pt>
                <c:pt idx="2433">
                  <c:v>2</c:v>
                </c:pt>
                <c:pt idx="2434">
                  <c:v>2</c:v>
                </c:pt>
                <c:pt idx="2435">
                  <c:v>2</c:v>
                </c:pt>
                <c:pt idx="2436">
                  <c:v>2</c:v>
                </c:pt>
                <c:pt idx="2437">
                  <c:v>2</c:v>
                </c:pt>
                <c:pt idx="2438">
                  <c:v>2</c:v>
                </c:pt>
                <c:pt idx="2439">
                  <c:v>2</c:v>
                </c:pt>
                <c:pt idx="2440">
                  <c:v>2</c:v>
                </c:pt>
                <c:pt idx="2441">
                  <c:v>2</c:v>
                </c:pt>
                <c:pt idx="2442">
                  <c:v>2</c:v>
                </c:pt>
                <c:pt idx="2443">
                  <c:v>2</c:v>
                </c:pt>
                <c:pt idx="2444">
                  <c:v>2</c:v>
                </c:pt>
                <c:pt idx="2445">
                  <c:v>2</c:v>
                </c:pt>
                <c:pt idx="2446">
                  <c:v>2</c:v>
                </c:pt>
                <c:pt idx="2447">
                  <c:v>2</c:v>
                </c:pt>
                <c:pt idx="2448">
                  <c:v>2</c:v>
                </c:pt>
                <c:pt idx="2449">
                  <c:v>2</c:v>
                </c:pt>
                <c:pt idx="2450">
                  <c:v>2</c:v>
                </c:pt>
                <c:pt idx="2451">
                  <c:v>2</c:v>
                </c:pt>
                <c:pt idx="2452">
                  <c:v>2</c:v>
                </c:pt>
                <c:pt idx="2453">
                  <c:v>2</c:v>
                </c:pt>
                <c:pt idx="2454">
                  <c:v>2</c:v>
                </c:pt>
                <c:pt idx="2455">
                  <c:v>2</c:v>
                </c:pt>
                <c:pt idx="2456">
                  <c:v>2</c:v>
                </c:pt>
                <c:pt idx="2457">
                  <c:v>2</c:v>
                </c:pt>
                <c:pt idx="2458">
                  <c:v>2</c:v>
                </c:pt>
                <c:pt idx="2459">
                  <c:v>2</c:v>
                </c:pt>
                <c:pt idx="2460">
                  <c:v>2</c:v>
                </c:pt>
                <c:pt idx="2461">
                  <c:v>2</c:v>
                </c:pt>
                <c:pt idx="2462">
                  <c:v>2</c:v>
                </c:pt>
                <c:pt idx="2463">
                  <c:v>2</c:v>
                </c:pt>
                <c:pt idx="2464">
                  <c:v>2</c:v>
                </c:pt>
                <c:pt idx="2465">
                  <c:v>2</c:v>
                </c:pt>
                <c:pt idx="2466">
                  <c:v>2</c:v>
                </c:pt>
                <c:pt idx="2467">
                  <c:v>2</c:v>
                </c:pt>
                <c:pt idx="2468">
                  <c:v>2</c:v>
                </c:pt>
                <c:pt idx="2469">
                  <c:v>2</c:v>
                </c:pt>
                <c:pt idx="2470">
                  <c:v>2</c:v>
                </c:pt>
                <c:pt idx="2471">
                  <c:v>2</c:v>
                </c:pt>
                <c:pt idx="2472">
                  <c:v>2</c:v>
                </c:pt>
                <c:pt idx="2473">
                  <c:v>2</c:v>
                </c:pt>
                <c:pt idx="2474">
                  <c:v>2</c:v>
                </c:pt>
                <c:pt idx="2475">
                  <c:v>2</c:v>
                </c:pt>
                <c:pt idx="2476">
                  <c:v>2</c:v>
                </c:pt>
                <c:pt idx="2477">
                  <c:v>2</c:v>
                </c:pt>
                <c:pt idx="2478">
                  <c:v>2</c:v>
                </c:pt>
                <c:pt idx="2479">
                  <c:v>2</c:v>
                </c:pt>
                <c:pt idx="2480">
                  <c:v>2</c:v>
                </c:pt>
                <c:pt idx="2481">
                  <c:v>2</c:v>
                </c:pt>
                <c:pt idx="2482">
                  <c:v>2</c:v>
                </c:pt>
                <c:pt idx="2483">
                  <c:v>2</c:v>
                </c:pt>
                <c:pt idx="2484">
                  <c:v>2</c:v>
                </c:pt>
                <c:pt idx="2485">
                  <c:v>2</c:v>
                </c:pt>
                <c:pt idx="2486">
                  <c:v>2</c:v>
                </c:pt>
                <c:pt idx="2487">
                  <c:v>2</c:v>
                </c:pt>
                <c:pt idx="2488">
                  <c:v>2</c:v>
                </c:pt>
                <c:pt idx="2489">
                  <c:v>2</c:v>
                </c:pt>
                <c:pt idx="2490">
                  <c:v>2</c:v>
                </c:pt>
                <c:pt idx="2491">
                  <c:v>2</c:v>
                </c:pt>
                <c:pt idx="2492">
                  <c:v>2</c:v>
                </c:pt>
                <c:pt idx="2493">
                  <c:v>2</c:v>
                </c:pt>
                <c:pt idx="2494">
                  <c:v>2</c:v>
                </c:pt>
                <c:pt idx="2495">
                  <c:v>2</c:v>
                </c:pt>
                <c:pt idx="2496">
                  <c:v>2</c:v>
                </c:pt>
                <c:pt idx="2497">
                  <c:v>2</c:v>
                </c:pt>
                <c:pt idx="2498">
                  <c:v>2</c:v>
                </c:pt>
                <c:pt idx="2499">
                  <c:v>2</c:v>
                </c:pt>
                <c:pt idx="2500">
                  <c:v>2</c:v>
                </c:pt>
                <c:pt idx="2501">
                  <c:v>2</c:v>
                </c:pt>
                <c:pt idx="2502">
                  <c:v>2</c:v>
                </c:pt>
                <c:pt idx="2503">
                  <c:v>2</c:v>
                </c:pt>
                <c:pt idx="2504">
                  <c:v>2</c:v>
                </c:pt>
                <c:pt idx="2505">
                  <c:v>2</c:v>
                </c:pt>
                <c:pt idx="2506">
                  <c:v>2</c:v>
                </c:pt>
                <c:pt idx="2507">
                  <c:v>2</c:v>
                </c:pt>
                <c:pt idx="2508">
                  <c:v>2</c:v>
                </c:pt>
                <c:pt idx="2509">
                  <c:v>2</c:v>
                </c:pt>
                <c:pt idx="2510">
                  <c:v>2</c:v>
                </c:pt>
                <c:pt idx="2511">
                  <c:v>2</c:v>
                </c:pt>
                <c:pt idx="2512">
                  <c:v>2</c:v>
                </c:pt>
                <c:pt idx="2513">
                  <c:v>2</c:v>
                </c:pt>
                <c:pt idx="2514">
                  <c:v>2</c:v>
                </c:pt>
                <c:pt idx="2515">
                  <c:v>2</c:v>
                </c:pt>
                <c:pt idx="2516">
                  <c:v>2</c:v>
                </c:pt>
                <c:pt idx="2517">
                  <c:v>2</c:v>
                </c:pt>
                <c:pt idx="2518">
                  <c:v>2</c:v>
                </c:pt>
                <c:pt idx="2519">
                  <c:v>2</c:v>
                </c:pt>
                <c:pt idx="2520">
                  <c:v>2</c:v>
                </c:pt>
                <c:pt idx="2521">
                  <c:v>2</c:v>
                </c:pt>
                <c:pt idx="2522">
                  <c:v>2</c:v>
                </c:pt>
                <c:pt idx="2523">
                  <c:v>2</c:v>
                </c:pt>
                <c:pt idx="2524">
                  <c:v>2</c:v>
                </c:pt>
                <c:pt idx="2525">
                  <c:v>2</c:v>
                </c:pt>
                <c:pt idx="2526">
                  <c:v>2</c:v>
                </c:pt>
                <c:pt idx="2527">
                  <c:v>2</c:v>
                </c:pt>
                <c:pt idx="2528">
                  <c:v>2</c:v>
                </c:pt>
                <c:pt idx="2529">
                  <c:v>2</c:v>
                </c:pt>
                <c:pt idx="2530">
                  <c:v>2</c:v>
                </c:pt>
                <c:pt idx="2531">
                  <c:v>2</c:v>
                </c:pt>
                <c:pt idx="2532">
                  <c:v>2</c:v>
                </c:pt>
                <c:pt idx="2533">
                  <c:v>2</c:v>
                </c:pt>
                <c:pt idx="2534">
                  <c:v>2</c:v>
                </c:pt>
                <c:pt idx="2535">
                  <c:v>2</c:v>
                </c:pt>
                <c:pt idx="2536">
                  <c:v>2</c:v>
                </c:pt>
                <c:pt idx="2537">
                  <c:v>2</c:v>
                </c:pt>
                <c:pt idx="2538">
                  <c:v>2</c:v>
                </c:pt>
                <c:pt idx="2539">
                  <c:v>2</c:v>
                </c:pt>
                <c:pt idx="2540">
                  <c:v>2</c:v>
                </c:pt>
                <c:pt idx="2541">
                  <c:v>2</c:v>
                </c:pt>
                <c:pt idx="2542">
                  <c:v>2</c:v>
                </c:pt>
                <c:pt idx="2543">
                  <c:v>2</c:v>
                </c:pt>
                <c:pt idx="2544">
                  <c:v>2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2</c:v>
                </c:pt>
                <c:pt idx="2549">
                  <c:v>2</c:v>
                </c:pt>
                <c:pt idx="2550">
                  <c:v>2</c:v>
                </c:pt>
                <c:pt idx="2551">
                  <c:v>2</c:v>
                </c:pt>
                <c:pt idx="2552">
                  <c:v>2</c:v>
                </c:pt>
                <c:pt idx="2553">
                  <c:v>2</c:v>
                </c:pt>
                <c:pt idx="2554">
                  <c:v>2</c:v>
                </c:pt>
                <c:pt idx="2555">
                  <c:v>2</c:v>
                </c:pt>
                <c:pt idx="2556">
                  <c:v>2</c:v>
                </c:pt>
                <c:pt idx="2557">
                  <c:v>2</c:v>
                </c:pt>
                <c:pt idx="2558">
                  <c:v>2</c:v>
                </c:pt>
                <c:pt idx="2559">
                  <c:v>2</c:v>
                </c:pt>
                <c:pt idx="2560">
                  <c:v>2</c:v>
                </c:pt>
                <c:pt idx="2561">
                  <c:v>2</c:v>
                </c:pt>
                <c:pt idx="2562">
                  <c:v>2</c:v>
                </c:pt>
                <c:pt idx="2563">
                  <c:v>2</c:v>
                </c:pt>
                <c:pt idx="2564">
                  <c:v>2</c:v>
                </c:pt>
                <c:pt idx="2565">
                  <c:v>2</c:v>
                </c:pt>
                <c:pt idx="2566">
                  <c:v>2</c:v>
                </c:pt>
                <c:pt idx="2567">
                  <c:v>2</c:v>
                </c:pt>
                <c:pt idx="2568">
                  <c:v>2</c:v>
                </c:pt>
                <c:pt idx="2569">
                  <c:v>2</c:v>
                </c:pt>
                <c:pt idx="2570">
                  <c:v>2</c:v>
                </c:pt>
                <c:pt idx="2571">
                  <c:v>2</c:v>
                </c:pt>
                <c:pt idx="2572">
                  <c:v>2</c:v>
                </c:pt>
                <c:pt idx="2573">
                  <c:v>2</c:v>
                </c:pt>
                <c:pt idx="2574">
                  <c:v>2</c:v>
                </c:pt>
                <c:pt idx="2575">
                  <c:v>2</c:v>
                </c:pt>
                <c:pt idx="2576">
                  <c:v>2</c:v>
                </c:pt>
                <c:pt idx="2577">
                  <c:v>2</c:v>
                </c:pt>
                <c:pt idx="2578">
                  <c:v>2</c:v>
                </c:pt>
                <c:pt idx="2579">
                  <c:v>2</c:v>
                </c:pt>
                <c:pt idx="2580">
                  <c:v>2</c:v>
                </c:pt>
                <c:pt idx="2581">
                  <c:v>2</c:v>
                </c:pt>
                <c:pt idx="2582">
                  <c:v>2</c:v>
                </c:pt>
                <c:pt idx="2583">
                  <c:v>2</c:v>
                </c:pt>
                <c:pt idx="2584">
                  <c:v>2</c:v>
                </c:pt>
                <c:pt idx="2585">
                  <c:v>2</c:v>
                </c:pt>
                <c:pt idx="2586">
                  <c:v>2</c:v>
                </c:pt>
                <c:pt idx="2587">
                  <c:v>2</c:v>
                </c:pt>
                <c:pt idx="2588">
                  <c:v>2</c:v>
                </c:pt>
                <c:pt idx="2589">
                  <c:v>2</c:v>
                </c:pt>
                <c:pt idx="2590">
                  <c:v>2</c:v>
                </c:pt>
                <c:pt idx="2591">
                  <c:v>2</c:v>
                </c:pt>
                <c:pt idx="2592">
                  <c:v>2</c:v>
                </c:pt>
                <c:pt idx="2593">
                  <c:v>2</c:v>
                </c:pt>
                <c:pt idx="2594">
                  <c:v>2</c:v>
                </c:pt>
                <c:pt idx="2595">
                  <c:v>2</c:v>
                </c:pt>
                <c:pt idx="2596">
                  <c:v>2</c:v>
                </c:pt>
                <c:pt idx="2597">
                  <c:v>2</c:v>
                </c:pt>
                <c:pt idx="2598">
                  <c:v>2</c:v>
                </c:pt>
                <c:pt idx="2599">
                  <c:v>2</c:v>
                </c:pt>
                <c:pt idx="2600">
                  <c:v>2</c:v>
                </c:pt>
                <c:pt idx="2601">
                  <c:v>2</c:v>
                </c:pt>
                <c:pt idx="2602">
                  <c:v>2</c:v>
                </c:pt>
                <c:pt idx="2603">
                  <c:v>2</c:v>
                </c:pt>
                <c:pt idx="2604">
                  <c:v>2</c:v>
                </c:pt>
                <c:pt idx="2605">
                  <c:v>2</c:v>
                </c:pt>
                <c:pt idx="2606">
                  <c:v>2</c:v>
                </c:pt>
                <c:pt idx="2607">
                  <c:v>2</c:v>
                </c:pt>
                <c:pt idx="2608">
                  <c:v>2</c:v>
                </c:pt>
                <c:pt idx="2609">
                  <c:v>2</c:v>
                </c:pt>
                <c:pt idx="2610">
                  <c:v>2</c:v>
                </c:pt>
                <c:pt idx="2611">
                  <c:v>2</c:v>
                </c:pt>
                <c:pt idx="2612">
                  <c:v>2</c:v>
                </c:pt>
                <c:pt idx="2613">
                  <c:v>2</c:v>
                </c:pt>
                <c:pt idx="2614">
                  <c:v>3</c:v>
                </c:pt>
                <c:pt idx="2615">
                  <c:v>3</c:v>
                </c:pt>
                <c:pt idx="2616">
                  <c:v>3</c:v>
                </c:pt>
                <c:pt idx="2617">
                  <c:v>3</c:v>
                </c:pt>
                <c:pt idx="2618">
                  <c:v>3</c:v>
                </c:pt>
                <c:pt idx="2619">
                  <c:v>2</c:v>
                </c:pt>
                <c:pt idx="2620">
                  <c:v>3</c:v>
                </c:pt>
                <c:pt idx="2621">
                  <c:v>3</c:v>
                </c:pt>
                <c:pt idx="2622">
                  <c:v>3</c:v>
                </c:pt>
                <c:pt idx="2623">
                  <c:v>2</c:v>
                </c:pt>
                <c:pt idx="2624">
                  <c:v>2</c:v>
                </c:pt>
                <c:pt idx="2625">
                  <c:v>2</c:v>
                </c:pt>
                <c:pt idx="2626">
                  <c:v>2</c:v>
                </c:pt>
                <c:pt idx="2627">
                  <c:v>2</c:v>
                </c:pt>
                <c:pt idx="2628">
                  <c:v>2</c:v>
                </c:pt>
                <c:pt idx="2629">
                  <c:v>2</c:v>
                </c:pt>
                <c:pt idx="2630">
                  <c:v>2</c:v>
                </c:pt>
                <c:pt idx="2631">
                  <c:v>2</c:v>
                </c:pt>
                <c:pt idx="2632">
                  <c:v>2</c:v>
                </c:pt>
                <c:pt idx="2633">
                  <c:v>3</c:v>
                </c:pt>
                <c:pt idx="2634">
                  <c:v>2</c:v>
                </c:pt>
                <c:pt idx="2635">
                  <c:v>2</c:v>
                </c:pt>
                <c:pt idx="2636">
                  <c:v>2</c:v>
                </c:pt>
                <c:pt idx="2637">
                  <c:v>2</c:v>
                </c:pt>
                <c:pt idx="2638">
                  <c:v>2</c:v>
                </c:pt>
                <c:pt idx="2639">
                  <c:v>2</c:v>
                </c:pt>
                <c:pt idx="2640">
                  <c:v>2</c:v>
                </c:pt>
                <c:pt idx="2641">
                  <c:v>2</c:v>
                </c:pt>
                <c:pt idx="2642">
                  <c:v>2</c:v>
                </c:pt>
                <c:pt idx="2643">
                  <c:v>2</c:v>
                </c:pt>
                <c:pt idx="2644">
                  <c:v>2</c:v>
                </c:pt>
                <c:pt idx="2645">
                  <c:v>2</c:v>
                </c:pt>
                <c:pt idx="2646">
                  <c:v>2</c:v>
                </c:pt>
                <c:pt idx="2647">
                  <c:v>2</c:v>
                </c:pt>
                <c:pt idx="2648">
                  <c:v>2</c:v>
                </c:pt>
                <c:pt idx="2649">
                  <c:v>3</c:v>
                </c:pt>
                <c:pt idx="2650">
                  <c:v>2</c:v>
                </c:pt>
                <c:pt idx="2651">
                  <c:v>2</c:v>
                </c:pt>
                <c:pt idx="2652">
                  <c:v>2</c:v>
                </c:pt>
                <c:pt idx="2653">
                  <c:v>2</c:v>
                </c:pt>
                <c:pt idx="2654">
                  <c:v>2</c:v>
                </c:pt>
                <c:pt idx="2655">
                  <c:v>2</c:v>
                </c:pt>
                <c:pt idx="2656">
                  <c:v>2</c:v>
                </c:pt>
                <c:pt idx="2657">
                  <c:v>2</c:v>
                </c:pt>
                <c:pt idx="2658">
                  <c:v>2</c:v>
                </c:pt>
                <c:pt idx="2659">
                  <c:v>2</c:v>
                </c:pt>
                <c:pt idx="2660">
                  <c:v>2</c:v>
                </c:pt>
                <c:pt idx="2661">
                  <c:v>2</c:v>
                </c:pt>
                <c:pt idx="2662">
                  <c:v>2</c:v>
                </c:pt>
                <c:pt idx="2663">
                  <c:v>2</c:v>
                </c:pt>
                <c:pt idx="2664">
                  <c:v>2</c:v>
                </c:pt>
                <c:pt idx="2665">
                  <c:v>2</c:v>
                </c:pt>
                <c:pt idx="2666">
                  <c:v>2</c:v>
                </c:pt>
                <c:pt idx="2667">
                  <c:v>2</c:v>
                </c:pt>
                <c:pt idx="2668">
                  <c:v>2</c:v>
                </c:pt>
                <c:pt idx="2669">
                  <c:v>2</c:v>
                </c:pt>
                <c:pt idx="2670">
                  <c:v>3</c:v>
                </c:pt>
                <c:pt idx="2671">
                  <c:v>3</c:v>
                </c:pt>
                <c:pt idx="2672">
                  <c:v>2</c:v>
                </c:pt>
                <c:pt idx="2673">
                  <c:v>2</c:v>
                </c:pt>
                <c:pt idx="2674">
                  <c:v>2</c:v>
                </c:pt>
                <c:pt idx="2675">
                  <c:v>2</c:v>
                </c:pt>
                <c:pt idx="2676">
                  <c:v>2</c:v>
                </c:pt>
                <c:pt idx="2677">
                  <c:v>2</c:v>
                </c:pt>
                <c:pt idx="2678">
                  <c:v>2</c:v>
                </c:pt>
                <c:pt idx="2679">
                  <c:v>2</c:v>
                </c:pt>
                <c:pt idx="2680">
                  <c:v>2</c:v>
                </c:pt>
                <c:pt idx="2681">
                  <c:v>2</c:v>
                </c:pt>
                <c:pt idx="2682">
                  <c:v>2</c:v>
                </c:pt>
                <c:pt idx="2683">
                  <c:v>2</c:v>
                </c:pt>
                <c:pt idx="2684">
                  <c:v>2</c:v>
                </c:pt>
                <c:pt idx="2685">
                  <c:v>2</c:v>
                </c:pt>
                <c:pt idx="2686">
                  <c:v>2</c:v>
                </c:pt>
                <c:pt idx="2687">
                  <c:v>2</c:v>
                </c:pt>
                <c:pt idx="2688">
                  <c:v>3</c:v>
                </c:pt>
                <c:pt idx="2689">
                  <c:v>2</c:v>
                </c:pt>
                <c:pt idx="2690">
                  <c:v>2</c:v>
                </c:pt>
                <c:pt idx="2691">
                  <c:v>2</c:v>
                </c:pt>
                <c:pt idx="2692">
                  <c:v>2</c:v>
                </c:pt>
                <c:pt idx="2693">
                  <c:v>2</c:v>
                </c:pt>
                <c:pt idx="2694">
                  <c:v>2</c:v>
                </c:pt>
                <c:pt idx="2695">
                  <c:v>2</c:v>
                </c:pt>
                <c:pt idx="2696">
                  <c:v>2</c:v>
                </c:pt>
                <c:pt idx="2697">
                  <c:v>2</c:v>
                </c:pt>
                <c:pt idx="2698">
                  <c:v>2</c:v>
                </c:pt>
                <c:pt idx="2699">
                  <c:v>2</c:v>
                </c:pt>
                <c:pt idx="2700">
                  <c:v>2</c:v>
                </c:pt>
                <c:pt idx="2701">
                  <c:v>2</c:v>
                </c:pt>
                <c:pt idx="2702">
                  <c:v>2</c:v>
                </c:pt>
                <c:pt idx="2703">
                  <c:v>2</c:v>
                </c:pt>
                <c:pt idx="2704">
                  <c:v>2</c:v>
                </c:pt>
                <c:pt idx="2705">
                  <c:v>2</c:v>
                </c:pt>
                <c:pt idx="2706">
                  <c:v>2</c:v>
                </c:pt>
                <c:pt idx="2707">
                  <c:v>2</c:v>
                </c:pt>
                <c:pt idx="2708">
                  <c:v>2</c:v>
                </c:pt>
                <c:pt idx="2709">
                  <c:v>2</c:v>
                </c:pt>
                <c:pt idx="2710">
                  <c:v>2</c:v>
                </c:pt>
                <c:pt idx="2711">
                  <c:v>2</c:v>
                </c:pt>
                <c:pt idx="2712">
                  <c:v>2</c:v>
                </c:pt>
                <c:pt idx="2713">
                  <c:v>2</c:v>
                </c:pt>
                <c:pt idx="2714">
                  <c:v>2</c:v>
                </c:pt>
                <c:pt idx="2715">
                  <c:v>2</c:v>
                </c:pt>
                <c:pt idx="2716">
                  <c:v>2</c:v>
                </c:pt>
                <c:pt idx="2717">
                  <c:v>2</c:v>
                </c:pt>
                <c:pt idx="2718">
                  <c:v>2</c:v>
                </c:pt>
                <c:pt idx="2719">
                  <c:v>2</c:v>
                </c:pt>
                <c:pt idx="2720">
                  <c:v>2</c:v>
                </c:pt>
                <c:pt idx="2721">
                  <c:v>2</c:v>
                </c:pt>
                <c:pt idx="2722">
                  <c:v>2</c:v>
                </c:pt>
                <c:pt idx="2723">
                  <c:v>2</c:v>
                </c:pt>
                <c:pt idx="2724">
                  <c:v>2</c:v>
                </c:pt>
                <c:pt idx="2725">
                  <c:v>2</c:v>
                </c:pt>
                <c:pt idx="2726">
                  <c:v>2</c:v>
                </c:pt>
                <c:pt idx="2727">
                  <c:v>2</c:v>
                </c:pt>
                <c:pt idx="2728">
                  <c:v>2</c:v>
                </c:pt>
                <c:pt idx="2729">
                  <c:v>2</c:v>
                </c:pt>
                <c:pt idx="2730">
                  <c:v>2</c:v>
                </c:pt>
                <c:pt idx="2731">
                  <c:v>2</c:v>
                </c:pt>
                <c:pt idx="2732">
                  <c:v>2</c:v>
                </c:pt>
                <c:pt idx="2733">
                  <c:v>2</c:v>
                </c:pt>
                <c:pt idx="2734">
                  <c:v>2</c:v>
                </c:pt>
                <c:pt idx="2735">
                  <c:v>2</c:v>
                </c:pt>
                <c:pt idx="2736">
                  <c:v>2</c:v>
                </c:pt>
                <c:pt idx="2737">
                  <c:v>2</c:v>
                </c:pt>
                <c:pt idx="2738">
                  <c:v>2</c:v>
                </c:pt>
                <c:pt idx="2739">
                  <c:v>2</c:v>
                </c:pt>
                <c:pt idx="2740">
                  <c:v>2</c:v>
                </c:pt>
                <c:pt idx="2741">
                  <c:v>2</c:v>
                </c:pt>
                <c:pt idx="2742">
                  <c:v>2</c:v>
                </c:pt>
                <c:pt idx="2743">
                  <c:v>2</c:v>
                </c:pt>
                <c:pt idx="2744">
                  <c:v>2</c:v>
                </c:pt>
                <c:pt idx="2745">
                  <c:v>2</c:v>
                </c:pt>
                <c:pt idx="2746">
                  <c:v>2</c:v>
                </c:pt>
                <c:pt idx="2747">
                  <c:v>3</c:v>
                </c:pt>
                <c:pt idx="2748">
                  <c:v>2</c:v>
                </c:pt>
                <c:pt idx="2749">
                  <c:v>2</c:v>
                </c:pt>
                <c:pt idx="2750">
                  <c:v>2</c:v>
                </c:pt>
                <c:pt idx="2751">
                  <c:v>2</c:v>
                </c:pt>
                <c:pt idx="2752">
                  <c:v>2</c:v>
                </c:pt>
                <c:pt idx="2753">
                  <c:v>2</c:v>
                </c:pt>
                <c:pt idx="2754">
                  <c:v>2</c:v>
                </c:pt>
                <c:pt idx="2755">
                  <c:v>2</c:v>
                </c:pt>
                <c:pt idx="2756">
                  <c:v>2</c:v>
                </c:pt>
                <c:pt idx="2757">
                  <c:v>2</c:v>
                </c:pt>
                <c:pt idx="2758">
                  <c:v>2</c:v>
                </c:pt>
                <c:pt idx="2759">
                  <c:v>2</c:v>
                </c:pt>
                <c:pt idx="2760">
                  <c:v>2</c:v>
                </c:pt>
                <c:pt idx="2761">
                  <c:v>2</c:v>
                </c:pt>
                <c:pt idx="2762">
                  <c:v>2</c:v>
                </c:pt>
                <c:pt idx="2763">
                  <c:v>2</c:v>
                </c:pt>
                <c:pt idx="2764">
                  <c:v>2</c:v>
                </c:pt>
                <c:pt idx="2765">
                  <c:v>2</c:v>
                </c:pt>
                <c:pt idx="2766">
                  <c:v>2</c:v>
                </c:pt>
                <c:pt idx="2767">
                  <c:v>2</c:v>
                </c:pt>
                <c:pt idx="2768">
                  <c:v>2</c:v>
                </c:pt>
                <c:pt idx="2769">
                  <c:v>2</c:v>
                </c:pt>
                <c:pt idx="2770">
                  <c:v>2</c:v>
                </c:pt>
                <c:pt idx="2771">
                  <c:v>2</c:v>
                </c:pt>
                <c:pt idx="2772">
                  <c:v>1</c:v>
                </c:pt>
                <c:pt idx="2773">
                  <c:v>2</c:v>
                </c:pt>
                <c:pt idx="2774">
                  <c:v>2</c:v>
                </c:pt>
                <c:pt idx="2775">
                  <c:v>2</c:v>
                </c:pt>
                <c:pt idx="2776">
                  <c:v>2</c:v>
                </c:pt>
                <c:pt idx="2777">
                  <c:v>2</c:v>
                </c:pt>
                <c:pt idx="2778">
                  <c:v>2</c:v>
                </c:pt>
                <c:pt idx="2779">
                  <c:v>2</c:v>
                </c:pt>
                <c:pt idx="2780">
                  <c:v>2</c:v>
                </c:pt>
                <c:pt idx="2781">
                  <c:v>2</c:v>
                </c:pt>
                <c:pt idx="2782">
                  <c:v>2</c:v>
                </c:pt>
                <c:pt idx="2783">
                  <c:v>2</c:v>
                </c:pt>
                <c:pt idx="2784">
                  <c:v>2</c:v>
                </c:pt>
                <c:pt idx="2785">
                  <c:v>2</c:v>
                </c:pt>
                <c:pt idx="2786">
                  <c:v>2</c:v>
                </c:pt>
                <c:pt idx="2787">
                  <c:v>2</c:v>
                </c:pt>
                <c:pt idx="2788">
                  <c:v>3</c:v>
                </c:pt>
                <c:pt idx="2789">
                  <c:v>3</c:v>
                </c:pt>
                <c:pt idx="2790">
                  <c:v>2</c:v>
                </c:pt>
                <c:pt idx="2791">
                  <c:v>3</c:v>
                </c:pt>
                <c:pt idx="2792">
                  <c:v>2</c:v>
                </c:pt>
                <c:pt idx="2793">
                  <c:v>2</c:v>
                </c:pt>
                <c:pt idx="2794">
                  <c:v>2</c:v>
                </c:pt>
                <c:pt idx="2795">
                  <c:v>2</c:v>
                </c:pt>
                <c:pt idx="2796">
                  <c:v>2</c:v>
                </c:pt>
                <c:pt idx="2797">
                  <c:v>2</c:v>
                </c:pt>
                <c:pt idx="2798">
                  <c:v>2</c:v>
                </c:pt>
                <c:pt idx="2799">
                  <c:v>2</c:v>
                </c:pt>
                <c:pt idx="2800">
                  <c:v>2</c:v>
                </c:pt>
                <c:pt idx="2801">
                  <c:v>2</c:v>
                </c:pt>
                <c:pt idx="2802">
                  <c:v>2</c:v>
                </c:pt>
                <c:pt idx="2803">
                  <c:v>2</c:v>
                </c:pt>
                <c:pt idx="2804">
                  <c:v>2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2</c:v>
                </c:pt>
                <c:pt idx="2809">
                  <c:v>2</c:v>
                </c:pt>
                <c:pt idx="2810">
                  <c:v>2</c:v>
                </c:pt>
                <c:pt idx="2811">
                  <c:v>2</c:v>
                </c:pt>
                <c:pt idx="2812">
                  <c:v>2</c:v>
                </c:pt>
                <c:pt idx="2813">
                  <c:v>2</c:v>
                </c:pt>
                <c:pt idx="2814">
                  <c:v>2</c:v>
                </c:pt>
                <c:pt idx="2815">
                  <c:v>2</c:v>
                </c:pt>
                <c:pt idx="2816">
                  <c:v>2</c:v>
                </c:pt>
                <c:pt idx="2817">
                  <c:v>2</c:v>
                </c:pt>
                <c:pt idx="2818">
                  <c:v>2</c:v>
                </c:pt>
                <c:pt idx="2819">
                  <c:v>2</c:v>
                </c:pt>
                <c:pt idx="2820">
                  <c:v>2</c:v>
                </c:pt>
                <c:pt idx="2821">
                  <c:v>2</c:v>
                </c:pt>
                <c:pt idx="2822">
                  <c:v>2</c:v>
                </c:pt>
                <c:pt idx="2823">
                  <c:v>2</c:v>
                </c:pt>
                <c:pt idx="2824">
                  <c:v>2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2</c:v>
                </c:pt>
                <c:pt idx="2829">
                  <c:v>2</c:v>
                </c:pt>
                <c:pt idx="2830">
                  <c:v>2</c:v>
                </c:pt>
                <c:pt idx="2831">
                  <c:v>2</c:v>
                </c:pt>
                <c:pt idx="2832">
                  <c:v>2</c:v>
                </c:pt>
                <c:pt idx="2833">
                  <c:v>2</c:v>
                </c:pt>
                <c:pt idx="2834">
                  <c:v>2</c:v>
                </c:pt>
                <c:pt idx="2835">
                  <c:v>2</c:v>
                </c:pt>
                <c:pt idx="2836">
                  <c:v>2</c:v>
                </c:pt>
                <c:pt idx="2837">
                  <c:v>2</c:v>
                </c:pt>
                <c:pt idx="2838">
                  <c:v>2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2</c:v>
                </c:pt>
                <c:pt idx="2843">
                  <c:v>2</c:v>
                </c:pt>
                <c:pt idx="2844">
                  <c:v>2</c:v>
                </c:pt>
                <c:pt idx="2845">
                  <c:v>2</c:v>
                </c:pt>
                <c:pt idx="2846">
                  <c:v>2</c:v>
                </c:pt>
                <c:pt idx="2847">
                  <c:v>2</c:v>
                </c:pt>
                <c:pt idx="2848">
                  <c:v>2</c:v>
                </c:pt>
                <c:pt idx="2849">
                  <c:v>2</c:v>
                </c:pt>
                <c:pt idx="2850">
                  <c:v>2</c:v>
                </c:pt>
                <c:pt idx="2851">
                  <c:v>2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2</c:v>
                </c:pt>
                <c:pt idx="2856">
                  <c:v>2</c:v>
                </c:pt>
                <c:pt idx="2857">
                  <c:v>2</c:v>
                </c:pt>
                <c:pt idx="2858">
                  <c:v>2</c:v>
                </c:pt>
                <c:pt idx="2859">
                  <c:v>2</c:v>
                </c:pt>
                <c:pt idx="2860">
                  <c:v>2</c:v>
                </c:pt>
                <c:pt idx="2861">
                  <c:v>2</c:v>
                </c:pt>
                <c:pt idx="2862">
                  <c:v>2</c:v>
                </c:pt>
                <c:pt idx="2863">
                  <c:v>2</c:v>
                </c:pt>
                <c:pt idx="2864">
                  <c:v>2</c:v>
                </c:pt>
                <c:pt idx="2865">
                  <c:v>2</c:v>
                </c:pt>
                <c:pt idx="2866">
                  <c:v>2</c:v>
                </c:pt>
                <c:pt idx="2867">
                  <c:v>2</c:v>
                </c:pt>
                <c:pt idx="2868">
                  <c:v>2</c:v>
                </c:pt>
                <c:pt idx="2869">
                  <c:v>2</c:v>
                </c:pt>
                <c:pt idx="2870">
                  <c:v>2</c:v>
                </c:pt>
                <c:pt idx="2871">
                  <c:v>2</c:v>
                </c:pt>
                <c:pt idx="2872">
                  <c:v>2</c:v>
                </c:pt>
                <c:pt idx="2873">
                  <c:v>2</c:v>
                </c:pt>
                <c:pt idx="2874">
                  <c:v>2</c:v>
                </c:pt>
                <c:pt idx="2875">
                  <c:v>3</c:v>
                </c:pt>
                <c:pt idx="2876">
                  <c:v>2</c:v>
                </c:pt>
                <c:pt idx="2877">
                  <c:v>2</c:v>
                </c:pt>
                <c:pt idx="2878">
                  <c:v>2</c:v>
                </c:pt>
                <c:pt idx="2879">
                  <c:v>2</c:v>
                </c:pt>
                <c:pt idx="2880">
                  <c:v>2</c:v>
                </c:pt>
                <c:pt idx="2881">
                  <c:v>2</c:v>
                </c:pt>
                <c:pt idx="2882">
                  <c:v>2</c:v>
                </c:pt>
                <c:pt idx="2883">
                  <c:v>2</c:v>
                </c:pt>
                <c:pt idx="2884">
                  <c:v>2</c:v>
                </c:pt>
                <c:pt idx="2885">
                  <c:v>2</c:v>
                </c:pt>
                <c:pt idx="2886">
                  <c:v>2</c:v>
                </c:pt>
                <c:pt idx="2887">
                  <c:v>2</c:v>
                </c:pt>
                <c:pt idx="2888">
                  <c:v>2</c:v>
                </c:pt>
                <c:pt idx="2889">
                  <c:v>2</c:v>
                </c:pt>
                <c:pt idx="2890">
                  <c:v>2</c:v>
                </c:pt>
                <c:pt idx="2891">
                  <c:v>2</c:v>
                </c:pt>
                <c:pt idx="2892">
                  <c:v>2</c:v>
                </c:pt>
                <c:pt idx="2893">
                  <c:v>2</c:v>
                </c:pt>
                <c:pt idx="2894">
                  <c:v>2</c:v>
                </c:pt>
                <c:pt idx="2895">
                  <c:v>2</c:v>
                </c:pt>
                <c:pt idx="2896">
                  <c:v>2</c:v>
                </c:pt>
                <c:pt idx="2897">
                  <c:v>2</c:v>
                </c:pt>
                <c:pt idx="2898">
                  <c:v>2</c:v>
                </c:pt>
                <c:pt idx="2899">
                  <c:v>2</c:v>
                </c:pt>
                <c:pt idx="2900">
                  <c:v>2</c:v>
                </c:pt>
                <c:pt idx="2901">
                  <c:v>2</c:v>
                </c:pt>
                <c:pt idx="2902">
                  <c:v>2</c:v>
                </c:pt>
                <c:pt idx="2903">
                  <c:v>2</c:v>
                </c:pt>
                <c:pt idx="2904">
                  <c:v>2</c:v>
                </c:pt>
                <c:pt idx="2905">
                  <c:v>2</c:v>
                </c:pt>
                <c:pt idx="2906">
                  <c:v>2</c:v>
                </c:pt>
                <c:pt idx="2907">
                  <c:v>2</c:v>
                </c:pt>
                <c:pt idx="2908">
                  <c:v>2</c:v>
                </c:pt>
                <c:pt idx="2909">
                  <c:v>2</c:v>
                </c:pt>
                <c:pt idx="2910">
                  <c:v>2</c:v>
                </c:pt>
                <c:pt idx="2911">
                  <c:v>2</c:v>
                </c:pt>
                <c:pt idx="2912">
                  <c:v>2</c:v>
                </c:pt>
                <c:pt idx="2913">
                  <c:v>2</c:v>
                </c:pt>
                <c:pt idx="2914">
                  <c:v>2</c:v>
                </c:pt>
                <c:pt idx="2915">
                  <c:v>2</c:v>
                </c:pt>
                <c:pt idx="2916">
                  <c:v>3</c:v>
                </c:pt>
                <c:pt idx="2917">
                  <c:v>2</c:v>
                </c:pt>
                <c:pt idx="2918">
                  <c:v>2</c:v>
                </c:pt>
                <c:pt idx="2919">
                  <c:v>2</c:v>
                </c:pt>
                <c:pt idx="2920">
                  <c:v>2</c:v>
                </c:pt>
                <c:pt idx="2921">
                  <c:v>2</c:v>
                </c:pt>
                <c:pt idx="2922">
                  <c:v>2</c:v>
                </c:pt>
                <c:pt idx="2923">
                  <c:v>2</c:v>
                </c:pt>
                <c:pt idx="2924">
                  <c:v>2</c:v>
                </c:pt>
                <c:pt idx="2925">
                  <c:v>2</c:v>
                </c:pt>
                <c:pt idx="2926">
                  <c:v>2</c:v>
                </c:pt>
                <c:pt idx="2927">
                  <c:v>2</c:v>
                </c:pt>
                <c:pt idx="2928">
                  <c:v>2</c:v>
                </c:pt>
                <c:pt idx="2929">
                  <c:v>2</c:v>
                </c:pt>
                <c:pt idx="2930">
                  <c:v>1</c:v>
                </c:pt>
                <c:pt idx="2931">
                  <c:v>2</c:v>
                </c:pt>
                <c:pt idx="2932">
                  <c:v>1</c:v>
                </c:pt>
                <c:pt idx="2933">
                  <c:v>2</c:v>
                </c:pt>
                <c:pt idx="2934">
                  <c:v>3</c:v>
                </c:pt>
                <c:pt idx="2935">
                  <c:v>2</c:v>
                </c:pt>
                <c:pt idx="2936">
                  <c:v>2</c:v>
                </c:pt>
                <c:pt idx="2937">
                  <c:v>2</c:v>
                </c:pt>
                <c:pt idx="2938">
                  <c:v>2</c:v>
                </c:pt>
                <c:pt idx="2939">
                  <c:v>2</c:v>
                </c:pt>
                <c:pt idx="2940">
                  <c:v>2</c:v>
                </c:pt>
                <c:pt idx="2941">
                  <c:v>2</c:v>
                </c:pt>
                <c:pt idx="2942">
                  <c:v>2</c:v>
                </c:pt>
                <c:pt idx="2943">
                  <c:v>2</c:v>
                </c:pt>
                <c:pt idx="2944">
                  <c:v>2</c:v>
                </c:pt>
                <c:pt idx="2945">
                  <c:v>2</c:v>
                </c:pt>
                <c:pt idx="2946">
                  <c:v>2</c:v>
                </c:pt>
                <c:pt idx="2947">
                  <c:v>2</c:v>
                </c:pt>
                <c:pt idx="2948">
                  <c:v>2</c:v>
                </c:pt>
                <c:pt idx="2949">
                  <c:v>2</c:v>
                </c:pt>
                <c:pt idx="2950">
                  <c:v>2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2</c:v>
                </c:pt>
                <c:pt idx="2956">
                  <c:v>2</c:v>
                </c:pt>
                <c:pt idx="2957">
                  <c:v>2</c:v>
                </c:pt>
                <c:pt idx="2958">
                  <c:v>2</c:v>
                </c:pt>
                <c:pt idx="2959">
                  <c:v>2</c:v>
                </c:pt>
                <c:pt idx="2960">
                  <c:v>2</c:v>
                </c:pt>
                <c:pt idx="2961">
                  <c:v>2</c:v>
                </c:pt>
                <c:pt idx="2962">
                  <c:v>2</c:v>
                </c:pt>
                <c:pt idx="2963">
                  <c:v>2</c:v>
                </c:pt>
                <c:pt idx="2964">
                  <c:v>2</c:v>
                </c:pt>
                <c:pt idx="2965">
                  <c:v>2</c:v>
                </c:pt>
                <c:pt idx="2966">
                  <c:v>2</c:v>
                </c:pt>
                <c:pt idx="2967">
                  <c:v>2</c:v>
                </c:pt>
                <c:pt idx="2968">
                  <c:v>2</c:v>
                </c:pt>
                <c:pt idx="2969">
                  <c:v>2</c:v>
                </c:pt>
                <c:pt idx="2970">
                  <c:v>2</c:v>
                </c:pt>
                <c:pt idx="2971">
                  <c:v>2</c:v>
                </c:pt>
                <c:pt idx="2972">
                  <c:v>2</c:v>
                </c:pt>
                <c:pt idx="2973">
                  <c:v>2</c:v>
                </c:pt>
                <c:pt idx="2974">
                  <c:v>2</c:v>
                </c:pt>
                <c:pt idx="2975">
                  <c:v>2</c:v>
                </c:pt>
                <c:pt idx="2976">
                  <c:v>2</c:v>
                </c:pt>
                <c:pt idx="2977">
                  <c:v>2</c:v>
                </c:pt>
                <c:pt idx="2978">
                  <c:v>2</c:v>
                </c:pt>
                <c:pt idx="2979">
                  <c:v>2</c:v>
                </c:pt>
                <c:pt idx="2980">
                  <c:v>2</c:v>
                </c:pt>
                <c:pt idx="2981">
                  <c:v>2</c:v>
                </c:pt>
                <c:pt idx="2982">
                  <c:v>2</c:v>
                </c:pt>
                <c:pt idx="2983">
                  <c:v>2</c:v>
                </c:pt>
                <c:pt idx="2984">
                  <c:v>2</c:v>
                </c:pt>
                <c:pt idx="2985">
                  <c:v>2</c:v>
                </c:pt>
                <c:pt idx="2986">
                  <c:v>2</c:v>
                </c:pt>
                <c:pt idx="2987">
                  <c:v>2</c:v>
                </c:pt>
                <c:pt idx="2988">
                  <c:v>3</c:v>
                </c:pt>
                <c:pt idx="2989">
                  <c:v>3</c:v>
                </c:pt>
                <c:pt idx="2990">
                  <c:v>2</c:v>
                </c:pt>
                <c:pt idx="2991">
                  <c:v>2</c:v>
                </c:pt>
                <c:pt idx="2992">
                  <c:v>2</c:v>
                </c:pt>
                <c:pt idx="2993">
                  <c:v>2</c:v>
                </c:pt>
                <c:pt idx="2994">
                  <c:v>2</c:v>
                </c:pt>
                <c:pt idx="2995">
                  <c:v>2</c:v>
                </c:pt>
                <c:pt idx="2996">
                  <c:v>2</c:v>
                </c:pt>
                <c:pt idx="2997">
                  <c:v>2</c:v>
                </c:pt>
                <c:pt idx="2998">
                  <c:v>2</c:v>
                </c:pt>
                <c:pt idx="2999">
                  <c:v>2</c:v>
                </c:pt>
                <c:pt idx="3000">
                  <c:v>2</c:v>
                </c:pt>
                <c:pt idx="3001">
                  <c:v>2</c:v>
                </c:pt>
                <c:pt idx="3002">
                  <c:v>3</c:v>
                </c:pt>
                <c:pt idx="3003">
                  <c:v>2</c:v>
                </c:pt>
                <c:pt idx="3004">
                  <c:v>2</c:v>
                </c:pt>
                <c:pt idx="3005">
                  <c:v>2</c:v>
                </c:pt>
                <c:pt idx="3006">
                  <c:v>2</c:v>
                </c:pt>
                <c:pt idx="3007">
                  <c:v>2</c:v>
                </c:pt>
                <c:pt idx="3008">
                  <c:v>2</c:v>
                </c:pt>
                <c:pt idx="3009">
                  <c:v>2</c:v>
                </c:pt>
                <c:pt idx="3010">
                  <c:v>2</c:v>
                </c:pt>
                <c:pt idx="3011">
                  <c:v>2</c:v>
                </c:pt>
                <c:pt idx="3012">
                  <c:v>3</c:v>
                </c:pt>
                <c:pt idx="3013">
                  <c:v>2</c:v>
                </c:pt>
                <c:pt idx="3014">
                  <c:v>2</c:v>
                </c:pt>
                <c:pt idx="3015">
                  <c:v>2</c:v>
                </c:pt>
                <c:pt idx="3016">
                  <c:v>2</c:v>
                </c:pt>
                <c:pt idx="3017">
                  <c:v>2</c:v>
                </c:pt>
                <c:pt idx="3018">
                  <c:v>2</c:v>
                </c:pt>
                <c:pt idx="3019">
                  <c:v>2</c:v>
                </c:pt>
                <c:pt idx="3020">
                  <c:v>2</c:v>
                </c:pt>
                <c:pt idx="3021">
                  <c:v>2</c:v>
                </c:pt>
                <c:pt idx="3022">
                  <c:v>2</c:v>
                </c:pt>
                <c:pt idx="3023">
                  <c:v>2</c:v>
                </c:pt>
                <c:pt idx="3024">
                  <c:v>2</c:v>
                </c:pt>
                <c:pt idx="3025">
                  <c:v>2</c:v>
                </c:pt>
                <c:pt idx="3026">
                  <c:v>2</c:v>
                </c:pt>
                <c:pt idx="3027">
                  <c:v>2</c:v>
                </c:pt>
                <c:pt idx="3028">
                  <c:v>2</c:v>
                </c:pt>
                <c:pt idx="3029">
                  <c:v>2</c:v>
                </c:pt>
                <c:pt idx="3030">
                  <c:v>2</c:v>
                </c:pt>
                <c:pt idx="3031">
                  <c:v>2</c:v>
                </c:pt>
                <c:pt idx="3032">
                  <c:v>2</c:v>
                </c:pt>
                <c:pt idx="3033">
                  <c:v>2</c:v>
                </c:pt>
                <c:pt idx="3034">
                  <c:v>2</c:v>
                </c:pt>
                <c:pt idx="3035">
                  <c:v>2</c:v>
                </c:pt>
                <c:pt idx="3036">
                  <c:v>2</c:v>
                </c:pt>
                <c:pt idx="3037">
                  <c:v>2</c:v>
                </c:pt>
                <c:pt idx="3038">
                  <c:v>2</c:v>
                </c:pt>
                <c:pt idx="3039">
                  <c:v>2</c:v>
                </c:pt>
                <c:pt idx="3040">
                  <c:v>2</c:v>
                </c:pt>
                <c:pt idx="3041">
                  <c:v>2</c:v>
                </c:pt>
                <c:pt idx="3042">
                  <c:v>2</c:v>
                </c:pt>
                <c:pt idx="3043">
                  <c:v>2</c:v>
                </c:pt>
                <c:pt idx="3044">
                  <c:v>2</c:v>
                </c:pt>
                <c:pt idx="3045">
                  <c:v>2</c:v>
                </c:pt>
                <c:pt idx="3046">
                  <c:v>2</c:v>
                </c:pt>
                <c:pt idx="3047">
                  <c:v>2</c:v>
                </c:pt>
                <c:pt idx="3048">
                  <c:v>2</c:v>
                </c:pt>
                <c:pt idx="3049">
                  <c:v>2</c:v>
                </c:pt>
                <c:pt idx="3050">
                  <c:v>2</c:v>
                </c:pt>
                <c:pt idx="3051">
                  <c:v>2</c:v>
                </c:pt>
                <c:pt idx="3052">
                  <c:v>2</c:v>
                </c:pt>
                <c:pt idx="3053">
                  <c:v>2</c:v>
                </c:pt>
                <c:pt idx="3054">
                  <c:v>2</c:v>
                </c:pt>
                <c:pt idx="3055">
                  <c:v>2</c:v>
                </c:pt>
                <c:pt idx="3056">
                  <c:v>2</c:v>
                </c:pt>
                <c:pt idx="3057">
                  <c:v>2</c:v>
                </c:pt>
                <c:pt idx="3058">
                  <c:v>2</c:v>
                </c:pt>
                <c:pt idx="3059">
                  <c:v>2</c:v>
                </c:pt>
                <c:pt idx="3060">
                  <c:v>2</c:v>
                </c:pt>
                <c:pt idx="3061">
                  <c:v>2</c:v>
                </c:pt>
                <c:pt idx="3062">
                  <c:v>2</c:v>
                </c:pt>
                <c:pt idx="3063">
                  <c:v>2</c:v>
                </c:pt>
                <c:pt idx="3064">
                  <c:v>2</c:v>
                </c:pt>
                <c:pt idx="3065">
                  <c:v>2</c:v>
                </c:pt>
                <c:pt idx="3066">
                  <c:v>2</c:v>
                </c:pt>
                <c:pt idx="3067">
                  <c:v>2</c:v>
                </c:pt>
                <c:pt idx="3068">
                  <c:v>2</c:v>
                </c:pt>
                <c:pt idx="3069">
                  <c:v>2</c:v>
                </c:pt>
                <c:pt idx="3070">
                  <c:v>2</c:v>
                </c:pt>
                <c:pt idx="3071">
                  <c:v>2</c:v>
                </c:pt>
                <c:pt idx="3072">
                  <c:v>2</c:v>
                </c:pt>
                <c:pt idx="3073">
                  <c:v>2</c:v>
                </c:pt>
                <c:pt idx="3074">
                  <c:v>2</c:v>
                </c:pt>
                <c:pt idx="3075">
                  <c:v>2</c:v>
                </c:pt>
                <c:pt idx="3076">
                  <c:v>2</c:v>
                </c:pt>
                <c:pt idx="3077">
                  <c:v>2</c:v>
                </c:pt>
                <c:pt idx="3078">
                  <c:v>2</c:v>
                </c:pt>
                <c:pt idx="3079">
                  <c:v>2</c:v>
                </c:pt>
                <c:pt idx="3080">
                  <c:v>2</c:v>
                </c:pt>
                <c:pt idx="3081">
                  <c:v>2</c:v>
                </c:pt>
                <c:pt idx="3082">
                  <c:v>2</c:v>
                </c:pt>
                <c:pt idx="3083">
                  <c:v>2</c:v>
                </c:pt>
                <c:pt idx="3084">
                  <c:v>2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2</c:v>
                </c:pt>
                <c:pt idx="3089">
                  <c:v>2</c:v>
                </c:pt>
                <c:pt idx="3090">
                  <c:v>2</c:v>
                </c:pt>
                <c:pt idx="3091">
                  <c:v>2</c:v>
                </c:pt>
                <c:pt idx="3092">
                  <c:v>2</c:v>
                </c:pt>
                <c:pt idx="3093">
                  <c:v>2</c:v>
                </c:pt>
                <c:pt idx="3094">
                  <c:v>2</c:v>
                </c:pt>
                <c:pt idx="3095">
                  <c:v>2</c:v>
                </c:pt>
                <c:pt idx="3096">
                  <c:v>2</c:v>
                </c:pt>
                <c:pt idx="3097">
                  <c:v>2</c:v>
                </c:pt>
                <c:pt idx="3098">
                  <c:v>2</c:v>
                </c:pt>
                <c:pt idx="3099">
                  <c:v>2</c:v>
                </c:pt>
                <c:pt idx="3100">
                  <c:v>2</c:v>
                </c:pt>
                <c:pt idx="3101">
                  <c:v>2</c:v>
                </c:pt>
                <c:pt idx="3102">
                  <c:v>2</c:v>
                </c:pt>
                <c:pt idx="3103">
                  <c:v>2</c:v>
                </c:pt>
                <c:pt idx="3104">
                  <c:v>2</c:v>
                </c:pt>
                <c:pt idx="3105">
                  <c:v>2</c:v>
                </c:pt>
                <c:pt idx="3106">
                  <c:v>2</c:v>
                </c:pt>
                <c:pt idx="3107">
                  <c:v>2</c:v>
                </c:pt>
                <c:pt idx="3108">
                  <c:v>2</c:v>
                </c:pt>
                <c:pt idx="3109">
                  <c:v>2</c:v>
                </c:pt>
                <c:pt idx="3110">
                  <c:v>3</c:v>
                </c:pt>
                <c:pt idx="3111">
                  <c:v>2</c:v>
                </c:pt>
                <c:pt idx="3112">
                  <c:v>2</c:v>
                </c:pt>
                <c:pt idx="3113">
                  <c:v>2</c:v>
                </c:pt>
                <c:pt idx="3114">
                  <c:v>2</c:v>
                </c:pt>
                <c:pt idx="3115">
                  <c:v>2</c:v>
                </c:pt>
                <c:pt idx="3116">
                  <c:v>2</c:v>
                </c:pt>
                <c:pt idx="3117">
                  <c:v>2</c:v>
                </c:pt>
                <c:pt idx="3118">
                  <c:v>2</c:v>
                </c:pt>
                <c:pt idx="3119">
                  <c:v>2</c:v>
                </c:pt>
                <c:pt idx="3120">
                  <c:v>2</c:v>
                </c:pt>
                <c:pt idx="3121">
                  <c:v>2</c:v>
                </c:pt>
                <c:pt idx="3122">
                  <c:v>2</c:v>
                </c:pt>
                <c:pt idx="3123">
                  <c:v>2</c:v>
                </c:pt>
                <c:pt idx="3124">
                  <c:v>2</c:v>
                </c:pt>
                <c:pt idx="3125">
                  <c:v>2</c:v>
                </c:pt>
                <c:pt idx="3126">
                  <c:v>2</c:v>
                </c:pt>
                <c:pt idx="3127">
                  <c:v>2</c:v>
                </c:pt>
                <c:pt idx="3128">
                  <c:v>2</c:v>
                </c:pt>
                <c:pt idx="3129">
                  <c:v>2</c:v>
                </c:pt>
                <c:pt idx="3130">
                  <c:v>3</c:v>
                </c:pt>
                <c:pt idx="3131">
                  <c:v>2</c:v>
                </c:pt>
                <c:pt idx="3132">
                  <c:v>2</c:v>
                </c:pt>
                <c:pt idx="3133">
                  <c:v>2</c:v>
                </c:pt>
                <c:pt idx="3134">
                  <c:v>2</c:v>
                </c:pt>
                <c:pt idx="3135">
                  <c:v>2</c:v>
                </c:pt>
                <c:pt idx="3136">
                  <c:v>2</c:v>
                </c:pt>
                <c:pt idx="3137">
                  <c:v>2</c:v>
                </c:pt>
                <c:pt idx="3138">
                  <c:v>2</c:v>
                </c:pt>
                <c:pt idx="3139">
                  <c:v>2</c:v>
                </c:pt>
                <c:pt idx="3140">
                  <c:v>2</c:v>
                </c:pt>
                <c:pt idx="3141">
                  <c:v>2</c:v>
                </c:pt>
                <c:pt idx="3142">
                  <c:v>2</c:v>
                </c:pt>
                <c:pt idx="3143">
                  <c:v>2</c:v>
                </c:pt>
                <c:pt idx="3144">
                  <c:v>2</c:v>
                </c:pt>
                <c:pt idx="3145">
                  <c:v>2</c:v>
                </c:pt>
                <c:pt idx="3146">
                  <c:v>2</c:v>
                </c:pt>
                <c:pt idx="3147">
                  <c:v>2</c:v>
                </c:pt>
                <c:pt idx="3148">
                  <c:v>2</c:v>
                </c:pt>
                <c:pt idx="3149">
                  <c:v>2</c:v>
                </c:pt>
                <c:pt idx="3150">
                  <c:v>2</c:v>
                </c:pt>
                <c:pt idx="3151">
                  <c:v>2</c:v>
                </c:pt>
                <c:pt idx="3152">
                  <c:v>2</c:v>
                </c:pt>
                <c:pt idx="3153">
                  <c:v>2</c:v>
                </c:pt>
                <c:pt idx="3154">
                  <c:v>2</c:v>
                </c:pt>
                <c:pt idx="3155">
                  <c:v>2</c:v>
                </c:pt>
                <c:pt idx="3156">
                  <c:v>2</c:v>
                </c:pt>
                <c:pt idx="3157">
                  <c:v>2</c:v>
                </c:pt>
                <c:pt idx="3158">
                  <c:v>2</c:v>
                </c:pt>
                <c:pt idx="3159">
                  <c:v>2</c:v>
                </c:pt>
                <c:pt idx="3160">
                  <c:v>2</c:v>
                </c:pt>
                <c:pt idx="3161">
                  <c:v>2</c:v>
                </c:pt>
                <c:pt idx="3162">
                  <c:v>2</c:v>
                </c:pt>
                <c:pt idx="3163">
                  <c:v>2</c:v>
                </c:pt>
                <c:pt idx="3164">
                  <c:v>2</c:v>
                </c:pt>
                <c:pt idx="3165">
                  <c:v>2</c:v>
                </c:pt>
                <c:pt idx="3166">
                  <c:v>2</c:v>
                </c:pt>
                <c:pt idx="3167">
                  <c:v>2</c:v>
                </c:pt>
                <c:pt idx="3168">
                  <c:v>2</c:v>
                </c:pt>
                <c:pt idx="3169">
                  <c:v>2</c:v>
                </c:pt>
                <c:pt idx="3170">
                  <c:v>2</c:v>
                </c:pt>
                <c:pt idx="3171">
                  <c:v>2</c:v>
                </c:pt>
                <c:pt idx="3172">
                  <c:v>2</c:v>
                </c:pt>
                <c:pt idx="3173">
                  <c:v>2</c:v>
                </c:pt>
                <c:pt idx="3174">
                  <c:v>2</c:v>
                </c:pt>
                <c:pt idx="3175">
                  <c:v>2</c:v>
                </c:pt>
                <c:pt idx="3176">
                  <c:v>2</c:v>
                </c:pt>
                <c:pt idx="3177">
                  <c:v>2</c:v>
                </c:pt>
                <c:pt idx="3178">
                  <c:v>1</c:v>
                </c:pt>
                <c:pt idx="3179">
                  <c:v>2</c:v>
                </c:pt>
                <c:pt idx="3180">
                  <c:v>2</c:v>
                </c:pt>
                <c:pt idx="3181">
                  <c:v>2</c:v>
                </c:pt>
                <c:pt idx="3182">
                  <c:v>2</c:v>
                </c:pt>
                <c:pt idx="3183">
                  <c:v>2</c:v>
                </c:pt>
                <c:pt idx="3184">
                  <c:v>2</c:v>
                </c:pt>
                <c:pt idx="3185">
                  <c:v>2</c:v>
                </c:pt>
                <c:pt idx="3186">
                  <c:v>2</c:v>
                </c:pt>
                <c:pt idx="3187">
                  <c:v>2</c:v>
                </c:pt>
                <c:pt idx="3188">
                  <c:v>2</c:v>
                </c:pt>
                <c:pt idx="3189">
                  <c:v>2</c:v>
                </c:pt>
                <c:pt idx="3190">
                  <c:v>2</c:v>
                </c:pt>
                <c:pt idx="3191">
                  <c:v>2</c:v>
                </c:pt>
                <c:pt idx="3192">
                  <c:v>2</c:v>
                </c:pt>
                <c:pt idx="3193">
                  <c:v>2</c:v>
                </c:pt>
                <c:pt idx="3194">
                  <c:v>2</c:v>
                </c:pt>
                <c:pt idx="3195">
                  <c:v>2</c:v>
                </c:pt>
                <c:pt idx="3196">
                  <c:v>2</c:v>
                </c:pt>
                <c:pt idx="3197">
                  <c:v>2</c:v>
                </c:pt>
                <c:pt idx="3198">
                  <c:v>2</c:v>
                </c:pt>
                <c:pt idx="3199">
                  <c:v>2</c:v>
                </c:pt>
                <c:pt idx="3200">
                  <c:v>2</c:v>
                </c:pt>
                <c:pt idx="3201">
                  <c:v>2</c:v>
                </c:pt>
                <c:pt idx="3202">
                  <c:v>2</c:v>
                </c:pt>
                <c:pt idx="3203">
                  <c:v>2</c:v>
                </c:pt>
                <c:pt idx="3204">
                  <c:v>2</c:v>
                </c:pt>
                <c:pt idx="3205">
                  <c:v>2</c:v>
                </c:pt>
                <c:pt idx="3206">
                  <c:v>2</c:v>
                </c:pt>
                <c:pt idx="3207">
                  <c:v>2</c:v>
                </c:pt>
                <c:pt idx="3208">
                  <c:v>2</c:v>
                </c:pt>
                <c:pt idx="3209">
                  <c:v>2</c:v>
                </c:pt>
                <c:pt idx="3210">
                  <c:v>2</c:v>
                </c:pt>
                <c:pt idx="3211">
                  <c:v>2</c:v>
                </c:pt>
                <c:pt idx="3212">
                  <c:v>2</c:v>
                </c:pt>
                <c:pt idx="3213">
                  <c:v>2</c:v>
                </c:pt>
                <c:pt idx="3214">
                  <c:v>2</c:v>
                </c:pt>
                <c:pt idx="3215">
                  <c:v>2</c:v>
                </c:pt>
                <c:pt idx="3216">
                  <c:v>2</c:v>
                </c:pt>
                <c:pt idx="3217">
                  <c:v>2</c:v>
                </c:pt>
                <c:pt idx="3218">
                  <c:v>2</c:v>
                </c:pt>
                <c:pt idx="3219">
                  <c:v>2</c:v>
                </c:pt>
                <c:pt idx="3220">
                  <c:v>2</c:v>
                </c:pt>
                <c:pt idx="3221">
                  <c:v>2</c:v>
                </c:pt>
                <c:pt idx="3222">
                  <c:v>2</c:v>
                </c:pt>
                <c:pt idx="3223">
                  <c:v>2</c:v>
                </c:pt>
                <c:pt idx="3224">
                  <c:v>3</c:v>
                </c:pt>
                <c:pt idx="3225">
                  <c:v>2</c:v>
                </c:pt>
                <c:pt idx="3226">
                  <c:v>2</c:v>
                </c:pt>
                <c:pt idx="3227">
                  <c:v>2</c:v>
                </c:pt>
                <c:pt idx="3228">
                  <c:v>3</c:v>
                </c:pt>
                <c:pt idx="3229">
                  <c:v>2</c:v>
                </c:pt>
                <c:pt idx="3230">
                  <c:v>2</c:v>
                </c:pt>
                <c:pt idx="3231">
                  <c:v>2</c:v>
                </c:pt>
                <c:pt idx="3232">
                  <c:v>2</c:v>
                </c:pt>
                <c:pt idx="3233">
                  <c:v>2</c:v>
                </c:pt>
                <c:pt idx="3234">
                  <c:v>2</c:v>
                </c:pt>
                <c:pt idx="3235">
                  <c:v>2</c:v>
                </c:pt>
                <c:pt idx="3236">
                  <c:v>2</c:v>
                </c:pt>
                <c:pt idx="3237">
                  <c:v>2</c:v>
                </c:pt>
                <c:pt idx="3238">
                  <c:v>2</c:v>
                </c:pt>
                <c:pt idx="3239">
                  <c:v>2</c:v>
                </c:pt>
                <c:pt idx="3240">
                  <c:v>2</c:v>
                </c:pt>
                <c:pt idx="3241">
                  <c:v>2</c:v>
                </c:pt>
                <c:pt idx="3242">
                  <c:v>2</c:v>
                </c:pt>
                <c:pt idx="3243">
                  <c:v>2</c:v>
                </c:pt>
                <c:pt idx="3244">
                  <c:v>3</c:v>
                </c:pt>
                <c:pt idx="3245">
                  <c:v>2</c:v>
                </c:pt>
                <c:pt idx="3246">
                  <c:v>2</c:v>
                </c:pt>
                <c:pt idx="3247">
                  <c:v>2</c:v>
                </c:pt>
                <c:pt idx="3248">
                  <c:v>2</c:v>
                </c:pt>
                <c:pt idx="3249">
                  <c:v>2</c:v>
                </c:pt>
                <c:pt idx="3250">
                  <c:v>2</c:v>
                </c:pt>
                <c:pt idx="3251">
                  <c:v>2</c:v>
                </c:pt>
                <c:pt idx="3252">
                  <c:v>2</c:v>
                </c:pt>
                <c:pt idx="3253">
                  <c:v>2</c:v>
                </c:pt>
                <c:pt idx="3254">
                  <c:v>2</c:v>
                </c:pt>
                <c:pt idx="3255">
                  <c:v>2</c:v>
                </c:pt>
                <c:pt idx="3256">
                  <c:v>2</c:v>
                </c:pt>
                <c:pt idx="3257">
                  <c:v>2</c:v>
                </c:pt>
                <c:pt idx="3258">
                  <c:v>2</c:v>
                </c:pt>
                <c:pt idx="3259">
                  <c:v>2</c:v>
                </c:pt>
                <c:pt idx="3260">
                  <c:v>2</c:v>
                </c:pt>
                <c:pt idx="3261">
                  <c:v>2</c:v>
                </c:pt>
                <c:pt idx="3262">
                  <c:v>2</c:v>
                </c:pt>
                <c:pt idx="3263">
                  <c:v>2</c:v>
                </c:pt>
                <c:pt idx="3264">
                  <c:v>2</c:v>
                </c:pt>
                <c:pt idx="3265">
                  <c:v>2</c:v>
                </c:pt>
                <c:pt idx="3266">
                  <c:v>2</c:v>
                </c:pt>
                <c:pt idx="3267">
                  <c:v>2</c:v>
                </c:pt>
                <c:pt idx="3268">
                  <c:v>2</c:v>
                </c:pt>
                <c:pt idx="3269">
                  <c:v>2</c:v>
                </c:pt>
                <c:pt idx="3270">
                  <c:v>2</c:v>
                </c:pt>
                <c:pt idx="3271">
                  <c:v>2</c:v>
                </c:pt>
                <c:pt idx="3272">
                  <c:v>2</c:v>
                </c:pt>
                <c:pt idx="3273">
                  <c:v>2</c:v>
                </c:pt>
                <c:pt idx="3274">
                  <c:v>2</c:v>
                </c:pt>
                <c:pt idx="3275">
                  <c:v>2</c:v>
                </c:pt>
                <c:pt idx="3276">
                  <c:v>2</c:v>
                </c:pt>
                <c:pt idx="3277">
                  <c:v>2</c:v>
                </c:pt>
                <c:pt idx="3278">
                  <c:v>2</c:v>
                </c:pt>
                <c:pt idx="3279">
                  <c:v>2</c:v>
                </c:pt>
                <c:pt idx="3280">
                  <c:v>3</c:v>
                </c:pt>
                <c:pt idx="3281">
                  <c:v>2</c:v>
                </c:pt>
                <c:pt idx="3282">
                  <c:v>2</c:v>
                </c:pt>
                <c:pt idx="3283">
                  <c:v>2</c:v>
                </c:pt>
                <c:pt idx="3284">
                  <c:v>2</c:v>
                </c:pt>
                <c:pt idx="3285">
                  <c:v>2</c:v>
                </c:pt>
                <c:pt idx="3286">
                  <c:v>2</c:v>
                </c:pt>
                <c:pt idx="3287">
                  <c:v>2</c:v>
                </c:pt>
                <c:pt idx="3288">
                  <c:v>2</c:v>
                </c:pt>
                <c:pt idx="3289">
                  <c:v>2</c:v>
                </c:pt>
                <c:pt idx="3290">
                  <c:v>2</c:v>
                </c:pt>
                <c:pt idx="3291">
                  <c:v>2</c:v>
                </c:pt>
                <c:pt idx="3292">
                  <c:v>2</c:v>
                </c:pt>
                <c:pt idx="3293">
                  <c:v>2</c:v>
                </c:pt>
                <c:pt idx="3294">
                  <c:v>2</c:v>
                </c:pt>
                <c:pt idx="3295">
                  <c:v>2</c:v>
                </c:pt>
                <c:pt idx="3296">
                  <c:v>2</c:v>
                </c:pt>
                <c:pt idx="3297">
                  <c:v>2</c:v>
                </c:pt>
                <c:pt idx="3298">
                  <c:v>2</c:v>
                </c:pt>
                <c:pt idx="3299">
                  <c:v>2</c:v>
                </c:pt>
                <c:pt idx="3300">
                  <c:v>2</c:v>
                </c:pt>
                <c:pt idx="3301">
                  <c:v>2</c:v>
                </c:pt>
                <c:pt idx="3302">
                  <c:v>3</c:v>
                </c:pt>
                <c:pt idx="3303">
                  <c:v>2</c:v>
                </c:pt>
                <c:pt idx="3304">
                  <c:v>2</c:v>
                </c:pt>
                <c:pt idx="3305">
                  <c:v>2</c:v>
                </c:pt>
                <c:pt idx="3306">
                  <c:v>2</c:v>
                </c:pt>
                <c:pt idx="3307">
                  <c:v>2</c:v>
                </c:pt>
                <c:pt idx="3308">
                  <c:v>2</c:v>
                </c:pt>
                <c:pt idx="3309">
                  <c:v>2</c:v>
                </c:pt>
                <c:pt idx="3310">
                  <c:v>2</c:v>
                </c:pt>
                <c:pt idx="3311">
                  <c:v>2</c:v>
                </c:pt>
                <c:pt idx="3312">
                  <c:v>2</c:v>
                </c:pt>
                <c:pt idx="3313">
                  <c:v>2</c:v>
                </c:pt>
                <c:pt idx="3314">
                  <c:v>2</c:v>
                </c:pt>
                <c:pt idx="3315">
                  <c:v>2</c:v>
                </c:pt>
                <c:pt idx="3316">
                  <c:v>2</c:v>
                </c:pt>
                <c:pt idx="3317">
                  <c:v>2</c:v>
                </c:pt>
                <c:pt idx="3318">
                  <c:v>2</c:v>
                </c:pt>
                <c:pt idx="3319">
                  <c:v>2</c:v>
                </c:pt>
                <c:pt idx="3320">
                  <c:v>2</c:v>
                </c:pt>
                <c:pt idx="3321">
                  <c:v>2</c:v>
                </c:pt>
                <c:pt idx="3322">
                  <c:v>2</c:v>
                </c:pt>
                <c:pt idx="3323">
                  <c:v>2</c:v>
                </c:pt>
                <c:pt idx="3324">
                  <c:v>2</c:v>
                </c:pt>
                <c:pt idx="3325">
                  <c:v>2</c:v>
                </c:pt>
                <c:pt idx="3326">
                  <c:v>2</c:v>
                </c:pt>
                <c:pt idx="3327">
                  <c:v>3</c:v>
                </c:pt>
                <c:pt idx="3328">
                  <c:v>2</c:v>
                </c:pt>
                <c:pt idx="3329">
                  <c:v>2</c:v>
                </c:pt>
                <c:pt idx="3330">
                  <c:v>2</c:v>
                </c:pt>
                <c:pt idx="3331">
                  <c:v>2</c:v>
                </c:pt>
                <c:pt idx="3332">
                  <c:v>3</c:v>
                </c:pt>
                <c:pt idx="3333">
                  <c:v>1</c:v>
                </c:pt>
                <c:pt idx="3334">
                  <c:v>1</c:v>
                </c:pt>
                <c:pt idx="3335">
                  <c:v>2</c:v>
                </c:pt>
              </c:numCache>
            </c:numRef>
          </c:xVal>
          <c:yVal>
            <c:numRef>
              <c:f>subsample_iv!$C$2:$C$3337</c:f>
              <c:numCache>
                <c:formatCode>0.00</c:formatCode>
                <c:ptCount val="333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50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50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50</c:v>
                </c:pt>
                <c:pt idx="13">
                  <c:v>100</c:v>
                </c:pt>
                <c:pt idx="14">
                  <c:v>50</c:v>
                </c:pt>
                <c:pt idx="15">
                  <c:v>50</c:v>
                </c:pt>
                <c:pt idx="16">
                  <c:v>100</c:v>
                </c:pt>
                <c:pt idx="17">
                  <c:v>50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50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50</c:v>
                </c:pt>
                <c:pt idx="34">
                  <c:v>100</c:v>
                </c:pt>
                <c:pt idx="35">
                  <c:v>0</c:v>
                </c:pt>
                <c:pt idx="36">
                  <c:v>100</c:v>
                </c:pt>
                <c:pt idx="37">
                  <c:v>100</c:v>
                </c:pt>
                <c:pt idx="38">
                  <c:v>50</c:v>
                </c:pt>
                <c:pt idx="39">
                  <c:v>0</c:v>
                </c:pt>
                <c:pt idx="40">
                  <c:v>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50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50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0</c:v>
                </c:pt>
                <c:pt idx="81">
                  <c:v>50</c:v>
                </c:pt>
                <c:pt idx="82">
                  <c:v>50</c:v>
                </c:pt>
                <c:pt idx="83">
                  <c:v>100</c:v>
                </c:pt>
                <c:pt idx="84">
                  <c:v>50</c:v>
                </c:pt>
                <c:pt idx="85">
                  <c:v>100</c:v>
                </c:pt>
                <c:pt idx="86">
                  <c:v>0</c:v>
                </c:pt>
                <c:pt idx="87">
                  <c:v>50</c:v>
                </c:pt>
                <c:pt idx="88">
                  <c:v>100</c:v>
                </c:pt>
                <c:pt idx="89">
                  <c:v>100</c:v>
                </c:pt>
                <c:pt idx="90">
                  <c:v>50</c:v>
                </c:pt>
                <c:pt idx="91">
                  <c:v>100</c:v>
                </c:pt>
                <c:pt idx="92">
                  <c:v>100</c:v>
                </c:pt>
                <c:pt idx="93">
                  <c:v>0</c:v>
                </c:pt>
                <c:pt idx="94">
                  <c:v>0</c:v>
                </c:pt>
                <c:pt idx="95">
                  <c:v>100</c:v>
                </c:pt>
                <c:pt idx="96">
                  <c:v>0</c:v>
                </c:pt>
                <c:pt idx="97">
                  <c:v>100</c:v>
                </c:pt>
                <c:pt idx="98">
                  <c:v>50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50</c:v>
                </c:pt>
                <c:pt idx="119">
                  <c:v>100</c:v>
                </c:pt>
                <c:pt idx="120">
                  <c:v>50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0</c:v>
                </c:pt>
                <c:pt idx="127">
                  <c:v>0</c:v>
                </c:pt>
                <c:pt idx="128">
                  <c:v>100</c:v>
                </c:pt>
                <c:pt idx="129">
                  <c:v>50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0</c:v>
                </c:pt>
                <c:pt idx="134">
                  <c:v>50</c:v>
                </c:pt>
                <c:pt idx="135">
                  <c:v>50</c:v>
                </c:pt>
                <c:pt idx="136">
                  <c:v>100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100</c:v>
                </c:pt>
                <c:pt idx="141">
                  <c:v>50</c:v>
                </c:pt>
                <c:pt idx="142">
                  <c:v>50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50</c:v>
                </c:pt>
                <c:pt idx="147">
                  <c:v>100</c:v>
                </c:pt>
                <c:pt idx="148">
                  <c:v>50</c:v>
                </c:pt>
                <c:pt idx="149">
                  <c:v>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50</c:v>
                </c:pt>
                <c:pt idx="154">
                  <c:v>100</c:v>
                </c:pt>
                <c:pt idx="155">
                  <c:v>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0</c:v>
                </c:pt>
                <c:pt idx="161">
                  <c:v>100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100</c:v>
                </c:pt>
                <c:pt idx="166">
                  <c:v>0</c:v>
                </c:pt>
                <c:pt idx="167">
                  <c:v>100</c:v>
                </c:pt>
                <c:pt idx="168">
                  <c:v>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100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100</c:v>
                </c:pt>
                <c:pt idx="203">
                  <c:v>100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0</c:v>
                </c:pt>
                <c:pt idx="215">
                  <c:v>100</c:v>
                </c:pt>
                <c:pt idx="216">
                  <c:v>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0</c:v>
                </c:pt>
                <c:pt idx="229">
                  <c:v>100</c:v>
                </c:pt>
                <c:pt idx="230">
                  <c:v>0</c:v>
                </c:pt>
                <c:pt idx="231">
                  <c:v>100</c:v>
                </c:pt>
                <c:pt idx="232">
                  <c:v>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0</c:v>
                </c:pt>
                <c:pt idx="237">
                  <c:v>0</c:v>
                </c:pt>
                <c:pt idx="238">
                  <c:v>100</c:v>
                </c:pt>
                <c:pt idx="239">
                  <c:v>0</c:v>
                </c:pt>
                <c:pt idx="240">
                  <c:v>100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100</c:v>
                </c:pt>
                <c:pt idx="247">
                  <c:v>0</c:v>
                </c:pt>
                <c:pt idx="248">
                  <c:v>0</c:v>
                </c:pt>
                <c:pt idx="249">
                  <c:v>100</c:v>
                </c:pt>
                <c:pt idx="250">
                  <c:v>0</c:v>
                </c:pt>
                <c:pt idx="251">
                  <c:v>100</c:v>
                </c:pt>
                <c:pt idx="252">
                  <c:v>0</c:v>
                </c:pt>
                <c:pt idx="253">
                  <c:v>100</c:v>
                </c:pt>
                <c:pt idx="254">
                  <c:v>0</c:v>
                </c:pt>
                <c:pt idx="255">
                  <c:v>100</c:v>
                </c:pt>
                <c:pt idx="256">
                  <c:v>100</c:v>
                </c:pt>
                <c:pt idx="257">
                  <c:v>0</c:v>
                </c:pt>
                <c:pt idx="258">
                  <c:v>100</c:v>
                </c:pt>
                <c:pt idx="259">
                  <c:v>100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0</c:v>
                </c:pt>
                <c:pt idx="267">
                  <c:v>100</c:v>
                </c:pt>
                <c:pt idx="268">
                  <c:v>100</c:v>
                </c:pt>
                <c:pt idx="269">
                  <c:v>0</c:v>
                </c:pt>
                <c:pt idx="270">
                  <c:v>100</c:v>
                </c:pt>
                <c:pt idx="271">
                  <c:v>0</c:v>
                </c:pt>
                <c:pt idx="272">
                  <c:v>0</c:v>
                </c:pt>
                <c:pt idx="273">
                  <c:v>100</c:v>
                </c:pt>
                <c:pt idx="274">
                  <c:v>100</c:v>
                </c:pt>
                <c:pt idx="275">
                  <c:v>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100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100</c:v>
                </c:pt>
                <c:pt idx="328">
                  <c:v>100</c:v>
                </c:pt>
                <c:pt idx="329">
                  <c:v>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0</c:v>
                </c:pt>
                <c:pt idx="334">
                  <c:v>100</c:v>
                </c:pt>
                <c:pt idx="335">
                  <c:v>0</c:v>
                </c:pt>
                <c:pt idx="336">
                  <c:v>50</c:v>
                </c:pt>
                <c:pt idx="337">
                  <c:v>0</c:v>
                </c:pt>
                <c:pt idx="338">
                  <c:v>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100</c:v>
                </c:pt>
                <c:pt idx="359">
                  <c:v>0</c:v>
                </c:pt>
                <c:pt idx="360">
                  <c:v>100</c:v>
                </c:pt>
                <c:pt idx="361">
                  <c:v>100</c:v>
                </c:pt>
                <c:pt idx="362">
                  <c:v>0</c:v>
                </c:pt>
                <c:pt idx="363">
                  <c:v>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0</c:v>
                </c:pt>
                <c:pt idx="368">
                  <c:v>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50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100</c:v>
                </c:pt>
                <c:pt idx="421">
                  <c:v>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100</c:v>
                </c:pt>
                <c:pt idx="435">
                  <c:v>100</c:v>
                </c:pt>
                <c:pt idx="436">
                  <c:v>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100</c:v>
                </c:pt>
                <c:pt idx="463">
                  <c:v>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0</c:v>
                </c:pt>
                <c:pt idx="484">
                  <c:v>100</c:v>
                </c:pt>
                <c:pt idx="485">
                  <c:v>0</c:v>
                </c:pt>
                <c:pt idx="486">
                  <c:v>100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0</c:v>
                </c:pt>
                <c:pt idx="508">
                  <c:v>0</c:v>
                </c:pt>
                <c:pt idx="509">
                  <c:v>100</c:v>
                </c:pt>
                <c:pt idx="510">
                  <c:v>100</c:v>
                </c:pt>
                <c:pt idx="511">
                  <c:v>0</c:v>
                </c:pt>
                <c:pt idx="512">
                  <c:v>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0</c:v>
                </c:pt>
                <c:pt idx="518">
                  <c:v>0</c:v>
                </c:pt>
                <c:pt idx="519">
                  <c:v>100</c:v>
                </c:pt>
                <c:pt idx="520">
                  <c:v>100</c:v>
                </c:pt>
                <c:pt idx="521">
                  <c:v>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0</c:v>
                </c:pt>
                <c:pt idx="527">
                  <c:v>100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100</c:v>
                </c:pt>
                <c:pt idx="535">
                  <c:v>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0</c:v>
                </c:pt>
                <c:pt idx="542">
                  <c:v>100</c:v>
                </c:pt>
                <c:pt idx="543">
                  <c:v>100</c:v>
                </c:pt>
                <c:pt idx="544">
                  <c:v>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50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100</c:v>
                </c:pt>
                <c:pt idx="557">
                  <c:v>100</c:v>
                </c:pt>
                <c:pt idx="558">
                  <c:v>0</c:v>
                </c:pt>
                <c:pt idx="559">
                  <c:v>0</c:v>
                </c:pt>
                <c:pt idx="560">
                  <c:v>100</c:v>
                </c:pt>
                <c:pt idx="561">
                  <c:v>0</c:v>
                </c:pt>
                <c:pt idx="562">
                  <c:v>100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0</c:v>
                </c:pt>
                <c:pt idx="591">
                  <c:v>0</c:v>
                </c:pt>
                <c:pt idx="592">
                  <c:v>100</c:v>
                </c:pt>
                <c:pt idx="593">
                  <c:v>100</c:v>
                </c:pt>
                <c:pt idx="594">
                  <c:v>0</c:v>
                </c:pt>
                <c:pt idx="595">
                  <c:v>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50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100</c:v>
                </c:pt>
                <c:pt idx="614">
                  <c:v>100</c:v>
                </c:pt>
                <c:pt idx="615">
                  <c:v>0</c:v>
                </c:pt>
                <c:pt idx="616">
                  <c:v>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50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0</c:v>
                </c:pt>
                <c:pt idx="625">
                  <c:v>100</c:v>
                </c:pt>
                <c:pt idx="626">
                  <c:v>100</c:v>
                </c:pt>
                <c:pt idx="627">
                  <c:v>0</c:v>
                </c:pt>
                <c:pt idx="628">
                  <c:v>100</c:v>
                </c:pt>
                <c:pt idx="629">
                  <c:v>100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100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100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100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100</c:v>
                </c:pt>
                <c:pt idx="656">
                  <c:v>100</c:v>
                </c:pt>
                <c:pt idx="657">
                  <c:v>0</c:v>
                </c:pt>
                <c:pt idx="658">
                  <c:v>100</c:v>
                </c:pt>
                <c:pt idx="659">
                  <c:v>0</c:v>
                </c:pt>
                <c:pt idx="660">
                  <c:v>100</c:v>
                </c:pt>
                <c:pt idx="661">
                  <c:v>0</c:v>
                </c:pt>
                <c:pt idx="662">
                  <c:v>100</c:v>
                </c:pt>
                <c:pt idx="663">
                  <c:v>100</c:v>
                </c:pt>
                <c:pt idx="664">
                  <c:v>100</c:v>
                </c:pt>
                <c:pt idx="665">
                  <c:v>0</c:v>
                </c:pt>
                <c:pt idx="666">
                  <c:v>100</c:v>
                </c:pt>
                <c:pt idx="667">
                  <c:v>100</c:v>
                </c:pt>
                <c:pt idx="668">
                  <c:v>0</c:v>
                </c:pt>
                <c:pt idx="669">
                  <c:v>100</c:v>
                </c:pt>
                <c:pt idx="670">
                  <c:v>100</c:v>
                </c:pt>
                <c:pt idx="671">
                  <c:v>100</c:v>
                </c:pt>
                <c:pt idx="672">
                  <c:v>100</c:v>
                </c:pt>
                <c:pt idx="673">
                  <c:v>100</c:v>
                </c:pt>
                <c:pt idx="674">
                  <c:v>100</c:v>
                </c:pt>
                <c:pt idx="675">
                  <c:v>100</c:v>
                </c:pt>
                <c:pt idx="676">
                  <c:v>100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100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100</c:v>
                </c:pt>
                <c:pt idx="687">
                  <c:v>100</c:v>
                </c:pt>
                <c:pt idx="688">
                  <c:v>100</c:v>
                </c:pt>
                <c:pt idx="689">
                  <c:v>100</c:v>
                </c:pt>
                <c:pt idx="690">
                  <c:v>100</c:v>
                </c:pt>
                <c:pt idx="691">
                  <c:v>100</c:v>
                </c:pt>
                <c:pt idx="692">
                  <c:v>100</c:v>
                </c:pt>
                <c:pt idx="693">
                  <c:v>0</c:v>
                </c:pt>
                <c:pt idx="694">
                  <c:v>100</c:v>
                </c:pt>
                <c:pt idx="695">
                  <c:v>100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100</c:v>
                </c:pt>
                <c:pt idx="701">
                  <c:v>100</c:v>
                </c:pt>
                <c:pt idx="702">
                  <c:v>100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100</c:v>
                </c:pt>
                <c:pt idx="707">
                  <c:v>100</c:v>
                </c:pt>
                <c:pt idx="708">
                  <c:v>100</c:v>
                </c:pt>
                <c:pt idx="709">
                  <c:v>100</c:v>
                </c:pt>
                <c:pt idx="710">
                  <c:v>100</c:v>
                </c:pt>
                <c:pt idx="711">
                  <c:v>50</c:v>
                </c:pt>
                <c:pt idx="712">
                  <c:v>0</c:v>
                </c:pt>
                <c:pt idx="713">
                  <c:v>100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100</c:v>
                </c:pt>
                <c:pt idx="720">
                  <c:v>100</c:v>
                </c:pt>
                <c:pt idx="721">
                  <c:v>100</c:v>
                </c:pt>
                <c:pt idx="722">
                  <c:v>0</c:v>
                </c:pt>
                <c:pt idx="723">
                  <c:v>100</c:v>
                </c:pt>
                <c:pt idx="724">
                  <c:v>0</c:v>
                </c:pt>
                <c:pt idx="725">
                  <c:v>100</c:v>
                </c:pt>
                <c:pt idx="726">
                  <c:v>0</c:v>
                </c:pt>
                <c:pt idx="727">
                  <c:v>100</c:v>
                </c:pt>
                <c:pt idx="728">
                  <c:v>100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100</c:v>
                </c:pt>
                <c:pt idx="733">
                  <c:v>100</c:v>
                </c:pt>
                <c:pt idx="734">
                  <c:v>100</c:v>
                </c:pt>
                <c:pt idx="735">
                  <c:v>100</c:v>
                </c:pt>
                <c:pt idx="736">
                  <c:v>100</c:v>
                </c:pt>
                <c:pt idx="737">
                  <c:v>0</c:v>
                </c:pt>
                <c:pt idx="738">
                  <c:v>100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100</c:v>
                </c:pt>
                <c:pt idx="745">
                  <c:v>0</c:v>
                </c:pt>
                <c:pt idx="746">
                  <c:v>0</c:v>
                </c:pt>
                <c:pt idx="747">
                  <c:v>100</c:v>
                </c:pt>
                <c:pt idx="748">
                  <c:v>0</c:v>
                </c:pt>
                <c:pt idx="749">
                  <c:v>100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100</c:v>
                </c:pt>
                <c:pt idx="755">
                  <c:v>100</c:v>
                </c:pt>
                <c:pt idx="756">
                  <c:v>100</c:v>
                </c:pt>
                <c:pt idx="757">
                  <c:v>100</c:v>
                </c:pt>
                <c:pt idx="758">
                  <c:v>0</c:v>
                </c:pt>
                <c:pt idx="759">
                  <c:v>100</c:v>
                </c:pt>
                <c:pt idx="760">
                  <c:v>100</c:v>
                </c:pt>
                <c:pt idx="761">
                  <c:v>100</c:v>
                </c:pt>
                <c:pt idx="762">
                  <c:v>100</c:v>
                </c:pt>
                <c:pt idx="763">
                  <c:v>100</c:v>
                </c:pt>
                <c:pt idx="764">
                  <c:v>0</c:v>
                </c:pt>
                <c:pt idx="765">
                  <c:v>100</c:v>
                </c:pt>
                <c:pt idx="766">
                  <c:v>100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100</c:v>
                </c:pt>
                <c:pt idx="771">
                  <c:v>100</c:v>
                </c:pt>
                <c:pt idx="772">
                  <c:v>100</c:v>
                </c:pt>
                <c:pt idx="773">
                  <c:v>100</c:v>
                </c:pt>
                <c:pt idx="774">
                  <c:v>100</c:v>
                </c:pt>
                <c:pt idx="775">
                  <c:v>0</c:v>
                </c:pt>
                <c:pt idx="776">
                  <c:v>100</c:v>
                </c:pt>
                <c:pt idx="777">
                  <c:v>100</c:v>
                </c:pt>
                <c:pt idx="778">
                  <c:v>100</c:v>
                </c:pt>
                <c:pt idx="779">
                  <c:v>100</c:v>
                </c:pt>
                <c:pt idx="780">
                  <c:v>100</c:v>
                </c:pt>
                <c:pt idx="781">
                  <c:v>100</c:v>
                </c:pt>
                <c:pt idx="782">
                  <c:v>0</c:v>
                </c:pt>
                <c:pt idx="783">
                  <c:v>100</c:v>
                </c:pt>
                <c:pt idx="784">
                  <c:v>0</c:v>
                </c:pt>
                <c:pt idx="785">
                  <c:v>100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100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100</c:v>
                </c:pt>
                <c:pt idx="799">
                  <c:v>50</c:v>
                </c:pt>
                <c:pt idx="800">
                  <c:v>100</c:v>
                </c:pt>
                <c:pt idx="801">
                  <c:v>100</c:v>
                </c:pt>
                <c:pt idx="802">
                  <c:v>100</c:v>
                </c:pt>
                <c:pt idx="803">
                  <c:v>100</c:v>
                </c:pt>
                <c:pt idx="804">
                  <c:v>100</c:v>
                </c:pt>
                <c:pt idx="805">
                  <c:v>100</c:v>
                </c:pt>
                <c:pt idx="806">
                  <c:v>0</c:v>
                </c:pt>
                <c:pt idx="807">
                  <c:v>0</c:v>
                </c:pt>
                <c:pt idx="808">
                  <c:v>100</c:v>
                </c:pt>
                <c:pt idx="809">
                  <c:v>100</c:v>
                </c:pt>
                <c:pt idx="810">
                  <c:v>100</c:v>
                </c:pt>
                <c:pt idx="811">
                  <c:v>0</c:v>
                </c:pt>
                <c:pt idx="812">
                  <c:v>0</c:v>
                </c:pt>
                <c:pt idx="813">
                  <c:v>100</c:v>
                </c:pt>
                <c:pt idx="814">
                  <c:v>0</c:v>
                </c:pt>
                <c:pt idx="815">
                  <c:v>100</c:v>
                </c:pt>
                <c:pt idx="816">
                  <c:v>0</c:v>
                </c:pt>
                <c:pt idx="817">
                  <c:v>100</c:v>
                </c:pt>
                <c:pt idx="818">
                  <c:v>50</c:v>
                </c:pt>
                <c:pt idx="819">
                  <c:v>100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100</c:v>
                </c:pt>
                <c:pt idx="827">
                  <c:v>100</c:v>
                </c:pt>
                <c:pt idx="828">
                  <c:v>100</c:v>
                </c:pt>
                <c:pt idx="829">
                  <c:v>100</c:v>
                </c:pt>
                <c:pt idx="830">
                  <c:v>100</c:v>
                </c:pt>
                <c:pt idx="831">
                  <c:v>100</c:v>
                </c:pt>
                <c:pt idx="832">
                  <c:v>100</c:v>
                </c:pt>
                <c:pt idx="833">
                  <c:v>100</c:v>
                </c:pt>
                <c:pt idx="834">
                  <c:v>100</c:v>
                </c:pt>
                <c:pt idx="835">
                  <c:v>100</c:v>
                </c:pt>
                <c:pt idx="836">
                  <c:v>100</c:v>
                </c:pt>
                <c:pt idx="837">
                  <c:v>100</c:v>
                </c:pt>
                <c:pt idx="838">
                  <c:v>100</c:v>
                </c:pt>
                <c:pt idx="839">
                  <c:v>100</c:v>
                </c:pt>
                <c:pt idx="840">
                  <c:v>100</c:v>
                </c:pt>
                <c:pt idx="841">
                  <c:v>100</c:v>
                </c:pt>
                <c:pt idx="842">
                  <c:v>100</c:v>
                </c:pt>
                <c:pt idx="843">
                  <c:v>100</c:v>
                </c:pt>
                <c:pt idx="844">
                  <c:v>100</c:v>
                </c:pt>
                <c:pt idx="845">
                  <c:v>100</c:v>
                </c:pt>
                <c:pt idx="846">
                  <c:v>100</c:v>
                </c:pt>
                <c:pt idx="847">
                  <c:v>0</c:v>
                </c:pt>
                <c:pt idx="848">
                  <c:v>100</c:v>
                </c:pt>
                <c:pt idx="849">
                  <c:v>100</c:v>
                </c:pt>
                <c:pt idx="850">
                  <c:v>100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100</c:v>
                </c:pt>
                <c:pt idx="861">
                  <c:v>100</c:v>
                </c:pt>
                <c:pt idx="862">
                  <c:v>100</c:v>
                </c:pt>
                <c:pt idx="863">
                  <c:v>0</c:v>
                </c:pt>
                <c:pt idx="864">
                  <c:v>0</c:v>
                </c:pt>
                <c:pt idx="865">
                  <c:v>100</c:v>
                </c:pt>
                <c:pt idx="866">
                  <c:v>100</c:v>
                </c:pt>
                <c:pt idx="867">
                  <c:v>100</c:v>
                </c:pt>
                <c:pt idx="868">
                  <c:v>100</c:v>
                </c:pt>
                <c:pt idx="869">
                  <c:v>0</c:v>
                </c:pt>
                <c:pt idx="870">
                  <c:v>0</c:v>
                </c:pt>
                <c:pt idx="871">
                  <c:v>100</c:v>
                </c:pt>
                <c:pt idx="872">
                  <c:v>100</c:v>
                </c:pt>
                <c:pt idx="873">
                  <c:v>0</c:v>
                </c:pt>
                <c:pt idx="874">
                  <c:v>100</c:v>
                </c:pt>
                <c:pt idx="875">
                  <c:v>100</c:v>
                </c:pt>
                <c:pt idx="876">
                  <c:v>100</c:v>
                </c:pt>
                <c:pt idx="877">
                  <c:v>100</c:v>
                </c:pt>
                <c:pt idx="878">
                  <c:v>0</c:v>
                </c:pt>
                <c:pt idx="879">
                  <c:v>100</c:v>
                </c:pt>
                <c:pt idx="880">
                  <c:v>100</c:v>
                </c:pt>
                <c:pt idx="881">
                  <c:v>100</c:v>
                </c:pt>
                <c:pt idx="882">
                  <c:v>100</c:v>
                </c:pt>
                <c:pt idx="883">
                  <c:v>100</c:v>
                </c:pt>
                <c:pt idx="884">
                  <c:v>100</c:v>
                </c:pt>
                <c:pt idx="885">
                  <c:v>100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100</c:v>
                </c:pt>
                <c:pt idx="891">
                  <c:v>100</c:v>
                </c:pt>
                <c:pt idx="892">
                  <c:v>100</c:v>
                </c:pt>
                <c:pt idx="893">
                  <c:v>100</c:v>
                </c:pt>
                <c:pt idx="894">
                  <c:v>100</c:v>
                </c:pt>
                <c:pt idx="895">
                  <c:v>100</c:v>
                </c:pt>
                <c:pt idx="896">
                  <c:v>100</c:v>
                </c:pt>
                <c:pt idx="897">
                  <c:v>100</c:v>
                </c:pt>
                <c:pt idx="898">
                  <c:v>100</c:v>
                </c:pt>
                <c:pt idx="899">
                  <c:v>100</c:v>
                </c:pt>
                <c:pt idx="900">
                  <c:v>100</c:v>
                </c:pt>
                <c:pt idx="901">
                  <c:v>100</c:v>
                </c:pt>
                <c:pt idx="902">
                  <c:v>0</c:v>
                </c:pt>
                <c:pt idx="903">
                  <c:v>100</c:v>
                </c:pt>
                <c:pt idx="904">
                  <c:v>100</c:v>
                </c:pt>
                <c:pt idx="905">
                  <c:v>100</c:v>
                </c:pt>
                <c:pt idx="906">
                  <c:v>100</c:v>
                </c:pt>
                <c:pt idx="907">
                  <c:v>100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100</c:v>
                </c:pt>
                <c:pt idx="914">
                  <c:v>0</c:v>
                </c:pt>
                <c:pt idx="915">
                  <c:v>0</c:v>
                </c:pt>
                <c:pt idx="916">
                  <c:v>100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100</c:v>
                </c:pt>
                <c:pt idx="925">
                  <c:v>0</c:v>
                </c:pt>
                <c:pt idx="926">
                  <c:v>100</c:v>
                </c:pt>
                <c:pt idx="927">
                  <c:v>100</c:v>
                </c:pt>
                <c:pt idx="928">
                  <c:v>0</c:v>
                </c:pt>
                <c:pt idx="929">
                  <c:v>100</c:v>
                </c:pt>
                <c:pt idx="930">
                  <c:v>100</c:v>
                </c:pt>
                <c:pt idx="931">
                  <c:v>100</c:v>
                </c:pt>
                <c:pt idx="932">
                  <c:v>100</c:v>
                </c:pt>
                <c:pt idx="933">
                  <c:v>100</c:v>
                </c:pt>
                <c:pt idx="934">
                  <c:v>100</c:v>
                </c:pt>
                <c:pt idx="935">
                  <c:v>0</c:v>
                </c:pt>
                <c:pt idx="936">
                  <c:v>100</c:v>
                </c:pt>
                <c:pt idx="937">
                  <c:v>100</c:v>
                </c:pt>
                <c:pt idx="938">
                  <c:v>100</c:v>
                </c:pt>
                <c:pt idx="939">
                  <c:v>100</c:v>
                </c:pt>
                <c:pt idx="940">
                  <c:v>100</c:v>
                </c:pt>
                <c:pt idx="941">
                  <c:v>100</c:v>
                </c:pt>
                <c:pt idx="942">
                  <c:v>100</c:v>
                </c:pt>
                <c:pt idx="943">
                  <c:v>100</c:v>
                </c:pt>
                <c:pt idx="944">
                  <c:v>100</c:v>
                </c:pt>
                <c:pt idx="945">
                  <c:v>100</c:v>
                </c:pt>
                <c:pt idx="946">
                  <c:v>100</c:v>
                </c:pt>
                <c:pt idx="947">
                  <c:v>100</c:v>
                </c:pt>
                <c:pt idx="948">
                  <c:v>0</c:v>
                </c:pt>
                <c:pt idx="949">
                  <c:v>100</c:v>
                </c:pt>
                <c:pt idx="950">
                  <c:v>0</c:v>
                </c:pt>
                <c:pt idx="951">
                  <c:v>0</c:v>
                </c:pt>
                <c:pt idx="952">
                  <c:v>100</c:v>
                </c:pt>
                <c:pt idx="953">
                  <c:v>100</c:v>
                </c:pt>
                <c:pt idx="954">
                  <c:v>0</c:v>
                </c:pt>
                <c:pt idx="955">
                  <c:v>100</c:v>
                </c:pt>
                <c:pt idx="956">
                  <c:v>100</c:v>
                </c:pt>
                <c:pt idx="957">
                  <c:v>100</c:v>
                </c:pt>
                <c:pt idx="958">
                  <c:v>0</c:v>
                </c:pt>
                <c:pt idx="959">
                  <c:v>100</c:v>
                </c:pt>
                <c:pt idx="960">
                  <c:v>0</c:v>
                </c:pt>
                <c:pt idx="961">
                  <c:v>100</c:v>
                </c:pt>
                <c:pt idx="962">
                  <c:v>100</c:v>
                </c:pt>
                <c:pt idx="963">
                  <c:v>100</c:v>
                </c:pt>
                <c:pt idx="964">
                  <c:v>100</c:v>
                </c:pt>
                <c:pt idx="965">
                  <c:v>100</c:v>
                </c:pt>
                <c:pt idx="966">
                  <c:v>100</c:v>
                </c:pt>
                <c:pt idx="967">
                  <c:v>100</c:v>
                </c:pt>
                <c:pt idx="968">
                  <c:v>100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100</c:v>
                </c:pt>
                <c:pt idx="974">
                  <c:v>100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100</c:v>
                </c:pt>
                <c:pt idx="980">
                  <c:v>100</c:v>
                </c:pt>
                <c:pt idx="981">
                  <c:v>100</c:v>
                </c:pt>
                <c:pt idx="982">
                  <c:v>0</c:v>
                </c:pt>
                <c:pt idx="983">
                  <c:v>100</c:v>
                </c:pt>
                <c:pt idx="984">
                  <c:v>0</c:v>
                </c:pt>
                <c:pt idx="985">
                  <c:v>0</c:v>
                </c:pt>
                <c:pt idx="986">
                  <c:v>100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100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100</c:v>
                </c:pt>
                <c:pt idx="1002">
                  <c:v>0</c:v>
                </c:pt>
                <c:pt idx="1003">
                  <c:v>100</c:v>
                </c:pt>
                <c:pt idx="1004">
                  <c:v>100</c:v>
                </c:pt>
                <c:pt idx="1005">
                  <c:v>100</c:v>
                </c:pt>
                <c:pt idx="1006">
                  <c:v>0</c:v>
                </c:pt>
                <c:pt idx="1007">
                  <c:v>100</c:v>
                </c:pt>
                <c:pt idx="1008">
                  <c:v>100</c:v>
                </c:pt>
                <c:pt idx="1009">
                  <c:v>100</c:v>
                </c:pt>
                <c:pt idx="1010">
                  <c:v>50</c:v>
                </c:pt>
                <c:pt idx="1011">
                  <c:v>100</c:v>
                </c:pt>
                <c:pt idx="1012">
                  <c:v>0</c:v>
                </c:pt>
                <c:pt idx="1013">
                  <c:v>100</c:v>
                </c:pt>
                <c:pt idx="1014">
                  <c:v>100</c:v>
                </c:pt>
                <c:pt idx="1015">
                  <c:v>100</c:v>
                </c:pt>
                <c:pt idx="1016">
                  <c:v>100</c:v>
                </c:pt>
                <c:pt idx="1017">
                  <c:v>100</c:v>
                </c:pt>
                <c:pt idx="1018">
                  <c:v>100</c:v>
                </c:pt>
                <c:pt idx="1019">
                  <c:v>100</c:v>
                </c:pt>
                <c:pt idx="1020">
                  <c:v>100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100</c:v>
                </c:pt>
                <c:pt idx="1044">
                  <c:v>0</c:v>
                </c:pt>
                <c:pt idx="1045">
                  <c:v>100</c:v>
                </c:pt>
                <c:pt idx="1046">
                  <c:v>100</c:v>
                </c:pt>
                <c:pt idx="1047">
                  <c:v>100</c:v>
                </c:pt>
                <c:pt idx="1048">
                  <c:v>100</c:v>
                </c:pt>
                <c:pt idx="1049">
                  <c:v>50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100</c:v>
                </c:pt>
                <c:pt idx="1054">
                  <c:v>100</c:v>
                </c:pt>
                <c:pt idx="1055">
                  <c:v>100</c:v>
                </c:pt>
                <c:pt idx="1056">
                  <c:v>100</c:v>
                </c:pt>
                <c:pt idx="1057">
                  <c:v>100</c:v>
                </c:pt>
                <c:pt idx="1058">
                  <c:v>0</c:v>
                </c:pt>
                <c:pt idx="1059">
                  <c:v>100</c:v>
                </c:pt>
                <c:pt idx="1060">
                  <c:v>0</c:v>
                </c:pt>
                <c:pt idx="1061">
                  <c:v>100</c:v>
                </c:pt>
                <c:pt idx="1062">
                  <c:v>100</c:v>
                </c:pt>
                <c:pt idx="1063">
                  <c:v>100</c:v>
                </c:pt>
                <c:pt idx="1064">
                  <c:v>50</c:v>
                </c:pt>
                <c:pt idx="1065">
                  <c:v>100</c:v>
                </c:pt>
                <c:pt idx="1066">
                  <c:v>0</c:v>
                </c:pt>
                <c:pt idx="1067">
                  <c:v>100</c:v>
                </c:pt>
                <c:pt idx="1068">
                  <c:v>100</c:v>
                </c:pt>
                <c:pt idx="1069">
                  <c:v>0</c:v>
                </c:pt>
                <c:pt idx="1070">
                  <c:v>100</c:v>
                </c:pt>
                <c:pt idx="1071">
                  <c:v>0</c:v>
                </c:pt>
                <c:pt idx="1072">
                  <c:v>100</c:v>
                </c:pt>
                <c:pt idx="1073">
                  <c:v>100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100</c:v>
                </c:pt>
                <c:pt idx="1081">
                  <c:v>100</c:v>
                </c:pt>
                <c:pt idx="1082">
                  <c:v>100</c:v>
                </c:pt>
                <c:pt idx="1083">
                  <c:v>0</c:v>
                </c:pt>
                <c:pt idx="1084">
                  <c:v>0</c:v>
                </c:pt>
                <c:pt idx="1085">
                  <c:v>100</c:v>
                </c:pt>
                <c:pt idx="1086">
                  <c:v>0</c:v>
                </c:pt>
                <c:pt idx="1087">
                  <c:v>100</c:v>
                </c:pt>
                <c:pt idx="1088">
                  <c:v>0</c:v>
                </c:pt>
                <c:pt idx="1089">
                  <c:v>0</c:v>
                </c:pt>
                <c:pt idx="1090">
                  <c:v>100</c:v>
                </c:pt>
                <c:pt idx="1091">
                  <c:v>100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100</c:v>
                </c:pt>
                <c:pt idx="1100">
                  <c:v>0</c:v>
                </c:pt>
                <c:pt idx="1101">
                  <c:v>0</c:v>
                </c:pt>
                <c:pt idx="1102">
                  <c:v>100</c:v>
                </c:pt>
                <c:pt idx="1103">
                  <c:v>100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100</c:v>
                </c:pt>
                <c:pt idx="1109">
                  <c:v>0</c:v>
                </c:pt>
                <c:pt idx="1110">
                  <c:v>100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100</c:v>
                </c:pt>
                <c:pt idx="1119">
                  <c:v>0</c:v>
                </c:pt>
                <c:pt idx="1120">
                  <c:v>100</c:v>
                </c:pt>
                <c:pt idx="1121">
                  <c:v>0</c:v>
                </c:pt>
                <c:pt idx="1122">
                  <c:v>100</c:v>
                </c:pt>
                <c:pt idx="1123">
                  <c:v>0</c:v>
                </c:pt>
                <c:pt idx="1124">
                  <c:v>0</c:v>
                </c:pt>
                <c:pt idx="1125">
                  <c:v>100</c:v>
                </c:pt>
                <c:pt idx="1126">
                  <c:v>100</c:v>
                </c:pt>
                <c:pt idx="1127">
                  <c:v>100</c:v>
                </c:pt>
                <c:pt idx="1128">
                  <c:v>100</c:v>
                </c:pt>
                <c:pt idx="1129">
                  <c:v>100</c:v>
                </c:pt>
                <c:pt idx="1130">
                  <c:v>0</c:v>
                </c:pt>
                <c:pt idx="1131">
                  <c:v>0</c:v>
                </c:pt>
                <c:pt idx="1132">
                  <c:v>100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100</c:v>
                </c:pt>
                <c:pt idx="1138">
                  <c:v>0</c:v>
                </c:pt>
                <c:pt idx="1139">
                  <c:v>100</c:v>
                </c:pt>
                <c:pt idx="1140">
                  <c:v>100</c:v>
                </c:pt>
                <c:pt idx="1141">
                  <c:v>0</c:v>
                </c:pt>
                <c:pt idx="1142">
                  <c:v>100</c:v>
                </c:pt>
                <c:pt idx="1143">
                  <c:v>100</c:v>
                </c:pt>
                <c:pt idx="1144">
                  <c:v>100</c:v>
                </c:pt>
                <c:pt idx="1145">
                  <c:v>100</c:v>
                </c:pt>
                <c:pt idx="1146">
                  <c:v>100</c:v>
                </c:pt>
                <c:pt idx="1147">
                  <c:v>100</c:v>
                </c:pt>
                <c:pt idx="1148">
                  <c:v>0</c:v>
                </c:pt>
                <c:pt idx="1149">
                  <c:v>100</c:v>
                </c:pt>
                <c:pt idx="1150">
                  <c:v>100</c:v>
                </c:pt>
                <c:pt idx="1151">
                  <c:v>100</c:v>
                </c:pt>
                <c:pt idx="1152">
                  <c:v>100</c:v>
                </c:pt>
                <c:pt idx="1153">
                  <c:v>100</c:v>
                </c:pt>
                <c:pt idx="1154">
                  <c:v>0</c:v>
                </c:pt>
                <c:pt idx="1155">
                  <c:v>100</c:v>
                </c:pt>
                <c:pt idx="1156">
                  <c:v>100</c:v>
                </c:pt>
                <c:pt idx="1157">
                  <c:v>100</c:v>
                </c:pt>
                <c:pt idx="1158">
                  <c:v>100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100</c:v>
                </c:pt>
                <c:pt idx="1164">
                  <c:v>0</c:v>
                </c:pt>
                <c:pt idx="1165">
                  <c:v>0</c:v>
                </c:pt>
                <c:pt idx="1166">
                  <c:v>100</c:v>
                </c:pt>
                <c:pt idx="1167">
                  <c:v>50</c:v>
                </c:pt>
                <c:pt idx="1168">
                  <c:v>100</c:v>
                </c:pt>
                <c:pt idx="1169">
                  <c:v>100</c:v>
                </c:pt>
                <c:pt idx="1170">
                  <c:v>100</c:v>
                </c:pt>
                <c:pt idx="1171">
                  <c:v>100</c:v>
                </c:pt>
                <c:pt idx="1172">
                  <c:v>100</c:v>
                </c:pt>
                <c:pt idx="1173">
                  <c:v>0</c:v>
                </c:pt>
                <c:pt idx="1174">
                  <c:v>100</c:v>
                </c:pt>
                <c:pt idx="1175">
                  <c:v>0</c:v>
                </c:pt>
                <c:pt idx="1176">
                  <c:v>0</c:v>
                </c:pt>
                <c:pt idx="1177">
                  <c:v>100</c:v>
                </c:pt>
                <c:pt idx="1178">
                  <c:v>100</c:v>
                </c:pt>
                <c:pt idx="1179">
                  <c:v>100</c:v>
                </c:pt>
                <c:pt idx="1180">
                  <c:v>100</c:v>
                </c:pt>
                <c:pt idx="1181">
                  <c:v>100</c:v>
                </c:pt>
                <c:pt idx="1182">
                  <c:v>100</c:v>
                </c:pt>
                <c:pt idx="1183">
                  <c:v>100</c:v>
                </c:pt>
                <c:pt idx="1184">
                  <c:v>100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100</c:v>
                </c:pt>
                <c:pt idx="1198">
                  <c:v>100</c:v>
                </c:pt>
                <c:pt idx="1199">
                  <c:v>0</c:v>
                </c:pt>
                <c:pt idx="1200">
                  <c:v>0</c:v>
                </c:pt>
                <c:pt idx="1201">
                  <c:v>100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100</c:v>
                </c:pt>
                <c:pt idx="1206">
                  <c:v>0</c:v>
                </c:pt>
                <c:pt idx="1207">
                  <c:v>100</c:v>
                </c:pt>
                <c:pt idx="1208">
                  <c:v>100</c:v>
                </c:pt>
                <c:pt idx="1209">
                  <c:v>0</c:v>
                </c:pt>
                <c:pt idx="1210">
                  <c:v>0</c:v>
                </c:pt>
                <c:pt idx="1211">
                  <c:v>100</c:v>
                </c:pt>
                <c:pt idx="1212">
                  <c:v>0</c:v>
                </c:pt>
                <c:pt idx="1213">
                  <c:v>100</c:v>
                </c:pt>
                <c:pt idx="1214">
                  <c:v>0</c:v>
                </c:pt>
                <c:pt idx="1215">
                  <c:v>100</c:v>
                </c:pt>
                <c:pt idx="1216">
                  <c:v>100</c:v>
                </c:pt>
                <c:pt idx="1217">
                  <c:v>100</c:v>
                </c:pt>
                <c:pt idx="1218">
                  <c:v>100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50</c:v>
                </c:pt>
                <c:pt idx="1225">
                  <c:v>100</c:v>
                </c:pt>
                <c:pt idx="1226">
                  <c:v>0</c:v>
                </c:pt>
                <c:pt idx="1227">
                  <c:v>100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100</c:v>
                </c:pt>
                <c:pt idx="1232">
                  <c:v>0</c:v>
                </c:pt>
                <c:pt idx="1233">
                  <c:v>0</c:v>
                </c:pt>
                <c:pt idx="1234">
                  <c:v>100</c:v>
                </c:pt>
                <c:pt idx="1235">
                  <c:v>0</c:v>
                </c:pt>
                <c:pt idx="1236">
                  <c:v>100</c:v>
                </c:pt>
                <c:pt idx="1237">
                  <c:v>50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100</c:v>
                </c:pt>
                <c:pt idx="1246">
                  <c:v>0</c:v>
                </c:pt>
                <c:pt idx="1247">
                  <c:v>100</c:v>
                </c:pt>
                <c:pt idx="1248">
                  <c:v>100</c:v>
                </c:pt>
                <c:pt idx="1249">
                  <c:v>100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100</c:v>
                </c:pt>
                <c:pt idx="1254">
                  <c:v>0</c:v>
                </c:pt>
                <c:pt idx="1255">
                  <c:v>100</c:v>
                </c:pt>
                <c:pt idx="1256">
                  <c:v>100</c:v>
                </c:pt>
                <c:pt idx="1257">
                  <c:v>100</c:v>
                </c:pt>
                <c:pt idx="1258">
                  <c:v>100</c:v>
                </c:pt>
                <c:pt idx="1259">
                  <c:v>0</c:v>
                </c:pt>
                <c:pt idx="1260">
                  <c:v>100</c:v>
                </c:pt>
                <c:pt idx="1261">
                  <c:v>100</c:v>
                </c:pt>
                <c:pt idx="1262">
                  <c:v>100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100</c:v>
                </c:pt>
                <c:pt idx="1267">
                  <c:v>0</c:v>
                </c:pt>
                <c:pt idx="1268">
                  <c:v>0</c:v>
                </c:pt>
                <c:pt idx="1269">
                  <c:v>100</c:v>
                </c:pt>
                <c:pt idx="1270">
                  <c:v>100</c:v>
                </c:pt>
                <c:pt idx="1271">
                  <c:v>100</c:v>
                </c:pt>
                <c:pt idx="1272">
                  <c:v>100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100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100</c:v>
                </c:pt>
                <c:pt idx="1282">
                  <c:v>100</c:v>
                </c:pt>
                <c:pt idx="1283">
                  <c:v>100</c:v>
                </c:pt>
                <c:pt idx="1284">
                  <c:v>0</c:v>
                </c:pt>
                <c:pt idx="1285">
                  <c:v>100</c:v>
                </c:pt>
                <c:pt idx="1286">
                  <c:v>100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100</c:v>
                </c:pt>
                <c:pt idx="1300">
                  <c:v>100</c:v>
                </c:pt>
                <c:pt idx="1301">
                  <c:v>0</c:v>
                </c:pt>
                <c:pt idx="1302">
                  <c:v>100</c:v>
                </c:pt>
                <c:pt idx="1303">
                  <c:v>0</c:v>
                </c:pt>
                <c:pt idx="1304">
                  <c:v>100</c:v>
                </c:pt>
                <c:pt idx="1305">
                  <c:v>100</c:v>
                </c:pt>
                <c:pt idx="1306">
                  <c:v>100</c:v>
                </c:pt>
                <c:pt idx="1307">
                  <c:v>100</c:v>
                </c:pt>
                <c:pt idx="1308">
                  <c:v>100</c:v>
                </c:pt>
                <c:pt idx="1309">
                  <c:v>0</c:v>
                </c:pt>
                <c:pt idx="1310">
                  <c:v>100</c:v>
                </c:pt>
                <c:pt idx="1311">
                  <c:v>100</c:v>
                </c:pt>
                <c:pt idx="1312">
                  <c:v>100</c:v>
                </c:pt>
                <c:pt idx="1313">
                  <c:v>0</c:v>
                </c:pt>
                <c:pt idx="1314">
                  <c:v>0</c:v>
                </c:pt>
                <c:pt idx="1315">
                  <c:v>100</c:v>
                </c:pt>
                <c:pt idx="1316">
                  <c:v>100</c:v>
                </c:pt>
                <c:pt idx="1317">
                  <c:v>100</c:v>
                </c:pt>
                <c:pt idx="1318">
                  <c:v>100</c:v>
                </c:pt>
                <c:pt idx="1319">
                  <c:v>100</c:v>
                </c:pt>
                <c:pt idx="1320">
                  <c:v>100</c:v>
                </c:pt>
                <c:pt idx="1321">
                  <c:v>100</c:v>
                </c:pt>
                <c:pt idx="1322">
                  <c:v>100</c:v>
                </c:pt>
                <c:pt idx="1323">
                  <c:v>50</c:v>
                </c:pt>
                <c:pt idx="1324">
                  <c:v>100</c:v>
                </c:pt>
                <c:pt idx="1325">
                  <c:v>100</c:v>
                </c:pt>
                <c:pt idx="1326">
                  <c:v>100</c:v>
                </c:pt>
                <c:pt idx="1327">
                  <c:v>100</c:v>
                </c:pt>
                <c:pt idx="1328">
                  <c:v>0</c:v>
                </c:pt>
                <c:pt idx="1329">
                  <c:v>0</c:v>
                </c:pt>
                <c:pt idx="1330">
                  <c:v>100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100</c:v>
                </c:pt>
                <c:pt idx="1337">
                  <c:v>0</c:v>
                </c:pt>
                <c:pt idx="1338">
                  <c:v>100</c:v>
                </c:pt>
                <c:pt idx="1339">
                  <c:v>0</c:v>
                </c:pt>
                <c:pt idx="1340">
                  <c:v>100</c:v>
                </c:pt>
                <c:pt idx="1341">
                  <c:v>0</c:v>
                </c:pt>
                <c:pt idx="1342">
                  <c:v>0</c:v>
                </c:pt>
                <c:pt idx="1343">
                  <c:v>100</c:v>
                </c:pt>
                <c:pt idx="1344">
                  <c:v>100</c:v>
                </c:pt>
                <c:pt idx="1345">
                  <c:v>100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100</c:v>
                </c:pt>
                <c:pt idx="1363">
                  <c:v>100</c:v>
                </c:pt>
                <c:pt idx="1364">
                  <c:v>0</c:v>
                </c:pt>
                <c:pt idx="1365">
                  <c:v>0</c:v>
                </c:pt>
                <c:pt idx="1366">
                  <c:v>100</c:v>
                </c:pt>
                <c:pt idx="1367">
                  <c:v>100</c:v>
                </c:pt>
                <c:pt idx="1368">
                  <c:v>100</c:v>
                </c:pt>
                <c:pt idx="1369">
                  <c:v>0</c:v>
                </c:pt>
                <c:pt idx="1370">
                  <c:v>0</c:v>
                </c:pt>
                <c:pt idx="1371">
                  <c:v>100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100</c:v>
                </c:pt>
                <c:pt idx="1376">
                  <c:v>0</c:v>
                </c:pt>
                <c:pt idx="1377">
                  <c:v>0</c:v>
                </c:pt>
                <c:pt idx="1378">
                  <c:v>100</c:v>
                </c:pt>
                <c:pt idx="1379">
                  <c:v>0</c:v>
                </c:pt>
                <c:pt idx="1380">
                  <c:v>100</c:v>
                </c:pt>
                <c:pt idx="1381">
                  <c:v>100</c:v>
                </c:pt>
                <c:pt idx="1382">
                  <c:v>0</c:v>
                </c:pt>
                <c:pt idx="1383">
                  <c:v>100</c:v>
                </c:pt>
                <c:pt idx="1384">
                  <c:v>0</c:v>
                </c:pt>
                <c:pt idx="1385">
                  <c:v>100</c:v>
                </c:pt>
                <c:pt idx="1386">
                  <c:v>100</c:v>
                </c:pt>
                <c:pt idx="1387">
                  <c:v>100</c:v>
                </c:pt>
                <c:pt idx="1388">
                  <c:v>100</c:v>
                </c:pt>
                <c:pt idx="1389">
                  <c:v>100</c:v>
                </c:pt>
                <c:pt idx="1390">
                  <c:v>0</c:v>
                </c:pt>
                <c:pt idx="1391">
                  <c:v>100</c:v>
                </c:pt>
                <c:pt idx="1392">
                  <c:v>100</c:v>
                </c:pt>
                <c:pt idx="1393">
                  <c:v>100</c:v>
                </c:pt>
                <c:pt idx="1394">
                  <c:v>0</c:v>
                </c:pt>
                <c:pt idx="1395">
                  <c:v>100</c:v>
                </c:pt>
                <c:pt idx="1396">
                  <c:v>100</c:v>
                </c:pt>
                <c:pt idx="1397">
                  <c:v>0</c:v>
                </c:pt>
                <c:pt idx="1398">
                  <c:v>0</c:v>
                </c:pt>
                <c:pt idx="1399">
                  <c:v>100</c:v>
                </c:pt>
                <c:pt idx="1400">
                  <c:v>100</c:v>
                </c:pt>
                <c:pt idx="1401">
                  <c:v>100</c:v>
                </c:pt>
                <c:pt idx="1402">
                  <c:v>0</c:v>
                </c:pt>
                <c:pt idx="1403">
                  <c:v>0</c:v>
                </c:pt>
                <c:pt idx="1404">
                  <c:v>100</c:v>
                </c:pt>
                <c:pt idx="1405">
                  <c:v>100</c:v>
                </c:pt>
                <c:pt idx="1406">
                  <c:v>0</c:v>
                </c:pt>
                <c:pt idx="1407">
                  <c:v>100</c:v>
                </c:pt>
                <c:pt idx="1408">
                  <c:v>0</c:v>
                </c:pt>
                <c:pt idx="1409">
                  <c:v>100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100</c:v>
                </c:pt>
                <c:pt idx="1414">
                  <c:v>0</c:v>
                </c:pt>
                <c:pt idx="1415">
                  <c:v>100</c:v>
                </c:pt>
                <c:pt idx="1416">
                  <c:v>100</c:v>
                </c:pt>
                <c:pt idx="1417">
                  <c:v>100</c:v>
                </c:pt>
                <c:pt idx="1418">
                  <c:v>100</c:v>
                </c:pt>
                <c:pt idx="1419">
                  <c:v>100</c:v>
                </c:pt>
                <c:pt idx="1420">
                  <c:v>100</c:v>
                </c:pt>
                <c:pt idx="1421">
                  <c:v>0</c:v>
                </c:pt>
                <c:pt idx="1422">
                  <c:v>100</c:v>
                </c:pt>
                <c:pt idx="1423">
                  <c:v>100</c:v>
                </c:pt>
                <c:pt idx="1424">
                  <c:v>100</c:v>
                </c:pt>
                <c:pt idx="1425">
                  <c:v>100</c:v>
                </c:pt>
                <c:pt idx="1426">
                  <c:v>0</c:v>
                </c:pt>
                <c:pt idx="1427">
                  <c:v>0</c:v>
                </c:pt>
                <c:pt idx="1428">
                  <c:v>100</c:v>
                </c:pt>
                <c:pt idx="1429">
                  <c:v>0</c:v>
                </c:pt>
                <c:pt idx="1430">
                  <c:v>100</c:v>
                </c:pt>
                <c:pt idx="1431">
                  <c:v>100</c:v>
                </c:pt>
                <c:pt idx="1432">
                  <c:v>100</c:v>
                </c:pt>
                <c:pt idx="1433">
                  <c:v>100</c:v>
                </c:pt>
                <c:pt idx="1434">
                  <c:v>100</c:v>
                </c:pt>
                <c:pt idx="1435">
                  <c:v>0</c:v>
                </c:pt>
                <c:pt idx="1436">
                  <c:v>100</c:v>
                </c:pt>
                <c:pt idx="1437">
                  <c:v>0</c:v>
                </c:pt>
                <c:pt idx="1438">
                  <c:v>0</c:v>
                </c:pt>
                <c:pt idx="1439">
                  <c:v>100</c:v>
                </c:pt>
                <c:pt idx="1440">
                  <c:v>100</c:v>
                </c:pt>
                <c:pt idx="1441">
                  <c:v>0</c:v>
                </c:pt>
                <c:pt idx="1442">
                  <c:v>100</c:v>
                </c:pt>
                <c:pt idx="1443">
                  <c:v>100</c:v>
                </c:pt>
                <c:pt idx="1444">
                  <c:v>50</c:v>
                </c:pt>
                <c:pt idx="1445">
                  <c:v>100</c:v>
                </c:pt>
                <c:pt idx="1446">
                  <c:v>100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100</c:v>
                </c:pt>
                <c:pt idx="1452">
                  <c:v>100</c:v>
                </c:pt>
                <c:pt idx="1453">
                  <c:v>100</c:v>
                </c:pt>
                <c:pt idx="1454">
                  <c:v>0</c:v>
                </c:pt>
                <c:pt idx="1455">
                  <c:v>0</c:v>
                </c:pt>
                <c:pt idx="1456">
                  <c:v>100</c:v>
                </c:pt>
                <c:pt idx="1457">
                  <c:v>100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100</c:v>
                </c:pt>
                <c:pt idx="1462">
                  <c:v>100</c:v>
                </c:pt>
                <c:pt idx="1463">
                  <c:v>100</c:v>
                </c:pt>
                <c:pt idx="1464">
                  <c:v>100</c:v>
                </c:pt>
                <c:pt idx="1465">
                  <c:v>100</c:v>
                </c:pt>
                <c:pt idx="1466">
                  <c:v>50</c:v>
                </c:pt>
                <c:pt idx="1467">
                  <c:v>0</c:v>
                </c:pt>
                <c:pt idx="1468">
                  <c:v>100</c:v>
                </c:pt>
                <c:pt idx="1469">
                  <c:v>100</c:v>
                </c:pt>
                <c:pt idx="1470">
                  <c:v>100</c:v>
                </c:pt>
                <c:pt idx="1471">
                  <c:v>0</c:v>
                </c:pt>
                <c:pt idx="1472">
                  <c:v>0</c:v>
                </c:pt>
                <c:pt idx="1473">
                  <c:v>100</c:v>
                </c:pt>
                <c:pt idx="1474">
                  <c:v>0</c:v>
                </c:pt>
                <c:pt idx="1475">
                  <c:v>100</c:v>
                </c:pt>
                <c:pt idx="1476">
                  <c:v>0</c:v>
                </c:pt>
                <c:pt idx="1477">
                  <c:v>0</c:v>
                </c:pt>
                <c:pt idx="1478">
                  <c:v>100</c:v>
                </c:pt>
                <c:pt idx="1479">
                  <c:v>100</c:v>
                </c:pt>
                <c:pt idx="1480">
                  <c:v>0</c:v>
                </c:pt>
                <c:pt idx="1481">
                  <c:v>0</c:v>
                </c:pt>
                <c:pt idx="1482">
                  <c:v>100</c:v>
                </c:pt>
                <c:pt idx="1483">
                  <c:v>0</c:v>
                </c:pt>
                <c:pt idx="1484">
                  <c:v>100</c:v>
                </c:pt>
                <c:pt idx="1485">
                  <c:v>100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100</c:v>
                </c:pt>
                <c:pt idx="1499">
                  <c:v>50</c:v>
                </c:pt>
                <c:pt idx="1500">
                  <c:v>100</c:v>
                </c:pt>
                <c:pt idx="1501">
                  <c:v>100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100</c:v>
                </c:pt>
                <c:pt idx="1507">
                  <c:v>100</c:v>
                </c:pt>
                <c:pt idx="1508">
                  <c:v>100</c:v>
                </c:pt>
                <c:pt idx="1509">
                  <c:v>0</c:v>
                </c:pt>
                <c:pt idx="1510">
                  <c:v>100</c:v>
                </c:pt>
                <c:pt idx="1511">
                  <c:v>0</c:v>
                </c:pt>
                <c:pt idx="1512">
                  <c:v>100</c:v>
                </c:pt>
                <c:pt idx="1513">
                  <c:v>100</c:v>
                </c:pt>
                <c:pt idx="1514">
                  <c:v>100</c:v>
                </c:pt>
                <c:pt idx="1515">
                  <c:v>0</c:v>
                </c:pt>
                <c:pt idx="1516">
                  <c:v>100</c:v>
                </c:pt>
                <c:pt idx="1517">
                  <c:v>100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100</c:v>
                </c:pt>
                <c:pt idx="1522">
                  <c:v>100</c:v>
                </c:pt>
                <c:pt idx="1523">
                  <c:v>0</c:v>
                </c:pt>
                <c:pt idx="1524">
                  <c:v>100</c:v>
                </c:pt>
                <c:pt idx="1525">
                  <c:v>100</c:v>
                </c:pt>
                <c:pt idx="1526">
                  <c:v>100</c:v>
                </c:pt>
                <c:pt idx="1527">
                  <c:v>100</c:v>
                </c:pt>
                <c:pt idx="1528">
                  <c:v>100</c:v>
                </c:pt>
                <c:pt idx="1529">
                  <c:v>100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100</c:v>
                </c:pt>
                <c:pt idx="1541">
                  <c:v>100</c:v>
                </c:pt>
                <c:pt idx="1542">
                  <c:v>0</c:v>
                </c:pt>
                <c:pt idx="1543">
                  <c:v>50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100</c:v>
                </c:pt>
                <c:pt idx="1549">
                  <c:v>100</c:v>
                </c:pt>
                <c:pt idx="1550">
                  <c:v>100</c:v>
                </c:pt>
                <c:pt idx="1551">
                  <c:v>100</c:v>
                </c:pt>
                <c:pt idx="1552">
                  <c:v>100</c:v>
                </c:pt>
                <c:pt idx="1553">
                  <c:v>100</c:v>
                </c:pt>
                <c:pt idx="1554">
                  <c:v>100</c:v>
                </c:pt>
                <c:pt idx="1555">
                  <c:v>100</c:v>
                </c:pt>
                <c:pt idx="1556">
                  <c:v>0</c:v>
                </c:pt>
                <c:pt idx="1557">
                  <c:v>0</c:v>
                </c:pt>
                <c:pt idx="1558">
                  <c:v>50</c:v>
                </c:pt>
                <c:pt idx="1559">
                  <c:v>100</c:v>
                </c:pt>
                <c:pt idx="1560">
                  <c:v>0</c:v>
                </c:pt>
                <c:pt idx="1561">
                  <c:v>100</c:v>
                </c:pt>
                <c:pt idx="1562">
                  <c:v>100</c:v>
                </c:pt>
                <c:pt idx="1563">
                  <c:v>0</c:v>
                </c:pt>
                <c:pt idx="1564">
                  <c:v>100</c:v>
                </c:pt>
                <c:pt idx="1565">
                  <c:v>100</c:v>
                </c:pt>
                <c:pt idx="1566">
                  <c:v>100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100</c:v>
                </c:pt>
                <c:pt idx="1574">
                  <c:v>100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50</c:v>
                </c:pt>
                <c:pt idx="1580">
                  <c:v>50</c:v>
                </c:pt>
                <c:pt idx="1581">
                  <c:v>100</c:v>
                </c:pt>
                <c:pt idx="1582">
                  <c:v>100</c:v>
                </c:pt>
                <c:pt idx="1583">
                  <c:v>100</c:v>
                </c:pt>
                <c:pt idx="1584">
                  <c:v>100</c:v>
                </c:pt>
                <c:pt idx="1585">
                  <c:v>100</c:v>
                </c:pt>
                <c:pt idx="1586">
                  <c:v>50</c:v>
                </c:pt>
                <c:pt idx="1587">
                  <c:v>100</c:v>
                </c:pt>
                <c:pt idx="1588">
                  <c:v>100</c:v>
                </c:pt>
                <c:pt idx="1589">
                  <c:v>100</c:v>
                </c:pt>
                <c:pt idx="1590">
                  <c:v>100</c:v>
                </c:pt>
                <c:pt idx="1591">
                  <c:v>0</c:v>
                </c:pt>
                <c:pt idx="1592">
                  <c:v>100</c:v>
                </c:pt>
                <c:pt idx="1593">
                  <c:v>50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100</c:v>
                </c:pt>
                <c:pt idx="1603">
                  <c:v>100</c:v>
                </c:pt>
                <c:pt idx="1604">
                  <c:v>100</c:v>
                </c:pt>
                <c:pt idx="1605">
                  <c:v>100</c:v>
                </c:pt>
                <c:pt idx="1606">
                  <c:v>0</c:v>
                </c:pt>
                <c:pt idx="1607">
                  <c:v>100</c:v>
                </c:pt>
                <c:pt idx="1608">
                  <c:v>0</c:v>
                </c:pt>
                <c:pt idx="1609">
                  <c:v>0</c:v>
                </c:pt>
                <c:pt idx="1610">
                  <c:v>100</c:v>
                </c:pt>
                <c:pt idx="1611">
                  <c:v>0</c:v>
                </c:pt>
                <c:pt idx="1612">
                  <c:v>100</c:v>
                </c:pt>
                <c:pt idx="1613">
                  <c:v>100</c:v>
                </c:pt>
                <c:pt idx="1614">
                  <c:v>100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100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100</c:v>
                </c:pt>
                <c:pt idx="1631">
                  <c:v>100</c:v>
                </c:pt>
                <c:pt idx="1632">
                  <c:v>50</c:v>
                </c:pt>
                <c:pt idx="1633">
                  <c:v>50</c:v>
                </c:pt>
                <c:pt idx="1634">
                  <c:v>100</c:v>
                </c:pt>
                <c:pt idx="1635">
                  <c:v>100</c:v>
                </c:pt>
                <c:pt idx="1636">
                  <c:v>50</c:v>
                </c:pt>
                <c:pt idx="1637">
                  <c:v>100</c:v>
                </c:pt>
                <c:pt idx="1638">
                  <c:v>100</c:v>
                </c:pt>
                <c:pt idx="1639">
                  <c:v>0</c:v>
                </c:pt>
                <c:pt idx="1640">
                  <c:v>0</c:v>
                </c:pt>
                <c:pt idx="1641">
                  <c:v>50</c:v>
                </c:pt>
                <c:pt idx="1642">
                  <c:v>0</c:v>
                </c:pt>
                <c:pt idx="1643">
                  <c:v>100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100</c:v>
                </c:pt>
                <c:pt idx="1651">
                  <c:v>0</c:v>
                </c:pt>
                <c:pt idx="1652">
                  <c:v>0</c:v>
                </c:pt>
                <c:pt idx="1653">
                  <c:v>100</c:v>
                </c:pt>
                <c:pt idx="1654">
                  <c:v>100</c:v>
                </c:pt>
                <c:pt idx="1655">
                  <c:v>0</c:v>
                </c:pt>
                <c:pt idx="1656">
                  <c:v>0</c:v>
                </c:pt>
                <c:pt idx="1657">
                  <c:v>100</c:v>
                </c:pt>
                <c:pt idx="1658">
                  <c:v>100</c:v>
                </c:pt>
                <c:pt idx="1659">
                  <c:v>100</c:v>
                </c:pt>
                <c:pt idx="1660">
                  <c:v>100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100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100</c:v>
                </c:pt>
                <c:pt idx="1676">
                  <c:v>100</c:v>
                </c:pt>
                <c:pt idx="1677">
                  <c:v>100</c:v>
                </c:pt>
                <c:pt idx="1678">
                  <c:v>100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100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100</c:v>
                </c:pt>
                <c:pt idx="1688">
                  <c:v>100</c:v>
                </c:pt>
                <c:pt idx="1689">
                  <c:v>100</c:v>
                </c:pt>
                <c:pt idx="1690">
                  <c:v>100</c:v>
                </c:pt>
                <c:pt idx="1691">
                  <c:v>0</c:v>
                </c:pt>
                <c:pt idx="1692">
                  <c:v>100</c:v>
                </c:pt>
                <c:pt idx="1693">
                  <c:v>100</c:v>
                </c:pt>
                <c:pt idx="1694">
                  <c:v>100</c:v>
                </c:pt>
                <c:pt idx="1695">
                  <c:v>100</c:v>
                </c:pt>
                <c:pt idx="1696">
                  <c:v>0</c:v>
                </c:pt>
                <c:pt idx="1697">
                  <c:v>100</c:v>
                </c:pt>
                <c:pt idx="1698">
                  <c:v>0</c:v>
                </c:pt>
                <c:pt idx="1699">
                  <c:v>100</c:v>
                </c:pt>
                <c:pt idx="1700">
                  <c:v>100</c:v>
                </c:pt>
                <c:pt idx="1701">
                  <c:v>100</c:v>
                </c:pt>
                <c:pt idx="1702">
                  <c:v>100</c:v>
                </c:pt>
                <c:pt idx="1703">
                  <c:v>100</c:v>
                </c:pt>
                <c:pt idx="1704">
                  <c:v>100</c:v>
                </c:pt>
                <c:pt idx="1705">
                  <c:v>100</c:v>
                </c:pt>
                <c:pt idx="1706">
                  <c:v>100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100</c:v>
                </c:pt>
                <c:pt idx="1714">
                  <c:v>0</c:v>
                </c:pt>
                <c:pt idx="1715">
                  <c:v>0</c:v>
                </c:pt>
                <c:pt idx="1716">
                  <c:v>100</c:v>
                </c:pt>
                <c:pt idx="1717">
                  <c:v>0</c:v>
                </c:pt>
                <c:pt idx="1718">
                  <c:v>100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100</c:v>
                </c:pt>
                <c:pt idx="1725">
                  <c:v>0</c:v>
                </c:pt>
                <c:pt idx="1726">
                  <c:v>0</c:v>
                </c:pt>
                <c:pt idx="1727">
                  <c:v>100</c:v>
                </c:pt>
                <c:pt idx="1728">
                  <c:v>100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100</c:v>
                </c:pt>
                <c:pt idx="1758">
                  <c:v>0</c:v>
                </c:pt>
                <c:pt idx="1759">
                  <c:v>0</c:v>
                </c:pt>
                <c:pt idx="1760">
                  <c:v>100</c:v>
                </c:pt>
                <c:pt idx="1761">
                  <c:v>100</c:v>
                </c:pt>
                <c:pt idx="1762">
                  <c:v>100</c:v>
                </c:pt>
                <c:pt idx="1763">
                  <c:v>0</c:v>
                </c:pt>
                <c:pt idx="1764">
                  <c:v>0</c:v>
                </c:pt>
                <c:pt idx="1765">
                  <c:v>100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100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100</c:v>
                </c:pt>
                <c:pt idx="1792">
                  <c:v>0</c:v>
                </c:pt>
                <c:pt idx="1793">
                  <c:v>100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100</c:v>
                </c:pt>
                <c:pt idx="1798">
                  <c:v>100</c:v>
                </c:pt>
                <c:pt idx="1799">
                  <c:v>100</c:v>
                </c:pt>
                <c:pt idx="1800">
                  <c:v>100</c:v>
                </c:pt>
                <c:pt idx="1801">
                  <c:v>0</c:v>
                </c:pt>
                <c:pt idx="1802">
                  <c:v>100</c:v>
                </c:pt>
                <c:pt idx="1803">
                  <c:v>100</c:v>
                </c:pt>
                <c:pt idx="1804">
                  <c:v>100</c:v>
                </c:pt>
                <c:pt idx="1805">
                  <c:v>0</c:v>
                </c:pt>
                <c:pt idx="1806">
                  <c:v>100</c:v>
                </c:pt>
                <c:pt idx="1807">
                  <c:v>100</c:v>
                </c:pt>
                <c:pt idx="1808">
                  <c:v>100</c:v>
                </c:pt>
                <c:pt idx="1809">
                  <c:v>100</c:v>
                </c:pt>
                <c:pt idx="1810">
                  <c:v>100</c:v>
                </c:pt>
                <c:pt idx="1811">
                  <c:v>100</c:v>
                </c:pt>
                <c:pt idx="1812">
                  <c:v>0</c:v>
                </c:pt>
                <c:pt idx="1813">
                  <c:v>0</c:v>
                </c:pt>
                <c:pt idx="1814">
                  <c:v>100</c:v>
                </c:pt>
                <c:pt idx="1815">
                  <c:v>0</c:v>
                </c:pt>
                <c:pt idx="1816">
                  <c:v>0</c:v>
                </c:pt>
                <c:pt idx="1817">
                  <c:v>100</c:v>
                </c:pt>
                <c:pt idx="1818">
                  <c:v>100</c:v>
                </c:pt>
                <c:pt idx="1819">
                  <c:v>100</c:v>
                </c:pt>
                <c:pt idx="1820">
                  <c:v>100</c:v>
                </c:pt>
                <c:pt idx="1821">
                  <c:v>100</c:v>
                </c:pt>
                <c:pt idx="1822">
                  <c:v>100</c:v>
                </c:pt>
                <c:pt idx="1823">
                  <c:v>100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100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100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100</c:v>
                </c:pt>
                <c:pt idx="1850">
                  <c:v>0</c:v>
                </c:pt>
                <c:pt idx="1851">
                  <c:v>100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100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100</c:v>
                </c:pt>
                <c:pt idx="1865">
                  <c:v>0</c:v>
                </c:pt>
                <c:pt idx="1866">
                  <c:v>100</c:v>
                </c:pt>
                <c:pt idx="1867">
                  <c:v>0</c:v>
                </c:pt>
                <c:pt idx="1868">
                  <c:v>50</c:v>
                </c:pt>
                <c:pt idx="1869">
                  <c:v>100</c:v>
                </c:pt>
                <c:pt idx="1870">
                  <c:v>0</c:v>
                </c:pt>
                <c:pt idx="1871">
                  <c:v>100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100</c:v>
                </c:pt>
                <c:pt idx="1882">
                  <c:v>0</c:v>
                </c:pt>
                <c:pt idx="1883">
                  <c:v>50</c:v>
                </c:pt>
                <c:pt idx="1884">
                  <c:v>100</c:v>
                </c:pt>
                <c:pt idx="1885">
                  <c:v>100</c:v>
                </c:pt>
                <c:pt idx="1886">
                  <c:v>0</c:v>
                </c:pt>
                <c:pt idx="1887">
                  <c:v>100</c:v>
                </c:pt>
                <c:pt idx="1888">
                  <c:v>100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100</c:v>
                </c:pt>
                <c:pt idx="1896">
                  <c:v>100</c:v>
                </c:pt>
                <c:pt idx="1897">
                  <c:v>100</c:v>
                </c:pt>
                <c:pt idx="1898">
                  <c:v>100</c:v>
                </c:pt>
                <c:pt idx="1899">
                  <c:v>100</c:v>
                </c:pt>
                <c:pt idx="1900">
                  <c:v>100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100</c:v>
                </c:pt>
                <c:pt idx="1906">
                  <c:v>0</c:v>
                </c:pt>
                <c:pt idx="1907">
                  <c:v>100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100</c:v>
                </c:pt>
                <c:pt idx="1913">
                  <c:v>100</c:v>
                </c:pt>
                <c:pt idx="1914">
                  <c:v>100</c:v>
                </c:pt>
                <c:pt idx="1915">
                  <c:v>0</c:v>
                </c:pt>
                <c:pt idx="1916">
                  <c:v>100</c:v>
                </c:pt>
                <c:pt idx="1917">
                  <c:v>0</c:v>
                </c:pt>
                <c:pt idx="1918">
                  <c:v>100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100</c:v>
                </c:pt>
                <c:pt idx="1925">
                  <c:v>0</c:v>
                </c:pt>
                <c:pt idx="1926">
                  <c:v>0</c:v>
                </c:pt>
                <c:pt idx="1927">
                  <c:v>100</c:v>
                </c:pt>
                <c:pt idx="1928">
                  <c:v>100</c:v>
                </c:pt>
                <c:pt idx="1929">
                  <c:v>0</c:v>
                </c:pt>
                <c:pt idx="1930">
                  <c:v>0</c:v>
                </c:pt>
                <c:pt idx="1931">
                  <c:v>100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100</c:v>
                </c:pt>
                <c:pt idx="1946">
                  <c:v>100</c:v>
                </c:pt>
                <c:pt idx="1947">
                  <c:v>0</c:v>
                </c:pt>
                <c:pt idx="1948">
                  <c:v>0</c:v>
                </c:pt>
                <c:pt idx="1949">
                  <c:v>100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100</c:v>
                </c:pt>
                <c:pt idx="1965">
                  <c:v>100</c:v>
                </c:pt>
                <c:pt idx="1966">
                  <c:v>100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100</c:v>
                </c:pt>
                <c:pt idx="1971">
                  <c:v>100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100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100</c:v>
                </c:pt>
                <c:pt idx="1983">
                  <c:v>100</c:v>
                </c:pt>
                <c:pt idx="1984">
                  <c:v>0</c:v>
                </c:pt>
                <c:pt idx="1985">
                  <c:v>100</c:v>
                </c:pt>
                <c:pt idx="1986">
                  <c:v>0</c:v>
                </c:pt>
                <c:pt idx="1987">
                  <c:v>0</c:v>
                </c:pt>
                <c:pt idx="1988">
                  <c:v>100</c:v>
                </c:pt>
                <c:pt idx="1989">
                  <c:v>0</c:v>
                </c:pt>
                <c:pt idx="1990">
                  <c:v>100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100</c:v>
                </c:pt>
                <c:pt idx="1997">
                  <c:v>0</c:v>
                </c:pt>
                <c:pt idx="1998">
                  <c:v>100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0</c:v>
                </c:pt>
                <c:pt idx="2007">
                  <c:v>100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100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100</c:v>
                </c:pt>
                <c:pt idx="2021">
                  <c:v>100</c:v>
                </c:pt>
                <c:pt idx="2022">
                  <c:v>100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100</c:v>
                </c:pt>
                <c:pt idx="2028">
                  <c:v>0</c:v>
                </c:pt>
                <c:pt idx="2029">
                  <c:v>100</c:v>
                </c:pt>
                <c:pt idx="2030">
                  <c:v>0</c:v>
                </c:pt>
                <c:pt idx="2031">
                  <c:v>100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100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100</c:v>
                </c:pt>
                <c:pt idx="2041">
                  <c:v>100</c:v>
                </c:pt>
                <c:pt idx="2042">
                  <c:v>100</c:v>
                </c:pt>
                <c:pt idx="2043">
                  <c:v>0</c:v>
                </c:pt>
                <c:pt idx="2044">
                  <c:v>100</c:v>
                </c:pt>
                <c:pt idx="2045">
                  <c:v>0</c:v>
                </c:pt>
                <c:pt idx="2046">
                  <c:v>100</c:v>
                </c:pt>
                <c:pt idx="2047">
                  <c:v>100</c:v>
                </c:pt>
                <c:pt idx="2048">
                  <c:v>0</c:v>
                </c:pt>
                <c:pt idx="2049">
                  <c:v>0</c:v>
                </c:pt>
                <c:pt idx="2050">
                  <c:v>100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100</c:v>
                </c:pt>
                <c:pt idx="2066">
                  <c:v>0</c:v>
                </c:pt>
                <c:pt idx="2067">
                  <c:v>0</c:v>
                </c:pt>
                <c:pt idx="2068">
                  <c:v>100</c:v>
                </c:pt>
                <c:pt idx="2069">
                  <c:v>0</c:v>
                </c:pt>
                <c:pt idx="2070">
                  <c:v>0</c:v>
                </c:pt>
                <c:pt idx="2071">
                  <c:v>100</c:v>
                </c:pt>
                <c:pt idx="2072">
                  <c:v>100</c:v>
                </c:pt>
                <c:pt idx="2073">
                  <c:v>100</c:v>
                </c:pt>
                <c:pt idx="2074">
                  <c:v>0</c:v>
                </c:pt>
                <c:pt idx="2075">
                  <c:v>0</c:v>
                </c:pt>
                <c:pt idx="2076">
                  <c:v>100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100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100</c:v>
                </c:pt>
                <c:pt idx="2085">
                  <c:v>100</c:v>
                </c:pt>
                <c:pt idx="2086">
                  <c:v>100</c:v>
                </c:pt>
                <c:pt idx="2087">
                  <c:v>100</c:v>
                </c:pt>
                <c:pt idx="2088">
                  <c:v>0</c:v>
                </c:pt>
                <c:pt idx="2089">
                  <c:v>100</c:v>
                </c:pt>
                <c:pt idx="2090">
                  <c:v>0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100</c:v>
                </c:pt>
                <c:pt idx="2095">
                  <c:v>100</c:v>
                </c:pt>
                <c:pt idx="2096">
                  <c:v>100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100</c:v>
                </c:pt>
                <c:pt idx="2101">
                  <c:v>100</c:v>
                </c:pt>
                <c:pt idx="2102">
                  <c:v>0</c:v>
                </c:pt>
                <c:pt idx="2103">
                  <c:v>100</c:v>
                </c:pt>
                <c:pt idx="2104">
                  <c:v>0</c:v>
                </c:pt>
                <c:pt idx="2105">
                  <c:v>100</c:v>
                </c:pt>
                <c:pt idx="2106">
                  <c:v>0</c:v>
                </c:pt>
                <c:pt idx="2107">
                  <c:v>0</c:v>
                </c:pt>
                <c:pt idx="2108">
                  <c:v>100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100</c:v>
                </c:pt>
                <c:pt idx="2117">
                  <c:v>0</c:v>
                </c:pt>
                <c:pt idx="2118">
                  <c:v>0</c:v>
                </c:pt>
                <c:pt idx="2119">
                  <c:v>100</c:v>
                </c:pt>
                <c:pt idx="2120">
                  <c:v>0</c:v>
                </c:pt>
                <c:pt idx="2121">
                  <c:v>100</c:v>
                </c:pt>
                <c:pt idx="2122">
                  <c:v>0</c:v>
                </c:pt>
                <c:pt idx="2123">
                  <c:v>0</c:v>
                </c:pt>
                <c:pt idx="2124">
                  <c:v>100</c:v>
                </c:pt>
                <c:pt idx="2125">
                  <c:v>0</c:v>
                </c:pt>
                <c:pt idx="2126">
                  <c:v>0</c:v>
                </c:pt>
                <c:pt idx="2127">
                  <c:v>100</c:v>
                </c:pt>
                <c:pt idx="2128">
                  <c:v>100</c:v>
                </c:pt>
                <c:pt idx="2129">
                  <c:v>0</c:v>
                </c:pt>
                <c:pt idx="2130">
                  <c:v>100</c:v>
                </c:pt>
                <c:pt idx="2131">
                  <c:v>0</c:v>
                </c:pt>
                <c:pt idx="2132">
                  <c:v>100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100</c:v>
                </c:pt>
                <c:pt idx="2137">
                  <c:v>0</c:v>
                </c:pt>
                <c:pt idx="2138">
                  <c:v>100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100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100</c:v>
                </c:pt>
                <c:pt idx="2151">
                  <c:v>100</c:v>
                </c:pt>
                <c:pt idx="2152">
                  <c:v>100</c:v>
                </c:pt>
                <c:pt idx="2153">
                  <c:v>0</c:v>
                </c:pt>
                <c:pt idx="2154">
                  <c:v>100</c:v>
                </c:pt>
                <c:pt idx="2155">
                  <c:v>100</c:v>
                </c:pt>
                <c:pt idx="2156">
                  <c:v>100</c:v>
                </c:pt>
                <c:pt idx="2157">
                  <c:v>100</c:v>
                </c:pt>
                <c:pt idx="2158">
                  <c:v>100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100</c:v>
                </c:pt>
                <c:pt idx="2168">
                  <c:v>100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100</c:v>
                </c:pt>
                <c:pt idx="2176">
                  <c:v>0</c:v>
                </c:pt>
                <c:pt idx="2177">
                  <c:v>100</c:v>
                </c:pt>
                <c:pt idx="2178">
                  <c:v>0</c:v>
                </c:pt>
                <c:pt idx="2179">
                  <c:v>100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100</c:v>
                </c:pt>
                <c:pt idx="2186">
                  <c:v>100</c:v>
                </c:pt>
                <c:pt idx="2187">
                  <c:v>0</c:v>
                </c:pt>
                <c:pt idx="2188">
                  <c:v>100</c:v>
                </c:pt>
                <c:pt idx="2189">
                  <c:v>100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100</c:v>
                </c:pt>
                <c:pt idx="2203">
                  <c:v>100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100</c:v>
                </c:pt>
                <c:pt idx="2210">
                  <c:v>0</c:v>
                </c:pt>
                <c:pt idx="2211">
                  <c:v>100</c:v>
                </c:pt>
                <c:pt idx="2212">
                  <c:v>100</c:v>
                </c:pt>
                <c:pt idx="2213">
                  <c:v>0</c:v>
                </c:pt>
                <c:pt idx="2214">
                  <c:v>100</c:v>
                </c:pt>
                <c:pt idx="2215">
                  <c:v>100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100</c:v>
                </c:pt>
                <c:pt idx="2222">
                  <c:v>0</c:v>
                </c:pt>
                <c:pt idx="2223">
                  <c:v>0</c:v>
                </c:pt>
                <c:pt idx="2224">
                  <c:v>100</c:v>
                </c:pt>
                <c:pt idx="2225">
                  <c:v>100</c:v>
                </c:pt>
                <c:pt idx="2226">
                  <c:v>100</c:v>
                </c:pt>
                <c:pt idx="2227">
                  <c:v>100</c:v>
                </c:pt>
                <c:pt idx="2228">
                  <c:v>100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100</c:v>
                </c:pt>
                <c:pt idx="2241">
                  <c:v>100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100</c:v>
                </c:pt>
                <c:pt idx="2250">
                  <c:v>0</c:v>
                </c:pt>
                <c:pt idx="2251">
                  <c:v>100</c:v>
                </c:pt>
                <c:pt idx="2252">
                  <c:v>100</c:v>
                </c:pt>
                <c:pt idx="2253">
                  <c:v>0</c:v>
                </c:pt>
                <c:pt idx="2254">
                  <c:v>100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100</c:v>
                </c:pt>
                <c:pt idx="2259">
                  <c:v>100</c:v>
                </c:pt>
                <c:pt idx="2260">
                  <c:v>0</c:v>
                </c:pt>
                <c:pt idx="2261">
                  <c:v>0</c:v>
                </c:pt>
                <c:pt idx="2262">
                  <c:v>100</c:v>
                </c:pt>
                <c:pt idx="2263">
                  <c:v>100</c:v>
                </c:pt>
                <c:pt idx="2264">
                  <c:v>0</c:v>
                </c:pt>
                <c:pt idx="2265">
                  <c:v>100</c:v>
                </c:pt>
                <c:pt idx="2266">
                  <c:v>100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100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100</c:v>
                </c:pt>
                <c:pt idx="2285">
                  <c:v>100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100</c:v>
                </c:pt>
                <c:pt idx="2291">
                  <c:v>0</c:v>
                </c:pt>
                <c:pt idx="2292">
                  <c:v>100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100</c:v>
                </c:pt>
                <c:pt idx="2297">
                  <c:v>0</c:v>
                </c:pt>
                <c:pt idx="2298">
                  <c:v>100</c:v>
                </c:pt>
                <c:pt idx="2299">
                  <c:v>0</c:v>
                </c:pt>
                <c:pt idx="2300">
                  <c:v>100</c:v>
                </c:pt>
                <c:pt idx="2301">
                  <c:v>0</c:v>
                </c:pt>
                <c:pt idx="2302">
                  <c:v>0</c:v>
                </c:pt>
                <c:pt idx="2303">
                  <c:v>100</c:v>
                </c:pt>
                <c:pt idx="2304">
                  <c:v>100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100</c:v>
                </c:pt>
                <c:pt idx="2310">
                  <c:v>0</c:v>
                </c:pt>
                <c:pt idx="2311">
                  <c:v>100</c:v>
                </c:pt>
                <c:pt idx="2312">
                  <c:v>100</c:v>
                </c:pt>
                <c:pt idx="2313">
                  <c:v>100</c:v>
                </c:pt>
                <c:pt idx="2314">
                  <c:v>100</c:v>
                </c:pt>
                <c:pt idx="2315">
                  <c:v>0</c:v>
                </c:pt>
                <c:pt idx="2316">
                  <c:v>0</c:v>
                </c:pt>
                <c:pt idx="2317">
                  <c:v>100</c:v>
                </c:pt>
                <c:pt idx="2318">
                  <c:v>100</c:v>
                </c:pt>
                <c:pt idx="2319">
                  <c:v>100</c:v>
                </c:pt>
                <c:pt idx="2320">
                  <c:v>0</c:v>
                </c:pt>
                <c:pt idx="2321">
                  <c:v>0</c:v>
                </c:pt>
                <c:pt idx="2322">
                  <c:v>100</c:v>
                </c:pt>
                <c:pt idx="2323">
                  <c:v>0</c:v>
                </c:pt>
                <c:pt idx="2324">
                  <c:v>100</c:v>
                </c:pt>
                <c:pt idx="2325">
                  <c:v>100</c:v>
                </c:pt>
                <c:pt idx="2326">
                  <c:v>0</c:v>
                </c:pt>
                <c:pt idx="2327">
                  <c:v>100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100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100</c:v>
                </c:pt>
                <c:pt idx="2342">
                  <c:v>100</c:v>
                </c:pt>
                <c:pt idx="2343">
                  <c:v>100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100</c:v>
                </c:pt>
                <c:pt idx="2348">
                  <c:v>0</c:v>
                </c:pt>
                <c:pt idx="2349">
                  <c:v>100</c:v>
                </c:pt>
                <c:pt idx="2350">
                  <c:v>0</c:v>
                </c:pt>
                <c:pt idx="2351">
                  <c:v>100</c:v>
                </c:pt>
                <c:pt idx="2352">
                  <c:v>0</c:v>
                </c:pt>
                <c:pt idx="2353">
                  <c:v>100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100</c:v>
                </c:pt>
                <c:pt idx="2368">
                  <c:v>100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100</c:v>
                </c:pt>
                <c:pt idx="2376">
                  <c:v>0</c:v>
                </c:pt>
                <c:pt idx="2377">
                  <c:v>100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100</c:v>
                </c:pt>
                <c:pt idx="2391">
                  <c:v>100</c:v>
                </c:pt>
                <c:pt idx="2392">
                  <c:v>100</c:v>
                </c:pt>
                <c:pt idx="2393">
                  <c:v>100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100</c:v>
                </c:pt>
                <c:pt idx="2399">
                  <c:v>100</c:v>
                </c:pt>
                <c:pt idx="2400">
                  <c:v>0</c:v>
                </c:pt>
                <c:pt idx="2401">
                  <c:v>100</c:v>
                </c:pt>
                <c:pt idx="2402">
                  <c:v>0</c:v>
                </c:pt>
                <c:pt idx="2403">
                  <c:v>0</c:v>
                </c:pt>
                <c:pt idx="2404">
                  <c:v>100</c:v>
                </c:pt>
                <c:pt idx="2405">
                  <c:v>0</c:v>
                </c:pt>
                <c:pt idx="2406">
                  <c:v>100</c:v>
                </c:pt>
                <c:pt idx="2407">
                  <c:v>0</c:v>
                </c:pt>
                <c:pt idx="2408">
                  <c:v>0</c:v>
                </c:pt>
                <c:pt idx="2409">
                  <c:v>100</c:v>
                </c:pt>
                <c:pt idx="2410">
                  <c:v>100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100</c:v>
                </c:pt>
                <c:pt idx="2416">
                  <c:v>0</c:v>
                </c:pt>
                <c:pt idx="2417">
                  <c:v>0</c:v>
                </c:pt>
                <c:pt idx="2418">
                  <c:v>100</c:v>
                </c:pt>
                <c:pt idx="2419">
                  <c:v>100</c:v>
                </c:pt>
                <c:pt idx="2420">
                  <c:v>0</c:v>
                </c:pt>
                <c:pt idx="2421">
                  <c:v>0</c:v>
                </c:pt>
                <c:pt idx="2422">
                  <c:v>100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100</c:v>
                </c:pt>
                <c:pt idx="2427">
                  <c:v>100</c:v>
                </c:pt>
                <c:pt idx="2428">
                  <c:v>100</c:v>
                </c:pt>
                <c:pt idx="2429">
                  <c:v>0</c:v>
                </c:pt>
                <c:pt idx="2430">
                  <c:v>100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100</c:v>
                </c:pt>
                <c:pt idx="2435">
                  <c:v>0</c:v>
                </c:pt>
                <c:pt idx="2436">
                  <c:v>0</c:v>
                </c:pt>
                <c:pt idx="2437">
                  <c:v>100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100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100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100</c:v>
                </c:pt>
                <c:pt idx="2454">
                  <c:v>100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100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100</c:v>
                </c:pt>
                <c:pt idx="2476">
                  <c:v>100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100</c:v>
                </c:pt>
                <c:pt idx="2490">
                  <c:v>100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100</c:v>
                </c:pt>
                <c:pt idx="2495">
                  <c:v>100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100</c:v>
                </c:pt>
                <c:pt idx="2501">
                  <c:v>100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100</c:v>
                </c:pt>
                <c:pt idx="2509">
                  <c:v>100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100</c:v>
                </c:pt>
                <c:pt idx="2514">
                  <c:v>100</c:v>
                </c:pt>
                <c:pt idx="2515">
                  <c:v>100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100</c:v>
                </c:pt>
                <c:pt idx="2521">
                  <c:v>100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100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100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100</c:v>
                </c:pt>
                <c:pt idx="2541">
                  <c:v>100</c:v>
                </c:pt>
                <c:pt idx="2542">
                  <c:v>100</c:v>
                </c:pt>
                <c:pt idx="2543">
                  <c:v>100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100</c:v>
                </c:pt>
                <c:pt idx="2557">
                  <c:v>100</c:v>
                </c:pt>
                <c:pt idx="2558">
                  <c:v>0</c:v>
                </c:pt>
                <c:pt idx="2559">
                  <c:v>100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100</c:v>
                </c:pt>
                <c:pt idx="2571">
                  <c:v>100</c:v>
                </c:pt>
                <c:pt idx="2572">
                  <c:v>100</c:v>
                </c:pt>
                <c:pt idx="2573">
                  <c:v>0</c:v>
                </c:pt>
                <c:pt idx="2574">
                  <c:v>100</c:v>
                </c:pt>
                <c:pt idx="2575">
                  <c:v>0</c:v>
                </c:pt>
                <c:pt idx="2576">
                  <c:v>0</c:v>
                </c:pt>
                <c:pt idx="2577">
                  <c:v>100</c:v>
                </c:pt>
                <c:pt idx="2578">
                  <c:v>0</c:v>
                </c:pt>
                <c:pt idx="2579">
                  <c:v>0</c:v>
                </c:pt>
                <c:pt idx="2580">
                  <c:v>100</c:v>
                </c:pt>
                <c:pt idx="2581">
                  <c:v>100</c:v>
                </c:pt>
                <c:pt idx="2582">
                  <c:v>100</c:v>
                </c:pt>
                <c:pt idx="2583">
                  <c:v>100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100</c:v>
                </c:pt>
                <c:pt idx="2599">
                  <c:v>0</c:v>
                </c:pt>
                <c:pt idx="2600">
                  <c:v>100</c:v>
                </c:pt>
                <c:pt idx="2601">
                  <c:v>0</c:v>
                </c:pt>
                <c:pt idx="2602">
                  <c:v>0</c:v>
                </c:pt>
                <c:pt idx="2603">
                  <c:v>100</c:v>
                </c:pt>
                <c:pt idx="2604">
                  <c:v>100</c:v>
                </c:pt>
                <c:pt idx="2605">
                  <c:v>100</c:v>
                </c:pt>
                <c:pt idx="2606">
                  <c:v>100</c:v>
                </c:pt>
                <c:pt idx="2607">
                  <c:v>100</c:v>
                </c:pt>
                <c:pt idx="2608">
                  <c:v>100</c:v>
                </c:pt>
                <c:pt idx="2609">
                  <c:v>100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100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100</c:v>
                </c:pt>
                <c:pt idx="2625">
                  <c:v>100</c:v>
                </c:pt>
                <c:pt idx="2626">
                  <c:v>100</c:v>
                </c:pt>
                <c:pt idx="2627">
                  <c:v>0</c:v>
                </c:pt>
                <c:pt idx="2628">
                  <c:v>0</c:v>
                </c:pt>
                <c:pt idx="2629">
                  <c:v>100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50</c:v>
                </c:pt>
                <c:pt idx="2634">
                  <c:v>0</c:v>
                </c:pt>
                <c:pt idx="2635">
                  <c:v>0</c:v>
                </c:pt>
                <c:pt idx="2636">
                  <c:v>100</c:v>
                </c:pt>
                <c:pt idx="2637">
                  <c:v>100</c:v>
                </c:pt>
                <c:pt idx="2638">
                  <c:v>100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100</c:v>
                </c:pt>
                <c:pt idx="2645">
                  <c:v>100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100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100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100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100</c:v>
                </c:pt>
                <c:pt idx="2670">
                  <c:v>0</c:v>
                </c:pt>
                <c:pt idx="2671">
                  <c:v>0</c:v>
                </c:pt>
                <c:pt idx="2672">
                  <c:v>100</c:v>
                </c:pt>
                <c:pt idx="2673">
                  <c:v>100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100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100</c:v>
                </c:pt>
                <c:pt idx="2683">
                  <c:v>0</c:v>
                </c:pt>
                <c:pt idx="2684">
                  <c:v>100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100</c:v>
                </c:pt>
                <c:pt idx="2689">
                  <c:v>100</c:v>
                </c:pt>
                <c:pt idx="2690">
                  <c:v>100</c:v>
                </c:pt>
                <c:pt idx="2691">
                  <c:v>100</c:v>
                </c:pt>
                <c:pt idx="2692">
                  <c:v>100</c:v>
                </c:pt>
                <c:pt idx="2693">
                  <c:v>100</c:v>
                </c:pt>
                <c:pt idx="2694">
                  <c:v>100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100</c:v>
                </c:pt>
                <c:pt idx="2700">
                  <c:v>100</c:v>
                </c:pt>
                <c:pt idx="2701">
                  <c:v>0</c:v>
                </c:pt>
                <c:pt idx="2702">
                  <c:v>0</c:v>
                </c:pt>
                <c:pt idx="2703">
                  <c:v>100</c:v>
                </c:pt>
                <c:pt idx="2704">
                  <c:v>0</c:v>
                </c:pt>
                <c:pt idx="2705">
                  <c:v>100</c:v>
                </c:pt>
                <c:pt idx="2706">
                  <c:v>100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100</c:v>
                </c:pt>
                <c:pt idx="2741">
                  <c:v>0</c:v>
                </c:pt>
                <c:pt idx="2742">
                  <c:v>0</c:v>
                </c:pt>
                <c:pt idx="2743">
                  <c:v>100</c:v>
                </c:pt>
                <c:pt idx="2744">
                  <c:v>100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50</c:v>
                </c:pt>
                <c:pt idx="2759">
                  <c:v>0</c:v>
                </c:pt>
                <c:pt idx="2760">
                  <c:v>100</c:v>
                </c:pt>
                <c:pt idx="2761">
                  <c:v>100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100</c:v>
                </c:pt>
                <c:pt idx="2767">
                  <c:v>0</c:v>
                </c:pt>
                <c:pt idx="2768">
                  <c:v>0</c:v>
                </c:pt>
                <c:pt idx="2769">
                  <c:v>100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100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100</c:v>
                </c:pt>
                <c:pt idx="2786">
                  <c:v>0</c:v>
                </c:pt>
                <c:pt idx="2787">
                  <c:v>100</c:v>
                </c:pt>
                <c:pt idx="2788">
                  <c:v>0</c:v>
                </c:pt>
                <c:pt idx="2789">
                  <c:v>0</c:v>
                </c:pt>
                <c:pt idx="2790">
                  <c:v>100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100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100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100</c:v>
                </c:pt>
                <c:pt idx="2811">
                  <c:v>100</c:v>
                </c:pt>
                <c:pt idx="2812">
                  <c:v>100</c:v>
                </c:pt>
                <c:pt idx="2813">
                  <c:v>0</c:v>
                </c:pt>
                <c:pt idx="2814">
                  <c:v>100</c:v>
                </c:pt>
                <c:pt idx="2815">
                  <c:v>0</c:v>
                </c:pt>
                <c:pt idx="2816">
                  <c:v>100</c:v>
                </c:pt>
                <c:pt idx="2817">
                  <c:v>0</c:v>
                </c:pt>
                <c:pt idx="2818">
                  <c:v>100</c:v>
                </c:pt>
                <c:pt idx="2819">
                  <c:v>0</c:v>
                </c:pt>
                <c:pt idx="2820">
                  <c:v>0</c:v>
                </c:pt>
                <c:pt idx="2821">
                  <c:v>100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100</c:v>
                </c:pt>
                <c:pt idx="2830">
                  <c:v>0</c:v>
                </c:pt>
                <c:pt idx="2831">
                  <c:v>100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100</c:v>
                </c:pt>
                <c:pt idx="2840">
                  <c:v>100</c:v>
                </c:pt>
                <c:pt idx="2841">
                  <c:v>0</c:v>
                </c:pt>
                <c:pt idx="2842">
                  <c:v>0</c:v>
                </c:pt>
                <c:pt idx="2843">
                  <c:v>100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100</c:v>
                </c:pt>
                <c:pt idx="2849">
                  <c:v>100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100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100</c:v>
                </c:pt>
                <c:pt idx="2862">
                  <c:v>0</c:v>
                </c:pt>
                <c:pt idx="2863">
                  <c:v>100</c:v>
                </c:pt>
                <c:pt idx="2864">
                  <c:v>100</c:v>
                </c:pt>
                <c:pt idx="2865">
                  <c:v>100</c:v>
                </c:pt>
                <c:pt idx="2866">
                  <c:v>100</c:v>
                </c:pt>
                <c:pt idx="2867">
                  <c:v>100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100</c:v>
                </c:pt>
                <c:pt idx="2873">
                  <c:v>100</c:v>
                </c:pt>
                <c:pt idx="2874">
                  <c:v>0</c:v>
                </c:pt>
                <c:pt idx="2875">
                  <c:v>100</c:v>
                </c:pt>
                <c:pt idx="2876">
                  <c:v>0</c:v>
                </c:pt>
                <c:pt idx="2877">
                  <c:v>100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100</c:v>
                </c:pt>
                <c:pt idx="2883">
                  <c:v>100</c:v>
                </c:pt>
                <c:pt idx="2884">
                  <c:v>0</c:v>
                </c:pt>
                <c:pt idx="2885">
                  <c:v>0</c:v>
                </c:pt>
                <c:pt idx="2886">
                  <c:v>100</c:v>
                </c:pt>
                <c:pt idx="2887">
                  <c:v>0</c:v>
                </c:pt>
                <c:pt idx="2888">
                  <c:v>100</c:v>
                </c:pt>
                <c:pt idx="2889">
                  <c:v>0</c:v>
                </c:pt>
                <c:pt idx="2890">
                  <c:v>0</c:v>
                </c:pt>
                <c:pt idx="2891">
                  <c:v>100</c:v>
                </c:pt>
                <c:pt idx="2892">
                  <c:v>100</c:v>
                </c:pt>
                <c:pt idx="2893">
                  <c:v>0</c:v>
                </c:pt>
                <c:pt idx="2894">
                  <c:v>100</c:v>
                </c:pt>
                <c:pt idx="2895">
                  <c:v>100</c:v>
                </c:pt>
                <c:pt idx="2896">
                  <c:v>100</c:v>
                </c:pt>
                <c:pt idx="2897">
                  <c:v>0</c:v>
                </c:pt>
                <c:pt idx="2898">
                  <c:v>100</c:v>
                </c:pt>
                <c:pt idx="2899">
                  <c:v>100</c:v>
                </c:pt>
                <c:pt idx="2900">
                  <c:v>100</c:v>
                </c:pt>
                <c:pt idx="2901">
                  <c:v>100</c:v>
                </c:pt>
                <c:pt idx="2902">
                  <c:v>0</c:v>
                </c:pt>
                <c:pt idx="2903">
                  <c:v>100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100</c:v>
                </c:pt>
                <c:pt idx="2911">
                  <c:v>100</c:v>
                </c:pt>
                <c:pt idx="2912">
                  <c:v>0</c:v>
                </c:pt>
                <c:pt idx="2913">
                  <c:v>100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100</c:v>
                </c:pt>
                <c:pt idx="2921">
                  <c:v>100</c:v>
                </c:pt>
                <c:pt idx="2922">
                  <c:v>0</c:v>
                </c:pt>
                <c:pt idx="2923">
                  <c:v>100</c:v>
                </c:pt>
                <c:pt idx="2924">
                  <c:v>100</c:v>
                </c:pt>
                <c:pt idx="2925">
                  <c:v>100</c:v>
                </c:pt>
                <c:pt idx="2926">
                  <c:v>100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100</c:v>
                </c:pt>
                <c:pt idx="2931">
                  <c:v>100</c:v>
                </c:pt>
                <c:pt idx="2932">
                  <c:v>50</c:v>
                </c:pt>
                <c:pt idx="2933">
                  <c:v>0</c:v>
                </c:pt>
                <c:pt idx="2934">
                  <c:v>100</c:v>
                </c:pt>
                <c:pt idx="2935">
                  <c:v>100</c:v>
                </c:pt>
                <c:pt idx="2936">
                  <c:v>0</c:v>
                </c:pt>
                <c:pt idx="2937">
                  <c:v>100</c:v>
                </c:pt>
                <c:pt idx="2938">
                  <c:v>100</c:v>
                </c:pt>
                <c:pt idx="2939">
                  <c:v>100</c:v>
                </c:pt>
                <c:pt idx="2940">
                  <c:v>0</c:v>
                </c:pt>
                <c:pt idx="2941">
                  <c:v>0</c:v>
                </c:pt>
                <c:pt idx="2942">
                  <c:v>100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100</c:v>
                </c:pt>
                <c:pt idx="2959">
                  <c:v>100</c:v>
                </c:pt>
                <c:pt idx="2960">
                  <c:v>100</c:v>
                </c:pt>
                <c:pt idx="2961">
                  <c:v>100</c:v>
                </c:pt>
                <c:pt idx="2962">
                  <c:v>100</c:v>
                </c:pt>
                <c:pt idx="2963">
                  <c:v>0</c:v>
                </c:pt>
                <c:pt idx="2964">
                  <c:v>0</c:v>
                </c:pt>
                <c:pt idx="2965">
                  <c:v>100</c:v>
                </c:pt>
                <c:pt idx="2966">
                  <c:v>100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50</c:v>
                </c:pt>
                <c:pt idx="3003">
                  <c:v>100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100</c:v>
                </c:pt>
                <c:pt idx="3011">
                  <c:v>0</c:v>
                </c:pt>
                <c:pt idx="3012">
                  <c:v>0</c:v>
                </c:pt>
                <c:pt idx="3013">
                  <c:v>100</c:v>
                </c:pt>
                <c:pt idx="3014">
                  <c:v>100</c:v>
                </c:pt>
                <c:pt idx="3015">
                  <c:v>100</c:v>
                </c:pt>
                <c:pt idx="3016">
                  <c:v>100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100</c:v>
                </c:pt>
                <c:pt idx="3022">
                  <c:v>100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100</c:v>
                </c:pt>
                <c:pt idx="3031">
                  <c:v>100</c:v>
                </c:pt>
                <c:pt idx="3032">
                  <c:v>100</c:v>
                </c:pt>
                <c:pt idx="3033">
                  <c:v>0</c:v>
                </c:pt>
                <c:pt idx="3034">
                  <c:v>0</c:v>
                </c:pt>
                <c:pt idx="3035">
                  <c:v>100</c:v>
                </c:pt>
                <c:pt idx="3036">
                  <c:v>0</c:v>
                </c:pt>
                <c:pt idx="3037">
                  <c:v>0</c:v>
                </c:pt>
                <c:pt idx="3038">
                  <c:v>100</c:v>
                </c:pt>
                <c:pt idx="3039">
                  <c:v>0</c:v>
                </c:pt>
                <c:pt idx="3040">
                  <c:v>100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100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100</c:v>
                </c:pt>
                <c:pt idx="3050">
                  <c:v>0</c:v>
                </c:pt>
                <c:pt idx="3051">
                  <c:v>50</c:v>
                </c:pt>
                <c:pt idx="3052">
                  <c:v>100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100</c:v>
                </c:pt>
                <c:pt idx="3058">
                  <c:v>0</c:v>
                </c:pt>
                <c:pt idx="3059">
                  <c:v>0</c:v>
                </c:pt>
                <c:pt idx="3060">
                  <c:v>100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100</c:v>
                </c:pt>
                <c:pt idx="3065">
                  <c:v>0</c:v>
                </c:pt>
                <c:pt idx="3066">
                  <c:v>0</c:v>
                </c:pt>
                <c:pt idx="3067">
                  <c:v>100</c:v>
                </c:pt>
                <c:pt idx="3068">
                  <c:v>100</c:v>
                </c:pt>
                <c:pt idx="3069">
                  <c:v>100</c:v>
                </c:pt>
                <c:pt idx="3070">
                  <c:v>100</c:v>
                </c:pt>
                <c:pt idx="3071">
                  <c:v>100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100</c:v>
                </c:pt>
                <c:pt idx="3078">
                  <c:v>100</c:v>
                </c:pt>
                <c:pt idx="3079">
                  <c:v>0</c:v>
                </c:pt>
                <c:pt idx="3080">
                  <c:v>100</c:v>
                </c:pt>
                <c:pt idx="3081">
                  <c:v>0</c:v>
                </c:pt>
                <c:pt idx="3082">
                  <c:v>100</c:v>
                </c:pt>
                <c:pt idx="3083">
                  <c:v>0</c:v>
                </c:pt>
                <c:pt idx="3084">
                  <c:v>0</c:v>
                </c:pt>
                <c:pt idx="3085">
                  <c:v>100</c:v>
                </c:pt>
                <c:pt idx="3086">
                  <c:v>0</c:v>
                </c:pt>
                <c:pt idx="3087">
                  <c:v>100</c:v>
                </c:pt>
                <c:pt idx="3088">
                  <c:v>0</c:v>
                </c:pt>
                <c:pt idx="3089">
                  <c:v>0</c:v>
                </c:pt>
                <c:pt idx="3090">
                  <c:v>100</c:v>
                </c:pt>
                <c:pt idx="3091">
                  <c:v>100</c:v>
                </c:pt>
                <c:pt idx="3092">
                  <c:v>100</c:v>
                </c:pt>
                <c:pt idx="3093">
                  <c:v>100</c:v>
                </c:pt>
                <c:pt idx="3094">
                  <c:v>100</c:v>
                </c:pt>
                <c:pt idx="3095">
                  <c:v>100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100</c:v>
                </c:pt>
                <c:pt idx="3106">
                  <c:v>0</c:v>
                </c:pt>
                <c:pt idx="3107">
                  <c:v>0</c:v>
                </c:pt>
                <c:pt idx="3108">
                  <c:v>100</c:v>
                </c:pt>
                <c:pt idx="3109">
                  <c:v>100</c:v>
                </c:pt>
                <c:pt idx="3110">
                  <c:v>100</c:v>
                </c:pt>
                <c:pt idx="3111">
                  <c:v>0</c:v>
                </c:pt>
                <c:pt idx="3112">
                  <c:v>0</c:v>
                </c:pt>
                <c:pt idx="3113">
                  <c:v>100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100</c:v>
                </c:pt>
                <c:pt idx="3119">
                  <c:v>100</c:v>
                </c:pt>
                <c:pt idx="3120">
                  <c:v>0</c:v>
                </c:pt>
                <c:pt idx="3121">
                  <c:v>100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100</c:v>
                </c:pt>
                <c:pt idx="3127">
                  <c:v>0</c:v>
                </c:pt>
                <c:pt idx="3128">
                  <c:v>100</c:v>
                </c:pt>
                <c:pt idx="3129">
                  <c:v>100</c:v>
                </c:pt>
                <c:pt idx="3130">
                  <c:v>100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100</c:v>
                </c:pt>
                <c:pt idx="3135">
                  <c:v>0</c:v>
                </c:pt>
                <c:pt idx="3136">
                  <c:v>100</c:v>
                </c:pt>
                <c:pt idx="3137">
                  <c:v>0</c:v>
                </c:pt>
                <c:pt idx="3138">
                  <c:v>0</c:v>
                </c:pt>
                <c:pt idx="3139">
                  <c:v>100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100</c:v>
                </c:pt>
                <c:pt idx="3145">
                  <c:v>0</c:v>
                </c:pt>
                <c:pt idx="3146">
                  <c:v>0</c:v>
                </c:pt>
                <c:pt idx="3147">
                  <c:v>100</c:v>
                </c:pt>
                <c:pt idx="3148">
                  <c:v>100</c:v>
                </c:pt>
                <c:pt idx="3149">
                  <c:v>0</c:v>
                </c:pt>
                <c:pt idx="3150">
                  <c:v>100</c:v>
                </c:pt>
                <c:pt idx="3151">
                  <c:v>0</c:v>
                </c:pt>
                <c:pt idx="3152">
                  <c:v>100</c:v>
                </c:pt>
                <c:pt idx="3153">
                  <c:v>0</c:v>
                </c:pt>
                <c:pt idx="3154">
                  <c:v>100</c:v>
                </c:pt>
                <c:pt idx="3155">
                  <c:v>100</c:v>
                </c:pt>
                <c:pt idx="3156">
                  <c:v>100</c:v>
                </c:pt>
                <c:pt idx="3157">
                  <c:v>100</c:v>
                </c:pt>
                <c:pt idx="3158">
                  <c:v>100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100</c:v>
                </c:pt>
                <c:pt idx="3163">
                  <c:v>100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100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100</c:v>
                </c:pt>
                <c:pt idx="3176">
                  <c:v>100</c:v>
                </c:pt>
                <c:pt idx="3177">
                  <c:v>0</c:v>
                </c:pt>
                <c:pt idx="3178">
                  <c:v>100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100</c:v>
                </c:pt>
                <c:pt idx="3184">
                  <c:v>0</c:v>
                </c:pt>
                <c:pt idx="3185">
                  <c:v>100</c:v>
                </c:pt>
                <c:pt idx="3186">
                  <c:v>0</c:v>
                </c:pt>
                <c:pt idx="3187">
                  <c:v>0</c:v>
                </c:pt>
                <c:pt idx="3188">
                  <c:v>100</c:v>
                </c:pt>
                <c:pt idx="3189">
                  <c:v>0</c:v>
                </c:pt>
                <c:pt idx="3190">
                  <c:v>100</c:v>
                </c:pt>
                <c:pt idx="3191">
                  <c:v>0</c:v>
                </c:pt>
                <c:pt idx="3192">
                  <c:v>100</c:v>
                </c:pt>
                <c:pt idx="3193">
                  <c:v>0</c:v>
                </c:pt>
                <c:pt idx="3194">
                  <c:v>100</c:v>
                </c:pt>
                <c:pt idx="3195">
                  <c:v>100</c:v>
                </c:pt>
                <c:pt idx="3196">
                  <c:v>100</c:v>
                </c:pt>
                <c:pt idx="3197">
                  <c:v>100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100</c:v>
                </c:pt>
                <c:pt idx="3202">
                  <c:v>100</c:v>
                </c:pt>
                <c:pt idx="3203">
                  <c:v>100</c:v>
                </c:pt>
                <c:pt idx="3204">
                  <c:v>100</c:v>
                </c:pt>
                <c:pt idx="3205">
                  <c:v>0</c:v>
                </c:pt>
                <c:pt idx="3206">
                  <c:v>100</c:v>
                </c:pt>
                <c:pt idx="3207">
                  <c:v>0</c:v>
                </c:pt>
                <c:pt idx="3208">
                  <c:v>100</c:v>
                </c:pt>
                <c:pt idx="3209">
                  <c:v>100</c:v>
                </c:pt>
                <c:pt idx="3210">
                  <c:v>100</c:v>
                </c:pt>
                <c:pt idx="3211">
                  <c:v>100</c:v>
                </c:pt>
                <c:pt idx="3212">
                  <c:v>100</c:v>
                </c:pt>
                <c:pt idx="3213">
                  <c:v>100</c:v>
                </c:pt>
                <c:pt idx="3214">
                  <c:v>100</c:v>
                </c:pt>
                <c:pt idx="3215">
                  <c:v>0</c:v>
                </c:pt>
                <c:pt idx="3216">
                  <c:v>100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100</c:v>
                </c:pt>
                <c:pt idx="3230">
                  <c:v>0</c:v>
                </c:pt>
                <c:pt idx="3231">
                  <c:v>100</c:v>
                </c:pt>
                <c:pt idx="3232">
                  <c:v>0</c:v>
                </c:pt>
                <c:pt idx="3233">
                  <c:v>100</c:v>
                </c:pt>
                <c:pt idx="3234">
                  <c:v>0</c:v>
                </c:pt>
                <c:pt idx="3235">
                  <c:v>0</c:v>
                </c:pt>
                <c:pt idx="3236">
                  <c:v>100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100</c:v>
                </c:pt>
                <c:pt idx="3248">
                  <c:v>100</c:v>
                </c:pt>
                <c:pt idx="3249">
                  <c:v>100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100</c:v>
                </c:pt>
                <c:pt idx="3258">
                  <c:v>0</c:v>
                </c:pt>
                <c:pt idx="3259">
                  <c:v>100</c:v>
                </c:pt>
                <c:pt idx="3260">
                  <c:v>0</c:v>
                </c:pt>
                <c:pt idx="3261">
                  <c:v>0</c:v>
                </c:pt>
                <c:pt idx="3262">
                  <c:v>100</c:v>
                </c:pt>
                <c:pt idx="3263">
                  <c:v>100</c:v>
                </c:pt>
                <c:pt idx="3264">
                  <c:v>100</c:v>
                </c:pt>
                <c:pt idx="3265">
                  <c:v>100</c:v>
                </c:pt>
                <c:pt idx="3266">
                  <c:v>100</c:v>
                </c:pt>
                <c:pt idx="3267">
                  <c:v>100</c:v>
                </c:pt>
                <c:pt idx="3268">
                  <c:v>100</c:v>
                </c:pt>
                <c:pt idx="3269">
                  <c:v>100</c:v>
                </c:pt>
                <c:pt idx="3270">
                  <c:v>100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100</c:v>
                </c:pt>
                <c:pt idx="3275">
                  <c:v>100</c:v>
                </c:pt>
                <c:pt idx="3276">
                  <c:v>100</c:v>
                </c:pt>
                <c:pt idx="3277">
                  <c:v>0</c:v>
                </c:pt>
                <c:pt idx="3278">
                  <c:v>100</c:v>
                </c:pt>
                <c:pt idx="3279">
                  <c:v>100</c:v>
                </c:pt>
                <c:pt idx="3280">
                  <c:v>100</c:v>
                </c:pt>
                <c:pt idx="3281">
                  <c:v>0</c:v>
                </c:pt>
                <c:pt idx="3282">
                  <c:v>0</c:v>
                </c:pt>
                <c:pt idx="3283">
                  <c:v>100</c:v>
                </c:pt>
                <c:pt idx="3284">
                  <c:v>100</c:v>
                </c:pt>
                <c:pt idx="3285">
                  <c:v>100</c:v>
                </c:pt>
                <c:pt idx="3286">
                  <c:v>100</c:v>
                </c:pt>
                <c:pt idx="3287">
                  <c:v>100</c:v>
                </c:pt>
                <c:pt idx="3288">
                  <c:v>100</c:v>
                </c:pt>
                <c:pt idx="3289">
                  <c:v>100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100</c:v>
                </c:pt>
                <c:pt idx="3298">
                  <c:v>0</c:v>
                </c:pt>
                <c:pt idx="3299">
                  <c:v>0</c:v>
                </c:pt>
                <c:pt idx="3300">
                  <c:v>100</c:v>
                </c:pt>
                <c:pt idx="3301">
                  <c:v>100</c:v>
                </c:pt>
                <c:pt idx="3302">
                  <c:v>100</c:v>
                </c:pt>
                <c:pt idx="3303">
                  <c:v>100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100</c:v>
                </c:pt>
                <c:pt idx="3311">
                  <c:v>0</c:v>
                </c:pt>
                <c:pt idx="3312">
                  <c:v>0</c:v>
                </c:pt>
                <c:pt idx="3313">
                  <c:v>100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100</c:v>
                </c:pt>
                <c:pt idx="3321">
                  <c:v>100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50</c:v>
                </c:pt>
                <c:pt idx="3333">
                  <c:v>100</c:v>
                </c:pt>
                <c:pt idx="3334">
                  <c:v>100</c:v>
                </c:pt>
                <c:pt idx="33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1B-4088-B78E-10A79D852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433392"/>
        <c:axId val="1186423408"/>
      </c:scatterChart>
      <c:valAx>
        <c:axId val="118643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23408"/>
        <c:crosses val="autoZero"/>
        <c:crossBetween val="midCat"/>
      </c:valAx>
      <c:valAx>
        <c:axId val="118642340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433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Salary Distribution for Selected Countries (2020)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boxWhisker" uniqueId="{B06C1B1A-F12C-4F67-AE2D-A1BBDC554550}">
          <cx:tx>
            <cx:txData>
              <cx:f>_xlchart.v1.2</cx:f>
              <cx:v>salary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Salary Distribution for Selected Countries (2021)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boxWhisker" uniqueId="{B345AB1D-5327-4A4B-A524-9B469A0BA07B}">
          <cx:tx>
            <cx:txData>
              <cx:f>_xlchart.v1.0</cx:f>
              <cx:v>salary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" Type="http://schemas.openxmlformats.org/officeDocument/2006/relationships/chart" Target="../charts/chart3.xml"/><Relationship Id="rId7" Type="http://schemas.microsoft.com/office/2014/relationships/chartEx" Target="../charts/chartEx2.xml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" Type="http://schemas.openxmlformats.org/officeDocument/2006/relationships/chart" Target="../charts/chart2.xml"/><Relationship Id="rId16" Type="http://schemas.openxmlformats.org/officeDocument/2006/relationships/chart" Target="../charts/chart14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11" Type="http://schemas.openxmlformats.org/officeDocument/2006/relationships/chart" Target="../charts/chart9.xml"/><Relationship Id="rId5" Type="http://schemas.openxmlformats.org/officeDocument/2006/relationships/chart" Target="../charts/chart5.xml"/><Relationship Id="rId15" Type="http://schemas.openxmlformats.org/officeDocument/2006/relationships/chart" Target="../charts/chart13.xml"/><Relationship Id="rId10" Type="http://schemas.openxmlformats.org/officeDocument/2006/relationships/chart" Target="../charts/chart8.xml"/><Relationship Id="rId19" Type="http://schemas.openxmlformats.org/officeDocument/2006/relationships/chart" Target="../charts/chart17.xml"/><Relationship Id="rId4" Type="http://schemas.openxmlformats.org/officeDocument/2006/relationships/chart" Target="../charts/chart4.xml"/><Relationship Id="rId9" Type="http://schemas.openxmlformats.org/officeDocument/2006/relationships/chart" Target="../charts/chart7.xml"/><Relationship Id="rId1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274320</xdr:colOff>
      <xdr:row>4</xdr:row>
      <xdr:rowOff>22860</xdr:rowOff>
    </xdr:from>
    <xdr:to>
      <xdr:col>7</xdr:col>
      <xdr:colOff>507120</xdr:colOff>
      <xdr:row>18</xdr:row>
      <xdr:rowOff>54540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6A1AC5-8132-4C6C-AD7C-D1D14335B2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274320</xdr:colOff>
      <xdr:row>20</xdr:row>
      <xdr:rowOff>38100</xdr:rowOff>
    </xdr:from>
    <xdr:to>
      <xdr:col>7</xdr:col>
      <xdr:colOff>507120</xdr:colOff>
      <xdr:row>34</xdr:row>
      <xdr:rowOff>69780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8F7769-EAE6-4D26-AB53-AF20260B9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468630</xdr:colOff>
      <xdr:row>4</xdr:row>
      <xdr:rowOff>22860</xdr:rowOff>
    </xdr:from>
    <xdr:to>
      <xdr:col>16</xdr:col>
      <xdr:colOff>91830</xdr:colOff>
      <xdr:row>18</xdr:row>
      <xdr:rowOff>54540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FE52CDC4-D89E-4389-8F0E-7A328C308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53340</xdr:colOff>
      <xdr:row>4</xdr:row>
      <xdr:rowOff>22860</xdr:rowOff>
    </xdr:from>
    <xdr:to>
      <xdr:col>24</xdr:col>
      <xdr:colOff>286140</xdr:colOff>
      <xdr:row>18</xdr:row>
      <xdr:rowOff>54540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7B43C820-F6C7-43D9-B914-C1162AB388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468630</xdr:colOff>
      <xdr:row>20</xdr:row>
      <xdr:rowOff>0</xdr:rowOff>
    </xdr:from>
    <xdr:to>
      <xdr:col>16</xdr:col>
      <xdr:colOff>91830</xdr:colOff>
      <xdr:row>34</xdr:row>
      <xdr:rowOff>31680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52104448-28E1-403E-992A-E8C5233DA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274320</xdr:colOff>
      <xdr:row>39</xdr:row>
      <xdr:rowOff>53340</xdr:rowOff>
    </xdr:from>
    <xdr:to>
      <xdr:col>7</xdr:col>
      <xdr:colOff>507120</xdr:colOff>
      <xdr:row>53</xdr:row>
      <xdr:rowOff>85020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89200E3C-BC8E-4B7B-BCAF-40F77AD3C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320" y="7353300"/>
              <a:ext cx="4500000" cy="259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468630</xdr:colOff>
      <xdr:row>39</xdr:row>
      <xdr:rowOff>53340</xdr:rowOff>
    </xdr:from>
    <xdr:to>
      <xdr:col>16</xdr:col>
      <xdr:colOff>91830</xdr:colOff>
      <xdr:row>53</xdr:row>
      <xdr:rowOff>85020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1E8DE371-987B-4E9D-A747-0DD3D95C83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45430" y="7353300"/>
              <a:ext cx="4500000" cy="259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274320</xdr:colOff>
      <xdr:row>55</xdr:row>
      <xdr:rowOff>137160</xdr:rowOff>
    </xdr:from>
    <xdr:to>
      <xdr:col>7</xdr:col>
      <xdr:colOff>507120</xdr:colOff>
      <xdr:row>69</xdr:row>
      <xdr:rowOff>168840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D999583-3B17-4335-9C29-1022E660C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468630</xdr:colOff>
      <xdr:row>55</xdr:row>
      <xdr:rowOff>137160</xdr:rowOff>
    </xdr:from>
    <xdr:to>
      <xdr:col>16</xdr:col>
      <xdr:colOff>91830</xdr:colOff>
      <xdr:row>69</xdr:row>
      <xdr:rowOff>168840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464E747-388C-40F5-9932-3B410DF4E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376800</xdr:colOff>
      <xdr:row>76</xdr:row>
      <xdr:rowOff>122625</xdr:rowOff>
    </xdr:from>
    <xdr:to>
      <xdr:col>8</xdr:col>
      <xdr:colOff>0</xdr:colOff>
      <xdr:row>91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FC34569-86FE-4027-B523-0DAA3BD1CB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376800</xdr:colOff>
      <xdr:row>76</xdr:row>
      <xdr:rowOff>122625</xdr:rowOff>
    </xdr:from>
    <xdr:to>
      <xdr:col>16</xdr:col>
      <xdr:colOff>0</xdr:colOff>
      <xdr:row>91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87EE912-22B2-4572-BE3E-041B44466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53340</xdr:colOff>
      <xdr:row>76</xdr:row>
      <xdr:rowOff>122625</xdr:rowOff>
    </xdr:from>
    <xdr:to>
      <xdr:col>24</xdr:col>
      <xdr:colOff>286140</xdr:colOff>
      <xdr:row>91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EF6112C-334C-4877-B18C-4D68FB5C2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2295</xdr:colOff>
      <xdr:row>93</xdr:row>
      <xdr:rowOff>55950</xdr:rowOff>
    </xdr:from>
    <xdr:to>
      <xdr:col>8</xdr:col>
      <xdr:colOff>235095</xdr:colOff>
      <xdr:row>107</xdr:row>
      <xdr:rowOff>114300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4039700-D68A-436A-967F-395A1E401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376800</xdr:colOff>
      <xdr:row>93</xdr:row>
      <xdr:rowOff>55950</xdr:rowOff>
    </xdr:from>
    <xdr:to>
      <xdr:col>16</xdr:col>
      <xdr:colOff>0</xdr:colOff>
      <xdr:row>107</xdr:row>
      <xdr:rowOff>114300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C6015A4-07FB-4E6F-9A79-F361682E0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53340</xdr:colOff>
      <xdr:row>93</xdr:row>
      <xdr:rowOff>55950</xdr:rowOff>
    </xdr:from>
    <xdr:to>
      <xdr:col>24</xdr:col>
      <xdr:colOff>286140</xdr:colOff>
      <xdr:row>107</xdr:row>
      <xdr:rowOff>114300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878D2C7-9E07-42F3-96A6-E2AF87DA0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118</xdr:row>
      <xdr:rowOff>0</xdr:rowOff>
    </xdr:from>
    <xdr:to>
      <xdr:col>8</xdr:col>
      <xdr:colOff>232800</xdr:colOff>
      <xdr:row>132</xdr:row>
      <xdr:rowOff>58350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C49F12-E7FE-4BBA-B37A-EB6D623C5C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376800</xdr:colOff>
      <xdr:row>118</xdr:row>
      <xdr:rowOff>0</xdr:rowOff>
    </xdr:from>
    <xdr:to>
      <xdr:col>16</xdr:col>
      <xdr:colOff>0</xdr:colOff>
      <xdr:row>132</xdr:row>
      <xdr:rowOff>58350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A549041-D7BA-4947-8C8B-49BCA574C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53340</xdr:colOff>
      <xdr:row>118</xdr:row>
      <xdr:rowOff>0</xdr:rowOff>
    </xdr:from>
    <xdr:to>
      <xdr:col>24</xdr:col>
      <xdr:colOff>286140</xdr:colOff>
      <xdr:row>132</xdr:row>
      <xdr:rowOff>58350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56DEA5F-26F9-45F9-A4B9-48ACAAF8FC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</xdr:col>
      <xdr:colOff>2295</xdr:colOff>
      <xdr:row>135</xdr:row>
      <xdr:rowOff>0</xdr:rowOff>
    </xdr:from>
    <xdr:to>
      <xdr:col>8</xdr:col>
      <xdr:colOff>235095</xdr:colOff>
      <xdr:row>149</xdr:row>
      <xdr:rowOff>58350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A382BB-EEB6-489E-80DF-762F1BF0D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80.89855972222" createdVersion="7" refreshedVersion="7" minRefreshableVersion="3" recordCount="3336" xr:uid="{0E821282-D180-4157-A62E-7215E365184A}">
  <cacheSource type="worksheet">
    <worksheetSource name="tbl_subsample"/>
  </cacheSource>
  <cacheFields count="15">
    <cacheField name="work_year" numFmtId="0">
      <sharedItems containsSemiMixedTypes="0" containsString="0" containsNumber="1" containsInteger="1" minValue="2020" maxValue="2023" count="4">
        <n v="2020"/>
        <n v="2021"/>
        <n v="2022"/>
        <n v="2023"/>
      </sharedItems>
    </cacheField>
    <cacheField name="experience_level" numFmtId="0">
      <sharedItems/>
    </cacheField>
    <cacheField name="experience_num" numFmtId="0">
      <sharedItems containsSemiMixedTypes="0" containsString="0" containsNumber="1" containsInteger="1" minValue="1" maxValue="4"/>
    </cacheField>
    <cacheField name="employment_type3" numFmtId="0">
      <sharedItems/>
    </cacheField>
    <cacheField name="job_title" numFmtId="0">
      <sharedItems/>
    </cacheField>
    <cacheField name="salary" numFmtId="43">
      <sharedItems containsSemiMixedTypes="0" containsString="0" containsNumber="1" containsInteger="1" minValue="8760" maxValue="450000"/>
    </cacheField>
    <cacheField name="salary_currency" numFmtId="0">
      <sharedItems/>
    </cacheField>
    <cacheField name="salary_in_usd" numFmtId="43">
      <sharedItems containsSemiMixedTypes="0" containsString="0" containsNumber="1" containsInteger="1" minValue="10000" maxValue="450000"/>
    </cacheField>
    <cacheField name="employee_residence" numFmtId="0">
      <sharedItems count="4">
        <s v="US"/>
        <s v="ES"/>
        <s v="CA"/>
        <s v="GB"/>
      </sharedItems>
    </cacheField>
    <cacheField name="remote_label" numFmtId="0">
      <sharedItems/>
    </cacheField>
    <cacheField name="remote_ratio" numFmtId="2">
      <sharedItems containsSemiMixedTypes="0" containsString="0" containsNumber="1" containsInteger="1" minValue="0" maxValue="100"/>
    </cacheField>
    <cacheField name="company_location" numFmtId="0">
      <sharedItems/>
    </cacheField>
    <cacheField name="company_size" numFmtId="0">
      <sharedItems/>
    </cacheField>
    <cacheField name="Top5%" numFmtId="0">
      <sharedItems/>
    </cacheField>
    <cacheField name="residence_vs_compan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80.898560300928" createdVersion="7" refreshedVersion="7" minRefreshableVersion="3" recordCount="3755" xr:uid="{7B4E7484-D7C7-4FB3-8883-5E5321FE54FE}">
  <cacheSource type="worksheet">
    <worksheetSource name="tbl_clean"/>
  </cacheSource>
  <cacheFields count="15">
    <cacheField name="work_year" numFmtId="0">
      <sharedItems containsSemiMixedTypes="0" containsString="0" containsNumber="1" containsInteger="1" minValue="2020" maxValue="2023" count="4">
        <n v="2020"/>
        <n v="2021"/>
        <n v="2022"/>
        <n v="2023"/>
      </sharedItems>
    </cacheField>
    <cacheField name="experience_level" numFmtId="0">
      <sharedItems count="4">
        <s v="Mid"/>
        <s v="Senior"/>
        <s v="Executive"/>
        <s v="Entry"/>
      </sharedItems>
    </cacheField>
    <cacheField name="experience_num" numFmtId="0">
      <sharedItems containsSemiMixedTypes="0" containsString="0" containsNumber="1" containsInteger="1" minValue="1" maxValue="4"/>
    </cacheField>
    <cacheField name="employment_type3" numFmtId="0">
      <sharedItems count="4">
        <s v="Full-Time"/>
        <s v="Contract"/>
        <s v="Freelance"/>
        <s v="Part-Time"/>
      </sharedItems>
    </cacheField>
    <cacheField name="job_title" numFmtId="0">
      <sharedItems count="93">
        <s v="Research Scientist"/>
        <s v="Data Scientist"/>
        <s v="Director Of Data Science"/>
        <s v="Machine Learning Scientist"/>
        <s v="Machine Learning Engineer"/>
        <s v="Data Science Manager"/>
        <s v="Lead Data Scientist"/>
        <s v="Data Engineer"/>
        <s v="Principal Data Scientist"/>
        <s v="Business Data Analyst"/>
        <s v="Lead Data Engineer"/>
        <s v="Machine Learning Manager"/>
        <s v="Big Data Engineer"/>
        <s v="Data Science Consultant"/>
        <s v="Bi Data Analyst"/>
        <s v="Data Analyst"/>
        <s v="Lead Data Analyst"/>
        <s v="Computer Vision Engineer"/>
        <s v="Machine Learning Infrastructure Engineer"/>
        <s v="Ai Scientist"/>
        <s v="Product Data Analyst"/>
        <s v="Ml Engineer"/>
        <s v="Staff Data Analyst"/>
        <s v="Applied Machine Learning Scientist"/>
        <s v="Cloud Data Architect"/>
        <s v="Head Of Data"/>
        <s v="Principal Data Engineer"/>
        <s v="Data Architect"/>
        <s v="Principal Data Analyst"/>
        <s v="Data Specialist"/>
        <s v="Cloud Data Engineer"/>
        <s v="Data Science Lead"/>
        <s v="Data Analytics Manager"/>
        <s v="Data Science Engineer"/>
        <s v="Applied Data Scientist"/>
        <s v="Data Analytics Engineer"/>
        <s v="Head Of Data Science"/>
        <s v="Staff Data Scientist"/>
        <s v="Machine Learning Developer"/>
        <s v="Big Data Architect"/>
        <s v="Computer Vision Software Engineer"/>
        <s v="Marketing Data Analyst"/>
        <s v="Marketing Data Engineer"/>
        <s v="Finance Data Analyst"/>
        <s v="Autonomous Vehicle Technician"/>
        <s v="3D Computer Vision Researcher"/>
        <s v="Machine Learning Research Engineer"/>
        <s v="Power Bi Developer"/>
        <s v="Data Analytics Lead"/>
        <s v="Machine Learning Software Engineer"/>
        <s v="Data Science Tech Lead"/>
        <s v="Ai Developer"/>
        <s v="Research Engineer"/>
        <s v="Etl Developer"/>
        <s v="Analytics Engineer"/>
        <s v="Applied Scientist"/>
        <s v="Bi Analyst"/>
        <s v="Cloud Database Engineer"/>
        <s v="Principal Machine Learning Engineer"/>
        <s v="Data Scientist Lead"/>
        <s v="Machine Learning Researcher"/>
        <s v="Bi Developer"/>
        <s v="Mlops Engineer"/>
        <s v="Data Manager"/>
        <s v="Manager Data Management"/>
        <s v="Data Operations Analyst"/>
        <s v="Data Analytics Consultant"/>
        <s v="Data Operations Engineer"/>
        <s v="Financial Data Analyst"/>
        <s v="Lead Machine Learning Engineer"/>
        <s v="Deep Learning Engineer"/>
        <s v="Head Of Machine Learning"/>
        <s v="Data Management Specialist"/>
        <s v="Nlp Engineer"/>
        <s v="Ai Programmer"/>
        <s v="Principal Data Architect"/>
        <s v="Product Data Scientist"/>
        <s v="Business Intelligence Engineer"/>
        <s v="Data Lead"/>
        <s v="Data Infrastructure Engineer"/>
        <s v="Data Modeler"/>
        <s v="Applied Machine Learning Engineer"/>
        <s v="Deep Learning Researcher"/>
        <s v="Data Analytics Specialist"/>
        <s v="Data Quality Analyst"/>
        <s v="Azure Data Engineer"/>
        <s v="Data Strategist"/>
        <s v="Etl Engineer"/>
        <s v="Software Data Engineer"/>
        <s v="Bi Data Engineer"/>
        <s v="Data Devops Engineer"/>
        <s v="Insight Analyst"/>
        <s v="Compliance Data Analyst"/>
      </sharedItems>
    </cacheField>
    <cacheField name="salary" numFmtId="43">
      <sharedItems containsSemiMixedTypes="0" containsString="0" containsNumber="1" containsInteger="1" minValue="6000" maxValue="30400000"/>
    </cacheField>
    <cacheField name="salary_currency" numFmtId="0">
      <sharedItems/>
    </cacheField>
    <cacheField name="salary_in_usd" numFmtId="43">
      <sharedItems containsSemiMixedTypes="0" containsString="0" containsNumber="1" containsInteger="1" minValue="5132" maxValue="450000"/>
    </cacheField>
    <cacheField name="employee_residence" numFmtId="0">
      <sharedItems count="78">
        <s v="US"/>
        <s v="JP"/>
        <s v="DE"/>
        <s v="ES"/>
        <s v="NZ"/>
        <s v="CA"/>
        <s v="AE"/>
        <s v="PL"/>
        <s v="GB"/>
        <s v="AT"/>
        <s v="FR"/>
        <s v="GR"/>
        <s v="RU"/>
        <s v="PT"/>
        <s v="PK"/>
        <s v="DK"/>
        <s v="PH"/>
        <s v="HR"/>
        <s v="NL"/>
        <s v="IN"/>
        <s v="HU"/>
        <s v="MX"/>
        <s v="IT"/>
        <s v="HN"/>
        <s v="NG"/>
        <s v="BR"/>
        <s v="PR"/>
        <s v="SG"/>
        <s v="SI"/>
        <s v="IQ"/>
        <s v="JE"/>
        <s v="BE"/>
        <s v="BG"/>
        <s v="RO"/>
        <s v="AU"/>
        <s v="CZ"/>
        <s v="HK"/>
        <s v="LU"/>
        <s v="VN"/>
        <s v="AS"/>
        <s v="CL"/>
        <s v="GH"/>
        <s v="MT"/>
        <s v="TR"/>
        <s v="RS"/>
        <s v="CO"/>
        <s v="MD"/>
        <s v="TH"/>
        <s v="UA"/>
        <s v="KE"/>
        <s v="MY"/>
        <s v="IE"/>
        <s v="CN"/>
        <s v="CH"/>
        <s v="LT"/>
        <s v="DO"/>
        <s v="UZ"/>
        <s v="IR"/>
        <s v="DZ"/>
        <s v="BO"/>
        <s v="FI"/>
        <s v="AR"/>
        <s v="EE"/>
        <s v="TN"/>
        <s v="EG"/>
        <s v="CR"/>
        <s v="ID"/>
        <s v="SK"/>
        <s v="MA"/>
        <s v="MK"/>
        <s v="IL"/>
        <s v="SE"/>
        <s v="BA"/>
        <s v="LV"/>
        <s v="CY"/>
        <s v="CF"/>
        <s v="KW"/>
        <s v="AM"/>
      </sharedItems>
    </cacheField>
    <cacheField name="remote_label" numFmtId="0">
      <sharedItems/>
    </cacheField>
    <cacheField name="remote_ratio" numFmtId="2">
      <sharedItems containsSemiMixedTypes="0" containsString="0" containsNumber="1" containsInteger="1" minValue="0" maxValue="100"/>
    </cacheField>
    <cacheField name="company_location" numFmtId="0">
      <sharedItems count="72">
        <s v="US"/>
        <s v="JP"/>
        <s v="DE"/>
        <s v="NZ"/>
        <s v="CA"/>
        <s v="AE"/>
        <s v="GB"/>
        <s v="AT"/>
        <s v="ES"/>
        <s v="FR"/>
        <s v="LU"/>
        <s v="PT"/>
        <s v="GR"/>
        <s v="DK"/>
        <s v="HR"/>
        <s v="NL"/>
        <s v="IN"/>
        <s v="HU"/>
        <s v="MX"/>
        <s v="IT"/>
        <s v="HN"/>
        <s v="NG"/>
        <s v="PK"/>
        <s v="RU"/>
        <s v="PL"/>
        <s v="IL"/>
        <s v="SI"/>
        <s v="IQ"/>
        <s v="CN"/>
        <s v="SG"/>
        <s v="BE"/>
        <s v="AU"/>
        <s v="CZ"/>
        <s v="RO"/>
        <s v="PH"/>
        <s v="BS"/>
        <s v="CL"/>
        <s v="GH"/>
        <s v="MT"/>
        <s v="TR"/>
        <s v="BR"/>
        <s v="CO"/>
        <s v="AS"/>
        <s v="MD"/>
        <s v="TH"/>
        <s v="UA"/>
        <s v="KE"/>
        <s v="CH"/>
        <s v="PR"/>
        <s v="IE"/>
        <s v="LT"/>
        <s v="IR"/>
        <s v="DZ"/>
        <s v="FI"/>
        <s v="ID"/>
        <s v="CR"/>
        <s v="AR"/>
        <s v="MY"/>
        <s v="EE"/>
        <s v="EG"/>
        <s v="SK"/>
        <s v="MA"/>
        <s v="AL"/>
        <s v="BO"/>
        <s v="MK"/>
        <s v="SE"/>
        <s v="BA"/>
        <s v="LV"/>
        <s v="HK"/>
        <s v="CF"/>
        <s v="AM"/>
        <s v="VN"/>
      </sharedItems>
    </cacheField>
    <cacheField name="company_size" numFmtId="0">
      <sharedItems count="3">
        <s v="Medium"/>
        <s v="Large"/>
        <s v="Small"/>
      </sharedItems>
    </cacheField>
    <cacheField name="Top5%" numFmtId="0">
      <sharedItems count="2">
        <s v="Yes"/>
        <s v="No"/>
      </sharedItems>
    </cacheField>
    <cacheField name="residence_vs_company" numFmtId="0">
      <sharedItems count="2">
        <s v="Same-Country"/>
        <s v="Cross-Countr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5980.899050347223" backgroundQuery="1" createdVersion="7" refreshedVersion="7" minRefreshableVersion="3" recordCount="0" supportSubquery="1" supportAdvancedDrill="1" xr:uid="{9C3AC3FF-CBBD-4570-8F47-E4CB347A829D}">
  <cacheSource type="external" connectionId="3"/>
  <cacheFields count="3">
    <cacheField name="[tbl_subsample].[employee_residence].[employee_residence]" caption="employee_residence" numFmtId="0" hierarchy="16" level="1">
      <sharedItems count="4">
        <s v="CA"/>
        <s v="ES"/>
        <s v="GB"/>
        <s v="US"/>
      </sharedItems>
      <extLst>
        <ext xmlns:x15="http://schemas.microsoft.com/office/spreadsheetml/2010/11/main" uri="{4F2E5C28-24EA-4eb8-9CBF-B6C8F9C3D259}">
          <x15:cachedUniqueNames>
            <x15:cachedUniqueName index="0" name="[tbl_subsample].[employee_residence].&amp;[CA]"/>
            <x15:cachedUniqueName index="1" name="[tbl_subsample].[employee_residence].&amp;[ES]"/>
            <x15:cachedUniqueName index="2" name="[tbl_subsample].[employee_residence].&amp;[GB]"/>
            <x15:cachedUniqueName index="3" name="[tbl_subsample].[employee_residence].&amp;[US]"/>
          </x15:cachedUniqueNames>
        </ext>
      </extLst>
    </cacheField>
    <cacheField name="[Measures].[Median]" caption="Median" numFmtId="0" hierarchy="23" level="32767"/>
    <cacheField name="[tbl_subsample].[work_year].[work_year]" caption="work_year" numFmtId="0" hierarchy="8" level="1">
      <sharedItems containsSemiMixedTypes="0" containsString="0" containsNumber="1" containsInteger="1" minValue="2020" maxValue="2023" count="4">
        <n v="2020"/>
        <n v="2021"/>
        <n v="2022"/>
        <n v="2023"/>
      </sharedItems>
      <extLst>
        <ext xmlns:x15="http://schemas.microsoft.com/office/spreadsheetml/2010/11/main" uri="{4F2E5C28-24EA-4eb8-9CBF-B6C8F9C3D259}">
          <x15:cachedUniqueNames>
            <x15:cachedUniqueName index="0" name="[tbl_subsample].[work_year].&amp;[2020]"/>
            <x15:cachedUniqueName index="1" name="[tbl_subsample].[work_year].&amp;[2021]"/>
            <x15:cachedUniqueName index="2" name="[tbl_subsample].[work_year].&amp;[2022]"/>
            <x15:cachedUniqueName index="3" name="[tbl_subsample].[work_year].&amp;[2023]"/>
          </x15:cachedUniqueNames>
        </ext>
      </extLst>
    </cacheField>
  </cacheFields>
  <cacheHierarchies count="29">
    <cacheHierarchy uniqueName="[tbl_clean].[employee_residence]" caption="employee_residence" attribute="1" defaultMemberUniqueName="[tbl_clean].[employee_residence].[All]" allUniqueName="[tbl_clean].[employee_residence].[All]" dimensionUniqueName="[tbl_clean]" displayFolder="" count="0" memberValueDatatype="130" unbalanced="0"/>
    <cacheHierarchy uniqueName="[tbl_clean].[work_year]" caption="work_year" attribute="1" defaultMemberUniqueName="[tbl_clean].[work_year].[All]" allUniqueName="[tbl_clean].[work_year].[All]" dimensionUniqueName="[tbl_clean]" displayFolder="" count="0" memberValueDatatype="20" unbalanced="0"/>
    <cacheHierarchy uniqueName="[tbl_clean].[Avg Salary]" caption="Avg Salary" attribute="1" defaultMemberUniqueName="[tbl_clean].[Avg Salary].[All]" allUniqueName="[tbl_clean].[Avg Salary].[All]" dimensionUniqueName="[tbl_clean]" displayFolder="" count="0" memberValueDatatype="5" unbalanced="0"/>
    <cacheHierarchy uniqueName="[tbl_clean].[Avg Remote]" caption="Avg Remote" attribute="1" defaultMemberUniqueName="[tbl_clean].[Avg Remote].[All]" allUniqueName="[tbl_clean].[Avg Remote].[All]" dimensionUniqueName="[tbl_clean]" displayFolder="" count="0" memberValueDatatype="5" unbalanced="0"/>
    <cacheHierarchy uniqueName="[tbl_clean].[EN]" caption="EN" attribute="1" defaultMemberUniqueName="[tbl_clean].[EN].[All]" allUniqueName="[tbl_clean].[EN].[All]" dimensionUniqueName="[tbl_clean]" displayFolder="" count="0" memberValueDatatype="130" unbalanced="0"/>
    <cacheHierarchy uniqueName="[tbl_clean].[Mi]" caption="Mi" attribute="1" defaultMemberUniqueName="[tbl_clean].[Mi].[All]" allUniqueName="[tbl_clean].[Mi].[All]" dimensionUniqueName="[tbl_clean]" displayFolder="" count="0" memberValueDatatype="130" unbalanced="0"/>
    <cacheHierarchy uniqueName="[tbl_clean].[SE]" caption="SE" attribute="1" defaultMemberUniqueName="[tbl_clean].[SE].[All]" allUniqueName="[tbl_clean].[SE].[All]" dimensionUniqueName="[tbl_clean]" displayFolder="" count="0" memberValueDatatype="130" unbalanced="0"/>
    <cacheHierarchy uniqueName="[tbl_clean].[EXCustom]" caption="EXCustom" attribute="1" defaultMemberUniqueName="[tbl_clean].[EXCustom].[All]" allUniqueName="[tbl_clean].[EXCustom].[All]" dimensionUniqueName="[tbl_clean]" displayFolder="" count="0" memberValueDatatype="130" unbalanced="0"/>
    <cacheHierarchy uniqueName="[tbl_subsample].[work_year]" caption="work_year" attribute="1" defaultMemberUniqueName="[tbl_subsample].[work_year].[All]" allUniqueName="[tbl_subsample].[work_year].[All]" dimensionUniqueName="[tbl_subsample]" displayFolder="" count="2" memberValueDatatype="20" unbalanced="0">
      <fieldsUsage count="2">
        <fieldUsage x="-1"/>
        <fieldUsage x="2"/>
      </fieldsUsage>
    </cacheHierarchy>
    <cacheHierarchy uniqueName="[tbl_subsample].[experience_level]" caption="experience_level" attribute="1" defaultMemberUniqueName="[tbl_subsample].[experience_level].[All]" allUniqueName="[tbl_subsample].[experience_level].[All]" dimensionUniqueName="[tbl_subsample]" displayFolder="" count="0" memberValueDatatype="130" unbalanced="0"/>
    <cacheHierarchy uniqueName="[tbl_subsample].[experience_num]" caption="experience_num" attribute="1" defaultMemberUniqueName="[tbl_subsample].[experience_num].[All]" allUniqueName="[tbl_subsample].[experience_num].[All]" dimensionUniqueName="[tbl_subsample]" displayFolder="" count="0" memberValueDatatype="20" unbalanced="0"/>
    <cacheHierarchy uniqueName="[tbl_subsample].[employment_type3]" caption="employment_type3" attribute="1" defaultMemberUniqueName="[tbl_subsample].[employment_type3].[All]" allUniqueName="[tbl_subsample].[employment_type3].[All]" dimensionUniqueName="[tbl_subsample]" displayFolder="" count="0" memberValueDatatype="130" unbalanced="0"/>
    <cacheHierarchy uniqueName="[tbl_subsample].[job_title]" caption="job_title" attribute="1" defaultMemberUniqueName="[tbl_subsample].[job_title].[All]" allUniqueName="[tbl_subsample].[job_title].[All]" dimensionUniqueName="[tbl_subsample]" displayFolder="" count="0" memberValueDatatype="130" unbalanced="0"/>
    <cacheHierarchy uniqueName="[tbl_subsample].[salary]" caption="salary" attribute="1" defaultMemberUniqueName="[tbl_subsample].[salary].[All]" allUniqueName="[tbl_subsample].[salary].[All]" dimensionUniqueName="[tbl_subsample]" displayFolder="" count="0" memberValueDatatype="20" unbalanced="0"/>
    <cacheHierarchy uniqueName="[tbl_subsample].[salary_currency]" caption="salary_currency" attribute="1" defaultMemberUniqueName="[tbl_subsample].[salary_currency].[All]" allUniqueName="[tbl_subsample].[salary_currency].[All]" dimensionUniqueName="[tbl_subsample]" displayFolder="" count="0" memberValueDatatype="130" unbalanced="0"/>
    <cacheHierarchy uniqueName="[tbl_subsample].[salary_in_usd]" caption="salary_in_usd" attribute="1" defaultMemberUniqueName="[tbl_subsample].[salary_in_usd].[All]" allUniqueName="[tbl_subsample].[salary_in_usd].[All]" dimensionUniqueName="[tbl_subsample]" displayFolder="" count="0" memberValueDatatype="20" unbalanced="0"/>
    <cacheHierarchy uniqueName="[tbl_subsample].[employee_residence]" caption="employee_residence" attribute="1" defaultMemberUniqueName="[tbl_subsample].[employee_residence].[All]" allUniqueName="[tbl_subsample].[employee_residence].[All]" dimensionUniqueName="[tbl_subsample]" displayFolder="" count="2" memberValueDatatype="130" unbalanced="0">
      <fieldsUsage count="2">
        <fieldUsage x="-1"/>
        <fieldUsage x="0"/>
      </fieldsUsage>
    </cacheHierarchy>
    <cacheHierarchy uniqueName="[tbl_subsample].[remote_label]" caption="remote_label" attribute="1" defaultMemberUniqueName="[tbl_subsample].[remote_label].[All]" allUniqueName="[tbl_subsample].[remote_label].[All]" dimensionUniqueName="[tbl_subsample]" displayFolder="" count="0" memberValueDatatype="130" unbalanced="0"/>
    <cacheHierarchy uniqueName="[tbl_subsample].[remote_ratio]" caption="remote_ratio" attribute="1" defaultMemberUniqueName="[tbl_subsample].[remote_ratio].[All]" allUniqueName="[tbl_subsample].[remote_ratio].[All]" dimensionUniqueName="[tbl_subsample]" displayFolder="" count="0" memberValueDatatype="20" unbalanced="0"/>
    <cacheHierarchy uniqueName="[tbl_subsample].[company_location]" caption="company_location" attribute="1" defaultMemberUniqueName="[tbl_subsample].[company_location].[All]" allUniqueName="[tbl_subsample].[company_location].[All]" dimensionUniqueName="[tbl_subsample]" displayFolder="" count="0" memberValueDatatype="130" unbalanced="0"/>
    <cacheHierarchy uniqueName="[tbl_subsample].[company_size]" caption="company_size" attribute="1" defaultMemberUniqueName="[tbl_subsample].[company_size].[All]" allUniqueName="[tbl_subsample].[company_size].[All]" dimensionUniqueName="[tbl_subsample]" displayFolder="" count="0" memberValueDatatype="130" unbalanced="0"/>
    <cacheHierarchy uniqueName="[tbl_subsample].[Top5%]" caption="Top5%" attribute="1" defaultMemberUniqueName="[tbl_subsample].[Top5%].[All]" allUniqueName="[tbl_subsample].[Top5%].[All]" dimensionUniqueName="[tbl_subsample]" displayFolder="" count="0" memberValueDatatype="130" unbalanced="0"/>
    <cacheHierarchy uniqueName="[tbl_subsample].[residence_vs_company]" caption="residence_vs_company" attribute="1" defaultMemberUniqueName="[tbl_subsample].[residence_vs_company].[All]" allUniqueName="[tbl_subsample].[residence_vs_company].[All]" dimensionUniqueName="[tbl_subsample]" displayFolder="" count="0" memberValueDatatype="130" unbalanced="0"/>
    <cacheHierarchy uniqueName="[Measures].[Median]" caption="Median" measure="1" displayFolder="" measureGroup="tbl_subsample" count="0" oneField="1">
      <fieldsUsage count="1">
        <fieldUsage x="1"/>
      </fieldsUsage>
    </cacheHierarchy>
    <cacheHierarchy uniqueName="[Measures].[__XL_Count tbl_clean]" caption="__XL_Count tbl_clean" measure="1" displayFolder="" measureGroup="tbl_clean" count="0" hidden="1"/>
    <cacheHierarchy uniqueName="[Measures].[__XL_Count tbl_subsample]" caption="__XL_Count tbl_subsample" measure="1" displayFolder="" measureGroup="tbl_subsample" count="0" hidden="1"/>
    <cacheHierarchy uniqueName="[Measures].[__No measures defined]" caption="__No measures defined" measure="1" displayFolder="" count="0" hidden="1"/>
    <cacheHierarchy uniqueName="[Measures].[Sum of salary_in_usd]" caption="Sum of salary_in_usd" measure="1" displayFolder="" measureGroup="tbl_subsample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salary_in_usd]" caption="Average of salary_in_usd" measure="1" displayFolder="" measureGroup="tbl_subsample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3">
    <dimension measure="1" name="Measures" uniqueName="[Measures]" caption="Measures"/>
    <dimension name="tbl_clean" uniqueName="[tbl_clean]" caption="tbl_clean"/>
    <dimension name="tbl_subsample" uniqueName="[tbl_subsample]" caption="tbl_subsample"/>
  </dimensions>
  <measureGroups count="2">
    <measureGroup name="tbl_clean" caption="tbl_clean"/>
    <measureGroup name="tbl_subsample" caption="tbl_subsample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5980.912860185184" backgroundQuery="1" createdVersion="7" refreshedVersion="7" minRefreshableVersion="3" recordCount="0" supportSubquery="1" supportAdvancedDrill="1" xr:uid="{03576782-9445-4196-BF83-EA7A1C6AE6B8}">
  <cacheSource type="external" connectionId="3"/>
  <cacheFields count="2">
    <cacheField name="[tbl_subsample].[company_size].[company_size]" caption="company_size" numFmtId="0" hierarchy="20" level="1">
      <sharedItems count="3">
        <s v="Large"/>
        <s v="Medium"/>
        <s v="Small"/>
      </sharedItems>
      <extLst>
        <ext xmlns:x15="http://schemas.microsoft.com/office/spreadsheetml/2010/11/main" uri="{4F2E5C28-24EA-4eb8-9CBF-B6C8F9C3D259}">
          <x15:cachedUniqueNames>
            <x15:cachedUniqueName index="0" name="[tbl_subsample].[company_size].&amp;[Large]"/>
            <x15:cachedUniqueName index="1" name="[tbl_subsample].[company_size].&amp;[Medium]"/>
            <x15:cachedUniqueName index="2" name="[tbl_subsample].[company_size].&amp;[Small]"/>
          </x15:cachedUniqueNames>
        </ext>
      </extLst>
    </cacheField>
    <cacheField name="[Measures].[Average of salary_in_usd]" caption="Average of salary_in_usd" numFmtId="0" hierarchy="28" level="32767"/>
  </cacheFields>
  <cacheHierarchies count="29">
    <cacheHierarchy uniqueName="[tbl_clean].[employee_residence]" caption="employee_residence" attribute="1" defaultMemberUniqueName="[tbl_clean].[employee_residence].[All]" allUniqueName="[tbl_clean].[employee_residence].[All]" dimensionUniqueName="[tbl_clean]" displayFolder="" count="0" memberValueDatatype="130" unbalanced="0"/>
    <cacheHierarchy uniqueName="[tbl_clean].[work_year]" caption="work_year" attribute="1" defaultMemberUniqueName="[tbl_clean].[work_year].[All]" allUniqueName="[tbl_clean].[work_year].[All]" dimensionUniqueName="[tbl_clean]" displayFolder="" count="0" memberValueDatatype="20" unbalanced="0"/>
    <cacheHierarchy uniqueName="[tbl_clean].[Avg Salary]" caption="Avg Salary" attribute="1" defaultMemberUniqueName="[tbl_clean].[Avg Salary].[All]" allUniqueName="[tbl_clean].[Avg Salary].[All]" dimensionUniqueName="[tbl_clean]" displayFolder="" count="0" memberValueDatatype="5" unbalanced="0"/>
    <cacheHierarchy uniqueName="[tbl_clean].[Avg Remote]" caption="Avg Remote" attribute="1" defaultMemberUniqueName="[tbl_clean].[Avg Remote].[All]" allUniqueName="[tbl_clean].[Avg Remote].[All]" dimensionUniqueName="[tbl_clean]" displayFolder="" count="0" memberValueDatatype="5" unbalanced="0"/>
    <cacheHierarchy uniqueName="[tbl_clean].[EN]" caption="EN" attribute="1" defaultMemberUniqueName="[tbl_clean].[EN].[All]" allUniqueName="[tbl_clean].[EN].[All]" dimensionUniqueName="[tbl_clean]" displayFolder="" count="0" memberValueDatatype="130" unbalanced="0"/>
    <cacheHierarchy uniqueName="[tbl_clean].[Mi]" caption="Mi" attribute="1" defaultMemberUniqueName="[tbl_clean].[Mi].[All]" allUniqueName="[tbl_clean].[Mi].[All]" dimensionUniqueName="[tbl_clean]" displayFolder="" count="0" memberValueDatatype="130" unbalanced="0"/>
    <cacheHierarchy uniqueName="[tbl_clean].[SE]" caption="SE" attribute="1" defaultMemberUniqueName="[tbl_clean].[SE].[All]" allUniqueName="[tbl_clean].[SE].[All]" dimensionUniqueName="[tbl_clean]" displayFolder="" count="0" memberValueDatatype="130" unbalanced="0"/>
    <cacheHierarchy uniqueName="[tbl_clean].[EXCustom]" caption="EXCustom" attribute="1" defaultMemberUniqueName="[tbl_clean].[EXCustom].[All]" allUniqueName="[tbl_clean].[EXCustom].[All]" dimensionUniqueName="[tbl_clean]" displayFolder="" count="0" memberValueDatatype="130" unbalanced="0"/>
    <cacheHierarchy uniqueName="[tbl_subsample].[work_year]" caption="work_year" attribute="1" defaultMemberUniqueName="[tbl_subsample].[work_year].[All]" allUniqueName="[tbl_subsample].[work_year].[All]" dimensionUniqueName="[tbl_subsample]" displayFolder="" count="2" memberValueDatatype="20" unbalanced="0"/>
    <cacheHierarchy uniqueName="[tbl_subsample].[experience_level]" caption="experience_level" attribute="1" defaultMemberUniqueName="[tbl_subsample].[experience_level].[All]" allUniqueName="[tbl_subsample].[experience_level].[All]" dimensionUniqueName="[tbl_subsample]" displayFolder="" count="0" memberValueDatatype="130" unbalanced="0"/>
    <cacheHierarchy uniqueName="[tbl_subsample].[experience_num]" caption="experience_num" attribute="1" defaultMemberUniqueName="[tbl_subsample].[experience_num].[All]" allUniqueName="[tbl_subsample].[experience_num].[All]" dimensionUniqueName="[tbl_subsample]" displayFolder="" count="0" memberValueDatatype="20" unbalanced="0"/>
    <cacheHierarchy uniqueName="[tbl_subsample].[employment_type3]" caption="employment_type3" attribute="1" defaultMemberUniqueName="[tbl_subsample].[employment_type3].[All]" allUniqueName="[tbl_subsample].[employment_type3].[All]" dimensionUniqueName="[tbl_subsample]" displayFolder="" count="0" memberValueDatatype="130" unbalanced="0"/>
    <cacheHierarchy uniqueName="[tbl_subsample].[job_title]" caption="job_title" attribute="1" defaultMemberUniqueName="[tbl_subsample].[job_title].[All]" allUniqueName="[tbl_subsample].[job_title].[All]" dimensionUniqueName="[tbl_subsample]" displayFolder="" count="0" memberValueDatatype="130" unbalanced="0"/>
    <cacheHierarchy uniqueName="[tbl_subsample].[salary]" caption="salary" attribute="1" defaultMemberUniqueName="[tbl_subsample].[salary].[All]" allUniqueName="[tbl_subsample].[salary].[All]" dimensionUniqueName="[tbl_subsample]" displayFolder="" count="0" memberValueDatatype="20" unbalanced="0"/>
    <cacheHierarchy uniqueName="[tbl_subsample].[salary_currency]" caption="salary_currency" attribute="1" defaultMemberUniqueName="[tbl_subsample].[salary_currency].[All]" allUniqueName="[tbl_subsample].[salary_currency].[All]" dimensionUniqueName="[tbl_subsample]" displayFolder="" count="0" memberValueDatatype="130" unbalanced="0"/>
    <cacheHierarchy uniqueName="[tbl_subsample].[salary_in_usd]" caption="salary_in_usd" attribute="1" defaultMemberUniqueName="[tbl_subsample].[salary_in_usd].[All]" allUniqueName="[tbl_subsample].[salary_in_usd].[All]" dimensionUniqueName="[tbl_subsample]" displayFolder="" count="0" memberValueDatatype="20" unbalanced="0"/>
    <cacheHierarchy uniqueName="[tbl_subsample].[employee_residence]" caption="employee_residence" attribute="1" defaultMemberUniqueName="[tbl_subsample].[employee_residence].[All]" allUniqueName="[tbl_subsample].[employee_residence].[All]" dimensionUniqueName="[tbl_subsample]" displayFolder="" count="2" memberValueDatatype="130" unbalanced="0"/>
    <cacheHierarchy uniqueName="[tbl_subsample].[remote_label]" caption="remote_label" attribute="1" defaultMemberUniqueName="[tbl_subsample].[remote_label].[All]" allUniqueName="[tbl_subsample].[remote_label].[All]" dimensionUniqueName="[tbl_subsample]" displayFolder="" count="0" memberValueDatatype="130" unbalanced="0"/>
    <cacheHierarchy uniqueName="[tbl_subsample].[remote_ratio]" caption="remote_ratio" attribute="1" defaultMemberUniqueName="[tbl_subsample].[remote_ratio].[All]" allUniqueName="[tbl_subsample].[remote_ratio].[All]" dimensionUniqueName="[tbl_subsample]" displayFolder="" count="0" memberValueDatatype="20" unbalanced="0"/>
    <cacheHierarchy uniqueName="[tbl_subsample].[company_location]" caption="company_location" attribute="1" defaultMemberUniqueName="[tbl_subsample].[company_location].[All]" allUniqueName="[tbl_subsample].[company_location].[All]" dimensionUniqueName="[tbl_subsample]" displayFolder="" count="0" memberValueDatatype="130" unbalanced="0"/>
    <cacheHierarchy uniqueName="[tbl_subsample].[company_size]" caption="company_size" attribute="1" defaultMemberUniqueName="[tbl_subsample].[company_size].[All]" allUniqueName="[tbl_subsample].[company_size].[All]" dimensionUniqueName="[tbl_subsample]" displayFolder="" count="2" memberValueDatatype="130" unbalanced="0">
      <fieldsUsage count="2">
        <fieldUsage x="-1"/>
        <fieldUsage x="0"/>
      </fieldsUsage>
    </cacheHierarchy>
    <cacheHierarchy uniqueName="[tbl_subsample].[Top5%]" caption="Top5%" attribute="1" defaultMemberUniqueName="[tbl_subsample].[Top5%].[All]" allUniqueName="[tbl_subsample].[Top5%].[All]" dimensionUniqueName="[tbl_subsample]" displayFolder="" count="0" memberValueDatatype="130" unbalanced="0"/>
    <cacheHierarchy uniqueName="[tbl_subsample].[residence_vs_company]" caption="residence_vs_company" attribute="1" defaultMemberUniqueName="[tbl_subsample].[residence_vs_company].[All]" allUniqueName="[tbl_subsample].[residence_vs_company].[All]" dimensionUniqueName="[tbl_subsample]" displayFolder="" count="0" memberValueDatatype="130" unbalanced="0"/>
    <cacheHierarchy uniqueName="[Measures].[Median]" caption="Median" measure="1" displayFolder="" measureGroup="tbl_subsample" count="0"/>
    <cacheHierarchy uniqueName="[Measures].[__XL_Count tbl_clean]" caption="__XL_Count tbl_clean" measure="1" displayFolder="" measureGroup="tbl_clean" count="0" hidden="1"/>
    <cacheHierarchy uniqueName="[Measures].[__XL_Count tbl_subsample]" caption="__XL_Count tbl_subsample" measure="1" displayFolder="" measureGroup="tbl_subsample" count="0" hidden="1"/>
    <cacheHierarchy uniqueName="[Measures].[__No measures defined]" caption="__No measures defined" measure="1" displayFolder="" count="0" hidden="1"/>
    <cacheHierarchy uniqueName="[Measures].[Sum of salary_in_usd]" caption="Sum of salary_in_usd" measure="1" displayFolder="" measureGroup="tbl_subsample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salary_in_usd]" caption="Average of salary_in_usd" measure="1" displayFolder="" measureGroup="tbl_subsamp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3">
    <dimension measure="1" name="Measures" uniqueName="[Measures]" caption="Measures"/>
    <dimension name="tbl_clean" uniqueName="[tbl_clean]" caption="tbl_clean"/>
    <dimension name="tbl_subsample" uniqueName="[tbl_subsample]" caption="tbl_subsample"/>
  </dimensions>
  <measureGroups count="2">
    <measureGroup name="tbl_clean" caption="tbl_clean"/>
    <measureGroup name="tbl_subsample" caption="tbl_subsample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6">
  <r>
    <x v="0"/>
    <s v="Mid"/>
    <n v="2"/>
    <s v="Full-Time"/>
    <s v="Research Scientist"/>
    <n v="450000"/>
    <s v="USD"/>
    <n v="450000"/>
    <x v="0"/>
    <s v="Fully On-Site"/>
    <n v="0"/>
    <s v="US"/>
    <s v="Medium"/>
    <s v="Yes"/>
    <s v="Same-Country"/>
  </r>
  <r>
    <x v="0"/>
    <s v="Senior"/>
    <n v="3"/>
    <s v="Full-Time"/>
    <s v="Data Scientist"/>
    <n v="412000"/>
    <s v="USD"/>
    <n v="412000"/>
    <x v="0"/>
    <s v="Fully Remote"/>
    <n v="100"/>
    <s v="US"/>
    <s v="Large"/>
    <s v="Yes"/>
    <s v="Same-Country"/>
  </r>
  <r>
    <x v="0"/>
    <s v="Executive"/>
    <n v="4"/>
    <s v="Full-Time"/>
    <s v="Director Of Data Science"/>
    <n v="325000"/>
    <s v="USD"/>
    <n v="325000"/>
    <x v="0"/>
    <s v="Fully Remote"/>
    <n v="100"/>
    <s v="US"/>
    <s v="Large"/>
    <s v="Yes"/>
    <s v="Same-Country"/>
  </r>
  <r>
    <x v="0"/>
    <s v="Entry"/>
    <n v="1"/>
    <s v="Full-Time"/>
    <s v="Machine Learning Engineer"/>
    <n v="250000"/>
    <s v="USD"/>
    <n v="250000"/>
    <x v="0"/>
    <s v="Hybrid"/>
    <n v="50"/>
    <s v="US"/>
    <s v="Large"/>
    <s v="Yes"/>
    <s v="Same-Country"/>
  </r>
  <r>
    <x v="0"/>
    <s v="Senior"/>
    <n v="3"/>
    <s v="Full-Time"/>
    <s v="Data Science Manager"/>
    <n v="190200"/>
    <s v="USD"/>
    <n v="190200"/>
    <x v="0"/>
    <s v="Fully Remote"/>
    <n v="100"/>
    <s v="US"/>
    <s v="Medium"/>
    <s v="No"/>
    <s v="Same-Country"/>
  </r>
  <r>
    <x v="0"/>
    <s v="Senior"/>
    <n v="3"/>
    <s v="Full-Time"/>
    <s v="Lead Data Scientist"/>
    <n v="190000"/>
    <s v="USD"/>
    <n v="190000"/>
    <x v="0"/>
    <s v="Fully Remote"/>
    <n v="100"/>
    <s v="US"/>
    <s v="Small"/>
    <s v="No"/>
    <s v="Same-Country"/>
  </r>
  <r>
    <x v="0"/>
    <s v="Senior"/>
    <n v="3"/>
    <s v="Full-Time"/>
    <s v="Data Engineer"/>
    <n v="188000"/>
    <s v="USD"/>
    <n v="188000"/>
    <x v="0"/>
    <s v="Fully Remote"/>
    <n v="100"/>
    <s v="US"/>
    <s v="Large"/>
    <s v="No"/>
    <s v="Same-Country"/>
  </r>
  <r>
    <x v="0"/>
    <s v="Senior"/>
    <n v="3"/>
    <s v="Full-Time"/>
    <s v="Machine Learning Engineer"/>
    <n v="150000"/>
    <s v="USD"/>
    <n v="150000"/>
    <x v="0"/>
    <s v="Hybrid"/>
    <n v="50"/>
    <s v="US"/>
    <s v="Large"/>
    <s v="No"/>
    <s v="Same-Country"/>
  </r>
  <r>
    <x v="0"/>
    <s v="Mid"/>
    <n v="2"/>
    <s v="Full-Time"/>
    <s v="Data Scientist"/>
    <n v="138350"/>
    <s v="USD"/>
    <n v="138350"/>
    <x v="0"/>
    <s v="Fully Remote"/>
    <n v="100"/>
    <s v="US"/>
    <s v="Medium"/>
    <s v="No"/>
    <s v="Same-Country"/>
  </r>
  <r>
    <x v="0"/>
    <s v="Entry"/>
    <n v="1"/>
    <s v="Full-Time"/>
    <s v="Machine Learning Engineer"/>
    <n v="138000"/>
    <s v="USD"/>
    <n v="138000"/>
    <x v="0"/>
    <s v="Fully Remote"/>
    <n v="100"/>
    <s v="US"/>
    <s v="Small"/>
    <s v="No"/>
    <s v="Same-Country"/>
  </r>
  <r>
    <x v="0"/>
    <s v="Mid"/>
    <n v="2"/>
    <s v="Full-Time"/>
    <s v="Business Data Analyst"/>
    <n v="135000"/>
    <s v="USD"/>
    <n v="135000"/>
    <x v="0"/>
    <s v="Fully Remote"/>
    <n v="100"/>
    <s v="US"/>
    <s v="Large"/>
    <s v="No"/>
    <s v="Same-Country"/>
  </r>
  <r>
    <x v="0"/>
    <s v="Mid"/>
    <n v="2"/>
    <s v="Full-Time"/>
    <s v="Data Engineer"/>
    <n v="130800"/>
    <s v="USD"/>
    <n v="130800"/>
    <x v="1"/>
    <s v="Fully Remote"/>
    <n v="100"/>
    <s v="US"/>
    <s v="Medium"/>
    <s v="No"/>
    <s v="Cross-Country"/>
  </r>
  <r>
    <x v="0"/>
    <s v="Senior"/>
    <n v="3"/>
    <s v="Full-Time"/>
    <s v="Data Scientist"/>
    <n v="120000"/>
    <s v="USD"/>
    <n v="120000"/>
    <x v="0"/>
    <s v="Hybrid"/>
    <n v="50"/>
    <s v="US"/>
    <s v="Large"/>
    <s v="No"/>
    <s v="Same-Country"/>
  </r>
  <r>
    <x v="0"/>
    <s v="Mid"/>
    <n v="2"/>
    <s v="Full-Time"/>
    <s v="Data Scientist"/>
    <n v="118000"/>
    <s v="USD"/>
    <n v="118000"/>
    <x v="0"/>
    <s v="Fully Remote"/>
    <n v="100"/>
    <s v="US"/>
    <s v="Medium"/>
    <s v="No"/>
    <s v="Same-Country"/>
  </r>
  <r>
    <x v="0"/>
    <s v="Senior"/>
    <n v="3"/>
    <s v="Full-Time"/>
    <s v="Machine Learning Manager"/>
    <n v="157000"/>
    <s v="CAD"/>
    <n v="117104"/>
    <x v="2"/>
    <s v="Hybrid"/>
    <n v="50"/>
    <s v="CA"/>
    <s v="Large"/>
    <s v="No"/>
    <s v="Same-Country"/>
  </r>
  <r>
    <x v="0"/>
    <s v="Mid"/>
    <n v="2"/>
    <s v="Full-Time"/>
    <s v="Data Engineer"/>
    <n v="88000"/>
    <s v="GBP"/>
    <n v="112872"/>
    <x v="3"/>
    <s v="Hybrid"/>
    <n v="50"/>
    <s v="GB"/>
    <s v="Large"/>
    <s v="No"/>
    <s v="Same-Country"/>
  </r>
  <r>
    <x v="0"/>
    <s v="Mid"/>
    <n v="2"/>
    <s v="Full-Time"/>
    <s v="Data Engineer"/>
    <n v="110000"/>
    <s v="USD"/>
    <n v="110000"/>
    <x v="0"/>
    <s v="Fully Remote"/>
    <n v="100"/>
    <s v="US"/>
    <s v="Large"/>
    <s v="No"/>
    <s v="Same-Country"/>
  </r>
  <r>
    <x v="0"/>
    <s v="Senior"/>
    <n v="3"/>
    <s v="Full-Time"/>
    <s v="Big Data Engineer"/>
    <n v="85000"/>
    <s v="GBP"/>
    <n v="109024"/>
    <x v="3"/>
    <s v="Hybrid"/>
    <n v="50"/>
    <s v="GB"/>
    <s v="Medium"/>
    <s v="No"/>
    <s v="Same-Country"/>
  </r>
  <r>
    <x v="0"/>
    <s v="Mid"/>
    <n v="2"/>
    <s v="Full-Time"/>
    <s v="Data Engineer"/>
    <n v="106000"/>
    <s v="USD"/>
    <n v="106000"/>
    <x v="0"/>
    <s v="Fully Remote"/>
    <n v="100"/>
    <s v="US"/>
    <s v="Large"/>
    <s v="No"/>
    <s v="Same-Country"/>
  </r>
  <r>
    <x v="0"/>
    <s v="Mid"/>
    <n v="2"/>
    <s v="Full-Time"/>
    <s v="Data Scientist"/>
    <n v="105000"/>
    <s v="USD"/>
    <n v="105000"/>
    <x v="0"/>
    <s v="Fully Remote"/>
    <n v="100"/>
    <s v="US"/>
    <s v="Large"/>
    <s v="No"/>
    <s v="Same-Country"/>
  </r>
  <r>
    <x v="0"/>
    <s v="Entry"/>
    <n v="1"/>
    <s v="Full-Time"/>
    <s v="Data Scientist"/>
    <n v="105000"/>
    <s v="USD"/>
    <n v="105000"/>
    <x v="0"/>
    <s v="Fully Remote"/>
    <n v="100"/>
    <s v="US"/>
    <s v="Small"/>
    <s v="No"/>
    <s v="Same-Country"/>
  </r>
  <r>
    <x v="0"/>
    <s v="Mid"/>
    <n v="2"/>
    <s v="Full-Time"/>
    <s v="Data Science Consultant"/>
    <n v="103000"/>
    <s v="USD"/>
    <n v="103000"/>
    <x v="0"/>
    <s v="Fully Remote"/>
    <n v="100"/>
    <s v="US"/>
    <s v="Large"/>
    <s v="No"/>
    <s v="Same-Country"/>
  </r>
  <r>
    <x v="0"/>
    <s v="Entry"/>
    <n v="1"/>
    <s v="Contract"/>
    <s v="Business Data Analyst"/>
    <n v="100000"/>
    <s v="USD"/>
    <n v="100000"/>
    <x v="0"/>
    <s v="Fully Remote"/>
    <n v="100"/>
    <s v="US"/>
    <s v="Large"/>
    <s v="No"/>
    <s v="Same-Country"/>
  </r>
  <r>
    <x v="0"/>
    <s v="Mid"/>
    <n v="2"/>
    <s v="Full-Time"/>
    <s v="Bi Data Analyst"/>
    <n v="98000"/>
    <s v="USD"/>
    <n v="98000"/>
    <x v="0"/>
    <s v="Fully On-Site"/>
    <n v="0"/>
    <s v="US"/>
    <s v="Medium"/>
    <s v="No"/>
    <s v="Same-Country"/>
  </r>
  <r>
    <x v="0"/>
    <s v="Mid"/>
    <n v="2"/>
    <s v="Full-Time"/>
    <s v="Business Data Analyst"/>
    <n v="95000"/>
    <s v="USD"/>
    <n v="95000"/>
    <x v="0"/>
    <s v="Fully On-Site"/>
    <n v="0"/>
    <s v="US"/>
    <s v="Medium"/>
    <s v="No"/>
    <s v="Same-Country"/>
  </r>
  <r>
    <x v="0"/>
    <s v="Entry"/>
    <n v="1"/>
    <s v="Full-Time"/>
    <s v="Data Analyst"/>
    <n v="91000"/>
    <s v="USD"/>
    <n v="91000"/>
    <x v="0"/>
    <s v="Fully Remote"/>
    <n v="100"/>
    <s v="US"/>
    <s v="Large"/>
    <s v="No"/>
    <s v="Same-Country"/>
  </r>
  <r>
    <x v="0"/>
    <s v="Mid"/>
    <n v="2"/>
    <s v="Full-Time"/>
    <s v="Lead Data Analyst"/>
    <n v="87000"/>
    <s v="USD"/>
    <n v="87000"/>
    <x v="0"/>
    <s v="Fully Remote"/>
    <n v="100"/>
    <s v="US"/>
    <s v="Large"/>
    <s v="No"/>
    <s v="Same-Country"/>
  </r>
  <r>
    <x v="0"/>
    <s v="Mid"/>
    <n v="2"/>
    <s v="Full-Time"/>
    <s v="Data Analyst"/>
    <n v="85000"/>
    <s v="USD"/>
    <n v="85000"/>
    <x v="0"/>
    <s v="Fully Remote"/>
    <n v="100"/>
    <s v="US"/>
    <s v="Large"/>
    <s v="No"/>
    <s v="Same-Country"/>
  </r>
  <r>
    <x v="0"/>
    <s v="Executive"/>
    <n v="4"/>
    <s v="Full-Time"/>
    <s v="Data Engineer"/>
    <n v="70000"/>
    <s v="EUR"/>
    <n v="79833"/>
    <x v="1"/>
    <s v="Hybrid"/>
    <n v="50"/>
    <s v="ES"/>
    <s v="Large"/>
    <s v="No"/>
    <s v="Same-Country"/>
  </r>
  <r>
    <x v="0"/>
    <s v="Mid"/>
    <n v="2"/>
    <s v="Full-Time"/>
    <s v="Data Scientist"/>
    <n v="60000"/>
    <s v="GBP"/>
    <n v="76958"/>
    <x v="3"/>
    <s v="Fully Remote"/>
    <n v="100"/>
    <s v="GB"/>
    <s v="Small"/>
    <s v="No"/>
    <s v="Same-Country"/>
  </r>
  <r>
    <x v="0"/>
    <s v="Entry"/>
    <n v="1"/>
    <s v="Full-Time"/>
    <s v="Data Analyst"/>
    <n v="72000"/>
    <s v="USD"/>
    <n v="72000"/>
    <x v="0"/>
    <s v="Fully Remote"/>
    <n v="100"/>
    <s v="US"/>
    <s v="Large"/>
    <s v="No"/>
    <s v="Same-Country"/>
  </r>
  <r>
    <x v="0"/>
    <s v="Entry"/>
    <n v="1"/>
    <s v="Full-Time"/>
    <s v="Big Data Engineer"/>
    <n v="70000"/>
    <s v="USD"/>
    <n v="70000"/>
    <x v="0"/>
    <s v="Fully Remote"/>
    <n v="100"/>
    <s v="US"/>
    <s v="Large"/>
    <s v="No"/>
    <s v="Same-Country"/>
  </r>
  <r>
    <x v="0"/>
    <s v="Mid"/>
    <n v="2"/>
    <s v="Full-Time"/>
    <s v="Data Scientist"/>
    <n v="34000"/>
    <s v="EUR"/>
    <n v="38776"/>
    <x v="1"/>
    <s v="Fully Remote"/>
    <n v="100"/>
    <s v="ES"/>
    <s v="Medium"/>
    <s v="No"/>
    <s v="Same-Country"/>
  </r>
  <r>
    <x v="1"/>
    <s v="Mid"/>
    <n v="2"/>
    <s v="Full-Time"/>
    <s v="Applied Machine Learning Scientist"/>
    <n v="423000"/>
    <s v="USD"/>
    <n v="423000"/>
    <x v="0"/>
    <s v="Hybrid"/>
    <n v="50"/>
    <s v="US"/>
    <s v="Large"/>
    <s v="Yes"/>
    <s v="Same-Country"/>
  </r>
  <r>
    <x v="1"/>
    <s v="Executive"/>
    <n v="4"/>
    <s v="Contract"/>
    <s v="Principal Data Scientist"/>
    <n v="416000"/>
    <s v="USD"/>
    <n v="416000"/>
    <x v="0"/>
    <s v="Fully Remote"/>
    <n v="100"/>
    <s v="US"/>
    <s v="Small"/>
    <s v="Yes"/>
    <s v="Same-Country"/>
  </r>
  <r>
    <x v="1"/>
    <s v="Senior"/>
    <n v="3"/>
    <s v="Full-Time"/>
    <s v="Lead Data Engineer"/>
    <n v="276000"/>
    <s v="USD"/>
    <n v="276000"/>
    <x v="0"/>
    <s v="Fully On-Site"/>
    <n v="0"/>
    <s v="US"/>
    <s v="Large"/>
    <s v="Yes"/>
    <s v="Same-Country"/>
  </r>
  <r>
    <x v="1"/>
    <s v="Mid"/>
    <n v="2"/>
    <s v="Contract"/>
    <s v="Ml Engineer"/>
    <n v="270000"/>
    <s v="USD"/>
    <n v="270000"/>
    <x v="0"/>
    <s v="Fully Remote"/>
    <n v="100"/>
    <s v="US"/>
    <s v="Large"/>
    <s v="Yes"/>
    <s v="Same-Country"/>
  </r>
  <r>
    <x v="1"/>
    <s v="Senior"/>
    <n v="3"/>
    <s v="Full-Time"/>
    <s v="Ml Engineer"/>
    <n v="256000"/>
    <s v="USD"/>
    <n v="256000"/>
    <x v="0"/>
    <s v="Fully Remote"/>
    <n v="100"/>
    <s v="US"/>
    <s v="Small"/>
    <s v="Yes"/>
    <s v="Same-Country"/>
  </r>
  <r>
    <x v="1"/>
    <s v="Senior"/>
    <n v="3"/>
    <s v="Full-Time"/>
    <s v="Cloud Data Architect"/>
    <n v="250000"/>
    <s v="USD"/>
    <n v="250000"/>
    <x v="0"/>
    <s v="Hybrid"/>
    <n v="50"/>
    <s v="US"/>
    <s v="Large"/>
    <s v="Yes"/>
    <s v="Same-Country"/>
  </r>
  <r>
    <x v="1"/>
    <s v="Executive"/>
    <n v="4"/>
    <s v="Full-Time"/>
    <s v="Director Of Data Science"/>
    <n v="250000"/>
    <s v="USD"/>
    <n v="250000"/>
    <x v="0"/>
    <s v="Fully On-Site"/>
    <n v="0"/>
    <s v="US"/>
    <s v="Large"/>
    <s v="Yes"/>
    <s v="Same-Country"/>
  </r>
  <r>
    <x v="1"/>
    <s v="Senior"/>
    <n v="3"/>
    <s v="Full-Time"/>
    <s v="Data Science Manager"/>
    <n v="240000"/>
    <s v="USD"/>
    <n v="240000"/>
    <x v="0"/>
    <s v="Fully On-Site"/>
    <n v="0"/>
    <s v="US"/>
    <s v="Large"/>
    <s v="No"/>
    <s v="Same-Country"/>
  </r>
  <r>
    <x v="1"/>
    <s v="Executive"/>
    <n v="4"/>
    <s v="Full-Time"/>
    <s v="Head Of Data"/>
    <n v="235000"/>
    <s v="USD"/>
    <n v="235000"/>
    <x v="0"/>
    <s v="Fully Remote"/>
    <n v="100"/>
    <s v="US"/>
    <s v="Large"/>
    <s v="No"/>
    <s v="Same-Country"/>
  </r>
  <r>
    <x v="1"/>
    <s v="Senior"/>
    <n v="3"/>
    <s v="Full-Time"/>
    <s v="Principal Data Scientist"/>
    <n v="235000"/>
    <s v="USD"/>
    <n v="235000"/>
    <x v="0"/>
    <s v="Fully Remote"/>
    <n v="100"/>
    <s v="US"/>
    <s v="Large"/>
    <s v="No"/>
    <s v="Same-Country"/>
  </r>
  <r>
    <x v="1"/>
    <s v="Entry"/>
    <n v="1"/>
    <s v="Full-Time"/>
    <s v="Machine Learning Scientist"/>
    <n v="225000"/>
    <s v="USD"/>
    <n v="225000"/>
    <x v="0"/>
    <s v="Fully Remote"/>
    <n v="100"/>
    <s v="US"/>
    <s v="Large"/>
    <s v="No"/>
    <s v="Same-Country"/>
  </r>
  <r>
    <x v="1"/>
    <s v="Senior"/>
    <n v="3"/>
    <s v="Full-Time"/>
    <s v="Machine Learning Scientist"/>
    <n v="225000"/>
    <s v="USD"/>
    <n v="225000"/>
    <x v="0"/>
    <s v="Fully Remote"/>
    <n v="100"/>
    <s v="CA"/>
    <s v="Large"/>
    <s v="No"/>
    <s v="Cross-Country"/>
  </r>
  <r>
    <x v="1"/>
    <s v="Senior"/>
    <n v="3"/>
    <s v="Full-Time"/>
    <s v="Principal Data Scientist"/>
    <n v="220000"/>
    <s v="USD"/>
    <n v="220000"/>
    <x v="0"/>
    <s v="Fully On-Site"/>
    <n v="0"/>
    <s v="US"/>
    <s v="Large"/>
    <s v="No"/>
    <s v="Same-Country"/>
  </r>
  <r>
    <x v="1"/>
    <s v="Senior"/>
    <n v="3"/>
    <s v="Full-Time"/>
    <s v="Principal Data Engineer"/>
    <n v="200000"/>
    <s v="USD"/>
    <n v="200000"/>
    <x v="0"/>
    <s v="Fully Remote"/>
    <n v="100"/>
    <s v="US"/>
    <s v="Medium"/>
    <s v="No"/>
    <s v="Same-Country"/>
  </r>
  <r>
    <x v="1"/>
    <s v="Mid"/>
    <n v="2"/>
    <s v="Full-Time"/>
    <s v="Data Engineer"/>
    <n v="200000"/>
    <s v="USD"/>
    <n v="200000"/>
    <x v="0"/>
    <s v="Fully Remote"/>
    <n v="100"/>
    <s v="US"/>
    <s v="Large"/>
    <s v="No"/>
    <s v="Same-Country"/>
  </r>
  <r>
    <x v="1"/>
    <s v="Mid"/>
    <n v="2"/>
    <s v="Full-Time"/>
    <s v="Data Engineer"/>
    <n v="200000"/>
    <s v="USD"/>
    <n v="200000"/>
    <x v="0"/>
    <s v="Fully Remote"/>
    <n v="100"/>
    <s v="US"/>
    <s v="Large"/>
    <s v="No"/>
    <s v="Same-Country"/>
  </r>
  <r>
    <x v="1"/>
    <s v="Senior"/>
    <n v="3"/>
    <s v="Full-Time"/>
    <s v="Data Analyst"/>
    <n v="200000"/>
    <s v="USD"/>
    <n v="200000"/>
    <x v="0"/>
    <s v="Fully Remote"/>
    <n v="100"/>
    <s v="US"/>
    <s v="Large"/>
    <s v="No"/>
    <s v="Same-Country"/>
  </r>
  <r>
    <x v="1"/>
    <s v="Senior"/>
    <n v="3"/>
    <s v="Full-Time"/>
    <s v="Data Engineer"/>
    <n v="200000"/>
    <s v="USD"/>
    <n v="200000"/>
    <x v="0"/>
    <s v="Fully Remote"/>
    <n v="100"/>
    <s v="US"/>
    <s v="Large"/>
    <s v="No"/>
    <s v="Same-Country"/>
  </r>
  <r>
    <x v="1"/>
    <s v="Senior"/>
    <n v="3"/>
    <s v="Full-Time"/>
    <s v="Machine Learning Engineer"/>
    <n v="200000"/>
    <s v="USD"/>
    <n v="200000"/>
    <x v="0"/>
    <s v="Fully Remote"/>
    <n v="100"/>
    <s v="US"/>
    <s v="Large"/>
    <s v="No"/>
    <s v="Same-Country"/>
  </r>
  <r>
    <x v="1"/>
    <s v="Senior"/>
    <n v="3"/>
    <s v="Full-Time"/>
    <s v="Machine Learning Infrastructure Engineer"/>
    <n v="195000"/>
    <s v="USD"/>
    <n v="195000"/>
    <x v="0"/>
    <s v="Fully Remote"/>
    <n v="100"/>
    <s v="US"/>
    <s v="Medium"/>
    <s v="No"/>
    <s v="Same-Country"/>
  </r>
  <r>
    <x v="1"/>
    <s v="Mid"/>
    <n v="2"/>
    <s v="Full-Time"/>
    <s v="Research Scientist"/>
    <n v="235000"/>
    <s v="CAD"/>
    <n v="187442"/>
    <x v="2"/>
    <s v="Fully Remote"/>
    <n v="100"/>
    <s v="CA"/>
    <s v="Large"/>
    <s v="No"/>
    <s v="Same-Country"/>
  </r>
  <r>
    <x v="1"/>
    <s v="Senior"/>
    <n v="3"/>
    <s v="Full-Time"/>
    <s v="Machine Learning Engineer"/>
    <n v="185000"/>
    <s v="USD"/>
    <n v="185000"/>
    <x v="0"/>
    <s v="Hybrid"/>
    <n v="50"/>
    <s v="US"/>
    <s v="Large"/>
    <s v="No"/>
    <s v="Same-Country"/>
  </r>
  <r>
    <x v="1"/>
    <s v="Senior"/>
    <n v="3"/>
    <s v="Full-Time"/>
    <s v="Principal Data Engineer"/>
    <n v="185000"/>
    <s v="USD"/>
    <n v="185000"/>
    <x v="0"/>
    <s v="Fully Remote"/>
    <n v="100"/>
    <s v="US"/>
    <s v="Large"/>
    <s v="No"/>
    <s v="Same-Country"/>
  </r>
  <r>
    <x v="1"/>
    <s v="Mid"/>
    <n v="2"/>
    <s v="Full-Time"/>
    <s v="Data Architect"/>
    <n v="180000"/>
    <s v="USD"/>
    <n v="180000"/>
    <x v="0"/>
    <s v="Fully Remote"/>
    <n v="100"/>
    <s v="US"/>
    <s v="Large"/>
    <s v="No"/>
    <s v="Same-Country"/>
  </r>
  <r>
    <x v="1"/>
    <s v="Senior"/>
    <n v="3"/>
    <s v="Full-Time"/>
    <s v="Data Engineer"/>
    <n v="174000"/>
    <s v="USD"/>
    <n v="174000"/>
    <x v="0"/>
    <s v="Fully Remote"/>
    <n v="100"/>
    <s v="US"/>
    <s v="Large"/>
    <s v="No"/>
    <s v="Same-Country"/>
  </r>
  <r>
    <x v="1"/>
    <s v="Senior"/>
    <n v="3"/>
    <s v="Full-Time"/>
    <s v="Data Science Manager"/>
    <n v="174000"/>
    <s v="USD"/>
    <n v="174000"/>
    <x v="0"/>
    <s v="Fully Remote"/>
    <n v="100"/>
    <s v="US"/>
    <s v="Large"/>
    <s v="No"/>
    <s v="Same-Country"/>
  </r>
  <r>
    <x v="1"/>
    <s v="Mid"/>
    <n v="2"/>
    <s v="Full-Time"/>
    <s v="Data Architect"/>
    <n v="170000"/>
    <s v="USD"/>
    <n v="170000"/>
    <x v="0"/>
    <s v="Fully Remote"/>
    <n v="100"/>
    <s v="US"/>
    <s v="Large"/>
    <s v="No"/>
    <s v="Same-Country"/>
  </r>
  <r>
    <x v="1"/>
    <s v="Senior"/>
    <n v="3"/>
    <s v="Full-Time"/>
    <s v="Lead Data Analyst"/>
    <n v="170000"/>
    <s v="USD"/>
    <n v="170000"/>
    <x v="0"/>
    <s v="Fully Remote"/>
    <n v="100"/>
    <s v="US"/>
    <s v="Large"/>
    <s v="No"/>
    <s v="Same-Country"/>
  </r>
  <r>
    <x v="1"/>
    <s v="Senior"/>
    <n v="3"/>
    <s v="Full-Time"/>
    <s v="Principal Data Analyst"/>
    <n v="170000"/>
    <s v="USD"/>
    <n v="170000"/>
    <x v="0"/>
    <s v="Fully Remote"/>
    <n v="100"/>
    <s v="US"/>
    <s v="Medium"/>
    <s v="No"/>
    <s v="Same-Country"/>
  </r>
  <r>
    <x v="1"/>
    <s v="Senior"/>
    <n v="3"/>
    <s v="Full-Time"/>
    <s v="Data Scientist"/>
    <n v="165000"/>
    <s v="USD"/>
    <n v="165000"/>
    <x v="0"/>
    <s v="Fully Remote"/>
    <n v="100"/>
    <s v="US"/>
    <s v="Large"/>
    <s v="No"/>
    <s v="Same-Country"/>
  </r>
  <r>
    <x v="1"/>
    <s v="Senior"/>
    <n v="3"/>
    <s v="Full-Time"/>
    <s v="Data Engineer"/>
    <n v="165000"/>
    <s v="USD"/>
    <n v="165000"/>
    <x v="0"/>
    <s v="Fully On-Site"/>
    <n v="0"/>
    <s v="US"/>
    <s v="Medium"/>
    <s v="No"/>
    <s v="Same-Country"/>
  </r>
  <r>
    <x v="1"/>
    <s v="Senior"/>
    <n v="3"/>
    <s v="Full-Time"/>
    <s v="Data Specialist"/>
    <n v="165000"/>
    <s v="USD"/>
    <n v="165000"/>
    <x v="0"/>
    <s v="Fully Remote"/>
    <n v="100"/>
    <s v="US"/>
    <s v="Large"/>
    <s v="No"/>
    <s v="Same-Country"/>
  </r>
  <r>
    <x v="1"/>
    <s v="Mid"/>
    <n v="2"/>
    <s v="Full-Time"/>
    <s v="Data Scientist"/>
    <n v="160000"/>
    <s v="USD"/>
    <n v="160000"/>
    <x v="0"/>
    <s v="Fully Remote"/>
    <n v="100"/>
    <s v="US"/>
    <s v="Large"/>
    <s v="No"/>
    <s v="Same-Country"/>
  </r>
  <r>
    <x v="1"/>
    <s v="Senior"/>
    <n v="3"/>
    <s v="Full-Time"/>
    <s v="Data Engineer"/>
    <n v="153000"/>
    <s v="USD"/>
    <n v="153000"/>
    <x v="0"/>
    <s v="Fully Remote"/>
    <n v="100"/>
    <s v="US"/>
    <s v="Large"/>
    <s v="No"/>
    <s v="Same-Country"/>
  </r>
  <r>
    <x v="1"/>
    <s v="Senior"/>
    <n v="3"/>
    <s v="Full-Time"/>
    <s v="Data Science Manager"/>
    <n v="152000"/>
    <s v="USD"/>
    <n v="152000"/>
    <x v="0"/>
    <s v="Fully Remote"/>
    <n v="100"/>
    <s v="FR"/>
    <s v="Large"/>
    <s v="No"/>
    <s v="Cross-Country"/>
  </r>
  <r>
    <x v="1"/>
    <s v="Mid"/>
    <n v="2"/>
    <s v="Full-Time"/>
    <s v="Principal Data Scientist"/>
    <n v="151000"/>
    <s v="USD"/>
    <n v="151000"/>
    <x v="0"/>
    <s v="Fully Remote"/>
    <n v="100"/>
    <s v="US"/>
    <s v="Large"/>
    <s v="No"/>
    <s v="Same-Country"/>
  </r>
  <r>
    <x v="1"/>
    <s v="Mid"/>
    <n v="2"/>
    <s v="Full-Time"/>
    <s v="Data Science Lead"/>
    <n v="150000"/>
    <s v="USD"/>
    <n v="150000"/>
    <x v="0"/>
    <s v="Fully Remote"/>
    <n v="100"/>
    <s v="US"/>
    <s v="Medium"/>
    <s v="No"/>
    <s v="Same-Country"/>
  </r>
  <r>
    <x v="1"/>
    <s v="Senior"/>
    <n v="3"/>
    <s v="Full-Time"/>
    <s v="Data Engineer"/>
    <n v="150000"/>
    <s v="USD"/>
    <n v="150000"/>
    <x v="0"/>
    <s v="Fully On-Site"/>
    <n v="0"/>
    <s v="US"/>
    <s v="Large"/>
    <s v="No"/>
    <s v="Same-Country"/>
  </r>
  <r>
    <x v="1"/>
    <s v="Mid"/>
    <n v="2"/>
    <s v="Full-Time"/>
    <s v="Data Architect"/>
    <n v="150000"/>
    <s v="USD"/>
    <n v="150000"/>
    <x v="0"/>
    <s v="Fully Remote"/>
    <n v="100"/>
    <s v="US"/>
    <s v="Large"/>
    <s v="No"/>
    <s v="Same-Country"/>
  </r>
  <r>
    <x v="1"/>
    <s v="Mid"/>
    <n v="2"/>
    <s v="Full-Time"/>
    <s v="Data Scientist"/>
    <n v="150000"/>
    <s v="USD"/>
    <n v="150000"/>
    <x v="0"/>
    <s v="Fully Remote"/>
    <n v="100"/>
    <s v="US"/>
    <s v="Medium"/>
    <s v="No"/>
    <s v="Same-Country"/>
  </r>
  <r>
    <x v="1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1"/>
    <s v="Senior"/>
    <n v="3"/>
    <s v="Full-Time"/>
    <s v="Data Engineer"/>
    <n v="150000"/>
    <s v="USD"/>
    <n v="150000"/>
    <x v="0"/>
    <s v="Fully Remote"/>
    <n v="100"/>
    <s v="US"/>
    <s v="Large"/>
    <s v="No"/>
    <s v="Same-Country"/>
  </r>
  <r>
    <x v="1"/>
    <s v="Mid"/>
    <n v="2"/>
    <s v="Full-Time"/>
    <s v="Data Scientist"/>
    <n v="147000"/>
    <s v="USD"/>
    <n v="147000"/>
    <x v="0"/>
    <s v="Hybrid"/>
    <n v="50"/>
    <s v="US"/>
    <s v="Large"/>
    <s v="No"/>
    <s v="Same-Country"/>
  </r>
  <r>
    <x v="1"/>
    <s v="Senior"/>
    <n v="3"/>
    <s v="Full-Time"/>
    <s v="Data Science Manager"/>
    <n v="144000"/>
    <s v="USD"/>
    <n v="144000"/>
    <x v="0"/>
    <s v="Fully Remote"/>
    <n v="100"/>
    <s v="US"/>
    <s v="Large"/>
    <s v="No"/>
    <s v="Same-Country"/>
  </r>
  <r>
    <x v="1"/>
    <s v="Mid"/>
    <n v="2"/>
    <s v="Full-Time"/>
    <s v="Data Engineer"/>
    <n v="140000"/>
    <s v="USD"/>
    <n v="140000"/>
    <x v="0"/>
    <s v="Fully Remote"/>
    <n v="100"/>
    <s v="US"/>
    <s v="Large"/>
    <s v="No"/>
    <s v="Same-Country"/>
  </r>
  <r>
    <x v="1"/>
    <s v="Senior"/>
    <n v="3"/>
    <s v="Full-Time"/>
    <s v="Data Analytics Manager"/>
    <n v="140000"/>
    <s v="USD"/>
    <n v="140000"/>
    <x v="0"/>
    <s v="Fully Remote"/>
    <n v="100"/>
    <s v="US"/>
    <s v="Large"/>
    <s v="No"/>
    <s v="Same-Country"/>
  </r>
  <r>
    <x v="1"/>
    <s v="Mid"/>
    <n v="2"/>
    <s v="Full-Time"/>
    <s v="Data Analyst"/>
    <n v="135000"/>
    <s v="USD"/>
    <n v="135000"/>
    <x v="0"/>
    <s v="Fully Remote"/>
    <n v="100"/>
    <s v="US"/>
    <s v="Large"/>
    <s v="No"/>
    <s v="Same-Country"/>
  </r>
  <r>
    <x v="1"/>
    <s v="Senior"/>
    <n v="3"/>
    <s v="Full-Time"/>
    <s v="Data Scientist"/>
    <n v="135000"/>
    <s v="USD"/>
    <n v="135000"/>
    <x v="0"/>
    <s v="Fully On-Site"/>
    <n v="0"/>
    <s v="US"/>
    <s v="Large"/>
    <s v="No"/>
    <s v="Same-Country"/>
  </r>
  <r>
    <x v="1"/>
    <s v="Mid"/>
    <n v="2"/>
    <s v="Full-Time"/>
    <s v="Data Scientist"/>
    <n v="130000"/>
    <s v="USD"/>
    <n v="130000"/>
    <x v="0"/>
    <s v="Hybrid"/>
    <n v="50"/>
    <s v="US"/>
    <s v="Large"/>
    <s v="No"/>
    <s v="Same-Country"/>
  </r>
  <r>
    <x v="1"/>
    <s v="Senior"/>
    <n v="3"/>
    <s v="Full-Time"/>
    <s v="Data Science Engineer"/>
    <n v="159500"/>
    <s v="CAD"/>
    <n v="127221"/>
    <x v="2"/>
    <s v="Hybrid"/>
    <n v="50"/>
    <s v="CA"/>
    <s v="Large"/>
    <s v="No"/>
    <s v="Same-Country"/>
  </r>
  <r>
    <x v="1"/>
    <s v="Entry"/>
    <n v="1"/>
    <s v="Full-Time"/>
    <s v="Machine Learning Engineer"/>
    <n v="125000"/>
    <s v="USD"/>
    <n v="125000"/>
    <x v="0"/>
    <s v="Fully Remote"/>
    <n v="100"/>
    <s v="US"/>
    <s v="Small"/>
    <s v="No"/>
    <s v="Same-Country"/>
  </r>
  <r>
    <x v="1"/>
    <s v="Senior"/>
    <n v="3"/>
    <s v="Full-Time"/>
    <s v="Machine Learning Scientist"/>
    <n v="120000"/>
    <s v="USD"/>
    <n v="120000"/>
    <x v="0"/>
    <s v="Hybrid"/>
    <n v="50"/>
    <s v="US"/>
    <s v="Small"/>
    <s v="No"/>
    <s v="Same-Country"/>
  </r>
  <r>
    <x v="1"/>
    <s v="Senior"/>
    <n v="3"/>
    <s v="Full-Time"/>
    <s v="Data Analytics Manager"/>
    <n v="120000"/>
    <s v="USD"/>
    <n v="120000"/>
    <x v="0"/>
    <s v="Fully Remote"/>
    <n v="100"/>
    <s v="US"/>
    <s v="Medium"/>
    <s v="No"/>
    <s v="Same-Country"/>
  </r>
  <r>
    <x v="1"/>
    <s v="Senior"/>
    <n v="3"/>
    <s v="Full-Time"/>
    <s v="Data Analytics Manager"/>
    <n v="120000"/>
    <s v="USD"/>
    <n v="120000"/>
    <x v="0"/>
    <s v="Fully On-Site"/>
    <n v="0"/>
    <s v="US"/>
    <s v="Large"/>
    <s v="No"/>
    <s v="Same-Country"/>
  </r>
  <r>
    <x v="1"/>
    <s v="Mid"/>
    <n v="2"/>
    <s v="Full-Time"/>
    <s v="Data Scientist"/>
    <n v="85000"/>
    <s v="GBP"/>
    <n v="116914"/>
    <x v="3"/>
    <s v="Hybrid"/>
    <n v="50"/>
    <s v="GB"/>
    <s v="Large"/>
    <s v="No"/>
    <s v="Same-Country"/>
  </r>
  <r>
    <x v="1"/>
    <s v="Senior"/>
    <n v="3"/>
    <s v="Full-Time"/>
    <s v="Data Analyst"/>
    <n v="115000"/>
    <s v="USD"/>
    <n v="115000"/>
    <x v="0"/>
    <s v="Fully Remote"/>
    <n v="100"/>
    <s v="US"/>
    <s v="Small"/>
    <s v="No"/>
    <s v="Same-Country"/>
  </r>
  <r>
    <x v="1"/>
    <s v="Senior"/>
    <n v="3"/>
    <s v="Full-Time"/>
    <s v="Data Engineer"/>
    <n v="115000"/>
    <s v="USD"/>
    <n v="115000"/>
    <x v="0"/>
    <s v="Fully Remote"/>
    <n v="100"/>
    <s v="US"/>
    <s v="Small"/>
    <s v="No"/>
    <s v="Same-Country"/>
  </r>
  <r>
    <x v="1"/>
    <s v="Mid"/>
    <n v="2"/>
    <s v="Full-Time"/>
    <s v="Data Scientist"/>
    <n v="115000"/>
    <s v="USD"/>
    <n v="115000"/>
    <x v="0"/>
    <s v="Hybrid"/>
    <n v="50"/>
    <s v="US"/>
    <s v="Large"/>
    <s v="No"/>
    <s v="Same-Country"/>
  </r>
  <r>
    <x v="1"/>
    <s v="Senior"/>
    <n v="3"/>
    <s v="Full-Time"/>
    <s v="Data Engineer"/>
    <n v="82500"/>
    <s v="GBP"/>
    <n v="113476"/>
    <x v="3"/>
    <s v="Fully Remote"/>
    <n v="100"/>
    <s v="GB"/>
    <s v="Medium"/>
    <s v="No"/>
    <s v="Same-Country"/>
  </r>
  <r>
    <x v="1"/>
    <s v="Mid"/>
    <n v="2"/>
    <s v="Full-Time"/>
    <s v="Data Engineer"/>
    <n v="112000"/>
    <s v="USD"/>
    <n v="112000"/>
    <x v="0"/>
    <s v="Fully Remote"/>
    <n v="100"/>
    <s v="US"/>
    <s v="Large"/>
    <s v="No"/>
    <s v="Same-Country"/>
  </r>
  <r>
    <x v="1"/>
    <s v="Mid"/>
    <n v="2"/>
    <s v="Full-Time"/>
    <s v="Data Engineer"/>
    <n v="111775"/>
    <s v="USD"/>
    <n v="111775"/>
    <x v="0"/>
    <s v="Fully On-Site"/>
    <n v="0"/>
    <s v="US"/>
    <s v="Medium"/>
    <s v="No"/>
    <s v="Same-Country"/>
  </r>
  <r>
    <x v="1"/>
    <s v="Entry"/>
    <n v="1"/>
    <s v="Full-Time"/>
    <s v="Applied Data Scientist"/>
    <n v="80000"/>
    <s v="GBP"/>
    <n v="110037"/>
    <x v="3"/>
    <s v="Fully On-Site"/>
    <n v="0"/>
    <s v="GB"/>
    <s v="Large"/>
    <s v="No"/>
    <s v="Same-Country"/>
  </r>
  <r>
    <x v="1"/>
    <s v="Mid"/>
    <n v="2"/>
    <s v="Full-Time"/>
    <s v="Data Analytics Engineer"/>
    <n v="110000"/>
    <s v="USD"/>
    <n v="110000"/>
    <x v="0"/>
    <s v="Fully Remote"/>
    <n v="100"/>
    <s v="US"/>
    <s v="Large"/>
    <s v="No"/>
    <s v="Same-Country"/>
  </r>
  <r>
    <x v="1"/>
    <s v="Mid"/>
    <n v="2"/>
    <s v="Full-Time"/>
    <s v="Head Of Data Science"/>
    <n v="110000"/>
    <s v="USD"/>
    <n v="110000"/>
    <x v="0"/>
    <s v="Fully On-Site"/>
    <n v="0"/>
    <s v="US"/>
    <s v="Small"/>
    <s v="No"/>
    <s v="Same-Country"/>
  </r>
  <r>
    <x v="1"/>
    <s v="Mid"/>
    <n v="2"/>
    <s v="Full-Time"/>
    <s v="Data Engineer"/>
    <n v="110000"/>
    <s v="USD"/>
    <n v="110000"/>
    <x v="0"/>
    <s v="Fully Remote"/>
    <n v="100"/>
    <s v="US"/>
    <s v="Large"/>
    <s v="No"/>
    <s v="Same-Country"/>
  </r>
  <r>
    <x v="1"/>
    <s v="Mid"/>
    <n v="2"/>
    <s v="Full-Time"/>
    <s v="Data Scientist"/>
    <n v="109000"/>
    <s v="USD"/>
    <n v="109000"/>
    <x v="0"/>
    <s v="Hybrid"/>
    <n v="50"/>
    <s v="US"/>
    <s v="Large"/>
    <s v="No"/>
    <s v="Same-Country"/>
  </r>
  <r>
    <x v="1"/>
    <s v="Senior"/>
    <n v="3"/>
    <s v="Contract"/>
    <s v="Staff Data Scientist"/>
    <n v="105000"/>
    <s v="USD"/>
    <n v="105000"/>
    <x v="0"/>
    <s v="Fully Remote"/>
    <n v="100"/>
    <s v="US"/>
    <s v="Medium"/>
    <s v="No"/>
    <s v="Same-Country"/>
  </r>
  <r>
    <x v="1"/>
    <s v="Senior"/>
    <n v="3"/>
    <s v="Full-Time"/>
    <s v="Data Scientist"/>
    <n v="130000"/>
    <s v="CAD"/>
    <n v="103691"/>
    <x v="2"/>
    <s v="Fully Remote"/>
    <n v="100"/>
    <s v="CA"/>
    <s v="Large"/>
    <s v="No"/>
    <s v="Same-Country"/>
  </r>
  <r>
    <x v="1"/>
    <s v="Senior"/>
    <n v="3"/>
    <s v="Full-Time"/>
    <s v="Lead Data Engineer"/>
    <n v="75000"/>
    <s v="GBP"/>
    <n v="103160"/>
    <x v="3"/>
    <s v="Fully Remote"/>
    <n v="100"/>
    <s v="GB"/>
    <s v="Small"/>
    <s v="No"/>
    <s v="Same-Country"/>
  </r>
  <r>
    <x v="1"/>
    <s v="Entry"/>
    <n v="1"/>
    <s v="Full-Time"/>
    <s v="Data Scientist"/>
    <n v="100000"/>
    <s v="USD"/>
    <n v="100000"/>
    <x v="0"/>
    <s v="Fully On-Site"/>
    <n v="0"/>
    <s v="US"/>
    <s v="Small"/>
    <s v="No"/>
    <s v="Same-Country"/>
  </r>
  <r>
    <x v="1"/>
    <s v="Mid"/>
    <n v="2"/>
    <s v="Full-Time"/>
    <s v="Data Engineer"/>
    <n v="100000"/>
    <s v="USD"/>
    <n v="100000"/>
    <x v="0"/>
    <s v="Fully Remote"/>
    <n v="100"/>
    <s v="US"/>
    <s v="Large"/>
    <s v="No"/>
    <s v="Same-Country"/>
  </r>
  <r>
    <x v="1"/>
    <s v="Mid"/>
    <n v="2"/>
    <s v="Full-Time"/>
    <s v="Bi Data Analyst"/>
    <n v="100000"/>
    <s v="USD"/>
    <n v="100000"/>
    <x v="0"/>
    <s v="Fully Remote"/>
    <n v="100"/>
    <s v="US"/>
    <s v="Medium"/>
    <s v="No"/>
    <s v="Same-Country"/>
  </r>
  <r>
    <x v="1"/>
    <s v="Entry"/>
    <n v="1"/>
    <s v="Full-Time"/>
    <s v="Data Scientist"/>
    <n v="100000"/>
    <s v="USD"/>
    <n v="100000"/>
    <x v="0"/>
    <s v="Fully Remote"/>
    <n v="100"/>
    <s v="US"/>
    <s v="Medium"/>
    <s v="No"/>
    <s v="Same-Country"/>
  </r>
  <r>
    <x v="1"/>
    <s v="Senior"/>
    <n v="3"/>
    <s v="Full-Time"/>
    <s v="Big Data Architect"/>
    <n v="125000"/>
    <s v="CAD"/>
    <n v="99703"/>
    <x v="2"/>
    <s v="Hybrid"/>
    <n v="50"/>
    <s v="CA"/>
    <s v="Medium"/>
    <s v="No"/>
    <s v="Same-Country"/>
  </r>
  <r>
    <x v="1"/>
    <s v="Senior"/>
    <n v="3"/>
    <s v="Full-Time"/>
    <s v="Data Engineer"/>
    <n v="70000"/>
    <s v="GBP"/>
    <n v="96282"/>
    <x v="3"/>
    <s v="Hybrid"/>
    <n v="50"/>
    <s v="GB"/>
    <s v="Large"/>
    <s v="No"/>
    <s v="Same-Country"/>
  </r>
  <r>
    <x v="1"/>
    <s v="Senior"/>
    <n v="3"/>
    <s v="Full-Time"/>
    <s v="Research Scientist"/>
    <n v="120500"/>
    <s v="CAD"/>
    <n v="96113"/>
    <x v="2"/>
    <s v="Hybrid"/>
    <n v="50"/>
    <s v="CA"/>
    <s v="Large"/>
    <s v="No"/>
    <s v="Same-Country"/>
  </r>
  <r>
    <x v="1"/>
    <s v="Mid"/>
    <n v="2"/>
    <s v="Full-Time"/>
    <s v="Data Engineer"/>
    <n v="93150"/>
    <s v="USD"/>
    <n v="93150"/>
    <x v="0"/>
    <s v="Fully On-Site"/>
    <n v="0"/>
    <s v="US"/>
    <s v="Medium"/>
    <s v="No"/>
    <s v="Same-Country"/>
  </r>
  <r>
    <x v="1"/>
    <s v="Mid"/>
    <n v="2"/>
    <s v="Full-Time"/>
    <s v="Data Analyst"/>
    <n v="93000"/>
    <s v="USD"/>
    <n v="93000"/>
    <x v="0"/>
    <s v="Fully Remote"/>
    <n v="100"/>
    <s v="US"/>
    <s v="Large"/>
    <s v="No"/>
    <s v="Same-Country"/>
  </r>
  <r>
    <x v="1"/>
    <s v="Mid"/>
    <n v="2"/>
    <s v="Full-Time"/>
    <s v="Data Analyst"/>
    <n v="90000"/>
    <s v="USD"/>
    <n v="90000"/>
    <x v="0"/>
    <s v="Fully Remote"/>
    <n v="100"/>
    <s v="US"/>
    <s v="Medium"/>
    <s v="No"/>
    <s v="Same-Country"/>
  </r>
  <r>
    <x v="1"/>
    <s v="Mid"/>
    <n v="2"/>
    <s v="Full-Time"/>
    <s v="Data Engineer"/>
    <n v="90000"/>
    <s v="USD"/>
    <n v="90000"/>
    <x v="0"/>
    <s v="Fully Remote"/>
    <n v="100"/>
    <s v="US"/>
    <s v="Large"/>
    <s v="No"/>
    <s v="Same-Country"/>
  </r>
  <r>
    <x v="1"/>
    <s v="Entry"/>
    <n v="1"/>
    <s v="Full-Time"/>
    <s v="Data Analyst"/>
    <n v="90000"/>
    <s v="USD"/>
    <n v="90000"/>
    <x v="0"/>
    <s v="Fully Remote"/>
    <n v="100"/>
    <s v="US"/>
    <s v="Small"/>
    <s v="No"/>
    <s v="Same-Country"/>
  </r>
  <r>
    <x v="1"/>
    <s v="Entry"/>
    <n v="1"/>
    <s v="Full-Time"/>
    <s v="Data Scientist"/>
    <n v="90000"/>
    <s v="USD"/>
    <n v="90000"/>
    <x v="0"/>
    <s v="Fully Remote"/>
    <n v="100"/>
    <s v="US"/>
    <s v="Small"/>
    <s v="No"/>
    <s v="Same-Country"/>
  </r>
  <r>
    <x v="1"/>
    <s v="Entry"/>
    <n v="1"/>
    <s v="Full-Time"/>
    <s v="Data Science Consultant"/>
    <n v="90000"/>
    <s v="USD"/>
    <n v="90000"/>
    <x v="0"/>
    <s v="Fully Remote"/>
    <n v="100"/>
    <s v="US"/>
    <s v="Small"/>
    <s v="No"/>
    <s v="Same-Country"/>
  </r>
  <r>
    <x v="1"/>
    <s v="Senior"/>
    <n v="3"/>
    <s v="Full-Time"/>
    <s v="Data Scientist"/>
    <n v="110000"/>
    <s v="CAD"/>
    <n v="87738"/>
    <x v="2"/>
    <s v="Fully Remote"/>
    <n v="100"/>
    <s v="CA"/>
    <s v="Small"/>
    <s v="No"/>
    <s v="Same-Country"/>
  </r>
  <r>
    <x v="1"/>
    <s v="Mid"/>
    <n v="2"/>
    <s v="Full-Time"/>
    <s v="Data Engineer"/>
    <n v="60000"/>
    <s v="GBP"/>
    <n v="82528"/>
    <x v="3"/>
    <s v="Fully Remote"/>
    <n v="100"/>
    <s v="GB"/>
    <s v="Large"/>
    <s v="No"/>
    <s v="Same-Country"/>
  </r>
  <r>
    <x v="1"/>
    <s v="Entry"/>
    <n v="1"/>
    <s v="Full-Time"/>
    <s v="Research Scientist"/>
    <n v="60000"/>
    <s v="GBP"/>
    <n v="82528"/>
    <x v="3"/>
    <s v="Hybrid"/>
    <n v="50"/>
    <s v="GB"/>
    <s v="Large"/>
    <s v="No"/>
    <s v="Same-Country"/>
  </r>
  <r>
    <x v="1"/>
    <s v="Mid"/>
    <n v="2"/>
    <s v="Full-Time"/>
    <s v="Data Scientist"/>
    <n v="82500"/>
    <s v="USD"/>
    <n v="82500"/>
    <x v="0"/>
    <s v="Fully Remote"/>
    <n v="100"/>
    <s v="US"/>
    <s v="Small"/>
    <s v="No"/>
    <s v="Same-Country"/>
  </r>
  <r>
    <x v="1"/>
    <s v="Entry"/>
    <n v="1"/>
    <s v="Full-Time"/>
    <s v="Machine Learning Engineer"/>
    <n v="81000"/>
    <s v="USD"/>
    <n v="81000"/>
    <x v="0"/>
    <s v="Hybrid"/>
    <n v="50"/>
    <s v="US"/>
    <s v="Small"/>
    <s v="No"/>
    <s v="Same-Country"/>
  </r>
  <r>
    <x v="1"/>
    <s v="Entry"/>
    <n v="1"/>
    <s v="Full-Time"/>
    <s v="Data Scientist"/>
    <n v="80000"/>
    <s v="USD"/>
    <n v="80000"/>
    <x v="0"/>
    <s v="Fully Remote"/>
    <n v="100"/>
    <s v="US"/>
    <s v="Medium"/>
    <s v="No"/>
    <s v="Same-Country"/>
  </r>
  <r>
    <x v="1"/>
    <s v="Entry"/>
    <n v="1"/>
    <s v="Full-Time"/>
    <s v="Data Engineer"/>
    <n v="80000"/>
    <s v="USD"/>
    <n v="80000"/>
    <x v="0"/>
    <s v="Fully Remote"/>
    <n v="100"/>
    <s v="US"/>
    <s v="Large"/>
    <s v="No"/>
    <s v="Same-Country"/>
  </r>
  <r>
    <x v="1"/>
    <s v="Entry"/>
    <n v="1"/>
    <s v="Full-Time"/>
    <s v="Data Analyst"/>
    <n v="80000"/>
    <s v="USD"/>
    <n v="80000"/>
    <x v="0"/>
    <s v="Fully Remote"/>
    <n v="100"/>
    <s v="US"/>
    <s v="Medium"/>
    <s v="No"/>
    <s v="Same-Country"/>
  </r>
  <r>
    <x v="1"/>
    <s v="Mid"/>
    <n v="2"/>
    <s v="Full-Time"/>
    <s v="Data Analyst"/>
    <n v="80000"/>
    <s v="USD"/>
    <n v="80000"/>
    <x v="0"/>
    <s v="Fully Remote"/>
    <n v="100"/>
    <s v="US"/>
    <s v="Large"/>
    <s v="No"/>
    <s v="Same-Country"/>
  </r>
  <r>
    <x v="1"/>
    <s v="Mid"/>
    <n v="2"/>
    <s v="Full-Time"/>
    <s v="Data Scientist"/>
    <n v="95000"/>
    <s v="CAD"/>
    <n v="75774"/>
    <x v="2"/>
    <s v="Fully Remote"/>
    <n v="100"/>
    <s v="CA"/>
    <s v="Large"/>
    <s v="No"/>
    <s v="Same-Country"/>
  </r>
  <r>
    <x v="1"/>
    <s v="Mid"/>
    <n v="2"/>
    <s v="Full-Time"/>
    <s v="Data Analyst"/>
    <n v="75000"/>
    <s v="USD"/>
    <n v="75000"/>
    <x v="0"/>
    <s v="Fully On-Site"/>
    <n v="0"/>
    <s v="US"/>
    <s v="Large"/>
    <s v="No"/>
    <s v="Same-Country"/>
  </r>
  <r>
    <x v="1"/>
    <s v="Mid"/>
    <n v="2"/>
    <s v="Full-Time"/>
    <s v="Data Scientist"/>
    <n v="73000"/>
    <s v="USD"/>
    <n v="73000"/>
    <x v="0"/>
    <s v="Fully On-Site"/>
    <n v="0"/>
    <s v="US"/>
    <s v="Large"/>
    <s v="No"/>
    <s v="Same-Country"/>
  </r>
  <r>
    <x v="1"/>
    <s v="Entry"/>
    <n v="1"/>
    <s v="Full-Time"/>
    <s v="Data Engineer"/>
    <n v="72500"/>
    <s v="USD"/>
    <n v="72500"/>
    <x v="0"/>
    <s v="Fully Remote"/>
    <n v="100"/>
    <s v="US"/>
    <s v="Large"/>
    <s v="No"/>
    <s v="Same-Country"/>
  </r>
  <r>
    <x v="1"/>
    <s v="Mid"/>
    <n v="2"/>
    <s v="Full-Time"/>
    <s v="Data Engineer"/>
    <n v="52500"/>
    <s v="GBP"/>
    <n v="72212"/>
    <x v="3"/>
    <s v="Hybrid"/>
    <n v="50"/>
    <s v="GB"/>
    <s v="Large"/>
    <s v="No"/>
    <s v="Same-Country"/>
  </r>
  <r>
    <x v="1"/>
    <s v="Senior"/>
    <n v="3"/>
    <s v="Full-Time"/>
    <s v="Data Analyst"/>
    <n v="90000"/>
    <s v="CAD"/>
    <n v="71786"/>
    <x v="2"/>
    <s v="Fully Remote"/>
    <n v="100"/>
    <s v="CA"/>
    <s v="Medium"/>
    <s v="No"/>
    <s v="Same-Country"/>
  </r>
  <r>
    <x v="1"/>
    <s v="Entry"/>
    <n v="1"/>
    <s v="Full-Time"/>
    <s v="Computer Vision Software Engineer"/>
    <n v="70000"/>
    <s v="USD"/>
    <n v="70000"/>
    <x v="0"/>
    <s v="Fully Remote"/>
    <n v="100"/>
    <s v="US"/>
    <s v="Medium"/>
    <s v="No"/>
    <s v="Same-Country"/>
  </r>
  <r>
    <x v="1"/>
    <s v="Mid"/>
    <n v="2"/>
    <s v="Full-Time"/>
    <s v="Research Scientist"/>
    <n v="80000"/>
    <s v="CAD"/>
    <n v="63810"/>
    <x v="2"/>
    <s v="Fully Remote"/>
    <n v="100"/>
    <s v="CA"/>
    <s v="Medium"/>
    <s v="No"/>
    <s v="Same-Country"/>
  </r>
  <r>
    <x v="1"/>
    <s v="Mid"/>
    <n v="2"/>
    <s v="Full-Time"/>
    <s v="Data Analyst"/>
    <n v="62000"/>
    <s v="USD"/>
    <n v="62000"/>
    <x v="0"/>
    <s v="Fully On-Site"/>
    <n v="0"/>
    <s v="US"/>
    <s v="Large"/>
    <s v="No"/>
    <s v="Same-Country"/>
  </r>
  <r>
    <x v="1"/>
    <s v="Senior"/>
    <n v="3"/>
    <s v="Full-Time"/>
    <s v="Finance Data Analyst"/>
    <n v="45000"/>
    <s v="GBP"/>
    <n v="61896"/>
    <x v="3"/>
    <s v="Hybrid"/>
    <n v="50"/>
    <s v="GB"/>
    <s v="Large"/>
    <s v="No"/>
    <s v="Same-Country"/>
  </r>
  <r>
    <x v="1"/>
    <s v="Mid"/>
    <n v="2"/>
    <s v="Full-Time"/>
    <s v="Big Data Engineer"/>
    <n v="60000"/>
    <s v="USD"/>
    <n v="60000"/>
    <x v="1"/>
    <s v="Hybrid"/>
    <n v="50"/>
    <s v="RO"/>
    <s v="Medium"/>
    <s v="No"/>
    <s v="Cross-Country"/>
  </r>
  <r>
    <x v="1"/>
    <s v="Entry"/>
    <n v="1"/>
    <s v="Full-Time"/>
    <s v="Data Analyst"/>
    <n v="60000"/>
    <s v="USD"/>
    <n v="60000"/>
    <x v="0"/>
    <s v="Fully Remote"/>
    <n v="100"/>
    <s v="US"/>
    <s v="Small"/>
    <s v="No"/>
    <s v="Same-Country"/>
  </r>
  <r>
    <x v="1"/>
    <s v="Entry"/>
    <n v="1"/>
    <s v="Full-Time"/>
    <s v="Data Scientist"/>
    <n v="58000"/>
    <s v="USD"/>
    <n v="58000"/>
    <x v="0"/>
    <s v="Hybrid"/>
    <n v="50"/>
    <s v="US"/>
    <s v="Large"/>
    <s v="No"/>
    <s v="Same-Country"/>
  </r>
  <r>
    <x v="1"/>
    <s v="Mid"/>
    <n v="2"/>
    <s v="Full-Time"/>
    <s v="Data Scientist"/>
    <n v="40900"/>
    <s v="GBP"/>
    <n v="56256"/>
    <x v="3"/>
    <s v="Hybrid"/>
    <n v="50"/>
    <s v="GB"/>
    <s v="Large"/>
    <s v="No"/>
    <s v="Same-Country"/>
  </r>
  <r>
    <x v="1"/>
    <s v="Entry"/>
    <n v="1"/>
    <s v="Full-Time"/>
    <s v="Bi Data Analyst"/>
    <n v="55000"/>
    <s v="USD"/>
    <n v="55000"/>
    <x v="0"/>
    <s v="Hybrid"/>
    <n v="50"/>
    <s v="US"/>
    <s v="Small"/>
    <s v="No"/>
    <s v="Same-Country"/>
  </r>
  <r>
    <x v="1"/>
    <s v="Senior"/>
    <n v="3"/>
    <s v="Full-Time"/>
    <s v="Ai Scientist"/>
    <n v="55000"/>
    <s v="USD"/>
    <n v="55000"/>
    <x v="1"/>
    <s v="Fully Remote"/>
    <n v="100"/>
    <s v="ES"/>
    <s v="Large"/>
    <s v="No"/>
    <s v="Same-Country"/>
  </r>
  <r>
    <x v="1"/>
    <s v="Mid"/>
    <n v="2"/>
    <s v="Full-Time"/>
    <s v="Applied Data Scientist"/>
    <n v="68000"/>
    <s v="CAD"/>
    <n v="54238"/>
    <x v="3"/>
    <s v="Hybrid"/>
    <n v="50"/>
    <s v="CA"/>
    <s v="Large"/>
    <s v="No"/>
    <s v="Cross-Country"/>
  </r>
  <r>
    <x v="1"/>
    <s v="Mid"/>
    <n v="2"/>
    <s v="Full-Time"/>
    <s v="Data Analyst"/>
    <n v="37456"/>
    <s v="GBP"/>
    <n v="51519"/>
    <x v="3"/>
    <s v="Hybrid"/>
    <n v="50"/>
    <s v="GB"/>
    <s v="Large"/>
    <s v="No"/>
    <s v="Same-Country"/>
  </r>
  <r>
    <x v="1"/>
    <s v="Entry"/>
    <n v="1"/>
    <s v="Full-Time"/>
    <s v="Data Analyst"/>
    <n v="50000"/>
    <s v="USD"/>
    <n v="50000"/>
    <x v="0"/>
    <s v="Fully Remote"/>
    <n v="100"/>
    <s v="US"/>
    <s v="Medium"/>
    <s v="No"/>
    <s v="Same-Country"/>
  </r>
  <r>
    <x v="1"/>
    <s v="Mid"/>
    <n v="2"/>
    <s v="Full-Time"/>
    <s v="Machine Learning Engineer"/>
    <n v="40000"/>
    <s v="EUR"/>
    <n v="47282"/>
    <x v="1"/>
    <s v="Fully Remote"/>
    <n v="100"/>
    <s v="ES"/>
    <s v="Small"/>
    <s v="No"/>
    <s v="Same-Country"/>
  </r>
  <r>
    <x v="1"/>
    <s v="Mid"/>
    <n v="2"/>
    <s v="Full-Time"/>
    <s v="Data Scientist"/>
    <n v="39600"/>
    <s v="EUR"/>
    <n v="46809"/>
    <x v="1"/>
    <s v="Fully Remote"/>
    <n v="100"/>
    <s v="ES"/>
    <s v="Medium"/>
    <s v="No"/>
    <s v="Same-Country"/>
  </r>
  <r>
    <x v="1"/>
    <s v="Entry"/>
    <n v="1"/>
    <s v="Full-Time"/>
    <s v="Data Engineer"/>
    <n v="33000"/>
    <s v="GBP"/>
    <n v="45390"/>
    <x v="3"/>
    <s v="Hybrid"/>
    <n v="50"/>
    <s v="GB"/>
    <s v="Large"/>
    <s v="No"/>
    <s v="Same-Country"/>
  </r>
  <r>
    <x v="1"/>
    <s v="Mid"/>
    <n v="2"/>
    <s v="Full-Time"/>
    <s v="Data Scientist"/>
    <n v="32000"/>
    <s v="EUR"/>
    <n v="37825"/>
    <x v="1"/>
    <s v="Fully Remote"/>
    <n v="100"/>
    <s v="ES"/>
    <s v="Large"/>
    <s v="No"/>
    <s v="Same-Country"/>
  </r>
  <r>
    <x v="1"/>
    <s v="Entry"/>
    <n v="1"/>
    <s v="Part-Time"/>
    <s v="Data Analyst"/>
    <n v="8760"/>
    <s v="EUR"/>
    <n v="10354"/>
    <x v="1"/>
    <s v="Hybrid"/>
    <n v="50"/>
    <s v="ES"/>
    <s v="Medium"/>
    <s v="No"/>
    <s v="Same-Country"/>
  </r>
  <r>
    <x v="2"/>
    <s v="Mid"/>
    <n v="2"/>
    <s v="Full-Time"/>
    <s v="Data Analyst"/>
    <n v="350000"/>
    <s v="GBP"/>
    <n v="430967"/>
    <x v="3"/>
    <s v="Fully On-Site"/>
    <n v="0"/>
    <s v="GB"/>
    <s v="Medium"/>
    <s v="Yes"/>
    <s v="Same-Country"/>
  </r>
  <r>
    <x v="2"/>
    <s v="Senior"/>
    <n v="3"/>
    <s v="Full-Time"/>
    <s v="Data Analytics Lead"/>
    <n v="405000"/>
    <s v="USD"/>
    <n v="405000"/>
    <x v="0"/>
    <s v="Fully Remote"/>
    <n v="100"/>
    <s v="US"/>
    <s v="Large"/>
    <s v="Yes"/>
    <s v="Same-Country"/>
  </r>
  <r>
    <x v="2"/>
    <s v="Senior"/>
    <n v="3"/>
    <s v="Full-Time"/>
    <s v="Applied Data Scientist"/>
    <n v="380000"/>
    <s v="USD"/>
    <n v="380000"/>
    <x v="0"/>
    <s v="Fully Remote"/>
    <n v="100"/>
    <s v="US"/>
    <s v="Large"/>
    <s v="Yes"/>
    <s v="Same-Country"/>
  </r>
  <r>
    <x v="2"/>
    <s v="Senior"/>
    <n v="3"/>
    <s v="Full-Time"/>
    <s v="Machine Learning Software Engineer"/>
    <n v="375000"/>
    <s v="USD"/>
    <n v="375000"/>
    <x v="0"/>
    <s v="Fully Remote"/>
    <n v="100"/>
    <s v="US"/>
    <s v="Medium"/>
    <s v="Yes"/>
    <s v="Same-Country"/>
  </r>
  <r>
    <x v="2"/>
    <s v="Senior"/>
    <n v="3"/>
    <s v="Full-Time"/>
    <s v="Data Science Tech Lead"/>
    <n v="375000"/>
    <s v="USD"/>
    <n v="375000"/>
    <x v="0"/>
    <s v="Hybrid"/>
    <n v="50"/>
    <s v="US"/>
    <s v="Large"/>
    <s v="Yes"/>
    <s v="Same-Country"/>
  </r>
  <r>
    <x v="2"/>
    <s v="Senior"/>
    <n v="3"/>
    <s v="Full-Time"/>
    <s v="Data Scientist"/>
    <n v="350000"/>
    <s v="USD"/>
    <n v="350000"/>
    <x v="0"/>
    <s v="Fully Remote"/>
    <n v="100"/>
    <s v="US"/>
    <s v="Medium"/>
    <s v="Yes"/>
    <s v="Same-Country"/>
  </r>
  <r>
    <x v="2"/>
    <s v="Senior"/>
    <n v="3"/>
    <s v="Full-Time"/>
    <s v="Data Architect"/>
    <n v="345600"/>
    <s v="USD"/>
    <n v="345600"/>
    <x v="0"/>
    <s v="Fully On-Site"/>
    <n v="0"/>
    <s v="US"/>
    <s v="Medium"/>
    <s v="Yes"/>
    <s v="Same-Country"/>
  </r>
  <r>
    <x v="2"/>
    <s v="Executive"/>
    <n v="4"/>
    <s v="Full-Time"/>
    <s v="Data Engineer"/>
    <n v="324000"/>
    <s v="USD"/>
    <n v="324000"/>
    <x v="0"/>
    <s v="Fully Remote"/>
    <n v="100"/>
    <s v="US"/>
    <s v="Medium"/>
    <s v="Yes"/>
    <s v="Same-Country"/>
  </r>
  <r>
    <x v="2"/>
    <s v="Senior"/>
    <n v="3"/>
    <s v="Full-Time"/>
    <s v="Data Engineer"/>
    <n v="315000"/>
    <s v="USD"/>
    <n v="315000"/>
    <x v="0"/>
    <s v="Fully Remote"/>
    <n v="100"/>
    <s v="US"/>
    <s v="Medium"/>
    <s v="Yes"/>
    <s v="Same-Country"/>
  </r>
  <r>
    <x v="2"/>
    <s v="Executive"/>
    <n v="4"/>
    <s v="Full-Time"/>
    <s v="Data Engineer"/>
    <n v="310000"/>
    <s v="USD"/>
    <n v="310000"/>
    <x v="0"/>
    <s v="Fully Remote"/>
    <n v="100"/>
    <s v="US"/>
    <s v="Medium"/>
    <s v="Yes"/>
    <s v="Same-Country"/>
  </r>
  <r>
    <x v="2"/>
    <s v="Executive"/>
    <n v="4"/>
    <s v="Full-Time"/>
    <s v="Data Engineer"/>
    <n v="310000"/>
    <s v="USD"/>
    <n v="310000"/>
    <x v="0"/>
    <s v="Fully Remote"/>
    <n v="100"/>
    <s v="US"/>
    <s v="Medium"/>
    <s v="Yes"/>
    <s v="Same-Country"/>
  </r>
  <r>
    <x v="2"/>
    <s v="Senior"/>
    <n v="3"/>
    <s v="Full-Time"/>
    <s v="Data Engineer"/>
    <n v="300000"/>
    <s v="USD"/>
    <n v="300000"/>
    <x v="0"/>
    <s v="Fully On-Site"/>
    <n v="0"/>
    <s v="US"/>
    <s v="Medium"/>
    <s v="Yes"/>
    <s v="Same-Country"/>
  </r>
  <r>
    <x v="2"/>
    <s v="Senior"/>
    <n v="3"/>
    <s v="Full-Time"/>
    <s v="Research Scientist"/>
    <n v="300000"/>
    <s v="USD"/>
    <n v="300000"/>
    <x v="0"/>
    <s v="Fully Remote"/>
    <n v="100"/>
    <s v="US"/>
    <s v="Medium"/>
    <s v="Yes"/>
    <s v="Same-Country"/>
  </r>
  <r>
    <x v="2"/>
    <s v="Senior"/>
    <n v="3"/>
    <s v="Full-Time"/>
    <s v="Data Engineer"/>
    <n v="300000"/>
    <s v="USD"/>
    <n v="300000"/>
    <x v="0"/>
    <s v="Fully On-Site"/>
    <n v="0"/>
    <s v="US"/>
    <s v="Medium"/>
    <s v="Yes"/>
    <s v="Same-Country"/>
  </r>
  <r>
    <x v="2"/>
    <s v="Senior"/>
    <n v="3"/>
    <s v="Full-Time"/>
    <s v="Data Engineer"/>
    <n v="300000"/>
    <s v="USD"/>
    <n v="300000"/>
    <x v="0"/>
    <s v="Fully On-Site"/>
    <n v="0"/>
    <s v="US"/>
    <s v="Medium"/>
    <s v="Yes"/>
    <s v="Same-Country"/>
  </r>
  <r>
    <x v="2"/>
    <s v="Senior"/>
    <n v="3"/>
    <s v="Full-Time"/>
    <s v="Data Engineer"/>
    <n v="300000"/>
    <s v="USD"/>
    <n v="300000"/>
    <x v="0"/>
    <s v="Fully On-Site"/>
    <n v="0"/>
    <s v="US"/>
    <s v="Medium"/>
    <s v="Yes"/>
    <s v="Same-Country"/>
  </r>
  <r>
    <x v="2"/>
    <s v="Senior"/>
    <n v="3"/>
    <s v="Full-Time"/>
    <s v="Data Science Manager"/>
    <n v="300000"/>
    <s v="USD"/>
    <n v="300000"/>
    <x v="0"/>
    <s v="Fully Remote"/>
    <n v="100"/>
    <s v="US"/>
    <s v="Medium"/>
    <s v="Yes"/>
    <s v="Same-Country"/>
  </r>
  <r>
    <x v="2"/>
    <s v="Senior"/>
    <n v="3"/>
    <s v="Full-Time"/>
    <s v="Data Science Manager"/>
    <n v="299500"/>
    <s v="USD"/>
    <n v="299500"/>
    <x v="0"/>
    <s v="Fully On-Site"/>
    <n v="0"/>
    <s v="US"/>
    <s v="Medium"/>
    <s v="Yes"/>
    <s v="Same-Country"/>
  </r>
  <r>
    <x v="2"/>
    <s v="Executive"/>
    <n v="4"/>
    <s v="Full-Time"/>
    <s v="Data Engineer"/>
    <n v="297500"/>
    <s v="USD"/>
    <n v="297500"/>
    <x v="0"/>
    <s v="Fully Remote"/>
    <n v="100"/>
    <s v="US"/>
    <s v="Medium"/>
    <s v="Yes"/>
    <s v="Same-Country"/>
  </r>
  <r>
    <x v="2"/>
    <s v="Senior"/>
    <n v="3"/>
    <s v="Full-Time"/>
    <s v="Ai Developer"/>
    <n v="275000"/>
    <s v="USD"/>
    <n v="275000"/>
    <x v="2"/>
    <s v="Fully On-Site"/>
    <n v="0"/>
    <s v="CA"/>
    <s v="Small"/>
    <s v="Yes"/>
    <s v="Same-Country"/>
  </r>
  <r>
    <x v="2"/>
    <s v="Senior"/>
    <n v="3"/>
    <s v="Full-Time"/>
    <s v="Data Engineer"/>
    <n v="275000"/>
    <s v="USD"/>
    <n v="275000"/>
    <x v="0"/>
    <s v="Fully Remote"/>
    <n v="100"/>
    <s v="US"/>
    <s v="Medium"/>
    <s v="Yes"/>
    <s v="Same-Country"/>
  </r>
  <r>
    <x v="2"/>
    <s v="Senior"/>
    <n v="3"/>
    <s v="Full-Time"/>
    <s v="Data Scientist"/>
    <n v="272550"/>
    <s v="USD"/>
    <n v="272550"/>
    <x v="0"/>
    <s v="Fully Remote"/>
    <n v="100"/>
    <s v="US"/>
    <s v="Medium"/>
    <s v="Yes"/>
    <s v="Same-Country"/>
  </r>
  <r>
    <x v="2"/>
    <s v="Senior"/>
    <n v="3"/>
    <s v="Full-Time"/>
    <s v="Data Architect"/>
    <n v="266400"/>
    <s v="USD"/>
    <n v="266400"/>
    <x v="0"/>
    <s v="Fully Remote"/>
    <n v="100"/>
    <s v="US"/>
    <s v="Medium"/>
    <s v="Yes"/>
    <s v="Same-Country"/>
  </r>
  <r>
    <x v="2"/>
    <s v="Executive"/>
    <n v="4"/>
    <s v="Full-Time"/>
    <s v="Data Science Manager"/>
    <n v="260500"/>
    <s v="USD"/>
    <n v="260500"/>
    <x v="0"/>
    <s v="Fully On-Site"/>
    <n v="0"/>
    <s v="US"/>
    <s v="Medium"/>
    <s v="Yes"/>
    <s v="Same-Country"/>
  </r>
  <r>
    <x v="2"/>
    <s v="Mid"/>
    <n v="2"/>
    <s v="Full-Time"/>
    <s v="Data Engineer"/>
    <n v="260000"/>
    <s v="USD"/>
    <n v="260000"/>
    <x v="0"/>
    <s v="Fully On-Site"/>
    <n v="0"/>
    <s v="US"/>
    <s v="Medium"/>
    <s v="Yes"/>
    <s v="Same-Country"/>
  </r>
  <r>
    <x v="2"/>
    <s v="Senior"/>
    <n v="3"/>
    <s v="Full-Time"/>
    <s v="Data Engineer"/>
    <n v="260000"/>
    <s v="USD"/>
    <n v="260000"/>
    <x v="0"/>
    <s v="Fully On-Site"/>
    <n v="0"/>
    <s v="US"/>
    <s v="Medium"/>
    <s v="Yes"/>
    <s v="Same-Country"/>
  </r>
  <r>
    <x v="2"/>
    <s v="Executive"/>
    <n v="4"/>
    <s v="Full-Time"/>
    <s v="Data Engineer"/>
    <n v="260000"/>
    <s v="USD"/>
    <n v="260000"/>
    <x v="0"/>
    <s v="Fully Remote"/>
    <n v="100"/>
    <s v="US"/>
    <s v="Medium"/>
    <s v="Yes"/>
    <s v="Same-Country"/>
  </r>
  <r>
    <x v="2"/>
    <s v="Senior"/>
    <n v="3"/>
    <s v="Full-Time"/>
    <s v="Data Scientist"/>
    <n v="260000"/>
    <s v="USD"/>
    <n v="260000"/>
    <x v="0"/>
    <s v="Fully Remote"/>
    <n v="10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2"/>
    <s v="Senior"/>
    <n v="3"/>
    <s v="Full-Time"/>
    <s v="Research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Etl Developer"/>
    <n v="250000"/>
    <s v="USD"/>
    <n v="250000"/>
    <x v="0"/>
    <s v="Fully Remote"/>
    <n v="100"/>
    <s v="US"/>
    <s v="Medium"/>
    <s v="Yes"/>
    <s v="Same-Country"/>
  </r>
  <r>
    <x v="2"/>
    <s v="Senior"/>
    <n v="3"/>
    <s v="Full-Time"/>
    <s v="Etl Developer"/>
    <n v="250000"/>
    <s v="USD"/>
    <n v="250000"/>
    <x v="0"/>
    <s v="Fully Remote"/>
    <n v="10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2"/>
    <s v="Senior"/>
    <n v="3"/>
    <s v="Full-Time"/>
    <s v="Analytics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Analytics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Etl Develop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Data Architect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Data Architect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Data Engineer"/>
    <n v="250000"/>
    <s v="USD"/>
    <n v="250000"/>
    <x v="0"/>
    <s v="Fully On-Site"/>
    <n v="0"/>
    <s v="US"/>
    <s v="Medium"/>
    <s v="Yes"/>
    <s v="Same-Country"/>
  </r>
  <r>
    <x v="2"/>
    <s v="Senior"/>
    <n v="3"/>
    <s v="Full-Time"/>
    <s v="Research Engineer"/>
    <n v="249500"/>
    <s v="USD"/>
    <n v="249500"/>
    <x v="0"/>
    <s v="Fully On-Site"/>
    <n v="0"/>
    <s v="US"/>
    <s v="Medium"/>
    <s v="Yes"/>
    <s v="Same-Country"/>
  </r>
  <r>
    <x v="2"/>
    <s v="Senior"/>
    <n v="3"/>
    <s v="Full-Time"/>
    <s v="Data Scientist"/>
    <n v="249500"/>
    <s v="USD"/>
    <n v="249500"/>
    <x v="0"/>
    <s v="Fully On-Site"/>
    <n v="0"/>
    <s v="US"/>
    <s v="Medium"/>
    <s v="Yes"/>
    <s v="Same-Country"/>
  </r>
  <r>
    <x v="2"/>
    <s v="Senior"/>
    <n v="3"/>
    <s v="Full-Time"/>
    <s v="Research Scientist"/>
    <n v="249500"/>
    <s v="USD"/>
    <n v="249500"/>
    <x v="0"/>
    <s v="Fully On-Site"/>
    <n v="0"/>
    <s v="US"/>
    <s v="Medium"/>
    <s v="Yes"/>
    <s v="Same-Country"/>
  </r>
  <r>
    <x v="2"/>
    <s v="Senior"/>
    <n v="3"/>
    <s v="Full-Time"/>
    <s v="Data Science Manager"/>
    <n v="249260"/>
    <s v="USD"/>
    <n v="249260"/>
    <x v="0"/>
    <s v="Fully On-Site"/>
    <n v="0"/>
    <s v="US"/>
    <s v="Medium"/>
    <s v="No"/>
    <s v="Same-Country"/>
  </r>
  <r>
    <x v="2"/>
    <s v="Senior"/>
    <n v="3"/>
    <s v="Full-Time"/>
    <s v="Machine Learning Engineer"/>
    <n v="248700"/>
    <s v="USD"/>
    <n v="248700"/>
    <x v="0"/>
    <s v="Fully On-Site"/>
    <n v="0"/>
    <s v="US"/>
    <s v="Medium"/>
    <s v="No"/>
    <s v="Same-Country"/>
  </r>
  <r>
    <x v="2"/>
    <s v="Senior"/>
    <n v="3"/>
    <s v="Full-Time"/>
    <s v="Machine Learning Software Engineer"/>
    <n v="248400"/>
    <s v="USD"/>
    <n v="248400"/>
    <x v="2"/>
    <s v="Fully Remote"/>
    <n v="100"/>
    <s v="CA"/>
    <s v="Medium"/>
    <s v="No"/>
    <s v="Same-Country"/>
  </r>
  <r>
    <x v="2"/>
    <s v="Senior"/>
    <n v="3"/>
    <s v="Full-Time"/>
    <s v="Data Science Manager"/>
    <n v="247500"/>
    <s v="USD"/>
    <n v="247500"/>
    <x v="0"/>
    <s v="Fully On-Site"/>
    <n v="0"/>
    <s v="US"/>
    <s v="Medium"/>
    <s v="No"/>
    <s v="Same-Country"/>
  </r>
  <r>
    <x v="2"/>
    <s v="Senior"/>
    <n v="3"/>
    <s v="Full-Time"/>
    <s v="Machine Learning Engineer"/>
    <n v="247500"/>
    <s v="USD"/>
    <n v="247500"/>
    <x v="0"/>
    <s v="Fully On-Site"/>
    <n v="0"/>
    <s v="US"/>
    <s v="Medium"/>
    <s v="No"/>
    <s v="Same-Country"/>
  </r>
  <r>
    <x v="2"/>
    <s v="Senior"/>
    <n v="3"/>
    <s v="Full-Time"/>
    <s v="Data Scientist"/>
    <n v="247500"/>
    <s v="USD"/>
    <n v="247500"/>
    <x v="0"/>
    <s v="Fully On-Site"/>
    <n v="0"/>
    <s v="US"/>
    <s v="Medium"/>
    <s v="No"/>
    <s v="Same-Country"/>
  </r>
  <r>
    <x v="2"/>
    <s v="Senior"/>
    <n v="3"/>
    <s v="Full-Time"/>
    <s v="Data Engineer"/>
    <n v="247500"/>
    <s v="USD"/>
    <n v="247500"/>
    <x v="0"/>
    <s v="Fully On-Site"/>
    <n v="0"/>
    <s v="US"/>
    <s v="Medium"/>
    <s v="No"/>
    <s v="Same-Country"/>
  </r>
  <r>
    <x v="2"/>
    <s v="Senior"/>
    <n v="3"/>
    <s v="Full-Time"/>
    <s v="Machine Learning Engineer"/>
    <n v="246000"/>
    <s v="USD"/>
    <n v="246000"/>
    <x v="0"/>
    <s v="Fully Remote"/>
    <n v="100"/>
    <s v="US"/>
    <s v="Medium"/>
    <s v="No"/>
    <s v="Same-Country"/>
  </r>
  <r>
    <x v="2"/>
    <s v="Senior"/>
    <n v="3"/>
    <s v="Full-Time"/>
    <s v="Machine Learning Engineer"/>
    <n v="246000"/>
    <s v="USD"/>
    <n v="246000"/>
    <x v="0"/>
    <s v="Fully Remote"/>
    <n v="100"/>
    <s v="US"/>
    <s v="Medium"/>
    <s v="No"/>
    <s v="Same-Country"/>
  </r>
  <r>
    <x v="2"/>
    <s v="Senior"/>
    <n v="3"/>
    <s v="Full-Time"/>
    <s v="Data Science Manager"/>
    <n v="245100"/>
    <s v="USD"/>
    <n v="245100"/>
    <x v="0"/>
    <s v="Fully On-Site"/>
    <n v="0"/>
    <s v="US"/>
    <s v="Medium"/>
    <s v="No"/>
    <s v="Same-Country"/>
  </r>
  <r>
    <x v="2"/>
    <s v="Senior"/>
    <n v="3"/>
    <s v="Full-Time"/>
    <s v="Data Scientist"/>
    <n v="245000"/>
    <s v="USD"/>
    <n v="245000"/>
    <x v="0"/>
    <s v="Fully On-Site"/>
    <n v="0"/>
    <s v="US"/>
    <s v="Medium"/>
    <s v="No"/>
    <s v="Same-Country"/>
  </r>
  <r>
    <x v="2"/>
    <s v="Senior"/>
    <n v="3"/>
    <s v="Full-Time"/>
    <s v="Analytics Engineer"/>
    <n v="245000"/>
    <s v="USD"/>
    <n v="245000"/>
    <x v="0"/>
    <s v="Fully On-Site"/>
    <n v="0"/>
    <s v="US"/>
    <s v="Medium"/>
    <s v="No"/>
    <s v="Same-Country"/>
  </r>
  <r>
    <x v="2"/>
    <s v="Senior"/>
    <n v="3"/>
    <s v="Full-Time"/>
    <s v="Data Scientist"/>
    <n v="245000"/>
    <s v="USD"/>
    <n v="245000"/>
    <x v="0"/>
    <s v="Fully On-Site"/>
    <n v="0"/>
    <s v="US"/>
    <s v="Medium"/>
    <s v="No"/>
    <s v="Same-Country"/>
  </r>
  <r>
    <x v="2"/>
    <s v="Senior"/>
    <n v="3"/>
    <s v="Full-Time"/>
    <s v="Data Scientist"/>
    <n v="243900"/>
    <s v="USD"/>
    <n v="243900"/>
    <x v="0"/>
    <s v="Fully Remote"/>
    <n v="100"/>
    <s v="US"/>
    <s v="Medium"/>
    <s v="No"/>
    <s v="Same-Country"/>
  </r>
  <r>
    <x v="2"/>
    <s v="Senior"/>
    <n v="3"/>
    <s v="Full-Time"/>
    <s v="Data Engineer"/>
    <n v="243900"/>
    <s v="USD"/>
    <n v="243900"/>
    <x v="0"/>
    <s v="Fully Remote"/>
    <n v="100"/>
    <s v="US"/>
    <s v="Medium"/>
    <s v="No"/>
    <s v="Same-Country"/>
  </r>
  <r>
    <x v="2"/>
    <s v="Senior"/>
    <n v="3"/>
    <s v="Full-Time"/>
    <s v="Data Science Manager"/>
    <n v="243225"/>
    <s v="USD"/>
    <n v="243225"/>
    <x v="0"/>
    <s v="Fully Remote"/>
    <n v="100"/>
    <s v="US"/>
    <s v="Medium"/>
    <s v="No"/>
    <s v="Same-Country"/>
  </r>
  <r>
    <x v="2"/>
    <s v="Senior"/>
    <n v="3"/>
    <s v="Full-Time"/>
    <s v="Ml Engineer"/>
    <n v="243000"/>
    <s v="USD"/>
    <n v="243000"/>
    <x v="0"/>
    <s v="Fully Remote"/>
    <n v="100"/>
    <s v="US"/>
    <s v="Medium"/>
    <s v="No"/>
    <s v="Same-Country"/>
  </r>
  <r>
    <x v="2"/>
    <s v="Executive"/>
    <n v="4"/>
    <s v="Full-Time"/>
    <s v="Data Engineer"/>
    <n v="242000"/>
    <s v="USD"/>
    <n v="242000"/>
    <x v="0"/>
    <s v="Fully Remote"/>
    <n v="100"/>
    <s v="US"/>
    <s v="Medium"/>
    <s v="No"/>
    <s v="Same-Country"/>
  </r>
  <r>
    <x v="2"/>
    <s v="Mid"/>
    <n v="2"/>
    <s v="Full-Time"/>
    <s v="Data Science Manager"/>
    <n v="241000"/>
    <s v="USD"/>
    <n v="241000"/>
    <x v="0"/>
    <s v="Fully Remote"/>
    <n v="100"/>
    <s v="US"/>
    <s v="Medium"/>
    <s v="No"/>
    <s v="Same-Country"/>
  </r>
  <r>
    <x v="2"/>
    <s v="Senior"/>
    <n v="3"/>
    <s v="Full-Time"/>
    <s v="Data Engineer"/>
    <n v="240000"/>
    <s v="USD"/>
    <n v="240000"/>
    <x v="0"/>
    <s v="Fully On-Site"/>
    <n v="0"/>
    <s v="US"/>
    <s v="Medium"/>
    <s v="No"/>
    <s v="Same-Country"/>
  </r>
  <r>
    <x v="2"/>
    <s v="Mid"/>
    <n v="2"/>
    <s v="Full-Time"/>
    <s v="Research Engineer"/>
    <n v="240000"/>
    <s v="USD"/>
    <n v="240000"/>
    <x v="0"/>
    <s v="Fully Remote"/>
    <n v="100"/>
    <s v="US"/>
    <s v="Medium"/>
    <s v="No"/>
    <s v="Same-Country"/>
  </r>
  <r>
    <x v="2"/>
    <s v="Senior"/>
    <n v="3"/>
    <s v="Full-Time"/>
    <s v="Ml Engineer"/>
    <n v="240000"/>
    <s v="USD"/>
    <n v="240000"/>
    <x v="0"/>
    <s v="Fully On-Site"/>
    <n v="0"/>
    <s v="US"/>
    <s v="Medium"/>
    <s v="No"/>
    <s v="Same-Country"/>
  </r>
  <r>
    <x v="2"/>
    <s v="Executive"/>
    <n v="4"/>
    <s v="Full-Time"/>
    <s v="Data Engineer"/>
    <n v="239000"/>
    <s v="USD"/>
    <n v="239000"/>
    <x v="0"/>
    <s v="Fully Remote"/>
    <n v="100"/>
    <s v="US"/>
    <s v="Medium"/>
    <s v="No"/>
    <s v="Same-Country"/>
  </r>
  <r>
    <x v="2"/>
    <s v="Executive"/>
    <n v="4"/>
    <s v="Full-Time"/>
    <s v="Data Engineer"/>
    <n v="239000"/>
    <s v="USD"/>
    <n v="239000"/>
    <x v="0"/>
    <s v="Fully Remote"/>
    <n v="100"/>
    <s v="US"/>
    <s v="Medium"/>
    <s v="No"/>
    <s v="Same-Country"/>
  </r>
  <r>
    <x v="2"/>
    <s v="Senior"/>
    <n v="3"/>
    <s v="Full-Time"/>
    <s v="Data Scientist"/>
    <n v="236900"/>
    <s v="USD"/>
    <n v="236900"/>
    <x v="0"/>
    <s v="Fully Remote"/>
    <n v="100"/>
    <s v="US"/>
    <s v="Large"/>
    <s v="No"/>
    <s v="Same-Country"/>
  </r>
  <r>
    <x v="2"/>
    <s v="Senior"/>
    <n v="3"/>
    <s v="Full-Time"/>
    <s v="Data Analyst"/>
    <n v="236600"/>
    <s v="USD"/>
    <n v="236600"/>
    <x v="0"/>
    <s v="Fully Remote"/>
    <n v="100"/>
    <s v="US"/>
    <s v="Medium"/>
    <s v="No"/>
    <s v="Same-Country"/>
  </r>
  <r>
    <x v="2"/>
    <s v="Senior"/>
    <n v="3"/>
    <s v="Full-Time"/>
    <s v="Data Engineer"/>
    <n v="236000"/>
    <s v="USD"/>
    <n v="236000"/>
    <x v="0"/>
    <s v="Fully Remote"/>
    <n v="100"/>
    <s v="US"/>
    <s v="Medium"/>
    <s v="No"/>
    <s v="Same-Country"/>
  </r>
  <r>
    <x v="2"/>
    <s v="Senior"/>
    <n v="3"/>
    <s v="Full-Time"/>
    <s v="Ml Engineer"/>
    <n v="235000"/>
    <s v="USD"/>
    <n v="235000"/>
    <x v="0"/>
    <s v="Fully Remote"/>
    <n v="100"/>
    <s v="US"/>
    <s v="Medium"/>
    <s v="No"/>
    <s v="Same-Country"/>
  </r>
  <r>
    <x v="2"/>
    <s v="Senior"/>
    <n v="3"/>
    <s v="Full-Time"/>
    <s v="Data Architect"/>
    <n v="235000"/>
    <s v="USD"/>
    <n v="235000"/>
    <x v="0"/>
    <s v="Fully Remote"/>
    <n v="100"/>
    <s v="US"/>
    <s v="Medium"/>
    <s v="No"/>
    <s v="Same-Country"/>
  </r>
  <r>
    <x v="2"/>
    <s v="Senior"/>
    <n v="3"/>
    <s v="Full-Time"/>
    <s v="Data Engineer"/>
    <n v="231250"/>
    <s v="USD"/>
    <n v="231250"/>
    <x v="0"/>
    <s v="Fully Remote"/>
    <n v="100"/>
    <s v="US"/>
    <s v="Medium"/>
    <s v="No"/>
    <s v="Same-Country"/>
  </r>
  <r>
    <x v="2"/>
    <s v="Senior"/>
    <n v="3"/>
    <s v="Full-Time"/>
    <s v="Data Engineer"/>
    <n v="231250"/>
    <s v="USD"/>
    <n v="231250"/>
    <x v="0"/>
    <s v="Fully Remote"/>
    <n v="100"/>
    <s v="US"/>
    <s v="Medium"/>
    <s v="No"/>
    <s v="Same-Country"/>
  </r>
  <r>
    <x v="2"/>
    <s v="Senior"/>
    <n v="3"/>
    <s v="Full-Time"/>
    <s v="Analytics Engineer"/>
    <n v="231250"/>
    <s v="USD"/>
    <n v="231250"/>
    <x v="0"/>
    <s v="Fully Remote"/>
    <n v="100"/>
    <s v="US"/>
    <s v="Medium"/>
    <s v="No"/>
    <s v="Same-Country"/>
  </r>
  <r>
    <x v="2"/>
    <s v="Senior"/>
    <n v="3"/>
    <s v="Full-Time"/>
    <s v="Analytics Engineer"/>
    <n v="231250"/>
    <s v="USD"/>
    <n v="231250"/>
    <x v="0"/>
    <s v="Fully Remote"/>
    <n v="100"/>
    <s v="US"/>
    <s v="Medium"/>
    <s v="No"/>
    <s v="Same-Country"/>
  </r>
  <r>
    <x v="2"/>
    <s v="Senior"/>
    <n v="3"/>
    <s v="Full-Time"/>
    <s v="Data Architect"/>
    <n v="230400"/>
    <s v="USD"/>
    <n v="230400"/>
    <x v="0"/>
    <s v="Fully On-Site"/>
    <n v="0"/>
    <s v="US"/>
    <s v="Medium"/>
    <s v="No"/>
    <s v="Same-Country"/>
  </r>
  <r>
    <x v="2"/>
    <s v="Senior"/>
    <n v="3"/>
    <s v="Full-Time"/>
    <s v="Applied Scientist"/>
    <n v="230000"/>
    <s v="USD"/>
    <n v="230000"/>
    <x v="0"/>
    <s v="Fully Remote"/>
    <n v="100"/>
    <s v="US"/>
    <s v="Medium"/>
    <s v="No"/>
    <s v="Same-Country"/>
  </r>
  <r>
    <x v="2"/>
    <s v="Mid"/>
    <n v="2"/>
    <s v="Full-Time"/>
    <s v="Machine Learning Engineer"/>
    <n v="230000"/>
    <s v="USD"/>
    <n v="230000"/>
    <x v="0"/>
    <s v="Fully On-Site"/>
    <n v="0"/>
    <s v="US"/>
    <s v="Medium"/>
    <s v="No"/>
    <s v="Same-Country"/>
  </r>
  <r>
    <x v="2"/>
    <s v="Senior"/>
    <n v="3"/>
    <s v="Full-Time"/>
    <s v="Data Engineer"/>
    <n v="230000"/>
    <s v="USD"/>
    <n v="230000"/>
    <x v="0"/>
    <s v="Fully Remote"/>
    <n v="100"/>
    <s v="US"/>
    <s v="Medium"/>
    <s v="No"/>
    <s v="Same-Country"/>
  </r>
  <r>
    <x v="2"/>
    <s v="Senior"/>
    <n v="3"/>
    <s v="Full-Time"/>
    <s v="Data Engineer"/>
    <n v="230000"/>
    <s v="USD"/>
    <n v="230000"/>
    <x v="0"/>
    <s v="Fully On-Site"/>
    <n v="0"/>
    <s v="US"/>
    <s v="Large"/>
    <s v="No"/>
    <s v="Same-Country"/>
  </r>
  <r>
    <x v="2"/>
    <s v="Senior"/>
    <n v="3"/>
    <s v="Full-Time"/>
    <s v="Applied Scientist"/>
    <n v="230000"/>
    <s v="USD"/>
    <n v="230000"/>
    <x v="0"/>
    <s v="Fully Remote"/>
    <n v="100"/>
    <s v="US"/>
    <s v="Medium"/>
    <s v="No"/>
    <s v="Same-Country"/>
  </r>
  <r>
    <x v="2"/>
    <s v="Senior"/>
    <n v="3"/>
    <s v="Full-Time"/>
    <s v="Data Scientist"/>
    <n v="230000"/>
    <s v="USD"/>
    <n v="230000"/>
    <x v="0"/>
    <s v="Fully Remote"/>
    <n v="100"/>
    <s v="US"/>
    <s v="Medium"/>
    <s v="No"/>
    <s v="Same-Country"/>
  </r>
  <r>
    <x v="2"/>
    <s v="Senior"/>
    <n v="3"/>
    <s v="Full-Time"/>
    <s v="Data Scientist"/>
    <n v="230000"/>
    <s v="USD"/>
    <n v="230000"/>
    <x v="0"/>
    <s v="Fully Remote"/>
    <n v="100"/>
    <s v="US"/>
    <s v="Medium"/>
    <s v="No"/>
    <s v="Same-Country"/>
  </r>
  <r>
    <x v="2"/>
    <s v="Senior"/>
    <n v="3"/>
    <s v="Full-Time"/>
    <s v="Data Engineer"/>
    <n v="229998"/>
    <s v="USD"/>
    <n v="229998"/>
    <x v="0"/>
    <s v="Fully On-Site"/>
    <n v="0"/>
    <s v="US"/>
    <s v="Large"/>
    <s v="No"/>
    <s v="Same-Country"/>
  </r>
  <r>
    <x v="2"/>
    <s v="Senior"/>
    <n v="3"/>
    <s v="Full-Time"/>
    <s v="Data Engineer"/>
    <n v="229998"/>
    <s v="USD"/>
    <n v="229998"/>
    <x v="0"/>
    <s v="Fully On-Site"/>
    <n v="0"/>
    <s v="US"/>
    <s v="Large"/>
    <s v="No"/>
    <s v="Same-Country"/>
  </r>
  <r>
    <x v="2"/>
    <s v="Senior"/>
    <n v="3"/>
    <s v="Full-Time"/>
    <s v="Machine Learning Software Engineer"/>
    <n v="227200"/>
    <s v="USD"/>
    <n v="227200"/>
    <x v="2"/>
    <s v="Fully Remote"/>
    <n v="100"/>
    <s v="CA"/>
    <s v="Medium"/>
    <s v="No"/>
    <s v="Same-Country"/>
  </r>
  <r>
    <x v="2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2"/>
    <s v="Senior"/>
    <n v="3"/>
    <s v="Full-Time"/>
    <s v="Data Engineer"/>
    <n v="225000"/>
    <s v="USD"/>
    <n v="225000"/>
    <x v="0"/>
    <s v="Fully Remote"/>
    <n v="100"/>
    <s v="US"/>
    <s v="Medium"/>
    <s v="No"/>
    <s v="Same-Country"/>
  </r>
  <r>
    <x v="2"/>
    <s v="Senior"/>
    <n v="3"/>
    <s v="Full-Time"/>
    <s v="Data Engineer"/>
    <n v="225000"/>
    <s v="USD"/>
    <n v="225000"/>
    <x v="0"/>
    <s v="Fully On-Site"/>
    <n v="0"/>
    <s v="US"/>
    <s v="Medium"/>
    <s v="No"/>
    <s v="Same-Country"/>
  </r>
  <r>
    <x v="2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2"/>
    <s v="Senior"/>
    <n v="3"/>
    <s v="Full-Time"/>
    <s v="Data Engineer"/>
    <n v="225000"/>
    <s v="USD"/>
    <n v="225000"/>
    <x v="0"/>
    <s v="Fully On-Site"/>
    <n v="0"/>
    <s v="US"/>
    <s v="Medium"/>
    <s v="No"/>
    <s v="Same-Country"/>
  </r>
  <r>
    <x v="2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2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2"/>
    <s v="Senior"/>
    <n v="3"/>
    <s v="Full-Time"/>
    <s v="Data Architect"/>
    <n v="225000"/>
    <s v="USD"/>
    <n v="225000"/>
    <x v="0"/>
    <s v="Fully Remote"/>
    <n v="100"/>
    <s v="US"/>
    <s v="Medium"/>
    <s v="No"/>
    <s v="Same-Country"/>
  </r>
  <r>
    <x v="2"/>
    <s v="Senior"/>
    <n v="3"/>
    <s v="Full-Time"/>
    <s v="Data Engineer"/>
    <n v="225000"/>
    <s v="USD"/>
    <n v="225000"/>
    <x v="0"/>
    <s v="Fully On-Site"/>
    <n v="0"/>
    <s v="US"/>
    <s v="Medium"/>
    <s v="No"/>
    <s v="Same-Country"/>
  </r>
  <r>
    <x v="2"/>
    <s v="Mid"/>
    <n v="2"/>
    <s v="Full-Time"/>
    <s v="Data Scientist"/>
    <n v="225000"/>
    <s v="USD"/>
    <n v="225000"/>
    <x v="0"/>
    <s v="Fully On-Site"/>
    <n v="0"/>
    <s v="US"/>
    <s v="Medium"/>
    <s v="No"/>
    <s v="Same-Country"/>
  </r>
  <r>
    <x v="2"/>
    <s v="Executive"/>
    <n v="4"/>
    <s v="Full-Time"/>
    <s v="Head Of Data Science"/>
    <n v="224000"/>
    <s v="USD"/>
    <n v="224000"/>
    <x v="0"/>
    <s v="Fully Remote"/>
    <n v="100"/>
    <s v="US"/>
    <s v="Medium"/>
    <s v="No"/>
    <s v="Same-Country"/>
  </r>
  <r>
    <x v="2"/>
    <s v="Executive"/>
    <n v="4"/>
    <s v="Full-Time"/>
    <s v="Data Science Manager"/>
    <n v="222640"/>
    <s v="USD"/>
    <n v="222640"/>
    <x v="0"/>
    <s v="Fully On-Site"/>
    <n v="0"/>
    <s v="US"/>
    <s v="Medium"/>
    <s v="No"/>
    <s v="Same-Country"/>
  </r>
  <r>
    <x v="2"/>
    <s v="Senior"/>
    <n v="3"/>
    <s v="Full-Time"/>
    <s v="Data Specialist"/>
    <n v="221300"/>
    <s v="USD"/>
    <n v="221300"/>
    <x v="0"/>
    <s v="Fully Remote"/>
    <n v="100"/>
    <s v="US"/>
    <s v="Large"/>
    <s v="No"/>
    <s v="Same-Country"/>
  </r>
  <r>
    <x v="2"/>
    <s v="Senior"/>
    <n v="3"/>
    <s v="Full-Time"/>
    <s v="Data Engineer"/>
    <n v="220110"/>
    <s v="USD"/>
    <n v="220110"/>
    <x v="0"/>
    <s v="Fully On-Site"/>
    <n v="0"/>
    <s v="US"/>
    <s v="Medium"/>
    <s v="No"/>
    <s v="Same-Country"/>
  </r>
  <r>
    <x v="2"/>
    <s v="Senior"/>
    <n v="3"/>
    <s v="Full-Time"/>
    <s v="Data Engineer"/>
    <n v="220110"/>
    <s v="USD"/>
    <n v="220110"/>
    <x v="0"/>
    <s v="Fully Remote"/>
    <n v="100"/>
    <s v="US"/>
    <s v="Medium"/>
    <s v="No"/>
    <s v="Same-Country"/>
  </r>
  <r>
    <x v="2"/>
    <s v="Senior"/>
    <n v="3"/>
    <s v="Full-Time"/>
    <s v="Data Scientist"/>
    <n v="220000"/>
    <s v="USD"/>
    <n v="220000"/>
    <x v="0"/>
    <s v="Fully On-Site"/>
    <n v="0"/>
    <s v="US"/>
    <s v="Medium"/>
    <s v="No"/>
    <s v="Same-Country"/>
  </r>
  <r>
    <x v="2"/>
    <s v="Senior"/>
    <n v="3"/>
    <s v="Full-Time"/>
    <s v="Data Engineer"/>
    <n v="220000"/>
    <s v="USD"/>
    <n v="220000"/>
    <x v="0"/>
    <s v="Fully Remote"/>
    <n v="100"/>
    <s v="US"/>
    <s v="Medium"/>
    <s v="No"/>
    <s v="Same-Country"/>
  </r>
  <r>
    <x v="2"/>
    <s v="Senior"/>
    <n v="3"/>
    <s v="Full-Time"/>
    <s v="Data Engineer"/>
    <n v="220000"/>
    <s v="USD"/>
    <n v="220000"/>
    <x v="0"/>
    <s v="Fully Remote"/>
    <n v="100"/>
    <s v="US"/>
    <s v="Medium"/>
    <s v="No"/>
    <s v="Same-Country"/>
  </r>
  <r>
    <x v="2"/>
    <s v="Senior"/>
    <n v="3"/>
    <s v="Full-Time"/>
    <s v="Data Engineer"/>
    <n v="220000"/>
    <s v="USD"/>
    <n v="220000"/>
    <x v="0"/>
    <s v="Fully On-Site"/>
    <n v="0"/>
    <s v="US"/>
    <s v="Medium"/>
    <s v="No"/>
    <s v="Same-Country"/>
  </r>
  <r>
    <x v="2"/>
    <s v="Senior"/>
    <n v="3"/>
    <s v="Full-Time"/>
    <s v="Data Scientist"/>
    <n v="220000"/>
    <s v="USD"/>
    <n v="220000"/>
    <x v="0"/>
    <s v="Fully Remote"/>
    <n v="100"/>
    <s v="US"/>
    <s v="Medium"/>
    <s v="No"/>
    <s v="Same-Country"/>
  </r>
  <r>
    <x v="2"/>
    <s v="Senior"/>
    <n v="3"/>
    <s v="Full-Time"/>
    <s v="Machine Learning Engineer"/>
    <n v="220000"/>
    <s v="USD"/>
    <n v="220000"/>
    <x v="0"/>
    <s v="Fully Remote"/>
    <n v="100"/>
    <s v="US"/>
    <s v="Medium"/>
    <s v="No"/>
    <s v="Same-Country"/>
  </r>
  <r>
    <x v="2"/>
    <s v="Senior"/>
    <n v="3"/>
    <s v="Full-Time"/>
    <s v="Data Scientist"/>
    <n v="218000"/>
    <s v="USD"/>
    <n v="218000"/>
    <x v="0"/>
    <s v="Fully On-Site"/>
    <n v="0"/>
    <s v="US"/>
    <s v="Medium"/>
    <s v="No"/>
    <s v="Same-Country"/>
  </r>
  <r>
    <x v="2"/>
    <s v="Senior"/>
    <n v="3"/>
    <s v="Full-Time"/>
    <s v="Data Analyst"/>
    <n v="216200"/>
    <s v="USD"/>
    <n v="216200"/>
    <x v="0"/>
    <s v="Fully On-Site"/>
    <n v="0"/>
    <s v="US"/>
    <s v="Medium"/>
    <s v="No"/>
    <s v="Same-Country"/>
  </r>
  <r>
    <x v="2"/>
    <s v="Mid"/>
    <n v="2"/>
    <s v="Full-Time"/>
    <s v="Data Analyst"/>
    <n v="216200"/>
    <s v="USD"/>
    <n v="216200"/>
    <x v="0"/>
    <s v="Fully On-Site"/>
    <n v="0"/>
    <s v="US"/>
    <s v="Medium"/>
    <s v="No"/>
    <s v="Same-Country"/>
  </r>
  <r>
    <x v="2"/>
    <s v="Senior"/>
    <n v="3"/>
    <s v="Full-Time"/>
    <s v="Data Engineer"/>
    <n v="216000"/>
    <s v="USD"/>
    <n v="216000"/>
    <x v="0"/>
    <s v="Fully Remote"/>
    <n v="100"/>
    <s v="US"/>
    <s v="Medium"/>
    <s v="No"/>
    <s v="Same-Country"/>
  </r>
  <r>
    <x v="2"/>
    <s v="Senior"/>
    <n v="3"/>
    <s v="Full-Time"/>
    <s v="Data Engineer"/>
    <n v="216000"/>
    <s v="USD"/>
    <n v="216000"/>
    <x v="0"/>
    <s v="Fully Remote"/>
    <n v="100"/>
    <s v="US"/>
    <s v="Medium"/>
    <s v="No"/>
    <s v="Same-Country"/>
  </r>
  <r>
    <x v="2"/>
    <s v="Senior"/>
    <n v="3"/>
    <s v="Full-Time"/>
    <s v="Data Engineer"/>
    <n v="216000"/>
    <s v="USD"/>
    <n v="216000"/>
    <x v="0"/>
    <s v="Fully Remote"/>
    <n v="100"/>
    <s v="US"/>
    <s v="Medium"/>
    <s v="No"/>
    <s v="Same-Country"/>
  </r>
  <r>
    <x v="2"/>
    <s v="Senior"/>
    <n v="3"/>
    <s v="Full-Time"/>
    <s v="Machine Learning Scientist"/>
    <n v="216000"/>
    <s v="USD"/>
    <n v="216000"/>
    <x v="0"/>
    <s v="Fully On-Site"/>
    <n v="0"/>
    <s v="US"/>
    <s v="Medium"/>
    <s v="No"/>
    <s v="Same-Country"/>
  </r>
  <r>
    <x v="2"/>
    <s v="Executive"/>
    <n v="4"/>
    <s v="Full-Time"/>
    <s v="Data Engineer"/>
    <n v="216000"/>
    <s v="USD"/>
    <n v="216000"/>
    <x v="0"/>
    <s v="Fully Remote"/>
    <n v="100"/>
    <s v="US"/>
    <s v="Medium"/>
    <s v="No"/>
    <s v="Same-Country"/>
  </r>
  <r>
    <x v="2"/>
    <s v="Senior"/>
    <n v="3"/>
    <s v="Full-Time"/>
    <s v="Data Scientist"/>
    <n v="215300"/>
    <s v="USD"/>
    <n v="215300"/>
    <x v="0"/>
    <s v="Fully Remote"/>
    <n v="100"/>
    <s v="US"/>
    <s v="Large"/>
    <s v="No"/>
    <s v="Same-Country"/>
  </r>
  <r>
    <x v="2"/>
    <s v="Senior"/>
    <n v="3"/>
    <s v="Full-Time"/>
    <s v="Data Scientist"/>
    <n v="215300"/>
    <s v="USD"/>
    <n v="215300"/>
    <x v="0"/>
    <s v="Fully On-Site"/>
    <n v="0"/>
    <s v="US"/>
    <s v="Large"/>
    <s v="No"/>
    <s v="Same-Country"/>
  </r>
  <r>
    <x v="2"/>
    <s v="Senior"/>
    <n v="3"/>
    <s v="Full-Time"/>
    <s v="Data Engineer"/>
    <n v="215000"/>
    <s v="USD"/>
    <n v="215000"/>
    <x v="0"/>
    <s v="Fully Remote"/>
    <n v="100"/>
    <s v="US"/>
    <s v="Medium"/>
    <s v="No"/>
    <s v="Same-Country"/>
  </r>
  <r>
    <x v="2"/>
    <s v="Senior"/>
    <n v="3"/>
    <s v="Full-Time"/>
    <s v="Data Scientist"/>
    <n v="215000"/>
    <s v="USD"/>
    <n v="215000"/>
    <x v="0"/>
    <s v="Fully On-Site"/>
    <n v="0"/>
    <s v="US"/>
    <s v="Large"/>
    <s v="No"/>
    <s v="Same-Country"/>
  </r>
  <r>
    <x v="2"/>
    <s v="Senior"/>
    <n v="3"/>
    <s v="Full-Time"/>
    <s v="Data Engineer"/>
    <n v="215000"/>
    <s v="USD"/>
    <n v="215000"/>
    <x v="0"/>
    <s v="Fully On-Site"/>
    <n v="0"/>
    <s v="US"/>
    <s v="Medium"/>
    <s v="No"/>
    <s v="Same-Country"/>
  </r>
  <r>
    <x v="2"/>
    <s v="Senior"/>
    <n v="3"/>
    <s v="Full-Time"/>
    <s v="Machine Learning Engineer"/>
    <n v="214000"/>
    <s v="USD"/>
    <n v="214000"/>
    <x v="0"/>
    <s v="Fully Remote"/>
    <n v="100"/>
    <s v="US"/>
    <s v="Medium"/>
    <s v="No"/>
    <s v="Same-Country"/>
  </r>
  <r>
    <x v="2"/>
    <s v="Senior"/>
    <n v="3"/>
    <s v="Full-Time"/>
    <s v="Data Architect"/>
    <n v="213120"/>
    <s v="USD"/>
    <n v="213120"/>
    <x v="0"/>
    <s v="Fully Remote"/>
    <n v="100"/>
    <s v="US"/>
    <s v="Medium"/>
    <s v="No"/>
    <s v="Same-Country"/>
  </r>
  <r>
    <x v="2"/>
    <s v="Senior"/>
    <n v="3"/>
    <s v="Full-Time"/>
    <s v="Data Engineer"/>
    <n v="213000"/>
    <s v="USD"/>
    <n v="213000"/>
    <x v="0"/>
    <s v="Fully On-Site"/>
    <n v="0"/>
    <s v="US"/>
    <s v="Medium"/>
    <s v="No"/>
    <s v="Same-Country"/>
  </r>
  <r>
    <x v="2"/>
    <s v="Senior"/>
    <n v="3"/>
    <s v="Full-Time"/>
    <s v="Applied Scientist"/>
    <n v="212800"/>
    <s v="USD"/>
    <n v="212800"/>
    <x v="0"/>
    <s v="Fully Remote"/>
    <n v="100"/>
    <s v="US"/>
    <s v="Medium"/>
    <s v="No"/>
    <s v="Same-Country"/>
  </r>
  <r>
    <x v="2"/>
    <s v="Senior"/>
    <n v="3"/>
    <s v="Full-Time"/>
    <s v="Data Scientist"/>
    <n v="211500"/>
    <s v="USD"/>
    <n v="211500"/>
    <x v="0"/>
    <s v="Fully Remote"/>
    <n v="100"/>
    <s v="US"/>
    <s v="Medium"/>
    <s v="No"/>
    <s v="Same-Country"/>
  </r>
  <r>
    <x v="2"/>
    <s v="Senior"/>
    <n v="3"/>
    <s v="Full-Time"/>
    <s v="Machine Learning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Scientis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Machine Learning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Research Scientis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Architec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Machine Learning Engineer"/>
    <n v="210000"/>
    <s v="USD"/>
    <n v="210000"/>
    <x v="0"/>
    <s v="Fully Remote"/>
    <n v="100"/>
    <s v="US"/>
    <s v="Medium"/>
    <s v="No"/>
    <s v="Same-Country"/>
  </r>
  <r>
    <x v="2"/>
    <s v="Executive"/>
    <n v="4"/>
    <s v="Full-Time"/>
    <s v="Analytics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Machine Learning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Machine Learning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Scientis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Scientis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Scientis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Scientist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Engineer"/>
    <n v="210000"/>
    <s v="USD"/>
    <n v="210000"/>
    <x v="0"/>
    <s v="Fully Remote"/>
    <n v="100"/>
    <s v="US"/>
    <s v="Medium"/>
    <s v="No"/>
    <s v="Same-Country"/>
  </r>
  <r>
    <x v="2"/>
    <s v="Senior"/>
    <n v="3"/>
    <s v="Full-Time"/>
    <s v="Data Engineer"/>
    <n v="209100"/>
    <s v="USD"/>
    <n v="209100"/>
    <x v="0"/>
    <s v="Fully Remote"/>
    <n v="100"/>
    <s v="US"/>
    <s v="Large"/>
    <s v="No"/>
    <s v="Same-Country"/>
  </r>
  <r>
    <x v="2"/>
    <s v="Senior"/>
    <n v="3"/>
    <s v="Full-Time"/>
    <s v="Data Engineer"/>
    <n v="209100"/>
    <s v="USD"/>
    <n v="209100"/>
    <x v="0"/>
    <s v="Fully Remote"/>
    <n v="100"/>
    <s v="US"/>
    <s v="Large"/>
    <s v="No"/>
    <s v="Same-Country"/>
  </r>
  <r>
    <x v="2"/>
    <s v="Senior"/>
    <n v="3"/>
    <s v="Full-Time"/>
    <s v="Data Architect"/>
    <n v="208775"/>
    <s v="USD"/>
    <n v="208775"/>
    <x v="0"/>
    <s v="Fully Remote"/>
    <n v="100"/>
    <s v="US"/>
    <s v="Medium"/>
    <s v="No"/>
    <s v="Same-Country"/>
  </r>
  <r>
    <x v="2"/>
    <s v="Senior"/>
    <n v="3"/>
    <s v="Full-Time"/>
    <s v="Data Scientist"/>
    <n v="208000"/>
    <s v="USD"/>
    <n v="208000"/>
    <x v="0"/>
    <s v="Fully Remote"/>
    <n v="100"/>
    <s v="US"/>
    <s v="Medium"/>
    <s v="No"/>
    <s v="Same-Country"/>
  </r>
  <r>
    <x v="2"/>
    <s v="Senior"/>
    <n v="3"/>
    <s v="Full-Time"/>
    <s v="Data Scientist"/>
    <n v="207000"/>
    <s v="USD"/>
    <n v="207000"/>
    <x v="0"/>
    <s v="Fully Remote"/>
    <n v="100"/>
    <s v="US"/>
    <s v="Medium"/>
    <s v="No"/>
    <s v="Same-Country"/>
  </r>
  <r>
    <x v="2"/>
    <s v="Senior"/>
    <n v="3"/>
    <s v="Full-Time"/>
    <s v="Data Scientist"/>
    <n v="207000"/>
    <s v="USD"/>
    <n v="207000"/>
    <x v="0"/>
    <s v="Fully Remote"/>
    <n v="100"/>
    <s v="US"/>
    <s v="Medium"/>
    <s v="No"/>
    <s v="Same-Country"/>
  </r>
  <r>
    <x v="2"/>
    <s v="Senior"/>
    <n v="3"/>
    <s v="Full-Time"/>
    <s v="Data Engineer"/>
    <n v="206699"/>
    <s v="USD"/>
    <n v="206699"/>
    <x v="0"/>
    <s v="Fully On-Site"/>
    <n v="0"/>
    <s v="US"/>
    <s v="Medium"/>
    <s v="No"/>
    <s v="Same-Country"/>
  </r>
  <r>
    <x v="2"/>
    <s v="Mid"/>
    <n v="2"/>
    <s v="Full-Time"/>
    <s v="Data Engineer"/>
    <n v="206699"/>
    <s v="USD"/>
    <n v="206699"/>
    <x v="0"/>
    <s v="Fully On-Site"/>
    <n v="0"/>
    <s v="US"/>
    <s v="Medium"/>
    <s v="No"/>
    <s v="Same-Country"/>
  </r>
  <r>
    <x v="2"/>
    <s v="Mid"/>
    <n v="2"/>
    <s v="Full-Time"/>
    <s v="Data Analyst"/>
    <n v="206000"/>
    <s v="USD"/>
    <n v="206000"/>
    <x v="0"/>
    <s v="Fully On-Site"/>
    <n v="0"/>
    <s v="US"/>
    <s v="Medium"/>
    <s v="No"/>
    <s v="Same-Country"/>
  </r>
  <r>
    <x v="2"/>
    <s v="Mid"/>
    <n v="2"/>
    <s v="Full-Time"/>
    <s v="Data Analyst"/>
    <n v="206000"/>
    <s v="USD"/>
    <n v="206000"/>
    <x v="0"/>
    <s v="Fully On-Site"/>
    <n v="0"/>
    <s v="US"/>
    <s v="Medium"/>
    <s v="No"/>
    <s v="Same-Country"/>
  </r>
  <r>
    <x v="2"/>
    <s v="Senior"/>
    <n v="3"/>
    <s v="Full-Time"/>
    <s v="Data Science Manager"/>
    <n v="206000"/>
    <s v="USD"/>
    <n v="206000"/>
    <x v="0"/>
    <s v="Fully Remote"/>
    <n v="100"/>
    <s v="US"/>
    <s v="Medium"/>
    <s v="No"/>
    <s v="Same-Country"/>
  </r>
  <r>
    <x v="2"/>
    <s v="Senior"/>
    <n v="3"/>
    <s v="Full-Time"/>
    <s v="Data Engineer"/>
    <n v="205600"/>
    <s v="USD"/>
    <n v="205600"/>
    <x v="0"/>
    <s v="Fully On-Site"/>
    <n v="0"/>
    <s v="US"/>
    <s v="Large"/>
    <s v="No"/>
    <s v="Same-Country"/>
  </r>
  <r>
    <x v="2"/>
    <s v="Senior"/>
    <n v="3"/>
    <s v="Full-Time"/>
    <s v="Data Scientist"/>
    <n v="205300"/>
    <s v="USD"/>
    <n v="205300"/>
    <x v="0"/>
    <s v="Fully On-Site"/>
    <n v="0"/>
    <s v="US"/>
    <s v="Large"/>
    <s v="No"/>
    <s v="Same-Country"/>
  </r>
  <r>
    <x v="2"/>
    <s v="Senior"/>
    <n v="3"/>
    <s v="Full-Time"/>
    <s v="Data Scientist"/>
    <n v="205300"/>
    <s v="USD"/>
    <n v="205300"/>
    <x v="0"/>
    <s v="Fully On-Site"/>
    <n v="0"/>
    <s v="US"/>
    <s v="Medium"/>
    <s v="No"/>
    <s v="Same-Country"/>
  </r>
  <r>
    <x v="2"/>
    <s v="Senior"/>
    <n v="3"/>
    <s v="Full-Time"/>
    <s v="Analytics Engineer"/>
    <n v="205300"/>
    <s v="USD"/>
    <n v="205300"/>
    <x v="0"/>
    <s v="Fully On-Site"/>
    <n v="0"/>
    <s v="US"/>
    <s v="Medium"/>
    <s v="No"/>
    <s v="Same-Country"/>
  </r>
  <r>
    <x v="2"/>
    <s v="Senior"/>
    <n v="3"/>
    <s v="Full-Time"/>
    <s v="Data Engineer"/>
    <n v="205000"/>
    <s v="USD"/>
    <n v="205000"/>
    <x v="0"/>
    <s v="Fully Remote"/>
    <n v="100"/>
    <s v="US"/>
    <s v="Medium"/>
    <s v="No"/>
    <s v="Same-Country"/>
  </r>
  <r>
    <x v="2"/>
    <s v="Senior"/>
    <n v="3"/>
    <s v="Full-Time"/>
    <s v="Applied Scientist"/>
    <n v="205000"/>
    <s v="USD"/>
    <n v="205000"/>
    <x v="0"/>
    <s v="Fully Remote"/>
    <n v="100"/>
    <s v="US"/>
    <s v="Medium"/>
    <s v="No"/>
    <s v="Same-Country"/>
  </r>
  <r>
    <x v="2"/>
    <s v="Senior"/>
    <n v="3"/>
    <s v="Full-Time"/>
    <s v="Applied Scientist"/>
    <n v="205000"/>
    <s v="USD"/>
    <n v="205000"/>
    <x v="0"/>
    <s v="Fully Remote"/>
    <n v="100"/>
    <s v="US"/>
    <s v="Medium"/>
    <s v="No"/>
    <s v="Same-Country"/>
  </r>
  <r>
    <x v="2"/>
    <s v="Senior"/>
    <n v="3"/>
    <s v="Full-Time"/>
    <s v="Data Scientist"/>
    <n v="205000"/>
    <s v="USD"/>
    <n v="205000"/>
    <x v="0"/>
    <s v="Fully Remote"/>
    <n v="100"/>
    <s v="US"/>
    <s v="Medium"/>
    <s v="No"/>
    <s v="Same-Country"/>
  </r>
  <r>
    <x v="2"/>
    <s v="Senior"/>
    <n v="3"/>
    <s v="Full-Time"/>
    <s v="Applied Scientist"/>
    <n v="205000"/>
    <s v="USD"/>
    <n v="205000"/>
    <x v="0"/>
    <s v="Fully Remote"/>
    <n v="100"/>
    <s v="US"/>
    <s v="Medium"/>
    <s v="No"/>
    <s v="Same-Country"/>
  </r>
  <r>
    <x v="2"/>
    <s v="Executive"/>
    <n v="4"/>
    <s v="Full-Time"/>
    <s v="Head Of Data"/>
    <n v="205000"/>
    <s v="USD"/>
    <n v="205000"/>
    <x v="0"/>
    <s v="Fully On-Site"/>
    <n v="0"/>
    <s v="US"/>
    <s v="Medium"/>
    <s v="No"/>
    <s v="Same-Country"/>
  </r>
  <r>
    <x v="2"/>
    <s v="Senior"/>
    <n v="3"/>
    <s v="Full-Time"/>
    <s v="Data Scientist"/>
    <n v="205000"/>
    <s v="USD"/>
    <n v="205000"/>
    <x v="0"/>
    <s v="Fully On-Site"/>
    <n v="0"/>
    <s v="US"/>
    <s v="Medium"/>
    <s v="No"/>
    <s v="Same-Country"/>
  </r>
  <r>
    <x v="2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2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2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2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2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2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2"/>
    <s v="Senior"/>
    <n v="3"/>
    <s v="Full-Time"/>
    <s v="Data Scientist"/>
    <n v="204100"/>
    <s v="USD"/>
    <n v="204100"/>
    <x v="0"/>
    <s v="Fully On-Site"/>
    <n v="0"/>
    <s v="US"/>
    <s v="Medium"/>
    <s v="No"/>
    <s v="Same-Country"/>
  </r>
  <r>
    <x v="2"/>
    <s v="Senior"/>
    <n v="3"/>
    <s v="Full-Time"/>
    <s v="Data Scientist"/>
    <n v="203500"/>
    <s v="USD"/>
    <n v="203500"/>
    <x v="0"/>
    <s v="Fully On-Site"/>
    <n v="0"/>
    <s v="US"/>
    <s v="Medium"/>
    <s v="No"/>
    <s v="Same-Country"/>
  </r>
  <r>
    <x v="2"/>
    <s v="Senior"/>
    <n v="3"/>
    <s v="Full-Time"/>
    <s v="Analytics Engineer"/>
    <n v="203500"/>
    <s v="USD"/>
    <n v="203500"/>
    <x v="0"/>
    <s v="Fully On-Site"/>
    <n v="0"/>
    <s v="US"/>
    <s v="Medium"/>
    <s v="No"/>
    <s v="Same-Country"/>
  </r>
  <r>
    <x v="2"/>
    <s v="Senior"/>
    <n v="3"/>
    <s v="Full-Time"/>
    <s v="Data Scientist"/>
    <n v="203500"/>
    <s v="USD"/>
    <n v="203500"/>
    <x v="0"/>
    <s v="Fully On-Site"/>
    <n v="0"/>
    <s v="US"/>
    <s v="Medium"/>
    <s v="No"/>
    <s v="Same-Country"/>
  </r>
  <r>
    <x v="2"/>
    <s v="Senior"/>
    <n v="3"/>
    <s v="Full-Time"/>
    <s v="Machine Learning Engineer"/>
    <n v="202900"/>
    <s v="USD"/>
    <n v="202900"/>
    <x v="0"/>
    <s v="Fully Remote"/>
    <n v="100"/>
    <s v="US"/>
    <s v="Large"/>
    <s v="No"/>
    <s v="Same-Country"/>
  </r>
  <r>
    <x v="2"/>
    <s v="Senior"/>
    <n v="3"/>
    <s v="Full-Time"/>
    <s v="Machine Learning Engineer"/>
    <n v="202900"/>
    <s v="USD"/>
    <n v="202900"/>
    <x v="0"/>
    <s v="Fully Remote"/>
    <n v="100"/>
    <s v="US"/>
    <s v="Large"/>
    <s v="No"/>
    <s v="Same-Country"/>
  </r>
  <r>
    <x v="2"/>
    <s v="Senior"/>
    <n v="3"/>
    <s v="Full-Time"/>
    <s v="Data Scientist"/>
    <n v="202800"/>
    <s v="USD"/>
    <n v="202800"/>
    <x v="0"/>
    <s v="Fully On-Site"/>
    <n v="0"/>
    <s v="US"/>
    <s v="Large"/>
    <s v="No"/>
    <s v="Same-Country"/>
  </r>
  <r>
    <x v="2"/>
    <s v="Senior"/>
    <n v="3"/>
    <s v="Full-Time"/>
    <s v="Machine Learning Engineer"/>
    <n v="201000"/>
    <s v="USD"/>
    <n v="201000"/>
    <x v="0"/>
    <s v="Fully Remote"/>
    <n v="100"/>
    <s v="US"/>
    <s v="Medium"/>
    <s v="No"/>
    <s v="Same-Country"/>
  </r>
  <r>
    <x v="2"/>
    <s v="Senior"/>
    <n v="3"/>
    <s v="Full-Time"/>
    <s v="Machine Learning Engineer"/>
    <n v="201000"/>
    <s v="USD"/>
    <n v="201000"/>
    <x v="0"/>
    <s v="Fully Remote"/>
    <n v="100"/>
    <s v="US"/>
    <s v="Medium"/>
    <s v="No"/>
    <s v="Same-Country"/>
  </r>
  <r>
    <x v="2"/>
    <s v="Senior"/>
    <n v="3"/>
    <s v="Full-Time"/>
    <s v="Data Analyst"/>
    <n v="201000"/>
    <s v="USD"/>
    <n v="201000"/>
    <x v="0"/>
    <s v="Fully Remote"/>
    <n v="100"/>
    <s v="US"/>
    <s v="Medium"/>
    <s v="No"/>
    <s v="Same-Country"/>
  </r>
  <r>
    <x v="2"/>
    <s v="Senior"/>
    <n v="3"/>
    <s v="Full-Time"/>
    <s v="Machine Learning Engineer"/>
    <n v="201000"/>
    <s v="USD"/>
    <n v="201000"/>
    <x v="0"/>
    <s v="Fully On-Site"/>
    <n v="0"/>
    <s v="US"/>
    <s v="Medium"/>
    <s v="No"/>
    <s v="Same-Country"/>
  </r>
  <r>
    <x v="2"/>
    <s v="Senior"/>
    <n v="3"/>
    <s v="Full-Time"/>
    <s v="Data Engineer"/>
    <n v="200100"/>
    <s v="USD"/>
    <n v="200100"/>
    <x v="0"/>
    <s v="Fully Remote"/>
    <n v="100"/>
    <s v="US"/>
    <s v="Medium"/>
    <s v="No"/>
    <s v="Same-Country"/>
  </r>
  <r>
    <x v="2"/>
    <s v="Executive"/>
    <n v="4"/>
    <s v="Full-Time"/>
    <s v="Data Engineer"/>
    <n v="200000"/>
    <s v="USD"/>
    <n v="200000"/>
    <x v="0"/>
    <s v="Fully On-Site"/>
    <n v="0"/>
    <s v="US"/>
    <s v="Medium"/>
    <s v="No"/>
    <s v="Same-Country"/>
  </r>
  <r>
    <x v="2"/>
    <s v="Entry"/>
    <n v="1"/>
    <s v="Full-Time"/>
    <s v="Ai Scientist"/>
    <n v="200000"/>
    <s v="USD"/>
    <n v="200000"/>
    <x v="2"/>
    <s v="Hybrid"/>
    <n v="50"/>
    <s v="CA"/>
    <s v="Large"/>
    <s v="No"/>
    <s v="Same-Country"/>
  </r>
  <r>
    <x v="2"/>
    <s v="Senior"/>
    <n v="3"/>
    <s v="Full-Time"/>
    <s v="Data Engineer"/>
    <n v="200000"/>
    <s v="USD"/>
    <n v="200000"/>
    <x v="0"/>
    <s v="Fully On-Site"/>
    <n v="0"/>
    <s v="US"/>
    <s v="Medium"/>
    <s v="No"/>
    <s v="Same-Country"/>
  </r>
  <r>
    <x v="2"/>
    <s v="Senior"/>
    <n v="3"/>
    <s v="Full-Time"/>
    <s v="Data Engineer"/>
    <n v="200000"/>
    <s v="USD"/>
    <n v="200000"/>
    <x v="0"/>
    <s v="Fully On-Site"/>
    <n v="0"/>
    <s v="US"/>
    <s v="Medium"/>
    <s v="No"/>
    <s v="Same-Country"/>
  </r>
  <r>
    <x v="2"/>
    <s v="Senior"/>
    <n v="3"/>
    <s v="Full-Time"/>
    <s v="Marketing Data Analyst"/>
    <n v="200000"/>
    <s v="USD"/>
    <n v="200000"/>
    <x v="3"/>
    <s v="Fully Remote"/>
    <n v="100"/>
    <s v="GB"/>
    <s v="Small"/>
    <s v="No"/>
    <s v="Same-Country"/>
  </r>
  <r>
    <x v="2"/>
    <s v="Senior"/>
    <n v="3"/>
    <s v="Full-Time"/>
    <s v="Data Scientist"/>
    <n v="200000"/>
    <s v="USD"/>
    <n v="200000"/>
    <x v="0"/>
    <s v="Fully Remote"/>
    <n v="100"/>
    <s v="US"/>
    <s v="Medium"/>
    <s v="No"/>
    <s v="Same-Country"/>
  </r>
  <r>
    <x v="2"/>
    <s v="Senior"/>
    <n v="3"/>
    <s v="Full-Time"/>
    <s v="Machine Learning Manager"/>
    <n v="200000"/>
    <s v="USD"/>
    <n v="200000"/>
    <x v="0"/>
    <s v="Fully Remote"/>
    <n v="100"/>
    <s v="US"/>
    <s v="Medium"/>
    <s v="No"/>
    <s v="Same-Country"/>
  </r>
  <r>
    <x v="2"/>
    <s v="Senior"/>
    <n v="3"/>
    <s v="Full-Time"/>
    <s v="Data Engineer"/>
    <n v="200000"/>
    <s v="USD"/>
    <n v="200000"/>
    <x v="0"/>
    <s v="Fully Remote"/>
    <n v="100"/>
    <s v="US"/>
    <s v="Medium"/>
    <s v="No"/>
    <s v="Same-Country"/>
  </r>
  <r>
    <x v="2"/>
    <s v="Senior"/>
    <n v="3"/>
    <s v="Full-Time"/>
    <s v="Data Engineer"/>
    <n v="200000"/>
    <s v="USD"/>
    <n v="200000"/>
    <x v="0"/>
    <s v="Fully Remote"/>
    <n v="100"/>
    <s v="US"/>
    <s v="Medium"/>
    <s v="No"/>
    <s v="Same-Country"/>
  </r>
  <r>
    <x v="2"/>
    <s v="Executive"/>
    <n v="4"/>
    <s v="Full-Time"/>
    <s v="Machine Learning Scientist"/>
    <n v="200000"/>
    <s v="USD"/>
    <n v="200000"/>
    <x v="0"/>
    <s v="Fully Remote"/>
    <n v="100"/>
    <s v="US"/>
    <s v="Small"/>
    <s v="No"/>
    <s v="Same-Country"/>
  </r>
  <r>
    <x v="2"/>
    <s v="Executive"/>
    <n v="4"/>
    <s v="Full-Time"/>
    <s v="Ai Scientist"/>
    <n v="200000"/>
    <s v="USD"/>
    <n v="200000"/>
    <x v="0"/>
    <s v="Fully Remote"/>
    <n v="100"/>
    <s v="US"/>
    <s v="Small"/>
    <s v="No"/>
    <s v="Same-Country"/>
  </r>
  <r>
    <x v="2"/>
    <s v="Executive"/>
    <n v="4"/>
    <s v="Full-Time"/>
    <s v="Analytics Engineer"/>
    <n v="200000"/>
    <s v="USD"/>
    <n v="200000"/>
    <x v="0"/>
    <s v="Fully Remote"/>
    <n v="100"/>
    <s v="US"/>
    <s v="Medium"/>
    <s v="No"/>
    <s v="Same-Country"/>
  </r>
  <r>
    <x v="2"/>
    <s v="Senior"/>
    <n v="3"/>
    <s v="Full-Time"/>
    <s v="Machine Learning Engineer"/>
    <n v="200000"/>
    <s v="USD"/>
    <n v="200000"/>
    <x v="0"/>
    <s v="Fully Remote"/>
    <n v="100"/>
    <s v="US"/>
    <s v="Large"/>
    <s v="No"/>
    <s v="Same-Country"/>
  </r>
  <r>
    <x v="2"/>
    <s v="Mid"/>
    <n v="2"/>
    <s v="Full-Time"/>
    <s v="Analytics Engineer"/>
    <n v="200000"/>
    <s v="USD"/>
    <n v="200000"/>
    <x v="0"/>
    <s v="Fully On-Site"/>
    <n v="0"/>
    <s v="US"/>
    <s v="Medium"/>
    <s v="No"/>
    <s v="Same-Country"/>
  </r>
  <r>
    <x v="2"/>
    <s v="Senior"/>
    <n v="3"/>
    <s v="Full-Time"/>
    <s v="Data Engineer"/>
    <n v="200000"/>
    <s v="USD"/>
    <n v="200000"/>
    <x v="0"/>
    <s v="Fully Remote"/>
    <n v="100"/>
    <s v="US"/>
    <s v="Medium"/>
    <s v="No"/>
    <s v="Same-Country"/>
  </r>
  <r>
    <x v="2"/>
    <s v="Mid"/>
    <n v="2"/>
    <s v="Full-Time"/>
    <s v="Ai Scientist"/>
    <n v="200000"/>
    <s v="USD"/>
    <n v="200000"/>
    <x v="0"/>
    <s v="Fully Remote"/>
    <n v="100"/>
    <s v="US"/>
    <s v="Medium"/>
    <s v="No"/>
    <s v="Same-Country"/>
  </r>
  <r>
    <x v="2"/>
    <s v="Senior"/>
    <n v="3"/>
    <s v="Full-Time"/>
    <s v="Data Science Manager"/>
    <n v="200000"/>
    <s v="USD"/>
    <n v="200000"/>
    <x v="0"/>
    <s v="Fully Remote"/>
    <n v="100"/>
    <s v="US"/>
    <s v="Medium"/>
    <s v="No"/>
    <s v="Same-Country"/>
  </r>
  <r>
    <x v="2"/>
    <s v="Executive"/>
    <n v="4"/>
    <s v="Full-Time"/>
    <s v="Data Engineer"/>
    <n v="200000"/>
    <s v="USD"/>
    <n v="200000"/>
    <x v="0"/>
    <s v="Fully Remote"/>
    <n v="100"/>
    <s v="US"/>
    <s v="Medium"/>
    <s v="No"/>
    <s v="Same-Country"/>
  </r>
  <r>
    <x v="2"/>
    <s v="Mid"/>
    <n v="2"/>
    <s v="Full-Time"/>
    <s v="Data Scientist"/>
    <n v="200000"/>
    <s v="USD"/>
    <n v="200000"/>
    <x v="0"/>
    <s v="Fully Remote"/>
    <n v="100"/>
    <s v="US"/>
    <s v="Medium"/>
    <s v="No"/>
    <s v="Same-Country"/>
  </r>
  <r>
    <x v="2"/>
    <s v="Senior"/>
    <n v="3"/>
    <s v="Full-Time"/>
    <s v="Data Engineer"/>
    <n v="198800"/>
    <s v="USD"/>
    <n v="198800"/>
    <x v="0"/>
    <s v="Fully On-Site"/>
    <n v="0"/>
    <s v="US"/>
    <s v="Medium"/>
    <s v="No"/>
    <s v="Same-Country"/>
  </r>
  <r>
    <x v="2"/>
    <s v="Senior"/>
    <n v="3"/>
    <s v="Full-Time"/>
    <s v="Data Scientist"/>
    <n v="198800"/>
    <s v="USD"/>
    <n v="198800"/>
    <x v="0"/>
    <s v="Fully On-Site"/>
    <n v="0"/>
    <s v="US"/>
    <s v="Medium"/>
    <s v="No"/>
    <s v="Same-Country"/>
  </r>
  <r>
    <x v="2"/>
    <s v="Senior"/>
    <n v="3"/>
    <s v="Full-Time"/>
    <s v="Data Scientist"/>
    <n v="198440"/>
    <s v="USD"/>
    <n v="198440"/>
    <x v="0"/>
    <s v="Fully On-Site"/>
    <n v="0"/>
    <s v="US"/>
    <s v="Large"/>
    <s v="No"/>
    <s v="Same-Country"/>
  </r>
  <r>
    <x v="2"/>
    <s v="Senior"/>
    <n v="3"/>
    <s v="Full-Time"/>
    <s v="Data Scientist"/>
    <n v="198440"/>
    <s v="USD"/>
    <n v="198440"/>
    <x v="0"/>
    <s v="Fully On-Site"/>
    <n v="0"/>
    <s v="US"/>
    <s v="Medium"/>
    <s v="No"/>
    <s v="Same-Country"/>
  </r>
  <r>
    <x v="2"/>
    <s v="Senior"/>
    <n v="3"/>
    <s v="Full-Time"/>
    <s v="Data Scientist"/>
    <n v="198440"/>
    <s v="USD"/>
    <n v="198440"/>
    <x v="0"/>
    <s v="Fully Remote"/>
    <n v="100"/>
    <s v="US"/>
    <s v="Medium"/>
    <s v="No"/>
    <s v="Same-Country"/>
  </r>
  <r>
    <x v="2"/>
    <s v="Senior"/>
    <n v="3"/>
    <s v="Full-Time"/>
    <s v="Data Scientist"/>
    <n v="198440"/>
    <s v="USD"/>
    <n v="198440"/>
    <x v="0"/>
    <s v="Fully On-Site"/>
    <n v="0"/>
    <s v="US"/>
    <s v="Large"/>
    <s v="No"/>
    <s v="Same-Country"/>
  </r>
  <r>
    <x v="2"/>
    <s v="Senior"/>
    <n v="3"/>
    <s v="Full-Time"/>
    <s v="Data Scientist"/>
    <n v="198200"/>
    <s v="USD"/>
    <n v="198200"/>
    <x v="0"/>
    <s v="Fully Remote"/>
    <n v="100"/>
    <s v="US"/>
    <s v="Medium"/>
    <s v="No"/>
    <s v="Same-Country"/>
  </r>
  <r>
    <x v="2"/>
    <s v="Senior"/>
    <n v="3"/>
    <s v="Full-Time"/>
    <s v="Data Engineer"/>
    <n v="197430"/>
    <s v="USD"/>
    <n v="197430"/>
    <x v="0"/>
    <s v="Fully Remote"/>
    <n v="100"/>
    <s v="US"/>
    <s v="Medium"/>
    <s v="No"/>
    <s v="Same-Country"/>
  </r>
  <r>
    <x v="2"/>
    <s v="Senior"/>
    <n v="3"/>
    <s v="Full-Time"/>
    <s v="Data Engineer"/>
    <n v="197000"/>
    <s v="USD"/>
    <n v="197000"/>
    <x v="0"/>
    <s v="Fully On-Site"/>
    <n v="0"/>
    <s v="US"/>
    <s v="Medium"/>
    <s v="No"/>
    <s v="Same-Country"/>
  </r>
  <r>
    <x v="2"/>
    <s v="Senior"/>
    <n v="3"/>
    <s v="Full-Time"/>
    <s v="Data Engineer"/>
    <n v="197000"/>
    <s v="USD"/>
    <n v="197000"/>
    <x v="0"/>
    <s v="Fully On-Site"/>
    <n v="0"/>
    <s v="US"/>
    <s v="Medium"/>
    <s v="No"/>
    <s v="Same-Country"/>
  </r>
  <r>
    <x v="2"/>
    <s v="Senior"/>
    <n v="3"/>
    <s v="Full-Time"/>
    <s v="Applied Scientist"/>
    <n v="196000"/>
    <s v="USD"/>
    <n v="196000"/>
    <x v="0"/>
    <s v="Fully Remote"/>
    <n v="100"/>
    <s v="US"/>
    <s v="Medium"/>
    <s v="No"/>
    <s v="Same-Country"/>
  </r>
  <r>
    <x v="2"/>
    <s v="Senior"/>
    <n v="3"/>
    <s v="Full-Time"/>
    <s v="Applied Scientist"/>
    <n v="196000"/>
    <s v="USD"/>
    <n v="196000"/>
    <x v="0"/>
    <s v="Fully Remote"/>
    <n v="100"/>
    <s v="US"/>
    <s v="Medium"/>
    <s v="No"/>
    <s v="Same-Country"/>
  </r>
  <r>
    <x v="2"/>
    <s v="Senior"/>
    <n v="3"/>
    <s v="Full-Time"/>
    <s v="Research Scientist"/>
    <n v="196000"/>
    <s v="USD"/>
    <n v="196000"/>
    <x v="0"/>
    <s v="Fully Remote"/>
    <n v="100"/>
    <s v="US"/>
    <s v="Medium"/>
    <s v="No"/>
    <s v="Same-Country"/>
  </r>
  <r>
    <x v="2"/>
    <s v="Senior"/>
    <n v="3"/>
    <s v="Full-Time"/>
    <s v="Data Engineer"/>
    <n v="195700"/>
    <s v="USD"/>
    <n v="195700"/>
    <x v="0"/>
    <s v="Fully On-Site"/>
    <n v="0"/>
    <s v="US"/>
    <s v="Medium"/>
    <s v="No"/>
    <s v="Same-Country"/>
  </r>
  <r>
    <x v="2"/>
    <s v="Senior"/>
    <n v="3"/>
    <s v="Full-Time"/>
    <s v="Data Engineer"/>
    <n v="195700"/>
    <s v="USD"/>
    <n v="195700"/>
    <x v="0"/>
    <s v="Fully On-Site"/>
    <n v="0"/>
    <s v="US"/>
    <s v="Medium"/>
    <s v="No"/>
    <s v="Same-Country"/>
  </r>
  <r>
    <x v="2"/>
    <s v="Senior"/>
    <n v="3"/>
    <s v="Full-Time"/>
    <s v="Ml Engineer"/>
    <n v="195400"/>
    <s v="USD"/>
    <n v="195400"/>
    <x v="0"/>
    <s v="Fully Remote"/>
    <n v="100"/>
    <s v="US"/>
    <s v="Large"/>
    <s v="No"/>
    <s v="Same-Country"/>
  </r>
  <r>
    <x v="2"/>
    <s v="Senior"/>
    <n v="3"/>
    <s v="Full-Time"/>
    <s v="Data Architect"/>
    <n v="195400"/>
    <s v="USD"/>
    <n v="195400"/>
    <x v="0"/>
    <s v="Fully Remote"/>
    <n v="100"/>
    <s v="US"/>
    <s v="Large"/>
    <s v="No"/>
    <s v="Same-Country"/>
  </r>
  <r>
    <x v="2"/>
    <s v="Senior"/>
    <n v="3"/>
    <s v="Full-Time"/>
    <s v="Machine Learning Engineer"/>
    <n v="195400"/>
    <s v="USD"/>
    <n v="195400"/>
    <x v="0"/>
    <s v="Fully Remote"/>
    <n v="100"/>
    <s v="US"/>
    <s v="Large"/>
    <s v="No"/>
    <s v="Same-Country"/>
  </r>
  <r>
    <x v="2"/>
    <s v="Senior"/>
    <n v="3"/>
    <s v="Full-Time"/>
    <s v="Data Architect"/>
    <n v="195400"/>
    <s v="USD"/>
    <n v="195400"/>
    <x v="0"/>
    <s v="Fully Remote"/>
    <n v="100"/>
    <s v="US"/>
    <s v="Large"/>
    <s v="No"/>
    <s v="Same-Country"/>
  </r>
  <r>
    <x v="2"/>
    <s v="Senior"/>
    <n v="3"/>
    <s v="Full-Time"/>
    <s v="Data Engineer"/>
    <n v="195000"/>
    <s v="USD"/>
    <n v="195000"/>
    <x v="0"/>
    <s v="Fully Remote"/>
    <n v="100"/>
    <s v="US"/>
    <s v="Medium"/>
    <s v="No"/>
    <s v="Same-Country"/>
  </r>
  <r>
    <x v="2"/>
    <s v="Senior"/>
    <n v="3"/>
    <s v="Full-Time"/>
    <s v="Data Engineer"/>
    <n v="194000"/>
    <s v="USD"/>
    <n v="194000"/>
    <x v="0"/>
    <s v="Fully Remote"/>
    <n v="100"/>
    <s v="US"/>
    <s v="Medium"/>
    <s v="No"/>
    <s v="Same-Country"/>
  </r>
  <r>
    <x v="2"/>
    <s v="Senior"/>
    <n v="3"/>
    <s v="Full-Time"/>
    <s v="Data Engineer"/>
    <n v="194000"/>
    <s v="USD"/>
    <n v="194000"/>
    <x v="0"/>
    <s v="Fully Remote"/>
    <n v="100"/>
    <s v="US"/>
    <s v="Medium"/>
    <s v="No"/>
    <s v="Same-Country"/>
  </r>
  <r>
    <x v="2"/>
    <s v="Senior"/>
    <n v="3"/>
    <s v="Full-Time"/>
    <s v="Machine Learning Scientist"/>
    <n v="193900"/>
    <s v="USD"/>
    <n v="193900"/>
    <x v="0"/>
    <s v="Fully On-Site"/>
    <n v="0"/>
    <s v="US"/>
    <s v="Medium"/>
    <s v="No"/>
    <s v="Same-Country"/>
  </r>
  <r>
    <x v="2"/>
    <s v="Senior"/>
    <n v="3"/>
    <s v="Full-Time"/>
    <s v="Machine Learning Engineer"/>
    <n v="193900"/>
    <s v="USD"/>
    <n v="193900"/>
    <x v="0"/>
    <s v="Fully On-Site"/>
    <n v="0"/>
    <s v="US"/>
    <s v="Medium"/>
    <s v="No"/>
    <s v="Same-Country"/>
  </r>
  <r>
    <x v="2"/>
    <s v="Mid"/>
    <n v="2"/>
    <s v="Full-Time"/>
    <s v="Machine Learning Engineer"/>
    <n v="193900"/>
    <s v="USD"/>
    <n v="193900"/>
    <x v="0"/>
    <s v="Fully On-Site"/>
    <n v="0"/>
    <s v="US"/>
    <s v="Medium"/>
    <s v="No"/>
    <s v="Same-Country"/>
  </r>
  <r>
    <x v="2"/>
    <s v="Senior"/>
    <n v="3"/>
    <s v="Full-Time"/>
    <s v="Analytics Engineer"/>
    <n v="193750"/>
    <s v="USD"/>
    <n v="193750"/>
    <x v="0"/>
    <s v="Fully Remote"/>
    <n v="100"/>
    <s v="US"/>
    <s v="Medium"/>
    <s v="No"/>
    <s v="Same-Country"/>
  </r>
  <r>
    <x v="2"/>
    <s v="Senior"/>
    <n v="3"/>
    <s v="Full-Time"/>
    <s v="Data Engineer"/>
    <n v="193750"/>
    <s v="USD"/>
    <n v="193750"/>
    <x v="0"/>
    <s v="Fully Remote"/>
    <n v="100"/>
    <s v="US"/>
    <s v="Medium"/>
    <s v="No"/>
    <s v="Same-Country"/>
  </r>
  <r>
    <x v="2"/>
    <s v="Senior"/>
    <n v="3"/>
    <s v="Full-Time"/>
    <s v="Data Engineer"/>
    <n v="193000"/>
    <s v="USD"/>
    <n v="193000"/>
    <x v="1"/>
    <s v="Fully Remote"/>
    <n v="100"/>
    <s v="US"/>
    <s v="Medium"/>
    <s v="No"/>
    <s v="Cross-Country"/>
  </r>
  <r>
    <x v="2"/>
    <s v="Senior"/>
    <n v="3"/>
    <s v="Full-Time"/>
    <s v="Machine Learning Engineer"/>
    <n v="192600"/>
    <s v="USD"/>
    <n v="192600"/>
    <x v="0"/>
    <s v="Fully Remote"/>
    <n v="100"/>
    <s v="US"/>
    <s v="Medium"/>
    <s v="No"/>
    <s v="Same-Country"/>
  </r>
  <r>
    <x v="2"/>
    <s v="Senior"/>
    <n v="3"/>
    <s v="Full-Time"/>
    <s v="Data Architect"/>
    <n v="192564"/>
    <s v="USD"/>
    <n v="192564"/>
    <x v="0"/>
    <s v="Fully Remote"/>
    <n v="100"/>
    <s v="US"/>
    <s v="Medium"/>
    <s v="No"/>
    <s v="Same-Country"/>
  </r>
  <r>
    <x v="2"/>
    <s v="Senior"/>
    <n v="3"/>
    <s v="Full-Time"/>
    <s v="Data Architect"/>
    <n v="192564"/>
    <s v="USD"/>
    <n v="192564"/>
    <x v="0"/>
    <s v="Fully Remote"/>
    <n v="100"/>
    <s v="US"/>
    <s v="Medium"/>
    <s v="No"/>
    <s v="Same-Country"/>
  </r>
  <r>
    <x v="2"/>
    <s v="Senior"/>
    <n v="3"/>
    <s v="Full-Time"/>
    <s v="Data Analyst"/>
    <n v="192500"/>
    <s v="USD"/>
    <n v="192500"/>
    <x v="0"/>
    <s v="Fully Remote"/>
    <n v="100"/>
    <s v="US"/>
    <s v="Medium"/>
    <s v="No"/>
    <s v="Same-Country"/>
  </r>
  <r>
    <x v="2"/>
    <s v="Senior"/>
    <n v="3"/>
    <s v="Full-Time"/>
    <s v="Data Architect"/>
    <n v="192400"/>
    <s v="USD"/>
    <n v="192400"/>
    <x v="2"/>
    <s v="Fully Remote"/>
    <n v="100"/>
    <s v="CA"/>
    <s v="Medium"/>
    <s v="No"/>
    <s v="Same-Country"/>
  </r>
  <r>
    <x v="2"/>
    <s v="Executive"/>
    <n v="4"/>
    <s v="Full-Time"/>
    <s v="Director Of Data Science"/>
    <n v="250000"/>
    <s v="CAD"/>
    <n v="192037"/>
    <x v="2"/>
    <s v="Hybrid"/>
    <n v="50"/>
    <s v="CA"/>
    <s v="Large"/>
    <s v="No"/>
    <s v="Same-Country"/>
  </r>
  <r>
    <x v="2"/>
    <s v="Senior"/>
    <n v="3"/>
    <s v="Full-Time"/>
    <s v="Lead Data Scientist"/>
    <n v="192000"/>
    <s v="USD"/>
    <n v="192000"/>
    <x v="0"/>
    <s v="Fully Remote"/>
    <n v="100"/>
    <s v="US"/>
    <s v="Large"/>
    <s v="No"/>
    <s v="Same-Country"/>
  </r>
  <r>
    <x v="2"/>
    <s v="Senior"/>
    <n v="3"/>
    <s v="Full-Time"/>
    <s v="Machine Learning Engineer"/>
    <n v="192000"/>
    <s v="USD"/>
    <n v="192000"/>
    <x v="0"/>
    <s v="Fully Remote"/>
    <n v="100"/>
    <s v="US"/>
    <s v="Medium"/>
    <s v="No"/>
    <s v="Same-Country"/>
  </r>
  <r>
    <x v="2"/>
    <s v="Senior"/>
    <n v="3"/>
    <s v="Full-Time"/>
    <s v="Applied Scientist"/>
    <n v="192000"/>
    <s v="USD"/>
    <n v="192000"/>
    <x v="0"/>
    <s v="Fully Remote"/>
    <n v="100"/>
    <s v="US"/>
    <s v="Medium"/>
    <s v="No"/>
    <s v="Same-Country"/>
  </r>
  <r>
    <x v="2"/>
    <s v="Senior"/>
    <n v="3"/>
    <s v="Full-Time"/>
    <s v="Machine Learning Engineer"/>
    <n v="192000"/>
    <s v="USD"/>
    <n v="192000"/>
    <x v="0"/>
    <s v="Fully On-Site"/>
    <n v="0"/>
    <s v="US"/>
    <s v="Medium"/>
    <s v="No"/>
    <s v="Same-Country"/>
  </r>
  <r>
    <x v="2"/>
    <s v="Senior"/>
    <n v="3"/>
    <s v="Full-Time"/>
    <s v="Applied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On-Site"/>
    <n v="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Scientist"/>
    <n v="191475"/>
    <s v="USD"/>
    <n v="191475"/>
    <x v="0"/>
    <s v="Fully Remote"/>
    <n v="100"/>
    <s v="US"/>
    <s v="Medium"/>
    <s v="No"/>
    <s v="Same-Country"/>
  </r>
  <r>
    <x v="2"/>
    <s v="Senior"/>
    <n v="3"/>
    <s v="Full-Time"/>
    <s v="Data Engineer"/>
    <n v="191200"/>
    <s v="USD"/>
    <n v="191200"/>
    <x v="0"/>
    <s v="Fully On-Site"/>
    <n v="0"/>
    <s v="US"/>
    <s v="Medium"/>
    <s v="No"/>
    <s v="Same-Country"/>
  </r>
  <r>
    <x v="2"/>
    <s v="Senior"/>
    <n v="3"/>
    <s v="Full-Time"/>
    <s v="Data Engineer"/>
    <n v="191200"/>
    <s v="USD"/>
    <n v="191200"/>
    <x v="0"/>
    <s v="Fully On-Site"/>
    <n v="0"/>
    <s v="US"/>
    <s v="Medium"/>
    <s v="No"/>
    <s v="Same-Country"/>
  </r>
  <r>
    <x v="2"/>
    <s v="Senior"/>
    <n v="3"/>
    <s v="Full-Time"/>
    <s v="Data Engineer"/>
    <n v="191200"/>
    <s v="USD"/>
    <n v="191200"/>
    <x v="0"/>
    <s v="Fully On-Site"/>
    <n v="0"/>
    <s v="US"/>
    <s v="Medium"/>
    <s v="No"/>
    <s v="Same-Country"/>
  </r>
  <r>
    <x v="2"/>
    <s v="Senior"/>
    <n v="3"/>
    <s v="Full-Time"/>
    <s v="Data Engineer"/>
    <n v="191200"/>
    <s v="USD"/>
    <n v="191200"/>
    <x v="0"/>
    <s v="Fully On-Site"/>
    <n v="0"/>
    <s v="US"/>
    <s v="Medium"/>
    <s v="No"/>
    <s v="Same-Country"/>
  </r>
  <r>
    <x v="2"/>
    <s v="Senior"/>
    <n v="3"/>
    <s v="Full-Time"/>
    <s v="Data Scientist"/>
    <n v="190000"/>
    <s v="USD"/>
    <n v="190000"/>
    <x v="0"/>
    <s v="Fully On-Site"/>
    <n v="0"/>
    <s v="US"/>
    <s v="Medium"/>
    <s v="No"/>
    <s v="Same-Country"/>
  </r>
  <r>
    <x v="2"/>
    <s v="Senior"/>
    <n v="3"/>
    <s v="Full-Time"/>
    <s v="Cloud Database Engineer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Data Scientist"/>
    <n v="190000"/>
    <s v="USD"/>
    <n v="190000"/>
    <x v="0"/>
    <s v="Fully On-Site"/>
    <n v="0"/>
    <s v="US"/>
    <s v="Medium"/>
    <s v="No"/>
    <s v="Same-Country"/>
  </r>
  <r>
    <x v="2"/>
    <s v="Senior"/>
    <n v="3"/>
    <s v="Full-Time"/>
    <s v="Data Engineer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Data Architect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Principal Machine Learning Engineer"/>
    <n v="190000"/>
    <s v="USD"/>
    <n v="190000"/>
    <x v="0"/>
    <s v="Fully Remote"/>
    <n v="100"/>
    <s v="US"/>
    <s v="Large"/>
    <s v="No"/>
    <s v="Same-Country"/>
  </r>
  <r>
    <x v="2"/>
    <s v="Senior"/>
    <n v="3"/>
    <s v="Full-Time"/>
    <s v="Data Architect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Data Architect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Data Architect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Analytics Engineer"/>
    <n v="190000"/>
    <s v="USD"/>
    <n v="190000"/>
    <x v="0"/>
    <s v="Fully Remote"/>
    <n v="100"/>
    <s v="US"/>
    <s v="Medium"/>
    <s v="No"/>
    <s v="Same-Country"/>
  </r>
  <r>
    <x v="2"/>
    <s v="Senior"/>
    <n v="3"/>
    <s v="Full-Time"/>
    <s v="Data Architect"/>
    <n v="190000"/>
    <s v="USD"/>
    <n v="190000"/>
    <x v="0"/>
    <s v="Fully Remote"/>
    <n v="100"/>
    <s v="US"/>
    <s v="Medium"/>
    <s v="No"/>
    <s v="Same-Country"/>
  </r>
  <r>
    <x v="2"/>
    <s v="Entry"/>
    <n v="1"/>
    <s v="Full-Time"/>
    <s v="Machine Learning Engineer"/>
    <n v="189750"/>
    <s v="USD"/>
    <n v="189750"/>
    <x v="0"/>
    <s v="Fully On-Site"/>
    <n v="0"/>
    <s v="US"/>
    <s v="Medium"/>
    <s v="No"/>
    <s v="Same-Country"/>
  </r>
  <r>
    <x v="2"/>
    <s v="Senior"/>
    <n v="3"/>
    <s v="Full-Time"/>
    <s v="Machine Learning Engineer"/>
    <n v="189650"/>
    <s v="USD"/>
    <n v="189650"/>
    <x v="0"/>
    <s v="Fully On-Site"/>
    <n v="0"/>
    <s v="US"/>
    <s v="Medium"/>
    <s v="No"/>
    <s v="Same-Country"/>
  </r>
  <r>
    <x v="2"/>
    <s v="Senior"/>
    <n v="3"/>
    <s v="Full-Time"/>
    <s v="Machine Learning Engineer"/>
    <n v="189650"/>
    <s v="USD"/>
    <n v="189650"/>
    <x v="0"/>
    <s v="Fully On-Site"/>
    <n v="0"/>
    <s v="US"/>
    <s v="Medium"/>
    <s v="No"/>
    <s v="Same-Country"/>
  </r>
  <r>
    <x v="2"/>
    <s v="Senior"/>
    <n v="3"/>
    <s v="Full-Time"/>
    <s v="Machine Learning Engineer"/>
    <n v="189650"/>
    <s v="USD"/>
    <n v="189650"/>
    <x v="0"/>
    <s v="Fully On-Site"/>
    <n v="0"/>
    <s v="US"/>
    <s v="Medium"/>
    <s v="No"/>
    <s v="Same-Country"/>
  </r>
  <r>
    <x v="2"/>
    <s v="Senior"/>
    <n v="3"/>
    <s v="Full-Time"/>
    <s v="Data Science Manager"/>
    <n v="189500"/>
    <s v="USD"/>
    <n v="189500"/>
    <x v="0"/>
    <s v="Fully Remote"/>
    <n v="100"/>
    <s v="US"/>
    <s v="Large"/>
    <s v="No"/>
    <s v="Same-Country"/>
  </r>
  <r>
    <x v="2"/>
    <s v="Senior"/>
    <n v="3"/>
    <s v="Full-Time"/>
    <s v="Data Engineer"/>
    <n v="188700"/>
    <s v="USD"/>
    <n v="188700"/>
    <x v="0"/>
    <s v="Fully Remote"/>
    <n v="100"/>
    <s v="US"/>
    <s v="Medium"/>
    <s v="No"/>
    <s v="Same-Country"/>
  </r>
  <r>
    <x v="2"/>
    <s v="Senior"/>
    <n v="3"/>
    <s v="Full-Time"/>
    <s v="Data Engineer"/>
    <n v="188100"/>
    <s v="USD"/>
    <n v="188100"/>
    <x v="0"/>
    <s v="Fully On-Site"/>
    <n v="0"/>
    <s v="US"/>
    <s v="Medium"/>
    <s v="No"/>
    <s v="Same-Country"/>
  </r>
  <r>
    <x v="2"/>
    <s v="Senior"/>
    <n v="3"/>
    <s v="Full-Time"/>
    <s v="Machine Learning Engineer"/>
    <n v="187200"/>
    <s v="USD"/>
    <n v="187200"/>
    <x v="2"/>
    <s v="Fully Remote"/>
    <n v="100"/>
    <s v="CA"/>
    <s v="Medium"/>
    <s v="No"/>
    <s v="Same-Country"/>
  </r>
  <r>
    <x v="2"/>
    <s v="Executive"/>
    <n v="4"/>
    <s v="Full-Time"/>
    <s v="Data Engineer"/>
    <n v="187200"/>
    <s v="USD"/>
    <n v="187200"/>
    <x v="0"/>
    <s v="Fully Remote"/>
    <n v="100"/>
    <s v="US"/>
    <s v="Medium"/>
    <s v="No"/>
    <s v="Same-Country"/>
  </r>
  <r>
    <x v="2"/>
    <s v="Mid"/>
    <n v="2"/>
    <s v="Full-Time"/>
    <s v="Data Engineer"/>
    <n v="187000"/>
    <s v="USD"/>
    <n v="187000"/>
    <x v="0"/>
    <s v="Fully Remote"/>
    <n v="100"/>
    <s v="US"/>
    <s v="Medium"/>
    <s v="No"/>
    <s v="Same-Country"/>
  </r>
  <r>
    <x v="2"/>
    <s v="Senior"/>
    <n v="3"/>
    <s v="Full-Time"/>
    <s v="Machine Learning Infrastructure Engineer"/>
    <n v="186000"/>
    <s v="USD"/>
    <n v="186000"/>
    <x v="0"/>
    <s v="Fully Remote"/>
    <n v="100"/>
    <s v="US"/>
    <s v="Medium"/>
    <s v="No"/>
    <s v="Same-Country"/>
  </r>
  <r>
    <x v="2"/>
    <s v="Senior"/>
    <n v="3"/>
    <s v="Full-Time"/>
    <s v="Machine Learning Engineer"/>
    <n v="186000"/>
    <s v="USD"/>
    <n v="186000"/>
    <x v="0"/>
    <s v="Fully Remote"/>
    <n v="100"/>
    <s v="US"/>
    <s v="Medium"/>
    <s v="No"/>
    <s v="Same-Country"/>
  </r>
  <r>
    <x v="2"/>
    <s v="Senior"/>
    <n v="3"/>
    <s v="Full-Time"/>
    <s v="Data Scientist"/>
    <n v="186000"/>
    <s v="USD"/>
    <n v="1860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2"/>
    <s v="Senior"/>
    <n v="3"/>
    <s v="Full-Time"/>
    <s v="Data Engineer"/>
    <n v="185800"/>
    <s v="USD"/>
    <n v="185800"/>
    <x v="2"/>
    <s v="Fully Remote"/>
    <n v="100"/>
    <s v="CA"/>
    <s v="Medium"/>
    <s v="No"/>
    <s v="Same-Country"/>
  </r>
  <r>
    <x v="2"/>
    <s v="Senior"/>
    <n v="3"/>
    <s v="Full-Time"/>
    <s v="Data Science Manager"/>
    <n v="185400"/>
    <s v="USD"/>
    <n v="185400"/>
    <x v="0"/>
    <s v="Fully On-Site"/>
    <n v="0"/>
    <s v="US"/>
    <s v="Medium"/>
    <s v="No"/>
    <s v="Same-Country"/>
  </r>
  <r>
    <x v="2"/>
    <s v="Senior"/>
    <n v="3"/>
    <s v="Full-Time"/>
    <s v="Data Scientist"/>
    <n v="185100"/>
    <s v="USD"/>
    <n v="185100"/>
    <x v="0"/>
    <s v="Fully Remote"/>
    <n v="100"/>
    <s v="US"/>
    <s v="Medium"/>
    <s v="No"/>
    <s v="Same-Country"/>
  </r>
  <r>
    <x v="2"/>
    <s v="Senior"/>
    <n v="3"/>
    <s v="Full-Time"/>
    <s v="Ml Engineer"/>
    <n v="185000"/>
    <s v="USD"/>
    <n v="185000"/>
    <x v="0"/>
    <s v="Fully Remote"/>
    <n v="100"/>
    <s v="US"/>
    <s v="Medium"/>
    <s v="No"/>
    <s v="Same-Country"/>
  </r>
  <r>
    <x v="2"/>
    <s v="Senior"/>
    <n v="3"/>
    <s v="Full-Time"/>
    <s v="Data Scientist"/>
    <n v="185000"/>
    <s v="USD"/>
    <n v="185000"/>
    <x v="0"/>
    <s v="Fully Remote"/>
    <n v="100"/>
    <s v="US"/>
    <s v="Medium"/>
    <s v="No"/>
    <s v="Same-Country"/>
  </r>
  <r>
    <x v="2"/>
    <s v="Senior"/>
    <n v="3"/>
    <s v="Full-Time"/>
    <s v="Data Scientist"/>
    <n v="185000"/>
    <s v="USD"/>
    <n v="185000"/>
    <x v="0"/>
    <s v="Fully Remote"/>
    <n v="100"/>
    <s v="US"/>
    <s v="Medium"/>
    <s v="No"/>
    <s v="Same-Country"/>
  </r>
  <r>
    <x v="2"/>
    <s v="Senior"/>
    <n v="3"/>
    <s v="Full-Time"/>
    <s v="Data Engineer"/>
    <n v="185000"/>
    <s v="USD"/>
    <n v="185000"/>
    <x v="0"/>
    <s v="Fully Remote"/>
    <n v="100"/>
    <s v="US"/>
    <s v="Medium"/>
    <s v="No"/>
    <s v="Same-Country"/>
  </r>
  <r>
    <x v="2"/>
    <s v="Senior"/>
    <n v="3"/>
    <s v="Full-Time"/>
    <s v="Data Scientist"/>
    <n v="185000"/>
    <s v="USD"/>
    <n v="185000"/>
    <x v="0"/>
    <s v="Fully Remote"/>
    <n v="100"/>
    <s v="US"/>
    <s v="Medium"/>
    <s v="No"/>
    <s v="Same-Country"/>
  </r>
  <r>
    <x v="2"/>
    <s v="Senior"/>
    <n v="3"/>
    <s v="Full-Time"/>
    <s v="Analytics Engineer"/>
    <n v="184700"/>
    <s v="USD"/>
    <n v="184700"/>
    <x v="0"/>
    <s v="Fully On-Site"/>
    <n v="0"/>
    <s v="US"/>
    <s v="Medium"/>
    <s v="No"/>
    <s v="Same-Country"/>
  </r>
  <r>
    <x v="2"/>
    <s v="Senior"/>
    <n v="3"/>
    <s v="Full-Time"/>
    <s v="Data Engineer"/>
    <n v="184100"/>
    <s v="USD"/>
    <n v="184100"/>
    <x v="0"/>
    <s v="Fully On-Site"/>
    <n v="0"/>
    <s v="US"/>
    <s v="Medium"/>
    <s v="No"/>
    <s v="Same-Country"/>
  </r>
  <r>
    <x v="2"/>
    <s v="Senior"/>
    <n v="3"/>
    <s v="Full-Time"/>
    <s v="Data Engineer"/>
    <n v="184100"/>
    <s v="USD"/>
    <n v="184100"/>
    <x v="0"/>
    <s v="Fully On-Site"/>
    <n v="0"/>
    <s v="US"/>
    <s v="Medium"/>
    <s v="No"/>
    <s v="Same-Country"/>
  </r>
  <r>
    <x v="2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2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2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2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2"/>
    <s v="Senior"/>
    <n v="3"/>
    <s v="Full-Time"/>
    <s v="Machine Learning Software Engineer"/>
    <n v="183600"/>
    <s v="USD"/>
    <n v="183600"/>
    <x v="2"/>
    <s v="Fully Remote"/>
    <n v="100"/>
    <s v="CA"/>
    <s v="Medium"/>
    <s v="No"/>
    <s v="Same-Country"/>
  </r>
  <r>
    <x v="2"/>
    <s v="Senior"/>
    <n v="3"/>
    <s v="Full-Time"/>
    <s v="Data Engineer"/>
    <n v="183600"/>
    <s v="USD"/>
    <n v="183600"/>
    <x v="0"/>
    <s v="Fully Remote"/>
    <n v="100"/>
    <s v="US"/>
    <s v="Large"/>
    <s v="No"/>
    <s v="Same-Country"/>
  </r>
  <r>
    <x v="2"/>
    <s v="Senior"/>
    <n v="3"/>
    <s v="Full-Time"/>
    <s v="Ml Engineer"/>
    <n v="183000"/>
    <s v="USD"/>
    <n v="183000"/>
    <x v="0"/>
    <s v="Fully Remote"/>
    <n v="100"/>
    <s v="US"/>
    <s v="Medium"/>
    <s v="No"/>
    <s v="Same-Country"/>
  </r>
  <r>
    <x v="2"/>
    <s v="Senior"/>
    <n v="3"/>
    <s v="Full-Time"/>
    <s v="Data Scientist Lead"/>
    <n v="183000"/>
    <s v="USD"/>
    <n v="183000"/>
    <x v="0"/>
    <s v="Fully Remote"/>
    <n v="100"/>
    <s v="US"/>
    <s v="Large"/>
    <s v="No"/>
    <s v="Same-Country"/>
  </r>
  <r>
    <x v="2"/>
    <s v="Senior"/>
    <n v="3"/>
    <s v="Full-Time"/>
    <s v="Data Scientist"/>
    <n v="182750"/>
    <s v="USD"/>
    <n v="182750"/>
    <x v="0"/>
    <s v="Fully Remote"/>
    <n v="100"/>
    <s v="US"/>
    <s v="Medium"/>
    <s v="No"/>
    <s v="Same-Country"/>
  </r>
  <r>
    <x v="2"/>
    <s v="Senior"/>
    <n v="3"/>
    <s v="Full-Time"/>
    <s v="Data Engineer"/>
    <n v="182500"/>
    <s v="USD"/>
    <n v="182500"/>
    <x v="0"/>
    <s v="Fully Remote"/>
    <n v="100"/>
    <s v="US"/>
    <s v="Medium"/>
    <s v="No"/>
    <s v="Same-Country"/>
  </r>
  <r>
    <x v="2"/>
    <s v="Executive"/>
    <n v="4"/>
    <s v="Full-Time"/>
    <s v="Data Science Manager"/>
    <n v="182160"/>
    <s v="USD"/>
    <n v="182160"/>
    <x v="0"/>
    <s v="Fully On-Site"/>
    <n v="0"/>
    <s v="US"/>
    <s v="Medium"/>
    <s v="No"/>
    <s v="Same-Country"/>
  </r>
  <r>
    <x v="2"/>
    <s v="Senior"/>
    <n v="3"/>
    <s v="Full-Time"/>
    <s v="Data Engineer"/>
    <n v="182000"/>
    <s v="USD"/>
    <n v="182000"/>
    <x v="0"/>
    <s v="Fully Remote"/>
    <n v="100"/>
    <s v="US"/>
    <s v="Medium"/>
    <s v="No"/>
    <s v="Same-Country"/>
  </r>
  <r>
    <x v="2"/>
    <s v="Senior"/>
    <n v="3"/>
    <s v="Full-Time"/>
    <s v="Data Engineer"/>
    <n v="181940"/>
    <s v="USD"/>
    <n v="181940"/>
    <x v="0"/>
    <s v="Fully On-Site"/>
    <n v="0"/>
    <s v="US"/>
    <s v="Medium"/>
    <s v="No"/>
    <s v="Same-Country"/>
  </r>
  <r>
    <x v="2"/>
    <s v="Entry"/>
    <n v="1"/>
    <s v="Full-Time"/>
    <s v="Data Scientist"/>
    <n v="180000"/>
    <s v="USD"/>
    <n v="180000"/>
    <x v="0"/>
    <s v="Fully Remote"/>
    <n v="100"/>
    <s v="US"/>
    <s v="Medium"/>
    <s v="No"/>
    <s v="Same-Country"/>
  </r>
  <r>
    <x v="2"/>
    <s v="Mid"/>
    <n v="2"/>
    <s v="Full-Time"/>
    <s v="Data Scientist"/>
    <n v="180000"/>
    <s v="USD"/>
    <n v="180000"/>
    <x v="0"/>
    <s v="Fully On-Site"/>
    <n v="0"/>
    <s v="US"/>
    <s v="Medium"/>
    <s v="No"/>
    <s v="Same-Country"/>
  </r>
  <r>
    <x v="2"/>
    <s v="Mid"/>
    <n v="2"/>
    <s v="Full-Time"/>
    <s v="Data Scientist"/>
    <n v="180000"/>
    <s v="USD"/>
    <n v="180000"/>
    <x v="0"/>
    <s v="Fully On-Site"/>
    <n v="0"/>
    <s v="US"/>
    <s v="Medium"/>
    <s v="No"/>
    <s v="Same-Country"/>
  </r>
  <r>
    <x v="2"/>
    <s v="Senior"/>
    <n v="3"/>
    <s v="Full-Time"/>
    <s v="Data Scientist"/>
    <n v="180000"/>
    <s v="USD"/>
    <n v="180000"/>
    <x v="0"/>
    <s v="Fully On-Site"/>
    <n v="0"/>
    <s v="US"/>
    <s v="Medium"/>
    <s v="No"/>
    <s v="Same-Country"/>
  </r>
  <r>
    <x v="2"/>
    <s v="Senior"/>
    <n v="3"/>
    <s v="Full-Time"/>
    <s v="Data Scientist"/>
    <n v="180000"/>
    <s v="USD"/>
    <n v="180000"/>
    <x v="0"/>
    <s v="Fully Remote"/>
    <n v="100"/>
    <s v="US"/>
    <s v="Medium"/>
    <s v="No"/>
    <s v="Same-Country"/>
  </r>
  <r>
    <x v="2"/>
    <s v="Mid"/>
    <n v="2"/>
    <s v="Full-Time"/>
    <s v="Ml Engineer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Data Engineer"/>
    <n v="180000"/>
    <s v="USD"/>
    <n v="180000"/>
    <x v="0"/>
    <s v="Fully On-Site"/>
    <n v="0"/>
    <s v="US"/>
    <s v="Medium"/>
    <s v="No"/>
    <s v="Same-Country"/>
  </r>
  <r>
    <x v="2"/>
    <s v="Entry"/>
    <n v="1"/>
    <s v="Full-Time"/>
    <s v="Data Scientist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Data Architect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Data Engineer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Data Scientist"/>
    <n v="180000"/>
    <s v="USD"/>
    <n v="180000"/>
    <x v="0"/>
    <s v="Fully Remote"/>
    <n v="100"/>
    <s v="US"/>
    <s v="Large"/>
    <s v="No"/>
    <s v="Same-Country"/>
  </r>
  <r>
    <x v="2"/>
    <s v="Senior"/>
    <n v="3"/>
    <s v="Full-Time"/>
    <s v="Data Engineer"/>
    <n v="180000"/>
    <s v="USD"/>
    <n v="180000"/>
    <x v="0"/>
    <s v="Fully Remote"/>
    <n v="100"/>
    <s v="US"/>
    <s v="Medium"/>
    <s v="No"/>
    <s v="Same-Country"/>
  </r>
  <r>
    <x v="2"/>
    <s v="Executive"/>
    <n v="4"/>
    <s v="Full-Time"/>
    <s v="Machine Learning Scientist"/>
    <n v="180000"/>
    <s v="USD"/>
    <n v="180000"/>
    <x v="0"/>
    <s v="Fully Remote"/>
    <n v="100"/>
    <s v="US"/>
    <s v="Small"/>
    <s v="No"/>
    <s v="Same-Country"/>
  </r>
  <r>
    <x v="2"/>
    <s v="Senior"/>
    <n v="3"/>
    <s v="Full-Time"/>
    <s v="Analytics Engineer"/>
    <n v="180000"/>
    <s v="USD"/>
    <n v="180000"/>
    <x v="0"/>
    <s v="Fully On-Site"/>
    <n v="0"/>
    <s v="US"/>
    <s v="Medium"/>
    <s v="No"/>
    <s v="Same-Country"/>
  </r>
  <r>
    <x v="2"/>
    <s v="Senior"/>
    <n v="3"/>
    <s v="Full-Time"/>
    <s v="Data Scientist"/>
    <n v="180000"/>
    <s v="USD"/>
    <n v="180000"/>
    <x v="0"/>
    <s v="Fully Remote"/>
    <n v="100"/>
    <s v="US"/>
    <s v="Large"/>
    <s v="No"/>
    <s v="Same-Country"/>
  </r>
  <r>
    <x v="2"/>
    <s v="Senior"/>
    <n v="3"/>
    <s v="Full-Time"/>
    <s v="Machine Learning Engineer"/>
    <n v="180000"/>
    <s v="USD"/>
    <n v="180000"/>
    <x v="0"/>
    <s v="Fully Remote"/>
    <n v="100"/>
    <s v="US"/>
    <s v="Medium"/>
    <s v="No"/>
    <s v="Same-Country"/>
  </r>
  <r>
    <x v="2"/>
    <s v="Entry"/>
    <n v="1"/>
    <s v="Full-Time"/>
    <s v="Machine Learning Developer"/>
    <n v="180000"/>
    <s v="USD"/>
    <n v="180000"/>
    <x v="0"/>
    <s v="Fully Remote"/>
    <n v="100"/>
    <s v="US"/>
    <s v="Large"/>
    <s v="No"/>
    <s v="Same-Country"/>
  </r>
  <r>
    <x v="2"/>
    <s v="Senior"/>
    <n v="3"/>
    <s v="Full-Time"/>
    <s v="Data Scientist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Data Scientist"/>
    <n v="180000"/>
    <s v="USD"/>
    <n v="180000"/>
    <x v="0"/>
    <s v="Fully On-Site"/>
    <n v="0"/>
    <s v="US"/>
    <s v="Medium"/>
    <s v="No"/>
    <s v="Same-Country"/>
  </r>
  <r>
    <x v="2"/>
    <s v="Senior"/>
    <n v="3"/>
    <s v="Full-Time"/>
    <s v="Data Scientist"/>
    <n v="180000"/>
    <s v="USD"/>
    <n v="180000"/>
    <x v="0"/>
    <s v="Fully On-Site"/>
    <n v="0"/>
    <s v="US"/>
    <s v="Large"/>
    <s v="No"/>
    <s v="Same-Country"/>
  </r>
  <r>
    <x v="2"/>
    <s v="Senior"/>
    <n v="3"/>
    <s v="Full-Time"/>
    <s v="Data Engineer"/>
    <n v="180000"/>
    <s v="USD"/>
    <n v="180000"/>
    <x v="0"/>
    <s v="Fully Remote"/>
    <n v="100"/>
    <s v="US"/>
    <s v="Medium"/>
    <s v="No"/>
    <s v="Same-Country"/>
  </r>
  <r>
    <x v="2"/>
    <s v="Senior"/>
    <n v="3"/>
    <s v="Full-Time"/>
    <s v="Data Science Manager"/>
    <n v="179775"/>
    <s v="USD"/>
    <n v="179775"/>
    <x v="0"/>
    <s v="Fully Remote"/>
    <n v="100"/>
    <s v="US"/>
    <s v="Medium"/>
    <s v="No"/>
    <s v="Same-Country"/>
  </r>
  <r>
    <x v="2"/>
    <s v="Senior"/>
    <n v="3"/>
    <s v="Full-Time"/>
    <s v="Data Engineer"/>
    <n v="179500"/>
    <s v="USD"/>
    <n v="179500"/>
    <x v="0"/>
    <s v="Fully On-Site"/>
    <n v="0"/>
    <s v="US"/>
    <s v="Medium"/>
    <s v="No"/>
    <s v="Same-Country"/>
  </r>
  <r>
    <x v="2"/>
    <s v="Senior"/>
    <n v="3"/>
    <s v="Full-Time"/>
    <s v="Data Scientist"/>
    <n v="179400"/>
    <s v="USD"/>
    <n v="179400"/>
    <x v="0"/>
    <s v="Fully On-Site"/>
    <n v="0"/>
    <s v="US"/>
    <s v="Medium"/>
    <s v="No"/>
    <s v="Same-Country"/>
  </r>
  <r>
    <x v="2"/>
    <s v="Senior"/>
    <n v="3"/>
    <s v="Full-Time"/>
    <s v="Data Scientist"/>
    <n v="179400"/>
    <s v="USD"/>
    <n v="179400"/>
    <x v="0"/>
    <s v="Fully Remote"/>
    <n v="100"/>
    <s v="US"/>
    <s v="Medium"/>
    <s v="No"/>
    <s v="Same-Country"/>
  </r>
  <r>
    <x v="2"/>
    <s v="Senior"/>
    <n v="3"/>
    <s v="Full-Time"/>
    <s v="Data Engineer"/>
    <n v="179305"/>
    <s v="USD"/>
    <n v="179305"/>
    <x v="0"/>
    <s v="Fully Remote"/>
    <n v="100"/>
    <s v="US"/>
    <s v="Medium"/>
    <s v="No"/>
    <s v="Same-Country"/>
  </r>
  <r>
    <x v="2"/>
    <s v="Senior"/>
    <n v="3"/>
    <s v="Full-Time"/>
    <s v="Data Engineer"/>
    <n v="178800"/>
    <s v="USD"/>
    <n v="178800"/>
    <x v="0"/>
    <s v="Fully Remote"/>
    <n v="100"/>
    <s v="US"/>
    <s v="Large"/>
    <s v="No"/>
    <s v="Same-Country"/>
  </r>
  <r>
    <x v="2"/>
    <s v="Senior"/>
    <n v="3"/>
    <s v="Full-Time"/>
    <s v="Data Engineer"/>
    <n v="178800"/>
    <s v="USD"/>
    <n v="178800"/>
    <x v="0"/>
    <s v="Fully Remote"/>
    <n v="100"/>
    <s v="US"/>
    <s v="Large"/>
    <s v="No"/>
    <s v="Same-Country"/>
  </r>
  <r>
    <x v="2"/>
    <s v="Senior"/>
    <n v="3"/>
    <s v="Full-Time"/>
    <s v="Data Engineer"/>
    <n v="178750"/>
    <s v="USD"/>
    <n v="178750"/>
    <x v="0"/>
    <s v="Fully On-Site"/>
    <n v="0"/>
    <s v="US"/>
    <s v="Medium"/>
    <s v="No"/>
    <s v="Same-Country"/>
  </r>
  <r>
    <x v="2"/>
    <s v="Senior"/>
    <n v="3"/>
    <s v="Full-Time"/>
    <s v="Data Engineer"/>
    <n v="178000"/>
    <s v="USD"/>
    <n v="178000"/>
    <x v="2"/>
    <s v="Fully On-Site"/>
    <n v="0"/>
    <s v="CA"/>
    <s v="Medium"/>
    <s v="No"/>
    <s v="Same-Country"/>
  </r>
  <r>
    <x v="2"/>
    <s v="Senior"/>
    <n v="3"/>
    <s v="Full-Time"/>
    <s v="Data Engineer"/>
    <n v="177600"/>
    <s v="USD"/>
    <n v="177600"/>
    <x v="0"/>
    <s v="Fully Remote"/>
    <n v="100"/>
    <s v="US"/>
    <s v="Large"/>
    <s v="No"/>
    <s v="Same-Country"/>
  </r>
  <r>
    <x v="2"/>
    <s v="Senior"/>
    <n v="3"/>
    <s v="Full-Time"/>
    <s v="Data Scientist"/>
    <n v="177500"/>
    <s v="USD"/>
    <n v="177500"/>
    <x v="0"/>
    <s v="Fully Remote"/>
    <n v="100"/>
    <s v="US"/>
    <s v="Medium"/>
    <s v="No"/>
    <s v="Same-Country"/>
  </r>
  <r>
    <x v="2"/>
    <s v="Senior"/>
    <n v="3"/>
    <s v="Full-Time"/>
    <s v="Data Analyst"/>
    <n v="177000"/>
    <s v="USD"/>
    <n v="177000"/>
    <x v="0"/>
    <s v="Fully On-Site"/>
    <n v="0"/>
    <s v="US"/>
    <s v="Medium"/>
    <s v="No"/>
    <s v="Same-Country"/>
  </r>
  <r>
    <x v="2"/>
    <s v="Senior"/>
    <n v="3"/>
    <s v="Full-Time"/>
    <s v="Applied Data Scientist"/>
    <n v="177000"/>
    <s v="USD"/>
    <n v="177000"/>
    <x v="0"/>
    <s v="Fully Remote"/>
    <n v="100"/>
    <s v="US"/>
    <s v="Large"/>
    <s v="No"/>
    <s v="Same-Country"/>
  </r>
  <r>
    <x v="2"/>
    <s v="Senior"/>
    <n v="3"/>
    <s v="Full-Time"/>
    <s v="Data Scientist"/>
    <n v="176000"/>
    <s v="USD"/>
    <n v="176000"/>
    <x v="0"/>
    <s v="Fully Remote"/>
    <n v="100"/>
    <s v="US"/>
    <s v="Medium"/>
    <s v="No"/>
    <s v="Same-Country"/>
  </r>
  <r>
    <x v="2"/>
    <s v="Senior"/>
    <n v="3"/>
    <s v="Full-Time"/>
    <s v="Data Analyst"/>
    <n v="175950"/>
    <s v="USD"/>
    <n v="175950"/>
    <x v="0"/>
    <s v="Fully Remote"/>
    <n v="100"/>
    <s v="US"/>
    <s v="Medium"/>
    <s v="No"/>
    <s v="Same-Country"/>
  </r>
  <r>
    <x v="2"/>
    <s v="Senior"/>
    <n v="3"/>
    <s v="Full-Time"/>
    <s v="Data Science Manager"/>
    <n v="175100"/>
    <s v="USD"/>
    <n v="175100"/>
    <x v="0"/>
    <s v="Fully Remote"/>
    <n v="100"/>
    <s v="US"/>
    <s v="Medium"/>
    <s v="No"/>
    <s v="Same-Country"/>
  </r>
  <r>
    <x v="2"/>
    <s v="Executive"/>
    <n v="4"/>
    <s v="Full-Time"/>
    <s v="Data Science Manager"/>
    <n v="175100"/>
    <s v="USD"/>
    <n v="175100"/>
    <x v="0"/>
    <s v="Fully On-Site"/>
    <n v="0"/>
    <s v="US"/>
    <s v="Medium"/>
    <s v="No"/>
    <s v="Same-Country"/>
  </r>
  <r>
    <x v="2"/>
    <s v="Senior"/>
    <n v="3"/>
    <s v="Full-Time"/>
    <s v="Data Engineer"/>
    <n v="175100"/>
    <s v="USD"/>
    <n v="1751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On-Site"/>
    <n v="0"/>
    <s v="US"/>
    <s v="Medium"/>
    <s v="No"/>
    <s v="Same-Country"/>
  </r>
  <r>
    <x v="2"/>
    <s v="Mid"/>
    <n v="2"/>
    <s v="Full-Time"/>
    <s v="Data Engineer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Science Manager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Architect"/>
    <n v="175000"/>
    <s v="USD"/>
    <n v="175000"/>
    <x v="0"/>
    <s v="Fully Remote"/>
    <n v="100"/>
    <s v="US"/>
    <s v="Medium"/>
    <s v="No"/>
    <s v="Same-Country"/>
  </r>
  <r>
    <x v="2"/>
    <s v="Mid"/>
    <n v="2"/>
    <s v="Full-Time"/>
    <s v="Data Engineer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Scientist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Scientist"/>
    <n v="175000"/>
    <s v="USD"/>
    <n v="175000"/>
    <x v="0"/>
    <s v="Fully On-Site"/>
    <n v="0"/>
    <s v="US"/>
    <s v="Medium"/>
    <s v="No"/>
    <s v="Same-Country"/>
  </r>
  <r>
    <x v="2"/>
    <s v="Senior"/>
    <n v="3"/>
    <s v="Full-Time"/>
    <s v="Data Analyst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2"/>
    <s v="Executive"/>
    <n v="4"/>
    <s v="Full-Time"/>
    <s v="Analytics Engineer"/>
    <n v="175000"/>
    <s v="USD"/>
    <n v="175000"/>
    <x v="0"/>
    <s v="Fully Remote"/>
    <n v="100"/>
    <s v="US"/>
    <s v="Medium"/>
    <s v="No"/>
    <s v="Same-Country"/>
  </r>
  <r>
    <x v="2"/>
    <s v="Senior"/>
    <n v="3"/>
    <s v="Full-Time"/>
    <s v="Data Scientist"/>
    <n v="173000"/>
    <s v="USD"/>
    <n v="173000"/>
    <x v="0"/>
    <s v="Fully Remote"/>
    <n v="100"/>
    <s v="US"/>
    <s v="Medium"/>
    <s v="No"/>
    <s v="Same-Country"/>
  </r>
  <r>
    <x v="2"/>
    <s v="Mid"/>
    <n v="2"/>
    <s v="Full-Time"/>
    <s v="Applied Machine Learning Scientist"/>
    <n v="173000"/>
    <s v="USD"/>
    <n v="173000"/>
    <x v="0"/>
    <s v="Hybrid"/>
    <n v="50"/>
    <s v="US"/>
    <s v="Medium"/>
    <s v="No"/>
    <s v="Same-Country"/>
  </r>
  <r>
    <x v="2"/>
    <s v="Mid"/>
    <n v="2"/>
    <s v="Full-Time"/>
    <s v="Data Scientist"/>
    <n v="140000"/>
    <s v="GBP"/>
    <n v="172386"/>
    <x v="3"/>
    <s v="Fully On-Site"/>
    <n v="0"/>
    <s v="GB"/>
    <s v="Medium"/>
    <s v="No"/>
    <s v="Same-Country"/>
  </r>
  <r>
    <x v="2"/>
    <s v="Senior"/>
    <n v="3"/>
    <s v="Full-Time"/>
    <s v="Data Science Manager"/>
    <n v="172200"/>
    <s v="USD"/>
    <n v="172200"/>
    <x v="0"/>
    <s v="Fully On-Site"/>
    <n v="0"/>
    <s v="US"/>
    <s v="Medium"/>
    <s v="No"/>
    <s v="Same-Country"/>
  </r>
  <r>
    <x v="2"/>
    <s v="Senior"/>
    <n v="3"/>
    <s v="Full-Time"/>
    <s v="Machine Learning Engineer"/>
    <n v="172200"/>
    <s v="USD"/>
    <n v="172200"/>
    <x v="0"/>
    <s v="Fully On-Site"/>
    <n v="0"/>
    <s v="US"/>
    <s v="Medium"/>
    <s v="No"/>
    <s v="Same-Country"/>
  </r>
  <r>
    <x v="2"/>
    <s v="Senior"/>
    <n v="3"/>
    <s v="Full-Time"/>
    <s v="Data Scientist"/>
    <n v="172200"/>
    <s v="USD"/>
    <n v="172200"/>
    <x v="0"/>
    <s v="Fully On-Site"/>
    <n v="0"/>
    <s v="US"/>
    <s v="Medium"/>
    <s v="No"/>
    <s v="Same-Country"/>
  </r>
  <r>
    <x v="2"/>
    <s v="Senior"/>
    <n v="3"/>
    <s v="Full-Time"/>
    <s v="Data Engineer"/>
    <n v="172200"/>
    <s v="USD"/>
    <n v="172200"/>
    <x v="0"/>
    <s v="Fully On-Site"/>
    <n v="0"/>
    <s v="US"/>
    <s v="Medium"/>
    <s v="No"/>
    <s v="Same-Country"/>
  </r>
  <r>
    <x v="2"/>
    <s v="Senior"/>
    <n v="3"/>
    <s v="Full-Time"/>
    <s v="Data Scientist"/>
    <n v="172000"/>
    <s v="USD"/>
    <n v="172000"/>
    <x v="0"/>
    <s v="Fully Remote"/>
    <n v="100"/>
    <s v="US"/>
    <s v="Medium"/>
    <s v="No"/>
    <s v="Same-Country"/>
  </r>
  <r>
    <x v="2"/>
    <s v="Senior"/>
    <n v="3"/>
    <s v="Full-Time"/>
    <s v="Data Analyst"/>
    <n v="171000"/>
    <s v="USD"/>
    <n v="171000"/>
    <x v="0"/>
    <s v="Fully Remote"/>
    <n v="100"/>
    <s v="AU"/>
    <s v="Large"/>
    <s v="No"/>
    <s v="Cross-Country"/>
  </r>
  <r>
    <x v="2"/>
    <s v="Senior"/>
    <n v="3"/>
    <s v="Full-Time"/>
    <s v="Data Engineer"/>
    <n v="171000"/>
    <s v="USD"/>
    <n v="171000"/>
    <x v="0"/>
    <s v="Fully On-Site"/>
    <n v="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2"/>
    <s v="Senior"/>
    <n v="3"/>
    <s v="Full-Time"/>
    <s v="Analytics Engineer"/>
    <n v="170000"/>
    <s v="USD"/>
    <n v="170000"/>
    <x v="0"/>
    <s v="Fully Remote"/>
    <n v="100"/>
    <s v="US"/>
    <s v="Medium"/>
    <s v="No"/>
    <s v="Same-Country"/>
  </r>
  <r>
    <x v="2"/>
    <s v="Mid"/>
    <n v="2"/>
    <s v="Full-Time"/>
    <s v="Data Engineer"/>
    <n v="170000"/>
    <s v="USD"/>
    <n v="170000"/>
    <x v="0"/>
    <s v="Fully On-Site"/>
    <n v="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Analytics Engineer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Engineer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2"/>
    <s v="Mid"/>
    <n v="2"/>
    <s v="Full-Time"/>
    <s v="Data Engineer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Analyst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Analyst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Analyst"/>
    <n v="170000"/>
    <s v="USD"/>
    <n v="170000"/>
    <x v="0"/>
    <s v="Fully Remote"/>
    <n v="10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2"/>
    <s v="Senior"/>
    <n v="3"/>
    <s v="Full-Time"/>
    <s v="Data Engineer"/>
    <n v="168400"/>
    <s v="USD"/>
    <n v="168400"/>
    <x v="0"/>
    <s v="Fully On-Site"/>
    <n v="0"/>
    <s v="US"/>
    <s v="Medium"/>
    <s v="No"/>
    <s v="Same-Country"/>
  </r>
  <r>
    <x v="2"/>
    <s v="Entry"/>
    <n v="1"/>
    <s v="Full-Time"/>
    <s v="Data Scientist"/>
    <n v="168000"/>
    <s v="USD"/>
    <n v="168000"/>
    <x v="0"/>
    <s v="Fully Remote"/>
    <n v="100"/>
    <s v="US"/>
    <s v="Medium"/>
    <s v="No"/>
    <s v="Same-Country"/>
  </r>
  <r>
    <x v="2"/>
    <s v="Senior"/>
    <n v="3"/>
    <s v="Full-Time"/>
    <s v="Machine Learning Software Engineer"/>
    <n v="168000"/>
    <s v="USD"/>
    <n v="168000"/>
    <x v="2"/>
    <s v="Fully Remote"/>
    <n v="100"/>
    <s v="CA"/>
    <s v="Medium"/>
    <s v="No"/>
    <s v="Same-Country"/>
  </r>
  <r>
    <x v="2"/>
    <s v="Senior"/>
    <n v="3"/>
    <s v="Full-Time"/>
    <s v="Data Scientist"/>
    <n v="168000"/>
    <s v="USD"/>
    <n v="168000"/>
    <x v="0"/>
    <s v="Fully Remote"/>
    <n v="100"/>
    <s v="US"/>
    <s v="Medium"/>
    <s v="No"/>
    <s v="Same-Country"/>
  </r>
  <r>
    <x v="2"/>
    <s v="Senior"/>
    <n v="3"/>
    <s v="Full-Time"/>
    <s v="Data Scientist"/>
    <n v="168000"/>
    <s v="USD"/>
    <n v="168000"/>
    <x v="0"/>
    <s v="Fully Remote"/>
    <n v="100"/>
    <s v="US"/>
    <s v="Medium"/>
    <s v="No"/>
    <s v="Same-Country"/>
  </r>
  <r>
    <x v="2"/>
    <s v="Executive"/>
    <n v="4"/>
    <s v="Full-Time"/>
    <s v="Head Of Data Science"/>
    <n v="167875"/>
    <s v="USD"/>
    <n v="167875"/>
    <x v="0"/>
    <s v="Fully Remote"/>
    <n v="100"/>
    <s v="US"/>
    <s v="Medium"/>
    <s v="No"/>
    <s v="Same-Country"/>
  </r>
  <r>
    <x v="2"/>
    <s v="Senior"/>
    <n v="3"/>
    <s v="Full-Time"/>
    <s v="Data Engineer"/>
    <n v="167500"/>
    <s v="USD"/>
    <n v="167500"/>
    <x v="0"/>
    <s v="Fully On-Site"/>
    <n v="0"/>
    <s v="US"/>
    <s v="Medium"/>
    <s v="No"/>
    <s v="Same-Country"/>
  </r>
  <r>
    <x v="2"/>
    <s v="Senior"/>
    <n v="3"/>
    <s v="Full-Time"/>
    <s v="Machine Learning Engineer"/>
    <n v="167100"/>
    <s v="USD"/>
    <n v="167100"/>
    <x v="0"/>
    <s v="Fully On-Site"/>
    <n v="0"/>
    <s v="US"/>
    <s v="Medium"/>
    <s v="No"/>
    <s v="Same-Country"/>
  </r>
  <r>
    <x v="2"/>
    <s v="Senior"/>
    <n v="3"/>
    <s v="Full-Time"/>
    <s v="Data Scientist"/>
    <n v="167000"/>
    <s v="USD"/>
    <n v="167000"/>
    <x v="0"/>
    <s v="Fully Remote"/>
    <n v="100"/>
    <s v="US"/>
    <s v="Medium"/>
    <s v="No"/>
    <s v="Same-Country"/>
  </r>
  <r>
    <x v="2"/>
    <s v="Mid"/>
    <n v="2"/>
    <s v="Full-Time"/>
    <s v="Data Analyst"/>
    <n v="167000"/>
    <s v="USD"/>
    <n v="167000"/>
    <x v="0"/>
    <s v="Fully Remote"/>
    <n v="100"/>
    <s v="US"/>
    <s v="Medium"/>
    <s v="No"/>
    <s v="Same-Country"/>
  </r>
  <r>
    <x v="2"/>
    <s v="Senior"/>
    <n v="3"/>
    <s v="Full-Time"/>
    <s v="Data Analyst"/>
    <n v="166700"/>
    <s v="USD"/>
    <n v="166700"/>
    <x v="0"/>
    <s v="Fully On-Site"/>
    <n v="0"/>
    <s v="US"/>
    <s v="Medium"/>
    <s v="No"/>
    <s v="Same-Country"/>
  </r>
  <r>
    <x v="2"/>
    <s v="Senior"/>
    <n v="3"/>
    <s v="Full-Time"/>
    <s v="Data Analyst"/>
    <n v="166700"/>
    <s v="USD"/>
    <n v="166700"/>
    <x v="0"/>
    <s v="Fully On-Site"/>
    <n v="0"/>
    <s v="US"/>
    <s v="Medium"/>
    <s v="No"/>
    <s v="Same-Country"/>
  </r>
  <r>
    <x v="2"/>
    <s v="Senior"/>
    <n v="3"/>
    <s v="Full-Time"/>
    <s v="Data Engineer"/>
    <n v="166000"/>
    <s v="USD"/>
    <n v="166000"/>
    <x v="0"/>
    <s v="Fully Remote"/>
    <n v="100"/>
    <s v="US"/>
    <s v="Medium"/>
    <s v="No"/>
    <s v="Same-Country"/>
  </r>
  <r>
    <x v="2"/>
    <s v="Senior"/>
    <n v="3"/>
    <s v="Full-Time"/>
    <s v="Data Engineer"/>
    <n v="165400"/>
    <s v="USD"/>
    <n v="165400"/>
    <x v="0"/>
    <s v="Fully Remote"/>
    <n v="100"/>
    <s v="US"/>
    <s v="Medium"/>
    <s v="No"/>
    <s v="Same-Country"/>
  </r>
  <r>
    <x v="2"/>
    <s v="Senior"/>
    <n v="3"/>
    <s v="Full-Time"/>
    <s v="Data Engineer"/>
    <n v="165400"/>
    <s v="USD"/>
    <n v="165400"/>
    <x v="0"/>
    <s v="Fully Remote"/>
    <n v="100"/>
    <s v="US"/>
    <s v="Medium"/>
    <s v="No"/>
    <s v="Same-Country"/>
  </r>
  <r>
    <x v="2"/>
    <s v="Senior"/>
    <n v="3"/>
    <s v="Full-Time"/>
    <s v="Data Scientist"/>
    <n v="165220"/>
    <s v="USD"/>
    <n v="165220"/>
    <x v="0"/>
    <s v="Fully Remote"/>
    <n v="100"/>
    <s v="US"/>
    <s v="Medium"/>
    <s v="No"/>
    <s v="Same-Country"/>
  </r>
  <r>
    <x v="2"/>
    <s v="Senior"/>
    <n v="3"/>
    <s v="Full-Time"/>
    <s v="Data Scientist"/>
    <n v="165000"/>
    <s v="USD"/>
    <n v="165000"/>
    <x v="0"/>
    <s v="Fully On-Site"/>
    <n v="0"/>
    <s v="US"/>
    <s v="Medium"/>
    <s v="No"/>
    <s v="Same-Country"/>
  </r>
  <r>
    <x v="2"/>
    <s v="Mid"/>
    <n v="2"/>
    <s v="Full-Time"/>
    <s v="Machine Learning Scientist"/>
    <n v="165000"/>
    <s v="USD"/>
    <n v="165000"/>
    <x v="0"/>
    <s v="Fully On-Site"/>
    <n v="0"/>
    <s v="US"/>
    <s v="Medium"/>
    <s v="No"/>
    <s v="Same-Country"/>
  </r>
  <r>
    <x v="2"/>
    <s v="Mid"/>
    <n v="2"/>
    <s v="Full-Time"/>
    <s v="Data Analyst"/>
    <n v="165000"/>
    <s v="USD"/>
    <n v="165000"/>
    <x v="0"/>
    <s v="Fully On-Site"/>
    <n v="0"/>
    <s v="US"/>
    <s v="Medium"/>
    <s v="No"/>
    <s v="Same-Country"/>
  </r>
  <r>
    <x v="2"/>
    <s v="Mid"/>
    <n v="2"/>
    <s v="Full-Time"/>
    <s v="Data Specialist"/>
    <n v="165000"/>
    <s v="USD"/>
    <n v="165000"/>
    <x v="0"/>
    <s v="Fully On-Site"/>
    <n v="0"/>
    <s v="US"/>
    <s v="Medium"/>
    <s v="No"/>
    <s v="Same-Country"/>
  </r>
  <r>
    <x v="2"/>
    <s v="Mid"/>
    <n v="2"/>
    <s v="Full-Time"/>
    <s v="Data Analyst"/>
    <n v="165000"/>
    <s v="USD"/>
    <n v="165000"/>
    <x v="0"/>
    <s v="Fully On-Site"/>
    <n v="0"/>
    <s v="US"/>
    <s v="Medium"/>
    <s v="No"/>
    <s v="Same-Country"/>
  </r>
  <r>
    <x v="2"/>
    <s v="Senior"/>
    <n v="3"/>
    <s v="Full-Time"/>
    <s v="Data Science Lead"/>
    <n v="165000"/>
    <s v="USD"/>
    <n v="165000"/>
    <x v="0"/>
    <s v="Hybrid"/>
    <n v="50"/>
    <s v="US"/>
    <s v="Small"/>
    <s v="No"/>
    <s v="Same-Country"/>
  </r>
  <r>
    <x v="2"/>
    <s v="Senior"/>
    <n v="3"/>
    <s v="Full-Time"/>
    <s v="Data Engineer"/>
    <n v="165000"/>
    <s v="USD"/>
    <n v="165000"/>
    <x v="0"/>
    <s v="Fully Remote"/>
    <n v="100"/>
    <s v="US"/>
    <s v="Medium"/>
    <s v="No"/>
    <s v="Same-Country"/>
  </r>
  <r>
    <x v="2"/>
    <s v="Senior"/>
    <n v="3"/>
    <s v="Full-Time"/>
    <s v="Data Scientist"/>
    <n v="165000"/>
    <s v="USD"/>
    <n v="165000"/>
    <x v="0"/>
    <s v="Fully Remote"/>
    <n v="100"/>
    <s v="US"/>
    <s v="Large"/>
    <s v="No"/>
    <s v="Same-Country"/>
  </r>
  <r>
    <x v="2"/>
    <s v="Senior"/>
    <n v="3"/>
    <s v="Full-Time"/>
    <s v="Analytics Engineer"/>
    <n v="165000"/>
    <s v="USD"/>
    <n v="165000"/>
    <x v="0"/>
    <s v="Fully Remote"/>
    <n v="100"/>
    <s v="US"/>
    <s v="Medium"/>
    <s v="No"/>
    <s v="Same-Country"/>
  </r>
  <r>
    <x v="2"/>
    <s v="Senior"/>
    <n v="3"/>
    <s v="Full-Time"/>
    <s v="Data Scientist"/>
    <n v="165000"/>
    <s v="USD"/>
    <n v="165000"/>
    <x v="0"/>
    <s v="Fully Remote"/>
    <n v="100"/>
    <s v="US"/>
    <s v="Medium"/>
    <s v="No"/>
    <s v="Same-Country"/>
  </r>
  <r>
    <x v="2"/>
    <s v="Senior"/>
    <n v="3"/>
    <s v="Full-Time"/>
    <s v="Machine Learning Engineer"/>
    <n v="164996"/>
    <s v="USD"/>
    <n v="164996"/>
    <x v="0"/>
    <s v="Fully On-Site"/>
    <n v="0"/>
    <s v="US"/>
    <s v="Medium"/>
    <s v="No"/>
    <s v="Same-Country"/>
  </r>
  <r>
    <x v="2"/>
    <s v="Senior"/>
    <n v="3"/>
    <s v="Full-Time"/>
    <s v="Machine Learning Engineer"/>
    <n v="164996"/>
    <s v="USD"/>
    <n v="164996"/>
    <x v="0"/>
    <s v="Fully On-Site"/>
    <n v="0"/>
    <s v="US"/>
    <s v="Medium"/>
    <s v="No"/>
    <s v="Same-Country"/>
  </r>
  <r>
    <x v="2"/>
    <s v="Senior"/>
    <n v="3"/>
    <s v="Full-Time"/>
    <s v="Machine Learning Engineer"/>
    <n v="164996"/>
    <s v="USD"/>
    <n v="164996"/>
    <x v="0"/>
    <s v="Fully On-Site"/>
    <n v="0"/>
    <s v="US"/>
    <s v="Medium"/>
    <s v="No"/>
    <s v="Same-Country"/>
  </r>
  <r>
    <x v="2"/>
    <s v="Senior"/>
    <n v="3"/>
    <s v="Full-Time"/>
    <s v="Machine Learning Engineer"/>
    <n v="164000"/>
    <s v="USD"/>
    <n v="164000"/>
    <x v="0"/>
    <s v="Fully Remote"/>
    <n v="100"/>
    <s v="US"/>
    <s v="Medium"/>
    <s v="No"/>
    <s v="Same-Country"/>
  </r>
  <r>
    <x v="2"/>
    <s v="Senior"/>
    <n v="3"/>
    <s v="Full-Time"/>
    <s v="Applied Scientist"/>
    <n v="164000"/>
    <s v="USD"/>
    <n v="164000"/>
    <x v="0"/>
    <s v="Fully Remote"/>
    <n v="100"/>
    <s v="US"/>
    <s v="Medium"/>
    <s v="No"/>
    <s v="Same-Country"/>
  </r>
  <r>
    <x v="2"/>
    <s v="Senior"/>
    <n v="3"/>
    <s v="Full-Time"/>
    <s v="Data Engineer"/>
    <n v="164000"/>
    <s v="USD"/>
    <n v="164000"/>
    <x v="0"/>
    <s v="Fully On-Site"/>
    <n v="0"/>
    <s v="US"/>
    <s v="Medium"/>
    <s v="No"/>
    <s v="Same-Country"/>
  </r>
  <r>
    <x v="2"/>
    <s v="Senior"/>
    <n v="3"/>
    <s v="Full-Time"/>
    <s v="Data Analyst"/>
    <n v="164000"/>
    <s v="USD"/>
    <n v="164000"/>
    <x v="0"/>
    <s v="Fully On-Site"/>
    <n v="0"/>
    <s v="US"/>
    <s v="Medium"/>
    <s v="No"/>
    <s v="Same-Country"/>
  </r>
  <r>
    <x v="2"/>
    <s v="Senior"/>
    <n v="3"/>
    <s v="Full-Time"/>
    <s v="Data Engineer"/>
    <n v="162000"/>
    <s v="USD"/>
    <n v="162000"/>
    <x v="0"/>
    <s v="Fully Remote"/>
    <n v="100"/>
    <s v="US"/>
    <s v="Medium"/>
    <s v="No"/>
    <s v="Same-Country"/>
  </r>
  <r>
    <x v="2"/>
    <s v="Senior"/>
    <n v="3"/>
    <s v="Full-Time"/>
    <s v="Data Scientist"/>
    <n v="161500"/>
    <s v="USD"/>
    <n v="161500"/>
    <x v="0"/>
    <s v="Fully Remote"/>
    <n v="100"/>
    <s v="US"/>
    <s v="Medium"/>
    <s v="No"/>
    <s v="Same-Country"/>
  </r>
  <r>
    <x v="2"/>
    <s v="Senior"/>
    <n v="3"/>
    <s v="Full-Time"/>
    <s v="Data Science Manager"/>
    <n v="161342"/>
    <s v="USD"/>
    <n v="161342"/>
    <x v="0"/>
    <s v="Fully Remote"/>
    <n v="100"/>
    <s v="US"/>
    <s v="Medium"/>
    <s v="No"/>
    <s v="Same-Country"/>
  </r>
  <r>
    <x v="2"/>
    <s v="Senior"/>
    <n v="3"/>
    <s v="Full-Time"/>
    <s v="Big Data Engineer"/>
    <n v="210000"/>
    <s v="CAD"/>
    <n v="161311"/>
    <x v="2"/>
    <s v="Hybrid"/>
    <n v="50"/>
    <s v="CA"/>
    <s v="Medium"/>
    <s v="No"/>
    <s v="Same-Country"/>
  </r>
  <r>
    <x v="2"/>
    <s v="Mid"/>
    <n v="2"/>
    <s v="Full-Time"/>
    <s v="Data Engineer"/>
    <n v="161000"/>
    <s v="USD"/>
    <n v="161000"/>
    <x v="0"/>
    <s v="Fully Remote"/>
    <n v="100"/>
    <s v="US"/>
    <s v="Medium"/>
    <s v="No"/>
    <s v="Same-Country"/>
  </r>
  <r>
    <x v="2"/>
    <s v="Senior"/>
    <n v="3"/>
    <s v="Full-Time"/>
    <s v="Data Engineer"/>
    <n v="161000"/>
    <s v="USD"/>
    <n v="161000"/>
    <x v="0"/>
    <s v="Fully Remote"/>
    <n v="100"/>
    <s v="US"/>
    <s v="Medium"/>
    <s v="No"/>
    <s v="Same-Country"/>
  </r>
  <r>
    <x v="2"/>
    <s v="Senior"/>
    <n v="3"/>
    <s v="Full-Time"/>
    <s v="Data Engineer"/>
    <n v="160395"/>
    <s v="USD"/>
    <n v="160395"/>
    <x v="0"/>
    <s v="Fully Remote"/>
    <n v="100"/>
    <s v="US"/>
    <s v="Medium"/>
    <s v="No"/>
    <s v="Same-Country"/>
  </r>
  <r>
    <x v="2"/>
    <s v="Senior"/>
    <n v="3"/>
    <s v="Full-Time"/>
    <s v="Data Engineer"/>
    <n v="160080"/>
    <s v="USD"/>
    <n v="160080"/>
    <x v="0"/>
    <s v="Fully On-Site"/>
    <n v="0"/>
    <s v="US"/>
    <s v="Medium"/>
    <s v="No"/>
    <s v="Same-Country"/>
  </r>
  <r>
    <x v="2"/>
    <s v="Senior"/>
    <n v="3"/>
    <s v="Full-Time"/>
    <s v="Data Engineer"/>
    <n v="160080"/>
    <s v="USD"/>
    <n v="160080"/>
    <x v="0"/>
    <s v="Fully Remote"/>
    <n v="100"/>
    <s v="US"/>
    <s v="Medium"/>
    <s v="No"/>
    <s v="Same-Country"/>
  </r>
  <r>
    <x v="2"/>
    <s v="Senior"/>
    <n v="3"/>
    <s v="Full-Time"/>
    <s v="Machine Learning Engineer"/>
    <n v="160000"/>
    <s v="USD"/>
    <n v="160000"/>
    <x v="0"/>
    <s v="Fully Remote"/>
    <n v="100"/>
    <s v="US"/>
    <s v="Medium"/>
    <s v="No"/>
    <s v="Same-Country"/>
  </r>
  <r>
    <x v="2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Cloud Database Engineer"/>
    <n v="160000"/>
    <s v="USD"/>
    <n v="160000"/>
    <x v="0"/>
    <s v="Fully Remote"/>
    <n v="100"/>
    <s v="US"/>
    <s v="Medium"/>
    <s v="No"/>
    <s v="Same-Country"/>
  </r>
  <r>
    <x v="2"/>
    <s v="Mid"/>
    <n v="2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Mid"/>
    <n v="2"/>
    <s v="Full-Time"/>
    <s v="Data Analyst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Data Analyst"/>
    <n v="160000"/>
    <s v="USD"/>
    <n v="160000"/>
    <x v="0"/>
    <s v="Fully On-Site"/>
    <n v="0"/>
    <s v="US"/>
    <s v="Medium"/>
    <s v="No"/>
    <s v="Same-Country"/>
  </r>
  <r>
    <x v="2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Data Analyst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Data Analyst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Executive"/>
    <n v="4"/>
    <s v="Full-Time"/>
    <s v="Head Of Data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Data Architect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Scientist"/>
    <n v="160000"/>
    <s v="USD"/>
    <n v="160000"/>
    <x v="0"/>
    <s v="Fully On-Site"/>
    <n v="0"/>
    <s v="US"/>
    <s v="Large"/>
    <s v="No"/>
    <s v="Same-Country"/>
  </r>
  <r>
    <x v="2"/>
    <s v="Mid"/>
    <n v="2"/>
    <s v="Full-Time"/>
    <s v="Data Scientist"/>
    <n v="160000"/>
    <s v="USD"/>
    <n v="160000"/>
    <x v="0"/>
    <s v="Fully On-Site"/>
    <n v="0"/>
    <s v="US"/>
    <s v="Medium"/>
    <s v="No"/>
    <s v="Same-Country"/>
  </r>
  <r>
    <x v="2"/>
    <s v="Senior"/>
    <n v="3"/>
    <s v="Full-Time"/>
    <s v="Data Scientist"/>
    <n v="160000"/>
    <s v="USD"/>
    <n v="160000"/>
    <x v="0"/>
    <s v="Fully On-Site"/>
    <n v="0"/>
    <s v="US"/>
    <s v="Large"/>
    <s v="No"/>
    <s v="Same-Country"/>
  </r>
  <r>
    <x v="2"/>
    <s v="Senior"/>
    <n v="3"/>
    <s v="Full-Time"/>
    <s v="Data Scientist"/>
    <n v="160000"/>
    <s v="USD"/>
    <n v="160000"/>
    <x v="0"/>
    <s v="Fully Remote"/>
    <n v="100"/>
    <s v="US"/>
    <s v="Large"/>
    <s v="No"/>
    <s v="Same-Country"/>
  </r>
  <r>
    <x v="2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Scientist"/>
    <n v="160000"/>
    <s v="USD"/>
    <n v="160000"/>
    <x v="0"/>
    <s v="Fully On-Site"/>
    <n v="0"/>
    <s v="US"/>
    <s v="Large"/>
    <s v="No"/>
    <s v="Same-Country"/>
  </r>
  <r>
    <x v="2"/>
    <s v="Senior"/>
    <n v="3"/>
    <s v="Full-Time"/>
    <s v="Data Scientist"/>
    <n v="160000"/>
    <s v="USD"/>
    <n v="160000"/>
    <x v="0"/>
    <s v="Fully Remote"/>
    <n v="100"/>
    <s v="US"/>
    <s v="Large"/>
    <s v="No"/>
    <s v="Same-Country"/>
  </r>
  <r>
    <x v="2"/>
    <s v="Senior"/>
    <n v="3"/>
    <s v="Full-Time"/>
    <s v="Ml Engineer"/>
    <n v="160000"/>
    <s v="USD"/>
    <n v="160000"/>
    <x v="0"/>
    <s v="Fully On-Site"/>
    <n v="0"/>
    <s v="US"/>
    <s v="Medium"/>
    <s v="No"/>
    <s v="Same-Country"/>
  </r>
  <r>
    <x v="2"/>
    <s v="Mid"/>
    <n v="2"/>
    <s v="Full-Time"/>
    <s v="Machine Learning Scientist"/>
    <n v="160000"/>
    <s v="USD"/>
    <n v="160000"/>
    <x v="0"/>
    <s v="Fully Remote"/>
    <n v="100"/>
    <s v="US"/>
    <s v="Large"/>
    <s v="No"/>
    <s v="Same-Country"/>
  </r>
  <r>
    <x v="2"/>
    <s v="Senior"/>
    <n v="3"/>
    <s v="Full-Time"/>
    <s v="Data Engineer"/>
    <n v="160000"/>
    <s v="USD"/>
    <n v="160000"/>
    <x v="0"/>
    <s v="Fully On-Site"/>
    <n v="0"/>
    <s v="US"/>
    <s v="Large"/>
    <s v="No"/>
    <s v="Same-Country"/>
  </r>
  <r>
    <x v="2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2"/>
    <s v="Mid"/>
    <n v="2"/>
    <s v="Full-Time"/>
    <s v="Data Scientist"/>
    <n v="160000"/>
    <s v="USD"/>
    <n v="160000"/>
    <x v="0"/>
    <s v="Fully Remote"/>
    <n v="100"/>
    <s v="US"/>
    <s v="Medium"/>
    <s v="No"/>
    <s v="Same-Country"/>
  </r>
  <r>
    <x v="2"/>
    <s v="Senior"/>
    <n v="3"/>
    <s v="Full-Time"/>
    <s v="Data Scientist"/>
    <n v="159699"/>
    <s v="USD"/>
    <n v="159699"/>
    <x v="0"/>
    <s v="Fully On-Site"/>
    <n v="0"/>
    <s v="US"/>
    <s v="Medium"/>
    <s v="No"/>
    <s v="Same-Country"/>
  </r>
  <r>
    <x v="2"/>
    <s v="Senior"/>
    <n v="3"/>
    <s v="Full-Time"/>
    <s v="Data Scientist"/>
    <n v="159200"/>
    <s v="USD"/>
    <n v="159200"/>
    <x v="0"/>
    <s v="Fully Remote"/>
    <n v="100"/>
    <s v="US"/>
    <s v="Large"/>
    <s v="No"/>
    <s v="Same-Country"/>
  </r>
  <r>
    <x v="2"/>
    <s v="Executive"/>
    <n v="4"/>
    <s v="Full-Time"/>
    <s v="Data Scientist"/>
    <n v="159000"/>
    <s v="USD"/>
    <n v="159000"/>
    <x v="0"/>
    <s v="Fully Remote"/>
    <n v="100"/>
    <s v="US"/>
    <s v="Medium"/>
    <s v="No"/>
    <s v="Same-Country"/>
  </r>
  <r>
    <x v="2"/>
    <s v="Senior"/>
    <n v="3"/>
    <s v="Full-Time"/>
    <s v="Data Scientist"/>
    <n v="159000"/>
    <s v="USD"/>
    <n v="159000"/>
    <x v="0"/>
    <s v="Fully On-Site"/>
    <n v="0"/>
    <s v="US"/>
    <s v="Large"/>
    <s v="No"/>
    <s v="Same-Country"/>
  </r>
  <r>
    <x v="2"/>
    <s v="Mid"/>
    <n v="2"/>
    <s v="Full-Time"/>
    <s v="Data Science Manager"/>
    <n v="159000"/>
    <s v="USD"/>
    <n v="159000"/>
    <x v="0"/>
    <s v="Fully Remote"/>
    <n v="100"/>
    <s v="US"/>
    <s v="Medium"/>
    <s v="No"/>
    <s v="Same-Country"/>
  </r>
  <r>
    <x v="2"/>
    <s v="Senior"/>
    <n v="3"/>
    <s v="Full-Time"/>
    <s v="Data Scientist"/>
    <n v="158200"/>
    <s v="USD"/>
    <n v="158200"/>
    <x v="0"/>
    <s v="Fully Remote"/>
    <n v="100"/>
    <s v="US"/>
    <s v="Large"/>
    <s v="No"/>
    <s v="Same-Country"/>
  </r>
  <r>
    <x v="2"/>
    <s v="Mid"/>
    <n v="2"/>
    <s v="Full-Time"/>
    <s v="Data Science Manager"/>
    <n v="158000"/>
    <s v="USD"/>
    <n v="158000"/>
    <x v="0"/>
    <s v="Fully Remote"/>
    <n v="100"/>
    <s v="US"/>
    <s v="Medium"/>
    <s v="No"/>
    <s v="Same-Country"/>
  </r>
  <r>
    <x v="2"/>
    <s v="Executive"/>
    <n v="4"/>
    <s v="Full-Time"/>
    <s v="Analytics Engineer"/>
    <n v="157000"/>
    <s v="USD"/>
    <n v="157000"/>
    <x v="0"/>
    <s v="Fully Remote"/>
    <n v="100"/>
    <s v="US"/>
    <s v="Medium"/>
    <s v="No"/>
    <s v="Same-Country"/>
  </r>
  <r>
    <x v="2"/>
    <s v="Mid"/>
    <n v="2"/>
    <s v="Full-Time"/>
    <s v="Applied Data Scientist"/>
    <n v="157000"/>
    <s v="USD"/>
    <n v="157000"/>
    <x v="0"/>
    <s v="Fully Remote"/>
    <n v="100"/>
    <s v="US"/>
    <s v="Large"/>
    <s v="No"/>
    <s v="Same-Country"/>
  </r>
  <r>
    <x v="2"/>
    <s v="Senior"/>
    <n v="3"/>
    <s v="Full-Time"/>
    <s v="Lead Data Scientist"/>
    <n v="156868"/>
    <s v="USD"/>
    <n v="156868"/>
    <x v="0"/>
    <s v="Fully Remote"/>
    <n v="100"/>
    <s v="US"/>
    <s v="Large"/>
    <s v="No"/>
    <s v="Same-Country"/>
  </r>
  <r>
    <x v="2"/>
    <s v="Senior"/>
    <n v="3"/>
    <s v="Full-Time"/>
    <s v="Data Scientist"/>
    <n v="156600"/>
    <s v="USD"/>
    <n v="156600"/>
    <x v="0"/>
    <s v="Fully Remote"/>
    <n v="100"/>
    <s v="US"/>
    <s v="Medium"/>
    <s v="No"/>
    <s v="Same-Country"/>
  </r>
  <r>
    <x v="2"/>
    <s v="Senior"/>
    <n v="3"/>
    <s v="Full-Time"/>
    <s v="Data Engineer"/>
    <n v="156600"/>
    <s v="USD"/>
    <n v="156600"/>
    <x v="0"/>
    <s v="Fully Remote"/>
    <n v="100"/>
    <s v="US"/>
    <s v="Medium"/>
    <s v="No"/>
    <s v="Same-Country"/>
  </r>
  <r>
    <x v="2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2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2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2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2"/>
    <s v="Mid"/>
    <n v="2"/>
    <s v="Full-Time"/>
    <s v="Data Scientist"/>
    <n v="155000"/>
    <s v="USD"/>
    <n v="155000"/>
    <x v="0"/>
    <s v="Fully Remote"/>
    <n v="100"/>
    <s v="US"/>
    <s v="Large"/>
    <s v="No"/>
    <s v="Same-Country"/>
  </r>
  <r>
    <x v="2"/>
    <s v="Senior"/>
    <n v="3"/>
    <s v="Full-Time"/>
    <s v="Data Engineer"/>
    <n v="155000"/>
    <s v="USD"/>
    <n v="155000"/>
    <x v="0"/>
    <s v="Fully On-Site"/>
    <n v="0"/>
    <s v="US"/>
    <s v="Medium"/>
    <s v="No"/>
    <s v="Same-Country"/>
  </r>
  <r>
    <x v="2"/>
    <s v="Senior"/>
    <n v="3"/>
    <s v="Full-Time"/>
    <s v="Data Scientist"/>
    <n v="155000"/>
    <s v="USD"/>
    <n v="155000"/>
    <x v="0"/>
    <s v="Fully On-Site"/>
    <n v="0"/>
    <s v="US"/>
    <s v="Medium"/>
    <s v="No"/>
    <s v="Same-Country"/>
  </r>
  <r>
    <x v="2"/>
    <s v="Mid"/>
    <n v="2"/>
    <s v="Full-Time"/>
    <s v="Data Analytics Manager"/>
    <n v="155000"/>
    <s v="USD"/>
    <n v="155000"/>
    <x v="0"/>
    <s v="Fully On-Site"/>
    <n v="0"/>
    <s v="US"/>
    <s v="Medium"/>
    <s v="No"/>
    <s v="Same-Country"/>
  </r>
  <r>
    <x v="2"/>
    <s v="Senior"/>
    <n v="3"/>
    <s v="Full-Time"/>
    <s v="Data Engineer"/>
    <n v="155000"/>
    <s v="USD"/>
    <n v="155000"/>
    <x v="0"/>
    <s v="Fully On-Site"/>
    <n v="0"/>
    <s v="US"/>
    <s v="Medium"/>
    <s v="No"/>
    <s v="Same-Country"/>
  </r>
  <r>
    <x v="2"/>
    <s v="Senior"/>
    <n v="3"/>
    <s v="Full-Time"/>
    <s v="Data Scientist"/>
    <n v="155000"/>
    <s v="USD"/>
    <n v="155000"/>
    <x v="0"/>
    <s v="Fully Remote"/>
    <n v="100"/>
    <s v="US"/>
    <s v="Medium"/>
    <s v="No"/>
    <s v="Same-Country"/>
  </r>
  <r>
    <x v="2"/>
    <s v="Senior"/>
    <n v="3"/>
    <s v="Full-Time"/>
    <s v="Data Scientist"/>
    <n v="155000"/>
    <s v="USD"/>
    <n v="155000"/>
    <x v="0"/>
    <s v="Fully Remote"/>
    <n v="100"/>
    <s v="US"/>
    <s v="Medium"/>
    <s v="No"/>
    <s v="Same-Country"/>
  </r>
  <r>
    <x v="2"/>
    <s v="Senior"/>
    <n v="3"/>
    <s v="Full-Time"/>
    <s v="Data Scientist"/>
    <n v="155000"/>
    <s v="USD"/>
    <n v="155000"/>
    <x v="0"/>
    <s v="Fully Remote"/>
    <n v="100"/>
    <s v="US"/>
    <s v="Medium"/>
    <s v="No"/>
    <s v="Same-Country"/>
  </r>
  <r>
    <x v="2"/>
    <s v="Senior"/>
    <n v="3"/>
    <s v="Full-Time"/>
    <s v="Data Engineer"/>
    <n v="155000"/>
    <s v="USD"/>
    <n v="155000"/>
    <x v="0"/>
    <s v="Fully Remote"/>
    <n v="100"/>
    <s v="US"/>
    <s v="Medium"/>
    <s v="No"/>
    <s v="Same-Country"/>
  </r>
  <r>
    <x v="2"/>
    <s v="Senior"/>
    <n v="3"/>
    <s v="Full-Time"/>
    <s v="Data Analyst"/>
    <n v="155000"/>
    <s v="USD"/>
    <n v="155000"/>
    <x v="0"/>
    <s v="Fully Remote"/>
    <n v="100"/>
    <s v="US"/>
    <s v="Medium"/>
    <s v="No"/>
    <s v="Same-Country"/>
  </r>
  <r>
    <x v="2"/>
    <s v="Senior"/>
    <n v="3"/>
    <s v="Full-Time"/>
    <s v="Data Engineer"/>
    <n v="155000"/>
    <s v="USD"/>
    <n v="155000"/>
    <x v="0"/>
    <s v="Fully Remote"/>
    <n v="100"/>
    <s v="US"/>
    <s v="Medium"/>
    <s v="No"/>
    <s v="Same-Country"/>
  </r>
  <r>
    <x v="2"/>
    <s v="Senior"/>
    <n v="3"/>
    <s v="Full-Time"/>
    <s v="Data Engineer"/>
    <n v="154600"/>
    <s v="USD"/>
    <n v="154600"/>
    <x v="0"/>
    <s v="Fully Remote"/>
    <n v="100"/>
    <s v="US"/>
    <s v="Medium"/>
    <s v="No"/>
    <s v="Same-Country"/>
  </r>
  <r>
    <x v="2"/>
    <s v="Senior"/>
    <n v="3"/>
    <s v="Full-Time"/>
    <s v="Data Engineer"/>
    <n v="154600"/>
    <s v="USD"/>
    <n v="154600"/>
    <x v="0"/>
    <s v="Fully On-Site"/>
    <n v="0"/>
    <s v="US"/>
    <s v="Large"/>
    <s v="No"/>
    <s v="Same-Country"/>
  </r>
  <r>
    <x v="2"/>
    <s v="Senior"/>
    <n v="3"/>
    <s v="Full-Time"/>
    <s v="Data Engineer"/>
    <n v="154600"/>
    <s v="USD"/>
    <n v="154600"/>
    <x v="0"/>
    <s v="Fully Remote"/>
    <n v="100"/>
    <s v="US"/>
    <s v="Large"/>
    <s v="No"/>
    <s v="Same-Country"/>
  </r>
  <r>
    <x v="2"/>
    <s v="Senior"/>
    <n v="3"/>
    <s v="Full-Time"/>
    <s v="Data Engineer"/>
    <n v="154600"/>
    <s v="USD"/>
    <n v="154600"/>
    <x v="0"/>
    <s v="Fully Remote"/>
    <n v="100"/>
    <s v="US"/>
    <s v="Large"/>
    <s v="No"/>
    <s v="Same-Country"/>
  </r>
  <r>
    <x v="2"/>
    <s v="Senior"/>
    <n v="3"/>
    <s v="Full-Time"/>
    <s v="Data Analyst"/>
    <n v="154560"/>
    <s v="USD"/>
    <n v="154560"/>
    <x v="0"/>
    <s v="Fully On-Site"/>
    <n v="0"/>
    <s v="US"/>
    <s v="Medium"/>
    <s v="No"/>
    <s v="Same-Country"/>
  </r>
  <r>
    <x v="2"/>
    <s v="Senior"/>
    <n v="3"/>
    <s v="Full-Time"/>
    <s v="Data Engineer"/>
    <n v="154545"/>
    <s v="USD"/>
    <n v="154545"/>
    <x v="0"/>
    <s v="Fully On-Site"/>
    <n v="0"/>
    <s v="US"/>
    <s v="Large"/>
    <s v="No"/>
    <s v="Same-Country"/>
  </r>
  <r>
    <x v="2"/>
    <s v="Senior"/>
    <n v="3"/>
    <s v="Full-Time"/>
    <s v="Data Engineer"/>
    <n v="154545"/>
    <s v="USD"/>
    <n v="154545"/>
    <x v="0"/>
    <s v="Fully On-Site"/>
    <n v="0"/>
    <s v="US"/>
    <s v="Large"/>
    <s v="No"/>
    <s v="Same-Country"/>
  </r>
  <r>
    <x v="2"/>
    <s v="Senior"/>
    <n v="3"/>
    <s v="Full-Time"/>
    <s v="Data Scientist"/>
    <n v="154000"/>
    <s v="USD"/>
    <n v="154000"/>
    <x v="0"/>
    <s v="Fully On-Site"/>
    <n v="0"/>
    <s v="US"/>
    <s v="Medium"/>
    <s v="No"/>
    <s v="Same-Country"/>
  </r>
  <r>
    <x v="2"/>
    <s v="Senior"/>
    <n v="3"/>
    <s v="Full-Time"/>
    <s v="Data Scientist"/>
    <n v="154000"/>
    <s v="USD"/>
    <n v="154000"/>
    <x v="0"/>
    <s v="Fully Remote"/>
    <n v="100"/>
    <s v="US"/>
    <s v="Medium"/>
    <s v="No"/>
    <s v="Same-Country"/>
  </r>
  <r>
    <x v="2"/>
    <s v="Senior"/>
    <n v="3"/>
    <s v="Full-Time"/>
    <s v="Data Engineer"/>
    <n v="154000"/>
    <s v="USD"/>
    <n v="154000"/>
    <x v="0"/>
    <s v="Fully Remote"/>
    <n v="100"/>
    <s v="US"/>
    <s v="Medium"/>
    <s v="No"/>
    <s v="Same-Country"/>
  </r>
  <r>
    <x v="2"/>
    <s v="Senior"/>
    <n v="3"/>
    <s v="Full-Time"/>
    <s v="Data Engineer"/>
    <n v="154000"/>
    <s v="USD"/>
    <n v="154000"/>
    <x v="0"/>
    <s v="Fully Remote"/>
    <n v="100"/>
    <s v="US"/>
    <s v="Medium"/>
    <s v="No"/>
    <s v="Same-Country"/>
  </r>
  <r>
    <x v="2"/>
    <s v="Senior"/>
    <n v="3"/>
    <s v="Full-Time"/>
    <s v="Data Engineer"/>
    <n v="153600"/>
    <s v="USD"/>
    <n v="153600"/>
    <x v="0"/>
    <s v="Fully On-Site"/>
    <n v="0"/>
    <s v="US"/>
    <s v="Medium"/>
    <s v="No"/>
    <s v="Same-Country"/>
  </r>
  <r>
    <x v="2"/>
    <s v="Senior"/>
    <n v="3"/>
    <s v="Full-Time"/>
    <s v="Data Engineer"/>
    <n v="153600"/>
    <s v="USD"/>
    <n v="153600"/>
    <x v="0"/>
    <s v="Fully On-Site"/>
    <n v="0"/>
    <s v="US"/>
    <s v="Medium"/>
    <s v="No"/>
    <s v="Same-Country"/>
  </r>
  <r>
    <x v="2"/>
    <s v="Senior"/>
    <n v="3"/>
    <s v="Full-Time"/>
    <s v="Data Engineer"/>
    <n v="153600"/>
    <s v="USD"/>
    <n v="153600"/>
    <x v="0"/>
    <s v="Fully On-Site"/>
    <n v="0"/>
    <s v="US"/>
    <s v="Medium"/>
    <s v="No"/>
    <s v="Same-Country"/>
  </r>
  <r>
    <x v="2"/>
    <s v="Senior"/>
    <n v="3"/>
    <s v="Full-Time"/>
    <s v="Data Scientist"/>
    <n v="153600"/>
    <s v="USD"/>
    <n v="153600"/>
    <x v="0"/>
    <s v="Fully Remote"/>
    <n v="100"/>
    <s v="US"/>
    <s v="Medium"/>
    <s v="No"/>
    <s v="Same-Country"/>
  </r>
  <r>
    <x v="2"/>
    <s v="Mid"/>
    <n v="2"/>
    <s v="Full-Time"/>
    <s v="Data Engineer"/>
    <n v="153000"/>
    <s v="USD"/>
    <n v="153000"/>
    <x v="0"/>
    <s v="Fully Remote"/>
    <n v="100"/>
    <s v="US"/>
    <s v="Medium"/>
    <s v="No"/>
    <s v="Same-Country"/>
  </r>
  <r>
    <x v="2"/>
    <s v="Senior"/>
    <n v="3"/>
    <s v="Full-Time"/>
    <s v="Data Scientist"/>
    <n v="153000"/>
    <s v="USD"/>
    <n v="153000"/>
    <x v="0"/>
    <s v="Fully Remote"/>
    <n v="100"/>
    <s v="US"/>
    <s v="Medium"/>
    <s v="No"/>
    <s v="Same-Country"/>
  </r>
  <r>
    <x v="2"/>
    <s v="Senior"/>
    <n v="3"/>
    <s v="Full-Time"/>
    <s v="Data Scientist"/>
    <n v="153000"/>
    <s v="USD"/>
    <n v="153000"/>
    <x v="0"/>
    <s v="Fully Remote"/>
    <n v="100"/>
    <s v="US"/>
    <s v="Medium"/>
    <s v="No"/>
    <s v="Same-Country"/>
  </r>
  <r>
    <x v="2"/>
    <s v="Mid"/>
    <n v="2"/>
    <s v="Full-Time"/>
    <s v="Data Scientist"/>
    <n v="153000"/>
    <s v="USD"/>
    <n v="153000"/>
    <x v="0"/>
    <s v="Fully Remote"/>
    <n v="100"/>
    <s v="US"/>
    <s v="Large"/>
    <s v="No"/>
    <s v="Same-Country"/>
  </r>
  <r>
    <x v="2"/>
    <s v="Mid"/>
    <n v="2"/>
    <s v="Full-Time"/>
    <s v="Machine Learning Scientist"/>
    <n v="153000"/>
    <s v="USD"/>
    <n v="153000"/>
    <x v="0"/>
    <s v="Hybrid"/>
    <n v="50"/>
    <s v="US"/>
    <s v="Medium"/>
    <s v="No"/>
    <s v="Same-Country"/>
  </r>
  <r>
    <x v="2"/>
    <s v="Senior"/>
    <n v="3"/>
    <s v="Full-Time"/>
    <s v="Data Engineer"/>
    <n v="152500"/>
    <s v="USD"/>
    <n v="152500"/>
    <x v="0"/>
    <s v="Fully On-Site"/>
    <n v="0"/>
    <s v="US"/>
    <s v="Medium"/>
    <s v="No"/>
    <s v="Same-Country"/>
  </r>
  <r>
    <x v="2"/>
    <s v="Senior"/>
    <n v="3"/>
    <s v="Full-Time"/>
    <s v="Data Science Manager"/>
    <n v="152500"/>
    <s v="USD"/>
    <n v="152500"/>
    <x v="0"/>
    <s v="Fully Remote"/>
    <n v="100"/>
    <s v="US"/>
    <s v="Medium"/>
    <s v="No"/>
    <s v="Same-Country"/>
  </r>
  <r>
    <x v="2"/>
    <s v="Senior"/>
    <n v="3"/>
    <s v="Full-Time"/>
    <s v="Data Scientist"/>
    <n v="152000"/>
    <s v="USD"/>
    <n v="152000"/>
    <x v="0"/>
    <s v="Fully On-Site"/>
    <n v="0"/>
    <s v="US"/>
    <s v="Medium"/>
    <s v="No"/>
    <s v="Same-Country"/>
  </r>
  <r>
    <x v="2"/>
    <s v="Senior"/>
    <n v="3"/>
    <s v="Full-Time"/>
    <s v="Data Engineer"/>
    <n v="152000"/>
    <s v="USD"/>
    <n v="152000"/>
    <x v="0"/>
    <s v="Fully On-Site"/>
    <n v="0"/>
    <s v="US"/>
    <s v="Medium"/>
    <s v="No"/>
    <s v="Same-Country"/>
  </r>
  <r>
    <x v="2"/>
    <s v="Senior"/>
    <n v="3"/>
    <s v="Full-Time"/>
    <s v="Analytics Engineer"/>
    <n v="152000"/>
    <s v="USD"/>
    <n v="152000"/>
    <x v="0"/>
    <s v="Fully On-Site"/>
    <n v="0"/>
    <s v="US"/>
    <s v="Medium"/>
    <s v="No"/>
    <s v="Same-Country"/>
  </r>
  <r>
    <x v="2"/>
    <s v="Senior"/>
    <n v="3"/>
    <s v="Full-Time"/>
    <s v="Data Scientist"/>
    <n v="152000"/>
    <s v="USD"/>
    <n v="152000"/>
    <x v="0"/>
    <s v="Fully On-Site"/>
    <n v="0"/>
    <s v="US"/>
    <s v="Medium"/>
    <s v="No"/>
    <s v="Same-Country"/>
  </r>
  <r>
    <x v="2"/>
    <s v="Senior"/>
    <n v="3"/>
    <s v="Full-Time"/>
    <s v="Data Scientist"/>
    <n v="151800"/>
    <s v="USD"/>
    <n v="151800"/>
    <x v="0"/>
    <s v="Fully On-Site"/>
    <n v="0"/>
    <s v="US"/>
    <s v="Medium"/>
    <s v="No"/>
    <s v="Same-Country"/>
  </r>
  <r>
    <x v="2"/>
    <s v="Senior"/>
    <n v="3"/>
    <s v="Full-Time"/>
    <s v="Data Analytics Manager"/>
    <n v="150260"/>
    <s v="USD"/>
    <n v="150260"/>
    <x v="0"/>
    <s v="Fully Remote"/>
    <n v="100"/>
    <s v="US"/>
    <s v="Medium"/>
    <s v="No"/>
    <s v="Same-Country"/>
  </r>
  <r>
    <x v="2"/>
    <s v="Senior"/>
    <n v="3"/>
    <s v="Full-Time"/>
    <s v="Data Analyst"/>
    <n v="150075"/>
    <s v="USD"/>
    <n v="150075"/>
    <x v="0"/>
    <s v="Fully Remote"/>
    <n v="100"/>
    <s v="US"/>
    <s v="Medium"/>
    <s v="No"/>
    <s v="Same-Country"/>
  </r>
  <r>
    <x v="2"/>
    <s v="Senior"/>
    <n v="3"/>
    <s v="Full-Time"/>
    <s v="Data Analyst"/>
    <n v="150075"/>
    <s v="USD"/>
    <n v="150075"/>
    <x v="0"/>
    <s v="Fully Remote"/>
    <n v="100"/>
    <s v="US"/>
    <s v="Medium"/>
    <s v="No"/>
    <s v="Same-Country"/>
  </r>
  <r>
    <x v="2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Applied Machine Learning Scientist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Scientist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Data Scienti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Scientist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Research Scientist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Analyst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Machine Learning Researcher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Machine Learning Engineer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Research Engineer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On-Site"/>
    <n v="0"/>
    <s v="US"/>
    <s v="Medium"/>
    <s v="No"/>
    <s v="Same-Country"/>
  </r>
  <r>
    <x v="2"/>
    <s v="Mid"/>
    <n v="2"/>
    <s v="Full-Time"/>
    <s v="Data Analyst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Analy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Analytics Engineer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Machine Learning Manager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Mid"/>
    <n v="2"/>
    <s v="Full-Time"/>
    <s v="Business Data Analyst"/>
    <n v="150000"/>
    <s v="USD"/>
    <n v="150000"/>
    <x v="0"/>
    <s v="Fully Remote"/>
    <n v="100"/>
    <s v="US"/>
    <s v="Large"/>
    <s v="No"/>
    <s v="Same-Country"/>
  </r>
  <r>
    <x v="2"/>
    <s v="Mid"/>
    <n v="2"/>
    <s v="Full-Time"/>
    <s v="Data Engineer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Executive"/>
    <n v="4"/>
    <s v="Full-Time"/>
    <s v="Analytics Engineer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50000"/>
    <s v="USD"/>
    <n v="150000"/>
    <x v="0"/>
    <s v="Fully Remote"/>
    <n v="100"/>
    <s v="US"/>
    <s v="Large"/>
    <s v="No"/>
    <s v="Same-Country"/>
  </r>
  <r>
    <x v="2"/>
    <s v="Entry"/>
    <n v="1"/>
    <s v="Full-Time"/>
    <s v="Data Analyst"/>
    <n v="150000"/>
    <s v="USD"/>
    <n v="150000"/>
    <x v="0"/>
    <s v="Fully Remote"/>
    <n v="100"/>
    <s v="US"/>
    <s v="Large"/>
    <s v="No"/>
    <s v="Same-Country"/>
  </r>
  <r>
    <x v="2"/>
    <s v="Mid"/>
    <n v="2"/>
    <s v="Full-Time"/>
    <s v="Data Engineer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2"/>
    <s v="Senior"/>
    <n v="3"/>
    <s v="Full-Time"/>
    <s v="Data Scientist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Data Analyst"/>
    <n v="150000"/>
    <s v="USD"/>
    <n v="150000"/>
    <x v="0"/>
    <s v="Fully Remote"/>
    <n v="100"/>
    <s v="US"/>
    <s v="Medium"/>
    <s v="No"/>
    <s v="Same-Country"/>
  </r>
  <r>
    <x v="2"/>
    <s v="Senior"/>
    <n v="3"/>
    <s v="Full-Time"/>
    <s v="Research Engineer"/>
    <n v="149850"/>
    <s v="USD"/>
    <n v="149850"/>
    <x v="0"/>
    <s v="Fully On-Site"/>
    <n v="0"/>
    <s v="US"/>
    <s v="Medium"/>
    <s v="No"/>
    <s v="Same-Country"/>
  </r>
  <r>
    <x v="2"/>
    <s v="Senior"/>
    <n v="3"/>
    <s v="Full-Time"/>
    <s v="Data Scientist"/>
    <n v="149850"/>
    <s v="USD"/>
    <n v="149850"/>
    <x v="0"/>
    <s v="Fully On-Site"/>
    <n v="0"/>
    <s v="US"/>
    <s v="Medium"/>
    <s v="No"/>
    <s v="Same-Country"/>
  </r>
  <r>
    <x v="2"/>
    <s v="Senior"/>
    <n v="3"/>
    <s v="Full-Time"/>
    <s v="Research Scientist"/>
    <n v="149850"/>
    <s v="USD"/>
    <n v="149850"/>
    <x v="0"/>
    <s v="Fully On-Site"/>
    <n v="0"/>
    <s v="US"/>
    <s v="Medium"/>
    <s v="No"/>
    <s v="Same-Country"/>
  </r>
  <r>
    <x v="2"/>
    <s v="Senior"/>
    <n v="3"/>
    <s v="Full-Time"/>
    <s v="Data Architect"/>
    <n v="149040"/>
    <s v="USD"/>
    <n v="149040"/>
    <x v="0"/>
    <s v="Fully Remote"/>
    <n v="100"/>
    <s v="US"/>
    <s v="Medium"/>
    <s v="No"/>
    <s v="Same-Country"/>
  </r>
  <r>
    <x v="2"/>
    <s v="Senior"/>
    <n v="3"/>
    <s v="Full-Time"/>
    <s v="Data Architect"/>
    <n v="149040"/>
    <s v="USD"/>
    <n v="149040"/>
    <x v="0"/>
    <s v="Fully Remote"/>
    <n v="100"/>
    <s v="US"/>
    <s v="Medium"/>
    <s v="No"/>
    <s v="Same-Country"/>
  </r>
  <r>
    <x v="2"/>
    <s v="Senior"/>
    <n v="3"/>
    <s v="Full-Time"/>
    <s v="Data Analyst"/>
    <n v="149000"/>
    <s v="USD"/>
    <n v="149000"/>
    <x v="0"/>
    <s v="Fully Remote"/>
    <n v="100"/>
    <s v="US"/>
    <s v="Medium"/>
    <s v="No"/>
    <s v="Same-Country"/>
  </r>
  <r>
    <x v="2"/>
    <s v="Senior"/>
    <n v="3"/>
    <s v="Full-Time"/>
    <s v="Machine Learning Infrastructure Engineer"/>
    <n v="148800"/>
    <s v="USD"/>
    <n v="148800"/>
    <x v="0"/>
    <s v="Fully Remote"/>
    <n v="100"/>
    <s v="US"/>
    <s v="Medium"/>
    <s v="No"/>
    <s v="Same-Country"/>
  </r>
  <r>
    <x v="2"/>
    <s v="Senior"/>
    <n v="3"/>
    <s v="Full-Time"/>
    <s v="Machine Learning Engineer"/>
    <n v="148800"/>
    <s v="USD"/>
    <n v="148800"/>
    <x v="0"/>
    <s v="Fully Remote"/>
    <n v="100"/>
    <s v="US"/>
    <s v="Medium"/>
    <s v="No"/>
    <s v="Same-Country"/>
  </r>
  <r>
    <x v="2"/>
    <s v="Senior"/>
    <n v="3"/>
    <s v="Full-Time"/>
    <s v="Data Scientist"/>
    <n v="148800"/>
    <s v="USD"/>
    <n v="148800"/>
    <x v="0"/>
    <s v="Fully On-Site"/>
    <n v="0"/>
    <s v="US"/>
    <s v="Medium"/>
    <s v="No"/>
    <s v="Same-Country"/>
  </r>
  <r>
    <x v="2"/>
    <s v="Senior"/>
    <n v="3"/>
    <s v="Full-Time"/>
    <s v="Data Specialist"/>
    <n v="148700"/>
    <s v="USD"/>
    <n v="148700"/>
    <x v="0"/>
    <s v="Fully Remote"/>
    <n v="100"/>
    <s v="US"/>
    <s v="Large"/>
    <s v="No"/>
    <s v="Same-Country"/>
  </r>
  <r>
    <x v="2"/>
    <s v="Mid"/>
    <n v="2"/>
    <s v="Full-Time"/>
    <s v="Ml Engineer"/>
    <n v="148500"/>
    <s v="USD"/>
    <n v="148500"/>
    <x v="0"/>
    <s v="Fully Remote"/>
    <n v="100"/>
    <s v="US"/>
    <s v="Large"/>
    <s v="No"/>
    <s v="Same-Country"/>
  </r>
  <r>
    <x v="2"/>
    <s v="Senior"/>
    <n v="3"/>
    <s v="Full-Time"/>
    <s v="Data Scientist"/>
    <n v="148000"/>
    <s v="USD"/>
    <n v="148000"/>
    <x v="0"/>
    <s v="Fully Remote"/>
    <n v="100"/>
    <s v="US"/>
    <s v="Medium"/>
    <s v="No"/>
    <s v="Same-Country"/>
  </r>
  <r>
    <x v="2"/>
    <s v="Senior"/>
    <n v="3"/>
    <s v="Full-Time"/>
    <s v="Data Scientist"/>
    <n v="148000"/>
    <s v="USD"/>
    <n v="148000"/>
    <x v="0"/>
    <s v="Fully Remote"/>
    <n v="100"/>
    <s v="US"/>
    <s v="Medium"/>
    <s v="No"/>
    <s v="Same-Country"/>
  </r>
  <r>
    <x v="2"/>
    <s v="Senior"/>
    <n v="3"/>
    <s v="Full-Time"/>
    <s v="Data Architect"/>
    <n v="147800"/>
    <s v="USD"/>
    <n v="147800"/>
    <x v="0"/>
    <s v="Fully Remote"/>
    <n v="100"/>
    <s v="US"/>
    <s v="Medium"/>
    <s v="No"/>
    <s v="Same-Country"/>
  </r>
  <r>
    <x v="2"/>
    <s v="Senior"/>
    <n v="3"/>
    <s v="Full-Time"/>
    <s v="Etl Developer"/>
    <n v="146200"/>
    <s v="USD"/>
    <n v="146200"/>
    <x v="0"/>
    <s v="Fully Remote"/>
    <n v="100"/>
    <s v="US"/>
    <s v="Medium"/>
    <s v="No"/>
    <s v="Same-Country"/>
  </r>
  <r>
    <x v="2"/>
    <s v="Senior"/>
    <n v="3"/>
    <s v="Full-Time"/>
    <s v="Data Scientist"/>
    <n v="146000"/>
    <s v="USD"/>
    <n v="146000"/>
    <x v="0"/>
    <s v="Fully On-Site"/>
    <n v="0"/>
    <s v="US"/>
    <s v="Medium"/>
    <s v="No"/>
    <s v="Same-Country"/>
  </r>
  <r>
    <x v="2"/>
    <s v="Senior"/>
    <n v="3"/>
    <s v="Full-Time"/>
    <s v="Data Engineer"/>
    <n v="146000"/>
    <s v="USD"/>
    <n v="146000"/>
    <x v="0"/>
    <s v="Fully Remote"/>
    <n v="100"/>
    <s v="US"/>
    <s v="Medium"/>
    <s v="No"/>
    <s v="Same-Country"/>
  </r>
  <r>
    <x v="2"/>
    <s v="Senior"/>
    <n v="3"/>
    <s v="Full-Time"/>
    <s v="Data Engineer"/>
    <n v="146000"/>
    <s v="USD"/>
    <n v="146000"/>
    <x v="0"/>
    <s v="Fully On-Site"/>
    <n v="0"/>
    <s v="US"/>
    <s v="Medium"/>
    <s v="No"/>
    <s v="Same-Country"/>
  </r>
  <r>
    <x v="2"/>
    <s v="Senior"/>
    <n v="3"/>
    <s v="Full-Time"/>
    <s v="Data Scientist"/>
    <n v="146000"/>
    <s v="USD"/>
    <n v="146000"/>
    <x v="0"/>
    <s v="Fully Remote"/>
    <n v="100"/>
    <s v="US"/>
    <s v="Medium"/>
    <s v="No"/>
    <s v="Same-Country"/>
  </r>
  <r>
    <x v="2"/>
    <s v="Senior"/>
    <n v="3"/>
    <s v="Full-Time"/>
    <s v="Data Scientist"/>
    <n v="145300"/>
    <s v="USD"/>
    <n v="145300"/>
    <x v="0"/>
    <s v="Fully On-Site"/>
    <n v="0"/>
    <s v="US"/>
    <s v="Medium"/>
    <s v="No"/>
    <s v="Same-Country"/>
  </r>
  <r>
    <x v="2"/>
    <s v="Senior"/>
    <n v="3"/>
    <s v="Full-Time"/>
    <s v="Data Science Consultant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Mid"/>
    <n v="2"/>
    <s v="Full-Time"/>
    <s v="Data Scientist"/>
    <n v="145000"/>
    <s v="USD"/>
    <n v="145000"/>
    <x v="0"/>
    <s v="Fully On-Site"/>
    <n v="0"/>
    <s v="US"/>
    <s v="Medium"/>
    <s v="No"/>
    <s v="Same-Country"/>
  </r>
  <r>
    <x v="2"/>
    <s v="Executive"/>
    <n v="4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Machine Learning Engineer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Mid"/>
    <n v="2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Remote"/>
    <n v="100"/>
    <s v="US"/>
    <s v="Medium"/>
    <s v="No"/>
    <s v="Same-Country"/>
  </r>
  <r>
    <x v="2"/>
    <s v="Mid"/>
    <n v="2"/>
    <s v="Full-Time"/>
    <s v="Research Scientist"/>
    <n v="145000"/>
    <s v="USD"/>
    <n v="145000"/>
    <x v="0"/>
    <s v="Hybrid"/>
    <n v="50"/>
    <s v="US"/>
    <s v="Large"/>
    <s v="No"/>
    <s v="Same-Country"/>
  </r>
  <r>
    <x v="2"/>
    <s v="Senior"/>
    <n v="3"/>
    <s v="Full-Time"/>
    <s v="Data Engineer"/>
    <n v="145000"/>
    <s v="USD"/>
    <n v="145000"/>
    <x v="0"/>
    <s v="Fully Remote"/>
    <n v="100"/>
    <s v="US"/>
    <s v="Medium"/>
    <s v="No"/>
    <s v="Same-Country"/>
  </r>
  <r>
    <x v="2"/>
    <s v="Senior"/>
    <n v="3"/>
    <s v="Full-Time"/>
    <s v="Data Analytics Manager"/>
    <n v="145000"/>
    <s v="USD"/>
    <n v="145000"/>
    <x v="0"/>
    <s v="Fully Remote"/>
    <n v="100"/>
    <s v="US"/>
    <s v="Medium"/>
    <s v="No"/>
    <s v="Same-Country"/>
  </r>
  <r>
    <x v="2"/>
    <s v="Senior"/>
    <n v="3"/>
    <s v="Full-Time"/>
    <s v="Data Engineer"/>
    <n v="145000"/>
    <s v="USD"/>
    <n v="145000"/>
    <x v="0"/>
    <s v="Fully Remote"/>
    <n v="100"/>
    <s v="US"/>
    <s v="Medium"/>
    <s v="No"/>
    <s v="Same-Country"/>
  </r>
  <r>
    <x v="2"/>
    <s v="Senior"/>
    <n v="3"/>
    <s v="Full-Time"/>
    <s v="Data Architect"/>
    <n v="144854"/>
    <s v="USD"/>
    <n v="144854"/>
    <x v="0"/>
    <s v="Fully Remote"/>
    <n v="100"/>
    <s v="US"/>
    <s v="Medium"/>
    <s v="No"/>
    <s v="Same-Country"/>
  </r>
  <r>
    <x v="2"/>
    <s v="Senior"/>
    <n v="3"/>
    <s v="Full-Time"/>
    <s v="Data Architect"/>
    <n v="144854"/>
    <s v="USD"/>
    <n v="144854"/>
    <x v="0"/>
    <s v="Fully Remote"/>
    <n v="100"/>
    <s v="US"/>
    <s v="Medium"/>
    <s v="No"/>
    <s v="Same-Country"/>
  </r>
  <r>
    <x v="2"/>
    <s v="Mid"/>
    <n v="2"/>
    <s v="Full-Time"/>
    <s v="Data Scientist"/>
    <n v="144200"/>
    <s v="USD"/>
    <n v="144200"/>
    <x v="0"/>
    <s v="Fully Remote"/>
    <n v="100"/>
    <s v="US"/>
    <s v="Medium"/>
    <s v="No"/>
    <s v="Same-Country"/>
  </r>
  <r>
    <x v="2"/>
    <s v="Senior"/>
    <n v="3"/>
    <s v="Full-Time"/>
    <s v="Data Analyst"/>
    <n v="144100"/>
    <s v="USD"/>
    <n v="144100"/>
    <x v="0"/>
    <s v="Fully On-Site"/>
    <n v="0"/>
    <s v="US"/>
    <s v="Medium"/>
    <s v="No"/>
    <s v="Same-Country"/>
  </r>
  <r>
    <x v="2"/>
    <s v="Mid"/>
    <n v="2"/>
    <s v="Full-Time"/>
    <s v="Data Analyst"/>
    <n v="144100"/>
    <s v="USD"/>
    <n v="144100"/>
    <x v="0"/>
    <s v="Fully On-Site"/>
    <n v="0"/>
    <s v="US"/>
    <s v="Medium"/>
    <s v="No"/>
    <s v="Same-Country"/>
  </r>
  <r>
    <x v="2"/>
    <s v="Senior"/>
    <n v="3"/>
    <s v="Full-Time"/>
    <s v="Data Engineer"/>
    <n v="144000"/>
    <s v="USD"/>
    <n v="144000"/>
    <x v="0"/>
    <s v="Fully Remote"/>
    <n v="100"/>
    <s v="US"/>
    <s v="Medium"/>
    <s v="No"/>
    <s v="Same-Country"/>
  </r>
  <r>
    <x v="2"/>
    <s v="Senior"/>
    <n v="3"/>
    <s v="Full-Time"/>
    <s v="Data Engineer"/>
    <n v="144000"/>
    <s v="USD"/>
    <n v="144000"/>
    <x v="0"/>
    <s v="Fully Remote"/>
    <n v="100"/>
    <s v="US"/>
    <s v="Medium"/>
    <s v="No"/>
    <s v="Same-Country"/>
  </r>
  <r>
    <x v="2"/>
    <s v="Senior"/>
    <n v="3"/>
    <s v="Full-Time"/>
    <s v="Data Engineer"/>
    <n v="144000"/>
    <s v="USD"/>
    <n v="144000"/>
    <x v="0"/>
    <s v="Fully Remote"/>
    <n v="100"/>
    <s v="US"/>
    <s v="Medium"/>
    <s v="No"/>
    <s v="Same-Country"/>
  </r>
  <r>
    <x v="2"/>
    <s v="Senior"/>
    <n v="3"/>
    <s v="Full-Time"/>
    <s v="Data Scientist"/>
    <n v="144000"/>
    <s v="USD"/>
    <n v="144000"/>
    <x v="0"/>
    <s v="Fully On-Site"/>
    <n v="0"/>
    <s v="US"/>
    <s v="Large"/>
    <s v="No"/>
    <s v="Same-Country"/>
  </r>
  <r>
    <x v="2"/>
    <s v="Senior"/>
    <n v="3"/>
    <s v="Full-Time"/>
    <s v="Data Scientist"/>
    <n v="144000"/>
    <s v="USD"/>
    <n v="144000"/>
    <x v="0"/>
    <s v="Fully On-Site"/>
    <n v="0"/>
    <s v="US"/>
    <s v="Medium"/>
    <s v="No"/>
    <s v="Same-Country"/>
  </r>
  <r>
    <x v="2"/>
    <s v="Senior"/>
    <n v="3"/>
    <s v="Full-Time"/>
    <s v="Data Scientist"/>
    <n v="144000"/>
    <s v="USD"/>
    <n v="144000"/>
    <x v="0"/>
    <s v="Fully Remote"/>
    <n v="100"/>
    <s v="US"/>
    <s v="Medium"/>
    <s v="No"/>
    <s v="Same-Country"/>
  </r>
  <r>
    <x v="2"/>
    <s v="Senior"/>
    <n v="3"/>
    <s v="Full-Time"/>
    <s v="Data Scientist"/>
    <n v="144000"/>
    <s v="USD"/>
    <n v="144000"/>
    <x v="0"/>
    <s v="Fully On-Site"/>
    <n v="0"/>
    <s v="US"/>
    <s v="Large"/>
    <s v="No"/>
    <s v="Same-Country"/>
  </r>
  <r>
    <x v="2"/>
    <s v="Senior"/>
    <n v="3"/>
    <s v="Full-Time"/>
    <s v="Data Analyst"/>
    <n v="144000"/>
    <s v="USD"/>
    <n v="144000"/>
    <x v="0"/>
    <s v="Fully Remote"/>
    <n v="100"/>
    <s v="US"/>
    <s v="Medium"/>
    <s v="No"/>
    <s v="Same-Country"/>
  </r>
  <r>
    <x v="2"/>
    <s v="Senior"/>
    <n v="3"/>
    <s v="Full-Time"/>
    <s v="Machine Learning Scientist"/>
    <n v="144000"/>
    <s v="USD"/>
    <n v="144000"/>
    <x v="0"/>
    <s v="Fully On-Site"/>
    <n v="0"/>
    <s v="US"/>
    <s v="Medium"/>
    <s v="No"/>
    <s v="Same-Country"/>
  </r>
  <r>
    <x v="2"/>
    <s v="Senior"/>
    <n v="3"/>
    <s v="Full-Time"/>
    <s v="Data Scientist"/>
    <n v="144000"/>
    <s v="USD"/>
    <n v="144000"/>
    <x v="0"/>
    <s v="Fully Remote"/>
    <n v="100"/>
    <s v="US"/>
    <s v="Medium"/>
    <s v="No"/>
    <s v="Same-Country"/>
  </r>
  <r>
    <x v="2"/>
    <s v="Senior"/>
    <n v="3"/>
    <s v="Full-Time"/>
    <s v="Research Scientist"/>
    <n v="144000"/>
    <s v="USD"/>
    <n v="144000"/>
    <x v="0"/>
    <s v="Hybrid"/>
    <n v="50"/>
    <s v="US"/>
    <s v="Large"/>
    <s v="No"/>
    <s v="Same-Country"/>
  </r>
  <r>
    <x v="2"/>
    <s v="Senior"/>
    <n v="3"/>
    <s v="Full-Time"/>
    <s v="Applied Scientist"/>
    <n v="142800"/>
    <s v="USD"/>
    <n v="142800"/>
    <x v="0"/>
    <s v="Fully Remote"/>
    <n v="100"/>
    <s v="US"/>
    <s v="Medium"/>
    <s v="No"/>
    <s v="Same-Country"/>
  </r>
  <r>
    <x v="2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2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2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2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2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2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2"/>
    <s v="Senior"/>
    <n v="3"/>
    <s v="Full-Time"/>
    <s v="Data Engineer"/>
    <n v="142127"/>
    <s v="USD"/>
    <n v="142127"/>
    <x v="0"/>
    <s v="Fully Remote"/>
    <n v="100"/>
    <s v="US"/>
    <s v="Medium"/>
    <s v="No"/>
    <s v="Same-Country"/>
  </r>
  <r>
    <x v="2"/>
    <s v="Senior"/>
    <n v="3"/>
    <s v="Full-Time"/>
    <s v="Applied Scientist"/>
    <n v="142000"/>
    <s v="USD"/>
    <n v="142000"/>
    <x v="0"/>
    <s v="Fully Remote"/>
    <n v="100"/>
    <s v="US"/>
    <s v="Medium"/>
    <s v="No"/>
    <s v="Same-Country"/>
  </r>
  <r>
    <x v="2"/>
    <s v="Senior"/>
    <n v="3"/>
    <s v="Full-Time"/>
    <s v="Applied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On-Site"/>
    <n v="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Scientist"/>
    <n v="141525"/>
    <s v="USD"/>
    <n v="141525"/>
    <x v="0"/>
    <s v="Fully Remote"/>
    <n v="100"/>
    <s v="US"/>
    <s v="Medium"/>
    <s v="No"/>
    <s v="Same-Country"/>
  </r>
  <r>
    <x v="2"/>
    <s v="Senior"/>
    <n v="3"/>
    <s v="Full-Time"/>
    <s v="Data Engineer"/>
    <n v="141300"/>
    <s v="USD"/>
    <n v="141300"/>
    <x v="0"/>
    <s v="Fully On-Site"/>
    <n v="0"/>
    <s v="US"/>
    <s v="Medium"/>
    <s v="No"/>
    <s v="Same-Country"/>
  </r>
  <r>
    <x v="2"/>
    <s v="Senior"/>
    <n v="3"/>
    <s v="Full-Time"/>
    <s v="Data Engineer"/>
    <n v="141300"/>
    <s v="USD"/>
    <n v="141300"/>
    <x v="0"/>
    <s v="Fully On-Site"/>
    <n v="0"/>
    <s v="US"/>
    <s v="Medium"/>
    <s v="No"/>
    <s v="Same-Country"/>
  </r>
  <r>
    <x v="2"/>
    <s v="Senior"/>
    <n v="3"/>
    <s v="Full-Time"/>
    <s v="Data Architect"/>
    <n v="141300"/>
    <s v="USD"/>
    <n v="141300"/>
    <x v="0"/>
    <s v="Fully On-Site"/>
    <n v="0"/>
    <s v="US"/>
    <s v="Medium"/>
    <s v="No"/>
    <s v="Same-Country"/>
  </r>
  <r>
    <x v="2"/>
    <s v="Mid"/>
    <n v="2"/>
    <s v="Full-Time"/>
    <s v="Data Scientist"/>
    <n v="141300"/>
    <s v="USD"/>
    <n v="141300"/>
    <x v="0"/>
    <s v="Fully On-Site"/>
    <n v="0"/>
    <s v="US"/>
    <s v="Medium"/>
    <s v="No"/>
    <s v="Same-Country"/>
  </r>
  <r>
    <x v="2"/>
    <s v="Senior"/>
    <n v="3"/>
    <s v="Full-Time"/>
    <s v="Data Scientist"/>
    <n v="140700"/>
    <s v="USD"/>
    <n v="140700"/>
    <x v="0"/>
    <s v="Fully On-Site"/>
    <n v="0"/>
    <s v="US"/>
    <s v="Medium"/>
    <s v="No"/>
    <s v="Same-Country"/>
  </r>
  <r>
    <x v="2"/>
    <s v="Senior"/>
    <n v="3"/>
    <s v="Full-Time"/>
    <s v="Data Scientist"/>
    <n v="140400"/>
    <s v="USD"/>
    <n v="140400"/>
    <x v="0"/>
    <s v="Fully On-Site"/>
    <n v="0"/>
    <s v="US"/>
    <s v="Large"/>
    <s v="No"/>
    <s v="Same-Country"/>
  </r>
  <r>
    <x v="2"/>
    <s v="Senior"/>
    <n v="3"/>
    <s v="Full-Time"/>
    <s v="Data Scientist"/>
    <n v="140400"/>
    <s v="USD"/>
    <n v="140400"/>
    <x v="0"/>
    <s v="Fully On-Site"/>
    <n v="0"/>
    <s v="US"/>
    <s v="Large"/>
    <s v="No"/>
    <s v="Same-Country"/>
  </r>
  <r>
    <x v="2"/>
    <s v="Senior"/>
    <n v="3"/>
    <s v="Full-Time"/>
    <s v="Data Scientist"/>
    <n v="140400"/>
    <s v="USD"/>
    <n v="140400"/>
    <x v="0"/>
    <s v="Fully On-Site"/>
    <n v="0"/>
    <s v="US"/>
    <s v="Medium"/>
    <s v="No"/>
    <s v="Same-Country"/>
  </r>
  <r>
    <x v="2"/>
    <s v="Entry"/>
    <n v="1"/>
    <s v="Full-Time"/>
    <s v="Machine Learning Engineer"/>
    <n v="140250"/>
    <s v="USD"/>
    <n v="140250"/>
    <x v="0"/>
    <s v="Fully On-Site"/>
    <n v="0"/>
    <s v="US"/>
    <s v="Medium"/>
    <s v="No"/>
    <s v="Same-Country"/>
  </r>
  <r>
    <x v="2"/>
    <s v="Senior"/>
    <n v="3"/>
    <s v="Full-Time"/>
    <s v="Analytics Engineer"/>
    <n v="140250"/>
    <s v="USD"/>
    <n v="140250"/>
    <x v="0"/>
    <s v="Fully Remote"/>
    <n v="100"/>
    <s v="US"/>
    <s v="Medium"/>
    <s v="No"/>
    <s v="Same-Country"/>
  </r>
  <r>
    <x v="2"/>
    <s v="Senior"/>
    <n v="3"/>
    <s v="Full-Time"/>
    <s v="Data Engineer"/>
    <n v="140250"/>
    <s v="USD"/>
    <n v="140250"/>
    <x v="0"/>
    <s v="Fully Remote"/>
    <n v="100"/>
    <s v="US"/>
    <s v="Medium"/>
    <s v="No"/>
    <s v="Same-Country"/>
  </r>
  <r>
    <x v="2"/>
    <s v="Senior"/>
    <n v="3"/>
    <s v="Full-Time"/>
    <s v="Data Science Manager"/>
    <n v="140100"/>
    <s v="USD"/>
    <n v="140100"/>
    <x v="0"/>
    <s v="Fully Remote"/>
    <n v="100"/>
    <s v="US"/>
    <s v="Large"/>
    <s v="No"/>
    <s v="Same-Country"/>
  </r>
  <r>
    <x v="2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Bi Developer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Analy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2"/>
    <s v="Mid"/>
    <n v="2"/>
    <s v="Full-Time"/>
    <s v="Data Analytics Manager"/>
    <n v="140000"/>
    <s v="USD"/>
    <n v="140000"/>
    <x v="0"/>
    <s v="Fully On-Site"/>
    <n v="0"/>
    <s v="US"/>
    <s v="Medium"/>
    <s v="No"/>
    <s v="Same-Country"/>
  </r>
  <r>
    <x v="2"/>
    <s v="Senior"/>
    <n v="3"/>
    <s v="Full-Time"/>
    <s v="Data Engineer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40000"/>
    <s v="USD"/>
    <n v="140000"/>
    <x v="2"/>
    <s v="Fully On-Site"/>
    <n v="0"/>
    <s v="CA"/>
    <s v="Medium"/>
    <s v="No"/>
    <s v="Same-Country"/>
  </r>
  <r>
    <x v="2"/>
    <s v="Senior"/>
    <n v="3"/>
    <s v="Full-Time"/>
    <s v="Data Engineer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Analytics Engineer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Mid"/>
    <n v="2"/>
    <s v="Full-Time"/>
    <s v="Product Data Analy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Large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2"/>
    <s v="Senior"/>
    <n v="3"/>
    <s v="Full-Time"/>
    <s v="Data Engineer"/>
    <n v="139860"/>
    <s v="USD"/>
    <n v="139860"/>
    <x v="0"/>
    <s v="Fully On-Site"/>
    <n v="0"/>
    <s v="US"/>
    <s v="Medium"/>
    <s v="No"/>
    <s v="Same-Country"/>
  </r>
  <r>
    <x v="2"/>
    <s v="Senior"/>
    <n v="3"/>
    <s v="Full-Time"/>
    <s v="Data Analyst"/>
    <n v="139600"/>
    <s v="USD"/>
    <n v="139600"/>
    <x v="0"/>
    <s v="Fully On-Site"/>
    <n v="0"/>
    <s v="US"/>
    <s v="Medium"/>
    <s v="No"/>
    <s v="Same-Country"/>
  </r>
  <r>
    <x v="2"/>
    <s v="Senior"/>
    <n v="3"/>
    <s v="Full-Time"/>
    <s v="Data Science Consultant"/>
    <n v="139000"/>
    <s v="USD"/>
    <n v="139000"/>
    <x v="0"/>
    <s v="Fully On-Site"/>
    <n v="0"/>
    <s v="US"/>
    <s v="Medium"/>
    <s v="No"/>
    <s v="Same-Country"/>
  </r>
  <r>
    <x v="2"/>
    <s v="Senior"/>
    <n v="3"/>
    <s v="Full-Time"/>
    <s v="Data Scientist"/>
    <n v="138938"/>
    <s v="USD"/>
    <n v="138938"/>
    <x v="0"/>
    <s v="Fully On-Site"/>
    <n v="0"/>
    <s v="US"/>
    <s v="Medium"/>
    <s v="No"/>
    <s v="Same-Country"/>
  </r>
  <r>
    <x v="2"/>
    <s v="Senior"/>
    <n v="3"/>
    <s v="Full-Time"/>
    <s v="Data Engineer"/>
    <n v="138750"/>
    <s v="USD"/>
    <n v="138750"/>
    <x v="0"/>
    <s v="Fully Remote"/>
    <n v="100"/>
    <s v="US"/>
    <s v="Medium"/>
    <s v="No"/>
    <s v="Same-Country"/>
  </r>
  <r>
    <x v="2"/>
    <s v="Senior"/>
    <n v="3"/>
    <s v="Full-Time"/>
    <s v="Data Engineer"/>
    <n v="138750"/>
    <s v="USD"/>
    <n v="138750"/>
    <x v="0"/>
    <s v="Fully Remote"/>
    <n v="100"/>
    <s v="US"/>
    <s v="Medium"/>
    <s v="No"/>
    <s v="Same-Country"/>
  </r>
  <r>
    <x v="2"/>
    <s v="Senior"/>
    <n v="3"/>
    <s v="Full-Time"/>
    <s v="Analytics Engineer"/>
    <n v="138750"/>
    <s v="USD"/>
    <n v="138750"/>
    <x v="0"/>
    <s v="Fully Remote"/>
    <n v="100"/>
    <s v="US"/>
    <s v="Medium"/>
    <s v="No"/>
    <s v="Same-Country"/>
  </r>
  <r>
    <x v="2"/>
    <s v="Senior"/>
    <n v="3"/>
    <s v="Full-Time"/>
    <s v="Analytics Engineer"/>
    <n v="138750"/>
    <s v="USD"/>
    <n v="138750"/>
    <x v="0"/>
    <s v="Fully Remote"/>
    <n v="100"/>
    <s v="US"/>
    <s v="Medium"/>
    <s v="No"/>
    <s v="Same-Country"/>
  </r>
  <r>
    <x v="2"/>
    <s v="Senior"/>
    <n v="3"/>
    <s v="Full-Time"/>
    <s v="Data Scientist"/>
    <n v="138600"/>
    <s v="USD"/>
    <n v="138600"/>
    <x v="0"/>
    <s v="Fully Remote"/>
    <n v="100"/>
    <s v="US"/>
    <s v="Medium"/>
    <s v="No"/>
    <s v="Same-Country"/>
  </r>
  <r>
    <x v="2"/>
    <s v="Senior"/>
    <n v="3"/>
    <s v="Full-Time"/>
    <s v="Data Engineer"/>
    <n v="137400"/>
    <s v="USD"/>
    <n v="137400"/>
    <x v="2"/>
    <s v="Fully Remote"/>
    <n v="100"/>
    <s v="CA"/>
    <s v="Medium"/>
    <s v="No"/>
    <s v="Same-Country"/>
  </r>
  <r>
    <x v="2"/>
    <s v="Senior"/>
    <n v="3"/>
    <s v="Full-Time"/>
    <s v="Data Science Manager"/>
    <n v="137141"/>
    <s v="USD"/>
    <n v="137141"/>
    <x v="0"/>
    <s v="Fully Remote"/>
    <n v="100"/>
    <s v="US"/>
    <s v="Medium"/>
    <s v="No"/>
    <s v="Same-Country"/>
  </r>
  <r>
    <x v="2"/>
    <s v="Senior"/>
    <n v="3"/>
    <s v="Full-Time"/>
    <s v="Data Scientist"/>
    <n v="136994"/>
    <s v="USD"/>
    <n v="136994"/>
    <x v="0"/>
    <s v="Fully Remote"/>
    <n v="100"/>
    <s v="US"/>
    <s v="Medium"/>
    <s v="No"/>
    <s v="Same-Country"/>
  </r>
  <r>
    <x v="2"/>
    <s v="Senior"/>
    <n v="3"/>
    <s v="Full-Time"/>
    <s v="Data Engineer"/>
    <n v="136994"/>
    <s v="USD"/>
    <n v="136994"/>
    <x v="0"/>
    <s v="Fully Remote"/>
    <n v="100"/>
    <s v="US"/>
    <s v="Medium"/>
    <s v="No"/>
    <s v="Same-Country"/>
  </r>
  <r>
    <x v="2"/>
    <s v="Senior"/>
    <n v="3"/>
    <s v="Full-Time"/>
    <s v="Data Scientist"/>
    <n v="136620"/>
    <s v="USD"/>
    <n v="136620"/>
    <x v="0"/>
    <s v="Fully Remote"/>
    <n v="100"/>
    <s v="US"/>
    <s v="Medium"/>
    <s v="No"/>
    <s v="Same-Country"/>
  </r>
  <r>
    <x v="2"/>
    <s v="Senior"/>
    <n v="3"/>
    <s v="Full-Time"/>
    <s v="Data Analyst"/>
    <n v="136600"/>
    <s v="USD"/>
    <n v="136600"/>
    <x v="0"/>
    <s v="Fully Remote"/>
    <n v="100"/>
    <s v="US"/>
    <s v="Medium"/>
    <s v="No"/>
    <s v="Same-Country"/>
  </r>
  <r>
    <x v="2"/>
    <s v="Senior"/>
    <n v="3"/>
    <s v="Full-Time"/>
    <s v="Data Analyst"/>
    <n v="136260"/>
    <s v="USD"/>
    <n v="136260"/>
    <x v="0"/>
    <s v="Fully Remote"/>
    <n v="100"/>
    <s v="US"/>
    <s v="Medium"/>
    <s v="No"/>
    <s v="Same-Country"/>
  </r>
  <r>
    <x v="2"/>
    <s v="Senior"/>
    <n v="3"/>
    <s v="Full-Time"/>
    <s v="Data Scientist"/>
    <n v="136100"/>
    <s v="USD"/>
    <n v="136100"/>
    <x v="0"/>
    <s v="Fully On-Site"/>
    <n v="0"/>
    <s v="US"/>
    <s v="Medium"/>
    <s v="No"/>
    <s v="Same-Country"/>
  </r>
  <r>
    <x v="2"/>
    <s v="Senior"/>
    <n v="3"/>
    <s v="Full-Time"/>
    <s v="Data Scientist"/>
    <n v="136000"/>
    <s v="USD"/>
    <n v="136000"/>
    <x v="0"/>
    <s v="Fully Remote"/>
    <n v="100"/>
    <s v="US"/>
    <s v="Medium"/>
    <s v="No"/>
    <s v="Same-Country"/>
  </r>
  <r>
    <x v="2"/>
    <s v="Senior"/>
    <n v="3"/>
    <s v="Full-Time"/>
    <s v="Data Scientist"/>
    <n v="136000"/>
    <s v="USD"/>
    <n v="136000"/>
    <x v="0"/>
    <s v="Fully Remote"/>
    <n v="100"/>
    <s v="US"/>
    <s v="Medium"/>
    <s v="No"/>
    <s v="Same-Country"/>
  </r>
  <r>
    <x v="2"/>
    <s v="Senior"/>
    <n v="3"/>
    <s v="Full-Time"/>
    <s v="Data Architect"/>
    <n v="136000"/>
    <s v="USD"/>
    <n v="136000"/>
    <x v="0"/>
    <s v="Fully Remote"/>
    <n v="100"/>
    <s v="US"/>
    <s v="Medium"/>
    <s v="No"/>
    <s v="Same-Country"/>
  </r>
  <r>
    <x v="2"/>
    <s v="Senior"/>
    <n v="3"/>
    <s v="Full-Time"/>
    <s v="Data Scientist"/>
    <n v="136000"/>
    <s v="USD"/>
    <n v="136000"/>
    <x v="0"/>
    <s v="Fully Remote"/>
    <n v="100"/>
    <s v="US"/>
    <s v="Medium"/>
    <s v="No"/>
    <s v="Same-Country"/>
  </r>
  <r>
    <x v="2"/>
    <s v="Mid"/>
    <n v="2"/>
    <s v="Full-Time"/>
    <s v="Data Analyst"/>
    <n v="136000"/>
    <s v="USD"/>
    <n v="136000"/>
    <x v="0"/>
    <s v="Fully Remote"/>
    <n v="100"/>
    <s v="US"/>
    <s v="Medium"/>
    <s v="No"/>
    <s v="Same-Country"/>
  </r>
  <r>
    <x v="2"/>
    <s v="Senior"/>
    <n v="3"/>
    <s v="Full-Time"/>
    <s v="Data Engineer"/>
    <n v="136000"/>
    <s v="USD"/>
    <n v="136000"/>
    <x v="0"/>
    <s v="Fully On-Site"/>
    <n v="0"/>
    <s v="US"/>
    <s v="Medium"/>
    <s v="No"/>
    <s v="Same-Country"/>
  </r>
  <r>
    <x v="2"/>
    <s v="Mid"/>
    <n v="2"/>
    <s v="Full-Time"/>
    <s v="Data Engineer"/>
    <n v="110000"/>
    <s v="GBP"/>
    <n v="135446"/>
    <x v="3"/>
    <s v="Fully On-Site"/>
    <n v="0"/>
    <s v="GB"/>
    <s v="Medium"/>
    <s v="No"/>
    <s v="Same-Country"/>
  </r>
  <r>
    <x v="2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Machine Learning Engineer"/>
    <n v="135000"/>
    <s v="USD"/>
    <n v="135000"/>
    <x v="0"/>
    <s v="Fully On-Site"/>
    <n v="0"/>
    <s v="US"/>
    <s v="Medium"/>
    <s v="No"/>
    <s v="Same-Country"/>
  </r>
  <r>
    <x v="2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Architect"/>
    <n v="135000"/>
    <s v="USD"/>
    <n v="135000"/>
    <x v="0"/>
    <s v="Fully Remote"/>
    <n v="100"/>
    <s v="US"/>
    <s v="Medium"/>
    <s v="No"/>
    <s v="Same-Country"/>
  </r>
  <r>
    <x v="2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Mid"/>
    <n v="2"/>
    <s v="Full-Time"/>
    <s v="Machine Learning Scientist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Architect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Analytics Engineer"/>
    <n v="135000"/>
    <s v="USD"/>
    <n v="135000"/>
    <x v="0"/>
    <s v="Fully On-Site"/>
    <n v="0"/>
    <s v="US"/>
    <s v="Medium"/>
    <s v="No"/>
    <s v="Same-Country"/>
  </r>
  <r>
    <x v="2"/>
    <s v="Mid"/>
    <n v="2"/>
    <s v="Full-Time"/>
    <s v="Data Specialist"/>
    <n v="135000"/>
    <s v="USD"/>
    <n v="135000"/>
    <x v="0"/>
    <s v="Fully On-Site"/>
    <n v="0"/>
    <s v="US"/>
    <s v="Medium"/>
    <s v="No"/>
    <s v="Same-Country"/>
  </r>
  <r>
    <x v="2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Mid"/>
    <n v="2"/>
    <s v="Full-Time"/>
    <s v="Data Engineer"/>
    <n v="135000"/>
    <s v="USD"/>
    <n v="135000"/>
    <x v="0"/>
    <s v="Fully Remote"/>
    <n v="100"/>
    <s v="US"/>
    <s v="Medium"/>
    <s v="No"/>
    <s v="Same-Country"/>
  </r>
  <r>
    <x v="2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Scientist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Analyst"/>
    <n v="135000"/>
    <s v="USD"/>
    <n v="135000"/>
    <x v="0"/>
    <s v="Fully Remote"/>
    <n v="100"/>
    <s v="US"/>
    <s v="Medium"/>
    <s v="No"/>
    <s v="Same-Country"/>
  </r>
  <r>
    <x v="2"/>
    <s v="Mid"/>
    <n v="2"/>
    <s v="Full-Time"/>
    <s v="Data Analytics Engineer"/>
    <n v="135000"/>
    <s v="USD"/>
    <n v="135000"/>
    <x v="0"/>
    <s v="Fully Remote"/>
    <n v="100"/>
    <s v="US"/>
    <s v="Large"/>
    <s v="No"/>
    <s v="Same-Country"/>
  </r>
  <r>
    <x v="2"/>
    <s v="Senior"/>
    <n v="3"/>
    <s v="Full-Time"/>
    <s v="Data Architect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Architect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Architect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On-Site"/>
    <n v="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Machine Learning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Analytics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Analyst"/>
    <n v="135000"/>
    <s v="USD"/>
    <n v="135000"/>
    <x v="0"/>
    <s v="Fully Remote"/>
    <n v="100"/>
    <s v="US"/>
    <s v="Medium"/>
    <s v="No"/>
    <s v="Same-Country"/>
  </r>
  <r>
    <x v="2"/>
    <s v="Executive"/>
    <n v="4"/>
    <s v="Full-Time"/>
    <s v="Analytics Engineer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Analyst"/>
    <n v="135000"/>
    <s v="USD"/>
    <n v="135000"/>
    <x v="0"/>
    <s v="Fully Remote"/>
    <n v="100"/>
    <s v="US"/>
    <s v="Medium"/>
    <s v="No"/>
    <s v="Same-Country"/>
  </r>
  <r>
    <x v="2"/>
    <s v="Mid"/>
    <n v="2"/>
    <s v="Full-Time"/>
    <s v="Data Analyst"/>
    <n v="135000"/>
    <s v="USD"/>
    <n v="135000"/>
    <x v="0"/>
    <s v="Fully Remote"/>
    <n v="100"/>
    <s v="US"/>
    <s v="Medium"/>
    <s v="No"/>
    <s v="Same-Country"/>
  </r>
  <r>
    <x v="2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2"/>
    <s v="Mid"/>
    <n v="2"/>
    <s v="Full-Time"/>
    <s v="Data Scientist"/>
    <n v="135000"/>
    <s v="USD"/>
    <n v="135000"/>
    <x v="0"/>
    <s v="Fully Remote"/>
    <n v="100"/>
    <s v="US"/>
    <s v="Large"/>
    <s v="No"/>
    <s v="Same-Country"/>
  </r>
  <r>
    <x v="2"/>
    <s v="Senior"/>
    <n v="3"/>
    <s v="Full-Time"/>
    <s v="Data Engineer"/>
    <n v="134760"/>
    <s v="USD"/>
    <n v="134760"/>
    <x v="0"/>
    <s v="Fully Remote"/>
    <n v="100"/>
    <s v="US"/>
    <s v="Medium"/>
    <s v="No"/>
    <s v="Same-Country"/>
  </r>
  <r>
    <x v="2"/>
    <s v="Mid"/>
    <n v="2"/>
    <s v="Full-Time"/>
    <s v="Mlops Engineer"/>
    <n v="134000"/>
    <s v="USD"/>
    <n v="134000"/>
    <x v="0"/>
    <s v="Fully Remote"/>
    <n v="100"/>
    <s v="US"/>
    <s v="Medium"/>
    <s v="No"/>
    <s v="Same-Country"/>
  </r>
  <r>
    <x v="2"/>
    <s v="Senior"/>
    <n v="3"/>
    <s v="Full-Time"/>
    <s v="Data Engineer"/>
    <n v="134000"/>
    <s v="USD"/>
    <n v="134000"/>
    <x v="0"/>
    <s v="Fully On-Site"/>
    <n v="0"/>
    <s v="US"/>
    <s v="Medium"/>
    <s v="No"/>
    <s v="Same-Country"/>
  </r>
  <r>
    <x v="2"/>
    <s v="Senior"/>
    <n v="3"/>
    <s v="Full-Time"/>
    <s v="Data Scientist"/>
    <n v="134000"/>
    <s v="USD"/>
    <n v="134000"/>
    <x v="0"/>
    <s v="Fully Remote"/>
    <n v="100"/>
    <s v="US"/>
    <s v="Medium"/>
    <s v="No"/>
    <s v="Same-Country"/>
  </r>
  <r>
    <x v="2"/>
    <s v="Mid"/>
    <n v="2"/>
    <s v="Full-Time"/>
    <s v="Data Manager"/>
    <n v="134000"/>
    <s v="USD"/>
    <n v="134000"/>
    <x v="0"/>
    <s v="Fully On-Site"/>
    <n v="0"/>
    <s v="US"/>
    <s v="Medium"/>
    <s v="No"/>
    <s v="Same-Country"/>
  </r>
  <r>
    <x v="2"/>
    <s v="Mid"/>
    <n v="2"/>
    <s v="Full-Time"/>
    <s v="Data Manager"/>
    <n v="134000"/>
    <s v="USD"/>
    <n v="134000"/>
    <x v="0"/>
    <s v="Fully On-Site"/>
    <n v="0"/>
    <s v="US"/>
    <s v="Medium"/>
    <s v="No"/>
    <s v="Same-Country"/>
  </r>
  <r>
    <x v="2"/>
    <s v="Mid"/>
    <n v="2"/>
    <s v="Full-Time"/>
    <s v="Data Science Manager"/>
    <n v="134000"/>
    <s v="USD"/>
    <n v="134000"/>
    <x v="0"/>
    <s v="Fully Remote"/>
    <n v="100"/>
    <s v="US"/>
    <s v="Medium"/>
    <s v="No"/>
    <s v="Same-Country"/>
  </r>
  <r>
    <x v="2"/>
    <s v="Senior"/>
    <n v="3"/>
    <s v="Full-Time"/>
    <s v="Data Engineer"/>
    <n v="132320"/>
    <s v="USD"/>
    <n v="132320"/>
    <x v="0"/>
    <s v="Fully Remote"/>
    <n v="100"/>
    <s v="US"/>
    <s v="Medium"/>
    <s v="No"/>
    <s v="Same-Country"/>
  </r>
  <r>
    <x v="2"/>
    <s v="Senior"/>
    <n v="3"/>
    <s v="Full-Time"/>
    <s v="Data Engineer"/>
    <n v="132320"/>
    <s v="USD"/>
    <n v="132320"/>
    <x v="0"/>
    <s v="Fully On-Site"/>
    <n v="0"/>
    <s v="US"/>
    <s v="Medium"/>
    <s v="No"/>
    <s v="Same-Country"/>
  </r>
  <r>
    <x v="2"/>
    <s v="Senior"/>
    <n v="3"/>
    <s v="Full-Time"/>
    <s v="Data Engineer"/>
    <n v="132320"/>
    <s v="USD"/>
    <n v="132320"/>
    <x v="0"/>
    <s v="Fully Remote"/>
    <n v="100"/>
    <s v="US"/>
    <s v="Medium"/>
    <s v="No"/>
    <s v="Same-Country"/>
  </r>
  <r>
    <x v="2"/>
    <s v="Senior"/>
    <n v="3"/>
    <s v="Full-Time"/>
    <s v="Data Engineer"/>
    <n v="132100"/>
    <s v="USD"/>
    <n v="132100"/>
    <x v="0"/>
    <s v="Fully Remote"/>
    <n v="100"/>
    <s v="US"/>
    <s v="Large"/>
    <s v="No"/>
    <s v="Same-Country"/>
  </r>
  <r>
    <x v="2"/>
    <s v="Senior"/>
    <n v="3"/>
    <s v="Full-Time"/>
    <s v="Data Engineer"/>
    <n v="132100"/>
    <s v="USD"/>
    <n v="132100"/>
    <x v="0"/>
    <s v="Fully Remote"/>
    <n v="100"/>
    <s v="US"/>
    <s v="Large"/>
    <s v="No"/>
    <s v="Same-Country"/>
  </r>
  <r>
    <x v="2"/>
    <s v="Senior"/>
    <n v="3"/>
    <s v="Full-Time"/>
    <s v="Data Engineer"/>
    <n v="132000"/>
    <s v="USD"/>
    <n v="132000"/>
    <x v="2"/>
    <s v="Fully On-Site"/>
    <n v="0"/>
    <s v="CA"/>
    <s v="Medium"/>
    <s v="No"/>
    <s v="Same-Country"/>
  </r>
  <r>
    <x v="2"/>
    <s v="Senior"/>
    <n v="3"/>
    <s v="Full-Time"/>
    <s v="Data Engineer"/>
    <n v="132000"/>
    <s v="USD"/>
    <n v="132000"/>
    <x v="0"/>
    <s v="Fully Remote"/>
    <n v="100"/>
    <s v="US"/>
    <s v="Medium"/>
    <s v="No"/>
    <s v="Same-Country"/>
  </r>
  <r>
    <x v="2"/>
    <s v="Senior"/>
    <n v="3"/>
    <s v="Full-Time"/>
    <s v="Data Analyst"/>
    <n v="132000"/>
    <s v="USD"/>
    <n v="132000"/>
    <x v="0"/>
    <s v="Fully On-Site"/>
    <n v="0"/>
    <s v="US"/>
    <s v="Medium"/>
    <s v="No"/>
    <s v="Same-Country"/>
  </r>
  <r>
    <x v="2"/>
    <s v="Mid"/>
    <n v="2"/>
    <s v="Full-Time"/>
    <s v="Data Scientist"/>
    <n v="107000"/>
    <s v="GBP"/>
    <n v="131752"/>
    <x v="3"/>
    <s v="Fully Remote"/>
    <n v="100"/>
    <s v="GB"/>
    <s v="Medium"/>
    <s v="No"/>
    <s v="Same-Country"/>
  </r>
  <r>
    <x v="2"/>
    <s v="Senior"/>
    <n v="3"/>
    <s v="Full-Time"/>
    <s v="Ml Engineer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Data Architect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Machine Learning Engineer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Data Architect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Data Engineer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Machine Learning Engineer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Machine Learning Engineer"/>
    <n v="131300"/>
    <s v="USD"/>
    <n v="131300"/>
    <x v="0"/>
    <s v="Fully Remote"/>
    <n v="100"/>
    <s v="US"/>
    <s v="Large"/>
    <s v="No"/>
    <s v="Same-Country"/>
  </r>
  <r>
    <x v="2"/>
    <s v="Senior"/>
    <n v="3"/>
    <s v="Full-Time"/>
    <s v="Data Analyst"/>
    <n v="131000"/>
    <s v="USD"/>
    <n v="131000"/>
    <x v="0"/>
    <s v="Fully On-Site"/>
    <n v="0"/>
    <s v="US"/>
    <s v="Medium"/>
    <s v="No"/>
    <s v="Same-Country"/>
  </r>
  <r>
    <x v="2"/>
    <s v="Senior"/>
    <n v="3"/>
    <s v="Full-Time"/>
    <s v="Data Engineer"/>
    <n v="130500"/>
    <s v="USD"/>
    <n v="130500"/>
    <x v="0"/>
    <s v="Fully On-Site"/>
    <n v="0"/>
    <s v="US"/>
    <s v="Medium"/>
    <s v="No"/>
    <s v="Same-Country"/>
  </r>
  <r>
    <x v="2"/>
    <s v="Senior"/>
    <n v="3"/>
    <s v="Full-Time"/>
    <s v="Data Engineer"/>
    <n v="130500"/>
    <s v="USD"/>
    <n v="130500"/>
    <x v="0"/>
    <s v="Fully On-Site"/>
    <n v="0"/>
    <s v="US"/>
    <s v="Medium"/>
    <s v="No"/>
    <s v="Same-Country"/>
  </r>
  <r>
    <x v="2"/>
    <s v="Senior"/>
    <n v="3"/>
    <s v="Full-Time"/>
    <s v="Data Scientist"/>
    <n v="130240"/>
    <s v="USD"/>
    <n v="130240"/>
    <x v="0"/>
    <s v="Fully On-Site"/>
    <n v="0"/>
    <s v="US"/>
    <s v="Medium"/>
    <s v="No"/>
    <s v="Same-Country"/>
  </r>
  <r>
    <x v="2"/>
    <s v="Senior"/>
    <n v="3"/>
    <s v="Full-Time"/>
    <s v="Data Analyst"/>
    <n v="130050"/>
    <s v="USD"/>
    <n v="130050"/>
    <x v="0"/>
    <s v="Fully Remote"/>
    <n v="100"/>
    <s v="US"/>
    <s v="Medium"/>
    <s v="No"/>
    <s v="Same-Country"/>
  </r>
  <r>
    <x v="2"/>
    <s v="Senior"/>
    <n v="3"/>
    <s v="Full-Time"/>
    <s v="Bi Developer"/>
    <n v="130000"/>
    <s v="USD"/>
    <n v="130000"/>
    <x v="0"/>
    <s v="Fully Remote"/>
    <n v="100"/>
    <s v="US"/>
    <s v="Large"/>
    <s v="No"/>
    <s v="Same-Country"/>
  </r>
  <r>
    <x v="2"/>
    <s v="Entry"/>
    <n v="1"/>
    <s v="Full-Time"/>
    <s v="Data Scientist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2"/>
    <s v="Mid"/>
    <n v="2"/>
    <s v="Full-Time"/>
    <s v="Data Engineer"/>
    <n v="130000"/>
    <s v="USD"/>
    <n v="130000"/>
    <x v="0"/>
    <s v="Fully Remote"/>
    <n v="100"/>
    <s v="US"/>
    <s v="Medium"/>
    <s v="No"/>
    <s v="Same-Country"/>
  </r>
  <r>
    <x v="2"/>
    <s v="Executive"/>
    <n v="4"/>
    <s v="Full-Time"/>
    <s v="Data Scientist"/>
    <n v="130000"/>
    <s v="USD"/>
    <n v="130000"/>
    <x v="0"/>
    <s v="Fully Remote"/>
    <n v="100"/>
    <s v="US"/>
    <s v="Medium"/>
    <s v="No"/>
    <s v="Same-Country"/>
  </r>
  <r>
    <x v="2"/>
    <s v="Mid"/>
    <n v="2"/>
    <s v="Full-Time"/>
    <s v="Machine Learning Engineer"/>
    <n v="130000"/>
    <s v="USD"/>
    <n v="130000"/>
    <x v="0"/>
    <s v="Fully On-Site"/>
    <n v="0"/>
    <s v="US"/>
    <s v="Medium"/>
    <s v="No"/>
    <s v="Same-Country"/>
  </r>
  <r>
    <x v="2"/>
    <s v="Mid"/>
    <n v="2"/>
    <s v="Full-Time"/>
    <s v="Machine Learning Researcher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Scientist"/>
    <n v="130000"/>
    <s v="USD"/>
    <n v="130000"/>
    <x v="0"/>
    <s v="Fully On-Site"/>
    <n v="0"/>
    <s v="US"/>
    <s v="Medium"/>
    <s v="No"/>
    <s v="Same-Country"/>
  </r>
  <r>
    <x v="2"/>
    <s v="Mid"/>
    <n v="2"/>
    <s v="Full-Time"/>
    <s v="Data Scientist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Analyst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Analyst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Scientist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Analyst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Analyst"/>
    <n v="130000"/>
    <s v="USD"/>
    <n v="130000"/>
    <x v="0"/>
    <s v="Fully On-Site"/>
    <n v="0"/>
    <s v="US"/>
    <s v="Medium"/>
    <s v="No"/>
    <s v="Same-Country"/>
  </r>
  <r>
    <x v="2"/>
    <s v="Mid"/>
    <n v="2"/>
    <s v="Full-Time"/>
    <s v="Machine Learning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Analyst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Scientist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Analytics Engineer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Analytics Engineer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Ml Engineer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2"/>
    <s v="Senior"/>
    <n v="3"/>
    <s v="Full-Time"/>
    <s v="Data Scientist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Analyst"/>
    <n v="130000"/>
    <s v="USD"/>
    <n v="130000"/>
    <x v="0"/>
    <s v="Fully Remote"/>
    <n v="100"/>
    <s v="US"/>
    <s v="Medium"/>
    <s v="No"/>
    <s v="Same-Country"/>
  </r>
  <r>
    <x v="2"/>
    <s v="Mid"/>
    <n v="2"/>
    <s v="Full-Time"/>
    <s v="Data Analyst"/>
    <n v="130000"/>
    <s v="USD"/>
    <n v="130000"/>
    <x v="0"/>
    <s v="Fully Remote"/>
    <n v="100"/>
    <s v="US"/>
    <s v="Medium"/>
    <s v="No"/>
    <s v="Same-Country"/>
  </r>
  <r>
    <x v="2"/>
    <s v="Entry"/>
    <n v="1"/>
    <s v="Full-Time"/>
    <s v="Analytics Engineer"/>
    <n v="130000"/>
    <s v="USD"/>
    <n v="130000"/>
    <x v="0"/>
    <s v="Hybrid"/>
    <n v="50"/>
    <s v="US"/>
    <s v="Large"/>
    <s v="No"/>
    <s v="Same-Country"/>
  </r>
  <r>
    <x v="2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2"/>
    <s v="Mid"/>
    <n v="2"/>
    <s v="Full-Time"/>
    <s v="Data Scientist"/>
    <n v="130000"/>
    <s v="USD"/>
    <n v="130000"/>
    <x v="0"/>
    <s v="Fully On-Site"/>
    <n v="0"/>
    <s v="US"/>
    <s v="Medium"/>
    <s v="No"/>
    <s v="Same-Country"/>
  </r>
  <r>
    <x v="2"/>
    <s v="Executive"/>
    <n v="4"/>
    <s v="Full-Time"/>
    <s v="Data Analyst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Analyst"/>
    <n v="130000"/>
    <s v="USD"/>
    <n v="130000"/>
    <x v="2"/>
    <s v="Fully Remote"/>
    <n v="100"/>
    <s v="CA"/>
    <s v="Medium"/>
    <s v="No"/>
    <s v="Same-Country"/>
  </r>
  <r>
    <x v="2"/>
    <s v="Senior"/>
    <n v="3"/>
    <s v="Full-Time"/>
    <s v="Data Analyst"/>
    <n v="130000"/>
    <s v="USD"/>
    <n v="130000"/>
    <x v="2"/>
    <s v="Fully Remote"/>
    <n v="100"/>
    <s v="CA"/>
    <s v="Medium"/>
    <s v="No"/>
    <s v="Same-Country"/>
  </r>
  <r>
    <x v="2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2"/>
    <s v="Mid"/>
    <n v="2"/>
    <s v="Full-Time"/>
    <s v="Data Scientist"/>
    <n v="130000"/>
    <s v="USD"/>
    <n v="130000"/>
    <x v="0"/>
    <s v="Fully Remote"/>
    <n v="100"/>
    <s v="US"/>
    <s v="Medium"/>
    <s v="No"/>
    <s v="Same-Country"/>
  </r>
  <r>
    <x v="2"/>
    <s v="Senior"/>
    <n v="3"/>
    <s v="Full-Time"/>
    <s v="Data Engineer"/>
    <n v="129400"/>
    <s v="USD"/>
    <n v="129400"/>
    <x v="0"/>
    <s v="Fully Remote"/>
    <n v="100"/>
    <s v="US"/>
    <s v="Medium"/>
    <s v="No"/>
    <s v="Same-Country"/>
  </r>
  <r>
    <x v="2"/>
    <s v="Senior"/>
    <n v="3"/>
    <s v="Full-Time"/>
    <s v="Data Engineer"/>
    <n v="129400"/>
    <s v="USD"/>
    <n v="129400"/>
    <x v="0"/>
    <s v="Fully Remote"/>
    <n v="10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Machine Learning Scientist"/>
    <n v="129300"/>
    <s v="USD"/>
    <n v="129300"/>
    <x v="0"/>
    <s v="Fully On-Site"/>
    <n v="0"/>
    <s v="US"/>
    <s v="Medium"/>
    <s v="No"/>
    <s v="Same-Country"/>
  </r>
  <r>
    <x v="2"/>
    <s v="Senior"/>
    <n v="3"/>
    <s v="Full-Time"/>
    <s v="Machine Learning Engineer"/>
    <n v="129300"/>
    <s v="USD"/>
    <n v="129300"/>
    <x v="0"/>
    <s v="Fully On-Site"/>
    <n v="0"/>
    <s v="US"/>
    <s v="Medium"/>
    <s v="No"/>
    <s v="Same-Country"/>
  </r>
  <r>
    <x v="2"/>
    <s v="Mid"/>
    <n v="2"/>
    <s v="Full-Time"/>
    <s v="Machine Learning Engineer"/>
    <n v="129300"/>
    <s v="USD"/>
    <n v="129300"/>
    <x v="0"/>
    <s v="Fully On-Site"/>
    <n v="0"/>
    <s v="US"/>
    <s v="Medium"/>
    <s v="No"/>
    <s v="Same-Country"/>
  </r>
  <r>
    <x v="2"/>
    <s v="Entry"/>
    <n v="1"/>
    <s v="Full-Time"/>
    <s v="Data Engineer"/>
    <n v="129000"/>
    <s v="USD"/>
    <n v="129000"/>
    <x v="0"/>
    <s v="Fully Remote"/>
    <n v="100"/>
    <s v="US"/>
    <s v="Large"/>
    <s v="No"/>
    <s v="Same-Country"/>
  </r>
  <r>
    <x v="2"/>
    <s v="Senior"/>
    <n v="3"/>
    <s v="Full-Time"/>
    <s v="Data Analyst"/>
    <n v="129000"/>
    <s v="USD"/>
    <n v="129000"/>
    <x v="0"/>
    <s v="Fully On-Site"/>
    <n v="0"/>
    <s v="US"/>
    <s v="Medium"/>
    <s v="No"/>
    <s v="Same-Country"/>
  </r>
  <r>
    <x v="2"/>
    <s v="Senior"/>
    <n v="3"/>
    <s v="Full-Time"/>
    <s v="Data Analyst"/>
    <n v="128875"/>
    <s v="USD"/>
    <n v="128875"/>
    <x v="0"/>
    <s v="Fully Remote"/>
    <n v="100"/>
    <s v="US"/>
    <s v="Medium"/>
    <s v="No"/>
    <s v="Same-Country"/>
  </r>
  <r>
    <x v="2"/>
    <s v="Senior"/>
    <n v="3"/>
    <s v="Full-Time"/>
    <s v="Data Analyst"/>
    <n v="128875"/>
    <s v="USD"/>
    <n v="128875"/>
    <x v="0"/>
    <s v="Fully Remote"/>
    <n v="100"/>
    <s v="US"/>
    <s v="Medium"/>
    <s v="No"/>
    <s v="Same-Country"/>
  </r>
  <r>
    <x v="2"/>
    <s v="Senior"/>
    <n v="3"/>
    <s v="Full-Time"/>
    <s v="Data Engineer"/>
    <n v="128875"/>
    <s v="USD"/>
    <n v="128875"/>
    <x v="0"/>
    <s v="Fully Remote"/>
    <n v="100"/>
    <s v="US"/>
    <s v="Medium"/>
    <s v="No"/>
    <s v="Same-Country"/>
  </r>
  <r>
    <x v="2"/>
    <s v="Senior"/>
    <n v="3"/>
    <s v="Full-Time"/>
    <s v="Data Engineer"/>
    <n v="128500"/>
    <s v="USD"/>
    <n v="128500"/>
    <x v="0"/>
    <s v="Fully Remote"/>
    <n v="100"/>
    <s v="US"/>
    <s v="Medium"/>
    <s v="No"/>
    <s v="Same-Country"/>
  </r>
  <r>
    <x v="2"/>
    <s v="Mid"/>
    <n v="2"/>
    <s v="Full-Time"/>
    <s v="Machine Learning Engineer"/>
    <n v="104000"/>
    <s v="GBP"/>
    <n v="128058"/>
    <x v="3"/>
    <s v="Hybrid"/>
    <n v="50"/>
    <s v="GB"/>
    <s v="Large"/>
    <s v="No"/>
    <s v="Same-Country"/>
  </r>
  <r>
    <x v="2"/>
    <s v="Senior"/>
    <n v="3"/>
    <s v="Full-Time"/>
    <s v="Data Science Consultant"/>
    <n v="128000"/>
    <s v="USD"/>
    <n v="128000"/>
    <x v="0"/>
    <s v="Fully On-Site"/>
    <n v="0"/>
    <s v="US"/>
    <s v="Medium"/>
    <s v="No"/>
    <s v="Same-Country"/>
  </r>
  <r>
    <x v="2"/>
    <s v="Senior"/>
    <n v="3"/>
    <s v="Full-Time"/>
    <s v="Data Scientist"/>
    <n v="128000"/>
    <s v="USD"/>
    <n v="128000"/>
    <x v="0"/>
    <s v="Fully On-Site"/>
    <n v="0"/>
    <s v="US"/>
    <s v="Medium"/>
    <s v="No"/>
    <s v="Same-Country"/>
  </r>
  <r>
    <x v="2"/>
    <s v="Senior"/>
    <n v="3"/>
    <s v="Full-Time"/>
    <s v="Data Architect"/>
    <n v="128000"/>
    <s v="USD"/>
    <n v="128000"/>
    <x v="0"/>
    <s v="Fully On-Site"/>
    <n v="0"/>
    <s v="US"/>
    <s v="Medium"/>
    <s v="No"/>
    <s v="Same-Country"/>
  </r>
  <r>
    <x v="2"/>
    <s v="Senior"/>
    <n v="3"/>
    <s v="Full-Time"/>
    <s v="Data Scientist"/>
    <n v="128000"/>
    <s v="USD"/>
    <n v="128000"/>
    <x v="0"/>
    <s v="Fully Remote"/>
    <n v="100"/>
    <s v="US"/>
    <s v="Medium"/>
    <s v="No"/>
    <s v="Same-Country"/>
  </r>
  <r>
    <x v="2"/>
    <s v="Mid"/>
    <n v="2"/>
    <s v="Full-Time"/>
    <s v="Data Scientist"/>
    <n v="127500"/>
    <s v="USD"/>
    <n v="127500"/>
    <x v="0"/>
    <s v="Fully Remote"/>
    <n v="100"/>
    <s v="US"/>
    <s v="Medium"/>
    <s v="No"/>
    <s v="Same-Country"/>
  </r>
  <r>
    <x v="2"/>
    <s v="Senior"/>
    <n v="3"/>
    <s v="Full-Time"/>
    <s v="Data Analyst"/>
    <n v="127000"/>
    <s v="USD"/>
    <n v="127000"/>
    <x v="0"/>
    <s v="Fully Remote"/>
    <n v="100"/>
    <s v="US"/>
    <s v="Medium"/>
    <s v="No"/>
    <s v="Same-Country"/>
  </r>
  <r>
    <x v="2"/>
    <s v="Senior"/>
    <n v="3"/>
    <s v="Full-Time"/>
    <s v="Data Scientist"/>
    <n v="127000"/>
    <s v="USD"/>
    <n v="127000"/>
    <x v="0"/>
    <s v="Fully Remote"/>
    <n v="100"/>
    <s v="US"/>
    <s v="Medium"/>
    <s v="No"/>
    <s v="Same-Country"/>
  </r>
  <r>
    <x v="2"/>
    <s v="Senior"/>
    <n v="3"/>
    <s v="Full-Time"/>
    <s v="Data Analyst"/>
    <n v="127000"/>
    <s v="USD"/>
    <n v="127000"/>
    <x v="0"/>
    <s v="Fully Remote"/>
    <n v="100"/>
    <s v="US"/>
    <s v="Medium"/>
    <s v="No"/>
    <s v="Same-Country"/>
  </r>
  <r>
    <x v="2"/>
    <s v="Senior"/>
    <n v="3"/>
    <s v="Full-Time"/>
    <s v="Data Analyst"/>
    <n v="127000"/>
    <s v="USD"/>
    <n v="127000"/>
    <x v="0"/>
    <s v="Fully On-Site"/>
    <n v="0"/>
    <s v="US"/>
    <s v="Medium"/>
    <s v="No"/>
    <s v="Same-Country"/>
  </r>
  <r>
    <x v="2"/>
    <s v="Senior"/>
    <n v="3"/>
    <s v="Full-Time"/>
    <s v="Data Scientist"/>
    <n v="126500"/>
    <s v="USD"/>
    <n v="126500"/>
    <x v="0"/>
    <s v="Fully Remote"/>
    <n v="100"/>
    <s v="US"/>
    <s v="Medium"/>
    <s v="No"/>
    <s v="Same-Country"/>
  </r>
  <r>
    <x v="2"/>
    <s v="Mid"/>
    <n v="2"/>
    <s v="Full-Time"/>
    <s v="Data Analyst"/>
    <n v="126500"/>
    <s v="USD"/>
    <n v="126500"/>
    <x v="0"/>
    <s v="Fully On-Site"/>
    <n v="0"/>
    <s v="US"/>
    <s v="Medium"/>
    <s v="No"/>
    <s v="Same-Country"/>
  </r>
  <r>
    <x v="2"/>
    <s v="Senior"/>
    <n v="3"/>
    <s v="Full-Time"/>
    <s v="Data Analyst"/>
    <n v="126500"/>
    <s v="USD"/>
    <n v="126500"/>
    <x v="0"/>
    <s v="Fully Remote"/>
    <n v="100"/>
    <s v="US"/>
    <s v="Medium"/>
    <s v="No"/>
    <s v="Same-Country"/>
  </r>
  <r>
    <x v="2"/>
    <s v="Senior"/>
    <n v="3"/>
    <s v="Full-Time"/>
    <s v="Data Engineer"/>
    <n v="126000"/>
    <s v="USD"/>
    <n v="126000"/>
    <x v="0"/>
    <s v="Fully Remote"/>
    <n v="100"/>
    <s v="US"/>
    <s v="Medium"/>
    <s v="No"/>
    <s v="Same-Country"/>
  </r>
  <r>
    <x v="2"/>
    <s v="Senior"/>
    <n v="3"/>
    <s v="Full-Time"/>
    <s v="Data Engineer"/>
    <n v="126000"/>
    <s v="USD"/>
    <n v="126000"/>
    <x v="0"/>
    <s v="Fully Remote"/>
    <n v="100"/>
    <s v="US"/>
    <s v="Medium"/>
    <s v="No"/>
    <s v="Same-Country"/>
  </r>
  <r>
    <x v="2"/>
    <s v="Executive"/>
    <n v="4"/>
    <s v="Full-Time"/>
    <s v="Data Manager"/>
    <n v="164000"/>
    <s v="CAD"/>
    <n v="125976"/>
    <x v="2"/>
    <s v="Hybrid"/>
    <n v="50"/>
    <s v="CA"/>
    <s v="Large"/>
    <s v="No"/>
    <s v="Same-Country"/>
  </r>
  <r>
    <x v="2"/>
    <s v="Senior"/>
    <n v="3"/>
    <s v="Full-Time"/>
    <s v="Manager Data Management"/>
    <n v="125000"/>
    <s v="USD"/>
    <n v="125000"/>
    <x v="0"/>
    <s v="Fully Remote"/>
    <n v="100"/>
    <s v="US"/>
    <s v="Large"/>
    <s v="No"/>
    <s v="Same-Country"/>
  </r>
  <r>
    <x v="2"/>
    <s v="Senior"/>
    <n v="3"/>
    <s v="Full-Time"/>
    <s v="Data Scientist"/>
    <n v="125000"/>
    <s v="USD"/>
    <n v="125000"/>
    <x v="0"/>
    <s v="Fully On-Site"/>
    <n v="0"/>
    <s v="US"/>
    <s v="Medium"/>
    <s v="No"/>
    <s v="Same-Country"/>
  </r>
  <r>
    <x v="2"/>
    <s v="Senior"/>
    <n v="3"/>
    <s v="Full-Time"/>
    <s v="Analytics Engineer"/>
    <n v="125000"/>
    <s v="USD"/>
    <n v="125000"/>
    <x v="0"/>
    <s v="Fully Remote"/>
    <n v="100"/>
    <s v="US"/>
    <s v="Medium"/>
    <s v="No"/>
    <s v="Same-Country"/>
  </r>
  <r>
    <x v="2"/>
    <s v="Senior"/>
    <n v="3"/>
    <s v="Full-Time"/>
    <s v="Data Engineer"/>
    <n v="125000"/>
    <s v="USD"/>
    <n v="125000"/>
    <x v="0"/>
    <s v="Fully Remote"/>
    <n v="100"/>
    <s v="US"/>
    <s v="Medium"/>
    <s v="No"/>
    <s v="Same-Country"/>
  </r>
  <r>
    <x v="2"/>
    <s v="Entry"/>
    <n v="1"/>
    <s v="Full-Time"/>
    <s v="Computer Vision Engineer"/>
    <n v="125000"/>
    <s v="USD"/>
    <n v="125000"/>
    <x v="0"/>
    <s v="Fully On-Site"/>
    <n v="0"/>
    <s v="US"/>
    <s v="Medium"/>
    <s v="No"/>
    <s v="Same-Country"/>
  </r>
  <r>
    <x v="2"/>
    <s v="Senior"/>
    <n v="3"/>
    <s v="Full-Time"/>
    <s v="Etl Developer"/>
    <n v="124270"/>
    <s v="USD"/>
    <n v="124270"/>
    <x v="0"/>
    <s v="Fully Remote"/>
    <n v="100"/>
    <s v="US"/>
    <s v="Medium"/>
    <s v="No"/>
    <s v="Same-Country"/>
  </r>
  <r>
    <x v="2"/>
    <s v="Entry"/>
    <n v="1"/>
    <s v="Full-Time"/>
    <s v="Data Scientist"/>
    <n v="124234"/>
    <s v="USD"/>
    <n v="124234"/>
    <x v="0"/>
    <s v="Fully On-Site"/>
    <n v="0"/>
    <s v="US"/>
    <s v="Medium"/>
    <s v="No"/>
    <s v="Same-Country"/>
  </r>
  <r>
    <x v="2"/>
    <s v="Senior"/>
    <n v="3"/>
    <s v="Full-Time"/>
    <s v="Data Analyst"/>
    <n v="124190"/>
    <s v="USD"/>
    <n v="124190"/>
    <x v="0"/>
    <s v="Fully Remote"/>
    <n v="100"/>
    <s v="US"/>
    <s v="Medium"/>
    <s v="No"/>
    <s v="Same-Country"/>
  </r>
  <r>
    <x v="2"/>
    <s v="Mid"/>
    <n v="2"/>
    <s v="Full-Time"/>
    <s v="Mlops Engineer"/>
    <n v="124000"/>
    <s v="USD"/>
    <n v="124000"/>
    <x v="0"/>
    <s v="Fully Remote"/>
    <n v="100"/>
    <s v="US"/>
    <s v="Medium"/>
    <s v="No"/>
    <s v="Same-Country"/>
  </r>
  <r>
    <x v="2"/>
    <s v="Mid"/>
    <n v="2"/>
    <s v="Full-Time"/>
    <s v="Data Analyst"/>
    <n v="124000"/>
    <s v="USD"/>
    <n v="124000"/>
    <x v="0"/>
    <s v="Fully On-Site"/>
    <n v="0"/>
    <s v="US"/>
    <s v="Medium"/>
    <s v="No"/>
    <s v="Same-Country"/>
  </r>
  <r>
    <x v="2"/>
    <s v="Mid"/>
    <n v="2"/>
    <s v="Full-Time"/>
    <s v="Data Analyst"/>
    <n v="124000"/>
    <s v="USD"/>
    <n v="124000"/>
    <x v="0"/>
    <s v="Fully On-Site"/>
    <n v="0"/>
    <s v="US"/>
    <s v="Medium"/>
    <s v="No"/>
    <s v="Same-Country"/>
  </r>
  <r>
    <x v="2"/>
    <s v="Senior"/>
    <n v="3"/>
    <s v="Full-Time"/>
    <s v="Data Analyst"/>
    <n v="123648"/>
    <s v="USD"/>
    <n v="123648"/>
    <x v="0"/>
    <s v="Fully On-Site"/>
    <n v="0"/>
    <s v="US"/>
    <s v="Medium"/>
    <s v="No"/>
    <s v="Same-Country"/>
  </r>
  <r>
    <x v="2"/>
    <s v="Senior"/>
    <n v="3"/>
    <s v="Full-Time"/>
    <s v="Data Scientist"/>
    <n v="123400"/>
    <s v="USD"/>
    <n v="123400"/>
    <x v="0"/>
    <s v="Fully On-Site"/>
    <n v="0"/>
    <s v="US"/>
    <s v="Medium"/>
    <s v="No"/>
    <s v="Same-Country"/>
  </r>
  <r>
    <x v="2"/>
    <s v="Senior"/>
    <n v="3"/>
    <s v="Full-Time"/>
    <s v="Data Scientist"/>
    <n v="123400"/>
    <s v="USD"/>
    <n v="123400"/>
    <x v="0"/>
    <s v="Fully On-Site"/>
    <n v="0"/>
    <s v="US"/>
    <s v="Medium"/>
    <s v="No"/>
    <s v="Same-Country"/>
  </r>
  <r>
    <x v="2"/>
    <s v="Senior"/>
    <n v="3"/>
    <s v="Full-Time"/>
    <s v="Data Operations Analyst"/>
    <n v="123000"/>
    <s v="USD"/>
    <n v="123000"/>
    <x v="0"/>
    <s v="Fully On-Site"/>
    <n v="0"/>
    <s v="US"/>
    <s v="Medium"/>
    <s v="No"/>
    <s v="Same-Country"/>
  </r>
  <r>
    <x v="2"/>
    <s v="Senior"/>
    <n v="3"/>
    <s v="Full-Time"/>
    <s v="Data Scientist"/>
    <n v="123000"/>
    <s v="USD"/>
    <n v="123000"/>
    <x v="0"/>
    <s v="Fully Remote"/>
    <n v="100"/>
    <s v="US"/>
    <s v="Medium"/>
    <s v="No"/>
    <s v="Same-Country"/>
  </r>
  <r>
    <x v="2"/>
    <s v="Senior"/>
    <n v="3"/>
    <s v="Full-Time"/>
    <s v="Data Scientist"/>
    <n v="123000"/>
    <s v="USD"/>
    <n v="123000"/>
    <x v="0"/>
    <s v="Fully Remote"/>
    <n v="100"/>
    <s v="US"/>
    <s v="Medium"/>
    <s v="No"/>
    <s v="Same-Country"/>
  </r>
  <r>
    <x v="2"/>
    <s v="Senior"/>
    <n v="3"/>
    <s v="Full-Time"/>
    <s v="Data Scientist"/>
    <n v="123000"/>
    <s v="USD"/>
    <n v="123000"/>
    <x v="0"/>
    <s v="Fully Remote"/>
    <n v="100"/>
    <s v="US"/>
    <s v="Medium"/>
    <s v="No"/>
    <s v="Same-Country"/>
  </r>
  <r>
    <x v="2"/>
    <s v="Senior"/>
    <n v="3"/>
    <s v="Full-Time"/>
    <s v="Data Engineer"/>
    <n v="122600"/>
    <s v="USD"/>
    <n v="122600"/>
    <x v="0"/>
    <s v="Fully On-Site"/>
    <n v="0"/>
    <s v="US"/>
    <s v="Medium"/>
    <s v="No"/>
    <s v="Same-Country"/>
  </r>
  <r>
    <x v="2"/>
    <s v="Senior"/>
    <n v="3"/>
    <s v="Full-Time"/>
    <s v="Data Scientist"/>
    <n v="122600"/>
    <s v="USD"/>
    <n v="122600"/>
    <x v="0"/>
    <s v="Fully On-Site"/>
    <n v="0"/>
    <s v="US"/>
    <s v="Medium"/>
    <s v="No"/>
    <s v="Same-Country"/>
  </r>
  <r>
    <x v="2"/>
    <s v="Mid"/>
    <n v="2"/>
    <s v="Full-Time"/>
    <s v="Analytics Engineer"/>
    <n v="122500"/>
    <s v="USD"/>
    <n v="122500"/>
    <x v="0"/>
    <s v="Fully Remote"/>
    <n v="100"/>
    <s v="US"/>
    <s v="Medium"/>
    <s v="No"/>
    <s v="Same-Country"/>
  </r>
  <r>
    <x v="2"/>
    <s v="Senior"/>
    <n v="3"/>
    <s v="Full-Time"/>
    <s v="Data Scientist"/>
    <n v="122500"/>
    <s v="USD"/>
    <n v="122500"/>
    <x v="0"/>
    <s v="Fully On-Site"/>
    <n v="0"/>
    <s v="US"/>
    <s v="Medium"/>
    <s v="No"/>
    <s v="Same-Country"/>
  </r>
  <r>
    <x v="2"/>
    <s v="Senior"/>
    <n v="3"/>
    <s v="Full-Time"/>
    <s v="Analytics Engineer"/>
    <n v="122500"/>
    <s v="USD"/>
    <n v="122500"/>
    <x v="0"/>
    <s v="Fully Remote"/>
    <n v="100"/>
    <s v="US"/>
    <s v="Medium"/>
    <s v="No"/>
    <s v="Same-Country"/>
  </r>
  <r>
    <x v="2"/>
    <s v="Senior"/>
    <n v="3"/>
    <s v="Full-Time"/>
    <s v="Data Science Consultant"/>
    <n v="122000"/>
    <s v="USD"/>
    <n v="122000"/>
    <x v="0"/>
    <s v="Fully On-Site"/>
    <n v="0"/>
    <s v="US"/>
    <s v="Medium"/>
    <s v="No"/>
    <s v="Same-Country"/>
  </r>
  <r>
    <x v="2"/>
    <s v="Senior"/>
    <n v="3"/>
    <s v="Full-Time"/>
    <s v="Data Science Consultant"/>
    <n v="122000"/>
    <s v="USD"/>
    <n v="122000"/>
    <x v="0"/>
    <s v="Fully On-Site"/>
    <n v="0"/>
    <s v="US"/>
    <s v="Medium"/>
    <s v="No"/>
    <s v="Same-Country"/>
  </r>
  <r>
    <x v="2"/>
    <s v="Senior"/>
    <n v="3"/>
    <s v="Full-Time"/>
    <s v="Data Analyst"/>
    <n v="120600"/>
    <s v="USD"/>
    <n v="120600"/>
    <x v="0"/>
    <s v="Fully Remote"/>
    <n v="100"/>
    <s v="US"/>
    <s v="Medium"/>
    <s v="No"/>
    <s v="Same-Country"/>
  </r>
  <r>
    <x v="2"/>
    <s v="Senior"/>
    <n v="3"/>
    <s v="Full-Time"/>
    <s v="Data Scientist"/>
    <n v="120160"/>
    <s v="USD"/>
    <n v="120160"/>
    <x v="0"/>
    <s v="Fully Remote"/>
    <n v="10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ce Manag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Analyst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Engineer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Bi Developer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Machine Learning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Analyst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Scientist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Scientist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tist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Scientist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2"/>
    <s v="Mid"/>
    <n v="2"/>
    <s v="Full-Time"/>
    <s v="Data Scientist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Data Analyst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tist"/>
    <n v="120000"/>
    <s v="USD"/>
    <n v="120000"/>
    <x v="0"/>
    <s v="Fully Remote"/>
    <n v="100"/>
    <s v="US"/>
    <s v="Small"/>
    <s v="No"/>
    <s v="Same-Country"/>
  </r>
  <r>
    <x v="2"/>
    <s v="Senior"/>
    <n v="3"/>
    <s v="Full-Time"/>
    <s v="Analytics Engineer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tist"/>
    <n v="120000"/>
    <s v="USD"/>
    <n v="120000"/>
    <x v="0"/>
    <s v="Fully Remote"/>
    <n v="100"/>
    <s v="US"/>
    <s v="Medium"/>
    <s v="No"/>
    <s v="Same-Country"/>
  </r>
  <r>
    <x v="2"/>
    <s v="Mid"/>
    <n v="2"/>
    <s v="Full-Time"/>
    <s v="Ai Scientist"/>
    <n v="120000"/>
    <s v="USD"/>
    <n v="120000"/>
    <x v="0"/>
    <s v="Fully On-Site"/>
    <n v="0"/>
    <s v="US"/>
    <s v="Medium"/>
    <s v="No"/>
    <s v="Same-Country"/>
  </r>
  <r>
    <x v="2"/>
    <s v="Senior"/>
    <n v="3"/>
    <s v="Full-Time"/>
    <s v="Data Scientist"/>
    <n v="120000"/>
    <s v="USD"/>
    <n v="120000"/>
    <x v="0"/>
    <s v="Fully On-Site"/>
    <n v="0"/>
    <s v="US"/>
    <s v="Large"/>
    <s v="No"/>
    <s v="Same-Country"/>
  </r>
  <r>
    <x v="2"/>
    <s v="Senior"/>
    <n v="3"/>
    <s v="Full-Time"/>
    <s v="Machine Learning Engineer"/>
    <n v="120000"/>
    <s v="USD"/>
    <n v="120000"/>
    <x v="0"/>
    <s v="Fully Remote"/>
    <n v="100"/>
    <s v="US"/>
    <s v="Medium"/>
    <s v="No"/>
    <s v="Same-Country"/>
  </r>
  <r>
    <x v="2"/>
    <s v="Mid"/>
    <n v="2"/>
    <s v="Full-Time"/>
    <s v="Data Scientist"/>
    <n v="120000"/>
    <s v="USD"/>
    <n v="120000"/>
    <x v="0"/>
    <s v="Fully Remote"/>
    <n v="100"/>
    <s v="US"/>
    <s v="Medium"/>
    <s v="No"/>
    <s v="Same-Country"/>
  </r>
  <r>
    <x v="2"/>
    <s v="Mid"/>
    <n v="2"/>
    <s v="Full-Time"/>
    <s v="Machine Learning Engineer"/>
    <n v="120000"/>
    <s v="USD"/>
    <n v="120000"/>
    <x v="0"/>
    <s v="Fully Remote"/>
    <n v="100"/>
    <s v="US"/>
    <s v="Small"/>
    <s v="No"/>
    <s v="Same-Country"/>
  </r>
  <r>
    <x v="2"/>
    <s v="Entry"/>
    <n v="1"/>
    <s v="Full-Time"/>
    <s v="Research Scientist"/>
    <n v="120000"/>
    <s v="USD"/>
    <n v="120000"/>
    <x v="0"/>
    <s v="Fully Remote"/>
    <n v="100"/>
    <s v="US"/>
    <s v="Large"/>
    <s v="No"/>
    <s v="Same-Country"/>
  </r>
  <r>
    <x v="2"/>
    <s v="Entry"/>
    <n v="1"/>
    <s v="Full-Time"/>
    <s v="Data Engineer"/>
    <n v="120000"/>
    <s v="USD"/>
    <n v="120000"/>
    <x v="0"/>
    <s v="Fully Remote"/>
    <n v="100"/>
    <s v="US"/>
    <s v="Medium"/>
    <s v="No"/>
    <s v="Same-Country"/>
  </r>
  <r>
    <x v="2"/>
    <s v="Senior"/>
    <n v="3"/>
    <s v="Full-Time"/>
    <s v="Data Scientist"/>
    <n v="119300"/>
    <s v="USD"/>
    <n v="119300"/>
    <x v="0"/>
    <s v="Fully On-Site"/>
    <n v="0"/>
    <s v="US"/>
    <s v="Large"/>
    <s v="No"/>
    <s v="Same-Country"/>
  </r>
  <r>
    <x v="2"/>
    <s v="Senior"/>
    <n v="3"/>
    <s v="Full-Time"/>
    <s v="Data Scientist"/>
    <n v="119300"/>
    <s v="USD"/>
    <n v="119300"/>
    <x v="0"/>
    <s v="Fully On-Site"/>
    <n v="0"/>
    <s v="US"/>
    <s v="Large"/>
    <s v="No"/>
    <s v="Same-Country"/>
  </r>
  <r>
    <x v="2"/>
    <s v="Senior"/>
    <n v="3"/>
    <s v="Full-Time"/>
    <s v="Data Analyst"/>
    <n v="119000"/>
    <s v="USD"/>
    <n v="119000"/>
    <x v="0"/>
    <s v="Fully Remote"/>
    <n v="100"/>
    <s v="US"/>
    <s v="Medium"/>
    <s v="No"/>
    <s v="Same-Country"/>
  </r>
  <r>
    <x v="2"/>
    <s v="Senior"/>
    <n v="3"/>
    <s v="Full-Time"/>
    <s v="Data Analyst"/>
    <n v="119000"/>
    <s v="USD"/>
    <n v="119000"/>
    <x v="0"/>
    <s v="Fully On-Site"/>
    <n v="0"/>
    <s v="US"/>
    <s v="Medium"/>
    <s v="No"/>
    <s v="Same-Country"/>
  </r>
  <r>
    <x v="2"/>
    <s v="Senior"/>
    <n v="3"/>
    <s v="Full-Time"/>
    <s v="Machine Learning Engineer"/>
    <n v="119000"/>
    <s v="USD"/>
    <n v="119000"/>
    <x v="0"/>
    <s v="Fully On-Site"/>
    <n v="0"/>
    <s v="US"/>
    <s v="Medium"/>
    <s v="No"/>
    <s v="Same-Country"/>
  </r>
  <r>
    <x v="2"/>
    <s v="Senior"/>
    <n v="3"/>
    <s v="Full-Time"/>
    <s v="Data Analyst"/>
    <n v="119000"/>
    <s v="USD"/>
    <n v="119000"/>
    <x v="0"/>
    <s v="Fully On-Site"/>
    <n v="0"/>
    <s v="US"/>
    <s v="Medium"/>
    <s v="No"/>
    <s v="Same-Country"/>
  </r>
  <r>
    <x v="2"/>
    <s v="Mid"/>
    <n v="2"/>
    <s v="Full-Time"/>
    <s v="Data Scientist"/>
    <n v="96000"/>
    <s v="GBP"/>
    <n v="118208"/>
    <x v="3"/>
    <s v="Fully On-Site"/>
    <n v="0"/>
    <s v="GB"/>
    <s v="Medium"/>
    <s v="No"/>
    <s v="Same-Country"/>
  </r>
  <r>
    <x v="2"/>
    <s v="Mid"/>
    <n v="2"/>
    <s v="Full-Time"/>
    <s v="Data Engineer"/>
    <n v="118000"/>
    <s v="USD"/>
    <n v="118000"/>
    <x v="0"/>
    <s v="Fully Remote"/>
    <n v="100"/>
    <s v="US"/>
    <s v="Medium"/>
    <s v="No"/>
    <s v="Same-Country"/>
  </r>
  <r>
    <x v="2"/>
    <s v="Senior"/>
    <n v="3"/>
    <s v="Full-Time"/>
    <s v="Data Engineer"/>
    <n v="117000"/>
    <s v="USD"/>
    <n v="117000"/>
    <x v="0"/>
    <s v="Fully On-Site"/>
    <n v="0"/>
    <s v="US"/>
    <s v="Medium"/>
    <s v="No"/>
    <s v="Same-Country"/>
  </r>
  <r>
    <x v="2"/>
    <s v="Senior"/>
    <n v="3"/>
    <s v="Full-Time"/>
    <s v="Data Analyst"/>
    <n v="117000"/>
    <s v="USD"/>
    <n v="117000"/>
    <x v="0"/>
    <s v="Fully Remote"/>
    <n v="100"/>
    <s v="US"/>
    <s v="Medium"/>
    <s v="No"/>
    <s v="Same-Country"/>
  </r>
  <r>
    <x v="2"/>
    <s v="Senior"/>
    <n v="3"/>
    <s v="Full-Time"/>
    <s v="Data Analyst"/>
    <n v="117000"/>
    <s v="USD"/>
    <n v="117000"/>
    <x v="0"/>
    <s v="Fully Remote"/>
    <n v="100"/>
    <s v="US"/>
    <s v="Medium"/>
    <s v="No"/>
    <s v="Same-Country"/>
  </r>
  <r>
    <x v="2"/>
    <s v="Mid"/>
    <n v="2"/>
    <s v="Full-Time"/>
    <s v="Machine Learning Engineer"/>
    <n v="95000"/>
    <s v="GBP"/>
    <n v="116976"/>
    <x v="3"/>
    <s v="Fully On-Site"/>
    <n v="0"/>
    <s v="GB"/>
    <s v="Medium"/>
    <s v="No"/>
    <s v="Same-Country"/>
  </r>
  <r>
    <x v="2"/>
    <s v="Senior"/>
    <n v="3"/>
    <s v="Full-Time"/>
    <s v="Analytics Engineer"/>
    <n v="116250"/>
    <s v="USD"/>
    <n v="116250"/>
    <x v="0"/>
    <s v="Fully Remote"/>
    <n v="100"/>
    <s v="US"/>
    <s v="Medium"/>
    <s v="No"/>
    <s v="Same-Country"/>
  </r>
  <r>
    <x v="2"/>
    <s v="Senior"/>
    <n v="3"/>
    <s v="Full-Time"/>
    <s v="Data Engineer"/>
    <n v="116250"/>
    <s v="USD"/>
    <n v="116250"/>
    <x v="0"/>
    <s v="Fully Remote"/>
    <n v="100"/>
    <s v="US"/>
    <s v="Medium"/>
    <s v="No"/>
    <s v="Same-Country"/>
  </r>
  <r>
    <x v="2"/>
    <s v="Senior"/>
    <n v="3"/>
    <s v="Full-Time"/>
    <s v="Data Analyst"/>
    <n v="116150"/>
    <s v="USD"/>
    <n v="116150"/>
    <x v="0"/>
    <s v="Fully Remote"/>
    <n v="100"/>
    <s v="US"/>
    <s v="Medium"/>
    <s v="No"/>
    <s v="Same-Country"/>
  </r>
  <r>
    <x v="2"/>
    <s v="Senior"/>
    <n v="3"/>
    <s v="Full-Time"/>
    <s v="Machine Learning Engineer"/>
    <n v="116100"/>
    <s v="USD"/>
    <n v="116100"/>
    <x v="2"/>
    <s v="Fully Remote"/>
    <n v="100"/>
    <s v="CA"/>
    <s v="Medium"/>
    <s v="No"/>
    <s v="Same-Country"/>
  </r>
  <r>
    <x v="2"/>
    <s v="Executive"/>
    <n v="4"/>
    <s v="Full-Time"/>
    <s v="Data Engineer"/>
    <n v="116100"/>
    <s v="USD"/>
    <n v="116100"/>
    <x v="0"/>
    <s v="Fully Remote"/>
    <n v="100"/>
    <s v="US"/>
    <s v="Medium"/>
    <s v="No"/>
    <s v="Same-Country"/>
  </r>
  <r>
    <x v="2"/>
    <s v="Senior"/>
    <n v="3"/>
    <s v="Full-Time"/>
    <s v="Data Analyst"/>
    <n v="116000"/>
    <s v="USD"/>
    <n v="116000"/>
    <x v="0"/>
    <s v="Fully Remote"/>
    <n v="100"/>
    <s v="US"/>
    <s v="Medium"/>
    <s v="No"/>
    <s v="Same-Country"/>
  </r>
  <r>
    <x v="2"/>
    <s v="Senior"/>
    <n v="3"/>
    <s v="Full-Time"/>
    <s v="Data Analyst"/>
    <n v="116000"/>
    <s v="USD"/>
    <n v="116000"/>
    <x v="0"/>
    <s v="Fully On-Site"/>
    <n v="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On-Site"/>
    <n v="0"/>
    <s v="US"/>
    <s v="Medium"/>
    <s v="No"/>
    <s v="Same-Country"/>
  </r>
  <r>
    <x v="2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2"/>
    <s v="Mid"/>
    <n v="2"/>
    <s v="Full-Time"/>
    <s v="Data Analyst"/>
    <n v="115500"/>
    <s v="USD"/>
    <n v="115500"/>
    <x v="0"/>
    <s v="Fully Remote"/>
    <n v="100"/>
    <s v="US"/>
    <s v="Medium"/>
    <s v="No"/>
    <s v="Same-Country"/>
  </r>
  <r>
    <x v="2"/>
    <s v="Mid"/>
    <n v="2"/>
    <s v="Full-Time"/>
    <s v="Data Scientist"/>
    <n v="115360"/>
    <s v="USD"/>
    <n v="115360"/>
    <x v="0"/>
    <s v="Fully Remote"/>
    <n v="100"/>
    <s v="US"/>
    <s v="Medium"/>
    <s v="No"/>
    <s v="Same-Country"/>
  </r>
  <r>
    <x v="2"/>
    <s v="Executive"/>
    <n v="4"/>
    <s v="Full-Time"/>
    <s v="Lead Data Engineer"/>
    <n v="150000"/>
    <s v="CAD"/>
    <n v="115222"/>
    <x v="2"/>
    <s v="Fully Remote"/>
    <n v="100"/>
    <s v="CA"/>
    <s v="Small"/>
    <s v="No"/>
    <s v="Same-Country"/>
  </r>
  <r>
    <x v="2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2"/>
    <s v="Mid"/>
    <n v="2"/>
    <s v="Full-Time"/>
    <s v="Data Engineer"/>
    <n v="115000"/>
    <s v="USD"/>
    <n v="115000"/>
    <x v="0"/>
    <s v="Fully On-Site"/>
    <n v="0"/>
    <s v="US"/>
    <s v="Medium"/>
    <s v="No"/>
    <s v="Same-Country"/>
  </r>
  <r>
    <x v="2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2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2"/>
    <s v="Senior"/>
    <n v="3"/>
    <s v="Full-Time"/>
    <s v="Data Analyst"/>
    <n v="115000"/>
    <s v="USD"/>
    <n v="115000"/>
    <x v="0"/>
    <s v="Fully Remote"/>
    <n v="100"/>
    <s v="US"/>
    <s v="Medium"/>
    <s v="No"/>
    <s v="Same-Country"/>
  </r>
  <r>
    <x v="2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2"/>
    <s v="Senior"/>
    <n v="3"/>
    <s v="Full-Time"/>
    <s v="Data Analyst"/>
    <n v="115000"/>
    <s v="USD"/>
    <n v="115000"/>
    <x v="0"/>
    <s v="Fully On-Site"/>
    <n v="0"/>
    <s v="US"/>
    <s v="Large"/>
    <s v="No"/>
    <s v="Same-Country"/>
  </r>
  <r>
    <x v="2"/>
    <s v="Senior"/>
    <n v="3"/>
    <s v="Full-Time"/>
    <s v="Data Engineer"/>
    <n v="115000"/>
    <s v="USD"/>
    <n v="115000"/>
    <x v="0"/>
    <s v="Fully Remote"/>
    <n v="100"/>
    <s v="US"/>
    <s v="Medium"/>
    <s v="No"/>
    <s v="Same-Country"/>
  </r>
  <r>
    <x v="2"/>
    <s v="Entry"/>
    <n v="1"/>
    <s v="Full-Time"/>
    <s v="Machine Learning Engineer"/>
    <n v="115000"/>
    <s v="USD"/>
    <n v="115000"/>
    <x v="0"/>
    <s v="Hybrid"/>
    <n v="50"/>
    <s v="US"/>
    <s v="Large"/>
    <s v="No"/>
    <s v="Same-Country"/>
  </r>
  <r>
    <x v="2"/>
    <s v="Senior"/>
    <n v="3"/>
    <s v="Full-Time"/>
    <s v="Data Engineer"/>
    <n v="115000"/>
    <s v="USD"/>
    <n v="115000"/>
    <x v="0"/>
    <s v="Fully Remote"/>
    <n v="100"/>
    <s v="US"/>
    <s v="Medium"/>
    <s v="No"/>
    <s v="Same-Country"/>
  </r>
  <r>
    <x v="2"/>
    <s v="Senior"/>
    <n v="3"/>
    <s v="Full-Time"/>
    <s v="Data Engineer"/>
    <n v="115000"/>
    <s v="USD"/>
    <n v="115000"/>
    <x v="0"/>
    <s v="Fully Remote"/>
    <n v="100"/>
    <s v="US"/>
    <s v="Medium"/>
    <s v="No"/>
    <s v="Same-Country"/>
  </r>
  <r>
    <x v="2"/>
    <s v="Senior"/>
    <n v="3"/>
    <s v="Full-Time"/>
    <s v="Data Architect"/>
    <n v="113900"/>
    <s v="USD"/>
    <n v="113900"/>
    <x v="0"/>
    <s v="Fully Remote"/>
    <n v="100"/>
    <s v="US"/>
    <s v="Medium"/>
    <s v="No"/>
    <s v="Same-Country"/>
  </r>
  <r>
    <x v="2"/>
    <s v="Senior"/>
    <n v="3"/>
    <s v="Full-Time"/>
    <s v="Data Architect"/>
    <n v="113900"/>
    <s v="USD"/>
    <n v="113900"/>
    <x v="0"/>
    <s v="Fully Remote"/>
    <n v="100"/>
    <s v="US"/>
    <s v="Medium"/>
    <s v="No"/>
    <s v="Same-Country"/>
  </r>
  <r>
    <x v="2"/>
    <s v="Senior"/>
    <n v="3"/>
    <s v="Full-Time"/>
    <s v="Data Analyst"/>
    <n v="113000"/>
    <s v="USD"/>
    <n v="113000"/>
    <x v="0"/>
    <s v="Fully Remote"/>
    <n v="100"/>
    <s v="US"/>
    <s v="Medium"/>
    <s v="No"/>
    <s v="Same-Country"/>
  </r>
  <r>
    <x v="2"/>
    <s v="Mid"/>
    <n v="2"/>
    <s v="Full-Time"/>
    <s v="Data Analyst"/>
    <n v="113000"/>
    <s v="USD"/>
    <n v="113000"/>
    <x v="0"/>
    <s v="Fully On-Site"/>
    <n v="0"/>
    <s v="US"/>
    <s v="Large"/>
    <s v="No"/>
    <s v="Same-Country"/>
  </r>
  <r>
    <x v="2"/>
    <s v="Mid"/>
    <n v="2"/>
    <s v="Full-Time"/>
    <s v="Data Analytics Consultant"/>
    <n v="113000"/>
    <s v="USD"/>
    <n v="113000"/>
    <x v="0"/>
    <s v="Fully Remote"/>
    <n v="100"/>
    <s v="US"/>
    <s v="Large"/>
    <s v="No"/>
    <s v="Same-Country"/>
  </r>
  <r>
    <x v="2"/>
    <s v="Senior"/>
    <n v="3"/>
    <s v="Full-Time"/>
    <s v="Data Engineer"/>
    <n v="113000"/>
    <s v="USD"/>
    <n v="113000"/>
    <x v="0"/>
    <s v="Fully On-Site"/>
    <n v="0"/>
    <s v="US"/>
    <s v="Large"/>
    <s v="No"/>
    <s v="Same-Country"/>
  </r>
  <r>
    <x v="2"/>
    <s v="Senior"/>
    <n v="3"/>
    <s v="Full-Time"/>
    <s v="Data Analyst"/>
    <n v="112900"/>
    <s v="USD"/>
    <n v="112900"/>
    <x v="0"/>
    <s v="Fully On-Site"/>
    <n v="0"/>
    <s v="US"/>
    <s v="Medium"/>
    <s v="No"/>
    <s v="Same-Country"/>
  </r>
  <r>
    <x v="2"/>
    <s v="Senior"/>
    <n v="3"/>
    <s v="Full-Time"/>
    <s v="Data Analyst"/>
    <n v="112900"/>
    <s v="USD"/>
    <n v="112900"/>
    <x v="0"/>
    <s v="Fully Remote"/>
    <n v="100"/>
    <s v="US"/>
    <s v="Medium"/>
    <s v="No"/>
    <s v="Same-Country"/>
  </r>
  <r>
    <x v="2"/>
    <s v="Senior"/>
    <n v="3"/>
    <s v="Full-Time"/>
    <s v="Data Analyst"/>
    <n v="112900"/>
    <s v="USD"/>
    <n v="112900"/>
    <x v="0"/>
    <s v="Fully Remote"/>
    <n v="100"/>
    <s v="US"/>
    <s v="Medium"/>
    <s v="No"/>
    <s v="Same-Country"/>
  </r>
  <r>
    <x v="2"/>
    <s v="Senior"/>
    <n v="3"/>
    <s v="Full-Time"/>
    <s v="Data Analyst"/>
    <n v="112900"/>
    <s v="USD"/>
    <n v="112900"/>
    <x v="0"/>
    <s v="Fully Remote"/>
    <n v="100"/>
    <s v="US"/>
    <s v="Medium"/>
    <s v="No"/>
    <s v="Same-Country"/>
  </r>
  <r>
    <x v="2"/>
    <s v="Senior"/>
    <n v="3"/>
    <s v="Full-Time"/>
    <s v="Data Analyst"/>
    <n v="112900"/>
    <s v="USD"/>
    <n v="112900"/>
    <x v="0"/>
    <s v="Fully Remote"/>
    <n v="100"/>
    <s v="US"/>
    <s v="Medium"/>
    <s v="No"/>
    <s v="Same-Country"/>
  </r>
  <r>
    <x v="2"/>
    <s v="Mid"/>
    <n v="2"/>
    <s v="Full-Time"/>
    <s v="Machine Learning Scientist"/>
    <n v="112300"/>
    <s v="USD"/>
    <n v="112300"/>
    <x v="0"/>
    <s v="Fully Remote"/>
    <n v="100"/>
    <s v="US"/>
    <s v="Large"/>
    <s v="No"/>
    <s v="Same-Country"/>
  </r>
  <r>
    <x v="2"/>
    <s v="Mid"/>
    <n v="2"/>
    <s v="Full-Time"/>
    <s v="Data Analyst"/>
    <n v="112000"/>
    <s v="USD"/>
    <n v="112000"/>
    <x v="0"/>
    <s v="Fully Remote"/>
    <n v="100"/>
    <s v="US"/>
    <s v="Medium"/>
    <s v="No"/>
    <s v="Same-Country"/>
  </r>
  <r>
    <x v="2"/>
    <s v="Senior"/>
    <n v="3"/>
    <s v="Full-Time"/>
    <s v="Data Analyst"/>
    <n v="110925"/>
    <s v="USD"/>
    <n v="110925"/>
    <x v="0"/>
    <s v="Fully Remote"/>
    <n v="100"/>
    <s v="US"/>
    <s v="Medium"/>
    <s v="No"/>
    <s v="Same-Country"/>
  </r>
  <r>
    <x v="2"/>
    <s v="Senior"/>
    <n v="3"/>
    <s v="Full-Time"/>
    <s v="Data Analyst"/>
    <n v="110925"/>
    <s v="USD"/>
    <n v="110925"/>
    <x v="0"/>
    <s v="Fully Remote"/>
    <n v="100"/>
    <s v="US"/>
    <s v="Medium"/>
    <s v="No"/>
    <s v="Same-Country"/>
  </r>
  <r>
    <x v="2"/>
    <s v="Mid"/>
    <n v="2"/>
    <s v="Full-Time"/>
    <s v="Data Engineer"/>
    <n v="90000"/>
    <s v="GBP"/>
    <n v="110820"/>
    <x v="3"/>
    <s v="Fully On-Site"/>
    <n v="0"/>
    <s v="GB"/>
    <s v="Medium"/>
    <s v="No"/>
    <s v="Same-Country"/>
  </r>
  <r>
    <x v="2"/>
    <s v="Mid"/>
    <n v="2"/>
    <s v="Full-Time"/>
    <s v="Data Scientist"/>
    <n v="90000"/>
    <s v="GBP"/>
    <n v="110820"/>
    <x v="3"/>
    <s v="Fully On-Site"/>
    <n v="0"/>
    <s v="GB"/>
    <s v="Medium"/>
    <s v="No"/>
    <s v="Same-Country"/>
  </r>
  <r>
    <x v="2"/>
    <s v="Mid"/>
    <n v="2"/>
    <s v="Full-Time"/>
    <s v="Data Engineer"/>
    <n v="90000"/>
    <s v="GBP"/>
    <n v="110820"/>
    <x v="3"/>
    <s v="Fully On-Site"/>
    <n v="0"/>
    <s v="GB"/>
    <s v="Medium"/>
    <s v="No"/>
    <s v="Same-Country"/>
  </r>
  <r>
    <x v="2"/>
    <s v="Senior"/>
    <n v="3"/>
    <s v="Full-Time"/>
    <s v="Data Scientist"/>
    <n v="90000"/>
    <s v="GBP"/>
    <n v="110820"/>
    <x v="3"/>
    <s v="Fully On-Site"/>
    <n v="0"/>
    <s v="GB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2"/>
    <s v="Senior"/>
    <n v="3"/>
    <s v="Full-Time"/>
    <s v="Data Engineer"/>
    <n v="110500"/>
    <s v="USD"/>
    <n v="110500"/>
    <x v="0"/>
    <s v="Fully Remote"/>
    <n v="100"/>
    <s v="US"/>
    <s v="Medium"/>
    <s v="No"/>
    <s v="Same-Country"/>
  </r>
  <r>
    <x v="2"/>
    <s v="Mid"/>
    <n v="2"/>
    <s v="Full-Time"/>
    <s v="Data Scientist"/>
    <n v="110000"/>
    <s v="USD"/>
    <n v="110000"/>
    <x v="0"/>
    <s v="Fully Remote"/>
    <n v="100"/>
    <s v="US"/>
    <s v="Large"/>
    <s v="No"/>
    <s v="Same-Country"/>
  </r>
  <r>
    <x v="2"/>
    <s v="Mid"/>
    <n v="2"/>
    <s v="Full-Time"/>
    <s v="Data Scientist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Data Specialist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Data Scientist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Data Specialist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Data Scientist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Analytics Engineer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Data Engineer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Data Analyst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Data Analyst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Data Engineer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Data Engineer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Data Engineer"/>
    <n v="110000"/>
    <s v="USD"/>
    <n v="110000"/>
    <x v="0"/>
    <s v="Fully On-Site"/>
    <n v="0"/>
    <s v="US"/>
    <s v="Medium"/>
    <s v="No"/>
    <s v="Same-Country"/>
  </r>
  <r>
    <x v="2"/>
    <s v="Senior"/>
    <n v="3"/>
    <s v="Full-Time"/>
    <s v="Analytics Engineer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Machine Learning Engineer"/>
    <n v="110000"/>
    <s v="USD"/>
    <n v="110000"/>
    <x v="2"/>
    <s v="Fully On-Site"/>
    <n v="0"/>
    <s v="CA"/>
    <s v="Medium"/>
    <s v="No"/>
    <s v="Same-Country"/>
  </r>
  <r>
    <x v="2"/>
    <s v="Senior"/>
    <n v="3"/>
    <s v="Full-Time"/>
    <s v="Analytics Engineer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Data Analyst"/>
    <n v="110000"/>
    <s v="USD"/>
    <n v="110000"/>
    <x v="0"/>
    <s v="Fully On-Site"/>
    <n v="0"/>
    <s v="US"/>
    <s v="Medium"/>
    <s v="No"/>
    <s v="Same-Country"/>
  </r>
  <r>
    <x v="2"/>
    <s v="Executive"/>
    <n v="4"/>
    <s v="Full-Time"/>
    <s v="Data Analyst"/>
    <n v="110000"/>
    <s v="USD"/>
    <n v="110000"/>
    <x v="0"/>
    <s v="Fully Remote"/>
    <n v="100"/>
    <s v="US"/>
    <s v="Medium"/>
    <s v="No"/>
    <s v="Same-Country"/>
  </r>
  <r>
    <x v="2"/>
    <s v="Senior"/>
    <n v="3"/>
    <s v="Full-Time"/>
    <s v="Data Analyst"/>
    <n v="109280"/>
    <s v="USD"/>
    <n v="109280"/>
    <x v="0"/>
    <s v="Fully Remote"/>
    <n v="100"/>
    <s v="US"/>
    <s v="Medium"/>
    <s v="No"/>
    <s v="Same-Country"/>
  </r>
  <r>
    <x v="2"/>
    <s v="Senior"/>
    <n v="3"/>
    <s v="Full-Time"/>
    <s v="Data Analyst"/>
    <n v="109280"/>
    <s v="USD"/>
    <n v="109280"/>
    <x v="0"/>
    <s v="Fully Remote"/>
    <n v="100"/>
    <s v="US"/>
    <s v="Medium"/>
    <s v="No"/>
    <s v="Same-Country"/>
  </r>
  <r>
    <x v="2"/>
    <s v="Senior"/>
    <n v="3"/>
    <s v="Full-Time"/>
    <s v="Data Analytics Manager"/>
    <n v="109280"/>
    <s v="USD"/>
    <n v="109280"/>
    <x v="0"/>
    <s v="Fully Remote"/>
    <n v="100"/>
    <s v="US"/>
    <s v="Medium"/>
    <s v="No"/>
    <s v="Same-Country"/>
  </r>
  <r>
    <x v="2"/>
    <s v="Mid"/>
    <n v="2"/>
    <s v="Full-Time"/>
    <s v="Data Analyst"/>
    <n v="109000"/>
    <s v="USD"/>
    <n v="109000"/>
    <x v="0"/>
    <s v="Fully On-Site"/>
    <n v="0"/>
    <s v="US"/>
    <s v="Medium"/>
    <s v="No"/>
    <s v="Same-Country"/>
  </r>
  <r>
    <x v="2"/>
    <s v="Mid"/>
    <n v="2"/>
    <s v="Full-Time"/>
    <s v="Data Analyst"/>
    <n v="109000"/>
    <s v="USD"/>
    <n v="109000"/>
    <x v="0"/>
    <s v="Fully On-Site"/>
    <n v="0"/>
    <s v="US"/>
    <s v="Medium"/>
    <s v="No"/>
    <s v="Same-Country"/>
  </r>
  <r>
    <x v="2"/>
    <s v="Mid"/>
    <n v="2"/>
    <s v="Full-Time"/>
    <s v="Data Analyst"/>
    <n v="109000"/>
    <s v="USD"/>
    <n v="109000"/>
    <x v="0"/>
    <s v="Fully On-Site"/>
    <n v="0"/>
    <s v="US"/>
    <s v="Medium"/>
    <s v="No"/>
    <s v="Same-Country"/>
  </r>
  <r>
    <x v="2"/>
    <s v="Senior"/>
    <n v="3"/>
    <s v="Full-Time"/>
    <s v="Data Engineer"/>
    <n v="108800"/>
    <s v="USD"/>
    <n v="108800"/>
    <x v="0"/>
    <s v="Fully On-Site"/>
    <n v="0"/>
    <s v="US"/>
    <s v="Medium"/>
    <s v="No"/>
    <s v="Same-Country"/>
  </r>
  <r>
    <x v="2"/>
    <s v="Entry"/>
    <n v="1"/>
    <s v="Full-Time"/>
    <s v="Machine Learning Engineer"/>
    <n v="108000"/>
    <s v="USD"/>
    <n v="108000"/>
    <x v="0"/>
    <s v="Fully On-Site"/>
    <n v="0"/>
    <s v="US"/>
    <s v="Small"/>
    <s v="No"/>
    <s v="Same-Country"/>
  </r>
  <r>
    <x v="2"/>
    <s v="Mid"/>
    <n v="2"/>
    <s v="Full-Time"/>
    <s v="Data Scientist"/>
    <n v="108000"/>
    <s v="USD"/>
    <n v="108000"/>
    <x v="0"/>
    <s v="Hybrid"/>
    <n v="50"/>
    <s v="US"/>
    <s v="Large"/>
    <s v="No"/>
    <s v="Same-Country"/>
  </r>
  <r>
    <x v="2"/>
    <s v="Mid"/>
    <n v="2"/>
    <s v="Full-Time"/>
    <s v="Analytics Engineer"/>
    <n v="108000"/>
    <s v="USD"/>
    <n v="108000"/>
    <x v="0"/>
    <s v="Fully Remote"/>
    <n v="100"/>
    <s v="US"/>
    <s v="Medium"/>
    <s v="No"/>
    <s v="Same-Country"/>
  </r>
  <r>
    <x v="2"/>
    <s v="Senior"/>
    <n v="3"/>
    <s v="Full-Time"/>
    <s v="Applied Machine Learning Scientist"/>
    <n v="108000"/>
    <s v="USD"/>
    <n v="108000"/>
    <x v="0"/>
    <s v="Fully On-Site"/>
    <n v="0"/>
    <s v="US"/>
    <s v="Large"/>
    <s v="No"/>
    <s v="Same-Country"/>
  </r>
  <r>
    <x v="2"/>
    <s v="Senior"/>
    <n v="3"/>
    <s v="Full-Time"/>
    <s v="Data Scientist"/>
    <n v="107000"/>
    <s v="USD"/>
    <n v="107000"/>
    <x v="0"/>
    <s v="Fully Remote"/>
    <n v="100"/>
    <s v="US"/>
    <s v="Medium"/>
    <s v="No"/>
    <s v="Same-Country"/>
  </r>
  <r>
    <x v="2"/>
    <s v="Senior"/>
    <n v="3"/>
    <s v="Full-Time"/>
    <s v="Data Engineer"/>
    <n v="106800"/>
    <s v="USD"/>
    <n v="106800"/>
    <x v="0"/>
    <s v="Fully On-Site"/>
    <n v="0"/>
    <s v="US"/>
    <s v="Medium"/>
    <s v="No"/>
    <s v="Same-Country"/>
  </r>
  <r>
    <x v="2"/>
    <s v="Senior"/>
    <n v="3"/>
    <s v="Full-Time"/>
    <s v="Data Engineer"/>
    <n v="106800"/>
    <s v="USD"/>
    <n v="106800"/>
    <x v="0"/>
    <s v="Fully On-Site"/>
    <n v="0"/>
    <s v="US"/>
    <s v="Medium"/>
    <s v="No"/>
    <s v="Same-Country"/>
  </r>
  <r>
    <x v="2"/>
    <s v="Senior"/>
    <n v="3"/>
    <s v="Full-Time"/>
    <s v="Data Engineer"/>
    <n v="106800"/>
    <s v="USD"/>
    <n v="106800"/>
    <x v="0"/>
    <s v="Fully On-Site"/>
    <n v="0"/>
    <s v="US"/>
    <s v="Medium"/>
    <s v="No"/>
    <s v="Same-Country"/>
  </r>
  <r>
    <x v="2"/>
    <s v="Senior"/>
    <n v="3"/>
    <s v="Full-Time"/>
    <s v="Data Scientist"/>
    <n v="106800"/>
    <s v="USD"/>
    <n v="106800"/>
    <x v="0"/>
    <s v="Fully Remote"/>
    <n v="100"/>
    <s v="US"/>
    <s v="Medium"/>
    <s v="No"/>
    <s v="Same-Country"/>
  </r>
  <r>
    <x v="2"/>
    <s v="Senior"/>
    <n v="3"/>
    <s v="Full-Time"/>
    <s v="Data Engineer"/>
    <n v="106500"/>
    <s v="USD"/>
    <n v="106500"/>
    <x v="0"/>
    <s v="Fully On-Site"/>
    <n v="0"/>
    <s v="US"/>
    <s v="Medium"/>
    <s v="No"/>
    <s v="Same-Country"/>
  </r>
  <r>
    <x v="2"/>
    <s v="Mid"/>
    <n v="2"/>
    <s v="Full-Time"/>
    <s v="Data Analyst"/>
    <n v="106260"/>
    <s v="USD"/>
    <n v="106260"/>
    <x v="0"/>
    <s v="Fully On-Site"/>
    <n v="0"/>
    <s v="US"/>
    <s v="Medium"/>
    <s v="No"/>
    <s v="Same-Country"/>
  </r>
  <r>
    <x v="2"/>
    <s v="Senior"/>
    <n v="3"/>
    <s v="Full-Time"/>
    <s v="Data Analyst"/>
    <n v="106260"/>
    <s v="USD"/>
    <n v="106260"/>
    <x v="0"/>
    <s v="Fully Remote"/>
    <n v="100"/>
    <s v="US"/>
    <s v="Medium"/>
    <s v="No"/>
    <s v="Same-Country"/>
  </r>
  <r>
    <x v="2"/>
    <s v="Senior"/>
    <n v="3"/>
    <s v="Full-Time"/>
    <s v="Data Engineer"/>
    <n v="105700"/>
    <s v="USD"/>
    <n v="105700"/>
    <x v="0"/>
    <s v="Fully On-Site"/>
    <n v="0"/>
    <s v="US"/>
    <s v="Large"/>
    <s v="No"/>
    <s v="Same-Country"/>
  </r>
  <r>
    <x v="2"/>
    <s v="Senior"/>
    <n v="3"/>
    <s v="Full-Time"/>
    <s v="Data Analytics Manager"/>
    <n v="105400"/>
    <s v="USD"/>
    <n v="105400"/>
    <x v="0"/>
    <s v="Fully Remote"/>
    <n v="100"/>
    <s v="US"/>
    <s v="Medium"/>
    <s v="No"/>
    <s v="Same-Country"/>
  </r>
  <r>
    <x v="2"/>
    <s v="Mid"/>
    <n v="2"/>
    <s v="Full-Time"/>
    <s v="Machine Learning Researcher"/>
    <n v="137000"/>
    <s v="CAD"/>
    <n v="105236"/>
    <x v="2"/>
    <s v="Hybrid"/>
    <n v="50"/>
    <s v="CA"/>
    <s v="Large"/>
    <s v="No"/>
    <s v="Same-Country"/>
  </r>
  <r>
    <x v="2"/>
    <s v="Senior"/>
    <n v="3"/>
    <s v="Full-Time"/>
    <s v="Data Engineer"/>
    <n v="105200"/>
    <s v="USD"/>
    <n v="105200"/>
    <x v="0"/>
    <s v="Fully On-Site"/>
    <n v="0"/>
    <s v="US"/>
    <s v="Medium"/>
    <s v="No"/>
    <s v="Same-Country"/>
  </r>
  <r>
    <x v="2"/>
    <s v="Mid"/>
    <n v="2"/>
    <s v="Full-Time"/>
    <s v="Data Engineer"/>
    <n v="105000"/>
    <s v="USD"/>
    <n v="105000"/>
    <x v="0"/>
    <s v="Fully On-Site"/>
    <n v="0"/>
    <s v="US"/>
    <s v="Medium"/>
    <s v="No"/>
    <s v="Same-Country"/>
  </r>
  <r>
    <x v="2"/>
    <s v="Senior"/>
    <n v="3"/>
    <s v="Full-Time"/>
    <s v="Data Engineer"/>
    <n v="105000"/>
    <s v="USD"/>
    <n v="105000"/>
    <x v="0"/>
    <s v="Fully On-Site"/>
    <n v="0"/>
    <s v="US"/>
    <s v="Medium"/>
    <s v="No"/>
    <s v="Same-Country"/>
  </r>
  <r>
    <x v="2"/>
    <s v="Senior"/>
    <n v="3"/>
    <s v="Full-Time"/>
    <s v="Data Analyst"/>
    <n v="105000"/>
    <s v="USD"/>
    <n v="105000"/>
    <x v="0"/>
    <s v="Fully On-Site"/>
    <n v="0"/>
    <s v="US"/>
    <s v="Medium"/>
    <s v="No"/>
    <s v="Same-Country"/>
  </r>
  <r>
    <x v="2"/>
    <s v="Senior"/>
    <n v="3"/>
    <s v="Full-Time"/>
    <s v="Data Analyst"/>
    <n v="105000"/>
    <s v="USD"/>
    <n v="105000"/>
    <x v="0"/>
    <s v="Fully On-Site"/>
    <n v="0"/>
    <s v="US"/>
    <s v="Medium"/>
    <s v="No"/>
    <s v="Same-Country"/>
  </r>
  <r>
    <x v="2"/>
    <s v="Senior"/>
    <n v="3"/>
    <s v="Full-Time"/>
    <s v="Data Operations Engineer"/>
    <n v="105000"/>
    <s v="USD"/>
    <n v="105000"/>
    <x v="0"/>
    <s v="Fully On-Site"/>
    <n v="0"/>
    <s v="US"/>
    <s v="Medium"/>
    <s v="No"/>
    <s v="Same-Country"/>
  </r>
  <r>
    <x v="2"/>
    <s v="Mid"/>
    <n v="2"/>
    <s v="Full-Time"/>
    <s v="Data Analyst"/>
    <n v="105000"/>
    <s v="USD"/>
    <n v="105000"/>
    <x v="0"/>
    <s v="Fully On-Site"/>
    <n v="0"/>
    <s v="US"/>
    <s v="Medium"/>
    <s v="No"/>
    <s v="Same-Country"/>
  </r>
  <r>
    <x v="2"/>
    <s v="Senior"/>
    <n v="3"/>
    <s v="Full-Time"/>
    <s v="Data Engineer"/>
    <n v="105000"/>
    <s v="USD"/>
    <n v="105000"/>
    <x v="0"/>
    <s v="Fully Remote"/>
    <n v="100"/>
    <s v="US"/>
    <s v="Medium"/>
    <s v="No"/>
    <s v="Same-Country"/>
  </r>
  <r>
    <x v="2"/>
    <s v="Senior"/>
    <n v="3"/>
    <s v="Full-Time"/>
    <s v="Data Engineer"/>
    <n v="105000"/>
    <s v="USD"/>
    <n v="105000"/>
    <x v="0"/>
    <s v="Fully On-Site"/>
    <n v="0"/>
    <s v="US"/>
    <s v="Medium"/>
    <s v="No"/>
    <s v="Same-Country"/>
  </r>
  <r>
    <x v="2"/>
    <s v="Senior"/>
    <n v="3"/>
    <s v="Full-Time"/>
    <s v="Data Analyst"/>
    <n v="105000"/>
    <s v="USD"/>
    <n v="105000"/>
    <x v="0"/>
    <s v="Fully Remote"/>
    <n v="100"/>
    <s v="US"/>
    <s v="Medium"/>
    <s v="No"/>
    <s v="Same-Country"/>
  </r>
  <r>
    <x v="2"/>
    <s v="Senior"/>
    <n v="3"/>
    <s v="Full-Time"/>
    <s v="Data Engineer"/>
    <n v="105000"/>
    <s v="USD"/>
    <n v="105000"/>
    <x v="0"/>
    <s v="Fully Remote"/>
    <n v="100"/>
    <s v="US"/>
    <s v="Medium"/>
    <s v="No"/>
    <s v="Same-Country"/>
  </r>
  <r>
    <x v="2"/>
    <s v="Senior"/>
    <n v="3"/>
    <s v="Full-Time"/>
    <s v="Data Scientist"/>
    <n v="104890"/>
    <s v="USD"/>
    <n v="104890"/>
    <x v="0"/>
    <s v="Fully Remote"/>
    <n v="100"/>
    <s v="US"/>
    <s v="Medium"/>
    <s v="No"/>
    <s v="Same-Country"/>
  </r>
  <r>
    <x v="2"/>
    <s v="Mid"/>
    <n v="2"/>
    <s v="Full-Time"/>
    <s v="Analytics Engineer"/>
    <n v="85000"/>
    <s v="GBP"/>
    <n v="104663"/>
    <x v="3"/>
    <s v="Fully On-Site"/>
    <n v="0"/>
    <s v="GB"/>
    <s v="Medium"/>
    <s v="No"/>
    <s v="Same-Country"/>
  </r>
  <r>
    <x v="2"/>
    <s v="Mid"/>
    <n v="2"/>
    <s v="Full-Time"/>
    <s v="Machine Learning Engineer"/>
    <n v="85000"/>
    <s v="GBP"/>
    <n v="104663"/>
    <x v="3"/>
    <s v="Fully On-Site"/>
    <n v="0"/>
    <s v="GB"/>
    <s v="Medium"/>
    <s v="No"/>
    <s v="Same-Country"/>
  </r>
  <r>
    <x v="2"/>
    <s v="Mid"/>
    <n v="2"/>
    <s v="Full-Time"/>
    <s v="Data Engineer"/>
    <n v="85000"/>
    <s v="GBP"/>
    <n v="104663"/>
    <x v="3"/>
    <s v="Fully On-Site"/>
    <n v="0"/>
    <s v="GB"/>
    <s v="Medium"/>
    <s v="No"/>
    <s v="Same-Country"/>
  </r>
  <r>
    <x v="2"/>
    <s v="Senior"/>
    <n v="3"/>
    <s v="Full-Time"/>
    <s v="Data Engineer"/>
    <n v="84958"/>
    <s v="GBP"/>
    <n v="104611"/>
    <x v="3"/>
    <s v="Fully Remote"/>
    <n v="100"/>
    <s v="GB"/>
    <s v="Medium"/>
    <s v="No"/>
    <s v="Same-Country"/>
  </r>
  <r>
    <x v="2"/>
    <s v="Senior"/>
    <n v="3"/>
    <s v="Full-Time"/>
    <s v="Data Scientist"/>
    <n v="104300"/>
    <s v="USD"/>
    <n v="104300"/>
    <x v="0"/>
    <s v="Fully On-Site"/>
    <n v="0"/>
    <s v="US"/>
    <s v="Large"/>
    <s v="No"/>
    <s v="Same-Country"/>
  </r>
  <r>
    <x v="2"/>
    <s v="Senior"/>
    <n v="3"/>
    <s v="Full-Time"/>
    <s v="Data Analyst"/>
    <n v="104000"/>
    <s v="USD"/>
    <n v="104000"/>
    <x v="0"/>
    <s v="Fully Remote"/>
    <n v="100"/>
    <s v="US"/>
    <s v="Medium"/>
    <s v="No"/>
    <s v="Same-Country"/>
  </r>
  <r>
    <x v="2"/>
    <s v="Senior"/>
    <n v="3"/>
    <s v="Full-Time"/>
    <s v="Data Scientist"/>
    <n v="104000"/>
    <s v="USD"/>
    <n v="104000"/>
    <x v="0"/>
    <s v="Fully Remote"/>
    <n v="100"/>
    <s v="US"/>
    <s v="Medium"/>
    <s v="No"/>
    <s v="Same-Country"/>
  </r>
  <r>
    <x v="2"/>
    <s v="Senior"/>
    <n v="3"/>
    <s v="Full-Time"/>
    <s v="Data Scientist"/>
    <n v="104000"/>
    <s v="USD"/>
    <n v="104000"/>
    <x v="0"/>
    <s v="Fully Remote"/>
    <n v="100"/>
    <s v="US"/>
    <s v="Medium"/>
    <s v="No"/>
    <s v="Same-Country"/>
  </r>
  <r>
    <x v="2"/>
    <s v="Senior"/>
    <n v="3"/>
    <s v="Full-Time"/>
    <s v="Data Scientist"/>
    <n v="104000"/>
    <s v="USD"/>
    <n v="104000"/>
    <x v="0"/>
    <s v="Fully Remote"/>
    <n v="100"/>
    <s v="US"/>
    <s v="Medium"/>
    <s v="No"/>
    <s v="Same-Country"/>
  </r>
  <r>
    <x v="2"/>
    <s v="Senior"/>
    <n v="3"/>
    <s v="Full-Time"/>
    <s v="Analytics Engineer"/>
    <n v="84000"/>
    <s v="GBP"/>
    <n v="103432"/>
    <x v="3"/>
    <s v="Fully On-Site"/>
    <n v="0"/>
    <s v="GB"/>
    <s v="Medium"/>
    <s v="No"/>
    <s v="Same-Country"/>
  </r>
  <r>
    <x v="2"/>
    <s v="Senior"/>
    <n v="3"/>
    <s v="Full-Time"/>
    <s v="Analytics Engineer"/>
    <n v="83376"/>
    <s v="GBP"/>
    <n v="102663"/>
    <x v="3"/>
    <s v="Fully Remote"/>
    <n v="100"/>
    <s v="GB"/>
    <s v="Medium"/>
    <s v="No"/>
    <s v="Same-Country"/>
  </r>
  <r>
    <x v="2"/>
    <s v="Mid"/>
    <n v="2"/>
    <s v="Full-Time"/>
    <s v="Data Analyst"/>
    <n v="102640"/>
    <s v="USD"/>
    <n v="102640"/>
    <x v="0"/>
    <s v="Fully Remote"/>
    <n v="100"/>
    <s v="US"/>
    <s v="Medium"/>
    <s v="No"/>
    <s v="Same-Country"/>
  </r>
  <r>
    <x v="2"/>
    <s v="Mid"/>
    <n v="2"/>
    <s v="Full-Time"/>
    <s v="Data Scientist"/>
    <n v="83000"/>
    <s v="GBP"/>
    <n v="102200"/>
    <x v="3"/>
    <s v="Fully Remote"/>
    <n v="100"/>
    <s v="GB"/>
    <s v="Medium"/>
    <s v="No"/>
    <s v="Same-Country"/>
  </r>
  <r>
    <x v="2"/>
    <s v="Senior"/>
    <n v="3"/>
    <s v="Full-Time"/>
    <s v="Data Engineer"/>
    <n v="102100"/>
    <s v="USD"/>
    <n v="102100"/>
    <x v="0"/>
    <s v="Fully On-Site"/>
    <n v="0"/>
    <s v="US"/>
    <s v="Medium"/>
    <s v="No"/>
    <s v="Same-Country"/>
  </r>
  <r>
    <x v="2"/>
    <s v="Senior"/>
    <n v="3"/>
    <s v="Full-Time"/>
    <s v="Data Engineer"/>
    <n v="102100"/>
    <s v="USD"/>
    <n v="102100"/>
    <x v="0"/>
    <s v="Fully On-Site"/>
    <n v="0"/>
    <s v="US"/>
    <s v="Medium"/>
    <s v="No"/>
    <s v="Same-Country"/>
  </r>
  <r>
    <x v="2"/>
    <s v="Senior"/>
    <n v="3"/>
    <s v="Full-Time"/>
    <s v="Data Architect"/>
    <n v="102100"/>
    <s v="USD"/>
    <n v="102100"/>
    <x v="0"/>
    <s v="Fully On-Site"/>
    <n v="0"/>
    <s v="US"/>
    <s v="Medium"/>
    <s v="No"/>
    <s v="Same-Country"/>
  </r>
  <r>
    <x v="2"/>
    <s v="Senior"/>
    <n v="3"/>
    <s v="Full-Time"/>
    <s v="Data Analyst"/>
    <n v="102100"/>
    <s v="USD"/>
    <n v="102100"/>
    <x v="0"/>
    <s v="Fully Remote"/>
    <n v="100"/>
    <s v="US"/>
    <s v="Medium"/>
    <s v="No"/>
    <s v="Same-Country"/>
  </r>
  <r>
    <x v="2"/>
    <s v="Mid"/>
    <n v="2"/>
    <s v="Full-Time"/>
    <s v="Data Scientist"/>
    <n v="102100"/>
    <s v="USD"/>
    <n v="102100"/>
    <x v="0"/>
    <s v="Fully On-Site"/>
    <n v="0"/>
    <s v="US"/>
    <s v="Medium"/>
    <s v="No"/>
    <s v="Same-Country"/>
  </r>
  <r>
    <x v="2"/>
    <s v="Senior"/>
    <n v="3"/>
    <s v="Full-Time"/>
    <s v="Data Engineer"/>
    <n v="102000"/>
    <s v="USD"/>
    <n v="102000"/>
    <x v="0"/>
    <s v="Fully On-Site"/>
    <n v="0"/>
    <s v="US"/>
    <s v="Medium"/>
    <s v="No"/>
    <s v="Same-Country"/>
  </r>
  <r>
    <x v="2"/>
    <s v="Senior"/>
    <n v="3"/>
    <s v="Full-Time"/>
    <s v="Data Scientist"/>
    <n v="101570"/>
    <s v="USD"/>
    <n v="101570"/>
    <x v="0"/>
    <s v="Fully Remote"/>
    <n v="100"/>
    <s v="US"/>
    <s v="Medium"/>
    <s v="No"/>
    <s v="Same-Country"/>
  </r>
  <r>
    <x v="2"/>
    <s v="Senior"/>
    <n v="3"/>
    <s v="Full-Time"/>
    <s v="Data Engineer"/>
    <n v="101570"/>
    <s v="USD"/>
    <n v="101570"/>
    <x v="0"/>
    <s v="Fully Remote"/>
    <n v="100"/>
    <s v="US"/>
    <s v="Medium"/>
    <s v="No"/>
    <s v="Same-Country"/>
  </r>
  <r>
    <x v="2"/>
    <s v="Senior"/>
    <n v="3"/>
    <s v="Full-Time"/>
    <s v="Data Engineer"/>
    <n v="100800"/>
    <s v="USD"/>
    <n v="100800"/>
    <x v="0"/>
    <s v="Fully Remote"/>
    <n v="100"/>
    <s v="US"/>
    <s v="Large"/>
    <s v="No"/>
    <s v="Same-Country"/>
  </r>
  <r>
    <x v="2"/>
    <s v="Entry"/>
    <n v="1"/>
    <s v="Full-Time"/>
    <s v="Data Scientist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Entry"/>
    <n v="1"/>
    <s v="Full-Time"/>
    <s v="Product Data Analyst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Scienti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Analytics Engine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Machine Learning Researcher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Machine Learning Research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2"/>
    <s v="Fully On-Site"/>
    <n v="0"/>
    <s v="CA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Scientist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Mid"/>
    <n v="2"/>
    <s v="Full-Time"/>
    <s v="Data Analyst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Ml Engineer"/>
    <n v="100000"/>
    <s v="USD"/>
    <n v="100000"/>
    <x v="0"/>
    <s v="Fully Remote"/>
    <n v="100"/>
    <s v="US"/>
    <s v="Medium"/>
    <s v="No"/>
    <s v="Same-Country"/>
  </r>
  <r>
    <x v="2"/>
    <s v="Entry"/>
    <n v="1"/>
    <s v="Full-Time"/>
    <s v="Data Scientist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Operations Engineer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Operations Engineer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Engineer"/>
    <n v="100000"/>
    <s v="USD"/>
    <n v="100000"/>
    <x v="0"/>
    <s v="Fully On-Site"/>
    <n v="0"/>
    <s v="US"/>
    <s v="Medium"/>
    <s v="No"/>
    <s v="Same-Country"/>
  </r>
  <r>
    <x v="2"/>
    <s v="Senior"/>
    <n v="3"/>
    <s v="Full-Time"/>
    <s v="Analytics Engineer"/>
    <n v="100000"/>
    <s v="USD"/>
    <n v="100000"/>
    <x v="0"/>
    <s v="Fully Remote"/>
    <n v="100"/>
    <s v="US"/>
    <s v="Medium"/>
    <s v="No"/>
    <s v="Same-Country"/>
  </r>
  <r>
    <x v="2"/>
    <s v="Mid"/>
    <n v="2"/>
    <s v="Full-Time"/>
    <s v="Data Operations Engine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On-Site"/>
    <n v="0"/>
    <s v="US"/>
    <s v="Large"/>
    <s v="No"/>
    <s v="Same-Country"/>
  </r>
  <r>
    <x v="2"/>
    <s v="Senior"/>
    <n v="3"/>
    <s v="Full-Time"/>
    <s v="Data Scientist"/>
    <n v="100000"/>
    <s v="USD"/>
    <n v="100000"/>
    <x v="0"/>
    <s v="Fully On-Site"/>
    <n v="0"/>
    <s v="US"/>
    <s v="Large"/>
    <s v="No"/>
    <s v="Same-Country"/>
  </r>
  <r>
    <x v="2"/>
    <s v="Senior"/>
    <n v="3"/>
    <s v="Full-Time"/>
    <s v="Machine Learning Engine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Business Data Analyst"/>
    <n v="100000"/>
    <s v="USD"/>
    <n v="100000"/>
    <x v="0"/>
    <s v="Fully Remote"/>
    <n v="100"/>
    <s v="US"/>
    <s v="Large"/>
    <s v="No"/>
    <s v="Same-Country"/>
  </r>
  <r>
    <x v="2"/>
    <s v="Senior"/>
    <n v="3"/>
    <s v="Full-Time"/>
    <s v="Data Engine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2"/>
    <s v="Senior"/>
    <n v="3"/>
    <s v="Full-Time"/>
    <s v="Data Engineer"/>
    <n v="100000"/>
    <s v="USD"/>
    <n v="100000"/>
    <x v="0"/>
    <s v="Fully Remote"/>
    <n v="100"/>
    <s v="US"/>
    <s v="Medium"/>
    <s v="No"/>
    <s v="Same-Country"/>
  </r>
  <r>
    <x v="2"/>
    <s v="Mid"/>
    <n v="2"/>
    <s v="Freelance"/>
    <s v="Data Scientist"/>
    <n v="100000"/>
    <s v="USD"/>
    <n v="100000"/>
    <x v="2"/>
    <s v="Fully Remote"/>
    <n v="100"/>
    <s v="US"/>
    <s v="Medium"/>
    <s v="No"/>
    <s v="Cross-Country"/>
  </r>
  <r>
    <x v="2"/>
    <s v="Entry"/>
    <n v="1"/>
    <s v="Full-Time"/>
    <s v="Financial Data Analyst"/>
    <n v="100000"/>
    <s v="USD"/>
    <n v="100000"/>
    <x v="0"/>
    <s v="Hybrid"/>
    <n v="50"/>
    <s v="US"/>
    <s v="Large"/>
    <s v="No"/>
    <s v="Same-Country"/>
  </r>
  <r>
    <x v="2"/>
    <s v="Senior"/>
    <n v="3"/>
    <s v="Full-Time"/>
    <s v="Data Analyst"/>
    <n v="99750"/>
    <s v="USD"/>
    <n v="99750"/>
    <x v="0"/>
    <s v="Fully Remote"/>
    <n v="100"/>
    <s v="US"/>
    <s v="Medium"/>
    <s v="No"/>
    <s v="Same-Country"/>
  </r>
  <r>
    <x v="2"/>
    <s v="Senior"/>
    <n v="3"/>
    <s v="Full-Time"/>
    <s v="Data Analyst"/>
    <n v="99450"/>
    <s v="USD"/>
    <n v="99450"/>
    <x v="0"/>
    <s v="Fully Remote"/>
    <n v="100"/>
    <s v="US"/>
    <s v="Medium"/>
    <s v="No"/>
    <s v="Same-Country"/>
  </r>
  <r>
    <x v="2"/>
    <s v="Senior"/>
    <n v="3"/>
    <s v="Full-Time"/>
    <s v="Data Analyst"/>
    <n v="99450"/>
    <s v="USD"/>
    <n v="99450"/>
    <x v="0"/>
    <s v="Fully Remote"/>
    <n v="100"/>
    <s v="US"/>
    <s v="Medium"/>
    <s v="No"/>
    <s v="Same-Country"/>
  </r>
  <r>
    <x v="2"/>
    <s v="Senior"/>
    <n v="3"/>
    <s v="Full-Time"/>
    <s v="Data Scientist"/>
    <n v="99360"/>
    <s v="USD"/>
    <n v="99360"/>
    <x v="0"/>
    <s v="Fully Remote"/>
    <n v="100"/>
    <s v="US"/>
    <s v="Medium"/>
    <s v="No"/>
    <s v="Same-Country"/>
  </r>
  <r>
    <x v="2"/>
    <s v="Senior"/>
    <n v="3"/>
    <s v="Full-Time"/>
    <s v="Data Engineer"/>
    <n v="99100"/>
    <s v="USD"/>
    <n v="99100"/>
    <x v="0"/>
    <s v="Fully On-Site"/>
    <n v="0"/>
    <s v="US"/>
    <s v="Medium"/>
    <s v="No"/>
    <s v="Same-Country"/>
  </r>
  <r>
    <x v="2"/>
    <s v="Mid"/>
    <n v="2"/>
    <s v="Full-Time"/>
    <s v="Data Engineer"/>
    <n v="99100"/>
    <s v="USD"/>
    <n v="99100"/>
    <x v="0"/>
    <s v="Fully On-Site"/>
    <n v="0"/>
    <s v="US"/>
    <s v="Medium"/>
    <s v="No"/>
    <s v="Same-Country"/>
  </r>
  <r>
    <x v="2"/>
    <s v="Senior"/>
    <n v="3"/>
    <s v="Full-Time"/>
    <s v="Data Analyst"/>
    <n v="99050"/>
    <s v="USD"/>
    <n v="99050"/>
    <x v="0"/>
    <s v="Fully Remote"/>
    <n v="100"/>
    <s v="US"/>
    <s v="Medium"/>
    <s v="No"/>
    <s v="Same-Country"/>
  </r>
  <r>
    <x v="2"/>
    <s v="Senior"/>
    <n v="3"/>
    <s v="Full-Time"/>
    <s v="Data Engineer"/>
    <n v="99000"/>
    <s v="USD"/>
    <n v="99000"/>
    <x v="0"/>
    <s v="Fully On-Site"/>
    <n v="0"/>
    <s v="US"/>
    <s v="Medium"/>
    <s v="No"/>
    <s v="Same-Country"/>
  </r>
  <r>
    <x v="2"/>
    <s v="Senior"/>
    <n v="3"/>
    <s v="Full-Time"/>
    <s v="Data Engineer"/>
    <n v="99000"/>
    <s v="USD"/>
    <n v="99000"/>
    <x v="0"/>
    <s v="Fully On-Site"/>
    <n v="0"/>
    <s v="US"/>
    <s v="Medium"/>
    <s v="No"/>
    <s v="Same-Country"/>
  </r>
  <r>
    <x v="2"/>
    <s v="Senior"/>
    <n v="3"/>
    <s v="Full-Time"/>
    <s v="Data Analyst"/>
    <n v="99000"/>
    <s v="USD"/>
    <n v="99000"/>
    <x v="0"/>
    <s v="Fully On-Site"/>
    <n v="0"/>
    <s v="US"/>
    <s v="Medium"/>
    <s v="No"/>
    <s v="Same-Country"/>
  </r>
  <r>
    <x v="2"/>
    <s v="Senior"/>
    <n v="3"/>
    <s v="Full-Time"/>
    <s v="Data Analyst"/>
    <n v="99000"/>
    <s v="USD"/>
    <n v="99000"/>
    <x v="0"/>
    <s v="Fully On-Site"/>
    <n v="0"/>
    <s v="US"/>
    <s v="Medium"/>
    <s v="No"/>
    <s v="Same-Country"/>
  </r>
  <r>
    <x v="2"/>
    <s v="Senior"/>
    <n v="3"/>
    <s v="Full-Time"/>
    <s v="Data Analyst"/>
    <n v="99000"/>
    <s v="USD"/>
    <n v="99000"/>
    <x v="0"/>
    <s v="Fully On-Site"/>
    <n v="0"/>
    <s v="US"/>
    <s v="Medium"/>
    <s v="No"/>
    <s v="Same-Country"/>
  </r>
  <r>
    <x v="2"/>
    <s v="Mid"/>
    <n v="2"/>
    <s v="Full-Time"/>
    <s v="Data Engineer"/>
    <n v="80000"/>
    <s v="GBP"/>
    <n v="98506"/>
    <x v="3"/>
    <s v="Fully Remote"/>
    <n v="100"/>
    <s v="GB"/>
    <s v="Medium"/>
    <s v="No"/>
    <s v="Same-Country"/>
  </r>
  <r>
    <x v="2"/>
    <s v="Mid"/>
    <n v="2"/>
    <s v="Full-Time"/>
    <s v="Data Engineer"/>
    <n v="80000"/>
    <s v="GBP"/>
    <n v="98506"/>
    <x v="3"/>
    <s v="Fully On-Site"/>
    <n v="0"/>
    <s v="GB"/>
    <s v="Medium"/>
    <s v="No"/>
    <s v="Same-Country"/>
  </r>
  <r>
    <x v="2"/>
    <s v="Mid"/>
    <n v="2"/>
    <s v="Full-Time"/>
    <s v="Data Engineer"/>
    <n v="80000"/>
    <s v="GBP"/>
    <n v="98506"/>
    <x v="3"/>
    <s v="Fully Remote"/>
    <n v="100"/>
    <s v="GB"/>
    <s v="Medium"/>
    <s v="No"/>
    <s v="Same-Country"/>
  </r>
  <r>
    <x v="2"/>
    <s v="Senior"/>
    <n v="3"/>
    <s v="Full-Time"/>
    <s v="Data Scientist"/>
    <n v="80000"/>
    <s v="GBP"/>
    <n v="98506"/>
    <x v="3"/>
    <s v="Fully On-Site"/>
    <n v="0"/>
    <s v="GB"/>
    <s v="Medium"/>
    <s v="No"/>
    <s v="Same-Country"/>
  </r>
  <r>
    <x v="2"/>
    <s v="Mid"/>
    <n v="2"/>
    <s v="Full-Time"/>
    <s v="Ml Engineer"/>
    <n v="98200"/>
    <s v="USD"/>
    <n v="98200"/>
    <x v="0"/>
    <s v="Fully Remote"/>
    <n v="100"/>
    <s v="US"/>
    <s v="Large"/>
    <s v="No"/>
    <s v="Same-Country"/>
  </r>
  <r>
    <x v="2"/>
    <s v="Mid"/>
    <n v="2"/>
    <s v="Full-Time"/>
    <s v="Data Manager"/>
    <n v="98000"/>
    <s v="USD"/>
    <n v="98000"/>
    <x v="0"/>
    <s v="Fully On-Site"/>
    <n v="0"/>
    <s v="US"/>
    <s v="Medium"/>
    <s v="No"/>
    <s v="Same-Country"/>
  </r>
  <r>
    <x v="2"/>
    <s v="Mid"/>
    <n v="2"/>
    <s v="Full-Time"/>
    <s v="Data Manager"/>
    <n v="98000"/>
    <s v="USD"/>
    <n v="98000"/>
    <x v="0"/>
    <s v="Fully On-Site"/>
    <n v="0"/>
    <s v="US"/>
    <s v="Medium"/>
    <s v="No"/>
    <s v="Same-Country"/>
  </r>
  <r>
    <x v="2"/>
    <s v="Mid"/>
    <n v="2"/>
    <s v="Full-Time"/>
    <s v="Data Analyst"/>
    <n v="97500"/>
    <s v="USD"/>
    <n v="97500"/>
    <x v="0"/>
    <s v="Fully Remote"/>
    <n v="100"/>
    <s v="US"/>
    <s v="Large"/>
    <s v="No"/>
    <s v="Same-Country"/>
  </r>
  <r>
    <x v="2"/>
    <s v="Senior"/>
    <n v="3"/>
    <s v="Full-Time"/>
    <s v="Data Engineer"/>
    <n v="97000"/>
    <s v="USD"/>
    <n v="97000"/>
    <x v="0"/>
    <s v="Fully Remote"/>
    <n v="100"/>
    <s v="US"/>
    <s v="Medium"/>
    <s v="No"/>
    <s v="Same-Country"/>
  </r>
  <r>
    <x v="2"/>
    <s v="Senior"/>
    <n v="3"/>
    <s v="Full-Time"/>
    <s v="Data Analyst"/>
    <n v="96000"/>
    <s v="USD"/>
    <n v="96000"/>
    <x v="0"/>
    <s v="Fully Remote"/>
    <n v="100"/>
    <s v="US"/>
    <s v="Medium"/>
    <s v="No"/>
    <s v="Same-Country"/>
  </r>
  <r>
    <x v="2"/>
    <s v="Senior"/>
    <n v="3"/>
    <s v="Full-Time"/>
    <s v="Data Scientist"/>
    <n v="95550"/>
    <s v="USD"/>
    <n v="95550"/>
    <x v="0"/>
    <s v="Fully On-Site"/>
    <n v="0"/>
    <s v="US"/>
    <s v="Medium"/>
    <s v="No"/>
    <s v="Same-Country"/>
  </r>
  <r>
    <x v="2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Scientist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2"/>
    <s v="Senior"/>
    <n v="3"/>
    <s v="Full-Time"/>
    <s v="Data Analyst"/>
    <n v="95000"/>
    <s v="USD"/>
    <n v="95000"/>
    <x v="0"/>
    <s v="Fully Remote"/>
    <n v="100"/>
    <s v="US"/>
    <s v="Medium"/>
    <s v="No"/>
    <s v="Same-Country"/>
  </r>
  <r>
    <x v="2"/>
    <s v="Senior"/>
    <n v="3"/>
    <s v="Full-Time"/>
    <s v="Data Specialist"/>
    <n v="95000"/>
    <s v="USD"/>
    <n v="95000"/>
    <x v="0"/>
    <s v="Fully Remote"/>
    <n v="100"/>
    <s v="US"/>
    <s v="Medium"/>
    <s v="No"/>
    <s v="Same-Country"/>
  </r>
  <r>
    <x v="2"/>
    <s v="Senior"/>
    <n v="3"/>
    <s v="Full-Time"/>
    <s v="Data Science Consultant"/>
    <n v="94500"/>
    <s v="USD"/>
    <n v="94500"/>
    <x v="0"/>
    <s v="Fully On-Site"/>
    <n v="0"/>
    <s v="US"/>
    <s v="Medium"/>
    <s v="No"/>
    <s v="Same-Country"/>
  </r>
  <r>
    <x v="2"/>
    <s v="Senior"/>
    <n v="3"/>
    <s v="Full-Time"/>
    <s v="Data Scientist"/>
    <n v="93800"/>
    <s v="USD"/>
    <n v="93800"/>
    <x v="0"/>
    <s v="Fully On-Site"/>
    <n v="0"/>
    <s v="US"/>
    <s v="Medium"/>
    <s v="No"/>
    <s v="Same-Country"/>
  </r>
  <r>
    <x v="2"/>
    <s v="Senior"/>
    <n v="3"/>
    <s v="Full-Time"/>
    <s v="Data Analyst"/>
    <n v="93700"/>
    <s v="USD"/>
    <n v="93700"/>
    <x v="0"/>
    <s v="Fully Remote"/>
    <n v="100"/>
    <s v="US"/>
    <s v="Medium"/>
    <s v="No"/>
    <s v="Same-Country"/>
  </r>
  <r>
    <x v="2"/>
    <s v="Senior"/>
    <n v="3"/>
    <s v="Full-Time"/>
    <s v="Data Analyst"/>
    <n v="93700"/>
    <s v="USD"/>
    <n v="93700"/>
    <x v="0"/>
    <s v="Fully Remote"/>
    <n v="100"/>
    <s v="US"/>
    <s v="Medium"/>
    <s v="No"/>
    <s v="Same-Country"/>
  </r>
  <r>
    <x v="2"/>
    <s v="Senior"/>
    <n v="3"/>
    <s v="Full-Time"/>
    <s v="Data Engineer"/>
    <n v="93700"/>
    <s v="USD"/>
    <n v="93700"/>
    <x v="0"/>
    <s v="Fully Remote"/>
    <n v="100"/>
    <s v="US"/>
    <s v="Medium"/>
    <s v="No"/>
    <s v="Same-Country"/>
  </r>
  <r>
    <x v="2"/>
    <s v="Entry"/>
    <n v="1"/>
    <s v="Full-Time"/>
    <s v="Data Scientist"/>
    <n v="93000"/>
    <s v="USD"/>
    <n v="93000"/>
    <x v="0"/>
    <s v="Fully On-Site"/>
    <n v="0"/>
    <s v="US"/>
    <s v="Medium"/>
    <s v="No"/>
    <s v="Same-Country"/>
  </r>
  <r>
    <x v="2"/>
    <s v="Mid"/>
    <n v="2"/>
    <s v="Full-Time"/>
    <s v="Data Scientist"/>
    <n v="75000"/>
    <s v="GBP"/>
    <n v="92350"/>
    <x v="3"/>
    <s v="Fully On-Site"/>
    <n v="0"/>
    <s v="GB"/>
    <s v="Medium"/>
    <s v="No"/>
    <s v="Same-Country"/>
  </r>
  <r>
    <x v="2"/>
    <s v="Mid"/>
    <n v="2"/>
    <s v="Full-Time"/>
    <s v="Data Engineer"/>
    <n v="75000"/>
    <s v="GBP"/>
    <n v="92350"/>
    <x v="3"/>
    <s v="Fully Remote"/>
    <n v="100"/>
    <s v="GB"/>
    <s v="Medium"/>
    <s v="No"/>
    <s v="Same-Country"/>
  </r>
  <r>
    <x v="2"/>
    <s v="Senior"/>
    <n v="3"/>
    <s v="Full-Time"/>
    <s v="Data Analyst"/>
    <n v="75000"/>
    <s v="GBP"/>
    <n v="92350"/>
    <x v="3"/>
    <s v="Fully On-Site"/>
    <n v="0"/>
    <s v="GB"/>
    <s v="Medium"/>
    <s v="No"/>
    <s v="Same-Country"/>
  </r>
  <r>
    <x v="2"/>
    <s v="Senior"/>
    <n v="3"/>
    <s v="Full-Time"/>
    <s v="Analytics Engineer"/>
    <n v="75000"/>
    <s v="GBP"/>
    <n v="92350"/>
    <x v="3"/>
    <s v="Fully On-Site"/>
    <n v="0"/>
    <s v="GB"/>
    <s v="Medium"/>
    <s v="No"/>
    <s v="Same-Country"/>
  </r>
  <r>
    <x v="2"/>
    <s v="Mid"/>
    <n v="2"/>
    <s v="Full-Time"/>
    <s v="Data Engineer"/>
    <n v="75000"/>
    <s v="GBP"/>
    <n v="92350"/>
    <x v="3"/>
    <s v="Fully On-Site"/>
    <n v="0"/>
    <s v="GB"/>
    <s v="Medium"/>
    <s v="No"/>
    <s v="Same-Country"/>
  </r>
  <r>
    <x v="2"/>
    <s v="Mid"/>
    <n v="2"/>
    <s v="Full-Time"/>
    <s v="Data Engineer"/>
    <n v="75000"/>
    <s v="GBP"/>
    <n v="92350"/>
    <x v="3"/>
    <s v="Fully Remote"/>
    <n v="100"/>
    <s v="GB"/>
    <s v="Medium"/>
    <s v="No"/>
    <s v="Same-Country"/>
  </r>
  <r>
    <x v="2"/>
    <s v="Mid"/>
    <n v="2"/>
    <s v="Full-Time"/>
    <s v="Machine Learning Engineer"/>
    <n v="75000"/>
    <s v="GBP"/>
    <n v="92350"/>
    <x v="3"/>
    <s v="Fully On-Site"/>
    <n v="0"/>
    <s v="GB"/>
    <s v="Medium"/>
    <s v="No"/>
    <s v="Same-Country"/>
  </r>
  <r>
    <x v="2"/>
    <s v="Mid"/>
    <n v="2"/>
    <s v="Full-Time"/>
    <s v="Data Engineer"/>
    <n v="75000"/>
    <s v="GBP"/>
    <n v="92350"/>
    <x v="3"/>
    <s v="Fully On-Site"/>
    <n v="0"/>
    <s v="GB"/>
    <s v="Medium"/>
    <s v="No"/>
    <s v="Same-Country"/>
  </r>
  <r>
    <x v="2"/>
    <s v="Mid"/>
    <n v="2"/>
    <s v="Full-Time"/>
    <s v="Data Engineer"/>
    <n v="75000"/>
    <s v="GBP"/>
    <n v="92350"/>
    <x v="3"/>
    <s v="Fully Remote"/>
    <n v="100"/>
    <s v="GB"/>
    <s v="Medium"/>
    <s v="No"/>
    <s v="Same-Country"/>
  </r>
  <r>
    <x v="2"/>
    <s v="Senior"/>
    <n v="3"/>
    <s v="Full-Time"/>
    <s v="Data Operations Analyst"/>
    <n v="92250"/>
    <s v="USD"/>
    <n v="92250"/>
    <x v="0"/>
    <s v="Fully On-Site"/>
    <n v="0"/>
    <s v="US"/>
    <s v="Medium"/>
    <s v="No"/>
    <s v="Same-Country"/>
  </r>
  <r>
    <x v="2"/>
    <s v="Senior"/>
    <n v="3"/>
    <s v="Full-Time"/>
    <s v="Data Scientist"/>
    <n v="92000"/>
    <s v="USD"/>
    <n v="92000"/>
    <x v="0"/>
    <s v="Fully Remote"/>
    <n v="100"/>
    <s v="US"/>
    <s v="Large"/>
    <s v="No"/>
    <s v="Same-Country"/>
  </r>
  <r>
    <x v="2"/>
    <s v="Senior"/>
    <n v="3"/>
    <s v="Full-Time"/>
    <s v="Data Scientist"/>
    <n v="92000"/>
    <s v="USD"/>
    <n v="92000"/>
    <x v="0"/>
    <s v="Fully Remote"/>
    <n v="100"/>
    <s v="US"/>
    <s v="Large"/>
    <s v="No"/>
    <s v="Same-Country"/>
  </r>
  <r>
    <x v="2"/>
    <s v="Mid"/>
    <n v="2"/>
    <s v="Full-Time"/>
    <s v="Data Engineer"/>
    <n v="74000"/>
    <s v="GBP"/>
    <n v="91118"/>
    <x v="3"/>
    <s v="Fully On-Site"/>
    <n v="0"/>
    <s v="GB"/>
    <s v="Medium"/>
    <s v="No"/>
    <s v="Same-Country"/>
  </r>
  <r>
    <x v="2"/>
    <s v="Senior"/>
    <n v="3"/>
    <s v="Full-Time"/>
    <s v="Data Architect"/>
    <n v="90700"/>
    <s v="USD"/>
    <n v="90700"/>
    <x v="2"/>
    <s v="Fully Remote"/>
    <n v="100"/>
    <s v="CA"/>
    <s v="Medium"/>
    <s v="No"/>
    <s v="Same-Country"/>
  </r>
  <r>
    <x v="2"/>
    <s v="Senior"/>
    <n v="3"/>
    <s v="Full-Time"/>
    <s v="Data Analyst"/>
    <n v="90320"/>
    <s v="USD"/>
    <n v="90320"/>
    <x v="0"/>
    <s v="Fully On-Site"/>
    <n v="0"/>
    <s v="US"/>
    <s v="Medium"/>
    <s v="No"/>
    <s v="Same-Country"/>
  </r>
  <r>
    <x v="2"/>
    <s v="Senior"/>
    <n v="3"/>
    <s v="Full-Time"/>
    <s v="Data Analyst"/>
    <n v="90320"/>
    <s v="USD"/>
    <n v="90320"/>
    <x v="0"/>
    <s v="Fully Remote"/>
    <n v="100"/>
    <s v="US"/>
    <s v="Medium"/>
    <s v="No"/>
    <s v="Same-Country"/>
  </r>
  <r>
    <x v="2"/>
    <s v="Senior"/>
    <n v="3"/>
    <s v="Full-Time"/>
    <s v="Data Analyst"/>
    <n v="90320"/>
    <s v="USD"/>
    <n v="90320"/>
    <x v="0"/>
    <s v="Fully Remote"/>
    <n v="100"/>
    <s v="US"/>
    <s v="Medium"/>
    <s v="No"/>
    <s v="Same-Country"/>
  </r>
  <r>
    <x v="2"/>
    <s v="Senior"/>
    <n v="3"/>
    <s v="Full-Time"/>
    <s v="Data Analyst"/>
    <n v="90320"/>
    <s v="USD"/>
    <n v="90320"/>
    <x v="0"/>
    <s v="Fully Remote"/>
    <n v="100"/>
    <s v="US"/>
    <s v="Medium"/>
    <s v="No"/>
    <s v="Same-Country"/>
  </r>
  <r>
    <x v="2"/>
    <s v="Senior"/>
    <n v="3"/>
    <s v="Full-Time"/>
    <s v="Data Analyst"/>
    <n v="90320"/>
    <s v="USD"/>
    <n v="90320"/>
    <x v="0"/>
    <s v="Fully Remote"/>
    <n v="100"/>
    <s v="US"/>
    <s v="Medium"/>
    <s v="No"/>
    <s v="Same-Country"/>
  </r>
  <r>
    <x v="2"/>
    <s v="Senior"/>
    <n v="3"/>
    <s v="Full-Time"/>
    <s v="Data Analyst"/>
    <n v="90320"/>
    <s v="USD"/>
    <n v="90320"/>
    <x v="0"/>
    <s v="Fully Remote"/>
    <n v="100"/>
    <s v="US"/>
    <s v="Medium"/>
    <s v="No"/>
    <s v="Same-Country"/>
  </r>
  <r>
    <x v="2"/>
    <s v="Mid"/>
    <n v="2"/>
    <s v="Full-Time"/>
    <s v="Machine Learning Engineer"/>
    <n v="90000"/>
    <s v="USD"/>
    <n v="90000"/>
    <x v="0"/>
    <s v="Fully On-Site"/>
    <n v="0"/>
    <s v="US"/>
    <s v="Medium"/>
    <s v="No"/>
    <s v="Same-Country"/>
  </r>
  <r>
    <x v="2"/>
    <s v="Mid"/>
    <n v="2"/>
    <s v="Full-Time"/>
    <s v="Data Scientist"/>
    <n v="90000"/>
    <s v="USD"/>
    <n v="90000"/>
    <x v="0"/>
    <s v="Fully Remote"/>
    <n v="100"/>
    <s v="US"/>
    <s v="Medium"/>
    <s v="No"/>
    <s v="Same-Country"/>
  </r>
  <r>
    <x v="2"/>
    <s v="Mid"/>
    <n v="2"/>
    <s v="Full-Time"/>
    <s v="Data Engineer"/>
    <n v="90000"/>
    <s v="USD"/>
    <n v="90000"/>
    <x v="0"/>
    <s v="Fully Remote"/>
    <n v="100"/>
    <s v="US"/>
    <s v="Medium"/>
    <s v="No"/>
    <s v="Same-Country"/>
  </r>
  <r>
    <x v="2"/>
    <s v="Mid"/>
    <n v="2"/>
    <s v="Full-Time"/>
    <s v="Data Engineer"/>
    <n v="90000"/>
    <s v="USD"/>
    <n v="90000"/>
    <x v="0"/>
    <s v="Fully Remote"/>
    <n v="100"/>
    <s v="US"/>
    <s v="Medium"/>
    <s v="No"/>
    <s v="Same-Country"/>
  </r>
  <r>
    <x v="2"/>
    <s v="Mid"/>
    <n v="2"/>
    <s v="Full-Time"/>
    <s v="Machine Learning Engineer"/>
    <n v="90000"/>
    <s v="USD"/>
    <n v="90000"/>
    <x v="0"/>
    <s v="Fully On-Site"/>
    <n v="0"/>
    <s v="US"/>
    <s v="Medium"/>
    <s v="No"/>
    <s v="Same-Country"/>
  </r>
  <r>
    <x v="2"/>
    <s v="Senior"/>
    <n v="3"/>
    <s v="Full-Time"/>
    <s v="Data Engineer"/>
    <n v="90000"/>
    <s v="USD"/>
    <n v="90000"/>
    <x v="0"/>
    <s v="Fully Remote"/>
    <n v="100"/>
    <s v="US"/>
    <s v="Medium"/>
    <s v="No"/>
    <s v="Same-Country"/>
  </r>
  <r>
    <x v="2"/>
    <s v="Senior"/>
    <n v="3"/>
    <s v="Contract"/>
    <s v="Data Analyst"/>
    <n v="90000"/>
    <s v="USD"/>
    <n v="90000"/>
    <x v="0"/>
    <s v="Fully Remote"/>
    <n v="100"/>
    <s v="US"/>
    <s v="Medium"/>
    <s v="No"/>
    <s v="Same-Country"/>
  </r>
  <r>
    <x v="2"/>
    <s v="Senior"/>
    <n v="3"/>
    <s v="Full-Time"/>
    <s v="Data Engineer"/>
    <n v="90000"/>
    <s v="USD"/>
    <n v="90000"/>
    <x v="0"/>
    <s v="Fully On-Site"/>
    <n v="0"/>
    <s v="US"/>
    <s v="Medium"/>
    <s v="No"/>
    <s v="Same-Country"/>
  </r>
  <r>
    <x v="2"/>
    <s v="Mid"/>
    <n v="2"/>
    <s v="Full-Time"/>
    <s v="Data Scientist"/>
    <n v="90000"/>
    <s v="USD"/>
    <n v="90000"/>
    <x v="0"/>
    <s v="Fully On-Site"/>
    <n v="0"/>
    <s v="US"/>
    <s v="Medium"/>
    <s v="No"/>
    <s v="Same-Country"/>
  </r>
  <r>
    <x v="2"/>
    <s v="Senior"/>
    <n v="3"/>
    <s v="Full-Time"/>
    <s v="Data Analyst"/>
    <n v="89200"/>
    <s v="USD"/>
    <n v="89200"/>
    <x v="0"/>
    <s v="Fully Remote"/>
    <n v="100"/>
    <s v="US"/>
    <s v="Medium"/>
    <s v="No"/>
    <s v="Same-Country"/>
  </r>
  <r>
    <x v="2"/>
    <s v="Senior"/>
    <n v="3"/>
    <s v="Full-Time"/>
    <s v="Data Analyst"/>
    <n v="89200"/>
    <s v="USD"/>
    <n v="89200"/>
    <x v="0"/>
    <s v="Fully Remote"/>
    <n v="100"/>
    <s v="US"/>
    <s v="Medium"/>
    <s v="No"/>
    <s v="Same-Country"/>
  </r>
  <r>
    <x v="2"/>
    <s v="Senior"/>
    <n v="3"/>
    <s v="Full-Time"/>
    <s v="Data Scientist"/>
    <n v="84000"/>
    <s v="EUR"/>
    <n v="88256"/>
    <x v="1"/>
    <s v="Fully Remote"/>
    <n v="100"/>
    <s v="GB"/>
    <s v="Large"/>
    <s v="No"/>
    <s v="Cross-Country"/>
  </r>
  <r>
    <x v="2"/>
    <s v="Senior"/>
    <n v="3"/>
    <s v="Full-Time"/>
    <s v="Data Scientist"/>
    <n v="88100"/>
    <s v="USD"/>
    <n v="88100"/>
    <x v="0"/>
    <s v="Fully On-Site"/>
    <n v="0"/>
    <s v="US"/>
    <s v="Medium"/>
    <s v="No"/>
    <s v="Same-Country"/>
  </r>
  <r>
    <x v="2"/>
    <s v="Senior"/>
    <n v="3"/>
    <s v="Full-Time"/>
    <s v="Data Scientist"/>
    <n v="88100"/>
    <s v="USD"/>
    <n v="88100"/>
    <x v="0"/>
    <s v="Fully On-Site"/>
    <n v="0"/>
    <s v="US"/>
    <s v="Medium"/>
    <s v="No"/>
    <s v="Same-Country"/>
  </r>
  <r>
    <x v="2"/>
    <s v="Mid"/>
    <n v="2"/>
    <s v="Full-Time"/>
    <s v="Deep Learning Engineer"/>
    <n v="70000"/>
    <s v="GBP"/>
    <n v="86193"/>
    <x v="3"/>
    <s v="Fully Remote"/>
    <n v="100"/>
    <s v="GB"/>
    <s v="Medium"/>
    <s v="No"/>
    <s v="Same-Country"/>
  </r>
  <r>
    <x v="2"/>
    <s v="Mid"/>
    <n v="2"/>
    <s v="Full-Time"/>
    <s v="Data Engineer"/>
    <n v="70000"/>
    <s v="GBP"/>
    <n v="86193"/>
    <x v="3"/>
    <s v="Fully Remote"/>
    <n v="100"/>
    <s v="GB"/>
    <s v="Medium"/>
    <s v="No"/>
    <s v="Same-Country"/>
  </r>
  <r>
    <x v="2"/>
    <s v="Senior"/>
    <n v="3"/>
    <s v="Full-Time"/>
    <s v="Data Analyst"/>
    <n v="70000"/>
    <s v="GBP"/>
    <n v="86193"/>
    <x v="3"/>
    <s v="Fully On-Site"/>
    <n v="0"/>
    <s v="GB"/>
    <s v="Medium"/>
    <s v="No"/>
    <s v="Same-Country"/>
  </r>
  <r>
    <x v="2"/>
    <s v="Mid"/>
    <n v="2"/>
    <s v="Full-Time"/>
    <s v="Data Engineer"/>
    <n v="70000"/>
    <s v="GBP"/>
    <n v="86193"/>
    <x v="3"/>
    <s v="Fully Remote"/>
    <n v="100"/>
    <s v="GB"/>
    <s v="Medium"/>
    <s v="No"/>
    <s v="Same-Country"/>
  </r>
  <r>
    <x v="2"/>
    <s v="Mid"/>
    <n v="2"/>
    <s v="Full-Time"/>
    <s v="Data Scientist"/>
    <n v="70000"/>
    <s v="GBP"/>
    <n v="86193"/>
    <x v="3"/>
    <s v="Fully On-Site"/>
    <n v="0"/>
    <s v="GB"/>
    <s v="Medium"/>
    <s v="No"/>
    <s v="Same-Country"/>
  </r>
  <r>
    <x v="2"/>
    <s v="Entry"/>
    <n v="1"/>
    <s v="Full-Time"/>
    <s v="Data Engineer"/>
    <n v="86000"/>
    <s v="USD"/>
    <n v="86000"/>
    <x v="0"/>
    <s v="Fully Remote"/>
    <n v="100"/>
    <s v="US"/>
    <s v="Large"/>
    <s v="No"/>
    <s v="Same-Country"/>
  </r>
  <r>
    <x v="2"/>
    <s v="Senior"/>
    <n v="3"/>
    <s v="Full-Time"/>
    <s v="Data Analyst"/>
    <n v="85700"/>
    <s v="USD"/>
    <n v="85700"/>
    <x v="0"/>
    <s v="Fully On-Site"/>
    <n v="0"/>
    <s v="US"/>
    <s v="Medium"/>
    <s v="No"/>
    <s v="Same-Country"/>
  </r>
  <r>
    <x v="2"/>
    <s v="Entry"/>
    <n v="1"/>
    <s v="Full-Time"/>
    <s v="Data Scientist"/>
    <n v="85000"/>
    <s v="USD"/>
    <n v="85000"/>
    <x v="0"/>
    <s v="Fully On-Site"/>
    <n v="0"/>
    <s v="US"/>
    <s v="Medium"/>
    <s v="No"/>
    <s v="Same-Country"/>
  </r>
  <r>
    <x v="2"/>
    <s v="Entry"/>
    <n v="1"/>
    <s v="Full-Time"/>
    <s v="Data Engineer"/>
    <n v="85000"/>
    <s v="USD"/>
    <n v="85000"/>
    <x v="0"/>
    <s v="Fully On-Site"/>
    <n v="0"/>
    <s v="US"/>
    <s v="Medium"/>
    <s v="No"/>
    <s v="Same-Country"/>
  </r>
  <r>
    <x v="2"/>
    <s v="Mid"/>
    <n v="2"/>
    <s v="Full-Time"/>
    <s v="Data Scientist"/>
    <n v="85000"/>
    <s v="USD"/>
    <n v="85000"/>
    <x v="0"/>
    <s v="Fully Remote"/>
    <n v="100"/>
    <s v="US"/>
    <s v="Medium"/>
    <s v="No"/>
    <s v="Same-Country"/>
  </r>
  <r>
    <x v="2"/>
    <s v="Mid"/>
    <n v="2"/>
    <s v="Full-Time"/>
    <s v="Data Analyst"/>
    <n v="85000"/>
    <s v="USD"/>
    <n v="85000"/>
    <x v="0"/>
    <s v="Fully On-Site"/>
    <n v="0"/>
    <s v="US"/>
    <s v="Medium"/>
    <s v="No"/>
    <s v="Same-Country"/>
  </r>
  <r>
    <x v="2"/>
    <s v="Mid"/>
    <n v="2"/>
    <s v="Full-Time"/>
    <s v="Analytics Engineer"/>
    <n v="85000"/>
    <s v="USD"/>
    <n v="85000"/>
    <x v="0"/>
    <s v="Fully Remote"/>
    <n v="100"/>
    <s v="US"/>
    <s v="Medium"/>
    <s v="No"/>
    <s v="Same-Country"/>
  </r>
  <r>
    <x v="2"/>
    <s v="Senior"/>
    <n v="3"/>
    <s v="Full-Time"/>
    <s v="Data Engineer"/>
    <n v="85000"/>
    <s v="USD"/>
    <n v="85000"/>
    <x v="0"/>
    <s v="Fully Remote"/>
    <n v="100"/>
    <s v="US"/>
    <s v="Medium"/>
    <s v="No"/>
    <s v="Same-Country"/>
  </r>
  <r>
    <x v="2"/>
    <s v="Senior"/>
    <n v="3"/>
    <s v="Full-Time"/>
    <s v="Data Engineer"/>
    <n v="85000"/>
    <s v="USD"/>
    <n v="85000"/>
    <x v="0"/>
    <s v="Fully Remote"/>
    <n v="100"/>
    <s v="US"/>
    <s v="Medium"/>
    <s v="No"/>
    <s v="Same-Country"/>
  </r>
  <r>
    <x v="2"/>
    <s v="Senior"/>
    <n v="3"/>
    <s v="Full-Time"/>
    <s v="Data Engineer"/>
    <n v="85000"/>
    <s v="USD"/>
    <n v="85000"/>
    <x v="0"/>
    <s v="Fully Remote"/>
    <n v="100"/>
    <s v="US"/>
    <s v="Medium"/>
    <s v="No"/>
    <s v="Same-Country"/>
  </r>
  <r>
    <x v="2"/>
    <s v="Senior"/>
    <n v="3"/>
    <s v="Full-Time"/>
    <s v="Data Engineer"/>
    <n v="85000"/>
    <s v="USD"/>
    <n v="85000"/>
    <x v="0"/>
    <s v="Fully Remote"/>
    <n v="100"/>
    <s v="US"/>
    <s v="Medium"/>
    <s v="No"/>
    <s v="Same-Country"/>
  </r>
  <r>
    <x v="2"/>
    <s v="Senior"/>
    <n v="3"/>
    <s v="Full-Time"/>
    <s v="Machine Learning Engineer"/>
    <n v="85000"/>
    <s v="USD"/>
    <n v="85000"/>
    <x v="0"/>
    <s v="Fully Remote"/>
    <n v="100"/>
    <s v="US"/>
    <s v="Medium"/>
    <s v="No"/>
    <s v="Same-Country"/>
  </r>
  <r>
    <x v="2"/>
    <s v="Mid"/>
    <n v="2"/>
    <s v="Full-Time"/>
    <s v="Data Analyst"/>
    <n v="85000"/>
    <s v="USD"/>
    <n v="85000"/>
    <x v="2"/>
    <s v="Fully On-Site"/>
    <n v="0"/>
    <s v="CA"/>
    <s v="Medium"/>
    <s v="No"/>
    <s v="Same-Country"/>
  </r>
  <r>
    <x v="2"/>
    <s v="Senior"/>
    <n v="3"/>
    <s v="Full-Time"/>
    <s v="Data Analyst"/>
    <n v="84900"/>
    <s v="USD"/>
    <n v="84900"/>
    <x v="0"/>
    <s v="Fully Remote"/>
    <n v="100"/>
    <s v="US"/>
    <s v="Medium"/>
    <s v="No"/>
    <s v="Same-Country"/>
  </r>
  <r>
    <x v="2"/>
    <s v="Mid"/>
    <n v="2"/>
    <s v="Full-Time"/>
    <s v="Data Engineer"/>
    <n v="80000"/>
    <s v="EUR"/>
    <n v="84053"/>
    <x v="1"/>
    <s v="Fully Remote"/>
    <n v="100"/>
    <s v="ES"/>
    <s v="Medium"/>
    <s v="No"/>
    <s v="Same-Country"/>
  </r>
  <r>
    <x v="2"/>
    <s v="Mid"/>
    <n v="2"/>
    <s v="Full-Time"/>
    <s v="Data Engineer"/>
    <n v="80000"/>
    <s v="EUR"/>
    <n v="84053"/>
    <x v="1"/>
    <s v="Fully Remote"/>
    <n v="100"/>
    <s v="ES"/>
    <s v="Medium"/>
    <s v="No"/>
    <s v="Same-Country"/>
  </r>
  <r>
    <x v="2"/>
    <s v="Senior"/>
    <n v="3"/>
    <s v="Full-Time"/>
    <s v="Ml Engineer"/>
    <n v="84000"/>
    <s v="USD"/>
    <n v="84000"/>
    <x v="0"/>
    <s v="Fully Remote"/>
    <n v="100"/>
    <s v="US"/>
    <s v="Medium"/>
    <s v="No"/>
    <s v="Same-Country"/>
  </r>
  <r>
    <x v="2"/>
    <s v="Entry"/>
    <n v="1"/>
    <s v="Full-Time"/>
    <s v="Machine Learning Engineer"/>
    <n v="83000"/>
    <s v="USD"/>
    <n v="83000"/>
    <x v="0"/>
    <s v="Fully On-Site"/>
    <n v="0"/>
    <s v="US"/>
    <s v="Large"/>
    <s v="No"/>
    <s v="Same-Country"/>
  </r>
  <r>
    <x v="2"/>
    <s v="Mid"/>
    <n v="2"/>
    <s v="Full-Time"/>
    <s v="Data Engineer"/>
    <n v="82900"/>
    <s v="USD"/>
    <n v="82900"/>
    <x v="0"/>
    <s v="Fully On-Site"/>
    <n v="0"/>
    <s v="US"/>
    <s v="Medium"/>
    <s v="No"/>
    <s v="Same-Country"/>
  </r>
  <r>
    <x v="2"/>
    <s v="Senior"/>
    <n v="3"/>
    <s v="Full-Time"/>
    <s v="Data Engineer"/>
    <n v="66822"/>
    <s v="GBP"/>
    <n v="82280"/>
    <x v="3"/>
    <s v="Fully Remote"/>
    <n v="100"/>
    <s v="GB"/>
    <s v="Medium"/>
    <s v="No"/>
    <s v="Same-Country"/>
  </r>
  <r>
    <x v="2"/>
    <s v="Entry"/>
    <n v="1"/>
    <s v="Full-Time"/>
    <s v="Data Scientist"/>
    <n v="82000"/>
    <s v="USD"/>
    <n v="82000"/>
    <x v="0"/>
    <s v="Fully On-Site"/>
    <n v="0"/>
    <s v="US"/>
    <s v="Large"/>
    <s v="No"/>
    <s v="Same-Country"/>
  </r>
  <r>
    <x v="2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2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2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2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2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2"/>
    <s v="Senior"/>
    <n v="3"/>
    <s v="Full-Time"/>
    <s v="Data Analyst"/>
    <n v="81666"/>
    <s v="USD"/>
    <n v="81666"/>
    <x v="0"/>
    <s v="Fully On-Site"/>
    <n v="0"/>
    <s v="US"/>
    <s v="Medium"/>
    <s v="No"/>
    <s v="Same-Country"/>
  </r>
  <r>
    <x v="2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2"/>
    <s v="Senior"/>
    <n v="3"/>
    <s v="Full-Time"/>
    <s v="Data Scientist"/>
    <n v="81500"/>
    <s v="USD"/>
    <n v="81500"/>
    <x v="0"/>
    <s v="Fully On-Site"/>
    <n v="0"/>
    <s v="US"/>
    <s v="Medium"/>
    <s v="No"/>
    <s v="Same-Country"/>
  </r>
  <r>
    <x v="2"/>
    <s v="Senior"/>
    <n v="3"/>
    <s v="Full-Time"/>
    <s v="Data Architect"/>
    <n v="81500"/>
    <s v="USD"/>
    <n v="81500"/>
    <x v="0"/>
    <s v="Fully On-Site"/>
    <n v="0"/>
    <s v="US"/>
    <s v="Medium"/>
    <s v="No"/>
    <s v="Same-Country"/>
  </r>
  <r>
    <x v="2"/>
    <s v="Senior"/>
    <n v="3"/>
    <s v="Full-Time"/>
    <s v="Data Operations Analyst"/>
    <n v="81000"/>
    <s v="USD"/>
    <n v="81000"/>
    <x v="0"/>
    <s v="Fully Remote"/>
    <n v="100"/>
    <s v="US"/>
    <s v="Medium"/>
    <s v="No"/>
    <s v="Same-Country"/>
  </r>
  <r>
    <x v="2"/>
    <s v="Senior"/>
    <n v="3"/>
    <s v="Full-Time"/>
    <s v="Analytics Engineer"/>
    <n v="65004"/>
    <s v="GBP"/>
    <n v="80041"/>
    <x v="3"/>
    <s v="Fully Remote"/>
    <n v="100"/>
    <s v="GB"/>
    <s v="Medium"/>
    <s v="No"/>
    <s v="Same-Country"/>
  </r>
  <r>
    <x v="2"/>
    <s v="Mid"/>
    <n v="2"/>
    <s v="Full-Time"/>
    <s v="Machine Learning Engineer"/>
    <n v="65000"/>
    <s v="GBP"/>
    <n v="80036"/>
    <x v="3"/>
    <s v="Fully On-Site"/>
    <n v="0"/>
    <s v="GB"/>
    <s v="Medium"/>
    <s v="No"/>
    <s v="Same-Country"/>
  </r>
  <r>
    <x v="2"/>
    <s v="Mid"/>
    <n v="2"/>
    <s v="Full-Time"/>
    <s v="Data Engineer"/>
    <n v="65000"/>
    <s v="GBP"/>
    <n v="80036"/>
    <x v="3"/>
    <s v="Fully Remote"/>
    <n v="100"/>
    <s v="GB"/>
    <s v="Medium"/>
    <s v="No"/>
    <s v="Same-Country"/>
  </r>
  <r>
    <x v="2"/>
    <s v="Mid"/>
    <n v="2"/>
    <s v="Full-Time"/>
    <s v="Data Engineer"/>
    <n v="65000"/>
    <s v="GBP"/>
    <n v="80036"/>
    <x v="3"/>
    <s v="Fully Remote"/>
    <n v="100"/>
    <s v="GB"/>
    <s v="Medium"/>
    <s v="No"/>
    <s v="Same-Country"/>
  </r>
  <r>
    <x v="2"/>
    <s v="Mid"/>
    <n v="2"/>
    <s v="Full-Time"/>
    <s v="Data Scientist"/>
    <n v="65000"/>
    <s v="GBP"/>
    <n v="80036"/>
    <x v="3"/>
    <s v="Hybrid"/>
    <n v="50"/>
    <s v="GB"/>
    <s v="Medium"/>
    <s v="No"/>
    <s v="Same-Country"/>
  </r>
  <r>
    <x v="2"/>
    <s v="Mid"/>
    <n v="2"/>
    <s v="Full-Time"/>
    <s v="Data Engineer"/>
    <n v="80000"/>
    <s v="USD"/>
    <n v="80000"/>
    <x v="0"/>
    <s v="Fully Remote"/>
    <n v="100"/>
    <s v="US"/>
    <s v="Medium"/>
    <s v="No"/>
    <s v="Same-Country"/>
  </r>
  <r>
    <x v="2"/>
    <s v="Mid"/>
    <n v="2"/>
    <s v="Full-Time"/>
    <s v="Data Analyst"/>
    <n v="80000"/>
    <s v="USD"/>
    <n v="80000"/>
    <x v="0"/>
    <s v="Fully Remote"/>
    <n v="100"/>
    <s v="US"/>
    <s v="Large"/>
    <s v="No"/>
    <s v="Same-Country"/>
  </r>
  <r>
    <x v="2"/>
    <s v="Mid"/>
    <n v="2"/>
    <s v="Full-Time"/>
    <s v="Data Engineer"/>
    <n v="80000"/>
    <s v="USD"/>
    <n v="80000"/>
    <x v="0"/>
    <s v="Fully On-Site"/>
    <n v="0"/>
    <s v="US"/>
    <s v="Medium"/>
    <s v="No"/>
    <s v="Same-Country"/>
  </r>
  <r>
    <x v="2"/>
    <s v="Entry"/>
    <n v="1"/>
    <s v="Full-Time"/>
    <s v="Data Scientist"/>
    <n v="80000"/>
    <s v="USD"/>
    <n v="80000"/>
    <x v="0"/>
    <s v="Fully On-Site"/>
    <n v="0"/>
    <s v="US"/>
    <s v="Medium"/>
    <s v="No"/>
    <s v="Same-Country"/>
  </r>
  <r>
    <x v="2"/>
    <s v="Senior"/>
    <n v="3"/>
    <s v="Full-Time"/>
    <s v="Data Analyst"/>
    <n v="80000"/>
    <s v="USD"/>
    <n v="80000"/>
    <x v="0"/>
    <s v="Fully On-Site"/>
    <n v="0"/>
    <s v="US"/>
    <s v="Medium"/>
    <s v="No"/>
    <s v="Same-Country"/>
  </r>
  <r>
    <x v="2"/>
    <s v="Mid"/>
    <n v="2"/>
    <s v="Full-Time"/>
    <s v="Data Analyst"/>
    <n v="80000"/>
    <s v="USD"/>
    <n v="80000"/>
    <x v="0"/>
    <s v="Fully On-Site"/>
    <n v="0"/>
    <s v="US"/>
    <s v="Medium"/>
    <s v="No"/>
    <s v="Same-Country"/>
  </r>
  <r>
    <x v="2"/>
    <s v="Entry"/>
    <n v="1"/>
    <s v="Full-Time"/>
    <s v="Data Scientist"/>
    <n v="80000"/>
    <s v="USD"/>
    <n v="80000"/>
    <x v="0"/>
    <s v="Fully Remote"/>
    <n v="100"/>
    <s v="US"/>
    <s v="Large"/>
    <s v="No"/>
    <s v="Same-Country"/>
  </r>
  <r>
    <x v="2"/>
    <s v="Senior"/>
    <n v="3"/>
    <s v="Full-Time"/>
    <s v="Data Engineer"/>
    <n v="80000"/>
    <s v="USD"/>
    <n v="80000"/>
    <x v="0"/>
    <s v="Fully Remote"/>
    <n v="100"/>
    <s v="US"/>
    <s v="Medium"/>
    <s v="No"/>
    <s v="Same-Country"/>
  </r>
  <r>
    <x v="2"/>
    <s v="Entry"/>
    <n v="1"/>
    <s v="Full-Time"/>
    <s v="Data Engineer"/>
    <n v="80000"/>
    <s v="USD"/>
    <n v="80000"/>
    <x v="0"/>
    <s v="Fully Remote"/>
    <n v="100"/>
    <s v="US"/>
    <s v="Large"/>
    <s v="No"/>
    <s v="Same-Country"/>
  </r>
  <r>
    <x v="2"/>
    <s v="Senior"/>
    <n v="3"/>
    <s v="Full-Time"/>
    <s v="Data Engineer"/>
    <n v="80000"/>
    <s v="USD"/>
    <n v="80000"/>
    <x v="0"/>
    <s v="Fully On-Site"/>
    <n v="0"/>
    <s v="US"/>
    <s v="Large"/>
    <s v="No"/>
    <s v="Same-Country"/>
  </r>
  <r>
    <x v="2"/>
    <s v="Senior"/>
    <n v="3"/>
    <s v="Full-Time"/>
    <s v="Data Scientist"/>
    <n v="80000"/>
    <s v="USD"/>
    <n v="80000"/>
    <x v="0"/>
    <s v="Fully On-Site"/>
    <n v="0"/>
    <s v="US"/>
    <s v="Medium"/>
    <s v="No"/>
    <s v="Same-Country"/>
  </r>
  <r>
    <x v="2"/>
    <s v="Senior"/>
    <n v="3"/>
    <s v="Full-Time"/>
    <s v="Data Analyst"/>
    <n v="80000"/>
    <s v="USD"/>
    <n v="80000"/>
    <x v="0"/>
    <s v="Fully Remote"/>
    <n v="100"/>
    <s v="US"/>
    <s v="Medium"/>
    <s v="No"/>
    <s v="Same-Country"/>
  </r>
  <r>
    <x v="2"/>
    <s v="Senior"/>
    <n v="3"/>
    <s v="Full-Time"/>
    <s v="Data Engineer"/>
    <n v="80000"/>
    <s v="USD"/>
    <n v="80000"/>
    <x v="0"/>
    <s v="Fully Remote"/>
    <n v="100"/>
    <s v="US"/>
    <s v="Medium"/>
    <s v="No"/>
    <s v="Same-Country"/>
  </r>
  <r>
    <x v="2"/>
    <s v="Mid"/>
    <n v="2"/>
    <s v="Full-Time"/>
    <s v="Data Analyst"/>
    <n v="79000"/>
    <s v="USD"/>
    <n v="79000"/>
    <x v="0"/>
    <s v="Fully On-Site"/>
    <n v="0"/>
    <s v="US"/>
    <s v="Medium"/>
    <s v="No"/>
    <s v="Same-Country"/>
  </r>
  <r>
    <x v="2"/>
    <s v="Senior"/>
    <n v="3"/>
    <s v="Full-Time"/>
    <s v="Data Engineer"/>
    <n v="78000"/>
    <s v="USD"/>
    <n v="78000"/>
    <x v="0"/>
    <s v="Fully On-Site"/>
    <n v="0"/>
    <s v="US"/>
    <s v="Medium"/>
    <s v="No"/>
    <s v="Same-Country"/>
  </r>
  <r>
    <x v="2"/>
    <s v="Senior"/>
    <n v="3"/>
    <s v="Full-Time"/>
    <s v="Data Engineer"/>
    <n v="78000"/>
    <s v="USD"/>
    <n v="78000"/>
    <x v="0"/>
    <s v="Fully On-Site"/>
    <n v="0"/>
    <s v="US"/>
    <s v="Medium"/>
    <s v="No"/>
    <s v="Same-Country"/>
  </r>
  <r>
    <x v="2"/>
    <s v="Mid"/>
    <n v="2"/>
    <s v="Full-Time"/>
    <s v="Data Scientist"/>
    <n v="78000"/>
    <s v="USD"/>
    <n v="78000"/>
    <x v="0"/>
    <s v="Fully Remote"/>
    <n v="100"/>
    <s v="US"/>
    <s v="Medium"/>
    <s v="No"/>
    <s v="Same-Country"/>
  </r>
  <r>
    <x v="2"/>
    <s v="Mid"/>
    <n v="2"/>
    <s v="Full-Time"/>
    <s v="Data Scientist"/>
    <n v="78000"/>
    <s v="USD"/>
    <n v="78000"/>
    <x v="0"/>
    <s v="Fully Remote"/>
    <n v="100"/>
    <s v="US"/>
    <s v="Medium"/>
    <s v="No"/>
    <s v="Same-Country"/>
  </r>
  <r>
    <x v="2"/>
    <s v="Entry"/>
    <n v="1"/>
    <s v="Full-Time"/>
    <s v="Data Manager"/>
    <n v="77300"/>
    <s v="USD"/>
    <n v="77300"/>
    <x v="0"/>
    <s v="Fully Remote"/>
    <n v="100"/>
    <s v="US"/>
    <s v="Medium"/>
    <s v="No"/>
    <s v="Same-Country"/>
  </r>
  <r>
    <x v="2"/>
    <s v="Mid"/>
    <n v="2"/>
    <s v="Full-Time"/>
    <s v="Machine Learning Developer"/>
    <n v="100000"/>
    <s v="CAD"/>
    <n v="76814"/>
    <x v="2"/>
    <s v="Fully Remote"/>
    <n v="100"/>
    <s v="CA"/>
    <s v="Medium"/>
    <s v="No"/>
    <s v="Same-Country"/>
  </r>
  <r>
    <x v="2"/>
    <s v="Senior"/>
    <n v="3"/>
    <s v="Full-Time"/>
    <s v="Machine Learning Developer"/>
    <n v="100000"/>
    <s v="CAD"/>
    <n v="76814"/>
    <x v="2"/>
    <s v="Fully Remote"/>
    <n v="100"/>
    <s v="CA"/>
    <s v="Medium"/>
    <s v="No"/>
    <s v="Same-Country"/>
  </r>
  <r>
    <x v="2"/>
    <s v="Entry"/>
    <n v="1"/>
    <s v="Full-Time"/>
    <s v="Bi Analyst"/>
    <n v="76000"/>
    <s v="USD"/>
    <n v="76000"/>
    <x v="0"/>
    <s v="Hybrid"/>
    <n v="50"/>
    <s v="US"/>
    <s v="Large"/>
    <s v="No"/>
    <s v="Same-Country"/>
  </r>
  <r>
    <x v="2"/>
    <s v="Senior"/>
    <n v="3"/>
    <s v="Full-Time"/>
    <s v="Data Engineer"/>
    <n v="75000"/>
    <s v="USD"/>
    <n v="75000"/>
    <x v="0"/>
    <s v="Fully On-Site"/>
    <n v="0"/>
    <s v="US"/>
    <s v="Medium"/>
    <s v="No"/>
    <s v="Same-Country"/>
  </r>
  <r>
    <x v="2"/>
    <s v="Mid"/>
    <n v="2"/>
    <s v="Full-Time"/>
    <s v="Data Analyst"/>
    <n v="75000"/>
    <s v="USD"/>
    <n v="75000"/>
    <x v="0"/>
    <s v="Fully Remote"/>
    <n v="100"/>
    <s v="US"/>
    <s v="Medium"/>
    <s v="No"/>
    <s v="Same-Country"/>
  </r>
  <r>
    <x v="2"/>
    <s v="Mid"/>
    <n v="2"/>
    <s v="Full-Time"/>
    <s v="Data Analyst"/>
    <n v="75000"/>
    <s v="USD"/>
    <n v="75000"/>
    <x v="0"/>
    <s v="Fully Remote"/>
    <n v="100"/>
    <s v="US"/>
    <s v="Medium"/>
    <s v="No"/>
    <s v="Same-Country"/>
  </r>
  <r>
    <x v="2"/>
    <s v="Mid"/>
    <n v="2"/>
    <s v="Full-Time"/>
    <s v="Data Engineer"/>
    <n v="75000"/>
    <s v="USD"/>
    <n v="75000"/>
    <x v="0"/>
    <s v="Fully Remote"/>
    <n v="100"/>
    <s v="US"/>
    <s v="Medium"/>
    <s v="No"/>
    <s v="Same-Country"/>
  </r>
  <r>
    <x v="2"/>
    <s v="Mid"/>
    <n v="2"/>
    <s v="Full-Time"/>
    <s v="Financial Data Analyst"/>
    <n v="75000"/>
    <s v="USD"/>
    <n v="75000"/>
    <x v="0"/>
    <s v="Fully On-Site"/>
    <n v="0"/>
    <s v="US"/>
    <s v="Medium"/>
    <s v="No"/>
    <s v="Same-Country"/>
  </r>
  <r>
    <x v="2"/>
    <s v="Mid"/>
    <n v="2"/>
    <s v="Full-Time"/>
    <s v="Data Analyst"/>
    <n v="75000"/>
    <s v="USD"/>
    <n v="75000"/>
    <x v="2"/>
    <s v="Fully On-Site"/>
    <n v="0"/>
    <s v="CA"/>
    <s v="Medium"/>
    <s v="No"/>
    <s v="Same-Country"/>
  </r>
  <r>
    <x v="2"/>
    <s v="Mid"/>
    <n v="2"/>
    <s v="Full-Time"/>
    <s v="Principal Data Analyst"/>
    <n v="75000"/>
    <s v="USD"/>
    <n v="75000"/>
    <x v="2"/>
    <s v="Fully Remote"/>
    <n v="100"/>
    <s v="CA"/>
    <s v="Small"/>
    <s v="No"/>
    <s v="Same-Country"/>
  </r>
  <r>
    <x v="2"/>
    <s v="Entry"/>
    <n v="1"/>
    <s v="Full-Time"/>
    <s v="Data Scientist"/>
    <n v="74540"/>
    <s v="USD"/>
    <n v="74540"/>
    <x v="0"/>
    <s v="Fully On-Site"/>
    <n v="0"/>
    <s v="US"/>
    <s v="Medium"/>
    <s v="No"/>
    <s v="Same-Country"/>
  </r>
  <r>
    <x v="2"/>
    <s v="Mid"/>
    <n v="2"/>
    <s v="Full-Time"/>
    <s v="Data Engineer"/>
    <n v="60000"/>
    <s v="GBP"/>
    <n v="73880"/>
    <x v="3"/>
    <s v="Fully Remote"/>
    <n v="100"/>
    <s v="GB"/>
    <s v="Medium"/>
    <s v="No"/>
    <s v="Same-Country"/>
  </r>
  <r>
    <x v="2"/>
    <s v="Mid"/>
    <n v="2"/>
    <s v="Full-Time"/>
    <s v="Analytics Engineer"/>
    <n v="60000"/>
    <s v="GBP"/>
    <n v="73880"/>
    <x v="3"/>
    <s v="Fully On-Site"/>
    <n v="0"/>
    <s v="GB"/>
    <s v="Medium"/>
    <s v="No"/>
    <s v="Same-Country"/>
  </r>
  <r>
    <x v="2"/>
    <s v="Mid"/>
    <n v="2"/>
    <s v="Full-Time"/>
    <s v="Data Engineer"/>
    <n v="60000"/>
    <s v="GBP"/>
    <n v="73880"/>
    <x v="3"/>
    <s v="Fully On-Site"/>
    <n v="0"/>
    <s v="GB"/>
    <s v="Medium"/>
    <s v="No"/>
    <s v="Same-Country"/>
  </r>
  <r>
    <x v="2"/>
    <s v="Mid"/>
    <n v="2"/>
    <s v="Full-Time"/>
    <s v="Data Engineer"/>
    <n v="60000"/>
    <s v="GBP"/>
    <n v="73880"/>
    <x v="3"/>
    <s v="Fully Remote"/>
    <n v="100"/>
    <s v="GB"/>
    <s v="Medium"/>
    <s v="No"/>
    <s v="Same-Country"/>
  </r>
  <r>
    <x v="2"/>
    <s v="Mid"/>
    <n v="2"/>
    <s v="Full-Time"/>
    <s v="Data Engineer"/>
    <n v="60000"/>
    <s v="GBP"/>
    <n v="73880"/>
    <x v="3"/>
    <s v="Fully Remote"/>
    <n v="100"/>
    <s v="GB"/>
    <s v="Medium"/>
    <s v="No"/>
    <s v="Same-Country"/>
  </r>
  <r>
    <x v="2"/>
    <s v="Mid"/>
    <n v="2"/>
    <s v="Full-Time"/>
    <s v="Data Engineer"/>
    <n v="60000"/>
    <s v="GBP"/>
    <n v="73880"/>
    <x v="3"/>
    <s v="Fully On-Site"/>
    <n v="0"/>
    <s v="GB"/>
    <s v="Medium"/>
    <s v="No"/>
    <s v="Same-Country"/>
  </r>
  <r>
    <x v="2"/>
    <s v="Senior"/>
    <n v="3"/>
    <s v="Full-Time"/>
    <s v="Data Engineer"/>
    <n v="60000"/>
    <s v="GBP"/>
    <n v="73880"/>
    <x v="3"/>
    <s v="Fully On-Site"/>
    <n v="0"/>
    <s v="GB"/>
    <s v="Medium"/>
    <s v="No"/>
    <s v="Same-Country"/>
  </r>
  <r>
    <x v="2"/>
    <s v="Entry"/>
    <n v="1"/>
    <s v="Full-Time"/>
    <s v="Data Scientist"/>
    <n v="96000"/>
    <s v="CAD"/>
    <n v="73742"/>
    <x v="2"/>
    <s v="Fully Remote"/>
    <n v="100"/>
    <s v="CA"/>
    <s v="Large"/>
    <s v="No"/>
    <s v="Same-Country"/>
  </r>
  <r>
    <x v="2"/>
    <s v="Senior"/>
    <n v="3"/>
    <s v="Full-Time"/>
    <s v="Data Engineer"/>
    <n v="70000"/>
    <s v="EUR"/>
    <n v="73546"/>
    <x v="1"/>
    <s v="Fully On-Site"/>
    <n v="0"/>
    <s v="ES"/>
    <s v="Medium"/>
    <s v="No"/>
    <s v="Same-Country"/>
  </r>
  <r>
    <x v="2"/>
    <s v="Mid"/>
    <n v="2"/>
    <s v="Full-Time"/>
    <s v="Data Engineer"/>
    <n v="70000"/>
    <s v="EUR"/>
    <n v="73546"/>
    <x v="1"/>
    <s v="Fully Remote"/>
    <n v="100"/>
    <s v="ES"/>
    <s v="Medium"/>
    <s v="No"/>
    <s v="Same-Country"/>
  </r>
  <r>
    <x v="2"/>
    <s v="Mid"/>
    <n v="2"/>
    <s v="Full-Time"/>
    <s v="Data Engineer"/>
    <n v="70000"/>
    <s v="EUR"/>
    <n v="73546"/>
    <x v="1"/>
    <s v="Fully Remote"/>
    <n v="100"/>
    <s v="ES"/>
    <s v="Medium"/>
    <s v="No"/>
    <s v="Same-Country"/>
  </r>
  <r>
    <x v="2"/>
    <s v="Entry"/>
    <n v="1"/>
    <s v="Full-Time"/>
    <s v="Data Scientist"/>
    <n v="73000"/>
    <s v="USD"/>
    <n v="73000"/>
    <x v="0"/>
    <s v="Fully On-Site"/>
    <n v="0"/>
    <s v="US"/>
    <s v="Medium"/>
    <s v="No"/>
    <s v="Same-Country"/>
  </r>
  <r>
    <x v="2"/>
    <s v="Senior"/>
    <n v="3"/>
    <s v="Full-Time"/>
    <s v="Data Engineer"/>
    <n v="70500"/>
    <s v="USD"/>
    <n v="70500"/>
    <x v="0"/>
    <s v="Fully On-Site"/>
    <n v="0"/>
    <s v="US"/>
    <s v="Medium"/>
    <s v="No"/>
    <s v="Same-Country"/>
  </r>
  <r>
    <x v="2"/>
    <s v="Mid"/>
    <n v="2"/>
    <s v="Full-Time"/>
    <s v="Data Science Consultant"/>
    <n v="57000"/>
    <s v="GBP"/>
    <n v="70186"/>
    <x v="3"/>
    <s v="Fully On-Site"/>
    <n v="0"/>
    <s v="GB"/>
    <s v="Medium"/>
    <s v="No"/>
    <s v="Same-Country"/>
  </r>
  <r>
    <x v="2"/>
    <s v="Senior"/>
    <n v="3"/>
    <s v="Full-Time"/>
    <s v="Data Analyst"/>
    <n v="57000"/>
    <s v="GBP"/>
    <n v="70186"/>
    <x v="3"/>
    <s v="Fully On-Site"/>
    <n v="0"/>
    <s v="GB"/>
    <s v="Medium"/>
    <s v="No"/>
    <s v="Same-Country"/>
  </r>
  <r>
    <x v="2"/>
    <s v="Mid"/>
    <n v="2"/>
    <s v="Full-Time"/>
    <s v="Data Engineer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Specialist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Engineer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Specialist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Scientist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Analyst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Analyst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Operations Engineer"/>
    <n v="70000"/>
    <s v="USD"/>
    <n v="70000"/>
    <x v="0"/>
    <s v="Fully On-Site"/>
    <n v="0"/>
    <s v="US"/>
    <s v="Medium"/>
    <s v="No"/>
    <s v="Same-Country"/>
  </r>
  <r>
    <x v="2"/>
    <s v="Senior"/>
    <n v="3"/>
    <s v="Full-Time"/>
    <s v="Data Specialist"/>
    <n v="70000"/>
    <s v="USD"/>
    <n v="70000"/>
    <x v="0"/>
    <s v="Fully Remote"/>
    <n v="100"/>
    <s v="US"/>
    <s v="Medium"/>
    <s v="No"/>
    <s v="Same-Country"/>
  </r>
  <r>
    <x v="2"/>
    <s v="Mid"/>
    <n v="2"/>
    <s v="Full-Time"/>
    <s v="Business Data Analyst"/>
    <n v="90000"/>
    <s v="CAD"/>
    <n v="69133"/>
    <x v="2"/>
    <s v="Hybrid"/>
    <n v="50"/>
    <s v="CA"/>
    <s v="Large"/>
    <s v="No"/>
    <s v="Same-Country"/>
  </r>
  <r>
    <x v="2"/>
    <s v="Senior"/>
    <n v="3"/>
    <s v="Full-Time"/>
    <s v="Data Analyst"/>
    <n v="69000"/>
    <s v="USD"/>
    <n v="69000"/>
    <x v="0"/>
    <s v="Fully Remote"/>
    <n v="100"/>
    <s v="US"/>
    <s v="Medium"/>
    <s v="No"/>
    <s v="Same-Country"/>
  </r>
  <r>
    <x v="2"/>
    <s v="Senior"/>
    <n v="3"/>
    <s v="Full-Time"/>
    <s v="Data Analyst"/>
    <n v="68400"/>
    <s v="USD"/>
    <n v="68400"/>
    <x v="0"/>
    <s v="Fully Remote"/>
    <n v="100"/>
    <s v="US"/>
    <s v="Medium"/>
    <s v="No"/>
    <s v="Same-Country"/>
  </r>
  <r>
    <x v="2"/>
    <s v="Senior"/>
    <n v="3"/>
    <s v="Full-Time"/>
    <s v="Data Engineer"/>
    <n v="65000"/>
    <s v="EUR"/>
    <n v="68293"/>
    <x v="1"/>
    <s v="Fully On-Site"/>
    <n v="0"/>
    <s v="ES"/>
    <s v="Medium"/>
    <s v="No"/>
    <s v="Same-Country"/>
  </r>
  <r>
    <x v="2"/>
    <s v="Senior"/>
    <n v="3"/>
    <s v="Full-Time"/>
    <s v="Data Engineer"/>
    <n v="65000"/>
    <s v="EUR"/>
    <n v="68293"/>
    <x v="1"/>
    <s v="Fully On-Site"/>
    <n v="0"/>
    <s v="ES"/>
    <s v="Medium"/>
    <s v="No"/>
    <s v="Same-Country"/>
  </r>
  <r>
    <x v="2"/>
    <s v="Senior"/>
    <n v="3"/>
    <s v="Full-Time"/>
    <s v="Data Engineer"/>
    <n v="65000"/>
    <s v="EUR"/>
    <n v="68293"/>
    <x v="1"/>
    <s v="Fully On-Site"/>
    <n v="0"/>
    <s v="ES"/>
    <s v="Medium"/>
    <s v="No"/>
    <s v="Same-Country"/>
  </r>
  <r>
    <x v="2"/>
    <s v="Mid"/>
    <n v="2"/>
    <s v="Full-Time"/>
    <s v="Data Scientist"/>
    <n v="55000"/>
    <s v="GBP"/>
    <n v="67723"/>
    <x v="3"/>
    <s v="Fully On-Site"/>
    <n v="0"/>
    <s v="GB"/>
    <s v="Medium"/>
    <s v="No"/>
    <s v="Same-Country"/>
  </r>
  <r>
    <x v="2"/>
    <s v="Mid"/>
    <n v="2"/>
    <s v="Full-Time"/>
    <s v="Data Engineer"/>
    <n v="55000"/>
    <s v="GBP"/>
    <n v="67723"/>
    <x v="3"/>
    <s v="Fully Remote"/>
    <n v="100"/>
    <s v="GB"/>
    <s v="Medium"/>
    <s v="No"/>
    <s v="Same-Country"/>
  </r>
  <r>
    <x v="2"/>
    <s v="Mid"/>
    <n v="2"/>
    <s v="Full-Time"/>
    <s v="Data Engineer"/>
    <n v="55000"/>
    <s v="GBP"/>
    <n v="67723"/>
    <x v="3"/>
    <s v="Fully Remote"/>
    <n v="100"/>
    <s v="GB"/>
    <s v="Medium"/>
    <s v="No"/>
    <s v="Same-Country"/>
  </r>
  <r>
    <x v="2"/>
    <s v="Mid"/>
    <n v="2"/>
    <s v="Full-Time"/>
    <s v="Data Engineer"/>
    <n v="55000"/>
    <s v="GBP"/>
    <n v="67723"/>
    <x v="3"/>
    <s v="Fully Remote"/>
    <n v="100"/>
    <s v="GB"/>
    <s v="Medium"/>
    <s v="No"/>
    <s v="Same-Country"/>
  </r>
  <r>
    <x v="2"/>
    <s v="Mid"/>
    <n v="2"/>
    <s v="Full-Time"/>
    <s v="Data Scientist"/>
    <n v="55000"/>
    <s v="GBP"/>
    <n v="67723"/>
    <x v="3"/>
    <s v="Fully On-Site"/>
    <n v="0"/>
    <s v="GB"/>
    <s v="Medium"/>
    <s v="No"/>
    <s v="Same-Country"/>
  </r>
  <r>
    <x v="2"/>
    <s v="Mid"/>
    <n v="2"/>
    <s v="Full-Time"/>
    <s v="Data Scientist"/>
    <n v="88000"/>
    <s v="CAD"/>
    <n v="67597"/>
    <x v="2"/>
    <s v="Fully Remote"/>
    <n v="100"/>
    <s v="CA"/>
    <s v="Medium"/>
    <s v="No"/>
    <s v="Same-Country"/>
  </r>
  <r>
    <x v="2"/>
    <s v="Entry"/>
    <n v="1"/>
    <s v="Full-Time"/>
    <s v="Data Analyst"/>
    <n v="67000"/>
    <s v="USD"/>
    <n v="67000"/>
    <x v="2"/>
    <s v="Fully On-Site"/>
    <n v="0"/>
    <s v="CA"/>
    <s v="Medium"/>
    <s v="No"/>
    <s v="Same-Country"/>
  </r>
  <r>
    <x v="2"/>
    <s v="Mid"/>
    <n v="2"/>
    <s v="Full-Time"/>
    <s v="Data Analyst"/>
    <n v="66100"/>
    <s v="USD"/>
    <n v="66100"/>
    <x v="0"/>
    <s v="Fully Remote"/>
    <n v="100"/>
    <s v="US"/>
    <s v="Medium"/>
    <s v="No"/>
    <s v="Same-Country"/>
  </r>
  <r>
    <x v="2"/>
    <s v="Senior"/>
    <n v="3"/>
    <s v="Full-Time"/>
    <s v="Data Architect"/>
    <n v="66000"/>
    <s v="USD"/>
    <n v="66000"/>
    <x v="0"/>
    <s v="Fully Remote"/>
    <n v="100"/>
    <s v="US"/>
    <s v="Medium"/>
    <s v="No"/>
    <s v="Same-Country"/>
  </r>
  <r>
    <x v="2"/>
    <s v="Senior"/>
    <n v="3"/>
    <s v="Full-Time"/>
    <s v="Data Operations Analyst"/>
    <n v="66000"/>
    <s v="USD"/>
    <n v="66000"/>
    <x v="0"/>
    <s v="Fully Remote"/>
    <n v="100"/>
    <s v="US"/>
    <s v="Medium"/>
    <s v="No"/>
    <s v="Same-Country"/>
  </r>
  <r>
    <x v="2"/>
    <s v="Entry"/>
    <n v="1"/>
    <s v="Full-Time"/>
    <s v="Data Engineer"/>
    <n v="65000"/>
    <s v="USD"/>
    <n v="65000"/>
    <x v="0"/>
    <s v="Fully On-Site"/>
    <n v="0"/>
    <s v="US"/>
    <s v="Medium"/>
    <s v="No"/>
    <s v="Same-Country"/>
  </r>
  <r>
    <x v="2"/>
    <s v="Mid"/>
    <n v="2"/>
    <s v="Full-Time"/>
    <s v="Data Analyst"/>
    <n v="65000"/>
    <s v="USD"/>
    <n v="65000"/>
    <x v="0"/>
    <s v="Fully Remote"/>
    <n v="100"/>
    <s v="US"/>
    <s v="Medium"/>
    <s v="No"/>
    <s v="Same-Country"/>
  </r>
  <r>
    <x v="2"/>
    <s v="Senior"/>
    <n v="3"/>
    <s v="Full-Time"/>
    <s v="Data Analyst"/>
    <n v="65000"/>
    <s v="USD"/>
    <n v="65000"/>
    <x v="0"/>
    <s v="Fully Remote"/>
    <n v="100"/>
    <s v="US"/>
    <s v="Medium"/>
    <s v="No"/>
    <s v="Same-Country"/>
  </r>
  <r>
    <x v="2"/>
    <s v="Mid"/>
    <n v="2"/>
    <s v="Full-Time"/>
    <s v="Data Analyst"/>
    <n v="65000"/>
    <s v="USD"/>
    <n v="65000"/>
    <x v="2"/>
    <s v="Fully On-Site"/>
    <n v="0"/>
    <s v="CA"/>
    <s v="Medium"/>
    <s v="No"/>
    <s v="Same-Country"/>
  </r>
  <r>
    <x v="2"/>
    <s v="Mid"/>
    <n v="2"/>
    <s v="Full-Time"/>
    <s v="Data Engineer"/>
    <n v="65000"/>
    <s v="USD"/>
    <n v="65000"/>
    <x v="0"/>
    <s v="Fully On-Site"/>
    <n v="0"/>
    <s v="US"/>
    <s v="Medium"/>
    <s v="No"/>
    <s v="Same-Country"/>
  </r>
  <r>
    <x v="2"/>
    <s v="Mid"/>
    <n v="2"/>
    <s v="Full-Time"/>
    <s v="Data Analyst"/>
    <n v="65000"/>
    <s v="USD"/>
    <n v="65000"/>
    <x v="0"/>
    <s v="Fully On-Site"/>
    <n v="0"/>
    <s v="US"/>
    <s v="Medium"/>
    <s v="No"/>
    <s v="Same-Country"/>
  </r>
  <r>
    <x v="2"/>
    <s v="Entry"/>
    <n v="1"/>
    <s v="Full-Time"/>
    <s v="Data Engineer"/>
    <n v="65000"/>
    <s v="USD"/>
    <n v="65000"/>
    <x v="0"/>
    <s v="Fully Remote"/>
    <n v="100"/>
    <s v="US"/>
    <s v="Small"/>
    <s v="No"/>
    <s v="Same-Country"/>
  </r>
  <r>
    <x v="2"/>
    <s v="Entry"/>
    <n v="1"/>
    <s v="Full-Time"/>
    <s v="Data Analyst"/>
    <n v="64000"/>
    <s v="USD"/>
    <n v="64000"/>
    <x v="0"/>
    <s v="Fully Remote"/>
    <n v="100"/>
    <s v="US"/>
    <s v="Large"/>
    <s v="No"/>
    <s v="Same-Country"/>
  </r>
  <r>
    <x v="2"/>
    <s v="Mid"/>
    <n v="2"/>
    <s v="Full-Time"/>
    <s v="Data Engineer"/>
    <n v="63900"/>
    <s v="USD"/>
    <n v="63900"/>
    <x v="0"/>
    <s v="Fully On-Site"/>
    <n v="0"/>
    <s v="US"/>
    <s v="Medium"/>
    <s v="No"/>
    <s v="Same-Country"/>
  </r>
  <r>
    <x v="2"/>
    <s v="Mid"/>
    <n v="2"/>
    <s v="Full-Time"/>
    <s v="Data Engineer"/>
    <n v="60000"/>
    <s v="EUR"/>
    <n v="63040"/>
    <x v="1"/>
    <s v="Fully Remote"/>
    <n v="100"/>
    <s v="ES"/>
    <s v="Medium"/>
    <s v="No"/>
    <s v="Same-Country"/>
  </r>
  <r>
    <x v="2"/>
    <s v="Senior"/>
    <n v="3"/>
    <s v="Full-Time"/>
    <s v="Data Engineer"/>
    <n v="63000"/>
    <s v="USD"/>
    <n v="63000"/>
    <x v="0"/>
    <s v="Fully Remote"/>
    <n v="100"/>
    <s v="US"/>
    <s v="Medium"/>
    <s v="No"/>
    <s v="Same-Country"/>
  </r>
  <r>
    <x v="2"/>
    <s v="Senior"/>
    <n v="3"/>
    <s v="Full-Time"/>
    <s v="Etl Developer"/>
    <n v="63000"/>
    <s v="USD"/>
    <n v="63000"/>
    <x v="0"/>
    <s v="Fully Remote"/>
    <n v="100"/>
    <s v="US"/>
    <s v="Medium"/>
    <s v="No"/>
    <s v="Same-Country"/>
  </r>
  <r>
    <x v="2"/>
    <s v="Senior"/>
    <n v="3"/>
    <s v="Full-Time"/>
    <s v="Etl Developer"/>
    <n v="63000"/>
    <s v="USD"/>
    <n v="63000"/>
    <x v="0"/>
    <s v="Fully Remote"/>
    <n v="100"/>
    <s v="US"/>
    <s v="Medium"/>
    <s v="No"/>
    <s v="Same-Country"/>
  </r>
  <r>
    <x v="2"/>
    <s v="Senior"/>
    <n v="3"/>
    <s v="Full-Time"/>
    <s v="Data Engineer"/>
    <n v="63000"/>
    <s v="USD"/>
    <n v="63000"/>
    <x v="0"/>
    <s v="Fully Remote"/>
    <n v="100"/>
    <s v="US"/>
    <s v="Medium"/>
    <s v="No"/>
    <s v="Same-Country"/>
  </r>
  <r>
    <x v="2"/>
    <s v="Senior"/>
    <n v="3"/>
    <s v="Full-Time"/>
    <s v="Data Engineer"/>
    <n v="63000"/>
    <s v="USD"/>
    <n v="63000"/>
    <x v="0"/>
    <s v="Fully Remote"/>
    <n v="100"/>
    <s v="US"/>
    <s v="Medium"/>
    <s v="No"/>
    <s v="Same-Country"/>
  </r>
  <r>
    <x v="2"/>
    <s v="Senior"/>
    <n v="3"/>
    <s v="Full-Time"/>
    <s v="Analytics Engineer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Analytics Engineer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Data Engineer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Etl Developer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Data Architect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Data Engineer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Data Engineer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Data Architect"/>
    <n v="63000"/>
    <s v="USD"/>
    <n v="63000"/>
    <x v="0"/>
    <s v="Fully On-Site"/>
    <n v="0"/>
    <s v="US"/>
    <s v="Medium"/>
    <s v="No"/>
    <s v="Same-Country"/>
  </r>
  <r>
    <x v="2"/>
    <s v="Senior"/>
    <n v="3"/>
    <s v="Full-Time"/>
    <s v="Data Engineer"/>
    <n v="63000"/>
    <s v="USD"/>
    <n v="63000"/>
    <x v="0"/>
    <s v="Fully On-Site"/>
    <n v="0"/>
    <s v="US"/>
    <s v="Medium"/>
    <s v="No"/>
    <s v="Same-Country"/>
  </r>
  <r>
    <x v="2"/>
    <s v="Mid"/>
    <n v="2"/>
    <s v="Full-Time"/>
    <s v="Data Analyst"/>
    <n v="62000"/>
    <s v="USD"/>
    <n v="62000"/>
    <x v="0"/>
    <s v="Fully On-Site"/>
    <n v="0"/>
    <s v="US"/>
    <s v="Medium"/>
    <s v="No"/>
    <s v="Same-Country"/>
  </r>
  <r>
    <x v="2"/>
    <s v="Senior"/>
    <n v="3"/>
    <s v="Full-Time"/>
    <s v="Data Engineer"/>
    <n v="50000"/>
    <s v="GBP"/>
    <n v="61566"/>
    <x v="3"/>
    <s v="Fully Remote"/>
    <n v="100"/>
    <s v="GB"/>
    <s v="Medium"/>
    <s v="No"/>
    <s v="Same-Country"/>
  </r>
  <r>
    <x v="2"/>
    <s v="Entry"/>
    <n v="1"/>
    <s v="Full-Time"/>
    <s v="Data Engineer"/>
    <n v="50000"/>
    <s v="GBP"/>
    <n v="61566"/>
    <x v="3"/>
    <s v="Fully Remote"/>
    <n v="100"/>
    <s v="GB"/>
    <s v="Medium"/>
    <s v="No"/>
    <s v="Same-Country"/>
  </r>
  <r>
    <x v="2"/>
    <s v="Senior"/>
    <n v="3"/>
    <s v="Full-Time"/>
    <s v="Data Analyst"/>
    <n v="50000"/>
    <s v="GBP"/>
    <n v="61566"/>
    <x v="3"/>
    <s v="Fully On-Site"/>
    <n v="0"/>
    <s v="GB"/>
    <s v="Medium"/>
    <s v="No"/>
    <s v="Same-Country"/>
  </r>
  <r>
    <x v="2"/>
    <s v="Mid"/>
    <n v="2"/>
    <s v="Full-Time"/>
    <s v="Lead Data Scientist"/>
    <n v="50000"/>
    <s v="GBP"/>
    <n v="61566"/>
    <x v="3"/>
    <s v="Hybrid"/>
    <n v="50"/>
    <s v="GB"/>
    <s v="Small"/>
    <s v="No"/>
    <s v="Same-Country"/>
  </r>
  <r>
    <x v="2"/>
    <s v="Mid"/>
    <n v="2"/>
    <s v="Full-Time"/>
    <s v="Data Engineer"/>
    <n v="50000"/>
    <s v="GBP"/>
    <n v="61566"/>
    <x v="3"/>
    <s v="Fully On-Site"/>
    <n v="0"/>
    <s v="GB"/>
    <s v="Medium"/>
    <s v="No"/>
    <s v="Same-Country"/>
  </r>
  <r>
    <x v="2"/>
    <s v="Mid"/>
    <n v="2"/>
    <s v="Full-Time"/>
    <s v="Data Scientist"/>
    <n v="50000"/>
    <s v="GBP"/>
    <n v="61566"/>
    <x v="3"/>
    <s v="Fully On-Site"/>
    <n v="0"/>
    <s v="GB"/>
    <s v="Medium"/>
    <s v="No"/>
    <s v="Same-Country"/>
  </r>
  <r>
    <x v="2"/>
    <s v="Senior"/>
    <n v="3"/>
    <s v="Full-Time"/>
    <s v="Data Engineer"/>
    <n v="50000"/>
    <s v="GBP"/>
    <n v="61566"/>
    <x v="3"/>
    <s v="Fully On-Site"/>
    <n v="0"/>
    <s v="GB"/>
    <s v="Medium"/>
    <s v="No"/>
    <s v="Same-Country"/>
  </r>
  <r>
    <x v="2"/>
    <s v="Mid"/>
    <n v="2"/>
    <s v="Full-Time"/>
    <s v="Data Analyst"/>
    <n v="50000"/>
    <s v="GBP"/>
    <n v="61566"/>
    <x v="3"/>
    <s v="Fully On-Site"/>
    <n v="0"/>
    <s v="GB"/>
    <s v="Medium"/>
    <s v="No"/>
    <s v="Same-Country"/>
  </r>
  <r>
    <x v="2"/>
    <s v="Senior"/>
    <n v="3"/>
    <s v="Full-Time"/>
    <s v="Data Analyst"/>
    <n v="61300"/>
    <s v="USD"/>
    <n v="61300"/>
    <x v="2"/>
    <s v="Fully Remote"/>
    <n v="100"/>
    <s v="CA"/>
    <s v="Medium"/>
    <s v="No"/>
    <s v="Same-Country"/>
  </r>
  <r>
    <x v="2"/>
    <s v="Senior"/>
    <n v="3"/>
    <s v="Full-Time"/>
    <s v="Data Analyst"/>
    <n v="61300"/>
    <s v="USD"/>
    <n v="61300"/>
    <x v="2"/>
    <s v="Fully Remote"/>
    <n v="100"/>
    <s v="CA"/>
    <s v="Medium"/>
    <s v="No"/>
    <s v="Same-Country"/>
  </r>
  <r>
    <x v="2"/>
    <s v="Mid"/>
    <n v="2"/>
    <s v="Full-Time"/>
    <s v="Data Analyst"/>
    <n v="60000"/>
    <s v="USD"/>
    <n v="60000"/>
    <x v="0"/>
    <s v="Fully Remote"/>
    <n v="100"/>
    <s v="US"/>
    <s v="Medium"/>
    <s v="No"/>
    <s v="Same-Country"/>
  </r>
  <r>
    <x v="2"/>
    <s v="Mid"/>
    <n v="2"/>
    <s v="Full-Time"/>
    <s v="Data Analyst"/>
    <n v="60000"/>
    <s v="USD"/>
    <n v="60000"/>
    <x v="0"/>
    <s v="Fully Remote"/>
    <n v="100"/>
    <s v="US"/>
    <s v="Medium"/>
    <s v="No"/>
    <s v="Same-Country"/>
  </r>
  <r>
    <x v="2"/>
    <s v="Mid"/>
    <n v="2"/>
    <s v="Full-Time"/>
    <s v="Data Operations Engineer"/>
    <n v="60000"/>
    <s v="USD"/>
    <n v="60000"/>
    <x v="0"/>
    <s v="Fully Remote"/>
    <n v="100"/>
    <s v="US"/>
    <s v="Medium"/>
    <s v="No"/>
    <s v="Same-Country"/>
  </r>
  <r>
    <x v="2"/>
    <s v="Mid"/>
    <n v="2"/>
    <s v="Full-Time"/>
    <s v="Data Operations Engineer"/>
    <n v="60000"/>
    <s v="USD"/>
    <n v="60000"/>
    <x v="0"/>
    <s v="Fully Remote"/>
    <n v="100"/>
    <s v="US"/>
    <s v="Medium"/>
    <s v="No"/>
    <s v="Same-Country"/>
  </r>
  <r>
    <x v="2"/>
    <s v="Mid"/>
    <n v="2"/>
    <s v="Full-Time"/>
    <s v="Data Operations Engineer"/>
    <n v="60000"/>
    <s v="USD"/>
    <n v="60000"/>
    <x v="0"/>
    <s v="Fully Remote"/>
    <n v="100"/>
    <s v="US"/>
    <s v="Medium"/>
    <s v="No"/>
    <s v="Same-Country"/>
  </r>
  <r>
    <x v="2"/>
    <s v="Senior"/>
    <n v="3"/>
    <s v="Full-Time"/>
    <s v="Data Analyst"/>
    <n v="60000"/>
    <s v="USD"/>
    <n v="60000"/>
    <x v="0"/>
    <s v="Fully Remote"/>
    <n v="100"/>
    <s v="US"/>
    <s v="Medium"/>
    <s v="No"/>
    <s v="Same-Country"/>
  </r>
  <r>
    <x v="2"/>
    <s v="Mid"/>
    <n v="2"/>
    <s v="Full-Time"/>
    <s v="Data Analyst"/>
    <n v="58000"/>
    <s v="USD"/>
    <n v="58000"/>
    <x v="0"/>
    <s v="Fully On-Site"/>
    <n v="0"/>
    <s v="US"/>
    <s v="Small"/>
    <s v="No"/>
    <s v="Same-Country"/>
  </r>
  <r>
    <x v="2"/>
    <s v="Mid"/>
    <n v="2"/>
    <s v="Full-Time"/>
    <s v="Data Analyst"/>
    <n v="58000"/>
    <s v="USD"/>
    <n v="58000"/>
    <x v="0"/>
    <s v="Fully On-Site"/>
    <n v="0"/>
    <s v="US"/>
    <s v="Small"/>
    <s v="No"/>
    <s v="Same-Country"/>
  </r>
  <r>
    <x v="2"/>
    <s v="Mid"/>
    <n v="2"/>
    <s v="Full-Time"/>
    <s v="Data Scientist"/>
    <n v="47000"/>
    <s v="GBP"/>
    <n v="57872"/>
    <x v="3"/>
    <s v="Hybrid"/>
    <n v="50"/>
    <s v="GB"/>
    <s v="Medium"/>
    <s v="No"/>
    <s v="Same-Country"/>
  </r>
  <r>
    <x v="2"/>
    <s v="Entry"/>
    <n v="1"/>
    <s v="Full-Time"/>
    <s v="Bi Data Analyst"/>
    <n v="57000"/>
    <s v="USD"/>
    <n v="57000"/>
    <x v="0"/>
    <s v="Fully Remote"/>
    <n v="100"/>
    <s v="US"/>
    <s v="Large"/>
    <s v="No"/>
    <s v="Same-Country"/>
  </r>
  <r>
    <x v="2"/>
    <s v="Mid"/>
    <n v="2"/>
    <s v="Full-Time"/>
    <s v="Data Analyst"/>
    <n v="45000"/>
    <s v="GBP"/>
    <n v="55410"/>
    <x v="3"/>
    <s v="Fully On-Site"/>
    <n v="0"/>
    <s v="GB"/>
    <s v="Medium"/>
    <s v="No"/>
    <s v="Same-Country"/>
  </r>
  <r>
    <x v="2"/>
    <s v="Entry"/>
    <n v="1"/>
    <s v="Full-Time"/>
    <s v="Machine Learning Engineer"/>
    <n v="45000"/>
    <s v="GBP"/>
    <n v="55410"/>
    <x v="3"/>
    <s v="Fully Remote"/>
    <n v="100"/>
    <s v="GB"/>
    <s v="Small"/>
    <s v="No"/>
    <s v="Same-Country"/>
  </r>
  <r>
    <x v="2"/>
    <s v="Mid"/>
    <n v="2"/>
    <s v="Full-Time"/>
    <s v="Data Engineer"/>
    <n v="45000"/>
    <s v="GBP"/>
    <n v="55410"/>
    <x v="3"/>
    <s v="Fully Remote"/>
    <n v="100"/>
    <s v="GB"/>
    <s v="Medium"/>
    <s v="No"/>
    <s v="Same-Country"/>
  </r>
  <r>
    <x v="2"/>
    <s v="Entry"/>
    <n v="1"/>
    <s v="Full-Time"/>
    <s v="Data Analyst"/>
    <n v="55000"/>
    <s v="USD"/>
    <n v="55000"/>
    <x v="0"/>
    <s v="Fully On-Site"/>
    <n v="0"/>
    <s v="US"/>
    <s v="Medium"/>
    <s v="No"/>
    <s v="Same-Country"/>
  </r>
  <r>
    <x v="2"/>
    <s v="Senior"/>
    <n v="3"/>
    <s v="Full-Time"/>
    <s v="Data Analyst"/>
    <n v="55000"/>
    <s v="USD"/>
    <n v="55000"/>
    <x v="0"/>
    <s v="Fully Remote"/>
    <n v="100"/>
    <s v="US"/>
    <s v="Medium"/>
    <s v="No"/>
    <s v="Same-Country"/>
  </r>
  <r>
    <x v="2"/>
    <s v="Senior"/>
    <n v="3"/>
    <s v="Full-Time"/>
    <s v="Data Scientist"/>
    <n v="55000"/>
    <s v="USD"/>
    <n v="55000"/>
    <x v="0"/>
    <s v="Fully Remote"/>
    <n v="100"/>
    <s v="US"/>
    <s v="Small"/>
    <s v="No"/>
    <s v="Same-Country"/>
  </r>
  <r>
    <x v="2"/>
    <s v="Entry"/>
    <n v="1"/>
    <s v="Full-Time"/>
    <s v="Data Analyst"/>
    <n v="55000"/>
    <s v="USD"/>
    <n v="55000"/>
    <x v="0"/>
    <s v="Fully Remote"/>
    <n v="100"/>
    <s v="US"/>
    <s v="Small"/>
    <s v="No"/>
    <s v="Same-Country"/>
  </r>
  <r>
    <x v="2"/>
    <s v="Mid"/>
    <n v="2"/>
    <s v="Full-Time"/>
    <s v="Analytics Engineer"/>
    <n v="54000"/>
    <s v="USD"/>
    <n v="54000"/>
    <x v="0"/>
    <s v="Fully On-Site"/>
    <n v="0"/>
    <s v="US"/>
    <s v="Medium"/>
    <s v="No"/>
    <s v="Same-Country"/>
  </r>
  <r>
    <x v="2"/>
    <s v="Senior"/>
    <n v="3"/>
    <s v="Full-Time"/>
    <s v="Data Engineer"/>
    <n v="54000"/>
    <s v="USD"/>
    <n v="54000"/>
    <x v="0"/>
    <s v="Fully On-Site"/>
    <n v="0"/>
    <s v="US"/>
    <s v="Medium"/>
    <s v="No"/>
    <s v="Same-Country"/>
  </r>
  <r>
    <x v="2"/>
    <s v="Senior"/>
    <n v="3"/>
    <s v="Full-Time"/>
    <s v="Data Analyst"/>
    <n v="52500"/>
    <s v="USD"/>
    <n v="52500"/>
    <x v="0"/>
    <s v="Fully On-Site"/>
    <n v="0"/>
    <s v="US"/>
    <s v="Medium"/>
    <s v="No"/>
    <s v="Same-Country"/>
  </r>
  <r>
    <x v="2"/>
    <s v="Mid"/>
    <n v="2"/>
    <s v="Full-Time"/>
    <s v="Data Analyst"/>
    <n v="52500"/>
    <s v="USD"/>
    <n v="52500"/>
    <x v="0"/>
    <s v="Fully On-Site"/>
    <n v="0"/>
    <s v="US"/>
    <s v="Medium"/>
    <s v="No"/>
    <s v="Same-Country"/>
  </r>
  <r>
    <x v="2"/>
    <s v="Entry"/>
    <n v="1"/>
    <s v="Full-Time"/>
    <s v="Data Analyst"/>
    <n v="52000"/>
    <s v="USD"/>
    <n v="52000"/>
    <x v="2"/>
    <s v="Fully On-Site"/>
    <n v="0"/>
    <s v="CA"/>
    <s v="Medium"/>
    <s v="No"/>
    <s v="Same-Country"/>
  </r>
  <r>
    <x v="2"/>
    <s v="Mid"/>
    <n v="2"/>
    <s v="Full-Time"/>
    <s v="Data Science Consultant"/>
    <n v="42000"/>
    <s v="GBP"/>
    <n v="51716"/>
    <x v="3"/>
    <s v="Fully On-Site"/>
    <n v="0"/>
    <s v="GB"/>
    <s v="Medium"/>
    <s v="No"/>
    <s v="Same-Country"/>
  </r>
  <r>
    <x v="2"/>
    <s v="Entry"/>
    <n v="1"/>
    <s v="Full-Time"/>
    <s v="Data Scientist"/>
    <n v="66500"/>
    <s v="CAD"/>
    <n v="51081"/>
    <x v="2"/>
    <s v="Fully Remote"/>
    <n v="100"/>
    <s v="CA"/>
    <s v="Large"/>
    <s v="No"/>
    <s v="Same-Country"/>
  </r>
  <r>
    <x v="2"/>
    <s v="Senior"/>
    <n v="3"/>
    <s v="Full-Time"/>
    <s v="Data Scientist"/>
    <n v="51000"/>
    <s v="USD"/>
    <n v="51000"/>
    <x v="0"/>
    <s v="Fully Remote"/>
    <n v="100"/>
    <s v="US"/>
    <s v="Medium"/>
    <s v="No"/>
    <s v="Same-Country"/>
  </r>
  <r>
    <x v="2"/>
    <s v="Senior"/>
    <n v="3"/>
    <s v="Full-Time"/>
    <s v="Data Analyst"/>
    <n v="48000"/>
    <s v="EUR"/>
    <n v="50432"/>
    <x v="1"/>
    <s v="Fully On-Site"/>
    <n v="0"/>
    <s v="ES"/>
    <s v="Medium"/>
    <s v="No"/>
    <s v="Same-Country"/>
  </r>
  <r>
    <x v="2"/>
    <s v="Senior"/>
    <n v="3"/>
    <s v="Full-Time"/>
    <s v="Data Analyst"/>
    <n v="48000"/>
    <s v="EUR"/>
    <n v="50432"/>
    <x v="1"/>
    <s v="Fully On-Site"/>
    <n v="0"/>
    <s v="ES"/>
    <s v="Medium"/>
    <s v="No"/>
    <s v="Same-Country"/>
  </r>
  <r>
    <x v="2"/>
    <s v="Senior"/>
    <n v="3"/>
    <s v="Full-Time"/>
    <s v="Data Analyst"/>
    <n v="48000"/>
    <s v="EUR"/>
    <n v="50432"/>
    <x v="1"/>
    <s v="Fully On-Site"/>
    <n v="0"/>
    <s v="ES"/>
    <s v="Medium"/>
    <s v="No"/>
    <s v="Same-Country"/>
  </r>
  <r>
    <x v="2"/>
    <s v="Senior"/>
    <n v="3"/>
    <s v="Full-Time"/>
    <s v="Data Analyst"/>
    <n v="48000"/>
    <s v="EUR"/>
    <n v="50432"/>
    <x v="1"/>
    <s v="Fully On-Site"/>
    <n v="0"/>
    <s v="ES"/>
    <s v="Medium"/>
    <s v="No"/>
    <s v="Same-Country"/>
  </r>
  <r>
    <x v="2"/>
    <s v="Entry"/>
    <n v="1"/>
    <s v="Full-Time"/>
    <s v="Data Analyst"/>
    <n v="50000"/>
    <s v="USD"/>
    <n v="50000"/>
    <x v="0"/>
    <s v="Hybrid"/>
    <n v="50"/>
    <s v="US"/>
    <s v="Large"/>
    <s v="No"/>
    <s v="Same-Country"/>
  </r>
  <r>
    <x v="2"/>
    <s v="Entry"/>
    <n v="1"/>
    <s v="Full-Time"/>
    <s v="Data Analyst"/>
    <n v="50000"/>
    <s v="USD"/>
    <n v="50000"/>
    <x v="0"/>
    <s v="Hybrid"/>
    <n v="50"/>
    <s v="US"/>
    <s v="Large"/>
    <s v="No"/>
    <s v="Same-Country"/>
  </r>
  <r>
    <x v="2"/>
    <s v="Entry"/>
    <n v="1"/>
    <s v="Full-Time"/>
    <s v="3D Computer Vision Researcher"/>
    <n v="50000"/>
    <s v="USD"/>
    <n v="50000"/>
    <x v="0"/>
    <s v="Fully Remote"/>
    <n v="100"/>
    <s v="CR"/>
    <s v="Small"/>
    <s v="No"/>
    <s v="Cross-Country"/>
  </r>
  <r>
    <x v="2"/>
    <s v="Senior"/>
    <n v="3"/>
    <s v="Full-Time"/>
    <s v="Data Scientist"/>
    <n v="50000"/>
    <s v="USD"/>
    <n v="50000"/>
    <x v="0"/>
    <s v="Fully Remote"/>
    <n v="100"/>
    <s v="US"/>
    <s v="Medium"/>
    <s v="No"/>
    <s v="Same-Country"/>
  </r>
  <r>
    <x v="2"/>
    <s v="Senior"/>
    <n v="3"/>
    <s v="Full-Time"/>
    <s v="Data Engineer"/>
    <n v="50000"/>
    <s v="USD"/>
    <n v="50000"/>
    <x v="0"/>
    <s v="Fully Remote"/>
    <n v="100"/>
    <s v="US"/>
    <s v="Medium"/>
    <s v="No"/>
    <s v="Same-Country"/>
  </r>
  <r>
    <x v="2"/>
    <s v="Senior"/>
    <n v="3"/>
    <s v="Full-Time"/>
    <s v="Data Scientist"/>
    <n v="50000"/>
    <s v="USD"/>
    <n v="50000"/>
    <x v="0"/>
    <s v="Fully Remote"/>
    <n v="100"/>
    <s v="US"/>
    <s v="Medium"/>
    <s v="No"/>
    <s v="Same-Country"/>
  </r>
  <r>
    <x v="2"/>
    <s v="Entry"/>
    <n v="1"/>
    <s v="Full-Time"/>
    <s v="Ai Scientist"/>
    <n v="50000"/>
    <s v="USD"/>
    <n v="50000"/>
    <x v="0"/>
    <s v="Fully Remote"/>
    <n v="100"/>
    <s v="US"/>
    <s v="Medium"/>
    <s v="No"/>
    <s v="Same-Country"/>
  </r>
  <r>
    <x v="2"/>
    <s v="Entry"/>
    <n v="1"/>
    <s v="Full-Time"/>
    <s v="Data Scientist"/>
    <n v="50000"/>
    <s v="USD"/>
    <n v="50000"/>
    <x v="0"/>
    <s v="Hybrid"/>
    <n v="50"/>
    <s v="DE"/>
    <s v="Medium"/>
    <s v="No"/>
    <s v="Cross-Country"/>
  </r>
  <r>
    <x v="2"/>
    <s v="Mid"/>
    <n v="2"/>
    <s v="Full-Time"/>
    <s v="Data Analyst"/>
    <n v="50000"/>
    <s v="USD"/>
    <n v="50000"/>
    <x v="0"/>
    <s v="Fully Remote"/>
    <n v="100"/>
    <s v="US"/>
    <s v="Medium"/>
    <s v="No"/>
    <s v="Same-Country"/>
  </r>
  <r>
    <x v="2"/>
    <s v="Mid"/>
    <n v="2"/>
    <s v="Full-Time"/>
    <s v="Deep Learning Engineer"/>
    <n v="40000"/>
    <s v="GBP"/>
    <n v="49253"/>
    <x v="3"/>
    <s v="Fully Remote"/>
    <n v="100"/>
    <s v="GB"/>
    <s v="Medium"/>
    <s v="No"/>
    <s v="Same-Country"/>
  </r>
  <r>
    <x v="2"/>
    <s v="Entry"/>
    <n v="1"/>
    <s v="Full-Time"/>
    <s v="Data Engineer"/>
    <n v="40000"/>
    <s v="GBP"/>
    <n v="49253"/>
    <x v="3"/>
    <s v="Fully Remote"/>
    <n v="100"/>
    <s v="GB"/>
    <s v="Medium"/>
    <s v="No"/>
    <s v="Same-Country"/>
  </r>
  <r>
    <x v="2"/>
    <s v="Mid"/>
    <n v="2"/>
    <s v="Full-Time"/>
    <s v="Data Analyst"/>
    <n v="40000"/>
    <s v="GBP"/>
    <n v="49253"/>
    <x v="3"/>
    <s v="Fully Remote"/>
    <n v="100"/>
    <s v="GB"/>
    <s v="Medium"/>
    <s v="No"/>
    <s v="Same-Country"/>
  </r>
  <r>
    <x v="2"/>
    <s v="Mid"/>
    <n v="2"/>
    <s v="Full-Time"/>
    <s v="Data Engineer"/>
    <n v="40000"/>
    <s v="GBP"/>
    <n v="49253"/>
    <x v="3"/>
    <s v="Fully On-Site"/>
    <n v="0"/>
    <s v="GB"/>
    <s v="Medium"/>
    <s v="No"/>
    <s v="Same-Country"/>
  </r>
  <r>
    <x v="2"/>
    <s v="Entry"/>
    <n v="1"/>
    <s v="Full-Time"/>
    <s v="Data Engineer"/>
    <n v="40000"/>
    <s v="GBP"/>
    <n v="49253"/>
    <x v="3"/>
    <s v="Fully Remote"/>
    <n v="100"/>
    <s v="GB"/>
    <s v="Medium"/>
    <s v="No"/>
    <s v="Same-Country"/>
  </r>
  <r>
    <x v="2"/>
    <s v="Entry"/>
    <n v="1"/>
    <s v="Full-Time"/>
    <s v="Business Data Analyst"/>
    <n v="48000"/>
    <s v="USD"/>
    <n v="48000"/>
    <x v="0"/>
    <s v="Hybrid"/>
    <n v="50"/>
    <s v="US"/>
    <s v="Large"/>
    <s v="No"/>
    <s v="Same-Country"/>
  </r>
  <r>
    <x v="2"/>
    <s v="Entry"/>
    <n v="1"/>
    <s v="Full-Time"/>
    <s v="Data Analyst"/>
    <n v="48000"/>
    <s v="USD"/>
    <n v="48000"/>
    <x v="0"/>
    <s v="Fully On-Site"/>
    <n v="0"/>
    <s v="U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Senior"/>
    <n v="3"/>
    <s v="Full-Time"/>
    <s v="Data Scientist"/>
    <n v="45000"/>
    <s v="EUR"/>
    <n v="47280"/>
    <x v="1"/>
    <s v="Fully On-Site"/>
    <n v="0"/>
    <s v="ES"/>
    <s v="Medium"/>
    <s v="No"/>
    <s v="Same-Country"/>
  </r>
  <r>
    <x v="2"/>
    <s v="Mid"/>
    <n v="2"/>
    <s v="Full-Time"/>
    <s v="Data Engineer"/>
    <n v="45000"/>
    <s v="EUR"/>
    <n v="47280"/>
    <x v="1"/>
    <s v="Fully Remote"/>
    <n v="100"/>
    <s v="ES"/>
    <s v="Medium"/>
    <s v="No"/>
    <s v="Same-Country"/>
  </r>
  <r>
    <x v="2"/>
    <s v="Entry"/>
    <n v="1"/>
    <s v="Full-Time"/>
    <s v="Data Analyst"/>
    <n v="46000"/>
    <s v="USD"/>
    <n v="46000"/>
    <x v="0"/>
    <s v="Fully Remote"/>
    <n v="100"/>
    <s v="US"/>
    <s v="Large"/>
    <s v="No"/>
    <s v="Same-Country"/>
  </r>
  <r>
    <x v="2"/>
    <s v="Entry"/>
    <n v="1"/>
    <s v="Full-Time"/>
    <s v="Data Manager"/>
    <n v="45600"/>
    <s v="USD"/>
    <n v="45600"/>
    <x v="0"/>
    <s v="Fully Remote"/>
    <n v="100"/>
    <s v="US"/>
    <s v="Medium"/>
    <s v="No"/>
    <s v="Same-Country"/>
  </r>
  <r>
    <x v="2"/>
    <s v="Senior"/>
    <n v="3"/>
    <s v="Full-Time"/>
    <s v="Data Engineer"/>
    <n v="35000"/>
    <s v="GBP"/>
    <n v="43096"/>
    <x v="3"/>
    <s v="Fully Remote"/>
    <n v="100"/>
    <s v="GB"/>
    <s v="Medium"/>
    <s v="No"/>
    <s v="Same-Country"/>
  </r>
  <r>
    <x v="2"/>
    <s v="Mid"/>
    <n v="2"/>
    <s v="Full-Time"/>
    <s v="Data Scientist"/>
    <n v="35000"/>
    <s v="GBP"/>
    <n v="43096"/>
    <x v="3"/>
    <s v="Fully On-Site"/>
    <n v="0"/>
    <s v="GB"/>
    <s v="Medium"/>
    <s v="No"/>
    <s v="Same-Country"/>
  </r>
  <r>
    <x v="2"/>
    <s v="Entry"/>
    <n v="1"/>
    <s v="Full-Time"/>
    <s v="Data Engineer"/>
    <n v="35000"/>
    <s v="GBP"/>
    <n v="43096"/>
    <x v="3"/>
    <s v="Fully Remote"/>
    <n v="100"/>
    <s v="GB"/>
    <s v="Medium"/>
    <s v="No"/>
    <s v="Same-Country"/>
  </r>
  <r>
    <x v="2"/>
    <s v="Mid"/>
    <n v="2"/>
    <s v="Full-Time"/>
    <s v="Data Analyst"/>
    <n v="35000"/>
    <s v="GBP"/>
    <n v="43096"/>
    <x v="3"/>
    <s v="Fully On-Site"/>
    <n v="0"/>
    <s v="GB"/>
    <s v="Medium"/>
    <s v="No"/>
    <s v="Same-Country"/>
  </r>
  <r>
    <x v="2"/>
    <s v="Senior"/>
    <n v="3"/>
    <s v="Full-Time"/>
    <s v="Data Engineer"/>
    <n v="40000"/>
    <s v="EUR"/>
    <n v="42026"/>
    <x v="1"/>
    <s v="Fully On-Site"/>
    <n v="0"/>
    <s v="ES"/>
    <s v="Medium"/>
    <s v="No"/>
    <s v="Same-Country"/>
  </r>
  <r>
    <x v="2"/>
    <s v="Mid"/>
    <n v="2"/>
    <s v="Full-Time"/>
    <s v="Data Analyst"/>
    <n v="40000"/>
    <s v="EUR"/>
    <n v="42026"/>
    <x v="1"/>
    <s v="Fully Remote"/>
    <n v="100"/>
    <s v="ES"/>
    <s v="Medium"/>
    <s v="No"/>
    <s v="Same-Country"/>
  </r>
  <r>
    <x v="2"/>
    <s v="Senior"/>
    <n v="3"/>
    <s v="Full-Time"/>
    <s v="Data Analyst"/>
    <n v="38000"/>
    <s v="EUR"/>
    <n v="39925"/>
    <x v="1"/>
    <s v="Fully On-Site"/>
    <n v="0"/>
    <s v="ES"/>
    <s v="Medium"/>
    <s v="No"/>
    <s v="Same-Country"/>
  </r>
  <r>
    <x v="2"/>
    <s v="Senior"/>
    <n v="3"/>
    <s v="Full-Time"/>
    <s v="Data Scientist"/>
    <n v="38000"/>
    <s v="USD"/>
    <n v="38000"/>
    <x v="0"/>
    <s v="Fully Remote"/>
    <n v="100"/>
    <s v="US"/>
    <s v="Medium"/>
    <s v="No"/>
    <s v="Same-Country"/>
  </r>
  <r>
    <x v="2"/>
    <s v="Senior"/>
    <n v="3"/>
    <s v="Full-Time"/>
    <s v="Data Scientist"/>
    <n v="38000"/>
    <s v="USD"/>
    <n v="38000"/>
    <x v="0"/>
    <s v="Fully Remote"/>
    <n v="100"/>
    <s v="US"/>
    <s v="Medium"/>
    <s v="No"/>
    <s v="Same-Country"/>
  </r>
  <r>
    <x v="2"/>
    <s v="Senior"/>
    <n v="3"/>
    <s v="Full-Time"/>
    <s v="Data Scientist"/>
    <n v="38000"/>
    <s v="USD"/>
    <n v="38000"/>
    <x v="0"/>
    <s v="Fully Remote"/>
    <n v="100"/>
    <s v="U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Senior"/>
    <n v="3"/>
    <s v="Full-Time"/>
    <s v="Data Scientist"/>
    <n v="36000"/>
    <s v="EUR"/>
    <n v="37824"/>
    <x v="1"/>
    <s v="Fully On-Site"/>
    <n v="0"/>
    <s v="ES"/>
    <s v="Medium"/>
    <s v="No"/>
    <s v="Same-Country"/>
  </r>
  <r>
    <x v="2"/>
    <s v="Mid"/>
    <n v="2"/>
    <s v="Full-Time"/>
    <s v="Data Analyst"/>
    <n v="30000"/>
    <s v="GBP"/>
    <n v="36940"/>
    <x v="3"/>
    <s v="Fully Remote"/>
    <n v="100"/>
    <s v="GB"/>
    <s v="Medium"/>
    <s v="No"/>
    <s v="Same-Country"/>
  </r>
  <r>
    <x v="2"/>
    <s v="Mid"/>
    <n v="2"/>
    <s v="Full-Time"/>
    <s v="Data Scientist"/>
    <n v="30000"/>
    <s v="GBP"/>
    <n v="36940"/>
    <x v="3"/>
    <s v="Fully On-Site"/>
    <n v="0"/>
    <s v="GB"/>
    <s v="Medium"/>
    <s v="No"/>
    <s v="Same-Country"/>
  </r>
  <r>
    <x v="2"/>
    <s v="Senior"/>
    <n v="3"/>
    <s v="Full-Time"/>
    <s v="Data Engineer"/>
    <n v="35000"/>
    <s v="EUR"/>
    <n v="36773"/>
    <x v="1"/>
    <s v="Fully On-Site"/>
    <n v="0"/>
    <s v="ES"/>
    <s v="Medium"/>
    <s v="No"/>
    <s v="Same-Country"/>
  </r>
  <r>
    <x v="2"/>
    <s v="Senior"/>
    <n v="3"/>
    <s v="Full-Time"/>
    <s v="Data Engineer"/>
    <n v="35000"/>
    <s v="EUR"/>
    <n v="36773"/>
    <x v="1"/>
    <s v="Fully On-Site"/>
    <n v="0"/>
    <s v="ES"/>
    <s v="Medium"/>
    <s v="No"/>
    <s v="Same-Country"/>
  </r>
  <r>
    <x v="2"/>
    <s v="Senior"/>
    <n v="3"/>
    <s v="Full-Time"/>
    <s v="Data Engineer"/>
    <n v="35000"/>
    <s v="EUR"/>
    <n v="36773"/>
    <x v="1"/>
    <s v="Fully On-Site"/>
    <n v="0"/>
    <s v="ES"/>
    <s v="Medium"/>
    <s v="No"/>
    <s v="Same-Country"/>
  </r>
  <r>
    <x v="2"/>
    <s v="Senior"/>
    <n v="3"/>
    <s v="Full-Time"/>
    <s v="Data Analyst"/>
    <n v="35000"/>
    <s v="EUR"/>
    <n v="36773"/>
    <x v="1"/>
    <s v="Fully On-Site"/>
    <n v="0"/>
    <s v="ES"/>
    <s v="Medium"/>
    <s v="No"/>
    <s v="Same-Country"/>
  </r>
  <r>
    <x v="2"/>
    <s v="Senior"/>
    <n v="3"/>
    <s v="Full-Time"/>
    <s v="Data Analyst"/>
    <n v="35000"/>
    <s v="EUR"/>
    <n v="36773"/>
    <x v="1"/>
    <s v="Fully On-Site"/>
    <n v="0"/>
    <s v="ES"/>
    <s v="Medium"/>
    <s v="No"/>
    <s v="Same-Country"/>
  </r>
  <r>
    <x v="2"/>
    <s v="Senior"/>
    <n v="3"/>
    <s v="Full-Time"/>
    <s v="Data Analyst"/>
    <n v="35000"/>
    <s v="EUR"/>
    <n v="36773"/>
    <x v="1"/>
    <s v="Fully On-Site"/>
    <n v="0"/>
    <s v="ES"/>
    <s v="Medium"/>
    <s v="No"/>
    <s v="Same-Country"/>
  </r>
  <r>
    <x v="2"/>
    <s v="Entry"/>
    <n v="1"/>
    <s v="Full-Time"/>
    <s v="Machine Learning Engineer"/>
    <n v="28500"/>
    <s v="GBP"/>
    <n v="35093"/>
    <x v="3"/>
    <s v="Fully Remote"/>
    <n v="100"/>
    <s v="GB"/>
    <s v="Large"/>
    <s v="No"/>
    <s v="Same-Country"/>
  </r>
  <r>
    <x v="2"/>
    <s v="Entry"/>
    <n v="1"/>
    <s v="Part-Time"/>
    <s v="Data Analyst"/>
    <n v="34320"/>
    <s v="USD"/>
    <n v="34320"/>
    <x v="0"/>
    <s v="Fully Remote"/>
    <n v="100"/>
    <s v="US"/>
    <s v="Small"/>
    <s v="No"/>
    <s v="Same-Country"/>
  </r>
  <r>
    <x v="2"/>
    <s v="Entry"/>
    <n v="1"/>
    <s v="Full-Time"/>
    <s v="Data Scientist"/>
    <n v="27000"/>
    <s v="GBP"/>
    <n v="33246"/>
    <x v="3"/>
    <s v="Hybrid"/>
    <n v="50"/>
    <s v="GB"/>
    <s v="Large"/>
    <s v="No"/>
    <s v="Same-Country"/>
  </r>
  <r>
    <x v="2"/>
    <s v="Entry"/>
    <n v="1"/>
    <s v="Full-Time"/>
    <s v="Data Scientist"/>
    <n v="30000"/>
    <s v="EUR"/>
    <n v="31520"/>
    <x v="1"/>
    <s v="Hybrid"/>
    <n v="50"/>
    <s v="ES"/>
    <s v="Medium"/>
    <s v="No"/>
    <s v="Same-Country"/>
  </r>
  <r>
    <x v="2"/>
    <s v="Mid"/>
    <n v="2"/>
    <s v="Full-Time"/>
    <s v="Data Analyst"/>
    <n v="30000"/>
    <s v="EUR"/>
    <n v="31520"/>
    <x v="1"/>
    <s v="Fully Remote"/>
    <n v="100"/>
    <s v="ES"/>
    <s v="Medium"/>
    <s v="No"/>
    <s v="Same-Country"/>
  </r>
  <r>
    <x v="2"/>
    <s v="Entry"/>
    <n v="1"/>
    <s v="Full-Time"/>
    <s v="Machine Learning Engineer"/>
    <n v="30000"/>
    <s v="USD"/>
    <n v="30000"/>
    <x v="3"/>
    <s v="Fully Remote"/>
    <n v="100"/>
    <s v="GB"/>
    <s v="Large"/>
    <s v="No"/>
    <s v="Same-Country"/>
  </r>
  <r>
    <x v="2"/>
    <s v="Entry"/>
    <n v="1"/>
    <s v="Full-Time"/>
    <s v="Data Science Consultant"/>
    <n v="26000"/>
    <s v="EUR"/>
    <n v="27317"/>
    <x v="1"/>
    <s v="Hybrid"/>
    <n v="50"/>
    <s v="ES"/>
    <s v="Large"/>
    <s v="No"/>
    <s v="Same-Country"/>
  </r>
  <r>
    <x v="2"/>
    <s v="Entry"/>
    <n v="1"/>
    <s v="Part-Time"/>
    <s v="Data Analyst"/>
    <n v="24000"/>
    <s v="EUR"/>
    <n v="25216"/>
    <x v="1"/>
    <s v="Fully Remote"/>
    <n v="100"/>
    <s v="US"/>
    <s v="Large"/>
    <s v="No"/>
    <s v="Cross-Country"/>
  </r>
  <r>
    <x v="2"/>
    <s v="Senior"/>
    <n v="3"/>
    <s v="Full-Time"/>
    <s v="Data Engineer"/>
    <n v="25000"/>
    <s v="USD"/>
    <n v="25000"/>
    <x v="0"/>
    <s v="Fully Remote"/>
    <n v="100"/>
    <s v="US"/>
    <s v="Medium"/>
    <s v="No"/>
    <s v="Same-Country"/>
  </r>
  <r>
    <x v="2"/>
    <s v="Mid"/>
    <n v="2"/>
    <s v="Full-Time"/>
    <s v="Data Engineer"/>
    <n v="24000"/>
    <s v="USD"/>
    <n v="24000"/>
    <x v="0"/>
    <s v="Fully On-Site"/>
    <n v="0"/>
    <s v="US"/>
    <s v="Medium"/>
    <s v="No"/>
    <s v="Same-Country"/>
  </r>
  <r>
    <x v="2"/>
    <s v="Mid"/>
    <n v="2"/>
    <s v="Full-Time"/>
    <s v="Data Engineer"/>
    <n v="24000"/>
    <s v="USD"/>
    <n v="24000"/>
    <x v="0"/>
    <s v="Fully On-Site"/>
    <n v="0"/>
    <s v="US"/>
    <s v="Medium"/>
    <s v="No"/>
    <s v="Same-Country"/>
  </r>
  <r>
    <x v="2"/>
    <s v="Senior"/>
    <n v="3"/>
    <s v="Full-Time"/>
    <s v="3D Computer Vision Researcher"/>
    <n v="10000"/>
    <s v="USD"/>
    <n v="10000"/>
    <x v="2"/>
    <s v="Hybrid"/>
    <n v="50"/>
    <s v="AL"/>
    <s v="Small"/>
    <s v="No"/>
    <s v="Cross-Country"/>
  </r>
  <r>
    <x v="3"/>
    <s v="Senior"/>
    <n v="3"/>
    <s v="Full-Time"/>
    <s v="Data Analyst"/>
    <n v="385000"/>
    <s v="USD"/>
    <n v="385000"/>
    <x v="0"/>
    <s v="Fully On-Site"/>
    <n v="0"/>
    <s v="US"/>
    <s v="Medium"/>
    <s v="Yes"/>
    <s v="Same-Country"/>
  </r>
  <r>
    <x v="3"/>
    <s v="Senior"/>
    <n v="3"/>
    <s v="Full-Time"/>
    <s v="Data Architect"/>
    <n v="376080"/>
    <s v="USD"/>
    <n v="376080"/>
    <x v="0"/>
    <s v="Fully Remote"/>
    <n v="100"/>
    <s v="US"/>
    <s v="Medium"/>
    <s v="Yes"/>
    <s v="Same-Country"/>
  </r>
  <r>
    <x v="3"/>
    <s v="Senior"/>
    <n v="3"/>
    <s v="Full-Time"/>
    <s v="Data Scientist"/>
    <n v="370000"/>
    <s v="USD"/>
    <n v="370000"/>
    <x v="0"/>
    <s v="Fully On-Site"/>
    <n v="0"/>
    <s v="US"/>
    <s v="Medium"/>
    <s v="Yes"/>
    <s v="Same-Country"/>
  </r>
  <r>
    <x v="3"/>
    <s v="Senior"/>
    <n v="3"/>
    <s v="Full-Time"/>
    <s v="Research Scientist"/>
    <n v="370000"/>
    <s v="USD"/>
    <n v="370000"/>
    <x v="0"/>
    <s v="Fully On-Site"/>
    <n v="0"/>
    <s v="US"/>
    <s v="Medium"/>
    <s v="Yes"/>
    <s v="Same-Country"/>
  </r>
  <r>
    <x v="3"/>
    <s v="Executive"/>
    <n v="4"/>
    <s v="Full-Time"/>
    <s v="Director Of Data Science"/>
    <n v="353200"/>
    <s v="USD"/>
    <n v="353200"/>
    <x v="0"/>
    <s v="Fully On-Site"/>
    <n v="0"/>
    <s v="US"/>
    <s v="Medium"/>
    <s v="Yes"/>
    <s v="Same-Country"/>
  </r>
  <r>
    <x v="3"/>
    <s v="Senior"/>
    <n v="3"/>
    <s v="Full-Time"/>
    <s v="Applied Scientist"/>
    <n v="350000"/>
    <s v="USD"/>
    <n v="350000"/>
    <x v="0"/>
    <s v="Fully On-Site"/>
    <n v="0"/>
    <s v="US"/>
    <s v="Large"/>
    <s v="Yes"/>
    <s v="Same-Country"/>
  </r>
  <r>
    <x v="3"/>
    <s v="Senior"/>
    <n v="3"/>
    <s v="Full-Time"/>
    <s v="Computer Vision Engineer"/>
    <n v="342810"/>
    <s v="USD"/>
    <n v="342810"/>
    <x v="0"/>
    <s v="Fully On-Site"/>
    <n v="0"/>
    <s v="US"/>
    <s v="Medium"/>
    <s v="Yes"/>
    <s v="Same-Country"/>
  </r>
  <r>
    <x v="3"/>
    <s v="Senior"/>
    <n v="3"/>
    <s v="Full-Time"/>
    <s v="Machine Learning Engineer"/>
    <n v="342300"/>
    <s v="USD"/>
    <n v="342300"/>
    <x v="0"/>
    <s v="Fully On-Site"/>
    <n v="0"/>
    <s v="US"/>
    <s v="Large"/>
    <s v="Yes"/>
    <s v="Same-Country"/>
  </r>
  <r>
    <x v="3"/>
    <s v="Mid"/>
    <n v="2"/>
    <s v="Full-Time"/>
    <s v="Research Scientist"/>
    <n v="340000"/>
    <s v="USD"/>
    <n v="340000"/>
    <x v="0"/>
    <s v="Fully Remote"/>
    <n v="100"/>
    <s v="US"/>
    <s v="Medium"/>
    <s v="Yes"/>
    <s v="Same-Country"/>
  </r>
  <r>
    <x v="3"/>
    <s v="Executive"/>
    <n v="4"/>
    <s v="Full-Time"/>
    <s v="Head Of Data"/>
    <n v="329500"/>
    <s v="USD"/>
    <n v="329500"/>
    <x v="0"/>
    <s v="Fully On-Site"/>
    <n v="0"/>
    <s v="US"/>
    <s v="Medium"/>
    <s v="Yes"/>
    <s v="Same-Country"/>
  </r>
  <r>
    <x v="3"/>
    <s v="Senior"/>
    <n v="3"/>
    <s v="Full-Time"/>
    <s v="Machine Learning Engineer"/>
    <n v="323300"/>
    <s v="USD"/>
    <n v="323300"/>
    <x v="0"/>
    <s v="Fully On-Site"/>
    <n v="0"/>
    <s v="US"/>
    <s v="Medium"/>
    <s v="Yes"/>
    <s v="Same-Country"/>
  </r>
  <r>
    <x v="3"/>
    <s v="Senior"/>
    <n v="3"/>
    <s v="Full-Time"/>
    <s v="Machine Learning Engineer"/>
    <n v="318300"/>
    <s v="USD"/>
    <n v="318300"/>
    <x v="0"/>
    <s v="Fully Remote"/>
    <n v="100"/>
    <s v="US"/>
    <s v="Medium"/>
    <s v="Yes"/>
    <s v="Same-Country"/>
  </r>
  <r>
    <x v="3"/>
    <s v="Senior"/>
    <n v="3"/>
    <s v="Full-Time"/>
    <s v="Machine Learning Engineer"/>
    <n v="318300"/>
    <s v="USD"/>
    <n v="318300"/>
    <x v="0"/>
    <s v="Fully Remote"/>
    <n v="100"/>
    <s v="US"/>
    <s v="Medium"/>
    <s v="Yes"/>
    <s v="Same-Country"/>
  </r>
  <r>
    <x v="3"/>
    <s v="Senior"/>
    <n v="3"/>
    <s v="Full-Time"/>
    <s v="Data Scientist"/>
    <n v="317070"/>
    <s v="USD"/>
    <n v="317070"/>
    <x v="0"/>
    <s v="Fully On-Site"/>
    <n v="0"/>
    <s v="US"/>
    <s v="Medium"/>
    <s v="Yes"/>
    <s v="Same-Country"/>
  </r>
  <r>
    <x v="3"/>
    <s v="Executive"/>
    <n v="4"/>
    <s v="Full-Time"/>
    <s v="Head Of Data Science"/>
    <n v="314100"/>
    <s v="USD"/>
    <n v="314100"/>
    <x v="0"/>
    <s v="Fully On-Site"/>
    <n v="0"/>
    <s v="US"/>
    <s v="Medium"/>
    <s v="Yes"/>
    <s v="Same-Country"/>
  </r>
  <r>
    <x v="3"/>
    <s v="Executive"/>
    <n v="4"/>
    <s v="Full-Time"/>
    <s v="Data Engineer"/>
    <n v="310000"/>
    <s v="USD"/>
    <n v="310000"/>
    <x v="0"/>
    <s v="Fully Remote"/>
    <n v="100"/>
    <s v="US"/>
    <s v="Medium"/>
    <s v="Yes"/>
    <s v="Same-Country"/>
  </r>
  <r>
    <x v="3"/>
    <s v="Executive"/>
    <n v="4"/>
    <s v="Full-Time"/>
    <s v="Data Engineer"/>
    <n v="310000"/>
    <s v="USD"/>
    <n v="310000"/>
    <x v="0"/>
    <s v="Fully Remote"/>
    <n v="100"/>
    <s v="US"/>
    <s v="Medium"/>
    <s v="Yes"/>
    <s v="Same-Country"/>
  </r>
  <r>
    <x v="3"/>
    <s v="Executive"/>
    <n v="4"/>
    <s v="Full-Time"/>
    <s v="Data Engineer"/>
    <n v="310000"/>
    <s v="USD"/>
    <n v="310000"/>
    <x v="0"/>
    <s v="Fully Remote"/>
    <n v="100"/>
    <s v="US"/>
    <s v="Medium"/>
    <s v="Yes"/>
    <s v="Same-Country"/>
  </r>
  <r>
    <x v="3"/>
    <s v="Executive"/>
    <n v="4"/>
    <s v="Full-Time"/>
    <s v="Data Engineer"/>
    <n v="310000"/>
    <s v="USD"/>
    <n v="310000"/>
    <x v="0"/>
    <s v="Fully Remote"/>
    <n v="100"/>
    <s v="US"/>
    <s v="Medium"/>
    <s v="Yes"/>
    <s v="Same-Country"/>
  </r>
  <r>
    <x v="3"/>
    <s v="Senior"/>
    <n v="3"/>
    <s v="Full-Time"/>
    <s v="Data Engineer"/>
    <n v="310000"/>
    <s v="USD"/>
    <n v="310000"/>
    <x v="0"/>
    <s v="Fully On-Site"/>
    <n v="0"/>
    <s v="US"/>
    <s v="Medium"/>
    <s v="Yes"/>
    <s v="Same-Country"/>
  </r>
  <r>
    <x v="3"/>
    <s v="Senior"/>
    <n v="3"/>
    <s v="Full-Time"/>
    <s v="Applied Scientist"/>
    <n v="309400"/>
    <s v="USD"/>
    <n v="309400"/>
    <x v="0"/>
    <s v="Fully On-Site"/>
    <n v="0"/>
    <s v="US"/>
    <s v="Large"/>
    <s v="Yes"/>
    <s v="Same-Country"/>
  </r>
  <r>
    <x v="3"/>
    <s v="Senior"/>
    <n v="3"/>
    <s v="Full-Time"/>
    <s v="Applied Scientist"/>
    <n v="309400"/>
    <s v="USD"/>
    <n v="309400"/>
    <x v="0"/>
    <s v="Fully On-Site"/>
    <n v="0"/>
    <s v="US"/>
    <s v="Large"/>
    <s v="Yes"/>
    <s v="Same-Country"/>
  </r>
  <r>
    <x v="3"/>
    <s v="Senior"/>
    <n v="3"/>
    <s v="Full-Time"/>
    <s v="Machine Learning Engineer"/>
    <n v="304000"/>
    <s v="USD"/>
    <n v="304000"/>
    <x v="0"/>
    <s v="Fully Remote"/>
    <n v="100"/>
    <s v="US"/>
    <s v="Medium"/>
    <s v="Yes"/>
    <s v="Same-Country"/>
  </r>
  <r>
    <x v="3"/>
    <s v="Senior"/>
    <n v="3"/>
    <s v="Full-Time"/>
    <s v="Data Scientist"/>
    <n v="300240"/>
    <s v="USD"/>
    <n v="300240"/>
    <x v="0"/>
    <s v="Fully On-Site"/>
    <n v="0"/>
    <s v="US"/>
    <s v="Medium"/>
    <s v="Yes"/>
    <s v="Same-Country"/>
  </r>
  <r>
    <x v="3"/>
    <s v="Senior"/>
    <n v="3"/>
    <s v="Full-Time"/>
    <s v="Data Scientist"/>
    <n v="300240"/>
    <s v="USD"/>
    <n v="300240"/>
    <x v="0"/>
    <s v="Fully On-Site"/>
    <n v="0"/>
    <s v="US"/>
    <s v="Medium"/>
    <s v="Yes"/>
    <s v="Same-Country"/>
  </r>
  <r>
    <x v="3"/>
    <s v="Mid"/>
    <n v="2"/>
    <s v="Full-Time"/>
    <s v="Machine Learning Engineer"/>
    <n v="300000"/>
    <s v="USD"/>
    <n v="300000"/>
    <x v="0"/>
    <s v="Fully On-Site"/>
    <n v="0"/>
    <s v="US"/>
    <s v="Medium"/>
    <s v="Yes"/>
    <s v="Same-Country"/>
  </r>
  <r>
    <x v="3"/>
    <s v="Senior"/>
    <n v="3"/>
    <s v="Full-Time"/>
    <s v="Data Engineer"/>
    <n v="300000"/>
    <s v="USD"/>
    <n v="300000"/>
    <x v="0"/>
    <s v="Fully On-Site"/>
    <n v="0"/>
    <s v="US"/>
    <s v="Medium"/>
    <s v="Yes"/>
    <s v="Same-Country"/>
  </r>
  <r>
    <x v="3"/>
    <s v="Senior"/>
    <n v="3"/>
    <s v="Full-Time"/>
    <s v="Data Engineer"/>
    <n v="300000"/>
    <s v="USD"/>
    <n v="300000"/>
    <x v="0"/>
    <s v="Fully On-Site"/>
    <n v="0"/>
    <s v="US"/>
    <s v="Medium"/>
    <s v="Yes"/>
    <s v="Same-Country"/>
  </r>
  <r>
    <x v="3"/>
    <s v="Executive"/>
    <n v="4"/>
    <s v="Full-Time"/>
    <s v="Data Scientist"/>
    <n v="300000"/>
    <s v="USD"/>
    <n v="300000"/>
    <x v="0"/>
    <s v="Fully On-Site"/>
    <n v="0"/>
    <s v="US"/>
    <s v="Medium"/>
    <s v="Yes"/>
    <s v="Same-Country"/>
  </r>
  <r>
    <x v="3"/>
    <s v="Senior"/>
    <n v="3"/>
    <s v="Full-Time"/>
    <s v="Data Science Manager"/>
    <n v="299500"/>
    <s v="USD"/>
    <n v="299500"/>
    <x v="0"/>
    <s v="Fully On-Site"/>
    <n v="0"/>
    <s v="US"/>
    <s v="Medium"/>
    <s v="Yes"/>
    <s v="Same-Country"/>
  </r>
  <r>
    <x v="3"/>
    <s v="Senior"/>
    <n v="3"/>
    <s v="Full-Time"/>
    <s v="Data Science Manager"/>
    <n v="299500"/>
    <s v="USD"/>
    <n v="299500"/>
    <x v="0"/>
    <s v="Fully On-Site"/>
    <n v="0"/>
    <s v="US"/>
    <s v="Medium"/>
    <s v="Yes"/>
    <s v="Same-Country"/>
  </r>
  <r>
    <x v="3"/>
    <s v="Senior"/>
    <n v="3"/>
    <s v="Full-Time"/>
    <s v="Data Science Manager"/>
    <n v="299500"/>
    <s v="USD"/>
    <n v="299500"/>
    <x v="0"/>
    <s v="Fully On-Site"/>
    <n v="0"/>
    <s v="US"/>
    <s v="Medium"/>
    <s v="Yes"/>
    <s v="Same-Country"/>
  </r>
  <r>
    <x v="3"/>
    <s v="Senior"/>
    <n v="3"/>
    <s v="Full-Time"/>
    <s v="Data Science Manager"/>
    <n v="299500"/>
    <s v="USD"/>
    <n v="299500"/>
    <x v="0"/>
    <s v="Fully On-Site"/>
    <n v="0"/>
    <s v="US"/>
    <s v="Medium"/>
    <s v="Yes"/>
    <s v="Same-Country"/>
  </r>
  <r>
    <x v="3"/>
    <s v="Senior"/>
    <n v="3"/>
    <s v="Full-Time"/>
    <s v="Data Scientist"/>
    <n v="297300"/>
    <s v="USD"/>
    <n v="297300"/>
    <x v="0"/>
    <s v="Fully Remote"/>
    <n v="100"/>
    <s v="US"/>
    <s v="Medium"/>
    <s v="Yes"/>
    <s v="Same-Country"/>
  </r>
  <r>
    <x v="3"/>
    <s v="Senior"/>
    <n v="3"/>
    <s v="Full-Time"/>
    <s v="Data Scientist"/>
    <n v="297300"/>
    <s v="USD"/>
    <n v="297300"/>
    <x v="0"/>
    <s v="Fully Remote"/>
    <n v="100"/>
    <s v="US"/>
    <s v="Medium"/>
    <s v="Yes"/>
    <s v="Same-Country"/>
  </r>
  <r>
    <x v="3"/>
    <s v="Senior"/>
    <n v="3"/>
    <s v="Full-Time"/>
    <s v="Data Science Manager"/>
    <n v="297300"/>
    <s v="USD"/>
    <n v="297300"/>
    <x v="0"/>
    <s v="Fully Remote"/>
    <n v="100"/>
    <s v="US"/>
    <s v="Medium"/>
    <s v="Yes"/>
    <s v="Same-Country"/>
  </r>
  <r>
    <x v="3"/>
    <s v="Senior"/>
    <n v="3"/>
    <s v="Full-Time"/>
    <s v="Data Scientist"/>
    <n v="297300"/>
    <s v="USD"/>
    <n v="297300"/>
    <x v="0"/>
    <s v="Fully Remote"/>
    <n v="100"/>
    <s v="US"/>
    <s v="Medium"/>
    <s v="Yes"/>
    <s v="Same-Country"/>
  </r>
  <r>
    <x v="3"/>
    <s v="Senior"/>
    <n v="3"/>
    <s v="Full-Time"/>
    <s v="Research Engineer"/>
    <n v="293000"/>
    <s v="USD"/>
    <n v="293000"/>
    <x v="0"/>
    <s v="Fully On-Site"/>
    <n v="0"/>
    <s v="US"/>
    <s v="Medium"/>
    <s v="Yes"/>
    <s v="Same-Country"/>
  </r>
  <r>
    <x v="3"/>
    <s v="Senior"/>
    <n v="3"/>
    <s v="Full-Time"/>
    <s v="Data Engineer"/>
    <n v="291500"/>
    <s v="USD"/>
    <n v="291500"/>
    <x v="0"/>
    <s v="Fully On-Site"/>
    <n v="0"/>
    <s v="US"/>
    <s v="Medium"/>
    <s v="Yes"/>
    <s v="Same-Country"/>
  </r>
  <r>
    <x v="3"/>
    <s v="Senior"/>
    <n v="3"/>
    <s v="Full-Time"/>
    <s v="Data Engineer"/>
    <n v="291500"/>
    <s v="USD"/>
    <n v="291500"/>
    <x v="0"/>
    <s v="Fully On-Site"/>
    <n v="0"/>
    <s v="US"/>
    <s v="Medium"/>
    <s v="Yes"/>
    <s v="Same-Country"/>
  </r>
  <r>
    <x v="3"/>
    <s v="Senior"/>
    <n v="3"/>
    <s v="Full-Time"/>
    <s v="Data Engineer"/>
    <n v="290000"/>
    <s v="USD"/>
    <n v="290000"/>
    <x v="0"/>
    <s v="Fully Remote"/>
    <n v="100"/>
    <s v="US"/>
    <s v="Medium"/>
    <s v="Yes"/>
    <s v="Same-Country"/>
  </r>
  <r>
    <x v="3"/>
    <s v="Senior"/>
    <n v="3"/>
    <s v="Full-Time"/>
    <s v="Analytics Engineer"/>
    <n v="289800"/>
    <s v="USD"/>
    <n v="289800"/>
    <x v="0"/>
    <s v="Fully On-Site"/>
    <n v="0"/>
    <s v="US"/>
    <s v="Medium"/>
    <s v="Yes"/>
    <s v="Same-Country"/>
  </r>
  <r>
    <x v="3"/>
    <s v="Senior"/>
    <n v="3"/>
    <s v="Full-Time"/>
    <s v="Analytics Engineer"/>
    <n v="289800"/>
    <s v="USD"/>
    <n v="289800"/>
    <x v="0"/>
    <s v="Fully On-Site"/>
    <n v="0"/>
    <s v="US"/>
    <s v="Medium"/>
    <s v="Yes"/>
    <s v="Same-Country"/>
  </r>
  <r>
    <x v="3"/>
    <s v="Senior"/>
    <n v="3"/>
    <s v="Full-Time"/>
    <s v="Machine Learning Engineer"/>
    <n v="289076"/>
    <s v="USD"/>
    <n v="289076"/>
    <x v="0"/>
    <s v="Fully On-Site"/>
    <n v="0"/>
    <s v="US"/>
    <s v="Medium"/>
    <s v="Yes"/>
    <s v="Same-Country"/>
  </r>
  <r>
    <x v="3"/>
    <s v="Senior"/>
    <n v="3"/>
    <s v="Full-Time"/>
    <s v="Ml Engineer"/>
    <n v="289076"/>
    <s v="USD"/>
    <n v="289076"/>
    <x v="0"/>
    <s v="Fully On-Site"/>
    <n v="0"/>
    <s v="US"/>
    <s v="Medium"/>
    <s v="Yes"/>
    <s v="Same-Country"/>
  </r>
  <r>
    <x v="3"/>
    <s v="Senior"/>
    <n v="3"/>
    <s v="Full-Time"/>
    <s v="Machine Learning Engineer"/>
    <n v="288000"/>
    <s v="USD"/>
    <n v="288000"/>
    <x v="0"/>
    <s v="Fully Remote"/>
    <n v="100"/>
    <s v="US"/>
    <s v="Medium"/>
    <s v="Yes"/>
    <s v="Same-Country"/>
  </r>
  <r>
    <x v="3"/>
    <s v="Senior"/>
    <n v="3"/>
    <s v="Full-Time"/>
    <s v="Machine Learning Engineer"/>
    <n v="288000"/>
    <s v="USD"/>
    <n v="288000"/>
    <x v="0"/>
    <s v="Fully Remote"/>
    <n v="100"/>
    <s v="US"/>
    <s v="Medium"/>
    <s v="Yes"/>
    <s v="Same-Country"/>
  </r>
  <r>
    <x v="3"/>
    <s v="Executive"/>
    <n v="4"/>
    <s v="Full-Time"/>
    <s v="Data Engineer"/>
    <n v="286000"/>
    <s v="USD"/>
    <n v="286000"/>
    <x v="0"/>
    <s v="Fully Remote"/>
    <n v="100"/>
    <s v="US"/>
    <s v="Medium"/>
    <s v="Yes"/>
    <s v="Same-Country"/>
  </r>
  <r>
    <x v="3"/>
    <s v="Senior"/>
    <n v="3"/>
    <s v="Full-Time"/>
    <s v="Data Scientist"/>
    <n v="285800"/>
    <s v="USD"/>
    <n v="285800"/>
    <x v="0"/>
    <s v="Fully Remote"/>
    <n v="100"/>
    <s v="US"/>
    <s v="Medium"/>
    <s v="Yes"/>
    <s v="Same-Country"/>
  </r>
  <r>
    <x v="3"/>
    <s v="Senior"/>
    <n v="3"/>
    <s v="Full-Time"/>
    <s v="Machine Learning Engineer"/>
    <n v="284310"/>
    <s v="USD"/>
    <n v="284310"/>
    <x v="0"/>
    <s v="Fully On-Site"/>
    <n v="0"/>
    <s v="US"/>
    <s v="Medium"/>
    <s v="Yes"/>
    <s v="Same-Country"/>
  </r>
  <r>
    <x v="3"/>
    <s v="Executive"/>
    <n v="4"/>
    <s v="Full-Time"/>
    <s v="Data Engineer"/>
    <n v="284000"/>
    <s v="USD"/>
    <n v="284000"/>
    <x v="0"/>
    <s v="Fully Remote"/>
    <n v="100"/>
    <s v="US"/>
    <s v="Medium"/>
    <s v="Yes"/>
    <s v="Same-Country"/>
  </r>
  <r>
    <x v="3"/>
    <s v="Senior"/>
    <n v="3"/>
    <s v="Full-Time"/>
    <s v="Machine Learning Engineer"/>
    <n v="283200"/>
    <s v="USD"/>
    <n v="283200"/>
    <x v="0"/>
    <s v="Fully Remote"/>
    <n v="100"/>
    <s v="US"/>
    <s v="Medium"/>
    <s v="Yes"/>
    <s v="Same-Country"/>
  </r>
  <r>
    <x v="3"/>
    <s v="Mid"/>
    <n v="2"/>
    <s v="Full-Time"/>
    <s v="Machine Learning Engineer"/>
    <n v="280700"/>
    <s v="USD"/>
    <n v="280700"/>
    <x v="0"/>
    <s v="Fully Remote"/>
    <n v="100"/>
    <s v="US"/>
    <s v="Medium"/>
    <s v="Yes"/>
    <s v="Same-Country"/>
  </r>
  <r>
    <x v="3"/>
    <s v="Senior"/>
    <n v="3"/>
    <s v="Full-Time"/>
    <s v="Data Architect"/>
    <n v="280100"/>
    <s v="USD"/>
    <n v="280100"/>
    <x v="0"/>
    <s v="Fully Remote"/>
    <n v="100"/>
    <s v="US"/>
    <s v="Medium"/>
    <s v="Yes"/>
    <s v="Same-Country"/>
  </r>
  <r>
    <x v="3"/>
    <s v="Senior"/>
    <n v="3"/>
    <s v="Full-Time"/>
    <s v="Computer Vision Engineer"/>
    <n v="280000"/>
    <s v="USD"/>
    <n v="280000"/>
    <x v="0"/>
    <s v="Fully On-Site"/>
    <n v="0"/>
    <s v="US"/>
    <s v="Medium"/>
    <s v="Yes"/>
    <s v="Same-Country"/>
  </r>
  <r>
    <x v="3"/>
    <s v="Senior"/>
    <n v="3"/>
    <s v="Full-Time"/>
    <s v="Data Engineer"/>
    <n v="276000"/>
    <s v="USD"/>
    <n v="276000"/>
    <x v="0"/>
    <s v="Fully Remote"/>
    <n v="100"/>
    <s v="US"/>
    <s v="Medium"/>
    <s v="Yes"/>
    <s v="Same-Country"/>
  </r>
  <r>
    <x v="3"/>
    <s v="Senior"/>
    <n v="3"/>
    <s v="Full-Time"/>
    <s v="Machine Learning Engineer"/>
    <n v="276000"/>
    <s v="USD"/>
    <n v="276000"/>
    <x v="0"/>
    <s v="Fully On-Site"/>
    <n v="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Analytics Engineer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Scientist"/>
    <n v="275300"/>
    <s v="USD"/>
    <n v="275300"/>
    <x v="0"/>
    <s v="Fully Remote"/>
    <n v="100"/>
    <s v="US"/>
    <s v="Medium"/>
    <s v="Yes"/>
    <s v="Same-Country"/>
  </r>
  <r>
    <x v="3"/>
    <s v="Senior"/>
    <n v="3"/>
    <s v="Full-Time"/>
    <s v="Data Engineer"/>
    <n v="275000"/>
    <s v="USD"/>
    <n v="275000"/>
    <x v="0"/>
    <s v="Fully On-Site"/>
    <n v="0"/>
    <s v="US"/>
    <s v="Medium"/>
    <s v="Yes"/>
    <s v="Same-Country"/>
  </r>
  <r>
    <x v="3"/>
    <s v="Senior"/>
    <n v="3"/>
    <s v="Full-Time"/>
    <s v="Nlp Engineer"/>
    <n v="275000"/>
    <s v="USD"/>
    <n v="275000"/>
    <x v="0"/>
    <s v="Fully On-Site"/>
    <n v="0"/>
    <s v="US"/>
    <s v="Medium"/>
    <s v="Yes"/>
    <s v="Same-Country"/>
  </r>
  <r>
    <x v="3"/>
    <s v="Senior"/>
    <n v="3"/>
    <s v="Full-Time"/>
    <s v="Data Scientist"/>
    <n v="272550"/>
    <s v="USD"/>
    <n v="272550"/>
    <x v="0"/>
    <s v="Fully On-Site"/>
    <n v="0"/>
    <s v="US"/>
    <s v="Medium"/>
    <s v="Yes"/>
    <s v="Same-Country"/>
  </r>
  <r>
    <x v="3"/>
    <s v="Senior"/>
    <n v="3"/>
    <s v="Full-Time"/>
    <s v="Machine Learning Software Engineer"/>
    <n v="272000"/>
    <s v="USD"/>
    <n v="272000"/>
    <x v="0"/>
    <s v="Fully On-Site"/>
    <n v="0"/>
    <s v="US"/>
    <s v="Medium"/>
    <s v="Yes"/>
    <s v="Same-Country"/>
  </r>
  <r>
    <x v="3"/>
    <s v="Senior"/>
    <n v="3"/>
    <s v="Full-Time"/>
    <s v="Data Engineer"/>
    <n v="270703"/>
    <s v="USD"/>
    <n v="270703"/>
    <x v="0"/>
    <s v="Fully On-Site"/>
    <n v="0"/>
    <s v="US"/>
    <s v="Medium"/>
    <s v="Yes"/>
    <s v="Same-Country"/>
  </r>
  <r>
    <x v="3"/>
    <s v="Executive"/>
    <n v="4"/>
    <s v="Full-Time"/>
    <s v="Head Of Data"/>
    <n v="269600"/>
    <s v="USD"/>
    <n v="269600"/>
    <x v="0"/>
    <s v="Fully On-Site"/>
    <n v="0"/>
    <s v="US"/>
    <s v="Medium"/>
    <s v="Yes"/>
    <s v="Same-Country"/>
  </r>
  <r>
    <x v="3"/>
    <s v="Senior"/>
    <n v="3"/>
    <s v="Full-Time"/>
    <s v="Machine Learning Engineer"/>
    <n v="269000"/>
    <s v="USD"/>
    <n v="269000"/>
    <x v="2"/>
    <s v="Fully Remote"/>
    <n v="100"/>
    <s v="CA"/>
    <s v="Medium"/>
    <s v="Yes"/>
    <s v="Same-Country"/>
  </r>
  <r>
    <x v="3"/>
    <s v="Executive"/>
    <n v="4"/>
    <s v="Full-Time"/>
    <s v="Data Engineer"/>
    <n v="265000"/>
    <s v="USD"/>
    <n v="265000"/>
    <x v="0"/>
    <s v="Fully On-Site"/>
    <n v="0"/>
    <s v="US"/>
    <s v="Medium"/>
    <s v="Yes"/>
    <s v="Same-Country"/>
  </r>
  <r>
    <x v="3"/>
    <s v="Senior"/>
    <n v="3"/>
    <s v="Full-Time"/>
    <s v="Data Engineer"/>
    <n v="265000"/>
    <s v="USD"/>
    <n v="265000"/>
    <x v="0"/>
    <s v="Fully On-Site"/>
    <n v="0"/>
    <s v="US"/>
    <s v="Medium"/>
    <s v="Yes"/>
    <s v="Same-Country"/>
  </r>
  <r>
    <x v="3"/>
    <s v="Senior"/>
    <n v="3"/>
    <s v="Full-Time"/>
    <s v="Data Engineer"/>
    <n v="265000"/>
    <s v="USD"/>
    <n v="265000"/>
    <x v="0"/>
    <s v="Fully Remote"/>
    <n v="100"/>
    <s v="US"/>
    <s v="Medium"/>
    <s v="Yes"/>
    <s v="Same-Country"/>
  </r>
  <r>
    <x v="3"/>
    <s v="Senior"/>
    <n v="3"/>
    <s v="Full-Time"/>
    <s v="Applied Scientist"/>
    <n v="262500"/>
    <s v="USD"/>
    <n v="262500"/>
    <x v="0"/>
    <s v="Fully On-Site"/>
    <n v="0"/>
    <s v="US"/>
    <s v="Large"/>
    <s v="Yes"/>
    <s v="Same-Country"/>
  </r>
  <r>
    <x v="3"/>
    <s v="Senior"/>
    <n v="3"/>
    <s v="Full-Time"/>
    <s v="Data Scientist"/>
    <n v="262000"/>
    <s v="USD"/>
    <n v="262000"/>
    <x v="0"/>
    <s v="Fully Remote"/>
    <n v="100"/>
    <s v="US"/>
    <s v="Medium"/>
    <s v="Yes"/>
    <s v="Same-Country"/>
  </r>
  <r>
    <x v="3"/>
    <s v="Senior"/>
    <n v="3"/>
    <s v="Full-Time"/>
    <s v="Machine Learning Engineer"/>
    <n v="261500"/>
    <s v="USD"/>
    <n v="261500"/>
    <x v="0"/>
    <s v="Fully On-Site"/>
    <n v="0"/>
    <s v="US"/>
    <s v="Large"/>
    <s v="Yes"/>
    <s v="Same-Country"/>
  </r>
  <r>
    <x v="3"/>
    <s v="Senior"/>
    <n v="3"/>
    <s v="Full-Time"/>
    <s v="Applied Scientist"/>
    <n v="260000"/>
    <s v="USD"/>
    <n v="260000"/>
    <x v="0"/>
    <s v="Fully On-Site"/>
    <n v="0"/>
    <s v="US"/>
    <s v="Large"/>
    <s v="Yes"/>
    <s v="Same-Country"/>
  </r>
  <r>
    <x v="3"/>
    <s v="Senior"/>
    <n v="3"/>
    <s v="Full-Time"/>
    <s v="Applied Scientist"/>
    <n v="260000"/>
    <s v="USD"/>
    <n v="260000"/>
    <x v="0"/>
    <s v="Fully On-Site"/>
    <n v="0"/>
    <s v="US"/>
    <s v="Large"/>
    <s v="Yes"/>
    <s v="Same-Country"/>
  </r>
  <r>
    <x v="3"/>
    <s v="Senior"/>
    <n v="3"/>
    <s v="Full-Time"/>
    <s v="Applied Scientist"/>
    <n v="260000"/>
    <s v="USD"/>
    <n v="260000"/>
    <x v="0"/>
    <s v="Fully On-Site"/>
    <n v="0"/>
    <s v="US"/>
    <s v="Large"/>
    <s v="Yes"/>
    <s v="Same-Country"/>
  </r>
  <r>
    <x v="3"/>
    <s v="Senior"/>
    <n v="3"/>
    <s v="Full-Time"/>
    <s v="Data Engineer"/>
    <n v="260000"/>
    <s v="USD"/>
    <n v="260000"/>
    <x v="0"/>
    <s v="Fully On-Site"/>
    <n v="0"/>
    <s v="US"/>
    <s v="Medium"/>
    <s v="Yes"/>
    <s v="Same-Country"/>
  </r>
  <r>
    <x v="3"/>
    <s v="Senior"/>
    <n v="3"/>
    <s v="Full-Time"/>
    <s v="Ml Engineer"/>
    <n v="260000"/>
    <s v="USD"/>
    <n v="260000"/>
    <x v="2"/>
    <s v="Fully Remote"/>
    <n v="100"/>
    <s v="CA"/>
    <s v="Medium"/>
    <s v="Yes"/>
    <s v="Same-Country"/>
  </r>
  <r>
    <x v="3"/>
    <s v="Mid"/>
    <n v="2"/>
    <s v="Full-Time"/>
    <s v="Data Engineer"/>
    <n v="260000"/>
    <s v="USD"/>
    <n v="260000"/>
    <x v="0"/>
    <s v="Fully On-Site"/>
    <n v="0"/>
    <s v="US"/>
    <s v="Medium"/>
    <s v="Yes"/>
    <s v="Same-Country"/>
  </r>
  <r>
    <x v="3"/>
    <s v="Senior"/>
    <n v="3"/>
    <s v="Full-Time"/>
    <s v="Data Scientist"/>
    <n v="260000"/>
    <s v="USD"/>
    <n v="260000"/>
    <x v="0"/>
    <s v="Fully On-Site"/>
    <n v="0"/>
    <s v="US"/>
    <s v="Medium"/>
    <s v="Yes"/>
    <s v="Same-Country"/>
  </r>
  <r>
    <x v="3"/>
    <s v="Senior"/>
    <n v="3"/>
    <s v="Full-Time"/>
    <s v="Data Engineer"/>
    <n v="259000"/>
    <s v="USD"/>
    <n v="259000"/>
    <x v="0"/>
    <s v="Fully Remote"/>
    <n v="100"/>
    <s v="US"/>
    <s v="Medium"/>
    <s v="Yes"/>
    <s v="Same-Country"/>
  </r>
  <r>
    <x v="3"/>
    <s v="Senior"/>
    <n v="3"/>
    <s v="Full-Time"/>
    <s v="Data Engineer"/>
    <n v="259000"/>
    <s v="USD"/>
    <n v="259000"/>
    <x v="0"/>
    <s v="Fully Remote"/>
    <n v="100"/>
    <s v="US"/>
    <s v="Medium"/>
    <s v="Yes"/>
    <s v="Same-Country"/>
  </r>
  <r>
    <x v="3"/>
    <s v="Executive"/>
    <n v="4"/>
    <s v="Full-Time"/>
    <s v="Data Scientist"/>
    <n v="258750"/>
    <s v="USD"/>
    <n v="258750"/>
    <x v="0"/>
    <s v="Fully On-Site"/>
    <n v="0"/>
    <s v="US"/>
    <s v="Medium"/>
    <s v="Yes"/>
    <s v="Same-Country"/>
  </r>
  <r>
    <x v="3"/>
    <s v="Senior"/>
    <n v="3"/>
    <s v="Full-Time"/>
    <s v="Data Scientist"/>
    <n v="258000"/>
    <s v="USD"/>
    <n v="258000"/>
    <x v="2"/>
    <s v="Fully On-Site"/>
    <n v="0"/>
    <s v="CA"/>
    <s v="Medium"/>
    <s v="Yes"/>
    <s v="Same-Country"/>
  </r>
  <r>
    <x v="3"/>
    <s v="Senior"/>
    <n v="3"/>
    <s v="Full-Time"/>
    <s v="Data Scientist"/>
    <n v="258000"/>
    <s v="USD"/>
    <n v="258000"/>
    <x v="2"/>
    <s v="Fully On-Site"/>
    <n v="0"/>
    <s v="CA"/>
    <s v="Medium"/>
    <s v="Yes"/>
    <s v="Same-Country"/>
  </r>
  <r>
    <x v="3"/>
    <s v="Senior"/>
    <n v="3"/>
    <s v="Full-Time"/>
    <s v="Machine Learning Engineer"/>
    <n v="257000"/>
    <s v="USD"/>
    <n v="257000"/>
    <x v="0"/>
    <s v="Fully On-Site"/>
    <n v="0"/>
    <s v="US"/>
    <s v="Medium"/>
    <s v="Yes"/>
    <s v="Same-Country"/>
  </r>
  <r>
    <x v="3"/>
    <s v="Senior"/>
    <n v="3"/>
    <s v="Full-Time"/>
    <s v="Data Scientist"/>
    <n v="257000"/>
    <s v="USD"/>
    <n v="257000"/>
    <x v="0"/>
    <s v="Fully On-Site"/>
    <n v="0"/>
    <s v="US"/>
    <s v="Medium"/>
    <s v="Yes"/>
    <s v="Same-Country"/>
  </r>
  <r>
    <x v="3"/>
    <s v="Senior"/>
    <n v="3"/>
    <s v="Full-Time"/>
    <s v="Research Scientist"/>
    <n v="253750"/>
    <s v="USD"/>
    <n v="253750"/>
    <x v="1"/>
    <s v="Fully On-Site"/>
    <n v="0"/>
    <s v="ES"/>
    <s v="Medium"/>
    <s v="Yes"/>
    <s v="Same-Country"/>
  </r>
  <r>
    <x v="3"/>
    <s v="Senior"/>
    <n v="3"/>
    <s v="Full-Time"/>
    <s v="Research Scientist"/>
    <n v="253750"/>
    <s v="USD"/>
    <n v="253750"/>
    <x v="1"/>
    <s v="Fully On-Site"/>
    <n v="0"/>
    <s v="ES"/>
    <s v="Medium"/>
    <s v="Yes"/>
    <s v="Same-Country"/>
  </r>
  <r>
    <x v="3"/>
    <s v="Senior"/>
    <n v="3"/>
    <s v="Full-Time"/>
    <s v="Data Engineer"/>
    <n v="253200"/>
    <s v="USD"/>
    <n v="2532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Scientist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Engineer"/>
    <n v="252000"/>
    <s v="USD"/>
    <n v="252000"/>
    <x v="0"/>
    <s v="Fully On-Site"/>
    <n v="0"/>
    <s v="US"/>
    <s v="Medium"/>
    <s v="Yes"/>
    <s v="Same-Country"/>
  </r>
  <r>
    <x v="3"/>
    <s v="Senior"/>
    <n v="3"/>
    <s v="Full-Time"/>
    <s v="Data Architect"/>
    <n v="250500"/>
    <s v="USD"/>
    <n v="250500"/>
    <x v="0"/>
    <s v="Fully On-Site"/>
    <n v="0"/>
    <s v="US"/>
    <s v="Medium"/>
    <s v="Yes"/>
    <s v="Same-Country"/>
  </r>
  <r>
    <x v="3"/>
    <s v="Mid"/>
    <n v="2"/>
    <s v="Full-Time"/>
    <s v="Machine Learning Engineer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Data Scientist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Data Engineer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Research Scientist"/>
    <n v="250000"/>
    <s v="USD"/>
    <n v="250000"/>
    <x v="0"/>
    <s v="Fully On-Site"/>
    <n v="0"/>
    <s v="US"/>
    <s v="Medium"/>
    <s v="Yes"/>
    <s v="Same-Country"/>
  </r>
  <r>
    <x v="3"/>
    <s v="Mid"/>
    <n v="2"/>
    <s v="Full-Time"/>
    <s v="Machine Learning Engineer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Data Analyst"/>
    <n v="250000"/>
    <s v="USD"/>
    <n v="250000"/>
    <x v="0"/>
    <s v="Fully Remote"/>
    <n v="100"/>
    <s v="US"/>
    <s v="Medium"/>
    <s v="Yes"/>
    <s v="Same-Country"/>
  </r>
  <r>
    <x v="3"/>
    <s v="Mid"/>
    <n v="2"/>
    <s v="Full-Time"/>
    <s v="Data Engineer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Research Scientist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3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3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3"/>
    <s v="Senior"/>
    <n v="3"/>
    <s v="Full-Time"/>
    <s v="Data Scientist"/>
    <n v="250000"/>
    <s v="USD"/>
    <n v="250000"/>
    <x v="0"/>
    <s v="Fully On-Site"/>
    <n v="0"/>
    <s v="US"/>
    <s v="Medium"/>
    <s v="Yes"/>
    <s v="Same-Country"/>
  </r>
  <r>
    <x v="3"/>
    <s v="Mid"/>
    <n v="2"/>
    <s v="Full-Time"/>
    <s v="Data Engineer"/>
    <n v="250000"/>
    <s v="USD"/>
    <n v="250000"/>
    <x v="0"/>
    <s v="Fully On-Site"/>
    <n v="0"/>
    <s v="US"/>
    <s v="Medium"/>
    <s v="Yes"/>
    <s v="Same-Country"/>
  </r>
  <r>
    <x v="3"/>
    <s v="Senior"/>
    <n v="3"/>
    <s v="Full-Time"/>
    <s v="Data Engineer"/>
    <n v="250000"/>
    <s v="USD"/>
    <n v="250000"/>
    <x v="0"/>
    <s v="Fully Remote"/>
    <n v="100"/>
    <s v="US"/>
    <s v="Medium"/>
    <s v="Yes"/>
    <s v="Same-Country"/>
  </r>
  <r>
    <x v="3"/>
    <s v="Senior"/>
    <n v="3"/>
    <s v="Full-Time"/>
    <s v="Research Scientist"/>
    <n v="250000"/>
    <s v="USD"/>
    <n v="250000"/>
    <x v="0"/>
    <s v="Fully On-Site"/>
    <n v="0"/>
    <s v="US"/>
    <s v="Medium"/>
    <s v="Yes"/>
    <s v="Same-Country"/>
  </r>
  <r>
    <x v="3"/>
    <s v="Executive"/>
    <n v="4"/>
    <s v="Full-Time"/>
    <s v="Director Of Data Science"/>
    <n v="249300"/>
    <s v="USD"/>
    <n v="249300"/>
    <x v="0"/>
    <s v="Fully On-Site"/>
    <n v="0"/>
    <s v="US"/>
    <s v="Medium"/>
    <s v="No"/>
    <s v="Same-Country"/>
  </r>
  <r>
    <x v="3"/>
    <s v="Senior"/>
    <n v="3"/>
    <s v="Full-Time"/>
    <s v="Research Scientist"/>
    <n v="248100"/>
    <s v="USD"/>
    <n v="248100"/>
    <x v="2"/>
    <s v="Fully On-Site"/>
    <n v="0"/>
    <s v="CA"/>
    <s v="Medium"/>
    <s v="No"/>
    <s v="Same-Country"/>
  </r>
  <r>
    <x v="3"/>
    <s v="Senior"/>
    <n v="3"/>
    <s v="Full-Time"/>
    <s v="Research Scientist"/>
    <n v="248100"/>
    <s v="USD"/>
    <n v="248100"/>
    <x v="0"/>
    <s v="Fully On-Site"/>
    <n v="0"/>
    <s v="US"/>
    <s v="Medium"/>
    <s v="No"/>
    <s v="Same-Country"/>
  </r>
  <r>
    <x v="3"/>
    <s v="Senior"/>
    <n v="3"/>
    <s v="Full-Time"/>
    <s v="Machine Learning Engineer"/>
    <n v="247500"/>
    <s v="USD"/>
    <n v="247500"/>
    <x v="0"/>
    <s v="Fully On-Site"/>
    <n v="0"/>
    <s v="US"/>
    <s v="Medium"/>
    <s v="No"/>
    <s v="Same-Country"/>
  </r>
  <r>
    <x v="3"/>
    <s v="Senior"/>
    <n v="3"/>
    <s v="Full-Time"/>
    <s v="Machine Learning Engineer"/>
    <n v="247500"/>
    <s v="USD"/>
    <n v="247500"/>
    <x v="0"/>
    <s v="Fully On-Site"/>
    <n v="0"/>
    <s v="US"/>
    <s v="Medium"/>
    <s v="No"/>
    <s v="Same-Country"/>
  </r>
  <r>
    <x v="3"/>
    <s v="Senior"/>
    <n v="3"/>
    <s v="Full-Time"/>
    <s v="Machine Learning Engineer"/>
    <n v="247500"/>
    <s v="USD"/>
    <n v="247500"/>
    <x v="0"/>
    <s v="Fully On-Site"/>
    <n v="0"/>
    <s v="US"/>
    <s v="Medium"/>
    <s v="No"/>
    <s v="Same-Country"/>
  </r>
  <r>
    <x v="3"/>
    <s v="Senior"/>
    <n v="3"/>
    <s v="Full-Time"/>
    <s v="Machine Learning Engineer"/>
    <n v="247500"/>
    <s v="USD"/>
    <n v="247500"/>
    <x v="0"/>
    <s v="Fully On-Site"/>
    <n v="0"/>
    <s v="US"/>
    <s v="Medium"/>
    <s v="No"/>
    <s v="Same-Country"/>
  </r>
  <r>
    <x v="3"/>
    <s v="Senior"/>
    <n v="3"/>
    <s v="Full-Time"/>
    <s v="Machine Learning Engineer"/>
    <n v="247500"/>
    <s v="USD"/>
    <n v="247500"/>
    <x v="0"/>
    <s v="Fully On-Site"/>
    <n v="0"/>
    <s v="US"/>
    <s v="Medium"/>
    <s v="No"/>
    <s v="Same-Country"/>
  </r>
  <r>
    <x v="3"/>
    <s v="Senior"/>
    <n v="3"/>
    <s v="Full-Time"/>
    <s v="Data Science Lead"/>
    <n v="247500"/>
    <s v="USD"/>
    <n v="247500"/>
    <x v="0"/>
    <s v="Fully On-Site"/>
    <n v="0"/>
    <s v="US"/>
    <s v="Medium"/>
    <s v="No"/>
    <s v="Same-Country"/>
  </r>
  <r>
    <x v="3"/>
    <s v="Senior"/>
    <n v="3"/>
    <s v="Full-Time"/>
    <s v="Data Engineer"/>
    <n v="247300"/>
    <s v="USD"/>
    <n v="247300"/>
    <x v="0"/>
    <s v="Fully On-Site"/>
    <n v="0"/>
    <s v="US"/>
    <s v="Medium"/>
    <s v="No"/>
    <s v="Same-Country"/>
  </r>
  <r>
    <x v="3"/>
    <s v="Senior"/>
    <n v="3"/>
    <s v="Full-Time"/>
    <s v="Data Science Manager"/>
    <n v="245100"/>
    <s v="USD"/>
    <n v="245100"/>
    <x v="0"/>
    <s v="Fully On-Site"/>
    <n v="0"/>
    <s v="US"/>
    <s v="Medium"/>
    <s v="No"/>
    <s v="Same-Country"/>
  </r>
  <r>
    <x v="3"/>
    <s v="Senior"/>
    <n v="3"/>
    <s v="Full-Time"/>
    <s v="Data Science Manager"/>
    <n v="245100"/>
    <s v="USD"/>
    <n v="245100"/>
    <x v="0"/>
    <s v="Fully On-Site"/>
    <n v="0"/>
    <s v="US"/>
    <s v="Medium"/>
    <s v="No"/>
    <s v="Same-Country"/>
  </r>
  <r>
    <x v="3"/>
    <s v="Senior"/>
    <n v="3"/>
    <s v="Full-Time"/>
    <s v="Data Science Manager"/>
    <n v="245100"/>
    <s v="USD"/>
    <n v="245100"/>
    <x v="0"/>
    <s v="Fully On-Site"/>
    <n v="0"/>
    <s v="US"/>
    <s v="Medium"/>
    <s v="No"/>
    <s v="Same-Country"/>
  </r>
  <r>
    <x v="3"/>
    <s v="Senior"/>
    <n v="3"/>
    <s v="Full-Time"/>
    <s v="Data Science Manager"/>
    <n v="245100"/>
    <s v="USD"/>
    <n v="245100"/>
    <x v="0"/>
    <s v="Fully On-Site"/>
    <n v="0"/>
    <s v="US"/>
    <s v="Medium"/>
    <s v="No"/>
    <s v="Same-Country"/>
  </r>
  <r>
    <x v="3"/>
    <s v="Senior"/>
    <n v="3"/>
    <s v="Full-Time"/>
    <s v="Data Scientist"/>
    <n v="245000"/>
    <s v="USD"/>
    <n v="245000"/>
    <x v="0"/>
    <s v="Fully Remote"/>
    <n v="100"/>
    <s v="US"/>
    <s v="Medium"/>
    <s v="No"/>
    <s v="Same-Country"/>
  </r>
  <r>
    <x v="3"/>
    <s v="Senior"/>
    <n v="3"/>
    <s v="Full-Time"/>
    <s v="Data Scientist"/>
    <n v="245000"/>
    <s v="USD"/>
    <n v="245000"/>
    <x v="0"/>
    <s v="Fully On-Site"/>
    <n v="0"/>
    <s v="US"/>
    <s v="Medium"/>
    <s v="No"/>
    <s v="Same-Country"/>
  </r>
  <r>
    <x v="3"/>
    <s v="Senior"/>
    <n v="3"/>
    <s v="Full-Time"/>
    <s v="Data Scientist"/>
    <n v="245000"/>
    <s v="USD"/>
    <n v="245000"/>
    <x v="0"/>
    <s v="Fully On-Site"/>
    <n v="0"/>
    <s v="US"/>
    <s v="Medium"/>
    <s v="No"/>
    <s v="Same-Country"/>
  </r>
  <r>
    <x v="3"/>
    <s v="Senior"/>
    <n v="3"/>
    <s v="Full-Time"/>
    <s v="Data Engineer"/>
    <n v="241871"/>
    <s v="USD"/>
    <n v="241871"/>
    <x v="0"/>
    <s v="Fully On-Site"/>
    <n v="0"/>
    <s v="US"/>
    <s v="Medium"/>
    <s v="No"/>
    <s v="Same-Country"/>
  </r>
  <r>
    <x v="3"/>
    <s v="Senior"/>
    <n v="3"/>
    <s v="Full-Time"/>
    <s v="Data Engineer"/>
    <n v="241000"/>
    <s v="USD"/>
    <n v="241000"/>
    <x v="0"/>
    <s v="Fully On-Site"/>
    <n v="0"/>
    <s v="US"/>
    <s v="Medium"/>
    <s v="No"/>
    <s v="Same-Country"/>
  </r>
  <r>
    <x v="3"/>
    <s v="Senior"/>
    <n v="3"/>
    <s v="Full-Time"/>
    <s v="Machine Learning Engineer"/>
    <n v="241000"/>
    <s v="USD"/>
    <n v="241000"/>
    <x v="0"/>
    <s v="Fully On-Site"/>
    <n v="0"/>
    <s v="US"/>
    <s v="Medium"/>
    <s v="No"/>
    <s v="Same-Country"/>
  </r>
  <r>
    <x v="3"/>
    <s v="Senior"/>
    <n v="3"/>
    <s v="Full-Time"/>
    <s v="Data Engineer"/>
    <n v="240500"/>
    <s v="USD"/>
    <n v="240500"/>
    <x v="0"/>
    <s v="Fully On-Site"/>
    <n v="0"/>
    <s v="US"/>
    <s v="Large"/>
    <s v="No"/>
    <s v="Same-Country"/>
  </r>
  <r>
    <x v="3"/>
    <s v="Senior"/>
    <n v="3"/>
    <s v="Full-Time"/>
    <s v="Data Engineer"/>
    <n v="240500"/>
    <s v="USD"/>
    <n v="240500"/>
    <x v="0"/>
    <s v="Fully On-Site"/>
    <n v="0"/>
    <s v="US"/>
    <s v="Large"/>
    <s v="No"/>
    <s v="Same-Country"/>
  </r>
  <r>
    <x v="3"/>
    <s v="Senior"/>
    <n v="3"/>
    <s v="Full-Time"/>
    <s v="Data Analyst"/>
    <n v="240500"/>
    <s v="USD"/>
    <n v="240500"/>
    <x v="0"/>
    <s v="Fully On-Site"/>
    <n v="0"/>
    <s v="US"/>
    <s v="Medium"/>
    <s v="No"/>
    <s v="Same-Country"/>
  </r>
  <r>
    <x v="3"/>
    <s v="Senior"/>
    <n v="3"/>
    <s v="Full-Time"/>
    <s v="Data Engineer"/>
    <n v="240000"/>
    <s v="USD"/>
    <n v="240000"/>
    <x v="0"/>
    <s v="Fully On-Site"/>
    <n v="0"/>
    <s v="US"/>
    <s v="Medium"/>
    <s v="No"/>
    <s v="Same-Country"/>
  </r>
  <r>
    <x v="3"/>
    <s v="Senior"/>
    <n v="3"/>
    <s v="Full-Time"/>
    <s v="Machine Learning Engineer"/>
    <n v="240000"/>
    <s v="USD"/>
    <n v="240000"/>
    <x v="0"/>
    <s v="Fully Remote"/>
    <n v="100"/>
    <s v="US"/>
    <s v="Medium"/>
    <s v="No"/>
    <s v="Same-Country"/>
  </r>
  <r>
    <x v="3"/>
    <s v="Senior"/>
    <n v="3"/>
    <s v="Full-Time"/>
    <s v="Data Engineer"/>
    <n v="240000"/>
    <s v="USD"/>
    <n v="240000"/>
    <x v="0"/>
    <s v="Fully On-Site"/>
    <n v="0"/>
    <s v="US"/>
    <s v="Medium"/>
    <s v="No"/>
    <s v="Same-Country"/>
  </r>
  <r>
    <x v="3"/>
    <s v="Senior"/>
    <n v="3"/>
    <s v="Full-Time"/>
    <s v="Data Scientist"/>
    <n v="240000"/>
    <s v="USD"/>
    <n v="240000"/>
    <x v="0"/>
    <s v="Fully Remote"/>
    <n v="100"/>
    <s v="US"/>
    <s v="Medium"/>
    <s v="No"/>
    <s v="Same-Country"/>
  </r>
  <r>
    <x v="3"/>
    <s v="Senior"/>
    <n v="3"/>
    <s v="Full-Time"/>
    <s v="Data Scientist"/>
    <n v="239748"/>
    <s v="USD"/>
    <n v="239748"/>
    <x v="0"/>
    <s v="Fully On-Site"/>
    <n v="0"/>
    <s v="US"/>
    <s v="Medium"/>
    <s v="No"/>
    <s v="Same-Country"/>
  </r>
  <r>
    <x v="3"/>
    <s v="Senior"/>
    <n v="3"/>
    <s v="Full-Time"/>
    <s v="Data Scientist"/>
    <n v="239748"/>
    <s v="USD"/>
    <n v="239748"/>
    <x v="0"/>
    <s v="Fully On-Site"/>
    <n v="0"/>
    <s v="US"/>
    <s v="Medium"/>
    <s v="No"/>
    <s v="Same-Country"/>
  </r>
  <r>
    <x v="3"/>
    <s v="Senior"/>
    <n v="3"/>
    <s v="Full-Time"/>
    <s v="Data Scientist"/>
    <n v="239000"/>
    <s v="USD"/>
    <n v="239000"/>
    <x v="0"/>
    <s v="Fully On-Site"/>
    <n v="0"/>
    <s v="US"/>
    <s v="Large"/>
    <s v="No"/>
    <s v="Same-Country"/>
  </r>
  <r>
    <x v="3"/>
    <s v="Executive"/>
    <n v="4"/>
    <s v="Full-Time"/>
    <s v="Data Engineer"/>
    <n v="239000"/>
    <s v="USD"/>
    <n v="239000"/>
    <x v="0"/>
    <s v="Fully Remote"/>
    <n v="100"/>
    <s v="US"/>
    <s v="Medium"/>
    <s v="No"/>
    <s v="Same-Country"/>
  </r>
  <r>
    <x v="3"/>
    <s v="Executive"/>
    <n v="4"/>
    <s v="Full-Time"/>
    <s v="Data Engineer"/>
    <n v="239000"/>
    <s v="USD"/>
    <n v="239000"/>
    <x v="0"/>
    <s v="Fully Remote"/>
    <n v="100"/>
    <s v="US"/>
    <s v="Medium"/>
    <s v="No"/>
    <s v="Same-Country"/>
  </r>
  <r>
    <x v="3"/>
    <s v="Executive"/>
    <n v="4"/>
    <s v="Full-Time"/>
    <s v="Data Engineer"/>
    <n v="239000"/>
    <s v="USD"/>
    <n v="239000"/>
    <x v="0"/>
    <s v="Fully Remote"/>
    <n v="100"/>
    <s v="US"/>
    <s v="Medium"/>
    <s v="No"/>
    <s v="Same-Country"/>
  </r>
  <r>
    <x v="3"/>
    <s v="Executive"/>
    <n v="4"/>
    <s v="Full-Time"/>
    <s v="Data Engineer"/>
    <n v="239000"/>
    <s v="USD"/>
    <n v="239000"/>
    <x v="0"/>
    <s v="Fully Remote"/>
    <n v="100"/>
    <s v="US"/>
    <s v="Medium"/>
    <s v="No"/>
    <s v="Same-Country"/>
  </r>
  <r>
    <x v="3"/>
    <s v="Senior"/>
    <n v="3"/>
    <s v="Full-Time"/>
    <s v="Data Engineer"/>
    <n v="238000"/>
    <s v="USD"/>
    <n v="238000"/>
    <x v="0"/>
    <s v="Fully On-Site"/>
    <n v="0"/>
    <s v="US"/>
    <s v="Medium"/>
    <s v="No"/>
    <s v="Same-Country"/>
  </r>
  <r>
    <x v="3"/>
    <s v="Senior"/>
    <n v="3"/>
    <s v="Full-Time"/>
    <s v="Data Scientist"/>
    <n v="238000"/>
    <s v="USD"/>
    <n v="238000"/>
    <x v="0"/>
    <s v="Fully Remote"/>
    <n v="100"/>
    <s v="US"/>
    <s v="Medium"/>
    <s v="No"/>
    <s v="Same-Country"/>
  </r>
  <r>
    <x v="3"/>
    <s v="Senior"/>
    <n v="3"/>
    <s v="Full-Time"/>
    <s v="Data Engineer"/>
    <n v="237000"/>
    <s v="USD"/>
    <n v="237000"/>
    <x v="0"/>
    <s v="Fully Remote"/>
    <n v="100"/>
    <s v="US"/>
    <s v="Medium"/>
    <s v="No"/>
    <s v="Same-Country"/>
  </r>
  <r>
    <x v="3"/>
    <s v="Senior"/>
    <n v="3"/>
    <s v="Full-Time"/>
    <s v="Data Scientist"/>
    <n v="237000"/>
    <s v="USD"/>
    <n v="237000"/>
    <x v="0"/>
    <s v="Fully Remote"/>
    <n v="100"/>
    <s v="US"/>
    <s v="Medium"/>
    <s v="No"/>
    <s v="Same-Country"/>
  </r>
  <r>
    <x v="3"/>
    <s v="Senior"/>
    <n v="3"/>
    <s v="Full-Time"/>
    <s v="Data Scientist"/>
    <n v="237000"/>
    <s v="USD"/>
    <n v="237000"/>
    <x v="0"/>
    <s v="Fully On-Site"/>
    <n v="0"/>
    <s v="US"/>
    <s v="Medium"/>
    <s v="No"/>
    <s v="Same-Country"/>
  </r>
  <r>
    <x v="3"/>
    <s v="Senior"/>
    <n v="3"/>
    <s v="Full-Time"/>
    <s v="Data Scientist"/>
    <n v="237000"/>
    <s v="USD"/>
    <n v="237000"/>
    <x v="0"/>
    <s v="Fully Remote"/>
    <n v="100"/>
    <s v="US"/>
    <s v="Medium"/>
    <s v="No"/>
    <s v="Same-Country"/>
  </r>
  <r>
    <x v="3"/>
    <s v="Senior"/>
    <n v="3"/>
    <s v="Full-Time"/>
    <s v="Data Scientist"/>
    <n v="237000"/>
    <s v="USD"/>
    <n v="237000"/>
    <x v="0"/>
    <s v="Fully Remote"/>
    <n v="100"/>
    <s v="US"/>
    <s v="Medium"/>
    <s v="No"/>
    <s v="Same-Country"/>
  </r>
  <r>
    <x v="3"/>
    <s v="Senior"/>
    <n v="3"/>
    <s v="Full-Time"/>
    <s v="Data Scientist"/>
    <n v="237000"/>
    <s v="USD"/>
    <n v="237000"/>
    <x v="0"/>
    <s v="Fully Remote"/>
    <n v="100"/>
    <s v="US"/>
    <s v="Medium"/>
    <s v="No"/>
    <s v="Same-Country"/>
  </r>
  <r>
    <x v="3"/>
    <s v="Senior"/>
    <n v="3"/>
    <s v="Full-Time"/>
    <s v="Data Scientist"/>
    <n v="237000"/>
    <s v="USD"/>
    <n v="237000"/>
    <x v="0"/>
    <s v="Fully Remote"/>
    <n v="100"/>
    <s v="US"/>
    <s v="Medium"/>
    <s v="No"/>
    <s v="Same-Country"/>
  </r>
  <r>
    <x v="3"/>
    <s v="Executive"/>
    <n v="4"/>
    <s v="Full-Time"/>
    <s v="Data Engineer"/>
    <n v="236000"/>
    <s v="USD"/>
    <n v="236000"/>
    <x v="0"/>
    <s v="Fully Remote"/>
    <n v="100"/>
    <s v="US"/>
    <s v="Medium"/>
    <s v="No"/>
    <s v="Same-Country"/>
  </r>
  <r>
    <x v="3"/>
    <s v="Senior"/>
    <n v="3"/>
    <s v="Full-Time"/>
    <s v="Data Engineer"/>
    <n v="236000"/>
    <s v="USD"/>
    <n v="236000"/>
    <x v="0"/>
    <s v="Fully Remote"/>
    <n v="100"/>
    <s v="US"/>
    <s v="Medium"/>
    <s v="No"/>
    <s v="Same-Country"/>
  </r>
  <r>
    <x v="3"/>
    <s v="Executive"/>
    <n v="4"/>
    <s v="Full-Time"/>
    <s v="Data Engineer"/>
    <n v="235000"/>
    <s v="USD"/>
    <n v="235000"/>
    <x v="0"/>
    <s v="Fully On-Site"/>
    <n v="0"/>
    <s v="US"/>
    <s v="Medium"/>
    <s v="No"/>
    <s v="Same-Country"/>
  </r>
  <r>
    <x v="3"/>
    <s v="Executive"/>
    <n v="4"/>
    <s v="Full-Time"/>
    <s v="Data Engineer"/>
    <n v="235000"/>
    <s v="USD"/>
    <n v="235000"/>
    <x v="0"/>
    <s v="Fully On-Site"/>
    <n v="0"/>
    <s v="US"/>
    <s v="Medium"/>
    <s v="No"/>
    <s v="Same-Country"/>
  </r>
  <r>
    <x v="3"/>
    <s v="Senior"/>
    <n v="3"/>
    <s v="Full-Time"/>
    <s v="Data Scientist"/>
    <n v="235000"/>
    <s v="USD"/>
    <n v="235000"/>
    <x v="0"/>
    <s v="Fully Remote"/>
    <n v="100"/>
    <s v="US"/>
    <s v="Medium"/>
    <s v="No"/>
    <s v="Same-Country"/>
  </r>
  <r>
    <x v="3"/>
    <s v="Senior"/>
    <n v="3"/>
    <s v="Full-Time"/>
    <s v="Nlp Engineer"/>
    <n v="235000"/>
    <s v="USD"/>
    <n v="235000"/>
    <x v="0"/>
    <s v="Fully On-Site"/>
    <n v="0"/>
    <s v="US"/>
    <s v="Medium"/>
    <s v="No"/>
    <s v="Same-Country"/>
  </r>
  <r>
    <x v="3"/>
    <s v="Senior"/>
    <n v="3"/>
    <s v="Full-Time"/>
    <s v="Computer Vision Engineer"/>
    <n v="235000"/>
    <s v="USD"/>
    <n v="235000"/>
    <x v="0"/>
    <s v="Fully On-Site"/>
    <n v="0"/>
    <s v="US"/>
    <s v="Medium"/>
    <s v="No"/>
    <s v="Same-Country"/>
  </r>
  <r>
    <x v="3"/>
    <s v="Senior"/>
    <n v="3"/>
    <s v="Full-Time"/>
    <s v="Ml Engineer"/>
    <n v="234100"/>
    <s v="USD"/>
    <n v="234100"/>
    <x v="0"/>
    <s v="Fully Remote"/>
    <n v="100"/>
    <s v="US"/>
    <s v="Medium"/>
    <s v="No"/>
    <s v="Same-Country"/>
  </r>
  <r>
    <x v="3"/>
    <s v="Senior"/>
    <n v="3"/>
    <s v="Full-Time"/>
    <s v="Data Engineer"/>
    <n v="232200"/>
    <s v="USD"/>
    <n v="232200"/>
    <x v="0"/>
    <s v="Fully Remote"/>
    <n v="100"/>
    <s v="US"/>
    <s v="Medium"/>
    <s v="No"/>
    <s v="Same-Country"/>
  </r>
  <r>
    <x v="3"/>
    <s v="Senior"/>
    <n v="3"/>
    <s v="Full-Time"/>
    <s v="Data Engineer"/>
    <n v="231500"/>
    <s v="USD"/>
    <n v="231500"/>
    <x v="0"/>
    <s v="Fully Remote"/>
    <n v="100"/>
    <s v="US"/>
    <s v="Medium"/>
    <s v="No"/>
    <s v="Same-Country"/>
  </r>
  <r>
    <x v="3"/>
    <s v="Senior"/>
    <n v="3"/>
    <s v="Full-Time"/>
    <s v="Data Science Manager"/>
    <n v="231250"/>
    <s v="USD"/>
    <n v="231250"/>
    <x v="0"/>
    <s v="Fully Remote"/>
    <n v="100"/>
    <s v="US"/>
    <s v="Medium"/>
    <s v="No"/>
    <s v="Same-Country"/>
  </r>
  <r>
    <x v="3"/>
    <s v="Senior"/>
    <n v="3"/>
    <s v="Full-Time"/>
    <s v="Analytics Engineer"/>
    <n v="231250"/>
    <s v="USD"/>
    <n v="231250"/>
    <x v="0"/>
    <s v="Fully Remote"/>
    <n v="100"/>
    <s v="US"/>
    <s v="Medium"/>
    <s v="No"/>
    <s v="Same-Country"/>
  </r>
  <r>
    <x v="3"/>
    <s v="Senior"/>
    <n v="3"/>
    <s v="Full-Time"/>
    <s v="Data Engineer"/>
    <n v="231250"/>
    <s v="USD"/>
    <n v="231250"/>
    <x v="0"/>
    <s v="Fully Remote"/>
    <n v="100"/>
    <s v="US"/>
    <s v="Medium"/>
    <s v="No"/>
    <s v="Same-Country"/>
  </r>
  <r>
    <x v="3"/>
    <s v="Senior"/>
    <n v="3"/>
    <s v="Full-Time"/>
    <s v="Analytics Engineer"/>
    <n v="230000"/>
    <s v="USD"/>
    <n v="230000"/>
    <x v="3"/>
    <s v="Fully Remote"/>
    <n v="100"/>
    <s v="GB"/>
    <s v="Medium"/>
    <s v="No"/>
    <s v="Same-Country"/>
  </r>
  <r>
    <x v="3"/>
    <s v="Senior"/>
    <n v="3"/>
    <s v="Full-Time"/>
    <s v="Analytics Engineer"/>
    <n v="230000"/>
    <s v="USD"/>
    <n v="230000"/>
    <x v="0"/>
    <s v="Fully On-Site"/>
    <n v="0"/>
    <s v="US"/>
    <s v="Medium"/>
    <s v="No"/>
    <s v="Same-Country"/>
  </r>
  <r>
    <x v="3"/>
    <s v="Mid"/>
    <n v="2"/>
    <s v="Full-Time"/>
    <s v="Research Engineer"/>
    <n v="230000"/>
    <s v="USD"/>
    <n v="230000"/>
    <x v="0"/>
    <s v="Fully On-Site"/>
    <n v="0"/>
    <s v="US"/>
    <s v="Medium"/>
    <s v="No"/>
    <s v="Same-Country"/>
  </r>
  <r>
    <x v="3"/>
    <s v="Mid"/>
    <n v="2"/>
    <s v="Full-Time"/>
    <s v="Machine Learning Scientist"/>
    <n v="230000"/>
    <s v="USD"/>
    <n v="230000"/>
    <x v="0"/>
    <s v="Fully On-Site"/>
    <n v="0"/>
    <s v="US"/>
    <s v="Medium"/>
    <s v="No"/>
    <s v="Same-Country"/>
  </r>
  <r>
    <x v="3"/>
    <s v="Senior"/>
    <n v="3"/>
    <s v="Full-Time"/>
    <s v="Data Engineer"/>
    <n v="230000"/>
    <s v="USD"/>
    <n v="230000"/>
    <x v="0"/>
    <s v="Fully On-Site"/>
    <n v="0"/>
    <s v="US"/>
    <s v="Medium"/>
    <s v="No"/>
    <s v="Same-Country"/>
  </r>
  <r>
    <x v="3"/>
    <s v="Senior"/>
    <n v="3"/>
    <s v="Full-Time"/>
    <s v="Data Analyst"/>
    <n v="230000"/>
    <s v="USD"/>
    <n v="230000"/>
    <x v="0"/>
    <s v="Fully On-Site"/>
    <n v="0"/>
    <s v="US"/>
    <s v="Medium"/>
    <s v="No"/>
    <s v="Same-Country"/>
  </r>
  <r>
    <x v="3"/>
    <s v="Senior"/>
    <n v="3"/>
    <s v="Full-Time"/>
    <s v="Research Engineer"/>
    <n v="230000"/>
    <s v="USD"/>
    <n v="230000"/>
    <x v="0"/>
    <s v="Fully On-Site"/>
    <n v="0"/>
    <s v="US"/>
    <s v="Medium"/>
    <s v="No"/>
    <s v="Same-Country"/>
  </r>
  <r>
    <x v="3"/>
    <s v="Senior"/>
    <n v="3"/>
    <s v="Full-Time"/>
    <s v="Data Engineer"/>
    <n v="230000"/>
    <s v="USD"/>
    <n v="230000"/>
    <x v="0"/>
    <s v="Fully On-Site"/>
    <n v="0"/>
    <s v="US"/>
    <s v="Medium"/>
    <s v="No"/>
    <s v="Same-Country"/>
  </r>
  <r>
    <x v="3"/>
    <s v="Senior"/>
    <n v="3"/>
    <s v="Full-Time"/>
    <s v="Applied Scientist"/>
    <n v="230000"/>
    <s v="USD"/>
    <n v="230000"/>
    <x v="0"/>
    <s v="Fully Remote"/>
    <n v="100"/>
    <s v="US"/>
    <s v="Medium"/>
    <s v="No"/>
    <s v="Same-Country"/>
  </r>
  <r>
    <x v="3"/>
    <s v="Senior"/>
    <n v="3"/>
    <s v="Full-Time"/>
    <s v="Data Engineer"/>
    <n v="229000"/>
    <s v="USD"/>
    <n v="229000"/>
    <x v="0"/>
    <s v="Fully On-Site"/>
    <n v="0"/>
    <s v="US"/>
    <s v="Medium"/>
    <s v="No"/>
    <s v="Same-Country"/>
  </r>
  <r>
    <x v="3"/>
    <s v="Senior"/>
    <n v="3"/>
    <s v="Full-Time"/>
    <s v="Data Scientist"/>
    <n v="228000"/>
    <s v="USD"/>
    <n v="228000"/>
    <x v="0"/>
    <s v="Fully On-Site"/>
    <n v="0"/>
    <s v="US"/>
    <s v="Medium"/>
    <s v="No"/>
    <s v="Same-Country"/>
  </r>
  <r>
    <x v="3"/>
    <s v="Senior"/>
    <n v="3"/>
    <s v="Full-Time"/>
    <s v="Data Architect"/>
    <n v="228000"/>
    <s v="USD"/>
    <n v="228000"/>
    <x v="0"/>
    <s v="Fully On-Site"/>
    <n v="0"/>
    <s v="US"/>
    <s v="Medium"/>
    <s v="No"/>
    <s v="Same-Country"/>
  </r>
  <r>
    <x v="3"/>
    <s v="Senior"/>
    <n v="3"/>
    <s v="Full-Time"/>
    <s v="Data Scientist"/>
    <n v="228000"/>
    <s v="USD"/>
    <n v="228000"/>
    <x v="0"/>
    <s v="Fully On-Site"/>
    <n v="0"/>
    <s v="US"/>
    <s v="Medium"/>
    <s v="No"/>
    <s v="Same-Country"/>
  </r>
  <r>
    <x v="3"/>
    <s v="Senior"/>
    <n v="3"/>
    <s v="Full-Time"/>
    <s v="Data Analyst"/>
    <n v="227000"/>
    <s v="USD"/>
    <n v="227000"/>
    <x v="0"/>
    <s v="Fully On-Site"/>
    <n v="0"/>
    <s v="US"/>
    <s v="Medium"/>
    <s v="No"/>
    <s v="Same-Country"/>
  </r>
  <r>
    <x v="3"/>
    <s v="Senior"/>
    <n v="3"/>
    <s v="Full-Time"/>
    <s v="Data Engineer"/>
    <n v="226700"/>
    <s v="USD"/>
    <n v="226700"/>
    <x v="0"/>
    <s v="Fully On-Site"/>
    <n v="0"/>
    <s v="US"/>
    <s v="Medium"/>
    <s v="No"/>
    <s v="Same-Country"/>
  </r>
  <r>
    <x v="3"/>
    <s v="Senior"/>
    <n v="3"/>
    <s v="Full-Time"/>
    <s v="Data Engineer"/>
    <n v="226700"/>
    <s v="USD"/>
    <n v="226700"/>
    <x v="0"/>
    <s v="Fully On-Site"/>
    <n v="0"/>
    <s v="US"/>
    <s v="Medium"/>
    <s v="No"/>
    <s v="Same-Country"/>
  </r>
  <r>
    <x v="3"/>
    <s v="Senior"/>
    <n v="3"/>
    <s v="Full-Time"/>
    <s v="Data Engineer"/>
    <n v="226700"/>
    <s v="USD"/>
    <n v="226700"/>
    <x v="0"/>
    <s v="Fully On-Site"/>
    <n v="0"/>
    <s v="US"/>
    <s v="Medium"/>
    <s v="No"/>
    <s v="Same-Country"/>
  </r>
  <r>
    <x v="3"/>
    <s v="Senior"/>
    <n v="3"/>
    <s v="Full-Time"/>
    <s v="Data Engineer"/>
    <n v="226700"/>
    <s v="USD"/>
    <n v="226700"/>
    <x v="0"/>
    <s v="Fully On-Site"/>
    <n v="0"/>
    <s v="US"/>
    <s v="Medium"/>
    <s v="No"/>
    <s v="Same-Country"/>
  </r>
  <r>
    <x v="3"/>
    <s v="Senior"/>
    <n v="3"/>
    <s v="Full-Time"/>
    <s v="Data Engineer"/>
    <n v="226700"/>
    <s v="USD"/>
    <n v="226700"/>
    <x v="0"/>
    <s v="Fully On-Site"/>
    <n v="0"/>
    <s v="US"/>
    <s v="Medium"/>
    <s v="No"/>
    <s v="Same-Country"/>
  </r>
  <r>
    <x v="3"/>
    <s v="Senior"/>
    <n v="3"/>
    <s v="Full-Time"/>
    <s v="Data Science Lead"/>
    <n v="225900"/>
    <s v="USD"/>
    <n v="225900"/>
    <x v="0"/>
    <s v="Fully On-Site"/>
    <n v="0"/>
    <s v="US"/>
    <s v="Medium"/>
    <s v="No"/>
    <s v="Same-Country"/>
  </r>
  <r>
    <x v="3"/>
    <s v="Senior"/>
    <n v="3"/>
    <s v="Full-Time"/>
    <s v="Business Intelligence Engineer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Engineer"/>
    <n v="225000"/>
    <s v="USD"/>
    <n v="225000"/>
    <x v="0"/>
    <s v="Fully Remote"/>
    <n v="10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Engineer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Remote"/>
    <n v="10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Remote"/>
    <n v="100"/>
    <s v="US"/>
    <s v="Medium"/>
    <s v="No"/>
    <s v="Same-Country"/>
  </r>
  <r>
    <x v="3"/>
    <s v="Senior"/>
    <n v="3"/>
    <s v="Full-Time"/>
    <s v="Data Engineer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Scientist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Data Lead"/>
    <n v="225000"/>
    <s v="USD"/>
    <n v="225000"/>
    <x v="0"/>
    <s v="Fully On-Site"/>
    <n v="0"/>
    <s v="US"/>
    <s v="Medium"/>
    <s v="No"/>
    <s v="Same-Country"/>
  </r>
  <r>
    <x v="3"/>
    <s v="Senior"/>
    <n v="3"/>
    <s v="Full-Time"/>
    <s v="Machine Learning Scientist"/>
    <n v="225000"/>
    <s v="USD"/>
    <n v="225000"/>
    <x v="0"/>
    <s v="Fully Remote"/>
    <n v="100"/>
    <s v="US"/>
    <s v="Medium"/>
    <s v="No"/>
    <s v="Same-Country"/>
  </r>
  <r>
    <x v="3"/>
    <s v="Senior"/>
    <n v="3"/>
    <s v="Full-Time"/>
    <s v="Data Scientist"/>
    <n v="224000"/>
    <s v="USD"/>
    <n v="224000"/>
    <x v="2"/>
    <s v="Fully On-Site"/>
    <n v="0"/>
    <s v="CA"/>
    <s v="Medium"/>
    <s v="No"/>
    <s v="Same-Country"/>
  </r>
  <r>
    <x v="3"/>
    <s v="Senior"/>
    <n v="3"/>
    <s v="Full-Time"/>
    <s v="Data Scientist"/>
    <n v="223800"/>
    <s v="USD"/>
    <n v="223800"/>
    <x v="0"/>
    <s v="Fully On-Site"/>
    <n v="0"/>
    <s v="US"/>
    <s v="Medium"/>
    <s v="No"/>
    <s v="Same-Country"/>
  </r>
  <r>
    <x v="3"/>
    <s v="Senior"/>
    <n v="3"/>
    <s v="Full-Time"/>
    <s v="Data Engineer"/>
    <n v="223250"/>
    <s v="USD"/>
    <n v="223250"/>
    <x v="0"/>
    <s v="Fully On-Site"/>
    <n v="0"/>
    <s v="US"/>
    <s v="Medium"/>
    <s v="No"/>
    <s v="Same-Country"/>
  </r>
  <r>
    <x v="3"/>
    <s v="Senior"/>
    <n v="3"/>
    <s v="Full-Time"/>
    <s v="Applied Scientist"/>
    <n v="222200"/>
    <s v="USD"/>
    <n v="222200"/>
    <x v="0"/>
    <s v="Fully On-Site"/>
    <n v="0"/>
    <s v="US"/>
    <s v="Large"/>
    <s v="No"/>
    <s v="Same-Country"/>
  </r>
  <r>
    <x v="3"/>
    <s v="Senior"/>
    <n v="3"/>
    <s v="Full-Time"/>
    <s v="Applied Scientist"/>
    <n v="222200"/>
    <s v="USD"/>
    <n v="222200"/>
    <x v="0"/>
    <s v="Fully On-Site"/>
    <n v="0"/>
    <s v="US"/>
    <s v="Large"/>
    <s v="No"/>
    <s v="Same-Country"/>
  </r>
  <r>
    <x v="3"/>
    <s v="Senior"/>
    <n v="3"/>
    <s v="Full-Time"/>
    <s v="Applied Scientist"/>
    <n v="222200"/>
    <s v="USD"/>
    <n v="222200"/>
    <x v="0"/>
    <s v="Fully On-Site"/>
    <n v="0"/>
    <s v="US"/>
    <s v="Large"/>
    <s v="No"/>
    <s v="Same-Country"/>
  </r>
  <r>
    <x v="3"/>
    <s v="Senior"/>
    <n v="3"/>
    <s v="Full-Time"/>
    <s v="Applied Scientist"/>
    <n v="222200"/>
    <s v="USD"/>
    <n v="222200"/>
    <x v="0"/>
    <s v="Fully On-Site"/>
    <n v="0"/>
    <s v="US"/>
    <s v="Large"/>
    <s v="No"/>
    <s v="Same-Country"/>
  </r>
  <r>
    <x v="3"/>
    <s v="Senior"/>
    <n v="3"/>
    <s v="Full-Time"/>
    <s v="Applied Scientist"/>
    <n v="222200"/>
    <s v="USD"/>
    <n v="222200"/>
    <x v="0"/>
    <s v="Fully On-Site"/>
    <n v="0"/>
    <s v="US"/>
    <s v="Large"/>
    <s v="No"/>
    <s v="Same-Country"/>
  </r>
  <r>
    <x v="3"/>
    <s v="Senior"/>
    <n v="3"/>
    <s v="Full-Time"/>
    <s v="Data Engineer"/>
    <n v="222000"/>
    <s v="USD"/>
    <n v="222000"/>
    <x v="0"/>
    <s v="Fully Remote"/>
    <n v="100"/>
    <s v="US"/>
    <s v="Medium"/>
    <s v="No"/>
    <s v="Same-Country"/>
  </r>
  <r>
    <x v="3"/>
    <s v="Senior"/>
    <n v="3"/>
    <s v="Full-Time"/>
    <s v="Data Engineer"/>
    <n v="221484"/>
    <s v="USD"/>
    <n v="221484"/>
    <x v="0"/>
    <s v="Fully On-Site"/>
    <n v="0"/>
    <s v="US"/>
    <s v="Medium"/>
    <s v="No"/>
    <s v="Same-Country"/>
  </r>
  <r>
    <x v="3"/>
    <s v="Executive"/>
    <n v="4"/>
    <s v="Full-Time"/>
    <s v="Analytics Engineer"/>
    <n v="221000"/>
    <s v="USD"/>
    <n v="221000"/>
    <x v="0"/>
    <s v="Fully Remote"/>
    <n v="100"/>
    <s v="US"/>
    <s v="Medium"/>
    <s v="No"/>
    <s v="Same-Country"/>
  </r>
  <r>
    <x v="3"/>
    <s v="Senior"/>
    <n v="3"/>
    <s v="Full-Time"/>
    <s v="Data Engineer"/>
    <n v="221000"/>
    <s v="USD"/>
    <n v="221000"/>
    <x v="0"/>
    <s v="Fully On-Site"/>
    <n v="0"/>
    <s v="US"/>
    <s v="Medium"/>
    <s v="No"/>
    <s v="Same-Country"/>
  </r>
  <r>
    <x v="3"/>
    <s v="Entry"/>
    <n v="1"/>
    <s v="Full-Time"/>
    <s v="Research Scientist"/>
    <n v="220000"/>
    <s v="USD"/>
    <n v="220000"/>
    <x v="0"/>
    <s v="Hybrid"/>
    <n v="50"/>
    <s v="US"/>
    <s v="Large"/>
    <s v="No"/>
    <s v="Same-Country"/>
  </r>
  <r>
    <x v="3"/>
    <s v="Senior"/>
    <n v="3"/>
    <s v="Full-Time"/>
    <s v="Data Engineer"/>
    <n v="220000"/>
    <s v="USD"/>
    <n v="220000"/>
    <x v="0"/>
    <s v="Fully Remote"/>
    <n v="100"/>
    <s v="US"/>
    <s v="Medium"/>
    <s v="No"/>
    <s v="Same-Country"/>
  </r>
  <r>
    <x v="3"/>
    <s v="Executive"/>
    <n v="4"/>
    <s v="Full-Time"/>
    <s v="Data Engineer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Data Engineer"/>
    <n v="220000"/>
    <s v="USD"/>
    <n v="220000"/>
    <x v="0"/>
    <s v="Fully Remote"/>
    <n v="100"/>
    <s v="US"/>
    <s v="Medium"/>
    <s v="No"/>
    <s v="Same-Country"/>
  </r>
  <r>
    <x v="3"/>
    <s v="Mid"/>
    <n v="2"/>
    <s v="Full-Time"/>
    <s v="Machine Learning Scientist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Machine Learning Scientist"/>
    <n v="220000"/>
    <s v="USD"/>
    <n v="220000"/>
    <x v="0"/>
    <s v="Fully On-Site"/>
    <n v="0"/>
    <s v="US"/>
    <s v="Medium"/>
    <s v="No"/>
    <s v="Same-Country"/>
  </r>
  <r>
    <x v="3"/>
    <s v="Entry"/>
    <n v="1"/>
    <s v="Full-Time"/>
    <s v="Computer Vision Engineer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Machine Learning Engineer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Ml Engineer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Machine Learning Engineer"/>
    <n v="220000"/>
    <s v="USD"/>
    <n v="220000"/>
    <x v="0"/>
    <s v="Fully On-Site"/>
    <n v="0"/>
    <s v="US"/>
    <s v="Medium"/>
    <s v="No"/>
    <s v="Same-Country"/>
  </r>
  <r>
    <x v="3"/>
    <s v="Mid"/>
    <n v="2"/>
    <s v="Full-Time"/>
    <s v="Data Science Manager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Data Engineer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Data Scientist"/>
    <n v="220000"/>
    <s v="USD"/>
    <n v="220000"/>
    <x v="0"/>
    <s v="Fully On-Site"/>
    <n v="0"/>
    <s v="US"/>
    <s v="Medium"/>
    <s v="No"/>
    <s v="Same-Country"/>
  </r>
  <r>
    <x v="3"/>
    <s v="Senior"/>
    <n v="3"/>
    <s v="Full-Time"/>
    <s v="Data Engineer"/>
    <n v="219535"/>
    <s v="USD"/>
    <n v="219535"/>
    <x v="0"/>
    <s v="Fully Remote"/>
    <n v="100"/>
    <s v="US"/>
    <s v="Medium"/>
    <s v="No"/>
    <s v="Same-Country"/>
  </r>
  <r>
    <x v="3"/>
    <s v="Senior"/>
    <n v="3"/>
    <s v="Full-Time"/>
    <s v="Data Scientist"/>
    <n v="219000"/>
    <s v="USD"/>
    <n v="219000"/>
    <x v="2"/>
    <s v="Fully On-Site"/>
    <n v="0"/>
    <s v="CA"/>
    <s v="Medium"/>
    <s v="No"/>
    <s v="Same-Country"/>
  </r>
  <r>
    <x v="3"/>
    <s v="Mid"/>
    <n v="2"/>
    <s v="Full-Time"/>
    <s v="Machine Learning Engineer"/>
    <n v="219000"/>
    <s v="USD"/>
    <n v="219000"/>
    <x v="0"/>
    <s v="Hybrid"/>
    <n v="50"/>
    <s v="US"/>
    <s v="Large"/>
    <s v="No"/>
    <s v="Same-Country"/>
  </r>
  <r>
    <x v="3"/>
    <s v="Senior"/>
    <n v="3"/>
    <s v="Full-Time"/>
    <s v="Data Scientist"/>
    <n v="218500"/>
    <s v="USD"/>
    <n v="218500"/>
    <x v="0"/>
    <s v="Fully Remote"/>
    <n v="100"/>
    <s v="US"/>
    <s v="Medium"/>
    <s v="No"/>
    <s v="Same-Country"/>
  </r>
  <r>
    <x v="3"/>
    <s v="Senior"/>
    <n v="3"/>
    <s v="Full-Time"/>
    <s v="Data Engineer"/>
    <n v="217000"/>
    <s v="USD"/>
    <n v="217000"/>
    <x v="0"/>
    <s v="Fully Remote"/>
    <n v="100"/>
    <s v="US"/>
    <s v="Medium"/>
    <s v="No"/>
    <s v="Same-Country"/>
  </r>
  <r>
    <x v="3"/>
    <s v="Senior"/>
    <n v="3"/>
    <s v="Full-Time"/>
    <s v="Data Scientist"/>
    <n v="216100"/>
    <s v="USD"/>
    <n v="216100"/>
    <x v="0"/>
    <s v="Fully On-Site"/>
    <n v="0"/>
    <s v="US"/>
    <s v="Medium"/>
    <s v="No"/>
    <s v="Same-Country"/>
  </r>
  <r>
    <x v="3"/>
    <s v="Senior"/>
    <n v="3"/>
    <s v="Full-Time"/>
    <s v="Machine Learning Engineer"/>
    <n v="216000"/>
    <s v="USD"/>
    <n v="216000"/>
    <x v="0"/>
    <s v="Fully Remote"/>
    <n v="100"/>
    <s v="US"/>
    <s v="Medium"/>
    <s v="No"/>
    <s v="Same-Country"/>
  </r>
  <r>
    <x v="3"/>
    <s v="Senior"/>
    <n v="3"/>
    <s v="Full-Time"/>
    <s v="Data Scientist"/>
    <n v="215050"/>
    <s v="USD"/>
    <n v="215050"/>
    <x v="0"/>
    <s v="Fully Remote"/>
    <n v="100"/>
    <s v="US"/>
    <s v="Medium"/>
    <s v="No"/>
    <s v="Same-Country"/>
  </r>
  <r>
    <x v="3"/>
    <s v="Senior"/>
    <n v="3"/>
    <s v="Full-Time"/>
    <s v="Computer Vision Engineer"/>
    <n v="215000"/>
    <s v="USD"/>
    <n v="215000"/>
    <x v="0"/>
    <s v="Fully On-Site"/>
    <n v="0"/>
    <s v="US"/>
    <s v="Medium"/>
    <s v="No"/>
    <s v="Same-Country"/>
  </r>
  <r>
    <x v="3"/>
    <s v="Senior"/>
    <n v="3"/>
    <s v="Full-Time"/>
    <s v="Research Scientist"/>
    <n v="215000"/>
    <s v="USD"/>
    <n v="215000"/>
    <x v="0"/>
    <s v="Fully On-Site"/>
    <n v="0"/>
    <s v="US"/>
    <s v="Medium"/>
    <s v="No"/>
    <s v="Same-Country"/>
  </r>
  <r>
    <x v="3"/>
    <s v="Senior"/>
    <n v="3"/>
    <s v="Full-Time"/>
    <s v="Analytics Engineer"/>
    <n v="214200"/>
    <s v="USD"/>
    <n v="214200"/>
    <x v="0"/>
    <s v="Fully On-Site"/>
    <n v="0"/>
    <s v="US"/>
    <s v="Medium"/>
    <s v="No"/>
    <s v="Same-Country"/>
  </r>
  <r>
    <x v="3"/>
    <s v="Senior"/>
    <n v="3"/>
    <s v="Full-Time"/>
    <s v="Analytics Engineer"/>
    <n v="214000"/>
    <s v="USD"/>
    <n v="214000"/>
    <x v="0"/>
    <s v="Fully On-Site"/>
    <n v="0"/>
    <s v="US"/>
    <s v="Medium"/>
    <s v="No"/>
    <s v="Same-Country"/>
  </r>
  <r>
    <x v="3"/>
    <s v="Entry"/>
    <n v="1"/>
    <s v="Full-Time"/>
    <s v="Applied Scientist"/>
    <n v="213660"/>
    <s v="USD"/>
    <n v="213660"/>
    <x v="0"/>
    <s v="Fully On-Site"/>
    <n v="0"/>
    <s v="US"/>
    <s v="Large"/>
    <s v="No"/>
    <s v="Same-Country"/>
  </r>
  <r>
    <x v="3"/>
    <s v="Entry"/>
    <n v="1"/>
    <s v="Full-Time"/>
    <s v="Applied Scientist"/>
    <n v="213660"/>
    <s v="USD"/>
    <n v="213660"/>
    <x v="0"/>
    <s v="Fully On-Site"/>
    <n v="0"/>
    <s v="US"/>
    <s v="Large"/>
    <s v="No"/>
    <s v="Same-Country"/>
  </r>
  <r>
    <x v="3"/>
    <s v="Senior"/>
    <n v="3"/>
    <s v="Full-Time"/>
    <s v="Data Engineer"/>
    <n v="213580"/>
    <s v="USD"/>
    <n v="213580"/>
    <x v="0"/>
    <s v="Fully Remote"/>
    <n v="100"/>
    <s v="US"/>
    <s v="Medium"/>
    <s v="No"/>
    <s v="Same-Country"/>
  </r>
  <r>
    <x v="3"/>
    <s v="Senior"/>
    <n v="3"/>
    <s v="Full-Time"/>
    <s v="Data Architect"/>
    <n v="213120"/>
    <s v="USD"/>
    <n v="213120"/>
    <x v="0"/>
    <s v="Fully Remote"/>
    <n v="100"/>
    <s v="US"/>
    <s v="Medium"/>
    <s v="No"/>
    <s v="Same-Country"/>
  </r>
  <r>
    <x v="3"/>
    <s v="Senior"/>
    <n v="3"/>
    <s v="Full-Time"/>
    <s v="Data Scientist"/>
    <n v="212750"/>
    <s v="USD"/>
    <n v="212750"/>
    <x v="0"/>
    <s v="Fully Remote"/>
    <n v="100"/>
    <s v="US"/>
    <s v="Medium"/>
    <s v="No"/>
    <s v="Same-Country"/>
  </r>
  <r>
    <x v="3"/>
    <s v="Senior"/>
    <n v="3"/>
    <s v="Full-Time"/>
    <s v="Machine Learning Engineer"/>
    <n v="212200"/>
    <s v="USD"/>
    <n v="212200"/>
    <x v="0"/>
    <s v="Fully Remote"/>
    <n v="100"/>
    <s v="US"/>
    <s v="Medium"/>
    <s v="No"/>
    <s v="Same-Country"/>
  </r>
  <r>
    <x v="3"/>
    <s v="Executive"/>
    <n v="4"/>
    <s v="Full-Time"/>
    <s v="Data Engineer"/>
    <n v="210914"/>
    <s v="USD"/>
    <n v="210914"/>
    <x v="0"/>
    <s v="Fully Remote"/>
    <n v="100"/>
    <s v="US"/>
    <s v="Medium"/>
    <s v="No"/>
    <s v="Same-Country"/>
  </r>
  <r>
    <x v="3"/>
    <s v="Executive"/>
    <n v="4"/>
    <s v="Full-Time"/>
    <s v="Data Engineer"/>
    <n v="210914"/>
    <s v="USD"/>
    <n v="210914"/>
    <x v="0"/>
    <s v="Fully Remote"/>
    <n v="100"/>
    <s v="US"/>
    <s v="Medium"/>
    <s v="No"/>
    <s v="Same-Country"/>
  </r>
  <r>
    <x v="3"/>
    <s v="Senior"/>
    <n v="3"/>
    <s v="Full-Time"/>
    <s v="Data Scientist"/>
    <n v="210550"/>
    <s v="USD"/>
    <n v="210550"/>
    <x v="0"/>
    <s v="Fully On-Site"/>
    <n v="0"/>
    <s v="US"/>
    <s v="Medium"/>
    <s v="No"/>
    <s v="Same-Country"/>
  </r>
  <r>
    <x v="3"/>
    <s v="Senior"/>
    <n v="3"/>
    <s v="Full-Time"/>
    <s v="Computer Vision Engineer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Research Scientist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Data Scientist"/>
    <n v="210000"/>
    <s v="USD"/>
    <n v="210000"/>
    <x v="0"/>
    <s v="Fully On-Site"/>
    <n v="0"/>
    <s v="US"/>
    <s v="Medium"/>
    <s v="No"/>
    <s v="Same-Country"/>
  </r>
  <r>
    <x v="3"/>
    <s v="Mid"/>
    <n v="2"/>
    <s v="Full-Time"/>
    <s v="Research Scientist"/>
    <n v="210000"/>
    <s v="USD"/>
    <n v="210000"/>
    <x v="0"/>
    <s v="Fully Remote"/>
    <n v="100"/>
    <s v="US"/>
    <s v="Medium"/>
    <s v="No"/>
    <s v="Same-Country"/>
  </r>
  <r>
    <x v="3"/>
    <s v="Senior"/>
    <n v="3"/>
    <s v="Full-Time"/>
    <s v="Data Scientist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Data Engineer"/>
    <n v="210000"/>
    <s v="USD"/>
    <n v="210000"/>
    <x v="0"/>
    <s v="Fully Remote"/>
    <n v="100"/>
    <s v="US"/>
    <s v="Medium"/>
    <s v="No"/>
    <s v="Same-Country"/>
  </r>
  <r>
    <x v="3"/>
    <s v="Executive"/>
    <n v="4"/>
    <s v="Full-Time"/>
    <s v="Data Engineer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Research Scientist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Data Scientist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Research Scientist"/>
    <n v="210000"/>
    <s v="USD"/>
    <n v="210000"/>
    <x v="0"/>
    <s v="Fully On-Site"/>
    <n v="0"/>
    <s v="US"/>
    <s v="Medium"/>
    <s v="No"/>
    <s v="Same-Country"/>
  </r>
  <r>
    <x v="3"/>
    <s v="Senior"/>
    <n v="3"/>
    <s v="Full-Time"/>
    <s v="Data Scientist"/>
    <n v="209450"/>
    <s v="USD"/>
    <n v="209450"/>
    <x v="0"/>
    <s v="Fully Remote"/>
    <n v="100"/>
    <s v="US"/>
    <s v="Medium"/>
    <s v="No"/>
    <s v="Same-Country"/>
  </r>
  <r>
    <x v="3"/>
    <s v="Senior"/>
    <n v="3"/>
    <s v="Full-Time"/>
    <s v="Data Scientist"/>
    <n v="209300"/>
    <s v="USD"/>
    <n v="209300"/>
    <x v="0"/>
    <s v="Fully Remote"/>
    <n v="100"/>
    <s v="US"/>
    <s v="Medium"/>
    <s v="No"/>
    <s v="Same-Country"/>
  </r>
  <r>
    <x v="3"/>
    <s v="Senior"/>
    <n v="3"/>
    <s v="Full-Time"/>
    <s v="Data Analyst"/>
    <n v="208450"/>
    <s v="USD"/>
    <n v="208450"/>
    <x v="0"/>
    <s v="Fully Remote"/>
    <n v="100"/>
    <s v="US"/>
    <s v="Medium"/>
    <s v="No"/>
    <s v="Same-Country"/>
  </r>
  <r>
    <x v="3"/>
    <s v="Senior"/>
    <n v="3"/>
    <s v="Full-Time"/>
    <s v="Data Analyst"/>
    <n v="208049"/>
    <s v="USD"/>
    <n v="208049"/>
    <x v="0"/>
    <s v="Fully On-Site"/>
    <n v="0"/>
    <s v="US"/>
    <s v="Medium"/>
    <s v="No"/>
    <s v="Same-Country"/>
  </r>
  <r>
    <x v="3"/>
    <s v="Executive"/>
    <n v="4"/>
    <s v="Full-Time"/>
    <s v="Data Engineer"/>
    <n v="207000"/>
    <s v="USD"/>
    <n v="207000"/>
    <x v="0"/>
    <s v="Fully Remote"/>
    <n v="100"/>
    <s v="US"/>
    <s v="Medium"/>
    <s v="No"/>
    <s v="Same-Country"/>
  </r>
  <r>
    <x v="3"/>
    <s v="Senior"/>
    <n v="3"/>
    <s v="Full-Time"/>
    <s v="Analytics Engineer"/>
    <n v="207000"/>
    <s v="USD"/>
    <n v="207000"/>
    <x v="0"/>
    <s v="Fully On-Site"/>
    <n v="0"/>
    <s v="US"/>
    <s v="Medium"/>
    <s v="No"/>
    <s v="Same-Country"/>
  </r>
  <r>
    <x v="3"/>
    <s v="Senior"/>
    <n v="3"/>
    <s v="Full-Time"/>
    <s v="Data Analyst"/>
    <n v="206500"/>
    <s v="USD"/>
    <n v="206500"/>
    <x v="0"/>
    <s v="Fully Remote"/>
    <n v="100"/>
    <s v="US"/>
    <s v="Medium"/>
    <s v="No"/>
    <s v="Same-Country"/>
  </r>
  <r>
    <x v="3"/>
    <s v="Mid"/>
    <n v="2"/>
    <s v="Full-Time"/>
    <s v="Data Analyst"/>
    <n v="206000"/>
    <s v="USD"/>
    <n v="206000"/>
    <x v="0"/>
    <s v="Fully On-Site"/>
    <n v="0"/>
    <s v="US"/>
    <s v="Medium"/>
    <s v="No"/>
    <s v="Same-Country"/>
  </r>
  <r>
    <x v="3"/>
    <s v="Mid"/>
    <n v="2"/>
    <s v="Full-Time"/>
    <s v="Data Analyst"/>
    <n v="206000"/>
    <s v="USD"/>
    <n v="206000"/>
    <x v="0"/>
    <s v="Fully On-Site"/>
    <n v="0"/>
    <s v="US"/>
    <s v="Medium"/>
    <s v="No"/>
    <s v="Same-Country"/>
  </r>
  <r>
    <x v="3"/>
    <s v="Mid"/>
    <n v="2"/>
    <s v="Full-Time"/>
    <s v="Machine Learning Infrastructure Engineer"/>
    <n v="205920"/>
    <s v="USD"/>
    <n v="205920"/>
    <x v="0"/>
    <s v="Fully On-Site"/>
    <n v="0"/>
    <s v="US"/>
    <s v="Medium"/>
    <s v="No"/>
    <s v="Same-Country"/>
  </r>
  <r>
    <x v="3"/>
    <s v="Senior"/>
    <n v="3"/>
    <s v="Full-Time"/>
    <s v="Machine Learning Infrastructure Engineer"/>
    <n v="205920"/>
    <s v="USD"/>
    <n v="205920"/>
    <x v="0"/>
    <s v="Fully On-Site"/>
    <n v="0"/>
    <s v="US"/>
    <s v="Medium"/>
    <s v="No"/>
    <s v="Same-Country"/>
  </r>
  <r>
    <x v="3"/>
    <s v="Senior"/>
    <n v="3"/>
    <s v="Full-Time"/>
    <s v="Data Engineer"/>
    <n v="205600"/>
    <s v="USD"/>
    <n v="205600"/>
    <x v="0"/>
    <s v="Fully On-Site"/>
    <n v="0"/>
    <s v="US"/>
    <s v="Large"/>
    <s v="No"/>
    <s v="Same-Country"/>
  </r>
  <r>
    <x v="3"/>
    <s v="Senior"/>
    <n v="3"/>
    <s v="Full-Time"/>
    <s v="Data Engineer"/>
    <n v="205600"/>
    <s v="USD"/>
    <n v="205600"/>
    <x v="0"/>
    <s v="Fully Remote"/>
    <n v="100"/>
    <s v="US"/>
    <s v="Medium"/>
    <s v="No"/>
    <s v="Same-Country"/>
  </r>
  <r>
    <x v="3"/>
    <s v="Senior"/>
    <n v="3"/>
    <s v="Full-Time"/>
    <s v="Data Engineer"/>
    <n v="205600"/>
    <s v="USD"/>
    <n v="205600"/>
    <x v="0"/>
    <s v="Fully On-Site"/>
    <n v="0"/>
    <s v="US"/>
    <s v="Large"/>
    <s v="No"/>
    <s v="Same-Country"/>
  </r>
  <r>
    <x v="3"/>
    <s v="Executive"/>
    <n v="4"/>
    <s v="Full-Time"/>
    <s v="Data Engineer"/>
    <n v="205000"/>
    <s v="USD"/>
    <n v="205000"/>
    <x v="0"/>
    <s v="Fully On-Site"/>
    <n v="0"/>
    <s v="US"/>
    <s v="Medium"/>
    <s v="No"/>
    <s v="Same-Country"/>
  </r>
  <r>
    <x v="3"/>
    <s v="Senior"/>
    <n v="3"/>
    <s v="Full-Time"/>
    <s v="Applied Scientist"/>
    <n v="205000"/>
    <s v="USD"/>
    <n v="205000"/>
    <x v="0"/>
    <s v="Fully Remote"/>
    <n v="100"/>
    <s v="US"/>
    <s v="Medium"/>
    <s v="No"/>
    <s v="Same-Country"/>
  </r>
  <r>
    <x v="3"/>
    <s v="Senior"/>
    <n v="3"/>
    <s v="Full-Time"/>
    <s v="Applied Scientist"/>
    <n v="205000"/>
    <s v="USD"/>
    <n v="205000"/>
    <x v="0"/>
    <s v="Fully Remote"/>
    <n v="100"/>
    <s v="US"/>
    <s v="Medium"/>
    <s v="No"/>
    <s v="Same-Country"/>
  </r>
  <r>
    <x v="3"/>
    <s v="Senior"/>
    <n v="3"/>
    <s v="Full-Time"/>
    <s v="Data Scientist"/>
    <n v="205000"/>
    <s v="USD"/>
    <n v="205000"/>
    <x v="0"/>
    <s v="Fully On-Site"/>
    <n v="0"/>
    <s v="US"/>
    <s v="Medium"/>
    <s v="No"/>
    <s v="Same-Country"/>
  </r>
  <r>
    <x v="3"/>
    <s v="Senior"/>
    <n v="3"/>
    <s v="Full-Time"/>
    <s v="Applied Scientist"/>
    <n v="205000"/>
    <s v="USD"/>
    <n v="205000"/>
    <x v="0"/>
    <s v="Fully On-Site"/>
    <n v="0"/>
    <s v="US"/>
    <s v="Medium"/>
    <s v="No"/>
    <s v="Same-Country"/>
  </r>
  <r>
    <x v="3"/>
    <s v="Senior"/>
    <n v="3"/>
    <s v="Full-Time"/>
    <s v="Data Scientist"/>
    <n v="205000"/>
    <s v="USD"/>
    <n v="205000"/>
    <x v="0"/>
    <s v="Fully Remote"/>
    <n v="100"/>
    <s v="US"/>
    <s v="Medium"/>
    <s v="No"/>
    <s v="Same-Country"/>
  </r>
  <r>
    <x v="3"/>
    <s v="Entry"/>
    <n v="1"/>
    <s v="Full-Time"/>
    <s v="Applied Scientist"/>
    <n v="204620"/>
    <s v="USD"/>
    <n v="204620"/>
    <x v="0"/>
    <s v="Fully On-Site"/>
    <n v="0"/>
    <s v="US"/>
    <s v="Large"/>
    <s v="No"/>
    <s v="Same-Country"/>
  </r>
  <r>
    <x v="3"/>
    <s v="Senior"/>
    <n v="3"/>
    <s v="Full-Time"/>
    <s v="Data Analyst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Data Analytics Manag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Machine Learning Engineer"/>
    <n v="204500"/>
    <s v="USD"/>
    <n v="204500"/>
    <x v="0"/>
    <s v="Fully On-Site"/>
    <n v="0"/>
    <s v="US"/>
    <s v="Medium"/>
    <s v="No"/>
    <s v="Same-Country"/>
  </r>
  <r>
    <x v="3"/>
    <s v="Senior"/>
    <n v="3"/>
    <s v="Full-Time"/>
    <s v="Data Scientist"/>
    <n v="203500"/>
    <s v="USD"/>
    <n v="203500"/>
    <x v="0"/>
    <s v="Fully On-Site"/>
    <n v="0"/>
    <s v="US"/>
    <s v="Medium"/>
    <s v="No"/>
    <s v="Same-Country"/>
  </r>
  <r>
    <x v="3"/>
    <s v="Senior"/>
    <n v="3"/>
    <s v="Full-Time"/>
    <s v="Ml Engineer"/>
    <n v="203500"/>
    <s v="USD"/>
    <n v="203500"/>
    <x v="0"/>
    <s v="Fully Remote"/>
    <n v="100"/>
    <s v="US"/>
    <s v="Medium"/>
    <s v="No"/>
    <s v="Same-Country"/>
  </r>
  <r>
    <x v="3"/>
    <s v="Senior"/>
    <n v="3"/>
    <s v="Full-Time"/>
    <s v="Data Engineer"/>
    <n v="203300"/>
    <s v="USD"/>
    <n v="203300"/>
    <x v="0"/>
    <s v="Fully Remote"/>
    <n v="100"/>
    <s v="US"/>
    <s v="Medium"/>
    <s v="No"/>
    <s v="Same-Country"/>
  </r>
  <r>
    <x v="3"/>
    <s v="Senior"/>
    <n v="3"/>
    <s v="Full-Time"/>
    <s v="Data Engineer"/>
    <n v="203100"/>
    <s v="USD"/>
    <n v="203100"/>
    <x v="0"/>
    <s v="Fully On-Site"/>
    <n v="0"/>
    <s v="US"/>
    <s v="Medium"/>
    <s v="No"/>
    <s v="Same-Country"/>
  </r>
  <r>
    <x v="3"/>
    <s v="Senior"/>
    <n v="3"/>
    <s v="Full-Time"/>
    <s v="Research Engineer"/>
    <n v="203000"/>
    <s v="USD"/>
    <n v="203000"/>
    <x v="0"/>
    <s v="Fully On-Site"/>
    <n v="0"/>
    <s v="US"/>
    <s v="Medium"/>
    <s v="No"/>
    <s v="Same-Country"/>
  </r>
  <r>
    <x v="3"/>
    <s v="Senior"/>
    <n v="3"/>
    <s v="Full-Time"/>
    <s v="Data Scientist"/>
    <n v="203000"/>
    <s v="USD"/>
    <n v="203000"/>
    <x v="0"/>
    <s v="Fully Remote"/>
    <n v="100"/>
    <s v="US"/>
    <s v="Medium"/>
    <s v="No"/>
    <s v="Same-Country"/>
  </r>
  <r>
    <x v="3"/>
    <s v="Senior"/>
    <n v="3"/>
    <s v="Full-Time"/>
    <s v="Data Analyst"/>
    <n v="202800"/>
    <s v="USD"/>
    <n v="202800"/>
    <x v="0"/>
    <s v="Fully On-Site"/>
    <n v="0"/>
    <s v="US"/>
    <s v="Large"/>
    <s v="No"/>
    <s v="Same-Country"/>
  </r>
  <r>
    <x v="3"/>
    <s v="Senior"/>
    <n v="3"/>
    <s v="Full-Time"/>
    <s v="Machine Learning Engineer"/>
    <n v="202353"/>
    <s v="USD"/>
    <n v="202353"/>
    <x v="0"/>
    <s v="Fully On-Site"/>
    <n v="0"/>
    <s v="US"/>
    <s v="Medium"/>
    <s v="No"/>
    <s v="Same-Country"/>
  </r>
  <r>
    <x v="3"/>
    <s v="Senior"/>
    <n v="3"/>
    <s v="Full-Time"/>
    <s v="Ml Engineer"/>
    <n v="202353"/>
    <s v="USD"/>
    <n v="202353"/>
    <x v="0"/>
    <s v="Fully On-Site"/>
    <n v="0"/>
    <s v="US"/>
    <s v="Medium"/>
    <s v="No"/>
    <s v="Same-Country"/>
  </r>
  <r>
    <x v="3"/>
    <s v="Senior"/>
    <n v="3"/>
    <s v="Full-Time"/>
    <s v="Data Engineer"/>
    <n v="202000"/>
    <s v="USD"/>
    <n v="202000"/>
    <x v="0"/>
    <s v="Fully Remote"/>
    <n v="100"/>
    <s v="US"/>
    <s v="Medium"/>
    <s v="No"/>
    <s v="Same-Country"/>
  </r>
  <r>
    <x v="3"/>
    <s v="Senior"/>
    <n v="3"/>
    <s v="Full-Time"/>
    <s v="Data Engineer"/>
    <n v="202000"/>
    <s v="USD"/>
    <n v="202000"/>
    <x v="0"/>
    <s v="Fully Remote"/>
    <n v="100"/>
    <s v="US"/>
    <s v="Medium"/>
    <s v="No"/>
    <s v="Same-Country"/>
  </r>
  <r>
    <x v="3"/>
    <s v="Senior"/>
    <n v="3"/>
    <s v="Full-Time"/>
    <s v="Data Engineer"/>
    <n v="201450"/>
    <s v="USD"/>
    <n v="201450"/>
    <x v="0"/>
    <s v="Fully Remote"/>
    <n v="100"/>
    <s v="US"/>
    <s v="Medium"/>
    <s v="No"/>
    <s v="Same-Country"/>
  </r>
  <r>
    <x v="3"/>
    <s v="Senior"/>
    <n v="3"/>
    <s v="Full-Time"/>
    <s v="Data Scientist"/>
    <n v="201450"/>
    <s v="USD"/>
    <n v="201450"/>
    <x v="0"/>
    <s v="Fully Remote"/>
    <n v="100"/>
    <s v="US"/>
    <s v="Medium"/>
    <s v="No"/>
    <s v="Same-Country"/>
  </r>
  <r>
    <x v="3"/>
    <s v="Senior"/>
    <n v="3"/>
    <s v="Full-Time"/>
    <s v="Data Scientist"/>
    <n v="201036"/>
    <s v="USD"/>
    <n v="201036"/>
    <x v="0"/>
    <s v="Fully On-Site"/>
    <n v="0"/>
    <s v="US"/>
    <s v="Medium"/>
    <s v="No"/>
    <s v="Same-Country"/>
  </r>
  <r>
    <x v="3"/>
    <s v="Senior"/>
    <n v="3"/>
    <s v="Full-Time"/>
    <s v="Data Scientist"/>
    <n v="201000"/>
    <s v="USD"/>
    <n v="201000"/>
    <x v="0"/>
    <s v="Fully On-Site"/>
    <n v="0"/>
    <s v="US"/>
    <s v="Medium"/>
    <s v="No"/>
    <s v="Same-Country"/>
  </r>
  <r>
    <x v="3"/>
    <s v="Senior"/>
    <n v="3"/>
    <s v="Full-Time"/>
    <s v="Data Scientist"/>
    <n v="201000"/>
    <s v="USD"/>
    <n v="201000"/>
    <x v="0"/>
    <s v="Fully On-Site"/>
    <n v="0"/>
    <s v="US"/>
    <s v="Medium"/>
    <s v="No"/>
    <s v="Same-Country"/>
  </r>
  <r>
    <x v="3"/>
    <s v="Senior"/>
    <n v="3"/>
    <s v="Full-Time"/>
    <s v="Data Scientist"/>
    <n v="200160"/>
    <s v="USD"/>
    <n v="200160"/>
    <x v="0"/>
    <s v="Fully On-Site"/>
    <n v="0"/>
    <s v="US"/>
    <s v="Medium"/>
    <s v="No"/>
    <s v="Same-Country"/>
  </r>
  <r>
    <x v="3"/>
    <s v="Senior"/>
    <n v="3"/>
    <s v="Full-Time"/>
    <s v="Data Scientist"/>
    <n v="200160"/>
    <s v="USD"/>
    <n v="200160"/>
    <x v="0"/>
    <s v="Fully On-Site"/>
    <n v="0"/>
    <s v="US"/>
    <s v="Medium"/>
    <s v="No"/>
    <s v="Same-Country"/>
  </r>
  <r>
    <x v="3"/>
    <s v="Senior"/>
    <n v="3"/>
    <s v="Full-Time"/>
    <s v="Machine Learning Engineer"/>
    <n v="200000"/>
    <s v="USD"/>
    <n v="200000"/>
    <x v="0"/>
    <s v="Fully On-Site"/>
    <n v="0"/>
    <s v="US"/>
    <s v="Medium"/>
    <s v="No"/>
    <s v="Same-Country"/>
  </r>
  <r>
    <x v="3"/>
    <s v="Mid"/>
    <n v="2"/>
    <s v="Full-Time"/>
    <s v="Research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Architect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Data Engineer"/>
    <n v="200000"/>
    <s v="USD"/>
    <n v="200000"/>
    <x v="0"/>
    <s v="Fully Remote"/>
    <n v="100"/>
    <s v="US"/>
    <s v="Medium"/>
    <s v="No"/>
    <s v="Same-Country"/>
  </r>
  <r>
    <x v="3"/>
    <s v="Mid"/>
    <n v="2"/>
    <s v="Full-Time"/>
    <s v="Ai Developer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Data Analy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Engineer"/>
    <n v="200000"/>
    <s v="USD"/>
    <n v="200000"/>
    <x v="0"/>
    <s v="Fully On-Site"/>
    <n v="0"/>
    <s v="US"/>
    <s v="Medium"/>
    <s v="No"/>
    <s v="Same-Country"/>
  </r>
  <r>
    <x v="3"/>
    <s v="Executive"/>
    <n v="4"/>
    <s v="Full-Time"/>
    <s v="Data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Scientist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Data Scientist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Research Engineer"/>
    <n v="200000"/>
    <s v="USD"/>
    <n v="200000"/>
    <x v="0"/>
    <s v="Fully On-Site"/>
    <n v="0"/>
    <s v="US"/>
    <s v="Medium"/>
    <s v="No"/>
    <s v="Same-Country"/>
  </r>
  <r>
    <x v="3"/>
    <s v="Executive"/>
    <n v="4"/>
    <s v="Full-Time"/>
    <s v="Data Scientist"/>
    <n v="200000"/>
    <s v="USD"/>
    <n v="200000"/>
    <x v="0"/>
    <s v="Fully On-Site"/>
    <n v="0"/>
    <s v="US"/>
    <s v="Medium"/>
    <s v="No"/>
    <s v="Same-Country"/>
  </r>
  <r>
    <x v="3"/>
    <s v="Mid"/>
    <n v="2"/>
    <s v="Full-Time"/>
    <s v="Data Scientist"/>
    <n v="200000"/>
    <s v="USD"/>
    <n v="200000"/>
    <x v="0"/>
    <s v="Fully Remote"/>
    <n v="100"/>
    <s v="US"/>
    <s v="Medium"/>
    <s v="No"/>
    <s v="Same-Country"/>
  </r>
  <r>
    <x v="3"/>
    <s v="Mid"/>
    <n v="2"/>
    <s v="Full-Time"/>
    <s v="Machine Learning Scientist"/>
    <n v="200000"/>
    <s v="USD"/>
    <n v="200000"/>
    <x v="0"/>
    <s v="Fully On-Site"/>
    <n v="0"/>
    <s v="US"/>
    <s v="Small"/>
    <s v="No"/>
    <s v="Same-Country"/>
  </r>
  <r>
    <x v="3"/>
    <s v="Mid"/>
    <n v="2"/>
    <s v="Full-Time"/>
    <s v="Data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Mid"/>
    <n v="2"/>
    <s v="Full-Time"/>
    <s v="Machine Learning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Machine Learning Engineer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Machine Learning Engineer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Data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Architect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Executive"/>
    <n v="4"/>
    <s v="Full-Time"/>
    <s v="Data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Analytics Engineer"/>
    <n v="200000"/>
    <s v="USD"/>
    <n v="200000"/>
    <x v="0"/>
    <s v="Fully Remote"/>
    <n v="100"/>
    <s v="US"/>
    <s v="Medium"/>
    <s v="No"/>
    <s v="Same-Country"/>
  </r>
  <r>
    <x v="3"/>
    <s v="Senior"/>
    <n v="3"/>
    <s v="Full-Time"/>
    <s v="Ml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Computer Vision Engineer"/>
    <n v="200000"/>
    <s v="USD"/>
    <n v="200000"/>
    <x v="0"/>
    <s v="Fully Remote"/>
    <n v="100"/>
    <s v="US"/>
    <s v="Small"/>
    <s v="No"/>
    <s v="Same-Country"/>
  </r>
  <r>
    <x v="3"/>
    <s v="Executive"/>
    <n v="4"/>
    <s v="Full-Time"/>
    <s v="Data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Lead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Research Scientist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Engineer"/>
    <n v="200000"/>
    <s v="USD"/>
    <n v="200000"/>
    <x v="0"/>
    <s v="Fully On-Site"/>
    <n v="0"/>
    <s v="US"/>
    <s v="Medium"/>
    <s v="No"/>
    <s v="Same-Country"/>
  </r>
  <r>
    <x v="3"/>
    <s v="Senior"/>
    <n v="3"/>
    <s v="Full-Time"/>
    <s v="Data Scientist"/>
    <n v="199098"/>
    <s v="USD"/>
    <n v="199098"/>
    <x v="0"/>
    <s v="Fully Remote"/>
    <n v="100"/>
    <s v="US"/>
    <s v="Medium"/>
    <s v="No"/>
    <s v="Same-Country"/>
  </r>
  <r>
    <x v="3"/>
    <s v="Senior"/>
    <n v="3"/>
    <s v="Full-Time"/>
    <s v="Data Scientist"/>
    <n v="199000"/>
    <s v="USD"/>
    <n v="199000"/>
    <x v="0"/>
    <s v="Fully On-Site"/>
    <n v="0"/>
    <s v="US"/>
    <s v="Medium"/>
    <s v="No"/>
    <s v="Same-Country"/>
  </r>
  <r>
    <x v="3"/>
    <s v="Senior"/>
    <n v="3"/>
    <s v="Full-Time"/>
    <s v="Machine Learning Engineer"/>
    <n v="199000"/>
    <s v="USD"/>
    <n v="199000"/>
    <x v="0"/>
    <s v="Fully Remote"/>
    <n v="100"/>
    <s v="US"/>
    <s v="Medium"/>
    <s v="No"/>
    <s v="Same-Country"/>
  </r>
  <r>
    <x v="3"/>
    <s v="Senior"/>
    <n v="3"/>
    <s v="Full-Time"/>
    <s v="Data Manager"/>
    <n v="199000"/>
    <s v="USD"/>
    <n v="199000"/>
    <x v="0"/>
    <s v="Fully On-Site"/>
    <n v="0"/>
    <s v="US"/>
    <s v="Medium"/>
    <s v="No"/>
    <s v="Same-Country"/>
  </r>
  <r>
    <x v="3"/>
    <s v="Senior"/>
    <n v="3"/>
    <s v="Full-Time"/>
    <s v="Data Engineer"/>
    <n v="199000"/>
    <s v="USD"/>
    <n v="199000"/>
    <x v="0"/>
    <s v="Fully On-Site"/>
    <n v="0"/>
    <s v="US"/>
    <s v="Medium"/>
    <s v="No"/>
    <s v="Same-Country"/>
  </r>
  <r>
    <x v="3"/>
    <s v="Senior"/>
    <n v="3"/>
    <s v="Full-Time"/>
    <s v="Data Manager"/>
    <n v="198800"/>
    <s v="USD"/>
    <n v="198800"/>
    <x v="0"/>
    <s v="Fully On-Site"/>
    <n v="0"/>
    <s v="US"/>
    <s v="Medium"/>
    <s v="No"/>
    <s v="Same-Country"/>
  </r>
  <r>
    <x v="3"/>
    <s v="Senior"/>
    <n v="3"/>
    <s v="Full-Time"/>
    <s v="Data Scientist"/>
    <n v="198200"/>
    <s v="USD"/>
    <n v="198200"/>
    <x v="0"/>
    <s v="Fully Remote"/>
    <n v="100"/>
    <s v="US"/>
    <s v="Medium"/>
    <s v="No"/>
    <s v="Same-Country"/>
  </r>
  <r>
    <x v="3"/>
    <s v="Senior"/>
    <n v="3"/>
    <s v="Full-Time"/>
    <s v="Data Scientist"/>
    <n v="198200"/>
    <s v="USD"/>
    <n v="198200"/>
    <x v="0"/>
    <s v="Fully Remote"/>
    <n v="100"/>
    <s v="US"/>
    <s v="Medium"/>
    <s v="No"/>
    <s v="Same-Country"/>
  </r>
  <r>
    <x v="3"/>
    <s v="Senior"/>
    <n v="3"/>
    <s v="Full-Time"/>
    <s v="Data Science Manager"/>
    <n v="198200"/>
    <s v="USD"/>
    <n v="198200"/>
    <x v="0"/>
    <s v="Fully Remote"/>
    <n v="100"/>
    <s v="US"/>
    <s v="Medium"/>
    <s v="No"/>
    <s v="Same-Country"/>
  </r>
  <r>
    <x v="3"/>
    <s v="Senior"/>
    <n v="3"/>
    <s v="Full-Time"/>
    <s v="Data Scientist"/>
    <n v="198200"/>
    <s v="USD"/>
    <n v="198200"/>
    <x v="0"/>
    <s v="Fully Remote"/>
    <n v="100"/>
    <s v="US"/>
    <s v="Medium"/>
    <s v="No"/>
    <s v="Same-Country"/>
  </r>
  <r>
    <x v="3"/>
    <s v="Senior"/>
    <n v="3"/>
    <s v="Full-Time"/>
    <s v="Data Scientist"/>
    <n v="198200"/>
    <s v="USD"/>
    <n v="198200"/>
    <x v="0"/>
    <s v="Fully On-Site"/>
    <n v="0"/>
    <s v="US"/>
    <s v="Medium"/>
    <s v="No"/>
    <s v="Same-Country"/>
  </r>
  <r>
    <x v="3"/>
    <s v="Senior"/>
    <n v="3"/>
    <s v="Full-Time"/>
    <s v="Data Architect"/>
    <n v="198000"/>
    <s v="USD"/>
    <n v="198000"/>
    <x v="0"/>
    <s v="Fully Remote"/>
    <n v="100"/>
    <s v="US"/>
    <s v="Medium"/>
    <s v="No"/>
    <s v="Same-Country"/>
  </r>
  <r>
    <x v="3"/>
    <s v="Senior"/>
    <n v="3"/>
    <s v="Full-Time"/>
    <s v="Analytics Engineer"/>
    <n v="197000"/>
    <s v="USD"/>
    <n v="197000"/>
    <x v="0"/>
    <s v="Fully On-Site"/>
    <n v="0"/>
    <s v="US"/>
    <s v="Medium"/>
    <s v="No"/>
    <s v="Same-Country"/>
  </r>
  <r>
    <x v="3"/>
    <s v="Senior"/>
    <n v="3"/>
    <s v="Full-Time"/>
    <s v="Bi Developer"/>
    <n v="197000"/>
    <s v="USD"/>
    <n v="197000"/>
    <x v="0"/>
    <s v="Fully On-Site"/>
    <n v="0"/>
    <s v="US"/>
    <s v="Medium"/>
    <s v="No"/>
    <s v="Same-Country"/>
  </r>
  <r>
    <x v="3"/>
    <s v="Executive"/>
    <n v="4"/>
    <s v="Full-Time"/>
    <s v="Data Engineer"/>
    <n v="196200"/>
    <s v="USD"/>
    <n v="196200"/>
    <x v="0"/>
    <s v="Fully On-Site"/>
    <n v="0"/>
    <s v="US"/>
    <s v="Medium"/>
    <s v="No"/>
    <s v="Same-Country"/>
  </r>
  <r>
    <x v="3"/>
    <s v="Senior"/>
    <n v="3"/>
    <s v="Full-Time"/>
    <s v="Applied Scientist"/>
    <n v="196000"/>
    <s v="USD"/>
    <n v="196000"/>
    <x v="0"/>
    <s v="Fully Remote"/>
    <n v="100"/>
    <s v="US"/>
    <s v="Medium"/>
    <s v="No"/>
    <s v="Same-Country"/>
  </r>
  <r>
    <x v="3"/>
    <s v="Mid"/>
    <n v="2"/>
    <s v="Full-Time"/>
    <s v="Research Scientist"/>
    <n v="161200"/>
    <s v="GBP"/>
    <n v="195895"/>
    <x v="3"/>
    <s v="Fully On-Site"/>
    <n v="0"/>
    <s v="GB"/>
    <s v="Medium"/>
    <s v="No"/>
    <s v="Same-Country"/>
  </r>
  <r>
    <x v="3"/>
    <s v="Executive"/>
    <n v="4"/>
    <s v="Full-Time"/>
    <s v="Head Of Data Science"/>
    <n v="195800"/>
    <s v="USD"/>
    <n v="195800"/>
    <x v="0"/>
    <s v="Fully On-Site"/>
    <n v="0"/>
    <s v="US"/>
    <s v="Medium"/>
    <s v="No"/>
    <s v="Same-Country"/>
  </r>
  <r>
    <x v="3"/>
    <s v="Senior"/>
    <n v="3"/>
    <s v="Full-Time"/>
    <s v="Machine Learning Engineer"/>
    <n v="161000"/>
    <s v="GBP"/>
    <n v="195652"/>
    <x v="3"/>
    <s v="Fully On-Site"/>
    <n v="0"/>
    <s v="GB"/>
    <s v="Medium"/>
    <s v="No"/>
    <s v="Same-Country"/>
  </r>
  <r>
    <x v="3"/>
    <s v="Senior"/>
    <n v="3"/>
    <s v="Full-Time"/>
    <s v="Data Scientist"/>
    <n v="195000"/>
    <s v="USD"/>
    <n v="195000"/>
    <x v="0"/>
    <s v="Fully On-Site"/>
    <n v="0"/>
    <s v="US"/>
    <s v="Medium"/>
    <s v="No"/>
    <s v="Same-Country"/>
  </r>
  <r>
    <x v="3"/>
    <s v="Senior"/>
    <n v="3"/>
    <s v="Full-Time"/>
    <s v="Data Scientist"/>
    <n v="195000"/>
    <s v="USD"/>
    <n v="195000"/>
    <x v="0"/>
    <s v="Fully On-Site"/>
    <n v="0"/>
    <s v="US"/>
    <s v="Medium"/>
    <s v="No"/>
    <s v="Same-Country"/>
  </r>
  <r>
    <x v="3"/>
    <s v="Senior"/>
    <n v="3"/>
    <s v="Full-Time"/>
    <s v="Data Scientist"/>
    <n v="195000"/>
    <s v="USD"/>
    <n v="195000"/>
    <x v="0"/>
    <s v="Fully On-Site"/>
    <n v="0"/>
    <s v="US"/>
    <s v="Medium"/>
    <s v="No"/>
    <s v="Same-Country"/>
  </r>
  <r>
    <x v="3"/>
    <s v="Mid"/>
    <n v="2"/>
    <s v="Full-Time"/>
    <s v="Data Science Manager"/>
    <n v="195000"/>
    <s v="USD"/>
    <n v="195000"/>
    <x v="0"/>
    <s v="Fully On-Site"/>
    <n v="0"/>
    <s v="US"/>
    <s v="Medium"/>
    <s v="No"/>
    <s v="Same-Country"/>
  </r>
  <r>
    <x v="3"/>
    <s v="Executive"/>
    <n v="4"/>
    <s v="Full-Time"/>
    <s v="Data Engineer"/>
    <n v="194500"/>
    <s v="USD"/>
    <n v="194500"/>
    <x v="0"/>
    <s v="Fully On-Site"/>
    <n v="0"/>
    <s v="US"/>
    <s v="Medium"/>
    <s v="No"/>
    <s v="Same-Country"/>
  </r>
  <r>
    <x v="3"/>
    <s v="Senior"/>
    <n v="3"/>
    <s v="Full-Time"/>
    <s v="Data Engineer"/>
    <n v="193500"/>
    <s v="USD"/>
    <n v="193500"/>
    <x v="0"/>
    <s v="Fully Remote"/>
    <n v="100"/>
    <s v="US"/>
    <s v="Medium"/>
    <s v="No"/>
    <s v="Same-Country"/>
  </r>
  <r>
    <x v="3"/>
    <s v="Senior"/>
    <n v="3"/>
    <s v="Full-Time"/>
    <s v="Data Operations Engineer"/>
    <n v="193000"/>
    <s v="USD"/>
    <n v="193000"/>
    <x v="0"/>
    <s v="Fully Remote"/>
    <n v="100"/>
    <s v="US"/>
    <s v="Medium"/>
    <s v="No"/>
    <s v="Same-Country"/>
  </r>
  <r>
    <x v="3"/>
    <s v="Senior"/>
    <n v="3"/>
    <s v="Full-Time"/>
    <s v="Data Analyst"/>
    <n v="192500"/>
    <s v="USD"/>
    <n v="192500"/>
    <x v="0"/>
    <s v="Fully Remote"/>
    <n v="100"/>
    <s v="US"/>
    <s v="Medium"/>
    <s v="No"/>
    <s v="Same-Country"/>
  </r>
  <r>
    <x v="3"/>
    <s v="Senior"/>
    <n v="3"/>
    <s v="Full-Time"/>
    <s v="Data Engineer"/>
    <n v="192000"/>
    <s v="USD"/>
    <n v="192000"/>
    <x v="0"/>
    <s v="Fully On-Site"/>
    <n v="0"/>
    <s v="US"/>
    <s v="Medium"/>
    <s v="No"/>
    <s v="Same-Country"/>
  </r>
  <r>
    <x v="3"/>
    <s v="Senior"/>
    <n v="3"/>
    <s v="Full-Time"/>
    <s v="Data Science Manager"/>
    <n v="191765"/>
    <s v="USD"/>
    <n v="191765"/>
    <x v="0"/>
    <s v="Fully On-Site"/>
    <n v="0"/>
    <s v="US"/>
    <s v="Medium"/>
    <s v="No"/>
    <s v="Same-Country"/>
  </r>
  <r>
    <x v="3"/>
    <s v="Senior"/>
    <n v="3"/>
    <s v="Full-Time"/>
    <s v="Data Scientist"/>
    <n v="191765"/>
    <s v="USD"/>
    <n v="191765"/>
    <x v="0"/>
    <s v="Fully On-Site"/>
    <n v="0"/>
    <s v="US"/>
    <s v="Medium"/>
    <s v="No"/>
    <s v="Same-Country"/>
  </r>
  <r>
    <x v="3"/>
    <s v="Senior"/>
    <n v="3"/>
    <s v="Full-Time"/>
    <s v="Machine Learning Engineer"/>
    <n v="190000"/>
    <s v="USD"/>
    <n v="190000"/>
    <x v="0"/>
    <s v="Fully On-Site"/>
    <n v="0"/>
    <s v="US"/>
    <s v="Medium"/>
    <s v="No"/>
    <s v="Same-Country"/>
  </r>
  <r>
    <x v="3"/>
    <s v="Senior"/>
    <n v="3"/>
    <s v="Full-Time"/>
    <s v="Data Engineer"/>
    <n v="190000"/>
    <s v="USD"/>
    <n v="190000"/>
    <x v="0"/>
    <s v="Fully Remote"/>
    <n v="100"/>
    <s v="US"/>
    <s v="Medium"/>
    <s v="No"/>
    <s v="Same-Country"/>
  </r>
  <r>
    <x v="3"/>
    <s v="Senior"/>
    <n v="3"/>
    <s v="Full-Time"/>
    <s v="Data Scientist"/>
    <n v="190000"/>
    <s v="USD"/>
    <n v="190000"/>
    <x v="0"/>
    <s v="Fully On-Site"/>
    <n v="0"/>
    <s v="US"/>
    <s v="Medium"/>
    <s v="No"/>
    <s v="Same-Country"/>
  </r>
  <r>
    <x v="3"/>
    <s v="Senior"/>
    <n v="3"/>
    <s v="Full-Time"/>
    <s v="Analytics Engineer"/>
    <n v="190000"/>
    <s v="USD"/>
    <n v="190000"/>
    <x v="0"/>
    <s v="Fully Remote"/>
    <n v="100"/>
    <s v="US"/>
    <s v="Medium"/>
    <s v="No"/>
    <s v="Same-Country"/>
  </r>
  <r>
    <x v="3"/>
    <s v="Senior"/>
    <n v="3"/>
    <s v="Full-Time"/>
    <s v="Data Scientist"/>
    <n v="190000"/>
    <s v="USD"/>
    <n v="190000"/>
    <x v="2"/>
    <s v="Fully On-Site"/>
    <n v="0"/>
    <s v="CA"/>
    <s v="Medium"/>
    <s v="No"/>
    <s v="Same-Country"/>
  </r>
  <r>
    <x v="3"/>
    <s v="Senior"/>
    <n v="3"/>
    <s v="Full-Time"/>
    <s v="Data Analyst"/>
    <n v="190000"/>
    <s v="USD"/>
    <n v="190000"/>
    <x v="0"/>
    <s v="Fully Remote"/>
    <n v="100"/>
    <s v="US"/>
    <s v="Medium"/>
    <s v="No"/>
    <s v="Same-Country"/>
  </r>
  <r>
    <x v="3"/>
    <s v="Entry"/>
    <n v="1"/>
    <s v="Full-Time"/>
    <s v="Data Scientist"/>
    <n v="190000"/>
    <s v="USD"/>
    <n v="190000"/>
    <x v="0"/>
    <s v="Fully On-Site"/>
    <n v="0"/>
    <s v="US"/>
    <s v="Medium"/>
    <s v="No"/>
    <s v="Same-Country"/>
  </r>
  <r>
    <x v="3"/>
    <s v="Senior"/>
    <n v="3"/>
    <s v="Full-Time"/>
    <s v="Data Scientist"/>
    <n v="190000"/>
    <s v="USD"/>
    <n v="190000"/>
    <x v="2"/>
    <s v="Fully On-Site"/>
    <n v="0"/>
    <s v="CA"/>
    <s v="Medium"/>
    <s v="No"/>
    <s v="Same-Country"/>
  </r>
  <r>
    <x v="3"/>
    <s v="Senior"/>
    <n v="3"/>
    <s v="Full-Time"/>
    <s v="Data Scientist"/>
    <n v="190000"/>
    <s v="USD"/>
    <n v="190000"/>
    <x v="0"/>
    <s v="Fully On-Site"/>
    <n v="0"/>
    <s v="US"/>
    <s v="Medium"/>
    <s v="No"/>
    <s v="Same-Country"/>
  </r>
  <r>
    <x v="3"/>
    <s v="Senior"/>
    <n v="3"/>
    <s v="Full-Time"/>
    <s v="Data Scientist"/>
    <n v="190000"/>
    <s v="USD"/>
    <n v="190000"/>
    <x v="0"/>
    <s v="Fully On-Site"/>
    <n v="0"/>
    <s v="US"/>
    <s v="Medium"/>
    <s v="No"/>
    <s v="Same-Country"/>
  </r>
  <r>
    <x v="3"/>
    <s v="Mid"/>
    <n v="2"/>
    <s v="Full-Time"/>
    <s v="Data Infrastructure Engineer"/>
    <n v="190000"/>
    <s v="USD"/>
    <n v="190000"/>
    <x v="0"/>
    <s v="Fully Remote"/>
    <n v="100"/>
    <s v="US"/>
    <s v="Medium"/>
    <s v="No"/>
    <s v="Same-Country"/>
  </r>
  <r>
    <x v="3"/>
    <s v="Mid"/>
    <n v="2"/>
    <s v="Full-Time"/>
    <s v="Data Infrastructure Engineer"/>
    <n v="190000"/>
    <s v="USD"/>
    <n v="190000"/>
    <x v="0"/>
    <s v="Fully On-Site"/>
    <n v="0"/>
    <s v="US"/>
    <s v="Medium"/>
    <s v="No"/>
    <s v="Same-Country"/>
  </r>
  <r>
    <x v="3"/>
    <s v="Senior"/>
    <n v="3"/>
    <s v="Full-Time"/>
    <s v="Data Scientist"/>
    <n v="190000"/>
    <s v="USD"/>
    <n v="190000"/>
    <x v="0"/>
    <s v="Fully On-Site"/>
    <n v="0"/>
    <s v="US"/>
    <s v="Medium"/>
    <s v="No"/>
    <s v="Same-Country"/>
  </r>
  <r>
    <x v="3"/>
    <s v="Senior"/>
    <n v="3"/>
    <s v="Full-Time"/>
    <s v="Research Engineer"/>
    <n v="189110"/>
    <s v="USD"/>
    <n v="189110"/>
    <x v="0"/>
    <s v="Fully On-Site"/>
    <n v="0"/>
    <s v="US"/>
    <s v="Medium"/>
    <s v="No"/>
    <s v="Same-Country"/>
  </r>
  <r>
    <x v="3"/>
    <s v="Senior"/>
    <n v="3"/>
    <s v="Full-Time"/>
    <s v="Machine Learning Engineer"/>
    <n v="188800"/>
    <s v="USD"/>
    <n v="188800"/>
    <x v="0"/>
    <s v="Fully Remote"/>
    <n v="100"/>
    <s v="US"/>
    <s v="Medium"/>
    <s v="No"/>
    <s v="Same-Country"/>
  </r>
  <r>
    <x v="3"/>
    <s v="Senior"/>
    <n v="3"/>
    <s v="Full-Time"/>
    <s v="Machine Learning Engineer"/>
    <n v="188800"/>
    <s v="USD"/>
    <n v="188800"/>
    <x v="0"/>
    <s v="Fully Remote"/>
    <n v="100"/>
    <s v="US"/>
    <s v="Medium"/>
    <s v="No"/>
    <s v="Same-Country"/>
  </r>
  <r>
    <x v="3"/>
    <s v="Senior"/>
    <n v="3"/>
    <s v="Full-Time"/>
    <s v="Data Architect"/>
    <n v="188500"/>
    <s v="USD"/>
    <n v="188500"/>
    <x v="0"/>
    <s v="Fully Remote"/>
    <n v="100"/>
    <s v="US"/>
    <s v="Medium"/>
    <s v="No"/>
    <s v="Same-Country"/>
  </r>
  <r>
    <x v="3"/>
    <s v="Mid"/>
    <n v="2"/>
    <s v="Full-Time"/>
    <s v="Data Scientist"/>
    <n v="187500"/>
    <s v="USD"/>
    <n v="187500"/>
    <x v="0"/>
    <s v="Fully On-Site"/>
    <n v="0"/>
    <s v="US"/>
    <s v="Medium"/>
    <s v="No"/>
    <s v="Same-Country"/>
  </r>
  <r>
    <x v="3"/>
    <s v="Senior"/>
    <n v="3"/>
    <s v="Full-Time"/>
    <s v="Data Engineer"/>
    <n v="187500"/>
    <s v="USD"/>
    <n v="187500"/>
    <x v="0"/>
    <s v="Fully Remote"/>
    <n v="100"/>
    <s v="US"/>
    <s v="Medium"/>
    <s v="No"/>
    <s v="Same-Country"/>
  </r>
  <r>
    <x v="3"/>
    <s v="Senior"/>
    <n v="3"/>
    <s v="Full-Time"/>
    <s v="Data Analyst"/>
    <n v="187000"/>
    <s v="USD"/>
    <n v="187000"/>
    <x v="0"/>
    <s v="Fully On-Site"/>
    <n v="0"/>
    <s v="US"/>
    <s v="Medium"/>
    <s v="No"/>
    <s v="Same-Country"/>
  </r>
  <r>
    <x v="3"/>
    <s v="Senior"/>
    <n v="3"/>
    <s v="Full-Time"/>
    <s v="Data Scientist"/>
    <n v="186300"/>
    <s v="USD"/>
    <n v="186300"/>
    <x v="0"/>
    <s v="Fully Remote"/>
    <n v="100"/>
    <s v="US"/>
    <s v="Medium"/>
    <s v="No"/>
    <s v="Same-Country"/>
  </r>
  <r>
    <x v="3"/>
    <s v="Senior"/>
    <n v="3"/>
    <s v="Full-Time"/>
    <s v="Data Scientist"/>
    <n v="186300"/>
    <s v="USD"/>
    <n v="186300"/>
    <x v="0"/>
    <s v="Fully Remote"/>
    <n v="100"/>
    <s v="US"/>
    <s v="Medium"/>
    <s v="No"/>
    <s v="Same-Country"/>
  </r>
  <r>
    <x v="3"/>
    <s v="Senior"/>
    <n v="3"/>
    <s v="Full-Time"/>
    <s v="Data Scientist"/>
    <n v="186000"/>
    <s v="USD"/>
    <n v="186000"/>
    <x v="0"/>
    <s v="Fully On-Site"/>
    <n v="0"/>
    <s v="US"/>
    <s v="Medium"/>
    <s v="No"/>
    <s v="Same-Country"/>
  </r>
  <r>
    <x v="3"/>
    <s v="Senior"/>
    <n v="3"/>
    <s v="Full-Time"/>
    <s v="Data Scientist"/>
    <n v="186000"/>
    <s v="USD"/>
    <n v="186000"/>
    <x v="0"/>
    <s v="Fully On-Site"/>
    <n v="0"/>
    <s v="US"/>
    <s v="Medium"/>
    <s v="No"/>
    <s v="Same-Country"/>
  </r>
  <r>
    <x v="3"/>
    <s v="Senior"/>
    <n v="3"/>
    <s v="Full-Time"/>
    <s v="Machine Learning Engineer"/>
    <n v="186000"/>
    <s v="USD"/>
    <n v="186000"/>
    <x v="0"/>
    <s v="Fully Remote"/>
    <n v="100"/>
    <s v="US"/>
    <s v="Medium"/>
    <s v="No"/>
    <s v="Same-Country"/>
  </r>
  <r>
    <x v="3"/>
    <s v="Senior"/>
    <n v="3"/>
    <s v="Full-Time"/>
    <s v="Business Intelligence Engineer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Analy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Analy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Analy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Engineer"/>
    <n v="185900"/>
    <s v="USD"/>
    <n v="185900"/>
    <x v="0"/>
    <s v="Fully On-Site"/>
    <n v="0"/>
    <s v="US"/>
    <s v="Medium"/>
    <s v="No"/>
    <s v="Same-Country"/>
  </r>
  <r>
    <x v="3"/>
    <s v="Senior"/>
    <n v="3"/>
    <s v="Full-Time"/>
    <s v="Data Scientist"/>
    <n v="185900"/>
    <s v="USD"/>
    <n v="185900"/>
    <x v="0"/>
    <s v="Fully On-Site"/>
    <n v="0"/>
    <s v="US"/>
    <s v="Medium"/>
    <s v="No"/>
    <s v="Same-Country"/>
  </r>
  <r>
    <x v="3"/>
    <s v="Mid"/>
    <n v="2"/>
    <s v="Full-Time"/>
    <s v="Analytics Engineer"/>
    <n v="185700"/>
    <s v="USD"/>
    <n v="185700"/>
    <x v="0"/>
    <s v="Fully On-Site"/>
    <n v="0"/>
    <s v="US"/>
    <s v="Medium"/>
    <s v="No"/>
    <s v="Same-Country"/>
  </r>
  <r>
    <x v="3"/>
    <s v="Senior"/>
    <n v="3"/>
    <s v="Full-Time"/>
    <s v="Data Scientist"/>
    <n v="185000"/>
    <s v="USD"/>
    <n v="185000"/>
    <x v="0"/>
    <s v="Fully Remote"/>
    <n v="100"/>
    <s v="US"/>
    <s v="Medium"/>
    <s v="No"/>
    <s v="Same-Country"/>
  </r>
  <r>
    <x v="3"/>
    <s v="Executive"/>
    <n v="4"/>
    <s v="Full-Time"/>
    <s v="Data Scientist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Engineer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Engineer"/>
    <n v="185000"/>
    <s v="USD"/>
    <n v="185000"/>
    <x v="0"/>
    <s v="Fully Remote"/>
    <n v="100"/>
    <s v="US"/>
    <s v="Medium"/>
    <s v="No"/>
    <s v="Same-Country"/>
  </r>
  <r>
    <x v="3"/>
    <s v="Senior"/>
    <n v="3"/>
    <s v="Full-Time"/>
    <s v="Data Engineer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Research Engineer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Analyst"/>
    <n v="185000"/>
    <s v="USD"/>
    <n v="185000"/>
    <x v="0"/>
    <s v="Fully Remote"/>
    <n v="100"/>
    <s v="US"/>
    <s v="Medium"/>
    <s v="No"/>
    <s v="Same-Country"/>
  </r>
  <r>
    <x v="3"/>
    <s v="Senior"/>
    <n v="3"/>
    <s v="Full-Time"/>
    <s v="Data Analyst"/>
    <n v="185000"/>
    <s v="USD"/>
    <n v="185000"/>
    <x v="0"/>
    <s v="Fully Remote"/>
    <n v="100"/>
    <s v="US"/>
    <s v="Medium"/>
    <s v="No"/>
    <s v="Same-Country"/>
  </r>
  <r>
    <x v="3"/>
    <s v="Mid"/>
    <n v="2"/>
    <s v="Full-Time"/>
    <s v="Research Scientist"/>
    <n v="185000"/>
    <s v="USD"/>
    <n v="185000"/>
    <x v="0"/>
    <s v="Fully Remote"/>
    <n v="100"/>
    <s v="US"/>
    <s v="Medium"/>
    <s v="No"/>
    <s v="Same-Country"/>
  </r>
  <r>
    <x v="3"/>
    <s v="Mid"/>
    <n v="2"/>
    <s v="Full-Time"/>
    <s v="Research Scientist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Engineer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Scientist"/>
    <n v="185000"/>
    <s v="USD"/>
    <n v="185000"/>
    <x v="0"/>
    <s v="Fully Remote"/>
    <n v="100"/>
    <s v="US"/>
    <s v="Medium"/>
    <s v="No"/>
    <s v="Same-Country"/>
  </r>
  <r>
    <x v="3"/>
    <s v="Senior"/>
    <n v="3"/>
    <s v="Full-Time"/>
    <s v="Data Scientist"/>
    <n v="185000"/>
    <s v="USD"/>
    <n v="185000"/>
    <x v="3"/>
    <s v="Fully On-Site"/>
    <n v="0"/>
    <s v="GB"/>
    <s v="Medium"/>
    <s v="No"/>
    <s v="Same-Country"/>
  </r>
  <r>
    <x v="3"/>
    <s v="Senior"/>
    <n v="3"/>
    <s v="Full-Time"/>
    <s v="Data Scientist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Scientist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Data Scientist"/>
    <n v="185000"/>
    <s v="USD"/>
    <n v="185000"/>
    <x v="0"/>
    <s v="Fully Remote"/>
    <n v="100"/>
    <s v="US"/>
    <s v="Medium"/>
    <s v="No"/>
    <s v="Same-Country"/>
  </r>
  <r>
    <x v="3"/>
    <s v="Senior"/>
    <n v="3"/>
    <s v="Full-Time"/>
    <s v="Computer Vision Engineer"/>
    <n v="185000"/>
    <s v="USD"/>
    <n v="185000"/>
    <x v="0"/>
    <s v="Fully On-Site"/>
    <n v="0"/>
    <s v="US"/>
    <s v="Medium"/>
    <s v="No"/>
    <s v="Same-Country"/>
  </r>
  <r>
    <x v="3"/>
    <s v="Senior"/>
    <n v="3"/>
    <s v="Full-Time"/>
    <s v="Machine Learning Engineer"/>
    <n v="184700"/>
    <s v="USD"/>
    <n v="184700"/>
    <x v="0"/>
    <s v="Fully On-Site"/>
    <n v="0"/>
    <s v="US"/>
    <s v="Medium"/>
    <s v="No"/>
    <s v="Same-Country"/>
  </r>
  <r>
    <x v="3"/>
    <s v="Senior"/>
    <n v="3"/>
    <s v="Full-Time"/>
    <s v="Computer Vision Engineer"/>
    <n v="184590"/>
    <s v="USD"/>
    <n v="184590"/>
    <x v="0"/>
    <s v="Fully On-Site"/>
    <n v="0"/>
    <s v="US"/>
    <s v="Medium"/>
    <s v="No"/>
    <s v="Same-Country"/>
  </r>
  <r>
    <x v="3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3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3"/>
    <s v="Senior"/>
    <n v="3"/>
    <s v="Full-Time"/>
    <s v="Machine Learning Engineer"/>
    <n v="184000"/>
    <s v="USD"/>
    <n v="184000"/>
    <x v="0"/>
    <s v="Fully Remote"/>
    <n v="100"/>
    <s v="US"/>
    <s v="Medium"/>
    <s v="No"/>
    <s v="Same-Country"/>
  </r>
  <r>
    <x v="3"/>
    <s v="Senior"/>
    <n v="3"/>
    <s v="Full-Time"/>
    <s v="Data Infrastructure Engineer"/>
    <n v="184000"/>
    <s v="USD"/>
    <n v="184000"/>
    <x v="0"/>
    <s v="Fully Remote"/>
    <n v="100"/>
    <s v="US"/>
    <s v="Medium"/>
    <s v="No"/>
    <s v="Same-Country"/>
  </r>
  <r>
    <x v="3"/>
    <s v="Senior"/>
    <n v="3"/>
    <s v="Full-Time"/>
    <s v="Machine Learning Engineer"/>
    <n v="184000"/>
    <s v="USD"/>
    <n v="184000"/>
    <x v="0"/>
    <s v="Fully On-Site"/>
    <n v="0"/>
    <s v="US"/>
    <s v="Medium"/>
    <s v="No"/>
    <s v="Same-Country"/>
  </r>
  <r>
    <x v="3"/>
    <s v="Senior"/>
    <n v="3"/>
    <s v="Full-Time"/>
    <s v="Applied Scientist"/>
    <n v="184000"/>
    <s v="USD"/>
    <n v="184000"/>
    <x v="0"/>
    <s v="Fully Remote"/>
    <n v="100"/>
    <s v="US"/>
    <s v="Medium"/>
    <s v="No"/>
    <s v="Same-Country"/>
  </r>
  <r>
    <x v="3"/>
    <s v="Senior"/>
    <n v="3"/>
    <s v="Full-Time"/>
    <s v="Data Engineer"/>
    <n v="183600"/>
    <s v="USD"/>
    <n v="183600"/>
    <x v="0"/>
    <s v="Fully On-Site"/>
    <n v="0"/>
    <s v="US"/>
    <s v="Medium"/>
    <s v="No"/>
    <s v="Same-Country"/>
  </r>
  <r>
    <x v="3"/>
    <s v="Senior"/>
    <n v="3"/>
    <s v="Full-Time"/>
    <s v="Data Scientist"/>
    <n v="183500"/>
    <s v="USD"/>
    <n v="183500"/>
    <x v="0"/>
    <s v="Fully Remote"/>
    <n v="100"/>
    <s v="US"/>
    <s v="Medium"/>
    <s v="No"/>
    <s v="Same-Country"/>
  </r>
  <r>
    <x v="3"/>
    <s v="Senior"/>
    <n v="3"/>
    <s v="Full-Time"/>
    <s v="Data Scientist"/>
    <n v="183500"/>
    <s v="USD"/>
    <n v="183500"/>
    <x v="0"/>
    <s v="Fully Remote"/>
    <n v="100"/>
    <s v="US"/>
    <s v="Medium"/>
    <s v="No"/>
    <s v="Same-Country"/>
  </r>
  <r>
    <x v="3"/>
    <s v="Senior"/>
    <n v="3"/>
    <s v="Full-Time"/>
    <s v="Data Scientist"/>
    <n v="183500"/>
    <s v="USD"/>
    <n v="183500"/>
    <x v="0"/>
    <s v="Fully Remote"/>
    <n v="100"/>
    <s v="US"/>
    <s v="Medium"/>
    <s v="No"/>
    <s v="Same-Country"/>
  </r>
  <r>
    <x v="3"/>
    <s v="Senior"/>
    <n v="3"/>
    <s v="Full-Time"/>
    <s v="Analytics Engineer"/>
    <n v="183500"/>
    <s v="USD"/>
    <n v="183500"/>
    <x v="0"/>
    <s v="Fully Remote"/>
    <n v="100"/>
    <s v="US"/>
    <s v="Medium"/>
    <s v="No"/>
    <s v="Same-Country"/>
  </r>
  <r>
    <x v="3"/>
    <s v="Senior"/>
    <n v="3"/>
    <s v="Full-Time"/>
    <s v="Data Scientist"/>
    <n v="183500"/>
    <s v="USD"/>
    <n v="183500"/>
    <x v="0"/>
    <s v="Fully Remote"/>
    <n v="100"/>
    <s v="US"/>
    <s v="Medium"/>
    <s v="No"/>
    <s v="Same-Country"/>
  </r>
  <r>
    <x v="3"/>
    <s v="Senior"/>
    <n v="3"/>
    <s v="Full-Time"/>
    <s v="Data Scientist"/>
    <n v="183500"/>
    <s v="USD"/>
    <n v="183500"/>
    <x v="0"/>
    <s v="Fully Remote"/>
    <n v="100"/>
    <s v="US"/>
    <s v="Medium"/>
    <s v="No"/>
    <s v="Same-Country"/>
  </r>
  <r>
    <x v="3"/>
    <s v="Mid"/>
    <n v="2"/>
    <s v="Full-Time"/>
    <s v="Data Infrastructure Engineer"/>
    <n v="183310"/>
    <s v="USD"/>
    <n v="183310"/>
    <x v="0"/>
    <s v="Fully On-Site"/>
    <n v="0"/>
    <s v="US"/>
    <s v="Medium"/>
    <s v="No"/>
    <s v="Same-Country"/>
  </r>
  <r>
    <x v="3"/>
    <s v="Mid"/>
    <n v="2"/>
    <s v="Full-Time"/>
    <s v="Data Scientist"/>
    <n v="183310"/>
    <s v="USD"/>
    <n v="183310"/>
    <x v="0"/>
    <s v="Fully On-Site"/>
    <n v="0"/>
    <s v="US"/>
    <s v="Medium"/>
    <s v="No"/>
    <s v="Same-Country"/>
  </r>
  <r>
    <x v="3"/>
    <s v="Mid"/>
    <n v="2"/>
    <s v="Full-Time"/>
    <s v="Data Scientist"/>
    <n v="183310"/>
    <s v="USD"/>
    <n v="183310"/>
    <x v="0"/>
    <s v="Fully On-Site"/>
    <n v="0"/>
    <s v="US"/>
    <s v="Medium"/>
    <s v="No"/>
    <s v="Same-Country"/>
  </r>
  <r>
    <x v="3"/>
    <s v="Senior"/>
    <n v="3"/>
    <s v="Full-Time"/>
    <s v="Data Scientist"/>
    <n v="183000"/>
    <s v="USD"/>
    <n v="183000"/>
    <x v="0"/>
    <s v="Fully Remote"/>
    <n v="100"/>
    <s v="US"/>
    <s v="Medium"/>
    <s v="No"/>
    <s v="Same-Country"/>
  </r>
  <r>
    <x v="3"/>
    <s v="Senior"/>
    <n v="3"/>
    <s v="Full-Time"/>
    <s v="Data Scientist"/>
    <n v="183000"/>
    <s v="USD"/>
    <n v="183000"/>
    <x v="0"/>
    <s v="Fully Remote"/>
    <n v="100"/>
    <s v="US"/>
    <s v="Medium"/>
    <s v="No"/>
    <s v="Same-Country"/>
  </r>
  <r>
    <x v="3"/>
    <s v="Senior"/>
    <n v="3"/>
    <s v="Full-Time"/>
    <s v="Data Scientist"/>
    <n v="183000"/>
    <s v="USD"/>
    <n v="183000"/>
    <x v="0"/>
    <s v="Fully On-Site"/>
    <n v="0"/>
    <s v="US"/>
    <s v="Medium"/>
    <s v="No"/>
    <s v="Same-Country"/>
  </r>
  <r>
    <x v="3"/>
    <s v="Senior"/>
    <n v="3"/>
    <s v="Full-Time"/>
    <s v="Data Engineer"/>
    <n v="182750"/>
    <s v="USD"/>
    <n v="182750"/>
    <x v="0"/>
    <s v="Fully Remote"/>
    <n v="100"/>
    <s v="US"/>
    <s v="Medium"/>
    <s v="No"/>
    <s v="Same-Country"/>
  </r>
  <r>
    <x v="3"/>
    <s v="Mid"/>
    <n v="2"/>
    <s v="Full-Time"/>
    <s v="Data Analyst"/>
    <n v="182500"/>
    <s v="USD"/>
    <n v="182500"/>
    <x v="0"/>
    <s v="Fully On-Site"/>
    <n v="0"/>
    <s v="US"/>
    <s v="Medium"/>
    <s v="No"/>
    <s v="Same-Country"/>
  </r>
  <r>
    <x v="3"/>
    <s v="Senior"/>
    <n v="3"/>
    <s v="Full-Time"/>
    <s v="Data Scientist"/>
    <n v="182200"/>
    <s v="USD"/>
    <n v="182200"/>
    <x v="0"/>
    <s v="Fully Remote"/>
    <n v="100"/>
    <s v="US"/>
    <s v="Medium"/>
    <s v="No"/>
    <s v="Same-Country"/>
  </r>
  <r>
    <x v="3"/>
    <s v="Senior"/>
    <n v="3"/>
    <s v="Full-Time"/>
    <s v="Data Scientist"/>
    <n v="182000"/>
    <s v="USD"/>
    <n v="182000"/>
    <x v="0"/>
    <s v="Fully On-Site"/>
    <n v="0"/>
    <s v="US"/>
    <s v="Medium"/>
    <s v="No"/>
    <s v="Same-Country"/>
  </r>
  <r>
    <x v="3"/>
    <s v="Senior"/>
    <n v="3"/>
    <s v="Full-Time"/>
    <s v="Data Scientist"/>
    <n v="182000"/>
    <s v="USD"/>
    <n v="182000"/>
    <x v="0"/>
    <s v="Fully On-Site"/>
    <n v="0"/>
    <s v="US"/>
    <s v="Medium"/>
    <s v="No"/>
    <s v="Same-Country"/>
  </r>
  <r>
    <x v="3"/>
    <s v="Senior"/>
    <n v="3"/>
    <s v="Full-Time"/>
    <s v="Data Engineer"/>
    <n v="182000"/>
    <s v="USD"/>
    <n v="182000"/>
    <x v="0"/>
    <s v="Fully Remote"/>
    <n v="100"/>
    <s v="US"/>
    <s v="Medium"/>
    <s v="No"/>
    <s v="Same-Country"/>
  </r>
  <r>
    <x v="3"/>
    <s v="Senior"/>
    <n v="3"/>
    <s v="Full-Time"/>
    <s v="Machine Learning Engineer"/>
    <n v="181000"/>
    <s v="USD"/>
    <n v="181000"/>
    <x v="0"/>
    <s v="Fully On-Site"/>
    <n v="0"/>
    <s v="US"/>
    <s v="Medium"/>
    <s v="No"/>
    <s v="Same-Country"/>
  </r>
  <r>
    <x v="3"/>
    <s v="Senior"/>
    <n v="3"/>
    <s v="Full-Time"/>
    <s v="Data Scientist"/>
    <n v="180560"/>
    <s v="USD"/>
    <n v="180560"/>
    <x v="0"/>
    <s v="Fully On-Site"/>
    <n v="0"/>
    <s v="US"/>
    <s v="Medium"/>
    <s v="No"/>
    <s v="Same-Country"/>
  </r>
  <r>
    <x v="3"/>
    <s v="Senior"/>
    <n v="3"/>
    <s v="Full-Time"/>
    <s v="Data Analyst"/>
    <n v="180180"/>
    <s v="USD"/>
    <n v="180180"/>
    <x v="0"/>
    <s v="Fully On-Site"/>
    <n v="0"/>
    <s v="US"/>
    <s v="Medium"/>
    <s v="No"/>
    <s v="Same-Country"/>
  </r>
  <r>
    <x v="3"/>
    <s v="Senior"/>
    <n v="3"/>
    <s v="Full-Time"/>
    <s v="Data Analyst"/>
    <n v="180180"/>
    <s v="USD"/>
    <n v="180180"/>
    <x v="0"/>
    <s v="Fully On-Site"/>
    <n v="0"/>
    <s v="US"/>
    <s v="Medium"/>
    <s v="No"/>
    <s v="Same-Country"/>
  </r>
  <r>
    <x v="3"/>
    <s v="Senior"/>
    <n v="3"/>
    <s v="Full-Time"/>
    <s v="Data Analyst"/>
    <n v="180180"/>
    <s v="USD"/>
    <n v="180180"/>
    <x v="0"/>
    <s v="Fully On-Site"/>
    <n v="0"/>
    <s v="US"/>
    <s v="Medium"/>
    <s v="No"/>
    <s v="Same-Country"/>
  </r>
  <r>
    <x v="3"/>
    <s v="Senior"/>
    <n v="3"/>
    <s v="Full-Time"/>
    <s v="Data Analyst"/>
    <n v="180180"/>
    <s v="USD"/>
    <n v="180180"/>
    <x v="0"/>
    <s v="Fully On-Site"/>
    <n v="0"/>
    <s v="US"/>
    <s v="Medium"/>
    <s v="No"/>
    <s v="Same-Country"/>
  </r>
  <r>
    <x v="3"/>
    <s v="Senior"/>
    <n v="3"/>
    <s v="Full-Time"/>
    <s v="Data Analyst"/>
    <n v="180180"/>
    <s v="USD"/>
    <n v="180180"/>
    <x v="0"/>
    <s v="Fully On-Site"/>
    <n v="0"/>
    <s v="US"/>
    <s v="Medium"/>
    <s v="No"/>
    <s v="Same-Country"/>
  </r>
  <r>
    <x v="3"/>
    <s v="Senior"/>
    <n v="3"/>
    <s v="Full-Time"/>
    <s v="Data Architect"/>
    <n v="180000"/>
    <s v="USD"/>
    <n v="180000"/>
    <x v="0"/>
    <s v="Fully Remote"/>
    <n v="100"/>
    <s v="US"/>
    <s v="Medium"/>
    <s v="No"/>
    <s v="Same-Country"/>
  </r>
  <r>
    <x v="3"/>
    <s v="Mid"/>
    <n v="2"/>
    <s v="Full-Time"/>
    <s v="Data Engineer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Scientist"/>
    <n v="180000"/>
    <s v="USD"/>
    <n v="180000"/>
    <x v="0"/>
    <s v="Fully On-Site"/>
    <n v="0"/>
    <s v="US"/>
    <s v="Medium"/>
    <s v="No"/>
    <s v="Same-Country"/>
  </r>
  <r>
    <x v="3"/>
    <s v="Mid"/>
    <n v="2"/>
    <s v="Full-Time"/>
    <s v="Data Scientist"/>
    <n v="180000"/>
    <s v="USD"/>
    <n v="180000"/>
    <x v="0"/>
    <s v="Fully Remote"/>
    <n v="100"/>
    <s v="US"/>
    <s v="Medium"/>
    <s v="No"/>
    <s v="Same-Country"/>
  </r>
  <r>
    <x v="3"/>
    <s v="Executive"/>
    <n v="4"/>
    <s v="Full-Time"/>
    <s v="Data Architect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Engineer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Data Analyst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Analyst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Machine Learning Engineer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Machine Learning Software Engineer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Engineer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Engineer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Data Architect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Data Engineer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Architect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Applied Scientist"/>
    <n v="180000"/>
    <s v="USD"/>
    <n v="180000"/>
    <x v="0"/>
    <s v="Fully On-Site"/>
    <n v="0"/>
    <s v="US"/>
    <s v="Medium"/>
    <s v="No"/>
    <s v="Same-Country"/>
  </r>
  <r>
    <x v="3"/>
    <s v="Mid"/>
    <n v="2"/>
    <s v="Full-Time"/>
    <s v="Machine Learning Engineer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Data Scientist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Research Scientist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Engineer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Architect"/>
    <n v="180000"/>
    <s v="USD"/>
    <n v="180000"/>
    <x v="0"/>
    <s v="Fully Remote"/>
    <n v="100"/>
    <s v="US"/>
    <s v="Medium"/>
    <s v="No"/>
    <s v="Same-Country"/>
  </r>
  <r>
    <x v="3"/>
    <s v="Senior"/>
    <n v="3"/>
    <s v="Full-Time"/>
    <s v="Data Engineer"/>
    <n v="180000"/>
    <s v="USD"/>
    <n v="180000"/>
    <x v="0"/>
    <s v="Fully On-Site"/>
    <n v="0"/>
    <s v="US"/>
    <s v="Medium"/>
    <s v="No"/>
    <s v="Same-Country"/>
  </r>
  <r>
    <x v="3"/>
    <s v="Senior"/>
    <n v="3"/>
    <s v="Full-Time"/>
    <s v="Data Analyst"/>
    <n v="179975"/>
    <s v="USD"/>
    <n v="179975"/>
    <x v="0"/>
    <s v="Fully Remote"/>
    <n v="100"/>
    <s v="US"/>
    <s v="Medium"/>
    <s v="No"/>
    <s v="Same-Country"/>
  </r>
  <r>
    <x v="3"/>
    <s v="Senior"/>
    <n v="3"/>
    <s v="Full-Time"/>
    <s v="Analytics Engineer"/>
    <n v="179820"/>
    <s v="USD"/>
    <n v="179820"/>
    <x v="0"/>
    <s v="Fully On-Site"/>
    <n v="0"/>
    <s v="US"/>
    <s v="Medium"/>
    <s v="No"/>
    <s v="Same-Country"/>
  </r>
  <r>
    <x v="3"/>
    <s v="Senior"/>
    <n v="3"/>
    <s v="Full-Time"/>
    <s v="Analytics Engineer"/>
    <n v="179820"/>
    <s v="USD"/>
    <n v="179820"/>
    <x v="0"/>
    <s v="Fully On-Site"/>
    <n v="0"/>
    <s v="US"/>
    <s v="Medium"/>
    <s v="No"/>
    <s v="Same-Country"/>
  </r>
  <r>
    <x v="3"/>
    <s v="Senior"/>
    <n v="3"/>
    <s v="Full-Time"/>
    <s v="Analytics Engineer"/>
    <n v="179820"/>
    <s v="USD"/>
    <n v="179820"/>
    <x v="0"/>
    <s v="Fully On-Site"/>
    <n v="0"/>
    <s v="US"/>
    <s v="Medium"/>
    <s v="No"/>
    <s v="Same-Country"/>
  </r>
  <r>
    <x v="3"/>
    <s v="Senior"/>
    <n v="3"/>
    <s v="Full-Time"/>
    <s v="Data Engineer"/>
    <n v="179170"/>
    <s v="USD"/>
    <n v="179170"/>
    <x v="0"/>
    <s v="Fully On-Site"/>
    <n v="0"/>
    <s v="US"/>
    <s v="Medium"/>
    <s v="No"/>
    <s v="Same-Country"/>
  </r>
  <r>
    <x v="3"/>
    <s v="Senior"/>
    <n v="3"/>
    <s v="Full-Time"/>
    <s v="Data Engineer"/>
    <n v="179000"/>
    <s v="USD"/>
    <n v="179000"/>
    <x v="0"/>
    <s v="Fully On-Site"/>
    <n v="0"/>
    <s v="US"/>
    <s v="Medium"/>
    <s v="No"/>
    <s v="Same-Country"/>
  </r>
  <r>
    <x v="3"/>
    <s v="Senior"/>
    <n v="3"/>
    <s v="Full-Time"/>
    <s v="Data Engineer"/>
    <n v="178600"/>
    <s v="USD"/>
    <n v="178600"/>
    <x v="0"/>
    <s v="Fully On-Site"/>
    <n v="0"/>
    <s v="US"/>
    <s v="Medium"/>
    <s v="No"/>
    <s v="Same-Country"/>
  </r>
  <r>
    <x v="3"/>
    <s v="Senior"/>
    <n v="3"/>
    <s v="Full-Time"/>
    <s v="Data Engineer"/>
    <n v="178500"/>
    <s v="USD"/>
    <n v="178500"/>
    <x v="0"/>
    <s v="Fully Remote"/>
    <n v="100"/>
    <s v="US"/>
    <s v="Medium"/>
    <s v="No"/>
    <s v="Same-Country"/>
  </r>
  <r>
    <x v="3"/>
    <s v="Senior"/>
    <n v="3"/>
    <s v="Full-Time"/>
    <s v="Machine Learning Engineer"/>
    <n v="176100"/>
    <s v="USD"/>
    <n v="176100"/>
    <x v="0"/>
    <s v="Fully On-Site"/>
    <n v="0"/>
    <s v="US"/>
    <s v="Large"/>
    <s v="No"/>
    <s v="Same-Country"/>
  </r>
  <r>
    <x v="3"/>
    <s v="Senior"/>
    <n v="3"/>
    <s v="Full-Time"/>
    <s v="Data Engineer"/>
    <n v="176000"/>
    <s v="USD"/>
    <n v="176000"/>
    <x v="0"/>
    <s v="Fully On-Site"/>
    <n v="0"/>
    <s v="US"/>
    <s v="Medium"/>
    <s v="No"/>
    <s v="Same-Country"/>
  </r>
  <r>
    <x v="3"/>
    <s v="Senior"/>
    <n v="3"/>
    <s v="Full-Time"/>
    <s v="Data Scientist"/>
    <n v="176000"/>
    <s v="USD"/>
    <n v="176000"/>
    <x v="2"/>
    <s v="Fully On-Site"/>
    <n v="0"/>
    <s v="CA"/>
    <s v="Medium"/>
    <s v="No"/>
    <s v="Same-Country"/>
  </r>
  <r>
    <x v="3"/>
    <s v="Senior"/>
    <n v="3"/>
    <s v="Full-Time"/>
    <s v="Data Engineer"/>
    <n v="175308"/>
    <s v="USD"/>
    <n v="175308"/>
    <x v="0"/>
    <s v="Fully On-Site"/>
    <n v="0"/>
    <s v="US"/>
    <s v="Medium"/>
    <s v="No"/>
    <s v="Same-Country"/>
  </r>
  <r>
    <x v="3"/>
    <s v="Senior"/>
    <n v="3"/>
    <s v="Full-Time"/>
    <s v="Data Scientist"/>
    <n v="175000"/>
    <s v="USD"/>
    <n v="175000"/>
    <x v="2"/>
    <s v="Fully Remote"/>
    <n v="100"/>
    <s v="CA"/>
    <s v="Medium"/>
    <s v="No"/>
    <s v="Same-Country"/>
  </r>
  <r>
    <x v="3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3"/>
    <s v="Executive"/>
    <n v="4"/>
    <s v="Full-Time"/>
    <s v="Data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Analyst"/>
    <n v="175000"/>
    <s v="USD"/>
    <n v="175000"/>
    <x v="2"/>
    <s v="Fully Remote"/>
    <n v="100"/>
    <s v="CA"/>
    <s v="Medium"/>
    <s v="No"/>
    <s v="Same-Country"/>
  </r>
  <r>
    <x v="3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Analyst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Research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Analyst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On-Site"/>
    <n v="0"/>
    <s v="US"/>
    <s v="Medium"/>
    <s v="No"/>
    <s v="Same-Country"/>
  </r>
  <r>
    <x v="3"/>
    <s v="Mid"/>
    <n v="2"/>
    <s v="Full-Time"/>
    <s v="Data Engineer"/>
    <n v="175000"/>
    <s v="USD"/>
    <n v="175000"/>
    <x v="0"/>
    <s v="Fully On-Site"/>
    <n v="0"/>
    <s v="US"/>
    <s v="Medium"/>
    <s v="No"/>
    <s v="Same-Country"/>
  </r>
  <r>
    <x v="3"/>
    <s v="Mid"/>
    <n v="2"/>
    <s v="Full-Time"/>
    <s v="Data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Analyst"/>
    <n v="175000"/>
    <s v="USD"/>
    <n v="175000"/>
    <x v="0"/>
    <s v="Fully Remote"/>
    <n v="100"/>
    <s v="US"/>
    <s v="Medium"/>
    <s v="No"/>
    <s v="Same-Country"/>
  </r>
  <r>
    <x v="3"/>
    <s v="Mid"/>
    <n v="2"/>
    <s v="Full-Time"/>
    <s v="Machine Learning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Science Manag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Analytics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Scientist"/>
    <n v="175000"/>
    <s v="USD"/>
    <n v="175000"/>
    <x v="0"/>
    <s v="Fully On-Site"/>
    <n v="0"/>
    <s v="US"/>
    <s v="Medium"/>
    <s v="No"/>
    <s v="Same-Country"/>
  </r>
  <r>
    <x v="3"/>
    <s v="Executive"/>
    <n v="4"/>
    <s v="Full-Time"/>
    <s v="Data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Analyst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Analytics Engineer"/>
    <n v="175000"/>
    <s v="USD"/>
    <n v="175000"/>
    <x v="0"/>
    <s v="Fully Remote"/>
    <n v="100"/>
    <s v="US"/>
    <s v="Medium"/>
    <s v="No"/>
    <s v="Same-Country"/>
  </r>
  <r>
    <x v="3"/>
    <s v="Mid"/>
    <n v="2"/>
    <s v="Full-Time"/>
    <s v="Data Engineer"/>
    <n v="175000"/>
    <s v="USD"/>
    <n v="175000"/>
    <x v="0"/>
    <s v="Fully On-Site"/>
    <n v="0"/>
    <s v="US"/>
    <s v="Medium"/>
    <s v="No"/>
    <s v="Same-Country"/>
  </r>
  <r>
    <x v="3"/>
    <s v="Mid"/>
    <n v="2"/>
    <s v="Full-Time"/>
    <s v="Machine Learning Engineer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Nlp Engineer"/>
    <n v="175000"/>
    <s v="USD"/>
    <n v="175000"/>
    <x v="0"/>
    <s v="Fully On-Site"/>
    <n v="0"/>
    <s v="US"/>
    <s v="Medium"/>
    <s v="No"/>
    <s v="Same-Country"/>
  </r>
  <r>
    <x v="3"/>
    <s v="Senior"/>
    <n v="3"/>
    <s v="Full-Time"/>
    <s v="Data Engineer"/>
    <n v="175000"/>
    <s v="USD"/>
    <n v="175000"/>
    <x v="0"/>
    <s v="Fully Remote"/>
    <n v="100"/>
    <s v="US"/>
    <s v="Medium"/>
    <s v="No"/>
    <s v="Same-Country"/>
  </r>
  <r>
    <x v="3"/>
    <s v="Senior"/>
    <n v="3"/>
    <s v="Full-Time"/>
    <s v="Data Architect"/>
    <n v="174500"/>
    <s v="USD"/>
    <n v="174500"/>
    <x v="0"/>
    <s v="Fully On-Site"/>
    <n v="0"/>
    <s v="US"/>
    <s v="Medium"/>
    <s v="No"/>
    <s v="Same-Country"/>
  </r>
  <r>
    <x v="3"/>
    <s v="Senior"/>
    <n v="3"/>
    <s v="Full-Time"/>
    <s v="Data Architect"/>
    <n v="174500"/>
    <s v="USD"/>
    <n v="174500"/>
    <x v="0"/>
    <s v="Fully On-Site"/>
    <n v="0"/>
    <s v="US"/>
    <s v="Medium"/>
    <s v="No"/>
    <s v="Same-Country"/>
  </r>
  <r>
    <x v="3"/>
    <s v="Senior"/>
    <n v="3"/>
    <s v="Full-Time"/>
    <s v="Data Architect"/>
    <n v="174500"/>
    <s v="USD"/>
    <n v="174500"/>
    <x v="0"/>
    <s v="Fully On-Site"/>
    <n v="0"/>
    <s v="US"/>
    <s v="Medium"/>
    <s v="No"/>
    <s v="Same-Country"/>
  </r>
  <r>
    <x v="3"/>
    <s v="Senior"/>
    <n v="3"/>
    <s v="Full-Time"/>
    <s v="Data Architect"/>
    <n v="174500"/>
    <s v="USD"/>
    <n v="174500"/>
    <x v="0"/>
    <s v="Fully On-Site"/>
    <n v="0"/>
    <s v="US"/>
    <s v="Medium"/>
    <s v="No"/>
    <s v="Same-Country"/>
  </r>
  <r>
    <x v="3"/>
    <s v="Senior"/>
    <n v="3"/>
    <s v="Full-Time"/>
    <s v="Data Architect"/>
    <n v="174500"/>
    <s v="USD"/>
    <n v="174500"/>
    <x v="0"/>
    <s v="Fully On-Site"/>
    <n v="0"/>
    <s v="US"/>
    <s v="Medium"/>
    <s v="No"/>
    <s v="Same-Country"/>
  </r>
  <r>
    <x v="3"/>
    <s v="Senior"/>
    <n v="3"/>
    <s v="Full-Time"/>
    <s v="Analytics Engineer"/>
    <n v="173000"/>
    <s v="USD"/>
    <n v="173000"/>
    <x v="0"/>
    <s v="Fully Remote"/>
    <n v="100"/>
    <s v="US"/>
    <s v="Medium"/>
    <s v="No"/>
    <s v="Same-Country"/>
  </r>
  <r>
    <x v="3"/>
    <s v="Senior"/>
    <n v="3"/>
    <s v="Full-Time"/>
    <s v="Data Scientist"/>
    <n v="173000"/>
    <s v="USD"/>
    <n v="173000"/>
    <x v="0"/>
    <s v="Fully Remote"/>
    <n v="100"/>
    <s v="US"/>
    <s v="Medium"/>
    <s v="No"/>
    <s v="Same-Country"/>
  </r>
  <r>
    <x v="3"/>
    <s v="Senior"/>
    <n v="3"/>
    <s v="Full-Time"/>
    <s v="Data Engineer"/>
    <n v="172800"/>
    <s v="USD"/>
    <n v="172800"/>
    <x v="0"/>
    <s v="Fully On-Site"/>
    <n v="0"/>
    <s v="US"/>
    <s v="Medium"/>
    <s v="No"/>
    <s v="Same-Country"/>
  </r>
  <r>
    <x v="3"/>
    <s v="Senior"/>
    <n v="3"/>
    <s v="Full-Time"/>
    <s v="Data Engineer"/>
    <n v="172600"/>
    <s v="USD"/>
    <n v="172600"/>
    <x v="0"/>
    <s v="Fully Remote"/>
    <n v="100"/>
    <s v="US"/>
    <s v="Medium"/>
    <s v="No"/>
    <s v="Same-Country"/>
  </r>
  <r>
    <x v="3"/>
    <s v="Senior"/>
    <n v="3"/>
    <s v="Full-Time"/>
    <s v="Data Scientist"/>
    <n v="172500"/>
    <s v="USD"/>
    <n v="172500"/>
    <x v="0"/>
    <s v="Fully Remote"/>
    <n v="100"/>
    <s v="US"/>
    <s v="Medium"/>
    <s v="No"/>
    <s v="Same-Country"/>
  </r>
  <r>
    <x v="3"/>
    <s v="Senior"/>
    <n v="3"/>
    <s v="Full-Time"/>
    <s v="Machine Learning Engineer"/>
    <n v="172200"/>
    <s v="USD"/>
    <n v="172200"/>
    <x v="0"/>
    <s v="Fully On-Site"/>
    <n v="0"/>
    <s v="US"/>
    <s v="Medium"/>
    <s v="No"/>
    <s v="Same-Country"/>
  </r>
  <r>
    <x v="3"/>
    <s v="Senior"/>
    <n v="3"/>
    <s v="Full-Time"/>
    <s v="Machine Learning Engineer"/>
    <n v="172200"/>
    <s v="USD"/>
    <n v="172200"/>
    <x v="0"/>
    <s v="Fully On-Site"/>
    <n v="0"/>
    <s v="US"/>
    <s v="Medium"/>
    <s v="No"/>
    <s v="Same-Country"/>
  </r>
  <r>
    <x v="3"/>
    <s v="Senior"/>
    <n v="3"/>
    <s v="Full-Time"/>
    <s v="Machine Learning Engineer"/>
    <n v="172200"/>
    <s v="USD"/>
    <n v="172200"/>
    <x v="0"/>
    <s v="Fully On-Site"/>
    <n v="0"/>
    <s v="US"/>
    <s v="Medium"/>
    <s v="No"/>
    <s v="Same-Country"/>
  </r>
  <r>
    <x v="3"/>
    <s v="Senior"/>
    <n v="3"/>
    <s v="Full-Time"/>
    <s v="Machine Learning Engineer"/>
    <n v="172200"/>
    <s v="USD"/>
    <n v="172200"/>
    <x v="0"/>
    <s v="Fully On-Site"/>
    <n v="0"/>
    <s v="US"/>
    <s v="Medium"/>
    <s v="No"/>
    <s v="Same-Country"/>
  </r>
  <r>
    <x v="3"/>
    <s v="Senior"/>
    <n v="3"/>
    <s v="Full-Time"/>
    <s v="Machine Learning Engineer"/>
    <n v="172200"/>
    <s v="USD"/>
    <n v="172200"/>
    <x v="0"/>
    <s v="Fully On-Site"/>
    <n v="0"/>
    <s v="US"/>
    <s v="Medium"/>
    <s v="No"/>
    <s v="Same-Country"/>
  </r>
  <r>
    <x v="3"/>
    <s v="Senior"/>
    <n v="3"/>
    <s v="Full-Time"/>
    <s v="Data Science Lead"/>
    <n v="172200"/>
    <s v="USD"/>
    <n v="172200"/>
    <x v="0"/>
    <s v="Fully On-Site"/>
    <n v="0"/>
    <s v="US"/>
    <s v="Medium"/>
    <s v="No"/>
    <s v="Same-Country"/>
  </r>
  <r>
    <x v="3"/>
    <s v="Senior"/>
    <n v="3"/>
    <s v="Full-Time"/>
    <s v="Data Scientist"/>
    <n v="172100"/>
    <s v="USD"/>
    <n v="172100"/>
    <x v="0"/>
    <s v="Fully On-Site"/>
    <n v="0"/>
    <s v="US"/>
    <s v="Medium"/>
    <s v="No"/>
    <s v="Same-Country"/>
  </r>
  <r>
    <x v="3"/>
    <s v="Senior"/>
    <n v="3"/>
    <s v="Full-Time"/>
    <s v="Data Scientist"/>
    <n v="172000"/>
    <s v="USD"/>
    <n v="172000"/>
    <x v="0"/>
    <s v="Fully On-Site"/>
    <n v="0"/>
    <s v="US"/>
    <s v="Medium"/>
    <s v="No"/>
    <s v="Same-Country"/>
  </r>
  <r>
    <x v="3"/>
    <s v="Mid"/>
    <n v="2"/>
    <s v="Full-Time"/>
    <s v="Machine Learning Infrastructure Engineer"/>
    <n v="171600"/>
    <s v="USD"/>
    <n v="171600"/>
    <x v="0"/>
    <s v="Fully On-Site"/>
    <n v="0"/>
    <s v="US"/>
    <s v="Medium"/>
    <s v="No"/>
    <s v="Same-Country"/>
  </r>
  <r>
    <x v="3"/>
    <s v="Senior"/>
    <n v="3"/>
    <s v="Full-Time"/>
    <s v="Machine Learning Infrastructure Engineer"/>
    <n v="171600"/>
    <s v="USD"/>
    <n v="171600"/>
    <x v="0"/>
    <s v="Fully On-Site"/>
    <n v="0"/>
    <s v="US"/>
    <s v="Medium"/>
    <s v="No"/>
    <s v="Same-Country"/>
  </r>
  <r>
    <x v="3"/>
    <s v="Senior"/>
    <n v="3"/>
    <s v="Full-Time"/>
    <s v="Data Engineer"/>
    <n v="171250"/>
    <s v="USD"/>
    <n v="171250"/>
    <x v="0"/>
    <s v="Fully On-Site"/>
    <n v="0"/>
    <s v="US"/>
    <s v="Medium"/>
    <s v="No"/>
    <s v="Same-Country"/>
  </r>
  <r>
    <x v="3"/>
    <s v="Senior"/>
    <n v="3"/>
    <s v="Full-Time"/>
    <s v="Data Scientist"/>
    <n v="170730"/>
    <s v="USD"/>
    <n v="170730"/>
    <x v="0"/>
    <s v="Fully On-Site"/>
    <n v="0"/>
    <s v="US"/>
    <s v="Medium"/>
    <s v="No"/>
    <s v="Same-Country"/>
  </r>
  <r>
    <x v="3"/>
    <s v="Senior"/>
    <n v="3"/>
    <s v="Full-Time"/>
    <s v="Data Analyst"/>
    <n v="170550"/>
    <s v="USD"/>
    <n v="170550"/>
    <x v="0"/>
    <s v="Fully Remote"/>
    <n v="100"/>
    <s v="US"/>
    <s v="Medium"/>
    <s v="No"/>
    <s v="Same-Country"/>
  </r>
  <r>
    <x v="3"/>
    <s v="Senior"/>
    <n v="3"/>
    <s v="Full-Time"/>
    <s v="Data Analyst"/>
    <n v="170500"/>
    <s v="USD"/>
    <n v="170500"/>
    <x v="0"/>
    <s v="Fully Remote"/>
    <n v="10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Computer Vision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Machine Learning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Architect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Machine Learning Scientist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Cloud Database Engineer"/>
    <n v="170000"/>
    <s v="USD"/>
    <n v="170000"/>
    <x v="0"/>
    <s v="Fully Remote"/>
    <n v="100"/>
    <s v="US"/>
    <s v="Large"/>
    <s v="No"/>
    <s v="Same-Country"/>
  </r>
  <r>
    <x v="3"/>
    <s v="Senior"/>
    <n v="3"/>
    <s v="Full-Time"/>
    <s v="Analytics Engineer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Machine Learning Software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3"/>
    <s v="Mid"/>
    <n v="2"/>
    <s v="Full-Time"/>
    <s v="Data Scientist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Machine Learning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On-Site"/>
    <n v="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Engineer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Scientist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Data Architect"/>
    <n v="170000"/>
    <s v="USD"/>
    <n v="170000"/>
    <x v="0"/>
    <s v="Fully Remote"/>
    <n v="100"/>
    <s v="US"/>
    <s v="Medium"/>
    <s v="No"/>
    <s v="Same-Country"/>
  </r>
  <r>
    <x v="3"/>
    <s v="Senior"/>
    <n v="3"/>
    <s v="Full-Time"/>
    <s v="Research Scientist"/>
    <n v="169200"/>
    <s v="USD"/>
    <n v="169200"/>
    <x v="1"/>
    <s v="Fully On-Site"/>
    <n v="0"/>
    <s v="ES"/>
    <s v="Medium"/>
    <s v="No"/>
    <s v="Same-Country"/>
  </r>
  <r>
    <x v="3"/>
    <s v="Senior"/>
    <n v="3"/>
    <s v="Full-Time"/>
    <s v="Research Scientist"/>
    <n v="169200"/>
    <s v="USD"/>
    <n v="169200"/>
    <x v="1"/>
    <s v="Fully On-Site"/>
    <n v="0"/>
    <s v="ES"/>
    <s v="Medium"/>
    <s v="No"/>
    <s v="Same-Country"/>
  </r>
  <r>
    <x v="3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3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3"/>
    <s v="Senior"/>
    <n v="3"/>
    <s v="Full-Time"/>
    <s v="Data Manager"/>
    <n v="169000"/>
    <s v="USD"/>
    <n v="169000"/>
    <x v="0"/>
    <s v="Fully On-Site"/>
    <n v="0"/>
    <s v="US"/>
    <s v="Medium"/>
    <s v="No"/>
    <s v="Same-Country"/>
  </r>
  <r>
    <x v="3"/>
    <s v="Senior"/>
    <n v="3"/>
    <s v="Full-Time"/>
    <s v="Data Analyst"/>
    <n v="169000"/>
    <s v="USD"/>
    <n v="169000"/>
    <x v="0"/>
    <s v="Fully On-Site"/>
    <n v="0"/>
    <s v="US"/>
    <s v="Medium"/>
    <s v="No"/>
    <s v="Same-Country"/>
  </r>
  <r>
    <x v="3"/>
    <s v="Senior"/>
    <n v="3"/>
    <s v="Full-Time"/>
    <s v="Data Analyst"/>
    <n v="168400"/>
    <s v="USD"/>
    <n v="168400"/>
    <x v="0"/>
    <s v="Fully On-Site"/>
    <n v="0"/>
    <s v="US"/>
    <s v="Medium"/>
    <s v="No"/>
    <s v="Same-Country"/>
  </r>
  <r>
    <x v="3"/>
    <s v="Senior"/>
    <n v="3"/>
    <s v="Full-Time"/>
    <s v="Data Engineer"/>
    <n v="168400"/>
    <s v="USD"/>
    <n v="168400"/>
    <x v="0"/>
    <s v="Fully On-Site"/>
    <n v="0"/>
    <s v="US"/>
    <s v="Medium"/>
    <s v="No"/>
    <s v="Same-Country"/>
  </r>
  <r>
    <x v="3"/>
    <s v="Senior"/>
    <n v="3"/>
    <s v="Full-Time"/>
    <s v="Data Architect"/>
    <n v="168400"/>
    <s v="USD"/>
    <n v="168400"/>
    <x v="0"/>
    <s v="Fully On-Site"/>
    <n v="0"/>
    <s v="US"/>
    <s v="Medium"/>
    <s v="No"/>
    <s v="Same-Country"/>
  </r>
  <r>
    <x v="3"/>
    <s v="Senior"/>
    <n v="3"/>
    <s v="Full-Time"/>
    <s v="Data Manager"/>
    <n v="168400"/>
    <s v="USD"/>
    <n v="168400"/>
    <x v="0"/>
    <s v="Fully On-Site"/>
    <n v="0"/>
    <s v="US"/>
    <s v="Medium"/>
    <s v="No"/>
    <s v="Same-Country"/>
  </r>
  <r>
    <x v="3"/>
    <s v="Senior"/>
    <n v="3"/>
    <s v="Full-Time"/>
    <s v="Data Scientist"/>
    <n v="168400"/>
    <s v="USD"/>
    <n v="168400"/>
    <x v="0"/>
    <s v="Fully On-Site"/>
    <n v="0"/>
    <s v="US"/>
    <s v="Medium"/>
    <s v="No"/>
    <s v="Same-Country"/>
  </r>
  <r>
    <x v="3"/>
    <s v="Senior"/>
    <n v="3"/>
    <s v="Full-Time"/>
    <s v="Data Architect"/>
    <n v="168100"/>
    <s v="USD"/>
    <n v="168100"/>
    <x v="0"/>
    <s v="Fully Remote"/>
    <n v="100"/>
    <s v="US"/>
    <s v="Medium"/>
    <s v="No"/>
    <s v="Same-Country"/>
  </r>
  <r>
    <x v="3"/>
    <s v="Senior"/>
    <n v="3"/>
    <s v="Full-Time"/>
    <s v="Data Scientist"/>
    <n v="168000"/>
    <s v="USD"/>
    <n v="168000"/>
    <x v="0"/>
    <s v="Fully Remote"/>
    <n v="100"/>
    <s v="US"/>
    <s v="Medium"/>
    <s v="No"/>
    <s v="Same-Country"/>
  </r>
  <r>
    <x v="3"/>
    <s v="Senior"/>
    <n v="3"/>
    <s v="Full-Time"/>
    <s v="Data Engineer"/>
    <n v="167580"/>
    <s v="USD"/>
    <n v="167580"/>
    <x v="0"/>
    <s v="Fully On-Site"/>
    <n v="0"/>
    <s v="US"/>
    <s v="Medium"/>
    <s v="No"/>
    <s v="Same-Country"/>
  </r>
  <r>
    <x v="3"/>
    <s v="Senior"/>
    <n v="3"/>
    <s v="Full-Time"/>
    <s v="Data Engineer"/>
    <n v="167580"/>
    <s v="USD"/>
    <n v="167580"/>
    <x v="0"/>
    <s v="Fully On-Site"/>
    <n v="0"/>
    <s v="US"/>
    <s v="Medium"/>
    <s v="No"/>
    <s v="Same-Country"/>
  </r>
  <r>
    <x v="3"/>
    <s v="Mid"/>
    <n v="2"/>
    <s v="Full-Time"/>
    <s v="Data Architect"/>
    <n v="167500"/>
    <s v="USD"/>
    <n v="167500"/>
    <x v="0"/>
    <s v="Fully On-Site"/>
    <n v="0"/>
    <s v="US"/>
    <s v="Medium"/>
    <s v="No"/>
    <s v="Same-Country"/>
  </r>
  <r>
    <x v="3"/>
    <s v="Mid"/>
    <n v="2"/>
    <s v="Full-Time"/>
    <s v="Data Architect"/>
    <n v="167500"/>
    <s v="USD"/>
    <n v="167500"/>
    <x v="0"/>
    <s v="Fully On-Site"/>
    <n v="0"/>
    <s v="US"/>
    <s v="Medium"/>
    <s v="No"/>
    <s v="Same-Country"/>
  </r>
  <r>
    <x v="3"/>
    <s v="Senior"/>
    <n v="3"/>
    <s v="Full-Time"/>
    <s v="Data Engineer"/>
    <n v="167500"/>
    <s v="USD"/>
    <n v="167500"/>
    <x v="0"/>
    <s v="Fully On-Site"/>
    <n v="0"/>
    <s v="US"/>
    <s v="Medium"/>
    <s v="No"/>
    <s v="Same-Country"/>
  </r>
  <r>
    <x v="3"/>
    <s v="Executive"/>
    <n v="4"/>
    <s v="Full-Time"/>
    <s v="Data Engineer"/>
    <n v="167500"/>
    <s v="USD"/>
    <n v="167500"/>
    <x v="0"/>
    <s v="Fully On-Site"/>
    <n v="0"/>
    <s v="US"/>
    <s v="Medium"/>
    <s v="No"/>
    <s v="Same-Country"/>
  </r>
  <r>
    <x v="3"/>
    <s v="Senior"/>
    <n v="3"/>
    <s v="Full-Time"/>
    <s v="Data Engineer"/>
    <n v="167500"/>
    <s v="USD"/>
    <n v="167500"/>
    <x v="0"/>
    <s v="Fully On-Site"/>
    <n v="0"/>
    <s v="US"/>
    <s v="Medium"/>
    <s v="No"/>
    <s v="Same-Country"/>
  </r>
  <r>
    <x v="3"/>
    <s v="Senior"/>
    <n v="3"/>
    <s v="Full-Time"/>
    <s v="Data Engineer"/>
    <n v="167200"/>
    <s v="USD"/>
    <n v="167200"/>
    <x v="0"/>
    <s v="Fully Remote"/>
    <n v="100"/>
    <s v="US"/>
    <s v="Medium"/>
    <s v="No"/>
    <s v="Same-Country"/>
  </r>
  <r>
    <x v="3"/>
    <s v="Senior"/>
    <n v="3"/>
    <s v="Full-Time"/>
    <s v="Analytics Engineer"/>
    <n v="167000"/>
    <s v="USD"/>
    <n v="167000"/>
    <x v="0"/>
    <s v="Fully On-Site"/>
    <n v="0"/>
    <s v="US"/>
    <s v="Medium"/>
    <s v="No"/>
    <s v="Same-Country"/>
  </r>
  <r>
    <x v="3"/>
    <s v="Senior"/>
    <n v="3"/>
    <s v="Full-Time"/>
    <s v="Data Engineer"/>
    <n v="166000"/>
    <s v="USD"/>
    <n v="166000"/>
    <x v="0"/>
    <s v="Fully Remote"/>
    <n v="100"/>
    <s v="US"/>
    <s v="Medium"/>
    <s v="No"/>
    <s v="Same-Country"/>
  </r>
  <r>
    <x v="3"/>
    <s v="Senior"/>
    <n v="3"/>
    <s v="Full-Time"/>
    <s v="Data Engineer"/>
    <n v="166000"/>
    <s v="USD"/>
    <n v="166000"/>
    <x v="0"/>
    <s v="Fully Remote"/>
    <n v="100"/>
    <s v="US"/>
    <s v="Medium"/>
    <s v="No"/>
    <s v="Same-Country"/>
  </r>
  <r>
    <x v="3"/>
    <s v="Senior"/>
    <n v="3"/>
    <s v="Full-Time"/>
    <s v="Research Scientist"/>
    <n v="165750"/>
    <s v="USD"/>
    <n v="165750"/>
    <x v="0"/>
    <s v="Fully On-Site"/>
    <n v="0"/>
    <s v="US"/>
    <s v="Medium"/>
    <s v="No"/>
    <s v="Same-Country"/>
  </r>
  <r>
    <x v="3"/>
    <s v="Senior"/>
    <n v="3"/>
    <s v="Full-Time"/>
    <s v="Machine Learning Scientist"/>
    <n v="165750"/>
    <s v="USD"/>
    <n v="165750"/>
    <x v="0"/>
    <s v="Fully Remote"/>
    <n v="100"/>
    <s v="US"/>
    <s v="Medium"/>
    <s v="No"/>
    <s v="Same-Country"/>
  </r>
  <r>
    <x v="3"/>
    <s v="Senior"/>
    <n v="3"/>
    <s v="Full-Time"/>
    <s v="Data Engineer"/>
    <n v="165000"/>
    <s v="USD"/>
    <n v="165000"/>
    <x v="0"/>
    <s v="Fully On-Site"/>
    <n v="0"/>
    <s v="US"/>
    <s v="Medium"/>
    <s v="No"/>
    <s v="Same-Country"/>
  </r>
  <r>
    <x v="3"/>
    <s v="Senior"/>
    <n v="3"/>
    <s v="Full-Time"/>
    <s v="Data Scientist"/>
    <n v="165000"/>
    <s v="USD"/>
    <n v="165000"/>
    <x v="0"/>
    <s v="Fully On-Site"/>
    <n v="0"/>
    <s v="US"/>
    <s v="Medium"/>
    <s v="No"/>
    <s v="Same-Country"/>
  </r>
  <r>
    <x v="3"/>
    <s v="Senior"/>
    <n v="3"/>
    <s v="Full-Time"/>
    <s v="Data Engineer"/>
    <n v="165000"/>
    <s v="USD"/>
    <n v="165000"/>
    <x v="0"/>
    <s v="Fully On-Site"/>
    <n v="0"/>
    <s v="US"/>
    <s v="Medium"/>
    <s v="No"/>
    <s v="Same-Country"/>
  </r>
  <r>
    <x v="3"/>
    <s v="Senior"/>
    <n v="3"/>
    <s v="Full-Time"/>
    <s v="Data Engineer"/>
    <n v="165000"/>
    <s v="USD"/>
    <n v="165000"/>
    <x v="0"/>
    <s v="Fully Remote"/>
    <n v="100"/>
    <s v="US"/>
    <s v="Medium"/>
    <s v="No"/>
    <s v="Same-Country"/>
  </r>
  <r>
    <x v="3"/>
    <s v="Senior"/>
    <n v="3"/>
    <s v="Full-Time"/>
    <s v="Data Analyst"/>
    <n v="165000"/>
    <s v="USD"/>
    <n v="165000"/>
    <x v="0"/>
    <s v="Fully Remote"/>
    <n v="100"/>
    <s v="US"/>
    <s v="Medium"/>
    <s v="No"/>
    <s v="Same-Country"/>
  </r>
  <r>
    <x v="3"/>
    <s v="Senior"/>
    <n v="3"/>
    <s v="Full-Time"/>
    <s v="Data Engineer"/>
    <n v="165000"/>
    <s v="USD"/>
    <n v="165000"/>
    <x v="0"/>
    <s v="Fully On-Site"/>
    <n v="0"/>
    <s v="US"/>
    <s v="Medium"/>
    <s v="No"/>
    <s v="Same-Country"/>
  </r>
  <r>
    <x v="3"/>
    <s v="Mid"/>
    <n v="2"/>
    <s v="Full-Time"/>
    <s v="Analytics Engineer"/>
    <n v="165000"/>
    <s v="USD"/>
    <n v="165000"/>
    <x v="0"/>
    <s v="Fully On-Site"/>
    <n v="0"/>
    <s v="US"/>
    <s v="Medium"/>
    <s v="No"/>
    <s v="Same-Country"/>
  </r>
  <r>
    <x v="3"/>
    <s v="Senior"/>
    <n v="3"/>
    <s v="Full-Time"/>
    <s v="Data Analyst"/>
    <n v="165000"/>
    <s v="USD"/>
    <n v="165000"/>
    <x v="0"/>
    <s v="Fully Remote"/>
    <n v="100"/>
    <s v="US"/>
    <s v="Medium"/>
    <s v="No"/>
    <s v="Same-Country"/>
  </r>
  <r>
    <x v="3"/>
    <s v="Senior"/>
    <n v="3"/>
    <s v="Full-Time"/>
    <s v="Data Analyst"/>
    <n v="165000"/>
    <s v="USD"/>
    <n v="165000"/>
    <x v="0"/>
    <s v="Fully Remote"/>
    <n v="100"/>
    <s v="US"/>
    <s v="Medium"/>
    <s v="No"/>
    <s v="Same-Country"/>
  </r>
  <r>
    <x v="3"/>
    <s v="Mid"/>
    <n v="2"/>
    <s v="Full-Time"/>
    <s v="Data Analyst"/>
    <n v="165000"/>
    <s v="USD"/>
    <n v="165000"/>
    <x v="0"/>
    <s v="Fully On-Site"/>
    <n v="0"/>
    <s v="US"/>
    <s v="Medium"/>
    <s v="No"/>
    <s v="Same-Country"/>
  </r>
  <r>
    <x v="3"/>
    <s v="Senior"/>
    <n v="3"/>
    <s v="Full-Time"/>
    <s v="Data Scientist"/>
    <n v="165000"/>
    <s v="USD"/>
    <n v="165000"/>
    <x v="0"/>
    <s v="Fully Remote"/>
    <n v="100"/>
    <s v="US"/>
    <s v="Medium"/>
    <s v="No"/>
    <s v="Same-Country"/>
  </r>
  <r>
    <x v="3"/>
    <s v="Senior"/>
    <n v="3"/>
    <s v="Full-Time"/>
    <s v="Data Engineer"/>
    <n v="165000"/>
    <s v="USD"/>
    <n v="165000"/>
    <x v="0"/>
    <s v="Fully Remote"/>
    <n v="100"/>
    <s v="US"/>
    <s v="Medium"/>
    <s v="No"/>
    <s v="Same-Country"/>
  </r>
  <r>
    <x v="3"/>
    <s v="Senior"/>
    <n v="3"/>
    <s v="Full-Time"/>
    <s v="Data Scientist"/>
    <n v="165000"/>
    <s v="USD"/>
    <n v="165000"/>
    <x v="0"/>
    <s v="Fully On-Site"/>
    <n v="0"/>
    <s v="US"/>
    <s v="Medium"/>
    <s v="No"/>
    <s v="Same-Country"/>
  </r>
  <r>
    <x v="3"/>
    <s v="Mid"/>
    <n v="2"/>
    <s v="Full-Time"/>
    <s v="Data Scientist"/>
    <n v="165000"/>
    <s v="USD"/>
    <n v="165000"/>
    <x v="0"/>
    <s v="Fully On-Site"/>
    <n v="0"/>
    <s v="US"/>
    <s v="Medium"/>
    <s v="No"/>
    <s v="Same-Country"/>
  </r>
  <r>
    <x v="3"/>
    <s v="Senior"/>
    <n v="3"/>
    <s v="Full-Time"/>
    <s v="Data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Data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Machine Learning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Machine Learning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Data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Data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Machine Learning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Data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Machine Learning Engineer"/>
    <n v="163800"/>
    <s v="USD"/>
    <n v="163800"/>
    <x v="0"/>
    <s v="Fully On-Site"/>
    <n v="0"/>
    <s v="US"/>
    <s v="Medium"/>
    <s v="No"/>
    <s v="Same-Country"/>
  </r>
  <r>
    <x v="3"/>
    <s v="Senior"/>
    <n v="3"/>
    <s v="Full-Time"/>
    <s v="Data Engineer"/>
    <n v="163625"/>
    <s v="USD"/>
    <n v="163625"/>
    <x v="0"/>
    <s v="Fully Remote"/>
    <n v="100"/>
    <s v="US"/>
    <s v="Medium"/>
    <s v="No"/>
    <s v="Same-Country"/>
  </r>
  <r>
    <x v="3"/>
    <s v="Entry"/>
    <n v="1"/>
    <s v="Full-Time"/>
    <s v="Machine Learning Engineer"/>
    <n v="163196"/>
    <s v="USD"/>
    <n v="163196"/>
    <x v="0"/>
    <s v="Fully On-Site"/>
    <n v="0"/>
    <s v="US"/>
    <s v="Medium"/>
    <s v="No"/>
    <s v="Same-Country"/>
  </r>
  <r>
    <x v="3"/>
    <s v="Mid"/>
    <n v="2"/>
    <s v="Full-Time"/>
    <s v="Data Engineer"/>
    <n v="162500"/>
    <s v="USD"/>
    <n v="162500"/>
    <x v="0"/>
    <s v="Fully On-Site"/>
    <n v="0"/>
    <s v="US"/>
    <s v="Medium"/>
    <s v="No"/>
    <s v="Same-Country"/>
  </r>
  <r>
    <x v="3"/>
    <s v="Mid"/>
    <n v="2"/>
    <s v="Full-Time"/>
    <s v="Data Engineer"/>
    <n v="162500"/>
    <s v="USD"/>
    <n v="162500"/>
    <x v="0"/>
    <s v="Fully On-Site"/>
    <n v="0"/>
    <s v="US"/>
    <s v="Medium"/>
    <s v="No"/>
    <s v="Same-Country"/>
  </r>
  <r>
    <x v="3"/>
    <s v="Senior"/>
    <n v="3"/>
    <s v="Full-Time"/>
    <s v="Data Scientist"/>
    <n v="162500"/>
    <s v="USD"/>
    <n v="162500"/>
    <x v="0"/>
    <s v="Fully On-Site"/>
    <n v="0"/>
    <s v="US"/>
    <s v="Medium"/>
    <s v="No"/>
    <s v="Same-Country"/>
  </r>
  <r>
    <x v="3"/>
    <s v="Mid"/>
    <n v="2"/>
    <s v="Full-Time"/>
    <s v="Data Engineer"/>
    <n v="162500"/>
    <s v="USD"/>
    <n v="162500"/>
    <x v="0"/>
    <s v="Fully On-Site"/>
    <n v="0"/>
    <s v="US"/>
    <s v="Medium"/>
    <s v="No"/>
    <s v="Same-Country"/>
  </r>
  <r>
    <x v="3"/>
    <s v="Senior"/>
    <n v="3"/>
    <s v="Full-Time"/>
    <s v="Data Engineer"/>
    <n v="162500"/>
    <s v="USD"/>
    <n v="162500"/>
    <x v="0"/>
    <s v="Fully Remote"/>
    <n v="100"/>
    <s v="US"/>
    <s v="Medium"/>
    <s v="No"/>
    <s v="Same-Country"/>
  </r>
  <r>
    <x v="3"/>
    <s v="Senior"/>
    <n v="3"/>
    <s v="Full-Time"/>
    <s v="Data Engineer"/>
    <n v="162500"/>
    <s v="USD"/>
    <n v="162500"/>
    <x v="0"/>
    <s v="Fully Remote"/>
    <n v="100"/>
    <s v="US"/>
    <s v="Medium"/>
    <s v="No"/>
    <s v="Same-Country"/>
  </r>
  <r>
    <x v="3"/>
    <s v="Senior"/>
    <n v="3"/>
    <s v="Full-Time"/>
    <s v="Data Scientist"/>
    <n v="162500"/>
    <s v="USD"/>
    <n v="162500"/>
    <x v="0"/>
    <s v="Fully On-Site"/>
    <n v="0"/>
    <s v="US"/>
    <s v="Medium"/>
    <s v="No"/>
    <s v="Same-Country"/>
  </r>
  <r>
    <x v="3"/>
    <s v="Mid"/>
    <n v="2"/>
    <s v="Full-Time"/>
    <s v="Data Engineer"/>
    <n v="162500"/>
    <s v="USD"/>
    <n v="162500"/>
    <x v="0"/>
    <s v="Fully On-Site"/>
    <n v="0"/>
    <s v="US"/>
    <s v="Medium"/>
    <s v="No"/>
    <s v="Same-Country"/>
  </r>
  <r>
    <x v="3"/>
    <s v="Senior"/>
    <n v="3"/>
    <s v="Full-Time"/>
    <s v="Data Scientist"/>
    <n v="162000"/>
    <s v="USD"/>
    <n v="162000"/>
    <x v="0"/>
    <s v="Fully On-Site"/>
    <n v="0"/>
    <s v="US"/>
    <s v="Medium"/>
    <s v="No"/>
    <s v="Same-Country"/>
  </r>
  <r>
    <x v="3"/>
    <s v="Senior"/>
    <n v="3"/>
    <s v="Full-Time"/>
    <s v="Data Engineer"/>
    <n v="162000"/>
    <s v="USD"/>
    <n v="162000"/>
    <x v="0"/>
    <s v="Fully On-Site"/>
    <n v="0"/>
    <s v="US"/>
    <s v="Medium"/>
    <s v="No"/>
    <s v="Same-Country"/>
  </r>
  <r>
    <x v="3"/>
    <s v="Senior"/>
    <n v="3"/>
    <s v="Full-Time"/>
    <s v="Data Engineer"/>
    <n v="161800"/>
    <s v="USD"/>
    <n v="161800"/>
    <x v="0"/>
    <s v="Fully Remote"/>
    <n v="100"/>
    <s v="US"/>
    <s v="Medium"/>
    <s v="No"/>
    <s v="Same-Country"/>
  </r>
  <r>
    <x v="3"/>
    <s v="Senior"/>
    <n v="3"/>
    <s v="Full-Time"/>
    <s v="Data Engineer"/>
    <n v="161800"/>
    <s v="USD"/>
    <n v="161800"/>
    <x v="0"/>
    <s v="Fully On-Site"/>
    <n v="0"/>
    <s v="US"/>
    <s v="Medium"/>
    <s v="No"/>
    <s v="Same-Country"/>
  </r>
  <r>
    <x v="3"/>
    <s v="Senior"/>
    <n v="3"/>
    <s v="Full-Time"/>
    <s v="Data Analyst"/>
    <n v="161500"/>
    <s v="USD"/>
    <n v="161500"/>
    <x v="0"/>
    <s v="Fully Remote"/>
    <n v="100"/>
    <s v="US"/>
    <s v="Medium"/>
    <s v="No"/>
    <s v="Same-Country"/>
  </r>
  <r>
    <x v="3"/>
    <s v="Executive"/>
    <n v="4"/>
    <s v="Full-Time"/>
    <s v="Head Of Data Science"/>
    <n v="131899"/>
    <s v="GBP"/>
    <n v="160288"/>
    <x v="3"/>
    <s v="Fully On-Site"/>
    <n v="0"/>
    <s v="GB"/>
    <s v="Medium"/>
    <s v="No"/>
    <s v="Same-Country"/>
  </r>
  <r>
    <x v="3"/>
    <s v="Senior"/>
    <n v="3"/>
    <s v="Full-Time"/>
    <s v="Data Scientist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Scientist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Analytics Manag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Scientist"/>
    <n v="160000"/>
    <s v="USD"/>
    <n v="160000"/>
    <x v="0"/>
    <s v="Fully On-Site"/>
    <n v="0"/>
    <s v="US"/>
    <s v="Medium"/>
    <s v="No"/>
    <s v="Same-Country"/>
  </r>
  <r>
    <x v="3"/>
    <s v="Entry"/>
    <n v="1"/>
    <s v="Full-Time"/>
    <s v="Research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2"/>
    <s v="Fully Remote"/>
    <n v="100"/>
    <s v="CA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Mid"/>
    <n v="2"/>
    <s v="Full-Time"/>
    <s v="Data Analyst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Scientist"/>
    <n v="160000"/>
    <s v="USD"/>
    <n v="160000"/>
    <x v="0"/>
    <s v="Fully On-Site"/>
    <n v="0"/>
    <s v="US"/>
    <s v="Medium"/>
    <s v="No"/>
    <s v="Same-Country"/>
  </r>
  <r>
    <x v="3"/>
    <s v="Mid"/>
    <n v="2"/>
    <s v="Full-Time"/>
    <s v="Ml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Bi Analyst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Scientist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Mid"/>
    <n v="2"/>
    <s v="Full-Time"/>
    <s v="Data Infrastructure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Architect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Entry"/>
    <n v="1"/>
    <s v="Full-Time"/>
    <s v="Bi Developer"/>
    <n v="160000"/>
    <s v="USD"/>
    <n v="160000"/>
    <x v="0"/>
    <s v="Fully On-Site"/>
    <n v="0"/>
    <s v="US"/>
    <s v="Medium"/>
    <s v="No"/>
    <s v="Same-Country"/>
  </r>
  <r>
    <x v="3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Analyst"/>
    <n v="160000"/>
    <s v="USD"/>
    <n v="160000"/>
    <x v="0"/>
    <s v="Fully Remote"/>
    <n v="100"/>
    <s v="US"/>
    <s v="Medium"/>
    <s v="No"/>
    <s v="Same-Country"/>
  </r>
  <r>
    <x v="3"/>
    <s v="Mid"/>
    <n v="2"/>
    <s v="Full-Time"/>
    <s v="Data Analyst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Analyst"/>
    <n v="160000"/>
    <s v="USD"/>
    <n v="160000"/>
    <x v="0"/>
    <s v="Fully Remote"/>
    <n v="10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Scientist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Entry"/>
    <n v="1"/>
    <s v="Full-Time"/>
    <s v="Research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Engineer"/>
    <n v="160000"/>
    <s v="USD"/>
    <n v="160000"/>
    <x v="0"/>
    <s v="Fully Remote"/>
    <n v="100"/>
    <s v="US"/>
    <s v="Medium"/>
    <s v="No"/>
    <s v="Same-Country"/>
  </r>
  <r>
    <x v="3"/>
    <s v="Entry"/>
    <n v="1"/>
    <s v="Full-Time"/>
    <s v="Data Engineer"/>
    <n v="160000"/>
    <s v="USD"/>
    <n v="160000"/>
    <x v="0"/>
    <s v="Fully On-Site"/>
    <n v="0"/>
    <s v="US"/>
    <s v="Medium"/>
    <s v="No"/>
    <s v="Same-Country"/>
  </r>
  <r>
    <x v="3"/>
    <s v="Senior"/>
    <n v="3"/>
    <s v="Full-Time"/>
    <s v="Data Scientist"/>
    <n v="159832"/>
    <s v="USD"/>
    <n v="159832"/>
    <x v="0"/>
    <s v="Fully On-Site"/>
    <n v="0"/>
    <s v="US"/>
    <s v="Medium"/>
    <s v="No"/>
    <s v="Same-Country"/>
  </r>
  <r>
    <x v="3"/>
    <s v="Senior"/>
    <n v="3"/>
    <s v="Full-Time"/>
    <s v="Data Scientist"/>
    <n v="159832"/>
    <s v="USD"/>
    <n v="159832"/>
    <x v="0"/>
    <s v="Fully On-Site"/>
    <n v="0"/>
    <s v="US"/>
    <s v="Medium"/>
    <s v="No"/>
    <s v="Same-Country"/>
  </r>
  <r>
    <x v="3"/>
    <s v="Senior"/>
    <n v="3"/>
    <s v="Full-Time"/>
    <s v="Data Architect"/>
    <n v="159500"/>
    <s v="USD"/>
    <n v="159500"/>
    <x v="0"/>
    <s v="Fully On-Site"/>
    <n v="0"/>
    <s v="US"/>
    <s v="Medium"/>
    <s v="No"/>
    <s v="Same-Country"/>
  </r>
  <r>
    <x v="3"/>
    <s v="Senior"/>
    <n v="3"/>
    <s v="Full-Time"/>
    <s v="Applied Scientist"/>
    <n v="159100"/>
    <s v="USD"/>
    <n v="159100"/>
    <x v="0"/>
    <s v="Fully On-Site"/>
    <n v="0"/>
    <s v="US"/>
    <s v="Large"/>
    <s v="No"/>
    <s v="Same-Country"/>
  </r>
  <r>
    <x v="3"/>
    <s v="Senior"/>
    <n v="3"/>
    <s v="Full-Time"/>
    <s v="Applied Scientist"/>
    <n v="159100"/>
    <s v="USD"/>
    <n v="159100"/>
    <x v="0"/>
    <s v="Fully On-Site"/>
    <n v="0"/>
    <s v="US"/>
    <s v="Large"/>
    <s v="No"/>
    <s v="Same-Country"/>
  </r>
  <r>
    <x v="3"/>
    <s v="Senior"/>
    <n v="3"/>
    <s v="Full-Time"/>
    <s v="Data Scientist"/>
    <n v="158677"/>
    <s v="USD"/>
    <n v="158677"/>
    <x v="0"/>
    <s v="Fully Remote"/>
    <n v="100"/>
    <s v="US"/>
    <s v="Medium"/>
    <s v="No"/>
    <s v="Same-Country"/>
  </r>
  <r>
    <x v="3"/>
    <s v="Senior"/>
    <n v="3"/>
    <s v="Full-Time"/>
    <s v="Machine Learning Engineer"/>
    <n v="158000"/>
    <s v="USD"/>
    <n v="158000"/>
    <x v="2"/>
    <s v="Fully Remote"/>
    <n v="100"/>
    <s v="CA"/>
    <s v="Medium"/>
    <s v="No"/>
    <s v="Same-Country"/>
  </r>
  <r>
    <x v="3"/>
    <s v="Senior"/>
    <n v="3"/>
    <s v="Full-Time"/>
    <s v="Data Scientist"/>
    <n v="157750"/>
    <s v="USD"/>
    <n v="157750"/>
    <x v="0"/>
    <s v="Fully Remote"/>
    <n v="100"/>
    <s v="US"/>
    <s v="Medium"/>
    <s v="No"/>
    <s v="Same-Country"/>
  </r>
  <r>
    <x v="3"/>
    <s v="Senior"/>
    <n v="3"/>
    <s v="Full-Time"/>
    <s v="Business Intelligence Engineer"/>
    <n v="156400"/>
    <s v="USD"/>
    <n v="156400"/>
    <x v="0"/>
    <s v="Fully On-Site"/>
    <n v="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Remote"/>
    <n v="100"/>
    <s v="US"/>
    <s v="Medium"/>
    <s v="No"/>
    <s v="Same-Country"/>
  </r>
  <r>
    <x v="3"/>
    <s v="Senior"/>
    <n v="3"/>
    <s v="Full-Time"/>
    <s v="Data Science Lead"/>
    <n v="156400"/>
    <s v="USD"/>
    <n v="156400"/>
    <x v="0"/>
    <s v="Fully On-Site"/>
    <n v="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Remote"/>
    <n v="10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Remote"/>
    <n v="100"/>
    <s v="US"/>
    <s v="Medium"/>
    <s v="No"/>
    <s v="Same-Country"/>
  </r>
  <r>
    <x v="3"/>
    <s v="Senior"/>
    <n v="3"/>
    <s v="Full-Time"/>
    <s v="Data Scientist"/>
    <n v="156400"/>
    <s v="USD"/>
    <n v="156400"/>
    <x v="0"/>
    <s v="Fully On-Site"/>
    <n v="0"/>
    <s v="US"/>
    <s v="Medium"/>
    <s v="No"/>
    <s v="Same-Country"/>
  </r>
  <r>
    <x v="3"/>
    <s v="Senior"/>
    <n v="3"/>
    <s v="Full-Time"/>
    <s v="Data Scientist"/>
    <n v="156000"/>
    <s v="USD"/>
    <n v="156000"/>
    <x v="0"/>
    <s v="Fully Remote"/>
    <n v="100"/>
    <s v="US"/>
    <s v="Medium"/>
    <s v="No"/>
    <s v="Same-Country"/>
  </r>
  <r>
    <x v="3"/>
    <s v="Senior"/>
    <n v="3"/>
    <s v="Full-Time"/>
    <s v="Research Engineer"/>
    <n v="155850"/>
    <s v="USD"/>
    <n v="155850"/>
    <x v="0"/>
    <s v="Fully On-Site"/>
    <n v="0"/>
    <s v="US"/>
    <s v="Medium"/>
    <s v="No"/>
    <s v="Same-Country"/>
  </r>
  <r>
    <x v="3"/>
    <s v="Mid"/>
    <n v="2"/>
    <s v="Full-Time"/>
    <s v="Data Analytics Manager"/>
    <n v="155000"/>
    <s v="USD"/>
    <n v="155000"/>
    <x v="0"/>
    <s v="Fully On-Site"/>
    <n v="0"/>
    <s v="US"/>
    <s v="Medium"/>
    <s v="No"/>
    <s v="Same-Country"/>
  </r>
  <r>
    <x v="3"/>
    <s v="Senior"/>
    <n v="3"/>
    <s v="Full-Time"/>
    <s v="Data Engineer"/>
    <n v="155000"/>
    <s v="USD"/>
    <n v="155000"/>
    <x v="0"/>
    <s v="Fully On-Site"/>
    <n v="0"/>
    <s v="US"/>
    <s v="Medium"/>
    <s v="No"/>
    <s v="Same-Country"/>
  </r>
  <r>
    <x v="3"/>
    <s v="Senior"/>
    <n v="3"/>
    <s v="Full-Time"/>
    <s v="Data Scientist"/>
    <n v="155000"/>
    <s v="USD"/>
    <n v="155000"/>
    <x v="0"/>
    <s v="Fully On-Site"/>
    <n v="0"/>
    <s v="US"/>
    <s v="Medium"/>
    <s v="No"/>
    <s v="Same-Country"/>
  </r>
  <r>
    <x v="3"/>
    <s v="Senior"/>
    <n v="3"/>
    <s v="Full-Time"/>
    <s v="Data Analyst"/>
    <n v="155000"/>
    <s v="USD"/>
    <n v="155000"/>
    <x v="0"/>
    <s v="Fully On-Site"/>
    <n v="0"/>
    <s v="US"/>
    <s v="Medium"/>
    <s v="No"/>
    <s v="Same-Country"/>
  </r>
  <r>
    <x v="3"/>
    <s v="Entry"/>
    <n v="1"/>
    <s v="Full-Time"/>
    <s v="Research Engineer"/>
    <n v="155000"/>
    <s v="USD"/>
    <n v="155000"/>
    <x v="0"/>
    <s v="Fully On-Site"/>
    <n v="0"/>
    <s v="US"/>
    <s v="Medium"/>
    <s v="No"/>
    <s v="Same-Country"/>
  </r>
  <r>
    <x v="3"/>
    <s v="Executive"/>
    <n v="4"/>
    <s v="Full-Time"/>
    <s v="Data Architect"/>
    <n v="155000"/>
    <s v="USD"/>
    <n v="155000"/>
    <x v="0"/>
    <s v="Fully On-Site"/>
    <n v="0"/>
    <s v="US"/>
    <s v="Medium"/>
    <s v="No"/>
    <s v="Same-Country"/>
  </r>
  <r>
    <x v="3"/>
    <s v="Entry"/>
    <n v="1"/>
    <s v="Full-Time"/>
    <s v="Research Engineer"/>
    <n v="155000"/>
    <s v="USD"/>
    <n v="155000"/>
    <x v="0"/>
    <s v="Fully On-Site"/>
    <n v="0"/>
    <s v="US"/>
    <s v="Medium"/>
    <s v="No"/>
    <s v="Same-Country"/>
  </r>
  <r>
    <x v="3"/>
    <s v="Mid"/>
    <n v="2"/>
    <s v="Full-Time"/>
    <s v="Data Analytics Manager"/>
    <n v="155000"/>
    <s v="USD"/>
    <n v="155000"/>
    <x v="0"/>
    <s v="Fully On-Site"/>
    <n v="0"/>
    <s v="US"/>
    <s v="Medium"/>
    <s v="No"/>
    <s v="Same-Country"/>
  </r>
  <r>
    <x v="3"/>
    <s v="Senior"/>
    <n v="3"/>
    <s v="Full-Time"/>
    <s v="Data Manager"/>
    <n v="155000"/>
    <s v="USD"/>
    <n v="155000"/>
    <x v="0"/>
    <s v="Fully On-Site"/>
    <n v="0"/>
    <s v="US"/>
    <s v="Medium"/>
    <s v="No"/>
    <s v="Same-Country"/>
  </r>
  <r>
    <x v="3"/>
    <s v="Mid"/>
    <n v="2"/>
    <s v="Full-Time"/>
    <s v="Data Analytics Manager"/>
    <n v="155000"/>
    <s v="USD"/>
    <n v="155000"/>
    <x v="0"/>
    <s v="Fully On-Site"/>
    <n v="0"/>
    <s v="US"/>
    <s v="Medium"/>
    <s v="No"/>
    <s v="Same-Country"/>
  </r>
  <r>
    <x v="3"/>
    <s v="Senior"/>
    <n v="3"/>
    <s v="Full-Time"/>
    <s v="Data Scientist"/>
    <n v="155000"/>
    <s v="USD"/>
    <n v="155000"/>
    <x v="0"/>
    <s v="Fully On-Site"/>
    <n v="0"/>
    <s v="US"/>
    <s v="Medium"/>
    <s v="No"/>
    <s v="Same-Country"/>
  </r>
  <r>
    <x v="3"/>
    <s v="Executive"/>
    <n v="4"/>
    <s v="Full-Time"/>
    <s v="Data Analytics Manager"/>
    <n v="155000"/>
    <s v="USD"/>
    <n v="155000"/>
    <x v="0"/>
    <s v="Fully On-Site"/>
    <n v="0"/>
    <s v="US"/>
    <s v="Medium"/>
    <s v="No"/>
    <s v="Same-Country"/>
  </r>
  <r>
    <x v="3"/>
    <s v="Senior"/>
    <n v="3"/>
    <s v="Full-Time"/>
    <s v="Data Analyst"/>
    <n v="155000"/>
    <s v="USD"/>
    <n v="155000"/>
    <x v="0"/>
    <s v="Fully Remote"/>
    <n v="100"/>
    <s v="US"/>
    <s v="Medium"/>
    <s v="No"/>
    <s v="Same-Country"/>
  </r>
  <r>
    <x v="3"/>
    <s v="Senior"/>
    <n v="3"/>
    <s v="Full-Time"/>
    <s v="Data Scientist"/>
    <n v="154600"/>
    <s v="USD"/>
    <n v="154600"/>
    <x v="0"/>
    <s v="Fully Remote"/>
    <n v="100"/>
    <s v="US"/>
    <s v="Medium"/>
    <s v="No"/>
    <s v="Same-Country"/>
  </r>
  <r>
    <x v="3"/>
    <s v="Senior"/>
    <n v="3"/>
    <s v="Full-Time"/>
    <s v="Data Scientist"/>
    <n v="154000"/>
    <s v="USD"/>
    <n v="154000"/>
    <x v="0"/>
    <s v="Fully On-Site"/>
    <n v="0"/>
    <s v="US"/>
    <s v="Medium"/>
    <s v="No"/>
    <s v="Same-Country"/>
  </r>
  <r>
    <x v="3"/>
    <s v="Mid"/>
    <n v="2"/>
    <s v="Full-Time"/>
    <s v="Data Analyst"/>
    <n v="154000"/>
    <s v="USD"/>
    <n v="154000"/>
    <x v="0"/>
    <s v="Fully On-Site"/>
    <n v="0"/>
    <s v="US"/>
    <s v="Medium"/>
    <s v="No"/>
    <s v="Same-Country"/>
  </r>
  <r>
    <x v="3"/>
    <s v="Mid"/>
    <n v="2"/>
    <s v="Full-Time"/>
    <s v="Data Engineer"/>
    <n v="154000"/>
    <s v="USD"/>
    <n v="154000"/>
    <x v="0"/>
    <s v="Fully On-Site"/>
    <n v="0"/>
    <s v="US"/>
    <s v="Medium"/>
    <s v="No"/>
    <s v="Same-Country"/>
  </r>
  <r>
    <x v="3"/>
    <s v="Senior"/>
    <n v="3"/>
    <s v="Full-Time"/>
    <s v="Data Engineer"/>
    <n v="154000"/>
    <s v="USD"/>
    <n v="154000"/>
    <x v="0"/>
    <s v="Fully On-Site"/>
    <n v="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Engineer"/>
    <n v="153600"/>
    <s v="USD"/>
    <n v="153600"/>
    <x v="0"/>
    <s v="Fully Remote"/>
    <n v="10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Engineer"/>
    <n v="153600"/>
    <s v="USD"/>
    <n v="153600"/>
    <x v="0"/>
    <s v="Fully Remote"/>
    <n v="10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Engineer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Engineer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Data Analyst"/>
    <n v="153600"/>
    <s v="USD"/>
    <n v="153600"/>
    <x v="0"/>
    <s v="Fully On-Site"/>
    <n v="0"/>
    <s v="US"/>
    <s v="Medium"/>
    <s v="No"/>
    <s v="Same-Country"/>
  </r>
  <r>
    <x v="3"/>
    <s v="Senior"/>
    <n v="3"/>
    <s v="Full-Time"/>
    <s v="Machine Learning Engineer"/>
    <n v="153400"/>
    <s v="USD"/>
    <n v="153400"/>
    <x v="0"/>
    <s v="Fully On-Site"/>
    <n v="0"/>
    <s v="US"/>
    <s v="Medium"/>
    <s v="No"/>
    <s v="Same-Country"/>
  </r>
  <r>
    <x v="3"/>
    <s v="Senior"/>
    <n v="3"/>
    <s v="Full-Time"/>
    <s v="Machine Learning Engineer"/>
    <n v="153400"/>
    <s v="USD"/>
    <n v="153400"/>
    <x v="0"/>
    <s v="Fully On-Site"/>
    <n v="0"/>
    <s v="US"/>
    <s v="Medium"/>
    <s v="No"/>
    <s v="Same-Country"/>
  </r>
  <r>
    <x v="3"/>
    <s v="Senior"/>
    <n v="3"/>
    <s v="Full-Time"/>
    <s v="Machine Learning Engineer"/>
    <n v="153400"/>
    <s v="USD"/>
    <n v="153400"/>
    <x v="0"/>
    <s v="Fully On-Site"/>
    <n v="0"/>
    <s v="US"/>
    <s v="Medium"/>
    <s v="No"/>
    <s v="Same-Country"/>
  </r>
  <r>
    <x v="3"/>
    <s v="Senior"/>
    <n v="3"/>
    <s v="Full-Time"/>
    <s v="Data Scientist"/>
    <n v="153400"/>
    <s v="USD"/>
    <n v="153400"/>
    <x v="0"/>
    <s v="Fully On-Site"/>
    <n v="0"/>
    <s v="US"/>
    <s v="Medium"/>
    <s v="No"/>
    <s v="Same-Country"/>
  </r>
  <r>
    <x v="3"/>
    <s v="Senior"/>
    <n v="3"/>
    <s v="Full-Time"/>
    <s v="Data Scientist"/>
    <n v="153300"/>
    <s v="USD"/>
    <n v="153300"/>
    <x v="0"/>
    <s v="Fully On-Site"/>
    <n v="0"/>
    <s v="US"/>
    <s v="Medium"/>
    <s v="No"/>
    <s v="Same-Country"/>
  </r>
  <r>
    <x v="3"/>
    <s v="Senior"/>
    <n v="3"/>
    <s v="Full-Time"/>
    <s v="Machine Learning Engineer"/>
    <n v="153090"/>
    <s v="USD"/>
    <n v="153090"/>
    <x v="0"/>
    <s v="Fully On-Site"/>
    <n v="0"/>
    <s v="US"/>
    <s v="Medium"/>
    <s v="No"/>
    <s v="Same-Country"/>
  </r>
  <r>
    <x v="3"/>
    <s v="Senior"/>
    <n v="3"/>
    <s v="Full-Time"/>
    <s v="Machine Learning Engineer"/>
    <n v="153088"/>
    <s v="USD"/>
    <n v="153088"/>
    <x v="0"/>
    <s v="Fully Remote"/>
    <n v="100"/>
    <s v="US"/>
    <s v="Medium"/>
    <s v="No"/>
    <s v="Same-Country"/>
  </r>
  <r>
    <x v="3"/>
    <s v="Executive"/>
    <n v="4"/>
    <s v="Full-Time"/>
    <s v="Analytics Engineer"/>
    <n v="153000"/>
    <s v="USD"/>
    <n v="153000"/>
    <x v="0"/>
    <s v="Fully Remote"/>
    <n v="100"/>
    <s v="US"/>
    <s v="Medium"/>
    <s v="No"/>
    <s v="Same-Country"/>
  </r>
  <r>
    <x v="3"/>
    <s v="Senior"/>
    <n v="3"/>
    <s v="Full-Time"/>
    <s v="Data Engineer"/>
    <n v="153000"/>
    <s v="USD"/>
    <n v="153000"/>
    <x v="2"/>
    <s v="Fully Remote"/>
    <n v="100"/>
    <s v="CA"/>
    <s v="Medium"/>
    <s v="No"/>
    <s v="Same-Country"/>
  </r>
  <r>
    <x v="3"/>
    <s v="Senior"/>
    <n v="3"/>
    <s v="Full-Time"/>
    <s v="Analytics Engineer"/>
    <n v="152900"/>
    <s v="USD"/>
    <n v="152900"/>
    <x v="0"/>
    <s v="Fully Remote"/>
    <n v="100"/>
    <s v="US"/>
    <s v="Medium"/>
    <s v="No"/>
    <s v="Same-Country"/>
  </r>
  <r>
    <x v="3"/>
    <s v="Senior"/>
    <n v="3"/>
    <s v="Full-Time"/>
    <s v="Analytics Engineer"/>
    <n v="152500"/>
    <s v="USD"/>
    <n v="152500"/>
    <x v="0"/>
    <s v="Fully On-Site"/>
    <n v="0"/>
    <s v="US"/>
    <s v="Medium"/>
    <s v="No"/>
    <s v="Same-Country"/>
  </r>
  <r>
    <x v="3"/>
    <s v="Senior"/>
    <n v="3"/>
    <s v="Full-Time"/>
    <s v="Data Analyst"/>
    <n v="152380"/>
    <s v="USD"/>
    <n v="152380"/>
    <x v="0"/>
    <s v="Fully On-Site"/>
    <n v="0"/>
    <s v="US"/>
    <s v="Medium"/>
    <s v="No"/>
    <s v="Same-Country"/>
  </r>
  <r>
    <x v="3"/>
    <s v="Senior"/>
    <n v="3"/>
    <s v="Full-Time"/>
    <s v="Data Scientist"/>
    <n v="152000"/>
    <s v="USD"/>
    <n v="152000"/>
    <x v="0"/>
    <s v="Fully On-Site"/>
    <n v="0"/>
    <s v="US"/>
    <s v="Medium"/>
    <s v="No"/>
    <s v="Same-Country"/>
  </r>
  <r>
    <x v="3"/>
    <s v="Senior"/>
    <n v="3"/>
    <s v="Full-Time"/>
    <s v="Data Scientist"/>
    <n v="152000"/>
    <s v="USD"/>
    <n v="152000"/>
    <x v="0"/>
    <s v="Fully On-Site"/>
    <n v="0"/>
    <s v="US"/>
    <s v="Medium"/>
    <s v="No"/>
    <s v="Same-Country"/>
  </r>
  <r>
    <x v="3"/>
    <s v="Senior"/>
    <n v="3"/>
    <s v="Full-Time"/>
    <s v="Big Data Architect"/>
    <n v="124999"/>
    <s v="GBP"/>
    <n v="151902"/>
    <x v="3"/>
    <s v="Fully Remote"/>
    <n v="100"/>
    <s v="GB"/>
    <s v="Large"/>
    <s v="No"/>
    <s v="Same-Country"/>
  </r>
  <r>
    <x v="3"/>
    <s v="Mid"/>
    <n v="2"/>
    <s v="Full-Time"/>
    <s v="Research Scientist"/>
    <n v="151800"/>
    <s v="USD"/>
    <n v="151800"/>
    <x v="0"/>
    <s v="Fully Remote"/>
    <n v="100"/>
    <s v="US"/>
    <s v="Medium"/>
    <s v="No"/>
    <s v="Same-Country"/>
  </r>
  <r>
    <x v="3"/>
    <s v="Senior"/>
    <n v="3"/>
    <s v="Full-Time"/>
    <s v="Research Scientist"/>
    <n v="151800"/>
    <s v="USD"/>
    <n v="151800"/>
    <x v="0"/>
    <s v="Fully On-Site"/>
    <n v="0"/>
    <s v="US"/>
    <s v="Medium"/>
    <s v="No"/>
    <s v="Same-Country"/>
  </r>
  <r>
    <x v="3"/>
    <s v="Mid"/>
    <n v="2"/>
    <s v="Full-Time"/>
    <s v="Data Scientist"/>
    <n v="151410"/>
    <s v="USD"/>
    <n v="151410"/>
    <x v="0"/>
    <s v="Fully Remote"/>
    <n v="100"/>
    <s v="US"/>
    <s v="Medium"/>
    <s v="No"/>
    <s v="Same-Country"/>
  </r>
  <r>
    <x v="3"/>
    <s v="Mid"/>
    <n v="2"/>
    <s v="Full-Time"/>
    <s v="Data Engineer"/>
    <n v="151000"/>
    <s v="USD"/>
    <n v="151000"/>
    <x v="0"/>
    <s v="Fully On-Site"/>
    <n v="0"/>
    <s v="US"/>
    <s v="Medium"/>
    <s v="No"/>
    <s v="Same-Country"/>
  </r>
  <r>
    <x v="3"/>
    <s v="Executive"/>
    <n v="4"/>
    <s v="Full-Time"/>
    <s v="Data Engineer"/>
    <n v="150900"/>
    <s v="USD"/>
    <n v="150900"/>
    <x v="0"/>
    <s v="Fully On-Site"/>
    <n v="0"/>
    <s v="US"/>
    <s v="Medium"/>
    <s v="No"/>
    <s v="Same-Country"/>
  </r>
  <r>
    <x v="3"/>
    <s v="Mid"/>
    <n v="2"/>
    <s v="Full-Time"/>
    <s v="Machine Learning Engineer"/>
    <n v="150450"/>
    <s v="USD"/>
    <n v="150450"/>
    <x v="0"/>
    <s v="Fully Remote"/>
    <n v="100"/>
    <s v="US"/>
    <s v="Medium"/>
    <s v="No"/>
    <s v="Same-Country"/>
  </r>
  <r>
    <x v="3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Analyst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Machine Learning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Analytics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Research Scienti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Machine Learning Engineer"/>
    <n v="150000"/>
    <s v="USD"/>
    <n v="150000"/>
    <x v="0"/>
    <s v="Fully Remote"/>
    <n v="100"/>
    <s v="US"/>
    <s v="Medium"/>
    <s v="No"/>
    <s v="Same-Country"/>
  </r>
  <r>
    <x v="3"/>
    <s v="Mid"/>
    <n v="2"/>
    <s v="Full-Time"/>
    <s v="Machine Learning Engineer"/>
    <n v="150000"/>
    <s v="USD"/>
    <n v="150000"/>
    <x v="0"/>
    <s v="Fully On-Site"/>
    <n v="0"/>
    <s v="US"/>
    <s v="Medium"/>
    <s v="No"/>
    <s v="Same-Country"/>
  </r>
  <r>
    <x v="3"/>
    <s v="Entry"/>
    <n v="1"/>
    <s v="Full-Time"/>
    <s v="Research Scienti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Scientist"/>
    <n v="150000"/>
    <s v="USD"/>
    <n v="150000"/>
    <x v="0"/>
    <s v="Fully Remote"/>
    <n v="100"/>
    <s v="US"/>
    <s v="Medium"/>
    <s v="No"/>
    <s v="Same-Country"/>
  </r>
  <r>
    <x v="3"/>
    <s v="Mid"/>
    <n v="2"/>
    <s v="Full-Time"/>
    <s v="Research Scientist"/>
    <n v="150000"/>
    <s v="USD"/>
    <n v="150000"/>
    <x v="0"/>
    <s v="Fully Remote"/>
    <n v="100"/>
    <s v="US"/>
    <s v="Medium"/>
    <s v="No"/>
    <s v="Same-Country"/>
  </r>
  <r>
    <x v="3"/>
    <s v="Entry"/>
    <n v="1"/>
    <s v="Full-Time"/>
    <s v="Data Analyst"/>
    <n v="150000"/>
    <s v="USD"/>
    <n v="150000"/>
    <x v="0"/>
    <s v="Fully On-Site"/>
    <n v="0"/>
    <s v="US"/>
    <s v="Medium"/>
    <s v="No"/>
    <s v="Same-Country"/>
  </r>
  <r>
    <x v="3"/>
    <s v="Entry"/>
    <n v="1"/>
    <s v="Full-Time"/>
    <s v="Research Scienti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Scientist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Analytics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Research Scienti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eep Learning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Machine Learning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Machine Learning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Ml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Machine Learning Engineer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Machine Learning Engineer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Machine Learning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3"/>
    <s v="Mid"/>
    <n v="2"/>
    <s v="Full-Time"/>
    <s v="Data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Scienti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Research Scienti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Data Engineer"/>
    <n v="150000"/>
    <s v="USD"/>
    <n v="150000"/>
    <x v="0"/>
    <s v="Fully Remote"/>
    <n v="100"/>
    <s v="US"/>
    <s v="Medium"/>
    <s v="No"/>
    <s v="Same-Country"/>
  </r>
  <r>
    <x v="3"/>
    <s v="Senior"/>
    <n v="3"/>
    <s v="Full-Time"/>
    <s v="Research Scientist"/>
    <n v="150000"/>
    <s v="USD"/>
    <n v="150000"/>
    <x v="0"/>
    <s v="Fully On-Site"/>
    <n v="0"/>
    <s v="US"/>
    <s v="Medium"/>
    <s v="No"/>
    <s v="Same-Country"/>
  </r>
  <r>
    <x v="3"/>
    <s v="Entry"/>
    <n v="1"/>
    <s v="Full-Time"/>
    <s v="Deep Learning Engineer"/>
    <n v="150000"/>
    <s v="USD"/>
    <n v="150000"/>
    <x v="0"/>
    <s v="Fully On-Site"/>
    <n v="0"/>
    <s v="US"/>
    <s v="Medium"/>
    <s v="No"/>
    <s v="Same-Country"/>
  </r>
  <r>
    <x v="3"/>
    <s v="Senior"/>
    <n v="3"/>
    <s v="Full-Time"/>
    <s v="Research Engineer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Analyst"/>
    <n v="150000"/>
    <s v="USD"/>
    <n v="150000"/>
    <x v="0"/>
    <s v="Fully On-Site"/>
    <n v="0"/>
    <s v="US"/>
    <s v="Medium"/>
    <s v="No"/>
    <s v="Same-Country"/>
  </r>
  <r>
    <x v="3"/>
    <s v="Mid"/>
    <n v="2"/>
    <s v="Full-Time"/>
    <s v="Data Engineer"/>
    <n v="149600"/>
    <s v="USD"/>
    <n v="149600"/>
    <x v="0"/>
    <s v="Fully On-Site"/>
    <n v="0"/>
    <s v="US"/>
    <s v="Medium"/>
    <s v="No"/>
    <s v="Same-Country"/>
  </r>
  <r>
    <x v="3"/>
    <s v="Mid"/>
    <n v="2"/>
    <s v="Full-Time"/>
    <s v="Data Engineer"/>
    <n v="149600"/>
    <s v="USD"/>
    <n v="149600"/>
    <x v="0"/>
    <s v="Fully On-Site"/>
    <n v="0"/>
    <s v="US"/>
    <s v="Medium"/>
    <s v="No"/>
    <s v="Same-Country"/>
  </r>
  <r>
    <x v="3"/>
    <s v="Senior"/>
    <n v="3"/>
    <s v="Full-Time"/>
    <s v="Data Analyst"/>
    <n v="149500"/>
    <s v="USD"/>
    <n v="149500"/>
    <x v="0"/>
    <s v="Fully Remote"/>
    <n v="100"/>
    <s v="US"/>
    <s v="Medium"/>
    <s v="No"/>
    <s v="Same-Country"/>
  </r>
  <r>
    <x v="3"/>
    <s v="Senior"/>
    <n v="3"/>
    <s v="Full-Time"/>
    <s v="Data Scientist"/>
    <n v="149076"/>
    <s v="USD"/>
    <n v="149076"/>
    <x v="0"/>
    <s v="Fully On-Site"/>
    <n v="0"/>
    <s v="US"/>
    <s v="Medium"/>
    <s v="No"/>
    <s v="Same-Country"/>
  </r>
  <r>
    <x v="3"/>
    <s v="Senior"/>
    <n v="3"/>
    <s v="Full-Time"/>
    <s v="Data Scientist"/>
    <n v="149076"/>
    <s v="USD"/>
    <n v="149076"/>
    <x v="0"/>
    <s v="Fully On-Site"/>
    <n v="0"/>
    <s v="US"/>
    <s v="Medium"/>
    <s v="No"/>
    <s v="Same-Country"/>
  </r>
  <r>
    <x v="3"/>
    <s v="Senior"/>
    <n v="3"/>
    <s v="Full-Time"/>
    <s v="Data Scientist"/>
    <n v="149076"/>
    <s v="USD"/>
    <n v="149076"/>
    <x v="0"/>
    <s v="Fully On-Site"/>
    <n v="0"/>
    <s v="US"/>
    <s v="Medium"/>
    <s v="No"/>
    <s v="Same-Country"/>
  </r>
  <r>
    <x v="3"/>
    <s v="Senior"/>
    <n v="3"/>
    <s v="Full-Time"/>
    <s v="Data Architect"/>
    <n v="149040"/>
    <s v="USD"/>
    <n v="149040"/>
    <x v="0"/>
    <s v="Fully Remote"/>
    <n v="100"/>
    <s v="US"/>
    <s v="Medium"/>
    <s v="No"/>
    <s v="Same-Country"/>
  </r>
  <r>
    <x v="3"/>
    <s v="Senior"/>
    <n v="3"/>
    <s v="Full-Time"/>
    <s v="Data Architect"/>
    <n v="149040"/>
    <s v="USD"/>
    <n v="149040"/>
    <x v="0"/>
    <s v="Fully Remote"/>
    <n v="100"/>
    <s v="US"/>
    <s v="Medium"/>
    <s v="No"/>
    <s v="Same-Country"/>
  </r>
  <r>
    <x v="3"/>
    <s v="Senior"/>
    <n v="3"/>
    <s v="Full-Time"/>
    <s v="Data Scientist"/>
    <n v="148750"/>
    <s v="USD"/>
    <n v="148750"/>
    <x v="0"/>
    <s v="Fully On-Site"/>
    <n v="0"/>
    <s v="US"/>
    <s v="Medium"/>
    <s v="No"/>
    <s v="Same-Country"/>
  </r>
  <r>
    <x v="3"/>
    <s v="Senior"/>
    <n v="3"/>
    <s v="Full-Time"/>
    <s v="Data Scientist"/>
    <n v="148750"/>
    <s v="USD"/>
    <n v="148750"/>
    <x v="0"/>
    <s v="Fully On-Site"/>
    <n v="0"/>
    <s v="US"/>
    <s v="Medium"/>
    <s v="No"/>
    <s v="Same-Country"/>
  </r>
  <r>
    <x v="3"/>
    <s v="Senior"/>
    <n v="3"/>
    <s v="Full-Time"/>
    <s v="Data Analyst"/>
    <n v="148700"/>
    <s v="USD"/>
    <n v="148700"/>
    <x v="0"/>
    <s v="Fully On-Site"/>
    <n v="0"/>
    <s v="US"/>
    <s v="Medium"/>
    <s v="No"/>
    <s v="Same-Country"/>
  </r>
  <r>
    <x v="3"/>
    <s v="Senior"/>
    <n v="3"/>
    <s v="Full-Time"/>
    <s v="Data Analyst"/>
    <n v="148500"/>
    <s v="USD"/>
    <n v="148500"/>
    <x v="0"/>
    <s v="Fully On-Site"/>
    <n v="0"/>
    <s v="US"/>
    <s v="Medium"/>
    <s v="No"/>
    <s v="Same-Country"/>
  </r>
  <r>
    <x v="3"/>
    <s v="Mid"/>
    <n v="2"/>
    <s v="Full-Time"/>
    <s v="Machine Learning Engineer"/>
    <n v="148500"/>
    <s v="USD"/>
    <n v="148500"/>
    <x v="0"/>
    <s v="Fully On-Site"/>
    <n v="0"/>
    <s v="US"/>
    <s v="Medium"/>
    <s v="No"/>
    <s v="Same-Country"/>
  </r>
  <r>
    <x v="3"/>
    <s v="Senior"/>
    <n v="3"/>
    <s v="Full-Time"/>
    <s v="Research Engineer"/>
    <n v="148000"/>
    <s v="USD"/>
    <n v="148000"/>
    <x v="0"/>
    <s v="Fully On-Site"/>
    <n v="0"/>
    <s v="US"/>
    <s v="Medium"/>
    <s v="No"/>
    <s v="Same-Country"/>
  </r>
  <r>
    <x v="3"/>
    <s v="Senior"/>
    <n v="3"/>
    <s v="Full-Time"/>
    <s v="Data Scientist"/>
    <n v="147100"/>
    <s v="USD"/>
    <n v="147100"/>
    <x v="0"/>
    <s v="Fully On-Site"/>
    <n v="0"/>
    <s v="US"/>
    <s v="Medium"/>
    <s v="No"/>
    <s v="Same-Country"/>
  </r>
  <r>
    <x v="3"/>
    <s v="Senior"/>
    <n v="3"/>
    <s v="Full-Time"/>
    <s v="Data Modeler"/>
    <n v="147100"/>
    <s v="USD"/>
    <n v="147100"/>
    <x v="0"/>
    <s v="Fully On-Site"/>
    <n v="0"/>
    <s v="US"/>
    <s v="Medium"/>
    <s v="No"/>
    <s v="Same-Country"/>
  </r>
  <r>
    <x v="3"/>
    <s v="Senior"/>
    <n v="3"/>
    <s v="Full-Time"/>
    <s v="Data Engineer"/>
    <n v="147100"/>
    <s v="USD"/>
    <n v="147100"/>
    <x v="0"/>
    <s v="Fully On-Site"/>
    <n v="0"/>
    <s v="US"/>
    <s v="Medium"/>
    <s v="No"/>
    <s v="Same-Country"/>
  </r>
  <r>
    <x v="3"/>
    <s v="Senior"/>
    <n v="3"/>
    <s v="Full-Time"/>
    <s v="Data Scientist"/>
    <n v="147100"/>
    <s v="USD"/>
    <n v="147100"/>
    <x v="0"/>
    <s v="Fully On-Site"/>
    <n v="0"/>
    <s v="US"/>
    <s v="Medium"/>
    <s v="No"/>
    <s v="Same-Country"/>
  </r>
  <r>
    <x v="3"/>
    <s v="Senior"/>
    <n v="3"/>
    <s v="Full-Time"/>
    <s v="Machine Learning Engineer"/>
    <n v="147100"/>
    <s v="USD"/>
    <n v="147100"/>
    <x v="0"/>
    <s v="Fully On-Site"/>
    <n v="0"/>
    <s v="US"/>
    <s v="Medium"/>
    <s v="No"/>
    <s v="Same-Country"/>
  </r>
  <r>
    <x v="3"/>
    <s v="Senior"/>
    <n v="3"/>
    <s v="Full-Time"/>
    <s v="Machine Learning Engineer"/>
    <n v="147000"/>
    <s v="USD"/>
    <n v="147000"/>
    <x v="0"/>
    <s v="Fully On-Site"/>
    <n v="0"/>
    <s v="US"/>
    <s v="Medium"/>
    <s v="No"/>
    <s v="Same-Country"/>
  </r>
  <r>
    <x v="3"/>
    <s v="Senior"/>
    <n v="3"/>
    <s v="Full-Time"/>
    <s v="Data Engineer"/>
    <n v="147000"/>
    <s v="USD"/>
    <n v="147000"/>
    <x v="0"/>
    <s v="Fully On-Site"/>
    <n v="0"/>
    <s v="US"/>
    <s v="Medium"/>
    <s v="No"/>
    <s v="Same-Country"/>
  </r>
  <r>
    <x v="3"/>
    <s v="Mid"/>
    <n v="2"/>
    <s v="Full-Time"/>
    <s v="Ml Engineer"/>
    <n v="147000"/>
    <s v="USD"/>
    <n v="147000"/>
    <x v="0"/>
    <s v="Fully On-Site"/>
    <n v="0"/>
    <s v="US"/>
    <s v="Medium"/>
    <s v="No"/>
    <s v="Same-Country"/>
  </r>
  <r>
    <x v="3"/>
    <s v="Senior"/>
    <n v="3"/>
    <s v="Full-Time"/>
    <s v="Research Scientist"/>
    <n v="146300"/>
    <s v="USD"/>
    <n v="146300"/>
    <x v="0"/>
    <s v="Fully On-Site"/>
    <n v="0"/>
    <s v="US"/>
    <s v="Medium"/>
    <s v="No"/>
    <s v="Same-Country"/>
  </r>
  <r>
    <x v="3"/>
    <s v="Senior"/>
    <n v="3"/>
    <s v="Full-Time"/>
    <s v="Data Engineer"/>
    <n v="146115"/>
    <s v="USD"/>
    <n v="146115"/>
    <x v="0"/>
    <s v="Fully Remote"/>
    <n v="100"/>
    <s v="US"/>
    <s v="Medium"/>
    <s v="No"/>
    <s v="Same-Country"/>
  </r>
  <r>
    <x v="3"/>
    <s v="Senior"/>
    <n v="3"/>
    <s v="Full-Time"/>
    <s v="Data Engineer"/>
    <n v="146000"/>
    <s v="USD"/>
    <n v="146000"/>
    <x v="0"/>
    <s v="Fully On-Site"/>
    <n v="0"/>
    <s v="US"/>
    <s v="Medium"/>
    <s v="No"/>
    <s v="Same-Country"/>
  </r>
  <r>
    <x v="3"/>
    <s v="Mid"/>
    <n v="2"/>
    <s v="Full-Time"/>
    <s v="Data Engineer"/>
    <n v="146000"/>
    <s v="USD"/>
    <n v="146000"/>
    <x v="0"/>
    <s v="Fully On-Site"/>
    <n v="0"/>
    <s v="US"/>
    <s v="Medium"/>
    <s v="No"/>
    <s v="Same-Country"/>
  </r>
  <r>
    <x v="3"/>
    <s v="Senior"/>
    <n v="3"/>
    <s v="Full-Time"/>
    <s v="Data Engineer"/>
    <n v="146000"/>
    <s v="USD"/>
    <n v="146000"/>
    <x v="0"/>
    <s v="Fully On-Site"/>
    <n v="0"/>
    <s v="US"/>
    <s v="Medium"/>
    <s v="No"/>
    <s v="Same-Country"/>
  </r>
  <r>
    <x v="3"/>
    <s v="Mid"/>
    <n v="2"/>
    <s v="Full-Time"/>
    <s v="Data Engineer"/>
    <n v="146000"/>
    <s v="USD"/>
    <n v="146000"/>
    <x v="0"/>
    <s v="Fully On-Site"/>
    <n v="0"/>
    <s v="US"/>
    <s v="Medium"/>
    <s v="No"/>
    <s v="Same-Country"/>
  </r>
  <r>
    <x v="3"/>
    <s v="Senior"/>
    <n v="3"/>
    <s v="Full-Time"/>
    <s v="Data Engineer"/>
    <n v="146000"/>
    <s v="USD"/>
    <n v="146000"/>
    <x v="0"/>
    <s v="Fully Remote"/>
    <n v="100"/>
    <s v="US"/>
    <s v="Medium"/>
    <s v="No"/>
    <s v="Same-Country"/>
  </r>
  <r>
    <x v="3"/>
    <s v="Senior"/>
    <n v="3"/>
    <s v="Full-Time"/>
    <s v="Data Engineer"/>
    <n v="146000"/>
    <s v="USD"/>
    <n v="146000"/>
    <x v="0"/>
    <s v="Fully Remote"/>
    <n v="100"/>
    <s v="US"/>
    <s v="Medium"/>
    <s v="No"/>
    <s v="Same-Country"/>
  </r>
  <r>
    <x v="3"/>
    <s v="Senior"/>
    <n v="3"/>
    <s v="Full-Time"/>
    <s v="Data Scientist"/>
    <n v="146000"/>
    <s v="USD"/>
    <n v="146000"/>
    <x v="0"/>
    <s v="Fully On-Site"/>
    <n v="0"/>
    <s v="US"/>
    <s v="Medium"/>
    <s v="No"/>
    <s v="Same-Country"/>
  </r>
  <r>
    <x v="3"/>
    <s v="Senior"/>
    <n v="3"/>
    <s v="Full-Time"/>
    <s v="Research Scientist"/>
    <n v="145900"/>
    <s v="USD"/>
    <n v="145900"/>
    <x v="2"/>
    <s v="Fully On-Site"/>
    <n v="0"/>
    <s v="CA"/>
    <s v="Medium"/>
    <s v="No"/>
    <s v="Same-Country"/>
  </r>
  <r>
    <x v="3"/>
    <s v="Senior"/>
    <n v="3"/>
    <s v="Full-Time"/>
    <s v="Research Scientist"/>
    <n v="145900"/>
    <s v="USD"/>
    <n v="145900"/>
    <x v="0"/>
    <s v="Fully On-Site"/>
    <n v="0"/>
    <s v="US"/>
    <s v="Medium"/>
    <s v="No"/>
    <s v="Same-Country"/>
  </r>
  <r>
    <x v="3"/>
    <s v="Entry"/>
    <n v="1"/>
    <s v="Full-Time"/>
    <s v="Machine Learning Engineer"/>
    <n v="145885"/>
    <s v="USD"/>
    <n v="145885"/>
    <x v="0"/>
    <s v="Fully On-Site"/>
    <n v="0"/>
    <s v="US"/>
    <s v="Medium"/>
    <s v="No"/>
    <s v="Same-Country"/>
  </r>
  <r>
    <x v="3"/>
    <s v="Mid"/>
    <n v="2"/>
    <s v="Full-Time"/>
    <s v="Machine Learning Engineer"/>
    <n v="120000"/>
    <s v="GBP"/>
    <n v="145828"/>
    <x v="3"/>
    <s v="Fully On-Site"/>
    <n v="0"/>
    <s v="GB"/>
    <s v="Medium"/>
    <s v="No"/>
    <s v="Same-Country"/>
  </r>
  <r>
    <x v="3"/>
    <s v="Senior"/>
    <n v="3"/>
    <s v="Full-Time"/>
    <s v="Data Analy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Executive"/>
    <n v="4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Executive"/>
    <n v="4"/>
    <s v="Full-Time"/>
    <s v="Data Scienti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Analy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Executive"/>
    <n v="4"/>
    <s v="Full-Time"/>
    <s v="Data Scienti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5000"/>
    <s v="USD"/>
    <n v="145000"/>
    <x v="2"/>
    <s v="Fully Remote"/>
    <n v="100"/>
    <s v="CA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Mid"/>
    <n v="2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Mid"/>
    <n v="2"/>
    <s v="Full-Time"/>
    <s v="Data Scientist"/>
    <n v="145000"/>
    <s v="USD"/>
    <n v="145000"/>
    <x v="0"/>
    <s v="Fully On-Site"/>
    <n v="0"/>
    <s v="US"/>
    <s v="Medium"/>
    <s v="No"/>
    <s v="Same-Country"/>
  </r>
  <r>
    <x v="3"/>
    <s v="Mid"/>
    <n v="2"/>
    <s v="Full-Time"/>
    <s v="Data Scientist"/>
    <n v="145000"/>
    <s v="USD"/>
    <n v="145000"/>
    <x v="0"/>
    <s v="Fully On-Site"/>
    <n v="0"/>
    <s v="US"/>
    <s v="Medium"/>
    <s v="No"/>
    <s v="Same-Country"/>
  </r>
  <r>
    <x v="3"/>
    <s v="Executive"/>
    <n v="4"/>
    <s v="Full-Time"/>
    <s v="Data Scienti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Analyst"/>
    <n v="145000"/>
    <s v="USD"/>
    <n v="145000"/>
    <x v="0"/>
    <s v="Fully On-Site"/>
    <n v="0"/>
    <s v="US"/>
    <s v="Medium"/>
    <s v="No"/>
    <s v="Same-Country"/>
  </r>
  <r>
    <x v="3"/>
    <s v="Mid"/>
    <n v="2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Analy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Executive"/>
    <n v="4"/>
    <s v="Full-Time"/>
    <s v="Data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Analy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Scienti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Analyst"/>
    <n v="145000"/>
    <s v="USD"/>
    <n v="145000"/>
    <x v="0"/>
    <s v="Fully Remote"/>
    <n v="100"/>
    <s v="US"/>
    <s v="Medium"/>
    <s v="No"/>
    <s v="Same-Country"/>
  </r>
  <r>
    <x v="3"/>
    <s v="Senior"/>
    <n v="3"/>
    <s v="Full-Time"/>
    <s v="Data Science Consultant"/>
    <n v="145000"/>
    <s v="USD"/>
    <n v="145000"/>
    <x v="0"/>
    <s v="Fully On-Site"/>
    <n v="0"/>
    <s v="US"/>
    <s v="Medium"/>
    <s v="No"/>
    <s v="Same-Country"/>
  </r>
  <r>
    <x v="3"/>
    <s v="Mid"/>
    <n v="2"/>
    <s v="Full-Time"/>
    <s v="Machine Learning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Research Scientist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Machine Learning Engineer"/>
    <n v="145000"/>
    <s v="USD"/>
    <n v="145000"/>
    <x v="0"/>
    <s v="Fully On-Site"/>
    <n v="0"/>
    <s v="US"/>
    <s v="Medium"/>
    <s v="No"/>
    <s v="Same-Country"/>
  </r>
  <r>
    <x v="3"/>
    <s v="Senior"/>
    <n v="3"/>
    <s v="Full-Time"/>
    <s v="Data Engineer"/>
    <n v="144000"/>
    <s v="USD"/>
    <n v="144000"/>
    <x v="0"/>
    <s v="Fully Remote"/>
    <n v="100"/>
    <s v="US"/>
    <s v="Medium"/>
    <s v="No"/>
    <s v="Same-Country"/>
  </r>
  <r>
    <x v="3"/>
    <s v="Senior"/>
    <n v="3"/>
    <s v="Full-Time"/>
    <s v="Data Scientist"/>
    <n v="144000"/>
    <s v="USD"/>
    <n v="144000"/>
    <x v="0"/>
    <s v="Fully Remote"/>
    <n v="100"/>
    <s v="US"/>
    <s v="Medium"/>
    <s v="No"/>
    <s v="Same-Country"/>
  </r>
  <r>
    <x v="3"/>
    <s v="Mid"/>
    <n v="2"/>
    <s v="Full-Time"/>
    <s v="Data Engineer"/>
    <n v="143865"/>
    <s v="USD"/>
    <n v="143865"/>
    <x v="0"/>
    <s v="Fully On-Site"/>
    <n v="0"/>
    <s v="US"/>
    <s v="Medium"/>
    <s v="No"/>
    <s v="Same-Country"/>
  </r>
  <r>
    <x v="3"/>
    <s v="Senior"/>
    <n v="3"/>
    <s v="Full-Time"/>
    <s v="Analytics Engineer"/>
    <n v="143860"/>
    <s v="USD"/>
    <n v="143860"/>
    <x v="0"/>
    <s v="Fully On-Site"/>
    <n v="0"/>
    <s v="US"/>
    <s v="Medium"/>
    <s v="No"/>
    <s v="Same-Country"/>
  </r>
  <r>
    <x v="3"/>
    <s v="Senior"/>
    <n v="3"/>
    <s v="Full-Time"/>
    <s v="Analytics Engineer"/>
    <n v="143860"/>
    <s v="USD"/>
    <n v="143860"/>
    <x v="0"/>
    <s v="Fully On-Site"/>
    <n v="0"/>
    <s v="US"/>
    <s v="Medium"/>
    <s v="No"/>
    <s v="Same-Country"/>
  </r>
  <r>
    <x v="3"/>
    <s v="Senior"/>
    <n v="3"/>
    <s v="Full-Time"/>
    <s v="Analytics Engineer"/>
    <n v="143860"/>
    <s v="USD"/>
    <n v="143860"/>
    <x v="0"/>
    <s v="Fully On-Site"/>
    <n v="0"/>
    <s v="US"/>
    <s v="Medium"/>
    <s v="No"/>
    <s v="Same-Country"/>
  </r>
  <r>
    <x v="3"/>
    <s v="Senior"/>
    <n v="3"/>
    <s v="Full-Time"/>
    <s v="Analytics Engineer"/>
    <n v="143200"/>
    <s v="USD"/>
    <n v="143200"/>
    <x v="3"/>
    <s v="Fully Remote"/>
    <n v="100"/>
    <s v="GB"/>
    <s v="Medium"/>
    <s v="No"/>
    <s v="Same-Country"/>
  </r>
  <r>
    <x v="3"/>
    <s v="Senior"/>
    <n v="3"/>
    <s v="Full-Time"/>
    <s v="Analytics Engineer"/>
    <n v="143200"/>
    <s v="USD"/>
    <n v="143200"/>
    <x v="0"/>
    <s v="Fully On-Site"/>
    <n v="0"/>
    <s v="US"/>
    <s v="Medium"/>
    <s v="No"/>
    <s v="Same-Country"/>
  </r>
  <r>
    <x v="3"/>
    <s v="Senior"/>
    <n v="3"/>
    <s v="Full-Time"/>
    <s v="Data Scientist"/>
    <n v="143100"/>
    <s v="USD"/>
    <n v="143100"/>
    <x v="2"/>
    <s v="Fully On-Site"/>
    <n v="0"/>
    <s v="CA"/>
    <s v="Medium"/>
    <s v="No"/>
    <s v="Same-Country"/>
  </r>
  <r>
    <x v="3"/>
    <s v="Mid"/>
    <n v="2"/>
    <s v="Full-Time"/>
    <s v="Data Analyst"/>
    <n v="143000"/>
    <s v="USD"/>
    <n v="143000"/>
    <x v="0"/>
    <s v="Fully On-Site"/>
    <n v="0"/>
    <s v="US"/>
    <s v="Medium"/>
    <s v="No"/>
    <s v="Same-Country"/>
  </r>
  <r>
    <x v="3"/>
    <s v="Senior"/>
    <n v="3"/>
    <s v="Full-Time"/>
    <s v="Data Infrastructure Engineer"/>
    <n v="143000"/>
    <s v="USD"/>
    <n v="143000"/>
    <x v="0"/>
    <s v="Fully Remote"/>
    <n v="10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Machine Learning Engineer"/>
    <n v="142200"/>
    <s v="USD"/>
    <n v="142200"/>
    <x v="0"/>
    <s v="Fully On-Site"/>
    <n v="0"/>
    <s v="US"/>
    <s v="Medium"/>
    <s v="No"/>
    <s v="Same-Country"/>
  </r>
  <r>
    <x v="3"/>
    <s v="Senior"/>
    <n v="3"/>
    <s v="Full-Time"/>
    <s v="Data Analyst"/>
    <n v="142000"/>
    <s v="USD"/>
    <n v="142000"/>
    <x v="0"/>
    <s v="Fully Remote"/>
    <n v="100"/>
    <s v="US"/>
    <s v="Medium"/>
    <s v="No"/>
    <s v="Same-Country"/>
  </r>
  <r>
    <x v="3"/>
    <s v="Senior"/>
    <n v="3"/>
    <s v="Full-Time"/>
    <s v="Data Analyst"/>
    <n v="142000"/>
    <s v="USD"/>
    <n v="142000"/>
    <x v="0"/>
    <s v="Fully Remote"/>
    <n v="100"/>
    <s v="US"/>
    <s v="Medium"/>
    <s v="No"/>
    <s v="Same-Country"/>
  </r>
  <r>
    <x v="3"/>
    <s v="Senior"/>
    <n v="3"/>
    <s v="Full-Time"/>
    <s v="Applied Scientist"/>
    <n v="142000"/>
    <s v="USD"/>
    <n v="142000"/>
    <x v="0"/>
    <s v="Fully Remote"/>
    <n v="100"/>
    <s v="US"/>
    <s v="Medium"/>
    <s v="No"/>
    <s v="Same-Country"/>
  </r>
  <r>
    <x v="3"/>
    <s v="Senior"/>
    <n v="3"/>
    <s v="Full-Time"/>
    <s v="Data Engineer"/>
    <n v="141600"/>
    <s v="USD"/>
    <n v="141600"/>
    <x v="0"/>
    <s v="Fully Remote"/>
    <n v="100"/>
    <s v="US"/>
    <s v="Medium"/>
    <s v="No"/>
    <s v="Same-Country"/>
  </r>
  <r>
    <x v="3"/>
    <s v="Senior"/>
    <n v="3"/>
    <s v="Full-Time"/>
    <s v="Data Engineer"/>
    <n v="141600"/>
    <s v="USD"/>
    <n v="141600"/>
    <x v="0"/>
    <s v="Fully On-Site"/>
    <n v="0"/>
    <s v="US"/>
    <s v="Medium"/>
    <s v="No"/>
    <s v="Same-Country"/>
  </r>
  <r>
    <x v="3"/>
    <s v="Senior"/>
    <n v="3"/>
    <s v="Full-Time"/>
    <s v="Data Analyst"/>
    <n v="141290"/>
    <s v="USD"/>
    <n v="141290"/>
    <x v="0"/>
    <s v="Fully On-Site"/>
    <n v="0"/>
    <s v="US"/>
    <s v="Medium"/>
    <s v="No"/>
    <s v="Same-Country"/>
  </r>
  <r>
    <x v="3"/>
    <s v="Senior"/>
    <n v="3"/>
    <s v="Full-Time"/>
    <s v="Research Scientist"/>
    <n v="141288"/>
    <s v="USD"/>
    <n v="141288"/>
    <x v="0"/>
    <s v="Fully On-Site"/>
    <n v="0"/>
    <s v="US"/>
    <s v="Medium"/>
    <s v="No"/>
    <s v="Same-Country"/>
  </r>
  <r>
    <x v="3"/>
    <s v="Senior"/>
    <n v="3"/>
    <s v="Full-Time"/>
    <s v="Data Scientist"/>
    <n v="141000"/>
    <s v="USD"/>
    <n v="141000"/>
    <x v="2"/>
    <s v="Fully On-Site"/>
    <n v="0"/>
    <s v="CA"/>
    <s v="Medium"/>
    <s v="No"/>
    <s v="Same-Country"/>
  </r>
  <r>
    <x v="3"/>
    <s v="Senior"/>
    <n v="3"/>
    <s v="Full-Time"/>
    <s v="Data Scientist"/>
    <n v="140800"/>
    <s v="USD"/>
    <n v="140800"/>
    <x v="0"/>
    <s v="Fully On-Site"/>
    <n v="0"/>
    <s v="US"/>
    <s v="Medium"/>
    <s v="No"/>
    <s v="Same-Country"/>
  </r>
  <r>
    <x v="3"/>
    <s v="Senior"/>
    <n v="3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Mid"/>
    <n v="2"/>
    <s v="Full-Time"/>
    <s v="Data Analytics Manag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Analy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Analy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3"/>
    <s v="Mid"/>
    <n v="2"/>
    <s v="Full-Time"/>
    <s v="Data Scientist"/>
    <n v="140000"/>
    <s v="USD"/>
    <n v="140000"/>
    <x v="0"/>
    <s v="Fully Remote"/>
    <n v="100"/>
    <s v="US"/>
    <s v="Medium"/>
    <s v="No"/>
    <s v="Same-Country"/>
  </r>
  <r>
    <x v="3"/>
    <s v="Mid"/>
    <n v="2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Analyst"/>
    <n v="140000"/>
    <s v="USD"/>
    <n v="140000"/>
    <x v="0"/>
    <s v="Fully Remote"/>
    <n v="100"/>
    <s v="US"/>
    <s v="Medium"/>
    <s v="No"/>
    <s v="Same-Country"/>
  </r>
  <r>
    <x v="3"/>
    <s v="Mid"/>
    <n v="2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3"/>
    <s v="Mid"/>
    <n v="2"/>
    <s v="Full-Time"/>
    <s v="Data Analytics Manag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Manag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Mid"/>
    <n v="2"/>
    <s v="Full-Time"/>
    <s v="Data Analytics Manager"/>
    <n v="140000"/>
    <s v="USD"/>
    <n v="140000"/>
    <x v="0"/>
    <s v="Fully On-Site"/>
    <n v="0"/>
    <s v="US"/>
    <s v="Medium"/>
    <s v="No"/>
    <s v="Same-Country"/>
  </r>
  <r>
    <x v="3"/>
    <s v="Mid"/>
    <n v="2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Manag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Analytics Engineer"/>
    <n v="140000"/>
    <s v="USD"/>
    <n v="140000"/>
    <x v="0"/>
    <s v="Fully On-Site"/>
    <n v="0"/>
    <s v="US"/>
    <s v="Medium"/>
    <s v="No"/>
    <s v="Same-Country"/>
  </r>
  <r>
    <x v="3"/>
    <s v="Mid"/>
    <n v="2"/>
    <s v="Full-Time"/>
    <s v="Data Engineer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Machine Learning Engineer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Machine Learning Engineer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Data Manag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Analyst"/>
    <n v="140000"/>
    <s v="USD"/>
    <n v="140000"/>
    <x v="0"/>
    <s v="Fully Remote"/>
    <n v="100"/>
    <s v="US"/>
    <s v="Medium"/>
    <s v="No"/>
    <s v="Same-Country"/>
  </r>
  <r>
    <x v="3"/>
    <s v="Executive"/>
    <n v="4"/>
    <s v="Full-Time"/>
    <s v="Data Analytics Manag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Bi Developer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Science Engineer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Cloud Database Engineer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Bi Developer"/>
    <n v="140000"/>
    <s v="USD"/>
    <n v="140000"/>
    <x v="0"/>
    <s v="Fully Remote"/>
    <n v="100"/>
    <s v="US"/>
    <s v="Medium"/>
    <s v="No"/>
    <s v="Same-Country"/>
  </r>
  <r>
    <x v="3"/>
    <s v="Mid"/>
    <n v="2"/>
    <s v="Full-Time"/>
    <s v="Machine Learning Engineer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Remote"/>
    <n v="10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Scientist"/>
    <n v="140000"/>
    <s v="USD"/>
    <n v="140000"/>
    <x v="0"/>
    <s v="Fully On-Site"/>
    <n v="0"/>
    <s v="US"/>
    <s v="Medium"/>
    <s v="No"/>
    <s v="Same-Country"/>
  </r>
  <r>
    <x v="3"/>
    <s v="Senior"/>
    <n v="3"/>
    <s v="Full-Time"/>
    <s v="Data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Data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Machine Learning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Machine Learning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Data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Data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Machine Learning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Data Scientist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Data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Machine Learning Engineer"/>
    <n v="139500"/>
    <s v="USD"/>
    <n v="139500"/>
    <x v="0"/>
    <s v="Fully On-Site"/>
    <n v="0"/>
    <s v="US"/>
    <s v="Medium"/>
    <s v="No"/>
    <s v="Same-Country"/>
  </r>
  <r>
    <x v="3"/>
    <s v="Senior"/>
    <n v="3"/>
    <s v="Full-Time"/>
    <s v="Research Engineer"/>
    <n v="139000"/>
    <s v="USD"/>
    <n v="139000"/>
    <x v="0"/>
    <s v="Fully On-Site"/>
    <n v="0"/>
    <s v="US"/>
    <s v="Medium"/>
    <s v="No"/>
    <s v="Same-Country"/>
  </r>
  <r>
    <x v="3"/>
    <s v="Senior"/>
    <n v="3"/>
    <s v="Full-Time"/>
    <s v="Data Engineer"/>
    <n v="139000"/>
    <s v="USD"/>
    <n v="139000"/>
    <x v="0"/>
    <s v="Fully Remote"/>
    <n v="100"/>
    <s v="US"/>
    <s v="Medium"/>
    <s v="No"/>
    <s v="Same-Country"/>
  </r>
  <r>
    <x v="3"/>
    <s v="Senior"/>
    <n v="3"/>
    <s v="Full-Time"/>
    <s v="Data Analyst"/>
    <n v="139000"/>
    <s v="USD"/>
    <n v="139000"/>
    <x v="0"/>
    <s v="Fully On-Site"/>
    <n v="0"/>
    <s v="US"/>
    <s v="Medium"/>
    <s v="No"/>
    <s v="Same-Country"/>
  </r>
  <r>
    <x v="3"/>
    <s v="Senior"/>
    <n v="3"/>
    <s v="Full-Time"/>
    <s v="Data Scientist"/>
    <n v="139000"/>
    <s v="USD"/>
    <n v="139000"/>
    <x v="0"/>
    <s v="Fully Remote"/>
    <n v="100"/>
    <s v="US"/>
    <s v="Medium"/>
    <s v="No"/>
    <s v="Same-Country"/>
  </r>
  <r>
    <x v="3"/>
    <s v="Senior"/>
    <n v="3"/>
    <s v="Full-Time"/>
    <s v="Data Analyst"/>
    <n v="138900"/>
    <s v="USD"/>
    <n v="138900"/>
    <x v="0"/>
    <s v="Fully On-Site"/>
    <n v="0"/>
    <s v="US"/>
    <s v="Medium"/>
    <s v="No"/>
    <s v="Same-Country"/>
  </r>
  <r>
    <x v="3"/>
    <s v="Senior"/>
    <n v="3"/>
    <s v="Full-Time"/>
    <s v="Data Analytics Manager"/>
    <n v="138900"/>
    <s v="USD"/>
    <n v="138900"/>
    <x v="0"/>
    <s v="Fully On-Site"/>
    <n v="0"/>
    <s v="US"/>
    <s v="Medium"/>
    <s v="No"/>
    <s v="Same-Country"/>
  </r>
  <r>
    <x v="3"/>
    <s v="Senior"/>
    <n v="3"/>
    <s v="Full-Time"/>
    <s v="Data Scientist"/>
    <n v="138784"/>
    <s v="USD"/>
    <n v="138784"/>
    <x v="0"/>
    <s v="Fully Remote"/>
    <n v="100"/>
    <s v="US"/>
    <s v="Medium"/>
    <s v="No"/>
    <s v="Same-Country"/>
  </r>
  <r>
    <x v="3"/>
    <s v="Senior"/>
    <n v="3"/>
    <s v="Full-Time"/>
    <s v="Data Science Manager"/>
    <n v="138750"/>
    <s v="USD"/>
    <n v="138750"/>
    <x v="0"/>
    <s v="Fully Remote"/>
    <n v="100"/>
    <s v="US"/>
    <s v="Medium"/>
    <s v="No"/>
    <s v="Same-Country"/>
  </r>
  <r>
    <x v="3"/>
    <s v="Senior"/>
    <n v="3"/>
    <s v="Full-Time"/>
    <s v="Analytics Engineer"/>
    <n v="138750"/>
    <s v="USD"/>
    <n v="138750"/>
    <x v="0"/>
    <s v="Fully Remote"/>
    <n v="100"/>
    <s v="US"/>
    <s v="Medium"/>
    <s v="No"/>
    <s v="Same-Country"/>
  </r>
  <r>
    <x v="3"/>
    <s v="Senior"/>
    <n v="3"/>
    <s v="Full-Time"/>
    <s v="Data Engineer"/>
    <n v="138750"/>
    <s v="USD"/>
    <n v="138750"/>
    <x v="0"/>
    <s v="Fully Remote"/>
    <n v="100"/>
    <s v="US"/>
    <s v="Medium"/>
    <s v="No"/>
    <s v="Same-Country"/>
  </r>
  <r>
    <x v="3"/>
    <s v="Senior"/>
    <n v="3"/>
    <s v="Full-Time"/>
    <s v="Data Architect"/>
    <n v="138000"/>
    <s v="USD"/>
    <n v="138000"/>
    <x v="3"/>
    <s v="Fully Remote"/>
    <n v="100"/>
    <s v="GB"/>
    <s v="Medium"/>
    <s v="No"/>
    <s v="Same-Country"/>
  </r>
  <r>
    <x v="3"/>
    <s v="Senior"/>
    <n v="3"/>
    <s v="Full-Time"/>
    <s v="Data Analyst"/>
    <n v="138000"/>
    <s v="USD"/>
    <n v="138000"/>
    <x v="0"/>
    <s v="Fully Remote"/>
    <n v="100"/>
    <s v="US"/>
    <s v="Medium"/>
    <s v="No"/>
    <s v="Same-Country"/>
  </r>
  <r>
    <x v="3"/>
    <s v="Senior"/>
    <n v="3"/>
    <s v="Full-Time"/>
    <s v="Data Engineer"/>
    <n v="137500"/>
    <s v="USD"/>
    <n v="137500"/>
    <x v="0"/>
    <s v="Fully Remote"/>
    <n v="100"/>
    <s v="US"/>
    <s v="Medium"/>
    <s v="No"/>
    <s v="Same-Country"/>
  </r>
  <r>
    <x v="3"/>
    <s v="Senior"/>
    <n v="3"/>
    <s v="Full-Time"/>
    <s v="Data Engineer"/>
    <n v="137500"/>
    <s v="USD"/>
    <n v="137500"/>
    <x v="0"/>
    <s v="Fully On-Site"/>
    <n v="0"/>
    <s v="US"/>
    <s v="Medium"/>
    <s v="No"/>
    <s v="Same-Country"/>
  </r>
  <r>
    <x v="3"/>
    <s v="Senior"/>
    <n v="3"/>
    <s v="Full-Time"/>
    <s v="Data Analyst"/>
    <n v="137500"/>
    <s v="USD"/>
    <n v="137500"/>
    <x v="0"/>
    <s v="Fully On-Site"/>
    <n v="0"/>
    <s v="US"/>
    <s v="Medium"/>
    <s v="No"/>
    <s v="Same-Country"/>
  </r>
  <r>
    <x v="3"/>
    <s v="Senior"/>
    <n v="3"/>
    <s v="Full-Time"/>
    <s v="Data Engineer"/>
    <n v="112700"/>
    <s v="GBP"/>
    <n v="136956"/>
    <x v="3"/>
    <s v="Fully On-Site"/>
    <n v="0"/>
    <s v="GB"/>
    <s v="Medium"/>
    <s v="No"/>
    <s v="Same-Country"/>
  </r>
  <r>
    <x v="3"/>
    <s v="Senior"/>
    <n v="3"/>
    <s v="Full-Time"/>
    <s v="Data Operations Engineer"/>
    <n v="136850"/>
    <s v="USD"/>
    <n v="136850"/>
    <x v="0"/>
    <s v="Fully Remote"/>
    <n v="100"/>
    <s v="US"/>
    <s v="Medium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Research Scientist"/>
    <n v="136000"/>
    <s v="USD"/>
    <n v="136000"/>
    <x v="0"/>
    <s v="Fully On-Site"/>
    <n v="0"/>
    <s v="US"/>
    <s v="Medium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Applied Scientist"/>
    <n v="136000"/>
    <s v="USD"/>
    <n v="136000"/>
    <x v="0"/>
    <s v="Fully On-Site"/>
    <n v="0"/>
    <s v="US"/>
    <s v="Large"/>
    <s v="No"/>
    <s v="Same-Country"/>
  </r>
  <r>
    <x v="3"/>
    <s v="Senior"/>
    <n v="3"/>
    <s v="Full-Time"/>
    <s v="Data Scientist"/>
    <n v="136000"/>
    <s v="USD"/>
    <n v="136000"/>
    <x v="0"/>
    <s v="Fully On-Site"/>
    <n v="0"/>
    <s v="US"/>
    <s v="Medium"/>
    <s v="No"/>
    <s v="Same-Country"/>
  </r>
  <r>
    <x v="3"/>
    <s v="Senior"/>
    <n v="3"/>
    <s v="Full-Time"/>
    <s v="Data Scientist"/>
    <n v="136000"/>
    <s v="USD"/>
    <n v="136000"/>
    <x v="0"/>
    <s v="Fully Remote"/>
    <n v="100"/>
    <s v="US"/>
    <s v="Medium"/>
    <s v="No"/>
    <s v="Same-Country"/>
  </r>
  <r>
    <x v="3"/>
    <s v="Senior"/>
    <n v="3"/>
    <s v="Full-Time"/>
    <s v="Data Scientist"/>
    <n v="136000"/>
    <s v="USD"/>
    <n v="136000"/>
    <x v="0"/>
    <s v="Fully Remote"/>
    <n v="100"/>
    <s v="US"/>
    <s v="Medium"/>
    <s v="No"/>
    <s v="Same-Country"/>
  </r>
  <r>
    <x v="3"/>
    <s v="Senior"/>
    <n v="3"/>
    <s v="Full-Time"/>
    <s v="Data Scientist"/>
    <n v="136000"/>
    <s v="USD"/>
    <n v="136000"/>
    <x v="0"/>
    <s v="Fully Remote"/>
    <n v="100"/>
    <s v="US"/>
    <s v="Medium"/>
    <s v="No"/>
    <s v="Same-Country"/>
  </r>
  <r>
    <x v="3"/>
    <s v="Senior"/>
    <n v="3"/>
    <s v="Full-Time"/>
    <s v="Data Analyst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Data Scientist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Data Analyst"/>
    <n v="135000"/>
    <s v="USD"/>
    <n v="135000"/>
    <x v="2"/>
    <s v="Fully Remote"/>
    <n v="100"/>
    <s v="CA"/>
    <s v="Medium"/>
    <s v="No"/>
    <s v="Same-Country"/>
  </r>
  <r>
    <x v="3"/>
    <s v="Senior"/>
    <n v="3"/>
    <s v="Full-Time"/>
    <s v="Data Analyst"/>
    <n v="135000"/>
    <s v="USD"/>
    <n v="135000"/>
    <x v="0"/>
    <s v="Fully On-Site"/>
    <n v="0"/>
    <s v="US"/>
    <s v="Medium"/>
    <s v="No"/>
    <s v="Same-Country"/>
  </r>
  <r>
    <x v="3"/>
    <s v="Mid"/>
    <n v="2"/>
    <s v="Full-Time"/>
    <s v="Data Manager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Data Scientist"/>
    <n v="135000"/>
    <s v="USD"/>
    <n v="135000"/>
    <x v="0"/>
    <s v="Fully On-Site"/>
    <n v="0"/>
    <s v="US"/>
    <s v="Medium"/>
    <s v="No"/>
    <s v="Same-Country"/>
  </r>
  <r>
    <x v="3"/>
    <s v="Mid"/>
    <n v="2"/>
    <s v="Full-Time"/>
    <s v="Machine Learning Engineer"/>
    <n v="135000"/>
    <s v="USD"/>
    <n v="135000"/>
    <x v="0"/>
    <s v="Hybrid"/>
    <n v="50"/>
    <s v="US"/>
    <s v="Large"/>
    <s v="No"/>
    <s v="Same-Country"/>
  </r>
  <r>
    <x v="3"/>
    <s v="Senior"/>
    <n v="3"/>
    <s v="Full-Time"/>
    <s v="Data Analyst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Bi Analyst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3"/>
    <s v="Senior"/>
    <n v="3"/>
    <s v="Full-Time"/>
    <s v="Data Scientist"/>
    <n v="135000"/>
    <s v="USD"/>
    <n v="135000"/>
    <x v="0"/>
    <s v="Fully Remote"/>
    <n v="100"/>
    <s v="US"/>
    <s v="Medium"/>
    <s v="No"/>
    <s v="Same-Country"/>
  </r>
  <r>
    <x v="3"/>
    <s v="Senior"/>
    <n v="3"/>
    <s v="Full-Time"/>
    <s v="Bi Developer"/>
    <n v="135000"/>
    <s v="USD"/>
    <n v="135000"/>
    <x v="0"/>
    <s v="Fully Remote"/>
    <n v="100"/>
    <s v="US"/>
    <s v="Medium"/>
    <s v="No"/>
    <s v="Same-Country"/>
  </r>
  <r>
    <x v="3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Ml Engineer"/>
    <n v="135000"/>
    <s v="USD"/>
    <n v="135000"/>
    <x v="0"/>
    <s v="Fully On-Site"/>
    <n v="0"/>
    <s v="US"/>
    <s v="Medium"/>
    <s v="No"/>
    <s v="Same-Country"/>
  </r>
  <r>
    <x v="3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3"/>
    <s v="Mid"/>
    <n v="2"/>
    <s v="Full-Time"/>
    <s v="Data Analyst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Machine Learning Engineer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Data Engineer"/>
    <n v="135000"/>
    <s v="USD"/>
    <n v="135000"/>
    <x v="0"/>
    <s v="Fully Remote"/>
    <n v="100"/>
    <s v="US"/>
    <s v="Medium"/>
    <s v="No"/>
    <s v="Same-Country"/>
  </r>
  <r>
    <x v="3"/>
    <s v="Senior"/>
    <n v="3"/>
    <s v="Full-Time"/>
    <s v="Data Scientist"/>
    <n v="135000"/>
    <s v="USD"/>
    <n v="135000"/>
    <x v="0"/>
    <s v="Fully Remote"/>
    <n v="100"/>
    <s v="US"/>
    <s v="Medium"/>
    <s v="No"/>
    <s v="Same-Country"/>
  </r>
  <r>
    <x v="3"/>
    <s v="Senior"/>
    <n v="3"/>
    <s v="Full-Time"/>
    <s v="Nlp Engineer"/>
    <n v="135000"/>
    <s v="USD"/>
    <n v="135000"/>
    <x v="0"/>
    <s v="Fully On-Site"/>
    <n v="0"/>
    <s v="US"/>
    <s v="Medium"/>
    <s v="No"/>
    <s v="Same-Country"/>
  </r>
  <r>
    <x v="3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3"/>
    <s v="Entry"/>
    <n v="1"/>
    <s v="Full-Time"/>
    <s v="Data Engineer"/>
    <n v="135000"/>
    <s v="USD"/>
    <n v="135000"/>
    <x v="0"/>
    <s v="Fully On-Site"/>
    <n v="0"/>
    <s v="US"/>
    <s v="Medium"/>
    <s v="No"/>
    <s v="Same-Country"/>
  </r>
  <r>
    <x v="3"/>
    <s v="Senior"/>
    <n v="3"/>
    <s v="Full-Time"/>
    <s v="Machine Learning Engineer"/>
    <n v="134500"/>
    <s v="USD"/>
    <n v="134500"/>
    <x v="0"/>
    <s v="Fully On-Site"/>
    <n v="0"/>
    <s v="US"/>
    <s v="Large"/>
    <s v="No"/>
    <s v="Same-Country"/>
  </r>
  <r>
    <x v="3"/>
    <s v="Senior"/>
    <n v="3"/>
    <s v="Full-Time"/>
    <s v="Data Science Manager"/>
    <n v="134236"/>
    <s v="USD"/>
    <n v="134236"/>
    <x v="0"/>
    <s v="Fully On-Site"/>
    <n v="0"/>
    <s v="US"/>
    <s v="Medium"/>
    <s v="No"/>
    <s v="Same-Country"/>
  </r>
  <r>
    <x v="3"/>
    <s v="Senior"/>
    <n v="3"/>
    <s v="Full-Time"/>
    <s v="Data Scientist"/>
    <n v="134236"/>
    <s v="USD"/>
    <n v="134236"/>
    <x v="0"/>
    <s v="Fully On-Site"/>
    <n v="0"/>
    <s v="US"/>
    <s v="Medium"/>
    <s v="No"/>
    <s v="Same-Country"/>
  </r>
  <r>
    <x v="3"/>
    <s v="Senior"/>
    <n v="3"/>
    <s v="Full-Time"/>
    <s v="Data Scientist"/>
    <n v="134024"/>
    <s v="USD"/>
    <n v="134024"/>
    <x v="0"/>
    <s v="Fully On-Site"/>
    <n v="0"/>
    <s v="US"/>
    <s v="Medium"/>
    <s v="No"/>
    <s v="Same-Country"/>
  </r>
  <r>
    <x v="3"/>
    <s v="Mid"/>
    <n v="2"/>
    <s v="Full-Time"/>
    <s v="Mlops Engineer"/>
    <n v="134000"/>
    <s v="USD"/>
    <n v="134000"/>
    <x v="0"/>
    <s v="Fully Remote"/>
    <n v="100"/>
    <s v="US"/>
    <s v="Medium"/>
    <s v="No"/>
    <s v="Same-Country"/>
  </r>
  <r>
    <x v="3"/>
    <s v="Senior"/>
    <n v="3"/>
    <s v="Full-Time"/>
    <s v="Data Scientist"/>
    <n v="134000"/>
    <s v="USD"/>
    <n v="134000"/>
    <x v="0"/>
    <s v="Fully On-Site"/>
    <n v="0"/>
    <s v="US"/>
    <s v="Medium"/>
    <s v="No"/>
    <s v="Same-Country"/>
  </r>
  <r>
    <x v="3"/>
    <s v="Senior"/>
    <n v="3"/>
    <s v="Full-Time"/>
    <s v="Data Scientist"/>
    <n v="134000"/>
    <s v="USD"/>
    <n v="134000"/>
    <x v="0"/>
    <s v="Fully On-Site"/>
    <n v="0"/>
    <s v="US"/>
    <s v="Medium"/>
    <s v="No"/>
    <s v="Same-Country"/>
  </r>
  <r>
    <x v="3"/>
    <s v="Senior"/>
    <n v="3"/>
    <s v="Full-Time"/>
    <s v="Data Engineer"/>
    <n v="133832"/>
    <s v="USD"/>
    <n v="133832"/>
    <x v="0"/>
    <s v="Fully On-Site"/>
    <n v="0"/>
    <s v="US"/>
    <s v="Medium"/>
    <s v="No"/>
    <s v="Same-Country"/>
  </r>
  <r>
    <x v="3"/>
    <s v="Senior"/>
    <n v="3"/>
    <s v="Full-Time"/>
    <s v="Data Engineer"/>
    <n v="133800"/>
    <s v="USD"/>
    <n v="133800"/>
    <x v="0"/>
    <s v="Fully On-Site"/>
    <n v="0"/>
    <s v="US"/>
    <s v="Medium"/>
    <s v="No"/>
    <s v="Same-Country"/>
  </r>
  <r>
    <x v="3"/>
    <s v="Senior"/>
    <n v="3"/>
    <s v="Full-Time"/>
    <s v="Data Engineer"/>
    <n v="133800"/>
    <s v="USD"/>
    <n v="133800"/>
    <x v="0"/>
    <s v="Fully Remote"/>
    <n v="100"/>
    <s v="US"/>
    <s v="Medium"/>
    <s v="No"/>
    <s v="Same-Country"/>
  </r>
  <r>
    <x v="3"/>
    <s v="Senior"/>
    <n v="3"/>
    <s v="Full-Time"/>
    <s v="Data Engineer"/>
    <n v="133300"/>
    <s v="USD"/>
    <n v="133300"/>
    <x v="0"/>
    <s v="Fully On-Site"/>
    <n v="0"/>
    <s v="US"/>
    <s v="Medium"/>
    <s v="No"/>
    <s v="Same-Country"/>
  </r>
  <r>
    <x v="3"/>
    <s v="Senior"/>
    <n v="3"/>
    <s v="Full-Time"/>
    <s v="Data Engineer"/>
    <n v="133300"/>
    <s v="USD"/>
    <n v="133300"/>
    <x v="0"/>
    <s v="Fully On-Site"/>
    <n v="0"/>
    <s v="US"/>
    <s v="Medium"/>
    <s v="No"/>
    <s v="Same-Country"/>
  </r>
  <r>
    <x v="3"/>
    <s v="Senior"/>
    <n v="3"/>
    <s v="Full-Time"/>
    <s v="Data Engineer"/>
    <n v="133300"/>
    <s v="USD"/>
    <n v="133300"/>
    <x v="0"/>
    <s v="Fully On-Site"/>
    <n v="0"/>
    <s v="US"/>
    <s v="Medium"/>
    <s v="No"/>
    <s v="Same-Country"/>
  </r>
  <r>
    <x v="3"/>
    <s v="Senior"/>
    <n v="3"/>
    <s v="Full-Time"/>
    <s v="Data Engineer"/>
    <n v="133300"/>
    <s v="USD"/>
    <n v="133300"/>
    <x v="0"/>
    <s v="Fully On-Site"/>
    <n v="0"/>
    <s v="US"/>
    <s v="Medium"/>
    <s v="No"/>
    <s v="Same-Country"/>
  </r>
  <r>
    <x v="3"/>
    <s v="Senior"/>
    <n v="3"/>
    <s v="Full-Time"/>
    <s v="Data Engineer"/>
    <n v="133300"/>
    <s v="USD"/>
    <n v="133300"/>
    <x v="0"/>
    <s v="Fully On-Site"/>
    <n v="0"/>
    <s v="US"/>
    <s v="Medium"/>
    <s v="No"/>
    <s v="Same-Country"/>
  </r>
  <r>
    <x v="3"/>
    <s v="Senior"/>
    <n v="3"/>
    <s v="Full-Time"/>
    <s v="Data Scientist"/>
    <n v="133200"/>
    <s v="USD"/>
    <n v="133200"/>
    <x v="0"/>
    <s v="Fully Remote"/>
    <n v="100"/>
    <s v="US"/>
    <s v="Medium"/>
    <s v="No"/>
    <s v="Same-Country"/>
  </r>
  <r>
    <x v="3"/>
    <s v="Senior"/>
    <n v="3"/>
    <s v="Full-Time"/>
    <s v="Research Engineer"/>
    <n v="133000"/>
    <s v="USD"/>
    <n v="133000"/>
    <x v="0"/>
    <s v="Fully On-Site"/>
    <n v="0"/>
    <s v="US"/>
    <s v="Medium"/>
    <s v="No"/>
    <s v="Same-Country"/>
  </r>
  <r>
    <x v="3"/>
    <s v="Senior"/>
    <n v="3"/>
    <s v="Full-Time"/>
    <s v="Data Engineer"/>
    <n v="132300"/>
    <s v="USD"/>
    <n v="132300"/>
    <x v="0"/>
    <s v="Fully On-Site"/>
    <n v="0"/>
    <s v="US"/>
    <s v="Medium"/>
    <s v="No"/>
    <s v="Same-Country"/>
  </r>
  <r>
    <x v="3"/>
    <s v="Senior"/>
    <n v="3"/>
    <s v="Full-Time"/>
    <s v="Data Engineer"/>
    <n v="132300"/>
    <s v="USD"/>
    <n v="132300"/>
    <x v="0"/>
    <s v="Fully On-Site"/>
    <n v="0"/>
    <s v="US"/>
    <s v="Medium"/>
    <s v="No"/>
    <s v="Same-Country"/>
  </r>
  <r>
    <x v="3"/>
    <s v="Senior"/>
    <n v="3"/>
    <s v="Full-Time"/>
    <s v="Data Engineer"/>
    <n v="132300"/>
    <s v="USD"/>
    <n v="132300"/>
    <x v="0"/>
    <s v="Fully On-Site"/>
    <n v="0"/>
    <s v="US"/>
    <s v="Medium"/>
    <s v="No"/>
    <s v="Same-Country"/>
  </r>
  <r>
    <x v="3"/>
    <s v="Senior"/>
    <n v="3"/>
    <s v="Full-Time"/>
    <s v="Data Scientist"/>
    <n v="132000"/>
    <s v="USD"/>
    <n v="132000"/>
    <x v="0"/>
    <s v="Fully Remote"/>
    <n v="100"/>
    <s v="US"/>
    <s v="Medium"/>
    <s v="No"/>
    <s v="Same-Country"/>
  </r>
  <r>
    <x v="3"/>
    <s v="Entry"/>
    <n v="1"/>
    <s v="Full-Time"/>
    <s v="Applied Scientist"/>
    <n v="130760"/>
    <s v="USD"/>
    <n v="130760"/>
    <x v="0"/>
    <s v="Fully On-Site"/>
    <n v="0"/>
    <s v="US"/>
    <s v="Large"/>
    <s v="No"/>
    <s v="Same-Country"/>
  </r>
  <r>
    <x v="3"/>
    <s v="Entry"/>
    <n v="1"/>
    <s v="Full-Time"/>
    <s v="Applied Scientist"/>
    <n v="130760"/>
    <s v="USD"/>
    <n v="130760"/>
    <x v="0"/>
    <s v="Fully On-Site"/>
    <n v="0"/>
    <s v="US"/>
    <s v="Large"/>
    <s v="No"/>
    <s v="Same-Country"/>
  </r>
  <r>
    <x v="3"/>
    <s v="Entry"/>
    <n v="1"/>
    <s v="Full-Time"/>
    <s v="Data Scientist"/>
    <n v="130001"/>
    <s v="USD"/>
    <n v="130001"/>
    <x v="0"/>
    <s v="Fully Remote"/>
    <n v="100"/>
    <s v="US"/>
    <s v="Medium"/>
    <s v="No"/>
    <s v="Same-Country"/>
  </r>
  <r>
    <x v="3"/>
    <s v="Senior"/>
    <n v="3"/>
    <s v="Full-Time"/>
    <s v="Data Analyst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Machine Learning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Research Scientist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Specialist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Machine Learning Engineer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3"/>
    <s v="Mid"/>
    <n v="2"/>
    <s v="Full-Time"/>
    <s v="Machine Learning Engineer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3"/>
    <s v="Mid"/>
    <n v="2"/>
    <s v="Full-Time"/>
    <s v="Data Analyst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Analytics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Financial Data Analyst"/>
    <n v="130000"/>
    <s v="USD"/>
    <n v="130000"/>
    <x v="0"/>
    <s v="Fully Remote"/>
    <n v="100"/>
    <s v="US"/>
    <s v="Large"/>
    <s v="No"/>
    <s v="Same-Country"/>
  </r>
  <r>
    <x v="3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Analytics Engineer"/>
    <n v="130000"/>
    <s v="USD"/>
    <n v="130000"/>
    <x v="0"/>
    <s v="Fully Remote"/>
    <n v="100"/>
    <s v="US"/>
    <s v="Medium"/>
    <s v="No"/>
    <s v="Same-Country"/>
  </r>
  <r>
    <x v="3"/>
    <s v="Mid"/>
    <n v="2"/>
    <s v="Full-Time"/>
    <s v="Data Analyst"/>
    <n v="130000"/>
    <s v="USD"/>
    <n v="130000"/>
    <x v="2"/>
    <s v="Fully Remote"/>
    <n v="100"/>
    <s v="CA"/>
    <s v="Medium"/>
    <s v="No"/>
    <s v="Same-Country"/>
  </r>
  <r>
    <x v="3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Analyst"/>
    <n v="130000"/>
    <s v="USD"/>
    <n v="130000"/>
    <x v="0"/>
    <s v="Fully Remote"/>
    <n v="100"/>
    <s v="US"/>
    <s v="Medium"/>
    <s v="No"/>
    <s v="Same-Country"/>
  </r>
  <r>
    <x v="3"/>
    <s v="Mid"/>
    <n v="2"/>
    <s v="Full-Time"/>
    <s v="Applied Machine Learning Engineer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Analyst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Data Analyst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Mid"/>
    <n v="2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Data Scientist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Engineer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Data Scientist"/>
    <n v="130000"/>
    <s v="USD"/>
    <n v="130000"/>
    <x v="0"/>
    <s v="Fully Remote"/>
    <n v="100"/>
    <s v="US"/>
    <s v="Medium"/>
    <s v="No"/>
    <s v="Same-Country"/>
  </r>
  <r>
    <x v="3"/>
    <s v="Senior"/>
    <n v="3"/>
    <s v="Full-Time"/>
    <s v="Data Analyst"/>
    <n v="130000"/>
    <s v="USD"/>
    <n v="130000"/>
    <x v="0"/>
    <s v="Fully Remote"/>
    <n v="100"/>
    <s v="US"/>
    <s v="Medium"/>
    <s v="No"/>
    <s v="Same-Country"/>
  </r>
  <r>
    <x v="3"/>
    <s v="Mid"/>
    <n v="2"/>
    <s v="Full-Time"/>
    <s v="Data Scientist"/>
    <n v="130000"/>
    <s v="USD"/>
    <n v="130000"/>
    <x v="0"/>
    <s v="Fully On-Site"/>
    <n v="0"/>
    <s v="US"/>
    <s v="Medium"/>
    <s v="No"/>
    <s v="Same-Country"/>
  </r>
  <r>
    <x v="3"/>
    <s v="Senior"/>
    <n v="3"/>
    <s v="Full-Time"/>
    <s v="Business Intelligence Engineer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Engineer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Scientist"/>
    <n v="129300"/>
    <s v="USD"/>
    <n v="1293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Senior"/>
    <n v="3"/>
    <s v="Full-Time"/>
    <s v="Data Engineer"/>
    <n v="129000"/>
    <s v="USD"/>
    <n v="129000"/>
    <x v="0"/>
    <s v="Fully On-Site"/>
    <n v="0"/>
    <s v="US"/>
    <s v="Medium"/>
    <s v="No"/>
    <s v="Same-Country"/>
  </r>
  <r>
    <x v="3"/>
    <s v="Mid"/>
    <n v="2"/>
    <s v="Full-Time"/>
    <s v="Data Scientist"/>
    <n v="128750"/>
    <s v="USD"/>
    <n v="128750"/>
    <x v="0"/>
    <s v="Fully On-Site"/>
    <n v="0"/>
    <s v="US"/>
    <s v="Medium"/>
    <s v="No"/>
    <s v="Same-Country"/>
  </r>
  <r>
    <x v="3"/>
    <s v="Senior"/>
    <n v="3"/>
    <s v="Full-Time"/>
    <s v="Data Analyst"/>
    <n v="128500"/>
    <s v="USD"/>
    <n v="128500"/>
    <x v="0"/>
    <s v="Fully On-Site"/>
    <n v="0"/>
    <s v="US"/>
    <s v="Medium"/>
    <s v="No"/>
    <s v="Same-Country"/>
  </r>
  <r>
    <x v="3"/>
    <s v="Senior"/>
    <n v="3"/>
    <s v="Full-Time"/>
    <s v="Machine Learning Engineer"/>
    <n v="128280"/>
    <s v="USD"/>
    <n v="128280"/>
    <x v="0"/>
    <s v="Fully On-Site"/>
    <n v="0"/>
    <s v="US"/>
    <s v="Medium"/>
    <s v="No"/>
    <s v="Same-Country"/>
  </r>
  <r>
    <x v="3"/>
    <s v="Senior"/>
    <n v="3"/>
    <s v="Full-Time"/>
    <s v="Data Engineer"/>
    <n v="128000"/>
    <s v="USD"/>
    <n v="128000"/>
    <x v="0"/>
    <s v="Fully On-Site"/>
    <n v="0"/>
    <s v="US"/>
    <s v="Medium"/>
    <s v="No"/>
    <s v="Same-Country"/>
  </r>
  <r>
    <x v="3"/>
    <s v="Senior"/>
    <n v="3"/>
    <s v="Full-Time"/>
    <s v="Data Analyst"/>
    <n v="128000"/>
    <s v="USD"/>
    <n v="128000"/>
    <x v="0"/>
    <s v="Fully On-Site"/>
    <n v="0"/>
    <s v="US"/>
    <s v="Medium"/>
    <s v="No"/>
    <s v="Same-Country"/>
  </r>
  <r>
    <x v="3"/>
    <s v="Senior"/>
    <n v="3"/>
    <s v="Full-Time"/>
    <s v="Data Engineer"/>
    <n v="128000"/>
    <s v="USD"/>
    <n v="128000"/>
    <x v="0"/>
    <s v="Fully On-Site"/>
    <n v="0"/>
    <s v="US"/>
    <s v="Medium"/>
    <s v="No"/>
    <s v="Same-Country"/>
  </r>
  <r>
    <x v="3"/>
    <s v="Mid"/>
    <n v="2"/>
    <s v="Full-Time"/>
    <s v="Data Analyst"/>
    <n v="128000"/>
    <s v="USD"/>
    <n v="128000"/>
    <x v="0"/>
    <s v="Fully On-Site"/>
    <n v="0"/>
    <s v="US"/>
    <s v="Medium"/>
    <s v="No"/>
    <s v="Same-Country"/>
  </r>
  <r>
    <x v="3"/>
    <s v="Senior"/>
    <n v="3"/>
    <s v="Full-Time"/>
    <s v="Data Engineer"/>
    <n v="128000"/>
    <s v="USD"/>
    <n v="128000"/>
    <x v="0"/>
    <s v="Fully On-Site"/>
    <n v="0"/>
    <s v="US"/>
    <s v="Medium"/>
    <s v="No"/>
    <s v="Same-Country"/>
  </r>
  <r>
    <x v="3"/>
    <s v="Senior"/>
    <n v="3"/>
    <s v="Full-Time"/>
    <s v="Data Science Consultant"/>
    <n v="128000"/>
    <s v="USD"/>
    <n v="128000"/>
    <x v="0"/>
    <s v="Fully On-Site"/>
    <n v="0"/>
    <s v="US"/>
    <s v="Medium"/>
    <s v="No"/>
    <s v="Same-Country"/>
  </r>
  <r>
    <x v="3"/>
    <s v="Senior"/>
    <n v="3"/>
    <s v="Full-Time"/>
    <s v="Data Engineer"/>
    <n v="128000"/>
    <s v="USD"/>
    <n v="128000"/>
    <x v="0"/>
    <s v="Fully Remote"/>
    <n v="100"/>
    <s v="US"/>
    <s v="Medium"/>
    <s v="No"/>
    <s v="Same-Country"/>
  </r>
  <r>
    <x v="3"/>
    <s v="Mid"/>
    <n v="2"/>
    <s v="Full-Time"/>
    <s v="Data Engineer"/>
    <n v="105000"/>
    <s v="GBP"/>
    <n v="127599"/>
    <x v="3"/>
    <s v="Fully On-Site"/>
    <n v="0"/>
    <s v="GB"/>
    <s v="Medium"/>
    <s v="No"/>
    <s v="Same-Country"/>
  </r>
  <r>
    <x v="3"/>
    <s v="Executive"/>
    <n v="4"/>
    <s v="Full-Time"/>
    <s v="Head Of Data Science"/>
    <n v="104891"/>
    <s v="GBP"/>
    <n v="127467"/>
    <x v="3"/>
    <s v="Fully On-Site"/>
    <n v="0"/>
    <s v="GB"/>
    <s v="Medium"/>
    <s v="No"/>
    <s v="Same-Country"/>
  </r>
  <r>
    <x v="3"/>
    <s v="Senior"/>
    <n v="3"/>
    <s v="Full-Time"/>
    <s v="Data Analyst"/>
    <n v="127075"/>
    <s v="USD"/>
    <n v="127075"/>
    <x v="0"/>
    <s v="Fully Remote"/>
    <n v="100"/>
    <s v="US"/>
    <s v="Medium"/>
    <s v="No"/>
    <s v="Same-Country"/>
  </r>
  <r>
    <x v="3"/>
    <s v="Senior"/>
    <n v="3"/>
    <s v="Full-Time"/>
    <s v="Data Analyst"/>
    <n v="127000"/>
    <s v="USD"/>
    <n v="127000"/>
    <x v="0"/>
    <s v="Fully Remote"/>
    <n v="100"/>
    <s v="US"/>
    <s v="Medium"/>
    <s v="No"/>
    <s v="Same-Country"/>
  </r>
  <r>
    <x v="3"/>
    <s v="Senior"/>
    <n v="3"/>
    <s v="Full-Time"/>
    <s v="Data Scientist"/>
    <n v="126500"/>
    <s v="USD"/>
    <n v="126500"/>
    <x v="0"/>
    <s v="Fully On-Site"/>
    <n v="0"/>
    <s v="US"/>
    <s v="Medium"/>
    <s v="No"/>
    <s v="Same-Country"/>
  </r>
  <r>
    <x v="3"/>
    <s v="Mid"/>
    <n v="2"/>
    <s v="Full-Time"/>
    <s v="Machine Learning Engineer"/>
    <n v="126277"/>
    <s v="USD"/>
    <n v="126277"/>
    <x v="0"/>
    <s v="Fully On-Site"/>
    <n v="0"/>
    <s v="US"/>
    <s v="Medium"/>
    <s v="No"/>
    <s v="Same-Country"/>
  </r>
  <r>
    <x v="3"/>
    <s v="Senior"/>
    <n v="3"/>
    <s v="Full-Time"/>
    <s v="Applied Scientist"/>
    <n v="126100"/>
    <s v="USD"/>
    <n v="126100"/>
    <x v="0"/>
    <s v="Fully On-Site"/>
    <n v="0"/>
    <s v="US"/>
    <s v="Large"/>
    <s v="No"/>
    <s v="Same-Country"/>
  </r>
  <r>
    <x v="3"/>
    <s v="Senior"/>
    <n v="3"/>
    <s v="Full-Time"/>
    <s v="Data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Data Scientist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Data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Machine Learning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Machine Learning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Data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Data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Machine Learning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Data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Machine Learning Engineer"/>
    <n v="126000"/>
    <s v="USD"/>
    <n v="126000"/>
    <x v="0"/>
    <s v="Fully On-Site"/>
    <n v="0"/>
    <s v="US"/>
    <s v="Medium"/>
    <s v="No"/>
    <s v="Same-Country"/>
  </r>
  <r>
    <x v="3"/>
    <s v="Senior"/>
    <n v="3"/>
    <s v="Full-Time"/>
    <s v="Director Of Data Science"/>
    <n v="170000"/>
    <s v="CAD"/>
    <n v="125686"/>
    <x v="2"/>
    <s v="Hybrid"/>
    <n v="50"/>
    <s v="CA"/>
    <s v="Medium"/>
    <s v="No"/>
    <s v="Same-Country"/>
  </r>
  <r>
    <x v="3"/>
    <s v="Senior"/>
    <n v="3"/>
    <s v="Full-Time"/>
    <s v="Data Analyst"/>
    <n v="125600"/>
    <s v="USD"/>
    <n v="125600"/>
    <x v="0"/>
    <s v="Fully On-Site"/>
    <n v="0"/>
    <s v="US"/>
    <s v="Medium"/>
    <s v="No"/>
    <s v="Same-Country"/>
  </r>
  <r>
    <x v="3"/>
    <s v="Senior"/>
    <n v="3"/>
    <s v="Full-Time"/>
    <s v="Data Analyst"/>
    <n v="125600"/>
    <s v="USD"/>
    <n v="125600"/>
    <x v="0"/>
    <s v="Fully Remote"/>
    <n v="100"/>
    <s v="US"/>
    <s v="Medium"/>
    <s v="No"/>
    <s v="Same-Country"/>
  </r>
  <r>
    <x v="3"/>
    <s v="Senior"/>
    <n v="3"/>
    <s v="Full-Time"/>
    <s v="Data Analyst"/>
    <n v="125000"/>
    <s v="USD"/>
    <n v="125000"/>
    <x v="0"/>
    <s v="Fully Remote"/>
    <n v="100"/>
    <s v="US"/>
    <s v="Medium"/>
    <s v="No"/>
    <s v="Same-Country"/>
  </r>
  <r>
    <x v="3"/>
    <s v="Mid"/>
    <n v="2"/>
    <s v="Full-Time"/>
    <s v="Data Engineer"/>
    <n v="125000"/>
    <s v="USD"/>
    <n v="125000"/>
    <x v="0"/>
    <s v="Fully On-Site"/>
    <n v="0"/>
    <s v="US"/>
    <s v="Medium"/>
    <s v="No"/>
    <s v="Same-Country"/>
  </r>
  <r>
    <x v="3"/>
    <s v="Entry"/>
    <n v="1"/>
    <s v="Full-Time"/>
    <s v="Research Engineer"/>
    <n v="125000"/>
    <s v="USD"/>
    <n v="125000"/>
    <x v="0"/>
    <s v="Fully On-Site"/>
    <n v="0"/>
    <s v="US"/>
    <s v="Medium"/>
    <s v="No"/>
    <s v="Same-Country"/>
  </r>
  <r>
    <x v="3"/>
    <s v="Entry"/>
    <n v="1"/>
    <s v="Full-Time"/>
    <s v="Research Engineer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Machine Learning Engineer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Data Architect"/>
    <n v="125000"/>
    <s v="USD"/>
    <n v="125000"/>
    <x v="0"/>
    <s v="Fully Remote"/>
    <n v="100"/>
    <s v="US"/>
    <s v="Medium"/>
    <s v="No"/>
    <s v="Same-Country"/>
  </r>
  <r>
    <x v="3"/>
    <s v="Entry"/>
    <n v="1"/>
    <s v="Full-Time"/>
    <s v="Data Engineer"/>
    <n v="125000"/>
    <s v="USD"/>
    <n v="125000"/>
    <x v="0"/>
    <s v="Fully On-Site"/>
    <n v="0"/>
    <s v="US"/>
    <s v="Medium"/>
    <s v="No"/>
    <s v="Same-Country"/>
  </r>
  <r>
    <x v="3"/>
    <s v="Entry"/>
    <n v="1"/>
    <s v="Full-Time"/>
    <s v="Data Engineer"/>
    <n v="125000"/>
    <s v="USD"/>
    <n v="125000"/>
    <x v="0"/>
    <s v="Fully On-Site"/>
    <n v="0"/>
    <s v="US"/>
    <s v="Medium"/>
    <s v="No"/>
    <s v="Same-Country"/>
  </r>
  <r>
    <x v="3"/>
    <s v="Mid"/>
    <n v="2"/>
    <s v="Full-Time"/>
    <s v="Research Scientist"/>
    <n v="125000"/>
    <s v="USD"/>
    <n v="125000"/>
    <x v="0"/>
    <s v="Fully Remote"/>
    <n v="100"/>
    <s v="US"/>
    <s v="Medium"/>
    <s v="No"/>
    <s v="Same-Country"/>
  </r>
  <r>
    <x v="3"/>
    <s v="Senior"/>
    <n v="3"/>
    <s v="Full-Time"/>
    <s v="Data Analyst"/>
    <n v="125000"/>
    <s v="USD"/>
    <n v="125000"/>
    <x v="0"/>
    <s v="Fully On-Site"/>
    <n v="0"/>
    <s v="US"/>
    <s v="Medium"/>
    <s v="No"/>
    <s v="Same-Country"/>
  </r>
  <r>
    <x v="3"/>
    <s v="Mid"/>
    <n v="2"/>
    <s v="Full-Time"/>
    <s v="Data Engineer"/>
    <n v="125000"/>
    <s v="USD"/>
    <n v="125000"/>
    <x v="0"/>
    <s v="Fully On-Site"/>
    <n v="0"/>
    <s v="US"/>
    <s v="Medium"/>
    <s v="No"/>
    <s v="Same-Country"/>
  </r>
  <r>
    <x v="3"/>
    <s v="Mid"/>
    <n v="2"/>
    <s v="Full-Time"/>
    <s v="Machine Learning Scientist"/>
    <n v="125000"/>
    <s v="USD"/>
    <n v="125000"/>
    <x v="0"/>
    <s v="Fully On-Site"/>
    <n v="0"/>
    <s v="US"/>
    <s v="Small"/>
    <s v="No"/>
    <s v="Same-Country"/>
  </r>
  <r>
    <x v="3"/>
    <s v="Mid"/>
    <n v="2"/>
    <s v="Full-Time"/>
    <s v="Research Scientist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Data Analyst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Data Analyst"/>
    <n v="125000"/>
    <s v="USD"/>
    <n v="125000"/>
    <x v="0"/>
    <s v="Fully Remote"/>
    <n v="100"/>
    <s v="US"/>
    <s v="Medium"/>
    <s v="No"/>
    <s v="Same-Country"/>
  </r>
  <r>
    <x v="3"/>
    <s v="Mid"/>
    <n v="2"/>
    <s v="Full-Time"/>
    <s v="Data Engineer"/>
    <n v="125000"/>
    <s v="USD"/>
    <n v="125000"/>
    <x v="0"/>
    <s v="Fully On-Site"/>
    <n v="0"/>
    <s v="US"/>
    <s v="Medium"/>
    <s v="No"/>
    <s v="Same-Country"/>
  </r>
  <r>
    <x v="3"/>
    <s v="Mid"/>
    <n v="2"/>
    <s v="Full-Time"/>
    <s v="Data Analyst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Machine Learning Engineer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Bi Analyst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Data Analyst"/>
    <n v="125000"/>
    <s v="USD"/>
    <n v="125000"/>
    <x v="0"/>
    <s v="Fully On-Site"/>
    <n v="0"/>
    <s v="US"/>
    <s v="Medium"/>
    <s v="No"/>
    <s v="Same-Country"/>
  </r>
  <r>
    <x v="3"/>
    <s v="Senior"/>
    <n v="3"/>
    <s v="Full-Time"/>
    <s v="Data Engineer"/>
    <n v="124740"/>
    <s v="USD"/>
    <n v="124740"/>
    <x v="0"/>
    <s v="Fully On-Site"/>
    <n v="0"/>
    <s v="US"/>
    <s v="Medium"/>
    <s v="No"/>
    <s v="Same-Country"/>
  </r>
  <r>
    <x v="3"/>
    <s v="Senior"/>
    <n v="3"/>
    <s v="Full-Time"/>
    <s v="Data Engineer"/>
    <n v="124740"/>
    <s v="USD"/>
    <n v="124740"/>
    <x v="0"/>
    <s v="Fully On-Site"/>
    <n v="0"/>
    <s v="US"/>
    <s v="Medium"/>
    <s v="No"/>
    <s v="Same-Country"/>
  </r>
  <r>
    <x v="3"/>
    <s v="Senior"/>
    <n v="3"/>
    <s v="Full-Time"/>
    <s v="Data Engineer"/>
    <n v="124500"/>
    <s v="USD"/>
    <n v="124500"/>
    <x v="0"/>
    <s v="Fully On-Site"/>
    <n v="0"/>
    <s v="US"/>
    <s v="Medium"/>
    <s v="No"/>
    <s v="Same-Country"/>
  </r>
  <r>
    <x v="3"/>
    <s v="Entry"/>
    <n v="1"/>
    <s v="Full-Time"/>
    <s v="Data Scientist"/>
    <n v="124234"/>
    <s v="USD"/>
    <n v="124234"/>
    <x v="0"/>
    <s v="Fully On-Site"/>
    <n v="0"/>
    <s v="US"/>
    <s v="Medium"/>
    <s v="No"/>
    <s v="Same-Country"/>
  </r>
  <r>
    <x v="3"/>
    <s v="Mid"/>
    <n v="2"/>
    <s v="Full-Time"/>
    <s v="Mlops Engineer"/>
    <n v="124000"/>
    <s v="USD"/>
    <n v="124000"/>
    <x v="0"/>
    <s v="Fully Remote"/>
    <n v="100"/>
    <s v="US"/>
    <s v="Medium"/>
    <s v="No"/>
    <s v="Same-Country"/>
  </r>
  <r>
    <x v="3"/>
    <s v="Mid"/>
    <n v="2"/>
    <s v="Full-Time"/>
    <s v="Data Analyst"/>
    <n v="124000"/>
    <s v="USD"/>
    <n v="124000"/>
    <x v="0"/>
    <s v="Fully On-Site"/>
    <n v="0"/>
    <s v="US"/>
    <s v="Medium"/>
    <s v="No"/>
    <s v="Same-Country"/>
  </r>
  <r>
    <x v="3"/>
    <s v="Senior"/>
    <n v="3"/>
    <s v="Full-Time"/>
    <s v="Data Scientist"/>
    <n v="123900"/>
    <s v="USD"/>
    <n v="123900"/>
    <x v="0"/>
    <s v="Fully Remote"/>
    <n v="100"/>
    <s v="US"/>
    <s v="Medium"/>
    <s v="No"/>
    <s v="Same-Country"/>
  </r>
  <r>
    <x v="3"/>
    <s v="Senior"/>
    <n v="3"/>
    <s v="Full-Time"/>
    <s v="Data Engineer"/>
    <n v="123700"/>
    <s v="USD"/>
    <n v="123700"/>
    <x v="0"/>
    <s v="Fully On-Site"/>
    <n v="0"/>
    <s v="US"/>
    <s v="Large"/>
    <s v="No"/>
    <s v="Same-Country"/>
  </r>
  <r>
    <x v="3"/>
    <s v="Senior"/>
    <n v="3"/>
    <s v="Full-Time"/>
    <s v="Data Engineer"/>
    <n v="123700"/>
    <s v="USD"/>
    <n v="123700"/>
    <x v="0"/>
    <s v="Fully On-Site"/>
    <n v="0"/>
    <s v="US"/>
    <s v="Large"/>
    <s v="No"/>
    <s v="Same-Country"/>
  </r>
  <r>
    <x v="3"/>
    <s v="Senior"/>
    <n v="3"/>
    <s v="Full-Time"/>
    <s v="Data Engineer"/>
    <n v="123600"/>
    <s v="USD"/>
    <n v="123600"/>
    <x v="0"/>
    <s v="Fully Remote"/>
    <n v="100"/>
    <s v="US"/>
    <s v="Medium"/>
    <s v="No"/>
    <s v="Same-Country"/>
  </r>
  <r>
    <x v="3"/>
    <s v="Senior"/>
    <n v="3"/>
    <s v="Full-Time"/>
    <s v="Data Scientist"/>
    <n v="122900"/>
    <s v="USD"/>
    <n v="122900"/>
    <x v="0"/>
    <s v="Fully On-Site"/>
    <n v="0"/>
    <s v="US"/>
    <s v="Large"/>
    <s v="No"/>
    <s v="Same-Country"/>
  </r>
  <r>
    <x v="3"/>
    <s v="Senior"/>
    <n v="3"/>
    <s v="Full-Time"/>
    <s v="Machine Learning Engineer"/>
    <n v="122700"/>
    <s v="USD"/>
    <n v="122700"/>
    <x v="0"/>
    <s v="Fully On-Site"/>
    <n v="0"/>
    <s v="US"/>
    <s v="Medium"/>
    <s v="No"/>
    <s v="Same-Country"/>
  </r>
  <r>
    <x v="3"/>
    <s v="Senior"/>
    <n v="3"/>
    <s v="Full-Time"/>
    <s v="Machine Learning Engineer"/>
    <n v="122700"/>
    <s v="USD"/>
    <n v="122700"/>
    <x v="0"/>
    <s v="Fully On-Site"/>
    <n v="0"/>
    <s v="US"/>
    <s v="Medium"/>
    <s v="No"/>
    <s v="Same-Country"/>
  </r>
  <r>
    <x v="3"/>
    <s v="Senior"/>
    <n v="3"/>
    <s v="Full-Time"/>
    <s v="Machine Learning Engineer"/>
    <n v="122700"/>
    <s v="USD"/>
    <n v="122700"/>
    <x v="0"/>
    <s v="Fully On-Site"/>
    <n v="0"/>
    <s v="US"/>
    <s v="Medium"/>
    <s v="No"/>
    <s v="Same-Country"/>
  </r>
  <r>
    <x v="3"/>
    <s v="Senior"/>
    <n v="3"/>
    <s v="Full-Time"/>
    <s v="Data Scientist"/>
    <n v="122700"/>
    <s v="USD"/>
    <n v="122700"/>
    <x v="0"/>
    <s v="Fully On-Site"/>
    <n v="0"/>
    <s v="US"/>
    <s v="Medium"/>
    <s v="No"/>
    <s v="Same-Country"/>
  </r>
  <r>
    <x v="3"/>
    <s v="Senior"/>
    <n v="3"/>
    <s v="Full-Time"/>
    <s v="Data Scientist"/>
    <n v="122000"/>
    <s v="USD"/>
    <n v="122000"/>
    <x v="0"/>
    <s v="Fully On-Site"/>
    <n v="0"/>
    <s v="US"/>
    <s v="Medium"/>
    <s v="No"/>
    <s v="Same-Country"/>
  </r>
  <r>
    <x v="3"/>
    <s v="Senior"/>
    <n v="3"/>
    <s v="Full-Time"/>
    <s v="Data Scientist"/>
    <n v="122000"/>
    <s v="USD"/>
    <n v="122000"/>
    <x v="0"/>
    <s v="Fully On-Site"/>
    <n v="0"/>
    <s v="US"/>
    <s v="Medium"/>
    <s v="No"/>
    <s v="Same-Country"/>
  </r>
  <r>
    <x v="3"/>
    <s v="Senior"/>
    <n v="3"/>
    <s v="Full-Time"/>
    <s v="Data Analyst"/>
    <n v="122000"/>
    <s v="USD"/>
    <n v="122000"/>
    <x v="0"/>
    <s v="Fully Remote"/>
    <n v="100"/>
    <s v="US"/>
    <s v="Medium"/>
    <s v="No"/>
    <s v="Same-Country"/>
  </r>
  <r>
    <x v="3"/>
    <s v="Senior"/>
    <n v="3"/>
    <s v="Full-Time"/>
    <s v="Data Analyst"/>
    <n v="122000"/>
    <s v="USD"/>
    <n v="122000"/>
    <x v="0"/>
    <s v="Fully On-Site"/>
    <n v="0"/>
    <s v="US"/>
    <s v="Medium"/>
    <s v="No"/>
    <s v="Same-Country"/>
  </r>
  <r>
    <x v="3"/>
    <s v="Senior"/>
    <n v="3"/>
    <s v="Full-Time"/>
    <s v="Data Science Consultant"/>
    <n v="122000"/>
    <s v="USD"/>
    <n v="122000"/>
    <x v="0"/>
    <s v="Fully On-Site"/>
    <n v="0"/>
    <s v="US"/>
    <s v="Medium"/>
    <s v="No"/>
    <s v="Same-Country"/>
  </r>
  <r>
    <x v="3"/>
    <s v="Senior"/>
    <n v="3"/>
    <s v="Full-Time"/>
    <s v="Data Engineer"/>
    <n v="122000"/>
    <s v="USD"/>
    <n v="122000"/>
    <x v="0"/>
    <s v="Fully On-Site"/>
    <n v="0"/>
    <s v="US"/>
    <s v="Medium"/>
    <s v="No"/>
    <s v="Same-Country"/>
  </r>
  <r>
    <x v="3"/>
    <s v="Senior"/>
    <n v="3"/>
    <s v="Full-Time"/>
    <s v="Data Analyst"/>
    <n v="121904"/>
    <s v="USD"/>
    <n v="121904"/>
    <x v="0"/>
    <s v="Fully On-Site"/>
    <n v="0"/>
    <s v="US"/>
    <s v="Medium"/>
    <s v="No"/>
    <s v="Same-Country"/>
  </r>
  <r>
    <x v="3"/>
    <s v="Senior"/>
    <n v="3"/>
    <s v="Full-Time"/>
    <s v="Data Analyst"/>
    <n v="121700"/>
    <s v="USD"/>
    <n v="121700"/>
    <x v="0"/>
    <s v="Fully On-Site"/>
    <n v="0"/>
    <s v="US"/>
    <s v="Medium"/>
    <s v="No"/>
    <s v="Same-Country"/>
  </r>
  <r>
    <x v="3"/>
    <s v="Senior"/>
    <n v="3"/>
    <s v="Full-Time"/>
    <s v="Data Analyst"/>
    <n v="121700"/>
    <s v="USD"/>
    <n v="121700"/>
    <x v="0"/>
    <s v="Fully On-Site"/>
    <n v="0"/>
    <s v="US"/>
    <s v="Medium"/>
    <s v="No"/>
    <s v="Same-Country"/>
  </r>
  <r>
    <x v="3"/>
    <s v="Senior"/>
    <n v="3"/>
    <s v="Full-Time"/>
    <s v="Data Analyst"/>
    <n v="121700"/>
    <s v="USD"/>
    <n v="121700"/>
    <x v="0"/>
    <s v="Fully On-Site"/>
    <n v="0"/>
    <s v="US"/>
    <s v="Medium"/>
    <s v="No"/>
    <s v="Same-Country"/>
  </r>
  <r>
    <x v="3"/>
    <s v="Senior"/>
    <n v="3"/>
    <s v="Full-Time"/>
    <s v="Data Analyst"/>
    <n v="121600"/>
    <s v="USD"/>
    <n v="121600"/>
    <x v="0"/>
    <s v="Fully Remote"/>
    <n v="100"/>
    <s v="US"/>
    <s v="Medium"/>
    <s v="No"/>
    <s v="Same-Country"/>
  </r>
  <r>
    <x v="3"/>
    <s v="Mid"/>
    <n v="2"/>
    <s v="Full-Time"/>
    <s v="Machine Learning Engineer"/>
    <n v="100000"/>
    <s v="GBP"/>
    <n v="121523"/>
    <x v="3"/>
    <s v="Fully On-Site"/>
    <n v="0"/>
    <s v="GB"/>
    <s v="Medium"/>
    <s v="No"/>
    <s v="Same-Country"/>
  </r>
  <r>
    <x v="3"/>
    <s v="Mid"/>
    <n v="2"/>
    <s v="Full-Time"/>
    <s v="Machine Learning Engineer"/>
    <n v="100000"/>
    <s v="GBP"/>
    <n v="121523"/>
    <x v="3"/>
    <s v="Fully On-Site"/>
    <n v="0"/>
    <s v="GB"/>
    <s v="Medium"/>
    <s v="No"/>
    <s v="Same-Country"/>
  </r>
  <r>
    <x v="3"/>
    <s v="Mid"/>
    <n v="2"/>
    <s v="Full-Time"/>
    <s v="Data Analyst"/>
    <n v="121500"/>
    <s v="USD"/>
    <n v="121500"/>
    <x v="0"/>
    <s v="Fully On-Site"/>
    <n v="0"/>
    <s v="US"/>
    <s v="Medium"/>
    <s v="No"/>
    <s v="Same-Country"/>
  </r>
  <r>
    <x v="3"/>
    <s v="Senior"/>
    <n v="3"/>
    <s v="Full-Time"/>
    <s v="Data Engineer"/>
    <n v="121500"/>
    <s v="USD"/>
    <n v="121500"/>
    <x v="0"/>
    <s v="Fully Remote"/>
    <n v="100"/>
    <s v="US"/>
    <s v="Medium"/>
    <s v="No"/>
    <s v="Same-Country"/>
  </r>
  <r>
    <x v="3"/>
    <s v="Senior"/>
    <n v="3"/>
    <s v="Full-Time"/>
    <s v="Data Analyst"/>
    <n v="120250"/>
    <s v="USD"/>
    <n v="120250"/>
    <x v="0"/>
    <s v="Fully Remote"/>
    <n v="100"/>
    <s v="US"/>
    <s v="Medium"/>
    <s v="No"/>
    <s v="Same-Country"/>
  </r>
  <r>
    <x v="3"/>
    <s v="Senior"/>
    <n v="3"/>
    <s v="Full-Time"/>
    <s v="Data Analyst"/>
    <n v="120250"/>
    <s v="USD"/>
    <n v="120250"/>
    <x v="0"/>
    <s v="Fully Remote"/>
    <n v="100"/>
    <s v="US"/>
    <s v="Medium"/>
    <s v="No"/>
    <s v="Same-Country"/>
  </r>
  <r>
    <x v="3"/>
    <s v="Senior"/>
    <n v="3"/>
    <s v="Full-Time"/>
    <s v="Data Scientist"/>
    <n v="120250"/>
    <s v="USD"/>
    <n v="120250"/>
    <x v="3"/>
    <s v="Fully On-Site"/>
    <n v="0"/>
    <s v="GB"/>
    <s v="Medium"/>
    <s v="No"/>
    <s v="Same-Country"/>
  </r>
  <r>
    <x v="3"/>
    <s v="Senior"/>
    <n v="3"/>
    <s v="Full-Time"/>
    <s v="Data Scientist"/>
    <n v="120000"/>
    <s v="USD"/>
    <n v="120000"/>
    <x v="2"/>
    <s v="Fully Remote"/>
    <n v="100"/>
    <s v="CA"/>
    <s v="Medium"/>
    <s v="No"/>
    <s v="Same-Country"/>
  </r>
  <r>
    <x v="3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Analytics Engineer"/>
    <n v="120000"/>
    <s v="USD"/>
    <n v="120000"/>
    <x v="0"/>
    <s v="Fully Remote"/>
    <n v="100"/>
    <s v="US"/>
    <s v="Medium"/>
    <s v="No"/>
    <s v="Same-Country"/>
  </r>
  <r>
    <x v="3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Analyst"/>
    <n v="120000"/>
    <s v="USD"/>
    <n v="120000"/>
    <x v="0"/>
    <s v="Fully Remote"/>
    <n v="100"/>
    <s v="US"/>
    <s v="Medium"/>
    <s v="No"/>
    <s v="Same-Country"/>
  </r>
  <r>
    <x v="3"/>
    <s v="Senior"/>
    <n v="3"/>
    <s v="Full-Time"/>
    <s v="Data Analy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Analy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Analytics Manager"/>
    <n v="120000"/>
    <s v="USD"/>
    <n v="120000"/>
    <x v="0"/>
    <s v="Fully Remote"/>
    <n v="100"/>
    <s v="US"/>
    <s v="Medium"/>
    <s v="No"/>
    <s v="Same-Country"/>
  </r>
  <r>
    <x v="3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Manager"/>
    <n v="120000"/>
    <s v="USD"/>
    <n v="120000"/>
    <x v="0"/>
    <s v="Fully On-Site"/>
    <n v="0"/>
    <s v="US"/>
    <s v="Medium"/>
    <s v="No"/>
    <s v="Same-Country"/>
  </r>
  <r>
    <x v="3"/>
    <s v="Entry"/>
    <n v="1"/>
    <s v="Full-Time"/>
    <s v="Research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Entry"/>
    <n v="1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Machine Learning Engineer"/>
    <n v="120000"/>
    <s v="USD"/>
    <n v="120000"/>
    <x v="0"/>
    <s v="Fully Remote"/>
    <n v="100"/>
    <s v="US"/>
    <s v="Medium"/>
    <s v="No"/>
    <s v="Same-Country"/>
  </r>
  <r>
    <x v="3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Analyst"/>
    <n v="120000"/>
    <s v="USD"/>
    <n v="120000"/>
    <x v="0"/>
    <s v="Fully Remote"/>
    <n v="10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Analytics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ce Manag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Manag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Architect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Remote"/>
    <n v="100"/>
    <s v="US"/>
    <s v="Medium"/>
    <s v="No"/>
    <s v="Same-Country"/>
  </r>
  <r>
    <x v="3"/>
    <s v="Senior"/>
    <n v="3"/>
    <s v="Full-Time"/>
    <s v="Data Analyst"/>
    <n v="120000"/>
    <s v="USD"/>
    <n v="120000"/>
    <x v="0"/>
    <s v="Fully Remote"/>
    <n v="10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Manager"/>
    <n v="120000"/>
    <s v="USD"/>
    <n v="120000"/>
    <x v="0"/>
    <s v="Fully On-Site"/>
    <n v="0"/>
    <s v="US"/>
    <s v="Medium"/>
    <s v="No"/>
    <s v="Same-Country"/>
  </r>
  <r>
    <x v="3"/>
    <s v="Entry"/>
    <n v="1"/>
    <s v="Full-Time"/>
    <s v="Research Engineer"/>
    <n v="120000"/>
    <s v="USD"/>
    <n v="120000"/>
    <x v="3"/>
    <s v="Fully Remote"/>
    <n v="100"/>
    <s v="GB"/>
    <s v="Medium"/>
    <s v="No"/>
    <s v="Same-Country"/>
  </r>
  <r>
    <x v="3"/>
    <s v="Mid"/>
    <n v="2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Remote"/>
    <n v="100"/>
    <s v="US"/>
    <s v="Medium"/>
    <s v="No"/>
    <s v="Same-Country"/>
  </r>
  <r>
    <x v="3"/>
    <s v="Mid"/>
    <n v="2"/>
    <s v="Full-Time"/>
    <s v="Data Analyst"/>
    <n v="120000"/>
    <s v="USD"/>
    <n v="120000"/>
    <x v="0"/>
    <s v="Fully Remote"/>
    <n v="10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Analy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Research Scientist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Research Engineer"/>
    <n v="120000"/>
    <s v="USD"/>
    <n v="120000"/>
    <x v="0"/>
    <s v="Fully Remote"/>
    <n v="100"/>
    <s v="US"/>
    <s v="Medium"/>
    <s v="No"/>
    <s v="Same-Country"/>
  </r>
  <r>
    <x v="3"/>
    <s v="Mid"/>
    <n v="2"/>
    <s v="Full-Time"/>
    <s v="Data Engineer"/>
    <n v="120000"/>
    <s v="USD"/>
    <n v="120000"/>
    <x v="0"/>
    <s v="Fully On-Site"/>
    <n v="0"/>
    <s v="US"/>
    <s v="Medium"/>
    <s v="No"/>
    <s v="Same-Country"/>
  </r>
  <r>
    <x v="3"/>
    <s v="Entry"/>
    <n v="1"/>
    <s v="Full-Time"/>
    <s v="Research Engineer"/>
    <n v="120000"/>
    <s v="USD"/>
    <n v="120000"/>
    <x v="0"/>
    <s v="Fully On-Site"/>
    <n v="0"/>
    <s v="US"/>
    <s v="Medium"/>
    <s v="No"/>
    <s v="Same-Country"/>
  </r>
  <r>
    <x v="3"/>
    <s v="Entry"/>
    <n v="1"/>
    <s v="Full-Time"/>
    <s v="Deep Learning Engineer"/>
    <n v="120000"/>
    <s v="USD"/>
    <n v="120000"/>
    <x v="0"/>
    <s v="Fully On-Site"/>
    <n v="0"/>
    <s v="US"/>
    <s v="Medium"/>
    <s v="No"/>
    <s v="Same-Country"/>
  </r>
  <r>
    <x v="3"/>
    <s v="Mid"/>
    <n v="2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tist"/>
    <n v="120000"/>
    <s v="USD"/>
    <n v="120000"/>
    <x v="0"/>
    <s v="Fully On-Site"/>
    <n v="0"/>
    <s v="US"/>
    <s v="Medium"/>
    <s v="No"/>
    <s v="Same-Country"/>
  </r>
  <r>
    <x v="3"/>
    <s v="Senior"/>
    <n v="3"/>
    <s v="Full-Time"/>
    <s v="Data Scientist"/>
    <n v="120000"/>
    <s v="USD"/>
    <n v="120000"/>
    <x v="2"/>
    <s v="Fully On-Site"/>
    <n v="0"/>
    <s v="CA"/>
    <s v="Medium"/>
    <s v="No"/>
    <s v="Same-Country"/>
  </r>
  <r>
    <x v="3"/>
    <s v="Senior"/>
    <n v="3"/>
    <s v="Full-Time"/>
    <s v="Data Analyst"/>
    <n v="119500"/>
    <s v="USD"/>
    <n v="119500"/>
    <x v="0"/>
    <s v="Fully Remote"/>
    <n v="100"/>
    <s v="US"/>
    <s v="Medium"/>
    <s v="No"/>
    <s v="Same-Country"/>
  </r>
  <r>
    <x v="3"/>
    <s v="Senior"/>
    <n v="3"/>
    <s v="Full-Time"/>
    <s v="Data Engineer"/>
    <n v="119000"/>
    <s v="USD"/>
    <n v="119000"/>
    <x v="0"/>
    <s v="Fully On-Site"/>
    <n v="0"/>
    <s v="US"/>
    <s v="Medium"/>
    <s v="No"/>
    <s v="Same-Country"/>
  </r>
  <r>
    <x v="3"/>
    <s v="Senior"/>
    <n v="3"/>
    <s v="Full-Time"/>
    <s v="Analytics Engineer"/>
    <n v="117100"/>
    <s v="USD"/>
    <n v="117100"/>
    <x v="0"/>
    <s v="Fully Remote"/>
    <n v="100"/>
    <s v="US"/>
    <s v="Medium"/>
    <s v="No"/>
    <s v="Same-Country"/>
  </r>
  <r>
    <x v="3"/>
    <s v="Senior"/>
    <n v="3"/>
    <s v="Full-Time"/>
    <s v="Data Architect"/>
    <n v="117000"/>
    <s v="USD"/>
    <n v="117000"/>
    <x v="0"/>
    <s v="Fully Remote"/>
    <n v="100"/>
    <s v="US"/>
    <s v="Medium"/>
    <s v="No"/>
    <s v="Same-Country"/>
  </r>
  <r>
    <x v="3"/>
    <s v="Mid"/>
    <n v="2"/>
    <s v="Full-Time"/>
    <s v="Data Scientist"/>
    <n v="116990"/>
    <s v="USD"/>
    <n v="116990"/>
    <x v="0"/>
    <s v="Fully Remote"/>
    <n v="100"/>
    <s v="US"/>
    <s v="Medium"/>
    <s v="No"/>
    <s v="Same-Country"/>
  </r>
  <r>
    <x v="3"/>
    <s v="Executive"/>
    <n v="4"/>
    <s v="Full-Time"/>
    <s v="Data Engineer"/>
    <n v="116704"/>
    <s v="USD"/>
    <n v="116704"/>
    <x v="0"/>
    <s v="Fully Remote"/>
    <n v="100"/>
    <s v="US"/>
    <s v="Medium"/>
    <s v="No"/>
    <s v="Same-Country"/>
  </r>
  <r>
    <x v="3"/>
    <s v="Executive"/>
    <n v="4"/>
    <s v="Full-Time"/>
    <s v="Data Engineer"/>
    <n v="116704"/>
    <s v="USD"/>
    <n v="116704"/>
    <x v="0"/>
    <s v="Fully Remote"/>
    <n v="100"/>
    <s v="US"/>
    <s v="Medium"/>
    <s v="No"/>
    <s v="Same-Country"/>
  </r>
  <r>
    <x v="3"/>
    <s v="Senior"/>
    <n v="3"/>
    <s v="Full-Time"/>
    <s v="Analytics Engineer"/>
    <n v="116450"/>
    <s v="USD"/>
    <n v="116450"/>
    <x v="0"/>
    <s v="Fully On-Site"/>
    <n v="0"/>
    <s v="US"/>
    <s v="Medium"/>
    <s v="No"/>
    <s v="Same-Country"/>
  </r>
  <r>
    <x v="3"/>
    <s v="Mid"/>
    <n v="2"/>
    <s v="Full-Time"/>
    <s v="Data Engineer"/>
    <n v="116000"/>
    <s v="USD"/>
    <n v="116000"/>
    <x v="0"/>
    <s v="Fully On-Site"/>
    <n v="0"/>
    <s v="US"/>
    <s v="Medium"/>
    <s v="No"/>
    <s v="Same-Country"/>
  </r>
  <r>
    <x v="3"/>
    <s v="Senior"/>
    <n v="3"/>
    <s v="Full-Time"/>
    <s v="Data Engineer"/>
    <n v="116000"/>
    <s v="USD"/>
    <n v="116000"/>
    <x v="0"/>
    <s v="Fully On-Site"/>
    <n v="0"/>
    <s v="US"/>
    <s v="Medium"/>
    <s v="No"/>
    <s v="Same-Country"/>
  </r>
  <r>
    <x v="3"/>
    <s v="Mid"/>
    <n v="2"/>
    <s v="Full-Time"/>
    <s v="Data Analyst"/>
    <n v="116000"/>
    <s v="USD"/>
    <n v="116000"/>
    <x v="0"/>
    <s v="Fully On-Site"/>
    <n v="0"/>
    <s v="US"/>
    <s v="Medium"/>
    <s v="No"/>
    <s v="Same-Country"/>
  </r>
  <r>
    <x v="3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3"/>
    <s v="Senior"/>
    <n v="3"/>
    <s v="Full-Time"/>
    <s v="Data Analyst"/>
    <n v="115934"/>
    <s v="USD"/>
    <n v="115934"/>
    <x v="0"/>
    <s v="Fully Remote"/>
    <n v="100"/>
    <s v="US"/>
    <s v="Medium"/>
    <s v="No"/>
    <s v="Same-Country"/>
  </r>
  <r>
    <x v="3"/>
    <s v="Executive"/>
    <n v="4"/>
    <s v="Full-Time"/>
    <s v="Data Engineer"/>
    <n v="115500"/>
    <s v="USD"/>
    <n v="115500"/>
    <x v="0"/>
    <s v="Fully On-Site"/>
    <n v="0"/>
    <s v="US"/>
    <s v="Medium"/>
    <s v="No"/>
    <s v="Same-Country"/>
  </r>
  <r>
    <x v="3"/>
    <s v="Mid"/>
    <n v="2"/>
    <s v="Full-Time"/>
    <s v="Data Engineer"/>
    <n v="95000"/>
    <s v="GBP"/>
    <n v="115447"/>
    <x v="3"/>
    <s v="Fully Remote"/>
    <n v="100"/>
    <s v="GB"/>
    <s v="Large"/>
    <s v="No"/>
    <s v="Same-Country"/>
  </r>
  <r>
    <x v="3"/>
    <s v="Senior"/>
    <n v="3"/>
    <s v="Full-Time"/>
    <s v="Data Scientist"/>
    <n v="115440"/>
    <s v="USD"/>
    <n v="115440"/>
    <x v="0"/>
    <s v="Fully On-Site"/>
    <n v="0"/>
    <s v="US"/>
    <s v="Medium"/>
    <s v="No"/>
    <s v="Same-Country"/>
  </r>
  <r>
    <x v="3"/>
    <s v="Mid"/>
    <n v="2"/>
    <s v="Full-Time"/>
    <s v="Data Scientist"/>
    <n v="115360"/>
    <s v="USD"/>
    <n v="115360"/>
    <x v="0"/>
    <s v="Fully Remote"/>
    <n v="100"/>
    <s v="US"/>
    <s v="Medium"/>
    <s v="No"/>
    <s v="Same-Country"/>
  </r>
  <r>
    <x v="3"/>
    <s v="Entry"/>
    <n v="1"/>
    <s v="Full-Time"/>
    <s v="Data Engineer"/>
    <n v="115100"/>
    <s v="USD"/>
    <n v="115100"/>
    <x v="0"/>
    <s v="Fully On-Site"/>
    <n v="0"/>
    <s v="US"/>
    <s v="Medium"/>
    <s v="No"/>
    <s v="Same-Country"/>
  </r>
  <r>
    <x v="3"/>
    <s v="Mid"/>
    <n v="2"/>
    <s v="Full-Time"/>
    <s v="Data Engineer"/>
    <n v="115092"/>
    <s v="USD"/>
    <n v="115092"/>
    <x v="0"/>
    <s v="Fully On-Site"/>
    <n v="0"/>
    <s v="US"/>
    <s v="Medium"/>
    <s v="No"/>
    <s v="Same-Country"/>
  </r>
  <r>
    <x v="3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Data Architect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Architect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Executive"/>
    <n v="4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Data Manager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Machine Learning Engineer"/>
    <n v="115000"/>
    <s v="USD"/>
    <n v="115000"/>
    <x v="2"/>
    <s v="Fully Remote"/>
    <n v="100"/>
    <s v="CA"/>
    <s v="Medium"/>
    <s v="No"/>
    <s v="Same-Country"/>
  </r>
  <r>
    <x v="3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Data Scientist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Data Architect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Architect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Engineer"/>
    <n v="115000"/>
    <s v="USD"/>
    <n v="115000"/>
    <x v="0"/>
    <s v="Fully On-Site"/>
    <n v="0"/>
    <s v="US"/>
    <s v="Medium"/>
    <s v="No"/>
    <s v="Same-Country"/>
  </r>
  <r>
    <x v="3"/>
    <s v="Senior"/>
    <n v="3"/>
    <s v="Full-Time"/>
    <s v="Data Architect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Cloud Database Engineer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Scientist"/>
    <n v="115000"/>
    <s v="USD"/>
    <n v="115000"/>
    <x v="0"/>
    <s v="Fully Remote"/>
    <n v="100"/>
    <s v="US"/>
    <s v="Medium"/>
    <s v="No"/>
    <s v="Same-Country"/>
  </r>
  <r>
    <x v="3"/>
    <s v="Senior"/>
    <n v="3"/>
    <s v="Full-Time"/>
    <s v="Data Engineer"/>
    <n v="114500"/>
    <s v="USD"/>
    <n v="114500"/>
    <x v="0"/>
    <s v="Fully On-Site"/>
    <n v="0"/>
    <s v="US"/>
    <s v="Medium"/>
    <s v="No"/>
    <s v="Same-Country"/>
  </r>
  <r>
    <x v="3"/>
    <s v="Senior"/>
    <n v="3"/>
    <s v="Full-Time"/>
    <s v="Data Architect"/>
    <n v="114000"/>
    <s v="USD"/>
    <n v="114000"/>
    <x v="0"/>
    <s v="Fully Remote"/>
    <n v="100"/>
    <s v="US"/>
    <s v="Medium"/>
    <s v="No"/>
    <s v="Same-Country"/>
  </r>
  <r>
    <x v="3"/>
    <s v="Senior"/>
    <n v="3"/>
    <s v="Full-Time"/>
    <s v="Data Engineer"/>
    <n v="114000"/>
    <s v="USD"/>
    <n v="114000"/>
    <x v="0"/>
    <s v="Fully Remote"/>
    <n v="100"/>
    <s v="US"/>
    <s v="Medium"/>
    <s v="No"/>
    <s v="Same-Country"/>
  </r>
  <r>
    <x v="3"/>
    <s v="Senior"/>
    <n v="3"/>
    <s v="Full-Time"/>
    <s v="Data Architect"/>
    <n v="113900"/>
    <s v="USD"/>
    <n v="113900"/>
    <x v="0"/>
    <s v="Fully Remote"/>
    <n v="100"/>
    <s v="US"/>
    <s v="Medium"/>
    <s v="No"/>
    <s v="Same-Country"/>
  </r>
  <r>
    <x v="3"/>
    <s v="Senior"/>
    <n v="3"/>
    <s v="Full-Time"/>
    <s v="Data Architect"/>
    <n v="113900"/>
    <s v="USD"/>
    <n v="113900"/>
    <x v="0"/>
    <s v="Fully Remote"/>
    <n v="100"/>
    <s v="US"/>
    <s v="Medium"/>
    <s v="No"/>
    <s v="Same-Country"/>
  </r>
  <r>
    <x v="3"/>
    <s v="Senior"/>
    <n v="3"/>
    <s v="Full-Time"/>
    <s v="Data Engineer"/>
    <n v="113750"/>
    <s v="USD"/>
    <n v="113750"/>
    <x v="0"/>
    <s v="Fully On-Site"/>
    <n v="0"/>
    <s v="US"/>
    <s v="Medium"/>
    <s v="No"/>
    <s v="Same-Country"/>
  </r>
  <r>
    <x v="3"/>
    <s v="Senior"/>
    <n v="3"/>
    <s v="Full-Time"/>
    <s v="Analytics Engineer"/>
    <n v="113000"/>
    <s v="USD"/>
    <n v="113000"/>
    <x v="0"/>
    <s v="Fully Remote"/>
    <n v="100"/>
    <s v="US"/>
    <s v="Medium"/>
    <s v="No"/>
    <s v="Same-Country"/>
  </r>
  <r>
    <x v="3"/>
    <s v="Senior"/>
    <n v="3"/>
    <s v="Full-Time"/>
    <s v="Data Architect"/>
    <n v="113000"/>
    <s v="USD"/>
    <n v="113000"/>
    <x v="0"/>
    <s v="Fully On-Site"/>
    <n v="0"/>
    <s v="US"/>
    <s v="Medium"/>
    <s v="No"/>
    <s v="Same-Country"/>
  </r>
  <r>
    <x v="3"/>
    <s v="Senior"/>
    <n v="3"/>
    <s v="Full-Time"/>
    <s v="Data Architect"/>
    <n v="113000"/>
    <s v="USD"/>
    <n v="113000"/>
    <x v="0"/>
    <s v="Fully On-Site"/>
    <n v="0"/>
    <s v="US"/>
    <s v="Medium"/>
    <s v="No"/>
    <s v="Same-Country"/>
  </r>
  <r>
    <x v="3"/>
    <s v="Senior"/>
    <n v="3"/>
    <s v="Full-Time"/>
    <s v="Data Architect"/>
    <n v="113000"/>
    <s v="USD"/>
    <n v="113000"/>
    <x v="0"/>
    <s v="Fully On-Site"/>
    <n v="0"/>
    <s v="US"/>
    <s v="Medium"/>
    <s v="No"/>
    <s v="Same-Country"/>
  </r>
  <r>
    <x v="3"/>
    <s v="Senior"/>
    <n v="3"/>
    <s v="Full-Time"/>
    <s v="Data Architect"/>
    <n v="113000"/>
    <s v="USD"/>
    <n v="113000"/>
    <x v="0"/>
    <s v="Fully On-Site"/>
    <n v="0"/>
    <s v="US"/>
    <s v="Medium"/>
    <s v="No"/>
    <s v="Same-Country"/>
  </r>
  <r>
    <x v="3"/>
    <s v="Senior"/>
    <n v="3"/>
    <s v="Full-Time"/>
    <s v="Data Scientist"/>
    <n v="113000"/>
    <s v="USD"/>
    <n v="113000"/>
    <x v="2"/>
    <s v="Fully On-Site"/>
    <n v="0"/>
    <s v="CA"/>
    <s v="Medium"/>
    <s v="No"/>
    <s v="Same-Country"/>
  </r>
  <r>
    <x v="3"/>
    <s v="Senior"/>
    <n v="3"/>
    <s v="Full-Time"/>
    <s v="Data Architect"/>
    <n v="113000"/>
    <s v="USD"/>
    <n v="113000"/>
    <x v="0"/>
    <s v="Fully On-Site"/>
    <n v="0"/>
    <s v="US"/>
    <s v="Medium"/>
    <s v="No"/>
    <s v="Same-Country"/>
  </r>
  <r>
    <x v="3"/>
    <s v="Senior"/>
    <n v="3"/>
    <s v="Full-Time"/>
    <s v="Analytics Engineer"/>
    <n v="112000"/>
    <s v="USD"/>
    <n v="112000"/>
    <x v="0"/>
    <s v="Fully Remote"/>
    <n v="100"/>
    <s v="US"/>
    <s v="Medium"/>
    <s v="No"/>
    <s v="Same-Country"/>
  </r>
  <r>
    <x v="3"/>
    <s v="Senior"/>
    <n v="3"/>
    <s v="Full-Time"/>
    <s v="Data Analyst"/>
    <n v="112000"/>
    <s v="USD"/>
    <n v="112000"/>
    <x v="0"/>
    <s v="Fully Remote"/>
    <n v="100"/>
    <s v="US"/>
    <s v="Medium"/>
    <s v="No"/>
    <s v="Same-Country"/>
  </r>
  <r>
    <x v="3"/>
    <s v="Mid"/>
    <n v="2"/>
    <s v="Full-Time"/>
    <s v="Data Analyst"/>
    <n v="112000"/>
    <s v="USD"/>
    <n v="112000"/>
    <x v="0"/>
    <s v="Fully On-Site"/>
    <n v="0"/>
    <s v="US"/>
    <s v="Medium"/>
    <s v="No"/>
    <s v="Same-Country"/>
  </r>
  <r>
    <x v="3"/>
    <s v="Senior"/>
    <n v="3"/>
    <s v="Full-Time"/>
    <s v="Data Analyst"/>
    <n v="112000"/>
    <s v="USD"/>
    <n v="112000"/>
    <x v="0"/>
    <s v="Fully Remote"/>
    <n v="100"/>
    <s v="US"/>
    <s v="Medium"/>
    <s v="No"/>
    <s v="Same-Country"/>
  </r>
  <r>
    <x v="3"/>
    <s v="Senior"/>
    <n v="3"/>
    <s v="Full-Time"/>
    <s v="Data Manager"/>
    <n v="112000"/>
    <s v="USD"/>
    <n v="112000"/>
    <x v="0"/>
    <s v="Fully On-Site"/>
    <n v="0"/>
    <s v="US"/>
    <s v="Medium"/>
    <s v="No"/>
    <s v="Same-Country"/>
  </r>
  <r>
    <x v="3"/>
    <s v="Senior"/>
    <n v="3"/>
    <s v="Full-Time"/>
    <s v="Data Engineer"/>
    <n v="111000"/>
    <s v="USD"/>
    <n v="111000"/>
    <x v="0"/>
    <s v="Fully On-Site"/>
    <n v="0"/>
    <s v="US"/>
    <s v="Medium"/>
    <s v="No"/>
    <s v="Same-Country"/>
  </r>
  <r>
    <x v="3"/>
    <s v="Entry"/>
    <n v="1"/>
    <s v="Full-Time"/>
    <s v="Applied Scientist"/>
    <n v="110680"/>
    <s v="USD"/>
    <n v="110680"/>
    <x v="0"/>
    <s v="Fully On-Site"/>
    <n v="0"/>
    <s v="US"/>
    <s v="Large"/>
    <s v="No"/>
    <s v="Same-Country"/>
  </r>
  <r>
    <x v="3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3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3"/>
    <s v="Senior"/>
    <n v="3"/>
    <s v="Full-Time"/>
    <s v="Data Analyst"/>
    <n v="110600"/>
    <s v="USD"/>
    <n v="110600"/>
    <x v="0"/>
    <s v="Fully On-Site"/>
    <n v="0"/>
    <s v="US"/>
    <s v="Medium"/>
    <s v="No"/>
    <s v="Same-Country"/>
  </r>
  <r>
    <x v="3"/>
    <s v="Senior"/>
    <n v="3"/>
    <s v="Full-Time"/>
    <s v="Data Scientist"/>
    <n v="110500"/>
    <s v="USD"/>
    <n v="110500"/>
    <x v="0"/>
    <s v="Fully Remote"/>
    <n v="100"/>
    <s v="US"/>
    <s v="Medium"/>
    <s v="No"/>
    <s v="Same-Country"/>
  </r>
  <r>
    <x v="3"/>
    <s v="Mid"/>
    <n v="2"/>
    <s v="Full-Time"/>
    <s v="Data Analyst"/>
    <n v="110000"/>
    <s v="USD"/>
    <n v="110000"/>
    <x v="0"/>
    <s v="Fully Remote"/>
    <n v="100"/>
    <s v="US"/>
    <s v="Medium"/>
    <s v="No"/>
    <s v="Same-Country"/>
  </r>
  <r>
    <x v="3"/>
    <s v="Executive"/>
    <n v="4"/>
    <s v="Full-Time"/>
    <s v="Data Engineer"/>
    <n v="110000"/>
    <s v="USD"/>
    <n v="110000"/>
    <x v="0"/>
    <s v="Fully On-Site"/>
    <n v="0"/>
    <s v="US"/>
    <s v="Medium"/>
    <s v="No"/>
    <s v="Same-Country"/>
  </r>
  <r>
    <x v="3"/>
    <s v="Senior"/>
    <n v="3"/>
    <s v="Full-Time"/>
    <s v="Research Scientist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Data Scientist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Data Analyst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Ml Engineer"/>
    <n v="110000"/>
    <s v="USD"/>
    <n v="110000"/>
    <x v="2"/>
    <s v="Fully Remote"/>
    <n v="100"/>
    <s v="CA"/>
    <s v="Medium"/>
    <s v="No"/>
    <s v="Same-Country"/>
  </r>
  <r>
    <x v="3"/>
    <s v="Senior"/>
    <n v="3"/>
    <s v="Full-Time"/>
    <s v="Data Analyst"/>
    <n v="110000"/>
    <s v="USD"/>
    <n v="110000"/>
    <x v="0"/>
    <s v="Fully On-Site"/>
    <n v="0"/>
    <s v="US"/>
    <s v="Medium"/>
    <s v="No"/>
    <s v="Same-Country"/>
  </r>
  <r>
    <x v="3"/>
    <s v="Senior"/>
    <n v="3"/>
    <s v="Full-Time"/>
    <s v="Data Analyst"/>
    <n v="110000"/>
    <s v="USD"/>
    <n v="110000"/>
    <x v="0"/>
    <s v="Fully On-Site"/>
    <n v="0"/>
    <s v="US"/>
    <s v="Medium"/>
    <s v="No"/>
    <s v="Same-Country"/>
  </r>
  <r>
    <x v="3"/>
    <s v="Senior"/>
    <n v="3"/>
    <s v="Full-Time"/>
    <s v="Data Analyst"/>
    <n v="110000"/>
    <s v="USD"/>
    <n v="110000"/>
    <x v="0"/>
    <s v="Fully On-Site"/>
    <n v="0"/>
    <s v="US"/>
    <s v="Medium"/>
    <s v="No"/>
    <s v="Same-Country"/>
  </r>
  <r>
    <x v="3"/>
    <s v="Senior"/>
    <n v="3"/>
    <s v="Full-Time"/>
    <s v="Data Analyst"/>
    <n v="110000"/>
    <s v="USD"/>
    <n v="110000"/>
    <x v="0"/>
    <s v="Fully Remote"/>
    <n v="100"/>
    <s v="US"/>
    <s v="Small"/>
    <s v="No"/>
    <s v="Same-Country"/>
  </r>
  <r>
    <x v="3"/>
    <s v="Mid"/>
    <n v="2"/>
    <s v="Full-Time"/>
    <s v="Data Analyst"/>
    <n v="110000"/>
    <s v="USD"/>
    <n v="110000"/>
    <x v="0"/>
    <s v="Fully Remote"/>
    <n v="100"/>
    <s v="US"/>
    <s v="Medium"/>
    <s v="No"/>
    <s v="Same-Country"/>
  </r>
  <r>
    <x v="3"/>
    <s v="Entry"/>
    <n v="1"/>
    <s v="Full-Time"/>
    <s v="Data Scientist"/>
    <n v="110000"/>
    <s v="USD"/>
    <n v="110000"/>
    <x v="0"/>
    <s v="Hybrid"/>
    <n v="50"/>
    <s v="US"/>
    <s v="Small"/>
    <s v="No"/>
    <s v="Same-Country"/>
  </r>
  <r>
    <x v="3"/>
    <s v="Executive"/>
    <n v="4"/>
    <s v="Full-Time"/>
    <s v="Data Engineer"/>
    <n v="110000"/>
    <s v="USD"/>
    <n v="110000"/>
    <x v="0"/>
    <s v="Fully On-Site"/>
    <n v="0"/>
    <s v="US"/>
    <s v="Medium"/>
    <s v="No"/>
    <s v="Same-Country"/>
  </r>
  <r>
    <x v="3"/>
    <s v="Mid"/>
    <n v="2"/>
    <s v="Full-Time"/>
    <s v="Machine Learning Engineer"/>
    <n v="110000"/>
    <s v="USD"/>
    <n v="110000"/>
    <x v="0"/>
    <s v="Fully Remote"/>
    <n v="100"/>
    <s v="US"/>
    <s v="Large"/>
    <s v="No"/>
    <s v="Same-Country"/>
  </r>
  <r>
    <x v="3"/>
    <s v="Senior"/>
    <n v="3"/>
    <s v="Full-Time"/>
    <s v="Data Scientist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Bi Analyst"/>
    <n v="110000"/>
    <s v="USD"/>
    <n v="110000"/>
    <x v="0"/>
    <s v="Fully On-Site"/>
    <n v="0"/>
    <s v="US"/>
    <s v="Medium"/>
    <s v="No"/>
    <s v="Same-Country"/>
  </r>
  <r>
    <x v="3"/>
    <s v="Senior"/>
    <n v="3"/>
    <s v="Full-Time"/>
    <s v="Bi Developer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Data Scientist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Bi Developer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Data Engineer"/>
    <n v="110000"/>
    <s v="USD"/>
    <n v="110000"/>
    <x v="0"/>
    <s v="Fully On-Site"/>
    <n v="0"/>
    <s v="US"/>
    <s v="Medium"/>
    <s v="No"/>
    <s v="Same-Country"/>
  </r>
  <r>
    <x v="3"/>
    <s v="Senior"/>
    <n v="3"/>
    <s v="Full-Time"/>
    <s v="Data Scientist"/>
    <n v="110000"/>
    <s v="USD"/>
    <n v="110000"/>
    <x v="2"/>
    <s v="Fully On-Site"/>
    <n v="0"/>
    <s v="CA"/>
    <s v="Medium"/>
    <s v="No"/>
    <s v="Same-Country"/>
  </r>
  <r>
    <x v="3"/>
    <s v="Senior"/>
    <n v="3"/>
    <s v="Full-Time"/>
    <s v="Data Architect"/>
    <n v="110000"/>
    <s v="USD"/>
    <n v="110000"/>
    <x v="0"/>
    <s v="Fully Remote"/>
    <n v="100"/>
    <s v="US"/>
    <s v="Medium"/>
    <s v="No"/>
    <s v="Same-Country"/>
  </r>
  <r>
    <x v="3"/>
    <s v="Senior"/>
    <n v="3"/>
    <s v="Full-Time"/>
    <s v="Data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Data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Machine Learning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Machine Learning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Data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Data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Machine Learning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Data Engineer"/>
    <n v="109400"/>
    <s v="USD"/>
    <n v="109400"/>
    <x v="0"/>
    <s v="Fully On-Site"/>
    <n v="0"/>
    <s v="US"/>
    <s v="Medium"/>
    <s v="No"/>
    <s v="Same-Country"/>
  </r>
  <r>
    <x v="3"/>
    <s v="Senior"/>
    <n v="3"/>
    <s v="Full-Time"/>
    <s v="Machine Learning Engineer"/>
    <n v="109400"/>
    <s v="USD"/>
    <n v="109400"/>
    <x v="0"/>
    <s v="Fully On-Site"/>
    <n v="0"/>
    <s v="US"/>
    <s v="Medium"/>
    <s v="No"/>
    <s v="Same-Country"/>
  </r>
  <r>
    <x v="3"/>
    <s v="Mid"/>
    <n v="2"/>
    <s v="Full-Time"/>
    <s v="Data Scientist"/>
    <n v="90000"/>
    <s v="GBP"/>
    <n v="109371"/>
    <x v="3"/>
    <s v="Fully On-Site"/>
    <n v="0"/>
    <s v="GB"/>
    <s v="Medium"/>
    <s v="No"/>
    <s v="Same-Country"/>
  </r>
  <r>
    <x v="3"/>
    <s v="Mid"/>
    <n v="2"/>
    <s v="Full-Time"/>
    <s v="Data Analyst"/>
    <n v="90000"/>
    <s v="GBP"/>
    <n v="109371"/>
    <x v="3"/>
    <s v="Fully On-Site"/>
    <n v="0"/>
    <s v="GB"/>
    <s v="Medium"/>
    <s v="No"/>
    <s v="Same-Country"/>
  </r>
  <r>
    <x v="3"/>
    <s v="Mid"/>
    <n v="2"/>
    <s v="Full-Time"/>
    <s v="Machine Learning Engineer"/>
    <n v="89700"/>
    <s v="GBP"/>
    <n v="109006"/>
    <x v="3"/>
    <s v="Fully On-Site"/>
    <n v="0"/>
    <s v="GB"/>
    <s v="Medium"/>
    <s v="No"/>
    <s v="Same-Country"/>
  </r>
  <r>
    <x v="3"/>
    <s v="Senior"/>
    <n v="3"/>
    <s v="Full-Time"/>
    <s v="Data Engineer"/>
    <n v="109000"/>
    <s v="USD"/>
    <n v="109000"/>
    <x v="0"/>
    <s v="Fully On-Site"/>
    <n v="0"/>
    <s v="US"/>
    <s v="Medium"/>
    <s v="No"/>
    <s v="Same-Country"/>
  </r>
  <r>
    <x v="3"/>
    <s v="Mid"/>
    <n v="2"/>
    <s v="Full-Time"/>
    <s v="Data Analyst"/>
    <n v="109000"/>
    <s v="USD"/>
    <n v="109000"/>
    <x v="0"/>
    <s v="Fully On-Site"/>
    <n v="0"/>
    <s v="US"/>
    <s v="Medium"/>
    <s v="No"/>
    <s v="Same-Country"/>
  </r>
  <r>
    <x v="3"/>
    <s v="Senior"/>
    <n v="3"/>
    <s v="Full-Time"/>
    <s v="Data Analyst"/>
    <n v="108000"/>
    <s v="USD"/>
    <n v="108000"/>
    <x v="0"/>
    <s v="Fully On-Site"/>
    <n v="0"/>
    <s v="US"/>
    <s v="Medium"/>
    <s v="No"/>
    <s v="Same-Country"/>
  </r>
  <r>
    <x v="3"/>
    <s v="Senior"/>
    <n v="3"/>
    <s v="Full-Time"/>
    <s v="Data Analyst"/>
    <n v="108000"/>
    <s v="USD"/>
    <n v="108000"/>
    <x v="0"/>
    <s v="Fully Remote"/>
    <n v="100"/>
    <s v="US"/>
    <s v="Medium"/>
    <s v="No"/>
    <s v="Same-Country"/>
  </r>
  <r>
    <x v="3"/>
    <s v="Senior"/>
    <n v="3"/>
    <s v="Full-Time"/>
    <s v="Data Engineer"/>
    <n v="107900"/>
    <s v="USD"/>
    <n v="107900"/>
    <x v="0"/>
    <s v="Fully Remote"/>
    <n v="100"/>
    <s v="US"/>
    <s v="Medium"/>
    <s v="No"/>
    <s v="Same-Country"/>
  </r>
  <r>
    <x v="3"/>
    <s v="Senior"/>
    <n v="3"/>
    <s v="Full-Time"/>
    <s v="Data Engineer"/>
    <n v="107500"/>
    <s v="USD"/>
    <n v="107500"/>
    <x v="0"/>
    <s v="Fully Remote"/>
    <n v="100"/>
    <s v="US"/>
    <s v="Medium"/>
    <s v="No"/>
    <s v="Same-Country"/>
  </r>
  <r>
    <x v="3"/>
    <s v="Senior"/>
    <n v="3"/>
    <s v="Full-Time"/>
    <s v="Data Engineer"/>
    <n v="107250"/>
    <s v="USD"/>
    <n v="107250"/>
    <x v="0"/>
    <s v="Fully Remote"/>
    <n v="100"/>
    <s v="US"/>
    <s v="Medium"/>
    <s v="No"/>
    <s v="Same-Country"/>
  </r>
  <r>
    <x v="3"/>
    <s v="Senior"/>
    <n v="3"/>
    <s v="Full-Time"/>
    <s v="Data Engineer"/>
    <n v="107000"/>
    <s v="USD"/>
    <n v="107000"/>
    <x v="0"/>
    <s v="Fully Remote"/>
    <n v="100"/>
    <s v="US"/>
    <s v="Medium"/>
    <s v="No"/>
    <s v="Same-Country"/>
  </r>
  <r>
    <x v="3"/>
    <s v="Senior"/>
    <n v="3"/>
    <s v="Full-Time"/>
    <s v="Machine Learning Engineer"/>
    <n v="106900"/>
    <s v="USD"/>
    <n v="106900"/>
    <x v="0"/>
    <s v="Fully On-Site"/>
    <n v="0"/>
    <s v="US"/>
    <s v="Medium"/>
    <s v="No"/>
    <s v="Same-Country"/>
  </r>
  <r>
    <x v="3"/>
    <s v="Senior"/>
    <n v="3"/>
    <s v="Full-Time"/>
    <s v="Data Analyst"/>
    <n v="106800"/>
    <s v="USD"/>
    <n v="106800"/>
    <x v="0"/>
    <s v="Fully On-Site"/>
    <n v="0"/>
    <s v="US"/>
    <s v="Medium"/>
    <s v="No"/>
    <s v="Same-Country"/>
  </r>
  <r>
    <x v="3"/>
    <s v="Senior"/>
    <n v="3"/>
    <s v="Full-Time"/>
    <s v="Data Engineer"/>
    <n v="106800"/>
    <s v="USD"/>
    <n v="106800"/>
    <x v="0"/>
    <s v="Fully Remote"/>
    <n v="100"/>
    <s v="US"/>
    <s v="Medium"/>
    <s v="No"/>
    <s v="Same-Country"/>
  </r>
  <r>
    <x v="3"/>
    <s v="Senior"/>
    <n v="3"/>
    <s v="Full-Time"/>
    <s v="Data Engineer"/>
    <n v="106800"/>
    <s v="USD"/>
    <n v="106800"/>
    <x v="0"/>
    <s v="Fully Remote"/>
    <n v="100"/>
    <s v="US"/>
    <s v="Medium"/>
    <s v="No"/>
    <s v="Same-Country"/>
  </r>
  <r>
    <x v="3"/>
    <s v="Senior"/>
    <n v="3"/>
    <s v="Full-Time"/>
    <s v="Data Analyst"/>
    <n v="106800"/>
    <s v="USD"/>
    <n v="106800"/>
    <x v="0"/>
    <s v="Fully On-Site"/>
    <n v="0"/>
    <s v="US"/>
    <s v="Medium"/>
    <s v="No"/>
    <s v="Same-Country"/>
  </r>
  <r>
    <x v="3"/>
    <s v="Senior"/>
    <n v="3"/>
    <s v="Full-Time"/>
    <s v="Data Engineer"/>
    <n v="106800"/>
    <s v="USD"/>
    <n v="106800"/>
    <x v="0"/>
    <s v="Fully On-Site"/>
    <n v="0"/>
    <s v="US"/>
    <s v="Medium"/>
    <s v="No"/>
    <s v="Same-Country"/>
  </r>
  <r>
    <x v="3"/>
    <s v="Senior"/>
    <n v="3"/>
    <s v="Full-Time"/>
    <s v="Data Engineer"/>
    <n v="106800"/>
    <s v="USD"/>
    <n v="106800"/>
    <x v="0"/>
    <s v="Fully On-Site"/>
    <n v="0"/>
    <s v="US"/>
    <s v="Medium"/>
    <s v="No"/>
    <s v="Same-Country"/>
  </r>
  <r>
    <x v="3"/>
    <s v="Senior"/>
    <n v="3"/>
    <s v="Full-Time"/>
    <s v="Data Analyst"/>
    <n v="106800"/>
    <s v="USD"/>
    <n v="106800"/>
    <x v="0"/>
    <s v="Fully On-Site"/>
    <n v="0"/>
    <s v="US"/>
    <s v="Medium"/>
    <s v="No"/>
    <s v="Same-Country"/>
  </r>
  <r>
    <x v="3"/>
    <s v="Senior"/>
    <n v="3"/>
    <s v="Full-Time"/>
    <s v="Data Analyst"/>
    <n v="106800"/>
    <s v="USD"/>
    <n v="106800"/>
    <x v="0"/>
    <s v="Fully On-Site"/>
    <n v="0"/>
    <s v="US"/>
    <s v="Medium"/>
    <s v="No"/>
    <s v="Same-Country"/>
  </r>
  <r>
    <x v="3"/>
    <s v="Senior"/>
    <n v="3"/>
    <s v="Full-Time"/>
    <s v="Data Analyst"/>
    <n v="106800"/>
    <s v="USD"/>
    <n v="106800"/>
    <x v="0"/>
    <s v="Fully On-Site"/>
    <n v="0"/>
    <s v="US"/>
    <s v="Medium"/>
    <s v="No"/>
    <s v="Same-Country"/>
  </r>
  <r>
    <x v="3"/>
    <s v="Mid"/>
    <n v="2"/>
    <s v="Full-Time"/>
    <s v="Data Architect"/>
    <n v="106500"/>
    <s v="USD"/>
    <n v="106500"/>
    <x v="0"/>
    <s v="Fully On-Site"/>
    <n v="0"/>
    <s v="US"/>
    <s v="Medium"/>
    <s v="No"/>
    <s v="Same-Country"/>
  </r>
  <r>
    <x v="3"/>
    <s v="Mid"/>
    <n v="2"/>
    <s v="Full-Time"/>
    <s v="Data Architect"/>
    <n v="106500"/>
    <s v="USD"/>
    <n v="106500"/>
    <x v="0"/>
    <s v="Fully On-Site"/>
    <n v="0"/>
    <s v="US"/>
    <s v="Medium"/>
    <s v="No"/>
    <s v="Same-Country"/>
  </r>
  <r>
    <x v="3"/>
    <s v="Senior"/>
    <n v="3"/>
    <s v="Full-Time"/>
    <s v="Data Engineer"/>
    <n v="106500"/>
    <s v="USD"/>
    <n v="106500"/>
    <x v="0"/>
    <s v="Fully On-Site"/>
    <n v="0"/>
    <s v="US"/>
    <s v="Medium"/>
    <s v="No"/>
    <s v="Same-Country"/>
  </r>
  <r>
    <x v="3"/>
    <s v="Executive"/>
    <n v="4"/>
    <s v="Full-Time"/>
    <s v="Data Engineer"/>
    <n v="106500"/>
    <s v="USD"/>
    <n v="106500"/>
    <x v="0"/>
    <s v="Fully On-Site"/>
    <n v="0"/>
    <s v="US"/>
    <s v="Medium"/>
    <s v="No"/>
    <s v="Same-Country"/>
  </r>
  <r>
    <x v="3"/>
    <s v="Senior"/>
    <n v="3"/>
    <s v="Full-Time"/>
    <s v="Data Engineer"/>
    <n v="106500"/>
    <s v="USD"/>
    <n v="106500"/>
    <x v="0"/>
    <s v="Fully On-Site"/>
    <n v="0"/>
    <s v="US"/>
    <s v="Medium"/>
    <s v="No"/>
    <s v="Same-Country"/>
  </r>
  <r>
    <x v="3"/>
    <s v="Mid"/>
    <n v="2"/>
    <s v="Full-Time"/>
    <s v="Data Scientist"/>
    <n v="106250"/>
    <s v="USD"/>
    <n v="106250"/>
    <x v="0"/>
    <s v="Fully On-Site"/>
    <n v="0"/>
    <s v="US"/>
    <s v="Medium"/>
    <s v="No"/>
    <s v="Same-Country"/>
  </r>
  <r>
    <x v="3"/>
    <s v="Senior"/>
    <n v="3"/>
    <s v="Full-Time"/>
    <s v="Data Analyst"/>
    <n v="106020"/>
    <s v="USD"/>
    <n v="106020"/>
    <x v="0"/>
    <s v="Fully On-Site"/>
    <n v="0"/>
    <s v="US"/>
    <s v="Medium"/>
    <s v="No"/>
    <s v="Same-Country"/>
  </r>
  <r>
    <x v="3"/>
    <s v="Senior"/>
    <n v="3"/>
    <s v="Full-Time"/>
    <s v="Data Analyst"/>
    <n v="106020"/>
    <s v="USD"/>
    <n v="106020"/>
    <x v="0"/>
    <s v="Fully On-Site"/>
    <n v="0"/>
    <s v="US"/>
    <s v="Medium"/>
    <s v="No"/>
    <s v="Same-Country"/>
  </r>
  <r>
    <x v="3"/>
    <s v="Senior"/>
    <n v="3"/>
    <s v="Full-Time"/>
    <s v="Data Analyst"/>
    <n v="106020"/>
    <s v="USD"/>
    <n v="106020"/>
    <x v="0"/>
    <s v="Fully On-Site"/>
    <n v="0"/>
    <s v="US"/>
    <s v="Medium"/>
    <s v="No"/>
    <s v="Same-Country"/>
  </r>
  <r>
    <x v="3"/>
    <s v="Senior"/>
    <n v="3"/>
    <s v="Full-Time"/>
    <s v="Data Analyst"/>
    <n v="106020"/>
    <s v="USD"/>
    <n v="106020"/>
    <x v="0"/>
    <s v="Fully On-Site"/>
    <n v="0"/>
    <s v="US"/>
    <s v="Medium"/>
    <s v="No"/>
    <s v="Same-Country"/>
  </r>
  <r>
    <x v="3"/>
    <s v="Senior"/>
    <n v="3"/>
    <s v="Full-Time"/>
    <s v="Data Analyst"/>
    <n v="106020"/>
    <s v="USD"/>
    <n v="106020"/>
    <x v="0"/>
    <s v="Fully On-Site"/>
    <n v="0"/>
    <s v="US"/>
    <s v="Medium"/>
    <s v="No"/>
    <s v="Same-Country"/>
  </r>
  <r>
    <x v="3"/>
    <s v="Senior"/>
    <n v="3"/>
    <s v="Full-Time"/>
    <s v="Data Analyst"/>
    <n v="106000"/>
    <s v="USD"/>
    <n v="106000"/>
    <x v="0"/>
    <s v="Fully On-Site"/>
    <n v="0"/>
    <s v="US"/>
    <s v="Medium"/>
    <s v="No"/>
    <s v="Same-Country"/>
  </r>
  <r>
    <x v="3"/>
    <s v="Senior"/>
    <n v="3"/>
    <s v="Full-Time"/>
    <s v="Data Analyst"/>
    <n v="106000"/>
    <s v="USD"/>
    <n v="106000"/>
    <x v="0"/>
    <s v="Fully On-Site"/>
    <n v="0"/>
    <s v="US"/>
    <s v="Medium"/>
    <s v="No"/>
    <s v="Same-Country"/>
  </r>
  <r>
    <x v="3"/>
    <s v="Senior"/>
    <n v="3"/>
    <s v="Full-Time"/>
    <s v="Analytics Engineer"/>
    <n v="106000"/>
    <s v="USD"/>
    <n v="106000"/>
    <x v="0"/>
    <s v="Fully On-Site"/>
    <n v="0"/>
    <s v="US"/>
    <s v="Medium"/>
    <s v="No"/>
    <s v="Same-Country"/>
  </r>
  <r>
    <x v="3"/>
    <s v="Senior"/>
    <n v="3"/>
    <s v="Full-Time"/>
    <s v="Bi Developer"/>
    <n v="106000"/>
    <s v="USD"/>
    <n v="106000"/>
    <x v="0"/>
    <s v="Fully On-Site"/>
    <n v="0"/>
    <s v="US"/>
    <s v="Medium"/>
    <s v="No"/>
    <s v="Same-Country"/>
  </r>
  <r>
    <x v="3"/>
    <s v="Senior"/>
    <n v="3"/>
    <s v="Full-Time"/>
    <s v="Data Engineer"/>
    <n v="105700"/>
    <s v="USD"/>
    <n v="105700"/>
    <x v="0"/>
    <s v="Fully On-Site"/>
    <n v="0"/>
    <s v="US"/>
    <s v="Large"/>
    <s v="No"/>
    <s v="Same-Country"/>
  </r>
  <r>
    <x v="3"/>
    <s v="Senior"/>
    <n v="3"/>
    <s v="Full-Time"/>
    <s v="Data Engineer"/>
    <n v="105700"/>
    <s v="USD"/>
    <n v="105700"/>
    <x v="0"/>
    <s v="Fully On-Site"/>
    <n v="0"/>
    <s v="US"/>
    <s v="Large"/>
    <s v="No"/>
    <s v="Same-Country"/>
  </r>
  <r>
    <x v="3"/>
    <s v="Senior"/>
    <n v="3"/>
    <s v="Full-Time"/>
    <s v="Data Analyst"/>
    <n v="105500"/>
    <s v="USD"/>
    <n v="105500"/>
    <x v="0"/>
    <s v="Fully On-Site"/>
    <n v="0"/>
    <s v="US"/>
    <s v="Medium"/>
    <s v="No"/>
    <s v="Same-Country"/>
  </r>
  <r>
    <x v="3"/>
    <s v="Senior"/>
    <n v="3"/>
    <s v="Full-Time"/>
    <s v="Data Analyst"/>
    <n v="105500"/>
    <s v="USD"/>
    <n v="105500"/>
    <x v="0"/>
    <s v="Fully On-Site"/>
    <n v="0"/>
    <s v="US"/>
    <s v="Medium"/>
    <s v="No"/>
    <s v="Same-Country"/>
  </r>
  <r>
    <x v="3"/>
    <s v="Senior"/>
    <n v="3"/>
    <s v="Full-Time"/>
    <s v="Data Analyst"/>
    <n v="105500"/>
    <s v="USD"/>
    <n v="105500"/>
    <x v="0"/>
    <s v="Fully On-Site"/>
    <n v="0"/>
    <s v="US"/>
    <s v="Medium"/>
    <s v="No"/>
    <s v="Same-Country"/>
  </r>
  <r>
    <x v="3"/>
    <s v="Mid"/>
    <n v="2"/>
    <s v="Full-Time"/>
    <s v="Data Analyst"/>
    <n v="105500"/>
    <s v="USD"/>
    <n v="105500"/>
    <x v="0"/>
    <s v="Fully On-Site"/>
    <n v="0"/>
    <s v="US"/>
    <s v="Medium"/>
    <s v="No"/>
    <s v="Same-Country"/>
  </r>
  <r>
    <x v="3"/>
    <s v="Mid"/>
    <n v="2"/>
    <s v="Full-Time"/>
    <s v="Data Analyst"/>
    <n v="105380"/>
    <s v="USD"/>
    <n v="105380"/>
    <x v="0"/>
    <s v="Fully On-Site"/>
    <n v="0"/>
    <s v="US"/>
    <s v="Medium"/>
    <s v="No"/>
    <s v="Same-Country"/>
  </r>
  <r>
    <x v="3"/>
    <s v="Senior"/>
    <n v="3"/>
    <s v="Full-Time"/>
    <s v="Data Analyst"/>
    <n v="105200"/>
    <s v="USD"/>
    <n v="105200"/>
    <x v="0"/>
    <s v="Fully On-Site"/>
    <n v="0"/>
    <s v="US"/>
    <s v="Medium"/>
    <s v="No"/>
    <s v="Same-Country"/>
  </r>
  <r>
    <x v="3"/>
    <s v="Senior"/>
    <n v="3"/>
    <s v="Full-Time"/>
    <s v="Data Manager"/>
    <n v="105200"/>
    <s v="USD"/>
    <n v="105200"/>
    <x v="0"/>
    <s v="Fully On-Site"/>
    <n v="0"/>
    <s v="US"/>
    <s v="Medium"/>
    <s v="No"/>
    <s v="Same-Country"/>
  </r>
  <r>
    <x v="3"/>
    <s v="Senior"/>
    <n v="3"/>
    <s v="Full-Time"/>
    <s v="Data Engineer"/>
    <n v="105200"/>
    <s v="USD"/>
    <n v="105200"/>
    <x v="0"/>
    <s v="Fully On-Site"/>
    <n v="0"/>
    <s v="US"/>
    <s v="Medium"/>
    <s v="No"/>
    <s v="Same-Country"/>
  </r>
  <r>
    <x v="3"/>
    <s v="Senior"/>
    <n v="3"/>
    <s v="Full-Time"/>
    <s v="Data Architect"/>
    <n v="105200"/>
    <s v="USD"/>
    <n v="105200"/>
    <x v="0"/>
    <s v="Fully On-Site"/>
    <n v="0"/>
    <s v="US"/>
    <s v="Medium"/>
    <s v="No"/>
    <s v="Same-Country"/>
  </r>
  <r>
    <x v="3"/>
    <s v="Senior"/>
    <n v="3"/>
    <s v="Full-Time"/>
    <s v="Data Manager"/>
    <n v="105200"/>
    <s v="USD"/>
    <n v="105200"/>
    <x v="0"/>
    <s v="Fully On-Site"/>
    <n v="0"/>
    <s v="US"/>
    <s v="Medium"/>
    <s v="No"/>
    <s v="Same-Country"/>
  </r>
  <r>
    <x v="3"/>
    <s v="Senior"/>
    <n v="3"/>
    <s v="Full-Time"/>
    <s v="Data Scientist"/>
    <n v="105200"/>
    <s v="USD"/>
    <n v="105200"/>
    <x v="0"/>
    <s v="Fully On-Site"/>
    <n v="0"/>
    <s v="US"/>
    <s v="Medium"/>
    <s v="No"/>
    <s v="Same-Country"/>
  </r>
  <r>
    <x v="3"/>
    <s v="Senior"/>
    <n v="3"/>
    <s v="Full-Time"/>
    <s v="Data Scientist"/>
    <n v="105000"/>
    <s v="USD"/>
    <n v="105000"/>
    <x v="0"/>
    <s v="Fully On-Site"/>
    <n v="0"/>
    <s v="US"/>
    <s v="Medium"/>
    <s v="No"/>
    <s v="Same-Country"/>
  </r>
  <r>
    <x v="3"/>
    <s v="Mid"/>
    <n v="2"/>
    <s v="Full-Time"/>
    <s v="Business Data Analyst"/>
    <n v="105000"/>
    <s v="USD"/>
    <n v="105000"/>
    <x v="0"/>
    <s v="Hybrid"/>
    <n v="50"/>
    <s v="US"/>
    <s v="Large"/>
    <s v="No"/>
    <s v="Same-Country"/>
  </r>
  <r>
    <x v="3"/>
    <s v="Senior"/>
    <n v="3"/>
    <s v="Full-Time"/>
    <s v="Data Analyst"/>
    <n v="105000"/>
    <s v="USD"/>
    <n v="105000"/>
    <x v="0"/>
    <s v="Fully Remote"/>
    <n v="100"/>
    <s v="US"/>
    <s v="Medium"/>
    <s v="No"/>
    <s v="Same-Country"/>
  </r>
  <r>
    <x v="3"/>
    <s v="Senior"/>
    <n v="3"/>
    <s v="Full-Time"/>
    <s v="Data Scientist"/>
    <n v="105000"/>
    <s v="USD"/>
    <n v="105000"/>
    <x v="0"/>
    <s v="Fully On-Site"/>
    <n v="0"/>
    <s v="US"/>
    <s v="Medium"/>
    <s v="No"/>
    <s v="Same-Country"/>
  </r>
  <r>
    <x v="3"/>
    <s v="Senior"/>
    <n v="3"/>
    <s v="Full-Time"/>
    <s v="Data Analytics Specialist"/>
    <n v="105000"/>
    <s v="USD"/>
    <n v="105000"/>
    <x v="0"/>
    <s v="Fully On-Site"/>
    <n v="0"/>
    <s v="US"/>
    <s v="Medium"/>
    <s v="No"/>
    <s v="Same-Country"/>
  </r>
  <r>
    <x v="3"/>
    <s v="Mid"/>
    <n v="2"/>
    <s v="Full-Time"/>
    <s v="Data Analyst"/>
    <n v="105000"/>
    <s v="USD"/>
    <n v="105000"/>
    <x v="0"/>
    <s v="Fully On-Site"/>
    <n v="0"/>
    <s v="US"/>
    <s v="Medium"/>
    <s v="No"/>
    <s v="Same-Country"/>
  </r>
  <r>
    <x v="3"/>
    <s v="Senior"/>
    <n v="3"/>
    <s v="Full-Time"/>
    <s v="Data Scientist"/>
    <n v="105000"/>
    <s v="USD"/>
    <n v="105000"/>
    <x v="0"/>
    <s v="Fully On-Site"/>
    <n v="0"/>
    <s v="US"/>
    <s v="Medium"/>
    <s v="No"/>
    <s v="Same-Country"/>
  </r>
  <r>
    <x v="3"/>
    <s v="Mid"/>
    <n v="2"/>
    <s v="Full-Time"/>
    <s v="Data Engineer"/>
    <n v="105000"/>
    <s v="USD"/>
    <n v="105000"/>
    <x v="0"/>
    <s v="Fully On-Site"/>
    <n v="0"/>
    <s v="US"/>
    <s v="Medium"/>
    <s v="No"/>
    <s v="Same-Country"/>
  </r>
  <r>
    <x v="3"/>
    <s v="Mid"/>
    <n v="2"/>
    <s v="Full-Time"/>
    <s v="Data Scientist"/>
    <n v="105000"/>
    <s v="USD"/>
    <n v="105000"/>
    <x v="0"/>
    <s v="Fully On-Site"/>
    <n v="0"/>
    <s v="US"/>
    <s v="Medium"/>
    <s v="No"/>
    <s v="Same-Country"/>
  </r>
  <r>
    <x v="3"/>
    <s v="Senior"/>
    <n v="3"/>
    <s v="Full-Time"/>
    <s v="Data Scientist"/>
    <n v="104650"/>
    <s v="USD"/>
    <n v="104650"/>
    <x v="0"/>
    <s v="Fully Remote"/>
    <n v="100"/>
    <s v="US"/>
    <s v="Medium"/>
    <s v="No"/>
    <s v="Same-Country"/>
  </r>
  <r>
    <x v="3"/>
    <s v="Mid"/>
    <n v="2"/>
    <s v="Full-Time"/>
    <s v="Data Science Manager"/>
    <n v="104500"/>
    <s v="USD"/>
    <n v="104500"/>
    <x v="0"/>
    <s v="Fully On-Site"/>
    <n v="0"/>
    <s v="US"/>
    <s v="Medium"/>
    <s v="No"/>
    <s v="Same-Country"/>
  </r>
  <r>
    <x v="3"/>
    <s v="Senior"/>
    <n v="3"/>
    <s v="Full-Time"/>
    <s v="Data Analyst"/>
    <n v="104300"/>
    <s v="USD"/>
    <n v="104300"/>
    <x v="0"/>
    <s v="Fully On-Site"/>
    <n v="0"/>
    <s v="US"/>
    <s v="Large"/>
    <s v="No"/>
    <s v="Same-Country"/>
  </r>
  <r>
    <x v="3"/>
    <s v="Senior"/>
    <n v="3"/>
    <s v="Full-Time"/>
    <s v="Data Scientist"/>
    <n v="104000"/>
    <s v="USD"/>
    <n v="104000"/>
    <x v="0"/>
    <s v="Fully Remote"/>
    <n v="100"/>
    <s v="US"/>
    <s v="Medium"/>
    <s v="No"/>
    <s v="Same-Country"/>
  </r>
  <r>
    <x v="3"/>
    <s v="Senior"/>
    <n v="3"/>
    <s v="Full-Time"/>
    <s v="Data Engineer"/>
    <n v="104000"/>
    <s v="USD"/>
    <n v="104000"/>
    <x v="0"/>
    <s v="Fully Remote"/>
    <n v="100"/>
    <s v="US"/>
    <s v="Medium"/>
    <s v="No"/>
    <s v="Same-Country"/>
  </r>
  <r>
    <x v="3"/>
    <s v="Senior"/>
    <n v="3"/>
    <s v="Full-Time"/>
    <s v="Data Scientist"/>
    <n v="104000"/>
    <s v="USD"/>
    <n v="104000"/>
    <x v="0"/>
    <s v="Fully Remote"/>
    <n v="100"/>
    <s v="US"/>
    <s v="Medium"/>
    <s v="No"/>
    <s v="Same-Country"/>
  </r>
  <r>
    <x v="3"/>
    <s v="Senior"/>
    <n v="3"/>
    <s v="Full-Time"/>
    <s v="Data Scientist"/>
    <n v="104000"/>
    <s v="USD"/>
    <n v="104000"/>
    <x v="0"/>
    <s v="Fully Remote"/>
    <n v="100"/>
    <s v="US"/>
    <s v="Medium"/>
    <s v="No"/>
    <s v="Same-Country"/>
  </r>
  <r>
    <x v="3"/>
    <s v="Mid"/>
    <n v="2"/>
    <s v="Full-Time"/>
    <s v="Data Engineer"/>
    <n v="85000"/>
    <s v="GBP"/>
    <n v="103294"/>
    <x v="3"/>
    <s v="Fully On-Site"/>
    <n v="0"/>
    <s v="GB"/>
    <s v="Medium"/>
    <s v="No"/>
    <s v="Same-Country"/>
  </r>
  <r>
    <x v="3"/>
    <s v="Mid"/>
    <n v="2"/>
    <s v="Full-Time"/>
    <s v="Data Analyst"/>
    <n v="103200"/>
    <s v="USD"/>
    <n v="103200"/>
    <x v="0"/>
    <s v="Fully On-Site"/>
    <n v="0"/>
    <s v="US"/>
    <s v="Medium"/>
    <s v="No"/>
    <s v="Same-Country"/>
  </r>
  <r>
    <x v="3"/>
    <s v="Mid"/>
    <n v="2"/>
    <s v="Full-Time"/>
    <s v="Research Scientist"/>
    <n v="84570"/>
    <s v="GBP"/>
    <n v="102772"/>
    <x v="3"/>
    <s v="Fully On-Site"/>
    <n v="0"/>
    <s v="GB"/>
    <s v="Medium"/>
    <s v="No"/>
    <s v="Same-Country"/>
  </r>
  <r>
    <x v="3"/>
    <s v="Senior"/>
    <n v="3"/>
    <s v="Full-Time"/>
    <s v="Research Engineer"/>
    <n v="102544"/>
    <s v="USD"/>
    <n v="102544"/>
    <x v="0"/>
    <s v="Fully On-Site"/>
    <n v="0"/>
    <s v="US"/>
    <s v="Medium"/>
    <s v="No"/>
    <s v="Same-Country"/>
  </r>
  <r>
    <x v="3"/>
    <s v="Senior"/>
    <n v="3"/>
    <s v="Full-Time"/>
    <s v="Data Scientist"/>
    <n v="102500"/>
    <s v="USD"/>
    <n v="102500"/>
    <x v="0"/>
    <s v="Fully Remote"/>
    <n v="100"/>
    <s v="US"/>
    <s v="Medium"/>
    <s v="No"/>
    <s v="Same-Country"/>
  </r>
  <r>
    <x v="3"/>
    <s v="Senior"/>
    <n v="3"/>
    <s v="Full-Time"/>
    <s v="Data Analyst"/>
    <n v="102500"/>
    <s v="USD"/>
    <n v="102500"/>
    <x v="0"/>
    <s v="Fully Remote"/>
    <n v="100"/>
    <s v="US"/>
    <s v="Medium"/>
    <s v="No"/>
    <s v="Same-Country"/>
  </r>
  <r>
    <x v="3"/>
    <s v="Mid"/>
    <n v="2"/>
    <s v="Full-Time"/>
    <s v="Data Engineer"/>
    <n v="102000"/>
    <s v="USD"/>
    <n v="102000"/>
    <x v="0"/>
    <s v="Fully On-Site"/>
    <n v="0"/>
    <s v="US"/>
    <s v="Medium"/>
    <s v="No"/>
    <s v="Same-Country"/>
  </r>
  <r>
    <x v="3"/>
    <s v="Mid"/>
    <n v="2"/>
    <s v="Full-Time"/>
    <s v="Data Engineer"/>
    <n v="102000"/>
    <s v="USD"/>
    <n v="102000"/>
    <x v="0"/>
    <s v="Fully On-Site"/>
    <n v="0"/>
    <s v="US"/>
    <s v="Medium"/>
    <s v="No"/>
    <s v="Same-Country"/>
  </r>
  <r>
    <x v="3"/>
    <s v="Senior"/>
    <n v="3"/>
    <s v="Full-Time"/>
    <s v="Machine Learning Engineer"/>
    <n v="83300"/>
    <s v="GBP"/>
    <n v="101228"/>
    <x v="3"/>
    <s v="Fully On-Site"/>
    <n v="0"/>
    <s v="GB"/>
    <s v="Medium"/>
    <s v="No"/>
    <s v="Same-Country"/>
  </r>
  <r>
    <x v="3"/>
    <s v="Senior"/>
    <n v="3"/>
    <s v="Full-Time"/>
    <s v="Data Engineer"/>
    <n v="83300"/>
    <s v="GBP"/>
    <n v="101228"/>
    <x v="3"/>
    <s v="Fully On-Site"/>
    <n v="0"/>
    <s v="GB"/>
    <s v="Medium"/>
    <s v="No"/>
    <s v="Same-Country"/>
  </r>
  <r>
    <x v="3"/>
    <s v="Senior"/>
    <n v="3"/>
    <s v="Full-Time"/>
    <s v="Data Engineer"/>
    <n v="100706"/>
    <s v="USD"/>
    <n v="100706"/>
    <x v="0"/>
    <s v="Fully On-Site"/>
    <n v="0"/>
    <s v="US"/>
    <s v="Medium"/>
    <s v="No"/>
    <s v="Same-Country"/>
  </r>
  <r>
    <x v="3"/>
    <s v="Senior"/>
    <n v="3"/>
    <s v="Full-Time"/>
    <s v="Data Analyst"/>
    <n v="100500"/>
    <s v="USD"/>
    <n v="100500"/>
    <x v="0"/>
    <s v="Fully On-Site"/>
    <n v="0"/>
    <s v="US"/>
    <s v="Medium"/>
    <s v="No"/>
    <s v="Same-Country"/>
  </r>
  <r>
    <x v="3"/>
    <s v="Senior"/>
    <n v="3"/>
    <s v="Full-Time"/>
    <s v="Data Analyst"/>
    <n v="100500"/>
    <s v="USD"/>
    <n v="100500"/>
    <x v="0"/>
    <s v="Fully On-Site"/>
    <n v="0"/>
    <s v="US"/>
    <s v="Medium"/>
    <s v="No"/>
    <s v="Same-Country"/>
  </r>
  <r>
    <x v="3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3"/>
    <s v="Mid"/>
    <n v="2"/>
    <s v="Full-Time"/>
    <s v="Data Engineer"/>
    <n v="100000"/>
    <s v="USD"/>
    <n v="100000"/>
    <x v="0"/>
    <s v="Fully Remote"/>
    <n v="100"/>
    <s v="US"/>
    <s v="Medium"/>
    <s v="No"/>
    <s v="Same-Country"/>
  </r>
  <r>
    <x v="3"/>
    <s v="Mid"/>
    <n v="2"/>
    <s v="Full-Time"/>
    <s v="Data Engineer"/>
    <n v="100000"/>
    <s v="USD"/>
    <n v="100000"/>
    <x v="0"/>
    <s v="Fully Remote"/>
    <n v="100"/>
    <s v="US"/>
    <s v="Medium"/>
    <s v="No"/>
    <s v="Same-Country"/>
  </r>
  <r>
    <x v="3"/>
    <s v="Senior"/>
    <n v="3"/>
    <s v="Full-Time"/>
    <s v="Data Quality Analyst"/>
    <n v="100000"/>
    <s v="USD"/>
    <n v="100000"/>
    <x v="0"/>
    <s v="Fully On-Site"/>
    <n v="0"/>
    <s v="US"/>
    <s v="Medium"/>
    <s v="No"/>
    <s v="Same-Country"/>
  </r>
  <r>
    <x v="3"/>
    <s v="Senior"/>
    <n v="3"/>
    <s v="Full-Time"/>
    <s v="Data Engineer"/>
    <n v="100000"/>
    <s v="USD"/>
    <n v="100000"/>
    <x v="0"/>
    <s v="Fully On-Site"/>
    <n v="0"/>
    <s v="US"/>
    <s v="Medium"/>
    <s v="No"/>
    <s v="Same-Country"/>
  </r>
  <r>
    <x v="3"/>
    <s v="Senior"/>
    <n v="3"/>
    <s v="Full-Time"/>
    <s v="Data Scientist"/>
    <n v="100000"/>
    <s v="USD"/>
    <n v="100000"/>
    <x v="0"/>
    <s v="Fully Remote"/>
    <n v="100"/>
    <s v="US"/>
    <s v="Medium"/>
    <s v="No"/>
    <s v="Same-Country"/>
  </r>
  <r>
    <x v="3"/>
    <s v="Senior"/>
    <n v="3"/>
    <s v="Full-Time"/>
    <s v="Data Quality Analyst"/>
    <n v="100000"/>
    <s v="USD"/>
    <n v="100000"/>
    <x v="0"/>
    <s v="Fully On-Site"/>
    <n v="0"/>
    <s v="US"/>
    <s v="Medium"/>
    <s v="No"/>
    <s v="Same-Country"/>
  </r>
  <r>
    <x v="3"/>
    <s v="Senior"/>
    <n v="3"/>
    <s v="Full-Time"/>
    <s v="Machine Learning Engineer"/>
    <n v="100000"/>
    <s v="USD"/>
    <n v="100000"/>
    <x v="0"/>
    <s v="Fully On-Site"/>
    <n v="0"/>
    <s v="US"/>
    <s v="Medium"/>
    <s v="No"/>
    <s v="Same-Country"/>
  </r>
  <r>
    <x v="3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3"/>
    <s v="Executive"/>
    <n v="4"/>
    <s v="Full-Time"/>
    <s v="Data Scientist"/>
    <n v="100000"/>
    <s v="USD"/>
    <n v="100000"/>
    <x v="0"/>
    <s v="Fully On-Site"/>
    <n v="0"/>
    <s v="US"/>
    <s v="Medium"/>
    <s v="No"/>
    <s v="Same-Country"/>
  </r>
  <r>
    <x v="3"/>
    <s v="Senior"/>
    <n v="3"/>
    <s v="Full-Time"/>
    <s v="Data Analyst"/>
    <n v="100000"/>
    <s v="USD"/>
    <n v="100000"/>
    <x v="0"/>
    <s v="Fully Remote"/>
    <n v="100"/>
    <s v="US"/>
    <s v="Medium"/>
    <s v="No"/>
    <s v="Same-Country"/>
  </r>
  <r>
    <x v="3"/>
    <s v="Mid"/>
    <n v="2"/>
    <s v="Full-Time"/>
    <s v="Data Scienti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Scienti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Entry"/>
    <n v="1"/>
    <s v="Full-Time"/>
    <s v="Research Scienti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2"/>
    <s v="Fully Remote"/>
    <n v="100"/>
    <s v="CA"/>
    <s v="Medium"/>
    <s v="No"/>
    <s v="Same-Country"/>
  </r>
  <r>
    <x v="3"/>
    <s v="Entry"/>
    <n v="1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Entry"/>
    <n v="1"/>
    <s v="Full-Time"/>
    <s v="Research Scienti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Engineer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eep Learning Engineer"/>
    <n v="100000"/>
    <s v="USD"/>
    <n v="100000"/>
    <x v="0"/>
    <s v="Fully Remote"/>
    <n v="100"/>
    <s v="US"/>
    <s v="Medium"/>
    <s v="No"/>
    <s v="Same-Country"/>
  </r>
  <r>
    <x v="3"/>
    <s v="Senior"/>
    <n v="3"/>
    <s v="Full-Time"/>
    <s v="Data Manager"/>
    <n v="100000"/>
    <s v="USD"/>
    <n v="100000"/>
    <x v="0"/>
    <s v="Fully On-Site"/>
    <n v="0"/>
    <s v="US"/>
    <s v="Medium"/>
    <s v="No"/>
    <s v="Same-Country"/>
  </r>
  <r>
    <x v="3"/>
    <s v="Entry"/>
    <n v="1"/>
    <s v="Full-Time"/>
    <s v="Data Analyst"/>
    <n v="100000"/>
    <s v="USD"/>
    <n v="100000"/>
    <x v="0"/>
    <s v="Hybrid"/>
    <n v="50"/>
    <s v="US"/>
    <s v="Medium"/>
    <s v="No"/>
    <s v="Same-Country"/>
  </r>
  <r>
    <x v="3"/>
    <s v="Senior"/>
    <n v="3"/>
    <s v="Full-Time"/>
    <s v="Bi Developer"/>
    <n v="100000"/>
    <s v="USD"/>
    <n v="100000"/>
    <x v="0"/>
    <s v="Fully Remote"/>
    <n v="10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Entry"/>
    <n v="1"/>
    <s v="Full-Time"/>
    <s v="Bi Developer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Remote"/>
    <n v="100"/>
    <s v="US"/>
    <s v="Medium"/>
    <s v="No"/>
    <s v="Same-Country"/>
  </r>
  <r>
    <x v="3"/>
    <s v="Senior"/>
    <n v="3"/>
    <s v="Full-Time"/>
    <s v="Data Science Engineer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Research Engineer"/>
    <n v="100000"/>
    <s v="USD"/>
    <n v="100000"/>
    <x v="0"/>
    <s v="Fully Remote"/>
    <n v="100"/>
    <s v="US"/>
    <s v="Medium"/>
    <s v="No"/>
    <s v="Same-Country"/>
  </r>
  <r>
    <x v="3"/>
    <s v="Mid"/>
    <n v="2"/>
    <s v="Full-Time"/>
    <s v="Data Engineer"/>
    <n v="100000"/>
    <s v="USD"/>
    <n v="100000"/>
    <x v="0"/>
    <s v="Fully On-Site"/>
    <n v="0"/>
    <s v="US"/>
    <s v="Medium"/>
    <s v="No"/>
    <s v="Same-Country"/>
  </r>
  <r>
    <x v="3"/>
    <s v="Senior"/>
    <n v="3"/>
    <s v="Full-Time"/>
    <s v="Research Engineer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Analyst"/>
    <n v="100000"/>
    <s v="USD"/>
    <n v="100000"/>
    <x v="0"/>
    <s v="Fully On-Site"/>
    <n v="0"/>
    <s v="US"/>
    <s v="Medium"/>
    <s v="No"/>
    <s v="Same-Country"/>
  </r>
  <r>
    <x v="3"/>
    <s v="Mid"/>
    <n v="2"/>
    <s v="Full-Time"/>
    <s v="Data Scientist"/>
    <n v="97750"/>
    <s v="USD"/>
    <n v="97750"/>
    <x v="0"/>
    <s v="Fully Remote"/>
    <n v="100"/>
    <s v="US"/>
    <s v="Medium"/>
    <s v="No"/>
    <s v="Same-Country"/>
  </r>
  <r>
    <x v="3"/>
    <s v="Mid"/>
    <n v="2"/>
    <s v="Full-Time"/>
    <s v="Data Analyst"/>
    <n v="80000"/>
    <s v="GBP"/>
    <n v="97218"/>
    <x v="3"/>
    <s v="Fully On-Site"/>
    <n v="0"/>
    <s v="GB"/>
    <s v="Medium"/>
    <s v="No"/>
    <s v="Same-Country"/>
  </r>
  <r>
    <x v="3"/>
    <s v="Mid"/>
    <n v="2"/>
    <s v="Full-Time"/>
    <s v="Machine Learning Engineer"/>
    <n v="80000"/>
    <s v="GBP"/>
    <n v="97218"/>
    <x v="3"/>
    <s v="Fully On-Site"/>
    <n v="0"/>
    <s v="GB"/>
    <s v="Medium"/>
    <s v="No"/>
    <s v="Same-Country"/>
  </r>
  <r>
    <x v="3"/>
    <s v="Senior"/>
    <n v="3"/>
    <s v="Full-Time"/>
    <s v="Data Engineer"/>
    <n v="96100"/>
    <s v="USD"/>
    <n v="96100"/>
    <x v="0"/>
    <s v="Fully Remote"/>
    <n v="100"/>
    <s v="US"/>
    <s v="Medium"/>
    <s v="No"/>
    <s v="Same-Country"/>
  </r>
  <r>
    <x v="3"/>
    <s v="Senior"/>
    <n v="3"/>
    <s v="Full-Time"/>
    <s v="Data Engineer"/>
    <n v="95000"/>
    <s v="USD"/>
    <n v="95000"/>
    <x v="0"/>
    <s v="Fully Remote"/>
    <n v="100"/>
    <s v="US"/>
    <s v="Medium"/>
    <s v="No"/>
    <s v="Same-Country"/>
  </r>
  <r>
    <x v="3"/>
    <s v="Senior"/>
    <n v="3"/>
    <s v="Full-Time"/>
    <s v="Machine Learning Engineer"/>
    <n v="95000"/>
    <s v="USD"/>
    <n v="95000"/>
    <x v="2"/>
    <s v="Fully Remote"/>
    <n v="100"/>
    <s v="CA"/>
    <s v="Medium"/>
    <s v="No"/>
    <s v="Same-Country"/>
  </r>
  <r>
    <x v="3"/>
    <s v="Senior"/>
    <n v="3"/>
    <s v="Full-Time"/>
    <s v="Data Analyst"/>
    <n v="95000"/>
    <s v="USD"/>
    <n v="95000"/>
    <x v="0"/>
    <s v="Fully Remote"/>
    <n v="100"/>
    <s v="US"/>
    <s v="Medium"/>
    <s v="No"/>
    <s v="Same-Country"/>
  </r>
  <r>
    <x v="3"/>
    <s v="Entry"/>
    <n v="1"/>
    <s v="Full-Time"/>
    <s v="Data Analyst"/>
    <n v="95000"/>
    <s v="USD"/>
    <n v="95000"/>
    <x v="0"/>
    <s v="Fully Remote"/>
    <n v="100"/>
    <s v="US"/>
    <s v="Medium"/>
    <s v="No"/>
    <s v="Same-Country"/>
  </r>
  <r>
    <x v="3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3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3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3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3"/>
    <s v="Senior"/>
    <n v="3"/>
    <s v="Full-Time"/>
    <s v="Data Analyst"/>
    <n v="95000"/>
    <s v="USD"/>
    <n v="95000"/>
    <x v="0"/>
    <s v="Fully On-Site"/>
    <n v="0"/>
    <s v="US"/>
    <s v="Medium"/>
    <s v="No"/>
    <s v="Same-Country"/>
  </r>
  <r>
    <x v="3"/>
    <s v="Senior"/>
    <n v="3"/>
    <s v="Full-Time"/>
    <s v="Data Analyst"/>
    <n v="95000"/>
    <s v="USD"/>
    <n v="95000"/>
    <x v="0"/>
    <s v="Fully Remote"/>
    <n v="100"/>
    <s v="US"/>
    <s v="Medium"/>
    <s v="No"/>
    <s v="Same-Country"/>
  </r>
  <r>
    <x v="3"/>
    <s v="Mid"/>
    <n v="2"/>
    <s v="Full-Time"/>
    <s v="Data Analyst"/>
    <n v="95000"/>
    <s v="USD"/>
    <n v="95000"/>
    <x v="0"/>
    <s v="Fully Remote"/>
    <n v="100"/>
    <s v="US"/>
    <s v="Medium"/>
    <s v="No"/>
    <s v="Same-Country"/>
  </r>
  <r>
    <x v="3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3"/>
    <s v="Mid"/>
    <n v="2"/>
    <s v="Full-Time"/>
    <s v="Data Engineer"/>
    <n v="95000"/>
    <s v="USD"/>
    <n v="95000"/>
    <x v="0"/>
    <s v="Fully Remote"/>
    <n v="100"/>
    <s v="US"/>
    <s v="Medium"/>
    <s v="No"/>
    <s v="Same-Country"/>
  </r>
  <r>
    <x v="3"/>
    <s v="Mid"/>
    <n v="2"/>
    <s v="Full-Time"/>
    <s v="Data Engineer"/>
    <n v="95000"/>
    <s v="USD"/>
    <n v="95000"/>
    <x v="0"/>
    <s v="Fully On-Site"/>
    <n v="0"/>
    <s v="US"/>
    <s v="Medium"/>
    <s v="No"/>
    <s v="Same-Country"/>
  </r>
  <r>
    <x v="3"/>
    <s v="Mid"/>
    <n v="2"/>
    <s v="Full-Time"/>
    <s v="Data Engineer"/>
    <n v="95000"/>
    <s v="USD"/>
    <n v="95000"/>
    <x v="1"/>
    <s v="Fully Remote"/>
    <n v="100"/>
    <s v="ES"/>
    <s v="Medium"/>
    <s v="No"/>
    <s v="Same-Country"/>
  </r>
  <r>
    <x v="3"/>
    <s v="Senior"/>
    <n v="3"/>
    <s v="Full-Time"/>
    <s v="Data Engineer"/>
    <n v="94300"/>
    <s v="USD"/>
    <n v="94300"/>
    <x v="0"/>
    <s v="Fully On-Site"/>
    <n v="0"/>
    <s v="US"/>
    <s v="Medium"/>
    <s v="No"/>
    <s v="Same-Country"/>
  </r>
  <r>
    <x v="3"/>
    <s v="Senior"/>
    <n v="3"/>
    <s v="Full-Time"/>
    <s v="Research Scientist"/>
    <n v="94192"/>
    <s v="USD"/>
    <n v="94192"/>
    <x v="0"/>
    <s v="Fully On-Site"/>
    <n v="0"/>
    <s v="US"/>
    <s v="Medium"/>
    <s v="No"/>
    <s v="Same-Country"/>
  </r>
  <r>
    <x v="3"/>
    <s v="Senior"/>
    <n v="3"/>
    <s v="Full-Time"/>
    <s v="Data Analyst"/>
    <n v="94000"/>
    <s v="USD"/>
    <n v="94000"/>
    <x v="0"/>
    <s v="Fully Remote"/>
    <n v="100"/>
    <s v="US"/>
    <s v="Medium"/>
    <s v="No"/>
    <s v="Same-Country"/>
  </r>
  <r>
    <x v="3"/>
    <s v="Senior"/>
    <n v="3"/>
    <s v="Full-Time"/>
    <s v="Data Analyst"/>
    <n v="94000"/>
    <s v="USD"/>
    <n v="94000"/>
    <x v="0"/>
    <s v="Fully On-Site"/>
    <n v="0"/>
    <s v="US"/>
    <s v="Medium"/>
    <s v="No"/>
    <s v="Same-Country"/>
  </r>
  <r>
    <x v="3"/>
    <s v="Senior"/>
    <n v="3"/>
    <s v="Full-Time"/>
    <s v="Data Engineer"/>
    <n v="94000"/>
    <s v="USD"/>
    <n v="94000"/>
    <x v="2"/>
    <s v="Fully Remote"/>
    <n v="100"/>
    <s v="CA"/>
    <s v="Medium"/>
    <s v="No"/>
    <s v="Same-Country"/>
  </r>
  <r>
    <x v="3"/>
    <s v="Senior"/>
    <n v="3"/>
    <s v="Full-Time"/>
    <s v="Data Science Consultant"/>
    <n v="94000"/>
    <s v="USD"/>
    <n v="94000"/>
    <x v="0"/>
    <s v="Fully On-Site"/>
    <n v="0"/>
    <s v="US"/>
    <s v="Medium"/>
    <s v="No"/>
    <s v="Same-Country"/>
  </r>
  <r>
    <x v="3"/>
    <s v="Senior"/>
    <n v="3"/>
    <s v="Full-Time"/>
    <s v="Data Engineer"/>
    <n v="94000"/>
    <s v="USD"/>
    <n v="94000"/>
    <x v="0"/>
    <s v="Fully On-Site"/>
    <n v="0"/>
    <s v="US"/>
    <s v="Medium"/>
    <s v="No"/>
    <s v="Same-Country"/>
  </r>
  <r>
    <x v="3"/>
    <s v="Senior"/>
    <n v="3"/>
    <s v="Full-Time"/>
    <s v="Data Analyst"/>
    <n v="93919"/>
    <s v="USD"/>
    <n v="93919"/>
    <x v="0"/>
    <s v="Fully Remote"/>
    <n v="100"/>
    <s v="US"/>
    <s v="Medium"/>
    <s v="No"/>
    <s v="Same-Country"/>
  </r>
  <r>
    <x v="3"/>
    <s v="Mid"/>
    <n v="2"/>
    <s v="Full-Time"/>
    <s v="Data Scientist"/>
    <n v="93918"/>
    <s v="USD"/>
    <n v="93918"/>
    <x v="0"/>
    <s v="Fully Remote"/>
    <n v="100"/>
    <s v="US"/>
    <s v="Medium"/>
    <s v="No"/>
    <s v="Same-Country"/>
  </r>
  <r>
    <x v="3"/>
    <s v="Senior"/>
    <n v="3"/>
    <s v="Full-Time"/>
    <s v="Data Analyst"/>
    <n v="93800"/>
    <s v="USD"/>
    <n v="93800"/>
    <x v="0"/>
    <s v="Fully Remote"/>
    <n v="100"/>
    <s v="US"/>
    <s v="Medium"/>
    <s v="No"/>
    <s v="Same-Country"/>
  </r>
  <r>
    <x v="3"/>
    <s v="Entry"/>
    <n v="1"/>
    <s v="Full-Time"/>
    <s v="Data Engineer"/>
    <n v="92700"/>
    <s v="USD"/>
    <n v="92700"/>
    <x v="0"/>
    <s v="Fully Remote"/>
    <n v="100"/>
    <s v="US"/>
    <s v="Medium"/>
    <s v="No"/>
    <s v="Same-Country"/>
  </r>
  <r>
    <x v="3"/>
    <s v="Entry"/>
    <n v="1"/>
    <s v="Full-Time"/>
    <s v="Data Engineer"/>
    <n v="92700"/>
    <s v="USD"/>
    <n v="92700"/>
    <x v="0"/>
    <s v="Fully Remote"/>
    <n v="100"/>
    <s v="US"/>
    <s v="Medium"/>
    <s v="No"/>
    <s v="Same-Country"/>
  </r>
  <r>
    <x v="3"/>
    <s v="Senior"/>
    <n v="3"/>
    <s v="Full-Time"/>
    <s v="Data Architect"/>
    <n v="92000"/>
    <s v="USD"/>
    <n v="92000"/>
    <x v="3"/>
    <s v="Fully Remote"/>
    <n v="100"/>
    <s v="GB"/>
    <s v="Medium"/>
    <s v="No"/>
    <s v="Same-Country"/>
  </r>
  <r>
    <x v="3"/>
    <s v="Senior"/>
    <n v="3"/>
    <s v="Full-Time"/>
    <s v="Data Scientist"/>
    <n v="90700"/>
    <s v="USD"/>
    <n v="90700"/>
    <x v="0"/>
    <s v="Fully On-Site"/>
    <n v="0"/>
    <s v="US"/>
    <s v="Medium"/>
    <s v="No"/>
    <s v="Same-Country"/>
  </r>
  <r>
    <x v="3"/>
    <s v="Senior"/>
    <n v="3"/>
    <s v="Full-Time"/>
    <s v="Data Modeler"/>
    <n v="90700"/>
    <s v="USD"/>
    <n v="90700"/>
    <x v="0"/>
    <s v="Fully On-Site"/>
    <n v="0"/>
    <s v="US"/>
    <s v="Medium"/>
    <s v="No"/>
    <s v="Same-Country"/>
  </r>
  <r>
    <x v="3"/>
    <s v="Senior"/>
    <n v="3"/>
    <s v="Full-Time"/>
    <s v="Data Engineer"/>
    <n v="90700"/>
    <s v="USD"/>
    <n v="90700"/>
    <x v="0"/>
    <s v="Fully On-Site"/>
    <n v="0"/>
    <s v="US"/>
    <s v="Medium"/>
    <s v="No"/>
    <s v="Same-Country"/>
  </r>
  <r>
    <x v="3"/>
    <s v="Senior"/>
    <n v="3"/>
    <s v="Full-Time"/>
    <s v="Data Engineer"/>
    <n v="90700"/>
    <s v="USD"/>
    <n v="90700"/>
    <x v="0"/>
    <s v="Fully On-Site"/>
    <n v="0"/>
    <s v="US"/>
    <s v="Medium"/>
    <s v="No"/>
    <s v="Same-Country"/>
  </r>
  <r>
    <x v="3"/>
    <s v="Senior"/>
    <n v="3"/>
    <s v="Full-Time"/>
    <s v="Data Scientist"/>
    <n v="90700"/>
    <s v="USD"/>
    <n v="90700"/>
    <x v="0"/>
    <s v="Fully On-Site"/>
    <n v="0"/>
    <s v="US"/>
    <s v="Medium"/>
    <s v="No"/>
    <s v="Same-Country"/>
  </r>
  <r>
    <x v="3"/>
    <s v="Senior"/>
    <n v="3"/>
    <s v="Full-Time"/>
    <s v="Machine Learning Engineer"/>
    <n v="90700"/>
    <s v="USD"/>
    <n v="90700"/>
    <x v="0"/>
    <s v="Fully On-Site"/>
    <n v="0"/>
    <s v="US"/>
    <s v="Medium"/>
    <s v="No"/>
    <s v="Same-Country"/>
  </r>
  <r>
    <x v="3"/>
    <s v="Senior"/>
    <n v="3"/>
    <s v="Full-Time"/>
    <s v="Data Strategist"/>
    <n v="90000"/>
    <s v="USD"/>
    <n v="90000"/>
    <x v="2"/>
    <s v="Fully On-Site"/>
    <n v="0"/>
    <s v="CA"/>
    <s v="Medium"/>
    <s v="No"/>
    <s v="Same-Country"/>
  </r>
  <r>
    <x v="3"/>
    <s v="Mid"/>
    <n v="2"/>
    <s v="Full-Time"/>
    <s v="Data Analyst"/>
    <n v="90000"/>
    <s v="USD"/>
    <n v="90000"/>
    <x v="0"/>
    <s v="Fully On-Site"/>
    <n v="0"/>
    <s v="US"/>
    <s v="Medium"/>
    <s v="No"/>
    <s v="Same-Country"/>
  </r>
  <r>
    <x v="3"/>
    <s v="Mid"/>
    <n v="2"/>
    <s v="Full-Time"/>
    <s v="Data Engineer"/>
    <n v="90000"/>
    <s v="USD"/>
    <n v="90000"/>
    <x v="0"/>
    <s v="Fully On-Site"/>
    <n v="0"/>
    <s v="US"/>
    <s v="Medium"/>
    <s v="No"/>
    <s v="Same-Country"/>
  </r>
  <r>
    <x v="3"/>
    <s v="Senior"/>
    <n v="3"/>
    <s v="Full-Time"/>
    <s v="Data Analyst"/>
    <n v="90000"/>
    <s v="USD"/>
    <n v="90000"/>
    <x v="0"/>
    <s v="Fully Remote"/>
    <n v="100"/>
    <s v="US"/>
    <s v="Medium"/>
    <s v="No"/>
    <s v="Same-Country"/>
  </r>
  <r>
    <x v="3"/>
    <s v="Mid"/>
    <n v="2"/>
    <s v="Full-Time"/>
    <s v="Machine Learning Engineer"/>
    <n v="90000"/>
    <s v="USD"/>
    <n v="90000"/>
    <x v="0"/>
    <s v="Fully On-Site"/>
    <n v="0"/>
    <s v="US"/>
    <s v="Medium"/>
    <s v="No"/>
    <s v="Same-Country"/>
  </r>
  <r>
    <x v="3"/>
    <s v="Entry"/>
    <n v="1"/>
    <s v="Full-Time"/>
    <s v="Data Engineer"/>
    <n v="90000"/>
    <s v="USD"/>
    <n v="90000"/>
    <x v="0"/>
    <s v="Fully On-Site"/>
    <n v="0"/>
    <s v="US"/>
    <s v="Medium"/>
    <s v="No"/>
    <s v="Same-Country"/>
  </r>
  <r>
    <x v="3"/>
    <s v="Mid"/>
    <n v="2"/>
    <s v="Full-Time"/>
    <s v="Data Engineer"/>
    <n v="90000"/>
    <s v="USD"/>
    <n v="90000"/>
    <x v="0"/>
    <s v="Fully Remote"/>
    <n v="100"/>
    <s v="US"/>
    <s v="Medium"/>
    <s v="No"/>
    <s v="Same-Country"/>
  </r>
  <r>
    <x v="3"/>
    <s v="Mid"/>
    <n v="2"/>
    <s v="Full-Time"/>
    <s v="Data Engineer"/>
    <n v="90000"/>
    <s v="USD"/>
    <n v="90000"/>
    <x v="0"/>
    <s v="Fully Remote"/>
    <n v="100"/>
    <s v="US"/>
    <s v="Medium"/>
    <s v="No"/>
    <s v="Same-Country"/>
  </r>
  <r>
    <x v="3"/>
    <s v="Senior"/>
    <n v="3"/>
    <s v="Full-Time"/>
    <s v="Applied Machine Learning Scientist"/>
    <n v="90000"/>
    <s v="USD"/>
    <n v="90000"/>
    <x v="0"/>
    <s v="Fully Remote"/>
    <n v="100"/>
    <s v="US"/>
    <s v="Large"/>
    <s v="No"/>
    <s v="Same-Country"/>
  </r>
  <r>
    <x v="3"/>
    <s v="Mid"/>
    <n v="2"/>
    <s v="Full-Time"/>
    <s v="Data Science Consultant"/>
    <n v="90000"/>
    <s v="USD"/>
    <n v="90000"/>
    <x v="0"/>
    <s v="Fully On-Site"/>
    <n v="0"/>
    <s v="US"/>
    <s v="Medium"/>
    <s v="No"/>
    <s v="Same-Country"/>
  </r>
  <r>
    <x v="3"/>
    <s v="Entry"/>
    <n v="1"/>
    <s v="Full-Time"/>
    <s v="Data Engineer"/>
    <n v="90000"/>
    <s v="USD"/>
    <n v="90000"/>
    <x v="0"/>
    <s v="Fully On-Site"/>
    <n v="0"/>
    <s v="US"/>
    <s v="Medium"/>
    <s v="No"/>
    <s v="Same-Country"/>
  </r>
  <r>
    <x v="3"/>
    <s v="Senior"/>
    <n v="3"/>
    <s v="Full-Time"/>
    <s v="Data Analyst"/>
    <n v="90000"/>
    <s v="USD"/>
    <n v="90000"/>
    <x v="0"/>
    <s v="Fully Remote"/>
    <n v="100"/>
    <s v="US"/>
    <s v="Medium"/>
    <s v="No"/>
    <s v="Same-Country"/>
  </r>
  <r>
    <x v="3"/>
    <s v="Senior"/>
    <n v="3"/>
    <s v="Full-Time"/>
    <s v="Data Engineer"/>
    <n v="90000"/>
    <s v="USD"/>
    <n v="90000"/>
    <x v="0"/>
    <s v="Fully On-Site"/>
    <n v="0"/>
    <s v="US"/>
    <s v="Medium"/>
    <s v="No"/>
    <s v="Same-Country"/>
  </r>
  <r>
    <x v="3"/>
    <s v="Senior"/>
    <n v="3"/>
    <s v="Full-Time"/>
    <s v="Machine Learning Software Engineer"/>
    <n v="90000"/>
    <s v="USD"/>
    <n v="90000"/>
    <x v="0"/>
    <s v="Fully On-Site"/>
    <n v="0"/>
    <s v="US"/>
    <s v="Medium"/>
    <s v="No"/>
    <s v="Same-Country"/>
  </r>
  <r>
    <x v="3"/>
    <s v="Mid"/>
    <n v="2"/>
    <s v="Full-Time"/>
    <s v="Data Engineer"/>
    <n v="90000"/>
    <s v="USD"/>
    <n v="90000"/>
    <x v="0"/>
    <s v="Fully On-Site"/>
    <n v="0"/>
    <s v="US"/>
    <s v="Medium"/>
    <s v="No"/>
    <s v="Same-Country"/>
  </r>
  <r>
    <x v="3"/>
    <s v="Mid"/>
    <n v="2"/>
    <s v="Full-Time"/>
    <s v="Data Engineer"/>
    <n v="90000"/>
    <s v="USD"/>
    <n v="90000"/>
    <x v="0"/>
    <s v="Fully On-Site"/>
    <n v="0"/>
    <s v="US"/>
    <s v="Medium"/>
    <s v="No"/>
    <s v="Same-Country"/>
  </r>
  <r>
    <x v="3"/>
    <s v="Senior"/>
    <n v="3"/>
    <s v="Full-Time"/>
    <s v="Data Scientist"/>
    <n v="90000"/>
    <s v="USD"/>
    <n v="90000"/>
    <x v="0"/>
    <s v="Fully Remote"/>
    <n v="100"/>
    <s v="US"/>
    <s v="Medium"/>
    <s v="No"/>
    <s v="Same-Country"/>
  </r>
  <r>
    <x v="3"/>
    <s v="Senior"/>
    <n v="3"/>
    <s v="Full-Time"/>
    <s v="Data Engineer"/>
    <n v="90000"/>
    <s v="USD"/>
    <n v="90000"/>
    <x v="0"/>
    <s v="Fully Remote"/>
    <n v="100"/>
    <s v="US"/>
    <s v="Medium"/>
    <s v="No"/>
    <s v="Same-Country"/>
  </r>
  <r>
    <x v="3"/>
    <s v="Mid"/>
    <n v="2"/>
    <s v="Full-Time"/>
    <s v="Data Analyst"/>
    <n v="90000"/>
    <s v="USD"/>
    <n v="90000"/>
    <x v="0"/>
    <s v="Fully On-Site"/>
    <n v="0"/>
    <s v="US"/>
    <s v="Medium"/>
    <s v="No"/>
    <s v="Same-Country"/>
  </r>
  <r>
    <x v="3"/>
    <s v="Senior"/>
    <n v="3"/>
    <s v="Full-Time"/>
    <s v="Data Scientist"/>
    <n v="90000"/>
    <s v="USD"/>
    <n v="90000"/>
    <x v="0"/>
    <s v="Fully Remote"/>
    <n v="100"/>
    <s v="US"/>
    <s v="Medium"/>
    <s v="No"/>
    <s v="Same-Country"/>
  </r>
  <r>
    <x v="3"/>
    <s v="Mid"/>
    <n v="2"/>
    <s v="Full-Time"/>
    <s v="Data Scientist"/>
    <n v="90000"/>
    <s v="USD"/>
    <n v="90000"/>
    <x v="0"/>
    <s v="Fully On-Site"/>
    <n v="0"/>
    <s v="US"/>
    <s v="Medium"/>
    <s v="No"/>
    <s v="Same-Country"/>
  </r>
  <r>
    <x v="3"/>
    <s v="Senior"/>
    <n v="3"/>
    <s v="Full-Time"/>
    <s v="Data Engineer"/>
    <n v="87980"/>
    <s v="USD"/>
    <n v="87980"/>
    <x v="0"/>
    <s v="Fully On-Site"/>
    <n v="0"/>
    <s v="US"/>
    <s v="Medium"/>
    <s v="No"/>
    <s v="Same-Country"/>
  </r>
  <r>
    <x v="3"/>
    <s v="Senior"/>
    <n v="3"/>
    <s v="Full-Time"/>
    <s v="Data Engineer"/>
    <n v="87980"/>
    <s v="USD"/>
    <n v="87980"/>
    <x v="0"/>
    <s v="Fully On-Site"/>
    <n v="0"/>
    <s v="US"/>
    <s v="Medium"/>
    <s v="No"/>
    <s v="Same-Country"/>
  </r>
  <r>
    <x v="3"/>
    <s v="Senior"/>
    <n v="3"/>
    <s v="Full-Time"/>
    <s v="Analytics Engineer"/>
    <n v="87000"/>
    <s v="USD"/>
    <n v="87000"/>
    <x v="0"/>
    <s v="Fully On-Site"/>
    <n v="0"/>
    <s v="US"/>
    <s v="Medium"/>
    <s v="No"/>
    <s v="Same-Country"/>
  </r>
  <r>
    <x v="3"/>
    <s v="Senior"/>
    <n v="3"/>
    <s v="Full-Time"/>
    <s v="Data Analyst"/>
    <n v="87000"/>
    <s v="USD"/>
    <n v="87000"/>
    <x v="0"/>
    <s v="Fully Remote"/>
    <n v="100"/>
    <s v="US"/>
    <s v="Medium"/>
    <s v="No"/>
    <s v="Same-Country"/>
  </r>
  <r>
    <x v="3"/>
    <s v="Mid"/>
    <n v="2"/>
    <s v="Full-Time"/>
    <s v="Machine Learning Engineer"/>
    <n v="87000"/>
    <s v="USD"/>
    <n v="87000"/>
    <x v="0"/>
    <s v="Fully On-Site"/>
    <n v="0"/>
    <s v="US"/>
    <s v="Medium"/>
    <s v="No"/>
    <s v="Same-Country"/>
  </r>
  <r>
    <x v="3"/>
    <s v="Senior"/>
    <n v="3"/>
    <s v="Full-Time"/>
    <s v="Data Analyst"/>
    <n v="86466"/>
    <s v="USD"/>
    <n v="86466"/>
    <x v="0"/>
    <s v="Fully Remote"/>
    <n v="100"/>
    <s v="US"/>
    <s v="Medium"/>
    <s v="No"/>
    <s v="Same-Country"/>
  </r>
  <r>
    <x v="3"/>
    <s v="Senior"/>
    <n v="3"/>
    <s v="Full-Time"/>
    <s v="Data Manager"/>
    <n v="86000"/>
    <s v="USD"/>
    <n v="86000"/>
    <x v="0"/>
    <s v="Fully Remote"/>
    <n v="100"/>
    <s v="US"/>
    <s v="Medium"/>
    <s v="No"/>
    <s v="Same-Country"/>
  </r>
  <r>
    <x v="3"/>
    <s v="Senior"/>
    <n v="3"/>
    <s v="Full-Time"/>
    <s v="Principal Data Scientist"/>
    <n v="80000"/>
    <s v="EUR"/>
    <n v="85847"/>
    <x v="1"/>
    <s v="Fully Remote"/>
    <n v="100"/>
    <s v="ES"/>
    <s v="Large"/>
    <s v="No"/>
    <s v="Same-Country"/>
  </r>
  <r>
    <x v="3"/>
    <s v="Senior"/>
    <n v="3"/>
    <s v="Full-Time"/>
    <s v="Data Analyst"/>
    <n v="85500"/>
    <s v="USD"/>
    <n v="85500"/>
    <x v="0"/>
    <s v="Fully On-Site"/>
    <n v="0"/>
    <s v="US"/>
    <s v="Medium"/>
    <s v="No"/>
    <s v="Same-Country"/>
  </r>
  <r>
    <x v="3"/>
    <s v="Senior"/>
    <n v="3"/>
    <s v="Full-Time"/>
    <s v="Data Analyst"/>
    <n v="85500"/>
    <s v="USD"/>
    <n v="85500"/>
    <x v="0"/>
    <s v="Fully On-Site"/>
    <n v="0"/>
    <s v="US"/>
    <s v="Medium"/>
    <s v="No"/>
    <s v="Same-Country"/>
  </r>
  <r>
    <x v="3"/>
    <s v="Senior"/>
    <n v="3"/>
    <s v="Full-Time"/>
    <s v="Data Analyst"/>
    <n v="85500"/>
    <s v="USD"/>
    <n v="85500"/>
    <x v="0"/>
    <s v="Fully On-Site"/>
    <n v="0"/>
    <s v="US"/>
    <s v="Medium"/>
    <s v="No"/>
    <s v="Same-Country"/>
  </r>
  <r>
    <x v="3"/>
    <s v="Mid"/>
    <n v="2"/>
    <s v="Full-Time"/>
    <s v="Etl Engineer"/>
    <n v="70000"/>
    <s v="GBP"/>
    <n v="85066"/>
    <x v="3"/>
    <s v="Fully Remote"/>
    <n v="100"/>
    <s v="GB"/>
    <s v="Medium"/>
    <s v="No"/>
    <s v="Same-Country"/>
  </r>
  <r>
    <x v="3"/>
    <s v="Mid"/>
    <n v="2"/>
    <s v="Full-Time"/>
    <s v="Data Scientist"/>
    <n v="70000"/>
    <s v="GBP"/>
    <n v="85066"/>
    <x v="3"/>
    <s v="Fully On-Site"/>
    <n v="0"/>
    <s v="GB"/>
    <s v="Medium"/>
    <s v="No"/>
    <s v="Same-Country"/>
  </r>
  <r>
    <x v="3"/>
    <s v="Mid"/>
    <n v="2"/>
    <s v="Full-Time"/>
    <s v="Data Engineer"/>
    <n v="70000"/>
    <s v="GBP"/>
    <n v="85066"/>
    <x v="3"/>
    <s v="Fully Remote"/>
    <n v="100"/>
    <s v="GB"/>
    <s v="Medium"/>
    <s v="No"/>
    <s v="Same-Country"/>
  </r>
  <r>
    <x v="3"/>
    <s v="Mid"/>
    <n v="2"/>
    <s v="Full-Time"/>
    <s v="Data Analyst"/>
    <n v="70000"/>
    <s v="GBP"/>
    <n v="85066"/>
    <x v="3"/>
    <s v="Fully On-Site"/>
    <n v="0"/>
    <s v="GB"/>
    <s v="Medium"/>
    <s v="No"/>
    <s v="Same-Country"/>
  </r>
  <r>
    <x v="3"/>
    <s v="Entry"/>
    <n v="1"/>
    <s v="Full-Time"/>
    <s v="Data Engineer"/>
    <n v="85000"/>
    <s v="USD"/>
    <n v="85000"/>
    <x v="0"/>
    <s v="Fully On-Site"/>
    <n v="0"/>
    <s v="US"/>
    <s v="Medium"/>
    <s v="No"/>
    <s v="Same-Country"/>
  </r>
  <r>
    <x v="3"/>
    <s v="Entry"/>
    <n v="1"/>
    <s v="Full-Time"/>
    <s v="Data Analyst"/>
    <n v="85000"/>
    <s v="USD"/>
    <n v="85000"/>
    <x v="0"/>
    <s v="Fully Remote"/>
    <n v="100"/>
    <s v="US"/>
    <s v="Medium"/>
    <s v="No"/>
    <s v="Same-Country"/>
  </r>
  <r>
    <x v="3"/>
    <s v="Entry"/>
    <n v="1"/>
    <s v="Full-Time"/>
    <s v="Data Engineer"/>
    <n v="85000"/>
    <s v="USD"/>
    <n v="85000"/>
    <x v="0"/>
    <s v="Fully On-Site"/>
    <n v="0"/>
    <s v="US"/>
    <s v="Medium"/>
    <s v="No"/>
    <s v="Same-Country"/>
  </r>
  <r>
    <x v="3"/>
    <s v="Entry"/>
    <n v="1"/>
    <s v="Full-Time"/>
    <s v="Data Engineer"/>
    <n v="85000"/>
    <s v="USD"/>
    <n v="85000"/>
    <x v="0"/>
    <s v="Fully On-Site"/>
    <n v="0"/>
    <s v="US"/>
    <s v="Medium"/>
    <s v="No"/>
    <s v="Same-Country"/>
  </r>
  <r>
    <x v="3"/>
    <s v="Entry"/>
    <n v="1"/>
    <s v="Full-Time"/>
    <s v="Data Engineer"/>
    <n v="85000"/>
    <s v="USD"/>
    <n v="85000"/>
    <x v="0"/>
    <s v="Fully On-Site"/>
    <n v="0"/>
    <s v="US"/>
    <s v="Medium"/>
    <s v="No"/>
    <s v="Same-Country"/>
  </r>
  <r>
    <x v="3"/>
    <s v="Mid"/>
    <n v="2"/>
    <s v="Full-Time"/>
    <s v="Data Analyst"/>
    <n v="85000"/>
    <s v="USD"/>
    <n v="85000"/>
    <x v="0"/>
    <s v="Fully On-Site"/>
    <n v="0"/>
    <s v="US"/>
    <s v="Medium"/>
    <s v="No"/>
    <s v="Same-Country"/>
  </r>
  <r>
    <x v="3"/>
    <s v="Entry"/>
    <n v="1"/>
    <s v="Full-Time"/>
    <s v="Data Analyst"/>
    <n v="85000"/>
    <s v="USD"/>
    <n v="85000"/>
    <x v="0"/>
    <s v="Fully Remote"/>
    <n v="100"/>
    <s v="US"/>
    <s v="Medium"/>
    <s v="No"/>
    <s v="Same-Country"/>
  </r>
  <r>
    <x v="3"/>
    <s v="Mid"/>
    <n v="2"/>
    <s v="Full-Time"/>
    <s v="Data Analyst"/>
    <n v="85000"/>
    <s v="USD"/>
    <n v="85000"/>
    <x v="0"/>
    <s v="Fully On-Site"/>
    <n v="0"/>
    <s v="US"/>
    <s v="Medium"/>
    <s v="No"/>
    <s v="Same-Country"/>
  </r>
  <r>
    <x v="3"/>
    <s v="Senior"/>
    <n v="3"/>
    <s v="Full-Time"/>
    <s v="Data Analytics Specialist"/>
    <n v="85000"/>
    <s v="USD"/>
    <n v="85000"/>
    <x v="0"/>
    <s v="Fully On-Site"/>
    <n v="0"/>
    <s v="US"/>
    <s v="Medium"/>
    <s v="No"/>
    <s v="Same-Country"/>
  </r>
  <r>
    <x v="3"/>
    <s v="Entry"/>
    <n v="1"/>
    <s v="Full-Time"/>
    <s v="Data Analyst"/>
    <n v="85000"/>
    <s v="USD"/>
    <n v="85000"/>
    <x v="0"/>
    <s v="Fully Remote"/>
    <n v="100"/>
    <s v="US"/>
    <s v="Medium"/>
    <s v="No"/>
    <s v="Same-Country"/>
  </r>
  <r>
    <x v="3"/>
    <s v="Senior"/>
    <n v="3"/>
    <s v="Full-Time"/>
    <s v="Data Analyst"/>
    <n v="85000"/>
    <s v="USD"/>
    <n v="85000"/>
    <x v="0"/>
    <s v="Fully Remote"/>
    <n v="100"/>
    <s v="US"/>
    <s v="Medium"/>
    <s v="No"/>
    <s v="Same-Country"/>
  </r>
  <r>
    <x v="3"/>
    <s v="Senior"/>
    <n v="3"/>
    <s v="Full-Time"/>
    <s v="Data Analyst"/>
    <n v="85000"/>
    <s v="USD"/>
    <n v="85000"/>
    <x v="0"/>
    <s v="Fully On-Site"/>
    <n v="0"/>
    <s v="US"/>
    <s v="Medium"/>
    <s v="No"/>
    <s v="Same-Country"/>
  </r>
  <r>
    <x v="3"/>
    <s v="Entry"/>
    <n v="1"/>
    <s v="Full-Time"/>
    <s v="Data Analyst"/>
    <n v="85000"/>
    <s v="USD"/>
    <n v="85000"/>
    <x v="0"/>
    <s v="Fully Remote"/>
    <n v="100"/>
    <s v="US"/>
    <s v="Medium"/>
    <s v="No"/>
    <s v="Same-Country"/>
  </r>
  <r>
    <x v="3"/>
    <s v="Mid"/>
    <n v="2"/>
    <s v="Full-Time"/>
    <s v="Research Scientist"/>
    <n v="85000"/>
    <s v="USD"/>
    <n v="85000"/>
    <x v="0"/>
    <s v="Fully On-Site"/>
    <n v="0"/>
    <s v="US"/>
    <s v="Medium"/>
    <s v="No"/>
    <s v="Same-Country"/>
  </r>
  <r>
    <x v="3"/>
    <s v="Senior"/>
    <n v="3"/>
    <s v="Full-Time"/>
    <s v="Data Engineer"/>
    <n v="85000"/>
    <s v="USD"/>
    <n v="85000"/>
    <x v="0"/>
    <s v="Fully Remote"/>
    <n v="100"/>
    <s v="US"/>
    <s v="Medium"/>
    <s v="No"/>
    <s v="Same-Country"/>
  </r>
  <r>
    <x v="3"/>
    <s v="Senior"/>
    <n v="3"/>
    <s v="Full-Time"/>
    <s v="Data Analyst"/>
    <n v="85000"/>
    <s v="USD"/>
    <n v="85000"/>
    <x v="0"/>
    <s v="Fully On-Site"/>
    <n v="0"/>
    <s v="US"/>
    <s v="Medium"/>
    <s v="No"/>
    <s v="Same-Country"/>
  </r>
  <r>
    <x v="3"/>
    <s v="Senior"/>
    <n v="3"/>
    <s v="Full-Time"/>
    <s v="Data Scientist"/>
    <n v="84000"/>
    <s v="USD"/>
    <n v="84000"/>
    <x v="0"/>
    <s v="Fully Remote"/>
    <n v="100"/>
    <s v="US"/>
    <s v="Medium"/>
    <s v="No"/>
    <s v="Same-Country"/>
  </r>
  <r>
    <x v="3"/>
    <s v="Senior"/>
    <n v="3"/>
    <s v="Full-Time"/>
    <s v="Data Scientist"/>
    <n v="84000"/>
    <s v="USD"/>
    <n v="84000"/>
    <x v="0"/>
    <s v="Fully Remote"/>
    <n v="100"/>
    <s v="US"/>
    <s v="Medium"/>
    <s v="No"/>
    <s v="Same-Country"/>
  </r>
  <r>
    <x v="3"/>
    <s v="Mid"/>
    <n v="2"/>
    <s v="Full-Time"/>
    <s v="Data Analyst"/>
    <n v="83500"/>
    <s v="USD"/>
    <n v="83500"/>
    <x v="0"/>
    <s v="Fully Remote"/>
    <n v="100"/>
    <s v="US"/>
    <s v="Medium"/>
    <s v="No"/>
    <s v="Same-Country"/>
  </r>
  <r>
    <x v="3"/>
    <s v="Senior"/>
    <n v="3"/>
    <s v="Full-Time"/>
    <s v="Data Scientist"/>
    <n v="83270"/>
    <s v="USD"/>
    <n v="83270"/>
    <x v="0"/>
    <s v="Fully Remote"/>
    <n v="100"/>
    <s v="US"/>
    <s v="Medium"/>
    <s v="No"/>
    <s v="Same-Country"/>
  </r>
  <r>
    <x v="3"/>
    <s v="Mid"/>
    <n v="2"/>
    <s v="Full-Time"/>
    <s v="Data Scientist"/>
    <n v="82920"/>
    <s v="USD"/>
    <n v="82920"/>
    <x v="0"/>
    <s v="Fully Remote"/>
    <n v="100"/>
    <s v="US"/>
    <s v="Medium"/>
    <s v="No"/>
    <s v="Same-Country"/>
  </r>
  <r>
    <x v="3"/>
    <s v="Senior"/>
    <n v="3"/>
    <s v="Full-Time"/>
    <s v="Data Scientist"/>
    <n v="82365"/>
    <s v="USD"/>
    <n v="82365"/>
    <x v="0"/>
    <s v="Fully On-Site"/>
    <n v="0"/>
    <s v="US"/>
    <s v="Medium"/>
    <s v="No"/>
    <s v="Same-Country"/>
  </r>
  <r>
    <x v="3"/>
    <s v="Senior"/>
    <n v="3"/>
    <s v="Full-Time"/>
    <s v="Data Scientist"/>
    <n v="82365"/>
    <s v="USD"/>
    <n v="82365"/>
    <x v="0"/>
    <s v="Fully On-Site"/>
    <n v="0"/>
    <s v="US"/>
    <s v="Medium"/>
    <s v="No"/>
    <s v="Same-Country"/>
  </r>
  <r>
    <x v="3"/>
    <s v="Senior"/>
    <n v="3"/>
    <s v="Full-Time"/>
    <s v="Data Scientist"/>
    <n v="82365"/>
    <s v="USD"/>
    <n v="82365"/>
    <x v="0"/>
    <s v="Fully On-Site"/>
    <n v="0"/>
    <s v="US"/>
    <s v="Medium"/>
    <s v="No"/>
    <s v="Same-Country"/>
  </r>
  <r>
    <x v="3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3"/>
    <s v="Senior"/>
    <n v="3"/>
    <s v="Full-Time"/>
    <s v="Data Analyst"/>
    <n v="81666"/>
    <s v="USD"/>
    <n v="81666"/>
    <x v="0"/>
    <s v="Fully Remote"/>
    <n v="100"/>
    <s v="US"/>
    <s v="Medium"/>
    <s v="No"/>
    <s v="Same-Country"/>
  </r>
  <r>
    <x v="3"/>
    <s v="Senior"/>
    <n v="3"/>
    <s v="Full-Time"/>
    <s v="Data Engineer"/>
    <n v="81500"/>
    <s v="USD"/>
    <n v="81500"/>
    <x v="0"/>
    <s v="Fully On-Site"/>
    <n v="0"/>
    <s v="US"/>
    <s v="Medium"/>
    <s v="No"/>
    <s v="Same-Country"/>
  </r>
  <r>
    <x v="3"/>
    <s v="Senior"/>
    <n v="3"/>
    <s v="Full-Time"/>
    <s v="Data Engineer"/>
    <n v="81500"/>
    <s v="USD"/>
    <n v="81500"/>
    <x v="0"/>
    <s v="Fully On-Site"/>
    <n v="0"/>
    <s v="US"/>
    <s v="Medium"/>
    <s v="No"/>
    <s v="Same-Country"/>
  </r>
  <r>
    <x v="3"/>
    <s v="Senior"/>
    <n v="3"/>
    <s v="Full-Time"/>
    <s v="Data Engineer"/>
    <n v="81500"/>
    <s v="USD"/>
    <n v="81500"/>
    <x v="0"/>
    <s v="Fully On-Site"/>
    <n v="0"/>
    <s v="US"/>
    <s v="Medium"/>
    <s v="No"/>
    <s v="Same-Country"/>
  </r>
  <r>
    <x v="3"/>
    <s v="Senior"/>
    <n v="3"/>
    <s v="Full-Time"/>
    <s v="Data Engineer"/>
    <n v="81500"/>
    <s v="USD"/>
    <n v="81500"/>
    <x v="0"/>
    <s v="Fully Remote"/>
    <n v="100"/>
    <s v="US"/>
    <s v="Medium"/>
    <s v="No"/>
    <s v="Same-Country"/>
  </r>
  <r>
    <x v="3"/>
    <s v="Senior"/>
    <n v="3"/>
    <s v="Full-Time"/>
    <s v="Data Engineer"/>
    <n v="81500"/>
    <s v="USD"/>
    <n v="81500"/>
    <x v="0"/>
    <s v="Fully On-Site"/>
    <n v="0"/>
    <s v="US"/>
    <s v="Medium"/>
    <s v="No"/>
    <s v="Same-Country"/>
  </r>
  <r>
    <x v="3"/>
    <s v="Senior"/>
    <n v="3"/>
    <s v="Full-Time"/>
    <s v="Data Engineer"/>
    <n v="81500"/>
    <s v="USD"/>
    <n v="81500"/>
    <x v="0"/>
    <s v="Fully On-Site"/>
    <n v="0"/>
    <s v="US"/>
    <s v="Medium"/>
    <s v="No"/>
    <s v="Same-Country"/>
  </r>
  <r>
    <x v="3"/>
    <s v="Senior"/>
    <n v="3"/>
    <s v="Full-Time"/>
    <s v="Data Quality Analyst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Quality Analyst"/>
    <n v="80000"/>
    <s v="USD"/>
    <n v="80000"/>
    <x v="0"/>
    <s v="Fully On-Site"/>
    <n v="0"/>
    <s v="US"/>
    <s v="Medium"/>
    <s v="No"/>
    <s v="Same-Country"/>
  </r>
  <r>
    <x v="3"/>
    <s v="Mid"/>
    <n v="2"/>
    <s v="Full-Time"/>
    <s v="Data Specialist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Remote"/>
    <n v="10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Remote"/>
    <n v="100"/>
    <s v="US"/>
    <s v="Medium"/>
    <s v="No"/>
    <s v="Same-Country"/>
  </r>
  <r>
    <x v="3"/>
    <s v="Senior"/>
    <n v="3"/>
    <s v="Full-Time"/>
    <s v="Data Engineer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Remote"/>
    <n v="100"/>
    <s v="US"/>
    <s v="Small"/>
    <s v="No"/>
    <s v="Same-Country"/>
  </r>
  <r>
    <x v="3"/>
    <s v="Mid"/>
    <n v="2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Mid"/>
    <n v="2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Mid"/>
    <n v="2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Mid"/>
    <n v="2"/>
    <s v="Full-Time"/>
    <s v="Data Engineer"/>
    <n v="80000"/>
    <s v="USD"/>
    <n v="80000"/>
    <x v="1"/>
    <s v="Fully Remote"/>
    <n v="100"/>
    <s v="ES"/>
    <s v="Medium"/>
    <s v="No"/>
    <s v="Same-Country"/>
  </r>
  <r>
    <x v="3"/>
    <s v="Mid"/>
    <n v="2"/>
    <s v="Full-Time"/>
    <s v="Data Analyst"/>
    <n v="80000"/>
    <s v="USD"/>
    <n v="80000"/>
    <x v="0"/>
    <s v="Fully On-Site"/>
    <n v="0"/>
    <s v="US"/>
    <s v="Medium"/>
    <s v="No"/>
    <s v="Same-Country"/>
  </r>
  <r>
    <x v="3"/>
    <s v="Senior"/>
    <n v="3"/>
    <s v="Full-Time"/>
    <s v="Data Analyst"/>
    <n v="80000"/>
    <s v="USD"/>
    <n v="80000"/>
    <x v="0"/>
    <s v="Fully Remote"/>
    <n v="100"/>
    <s v="US"/>
    <s v="Medium"/>
    <s v="No"/>
    <s v="Same-Country"/>
  </r>
  <r>
    <x v="3"/>
    <s v="Mid"/>
    <n v="2"/>
    <s v="Full-Time"/>
    <s v="Data Analyst"/>
    <n v="79000"/>
    <s v="USD"/>
    <n v="79000"/>
    <x v="0"/>
    <s v="Fully On-Site"/>
    <n v="0"/>
    <s v="US"/>
    <s v="Medium"/>
    <s v="No"/>
    <s v="Same-Country"/>
  </r>
  <r>
    <x v="3"/>
    <s v="Mid"/>
    <n v="2"/>
    <s v="Full-Time"/>
    <s v="Data Scientist"/>
    <n v="65000"/>
    <s v="GBP"/>
    <n v="78990"/>
    <x v="3"/>
    <s v="Fully On-Site"/>
    <n v="0"/>
    <s v="GB"/>
    <s v="Medium"/>
    <s v="No"/>
    <s v="Same-Country"/>
  </r>
  <r>
    <x v="3"/>
    <s v="Mid"/>
    <n v="2"/>
    <s v="Full-Time"/>
    <s v="Data Analyst"/>
    <n v="65000"/>
    <s v="GBP"/>
    <n v="78990"/>
    <x v="3"/>
    <s v="Fully Remote"/>
    <n v="100"/>
    <s v="GB"/>
    <s v="Medium"/>
    <s v="No"/>
    <s v="Same-Country"/>
  </r>
  <r>
    <x v="3"/>
    <s v="Mid"/>
    <n v="2"/>
    <s v="Full-Time"/>
    <s v="Data Analyst"/>
    <n v="65000"/>
    <s v="GBP"/>
    <n v="78990"/>
    <x v="3"/>
    <s v="Fully On-Site"/>
    <n v="0"/>
    <s v="GB"/>
    <s v="Medium"/>
    <s v="No"/>
    <s v="Same-Country"/>
  </r>
  <r>
    <x v="3"/>
    <s v="Senior"/>
    <n v="3"/>
    <s v="Full-Time"/>
    <s v="Data Engineer"/>
    <n v="78000"/>
    <s v="USD"/>
    <n v="78000"/>
    <x v="0"/>
    <s v="Fully Remote"/>
    <n v="100"/>
    <s v="US"/>
    <s v="Medium"/>
    <s v="No"/>
    <s v="Same-Country"/>
  </r>
  <r>
    <x v="3"/>
    <s v="Senior"/>
    <n v="3"/>
    <s v="Full-Time"/>
    <s v="Data Scientist"/>
    <n v="78000"/>
    <s v="USD"/>
    <n v="78000"/>
    <x v="0"/>
    <s v="Fully On-Site"/>
    <n v="0"/>
    <s v="US"/>
    <s v="Medium"/>
    <s v="No"/>
    <s v="Same-Country"/>
  </r>
  <r>
    <x v="3"/>
    <s v="Mid"/>
    <n v="2"/>
    <s v="Full-Time"/>
    <s v="Machine Learning Engineer"/>
    <n v="62000"/>
    <s v="GBP"/>
    <n v="75344"/>
    <x v="3"/>
    <s v="Fully Remote"/>
    <n v="100"/>
    <s v="GB"/>
    <s v="Medium"/>
    <s v="No"/>
    <s v="Same-Country"/>
  </r>
  <r>
    <x v="3"/>
    <s v="Entry"/>
    <n v="1"/>
    <s v="Full-Time"/>
    <s v="Data Analyst"/>
    <n v="75000"/>
    <s v="USD"/>
    <n v="75000"/>
    <x v="0"/>
    <s v="Fully On-Site"/>
    <n v="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Remote"/>
    <n v="100"/>
    <s v="US"/>
    <s v="Medium"/>
    <s v="No"/>
    <s v="Same-Country"/>
  </r>
  <r>
    <x v="3"/>
    <s v="Entry"/>
    <n v="1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Mid"/>
    <n v="2"/>
    <s v="Full-Time"/>
    <s v="Data Analyst"/>
    <n v="75000"/>
    <s v="USD"/>
    <n v="75000"/>
    <x v="0"/>
    <s v="Fully On-Site"/>
    <n v="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On-Site"/>
    <n v="0"/>
    <s v="US"/>
    <s v="Medium"/>
    <s v="No"/>
    <s v="Same-Country"/>
  </r>
  <r>
    <x v="3"/>
    <s v="Mid"/>
    <n v="2"/>
    <s v="Full-Time"/>
    <s v="Data Engineer"/>
    <n v="75000"/>
    <s v="USD"/>
    <n v="75000"/>
    <x v="0"/>
    <s v="Fully On-Site"/>
    <n v="0"/>
    <s v="US"/>
    <s v="Medium"/>
    <s v="No"/>
    <s v="Same-Country"/>
  </r>
  <r>
    <x v="3"/>
    <s v="Mid"/>
    <n v="2"/>
    <s v="Full-Time"/>
    <s v="Data Engineer"/>
    <n v="75000"/>
    <s v="USD"/>
    <n v="75000"/>
    <x v="0"/>
    <s v="Fully Remote"/>
    <n v="100"/>
    <s v="US"/>
    <s v="Medium"/>
    <s v="No"/>
    <s v="Same-Country"/>
  </r>
  <r>
    <x v="3"/>
    <s v="Entry"/>
    <n v="1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Mid"/>
    <n v="2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On-Site"/>
    <n v="0"/>
    <s v="US"/>
    <s v="Medium"/>
    <s v="No"/>
    <s v="Same-Country"/>
  </r>
  <r>
    <x v="3"/>
    <s v="Entry"/>
    <n v="1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Mid"/>
    <n v="2"/>
    <s v="Full-Time"/>
    <s v="Data Engineer"/>
    <n v="75000"/>
    <s v="USD"/>
    <n v="75000"/>
    <x v="0"/>
    <s v="Fully On-Site"/>
    <n v="0"/>
    <s v="US"/>
    <s v="Medium"/>
    <s v="No"/>
    <s v="Same-Country"/>
  </r>
  <r>
    <x v="3"/>
    <s v="Senior"/>
    <n v="3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Entry"/>
    <n v="1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Entry"/>
    <n v="1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Entry"/>
    <n v="1"/>
    <s v="Full-Time"/>
    <s v="Data Analyst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Remote"/>
    <n v="10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On-Site"/>
    <n v="0"/>
    <s v="US"/>
    <s v="Medium"/>
    <s v="No"/>
    <s v="Same-Country"/>
  </r>
  <r>
    <x v="3"/>
    <s v="Senior"/>
    <n v="3"/>
    <s v="Full-Time"/>
    <s v="Data Engineer"/>
    <n v="75000"/>
    <s v="USD"/>
    <n v="75000"/>
    <x v="0"/>
    <s v="Fully Remote"/>
    <n v="100"/>
    <s v="US"/>
    <s v="Medium"/>
    <s v="No"/>
    <s v="Same-Country"/>
  </r>
  <r>
    <x v="3"/>
    <s v="Entry"/>
    <n v="1"/>
    <s v="Full-Time"/>
    <s v="Data Scientist"/>
    <n v="74540"/>
    <s v="USD"/>
    <n v="74540"/>
    <x v="0"/>
    <s v="Fully On-Site"/>
    <n v="0"/>
    <s v="US"/>
    <s v="Medium"/>
    <s v="No"/>
    <s v="Same-Country"/>
  </r>
  <r>
    <x v="3"/>
    <s v="Senior"/>
    <n v="3"/>
    <s v="Full-Time"/>
    <s v="Data Analyst"/>
    <n v="74178"/>
    <s v="USD"/>
    <n v="74178"/>
    <x v="0"/>
    <s v="Fully On-Site"/>
    <n v="0"/>
    <s v="US"/>
    <s v="Medium"/>
    <s v="No"/>
    <s v="Same-Country"/>
  </r>
  <r>
    <x v="3"/>
    <s v="Entry"/>
    <n v="1"/>
    <s v="Full-Time"/>
    <s v="Data Engineer"/>
    <n v="73900"/>
    <s v="USD"/>
    <n v="73900"/>
    <x v="0"/>
    <s v="Fully On-Site"/>
    <n v="0"/>
    <s v="US"/>
    <s v="Medium"/>
    <s v="No"/>
    <s v="Same-Country"/>
  </r>
  <r>
    <x v="3"/>
    <s v="Senior"/>
    <n v="3"/>
    <s v="Full-Time"/>
    <s v="Data Manager"/>
    <n v="60027"/>
    <s v="GBP"/>
    <n v="72946"/>
    <x v="3"/>
    <s v="Fully On-Site"/>
    <n v="0"/>
    <s v="GB"/>
    <s v="Medium"/>
    <s v="No"/>
    <s v="Same-Country"/>
  </r>
  <r>
    <x v="3"/>
    <s v="Mid"/>
    <n v="2"/>
    <s v="Full-Time"/>
    <s v="Data Analyst"/>
    <n v="60000"/>
    <s v="GBP"/>
    <n v="72914"/>
    <x v="3"/>
    <s v="Fully On-Site"/>
    <n v="0"/>
    <s v="GB"/>
    <s v="Medium"/>
    <s v="No"/>
    <s v="Same-Country"/>
  </r>
  <r>
    <x v="3"/>
    <s v="Mid"/>
    <n v="2"/>
    <s v="Full-Time"/>
    <s v="Data Scientist"/>
    <n v="60000"/>
    <s v="GBP"/>
    <n v="72914"/>
    <x v="3"/>
    <s v="Fully On-Site"/>
    <n v="0"/>
    <s v="GB"/>
    <s v="Medium"/>
    <s v="No"/>
    <s v="Same-Country"/>
  </r>
  <r>
    <x v="3"/>
    <s v="Mid"/>
    <n v="2"/>
    <s v="Full-Time"/>
    <s v="Data Science Lead"/>
    <n v="60000"/>
    <s v="GBP"/>
    <n v="72914"/>
    <x v="3"/>
    <s v="Fully On-Site"/>
    <n v="0"/>
    <s v="GB"/>
    <s v="Medium"/>
    <s v="No"/>
    <s v="Same-Country"/>
  </r>
  <r>
    <x v="3"/>
    <s v="Mid"/>
    <n v="2"/>
    <s v="Full-Time"/>
    <s v="Machine Learning Research Engineer"/>
    <n v="60000"/>
    <s v="GBP"/>
    <n v="72914"/>
    <x v="3"/>
    <s v="Fully On-Site"/>
    <n v="0"/>
    <s v="GB"/>
    <s v="Large"/>
    <s v="No"/>
    <s v="Same-Country"/>
  </r>
  <r>
    <x v="3"/>
    <s v="Senior"/>
    <n v="3"/>
    <s v="Full-Time"/>
    <s v="Data Quality Analyst"/>
    <n v="72200"/>
    <s v="USD"/>
    <n v="72200"/>
    <x v="0"/>
    <s v="Fully On-Site"/>
    <n v="0"/>
    <s v="US"/>
    <s v="Medium"/>
    <s v="No"/>
    <s v="Same-Country"/>
  </r>
  <r>
    <x v="3"/>
    <s v="Senior"/>
    <n v="3"/>
    <s v="Full-Time"/>
    <s v="Data Strategist"/>
    <n v="72000"/>
    <s v="USD"/>
    <n v="72000"/>
    <x v="2"/>
    <s v="Fully On-Site"/>
    <n v="0"/>
    <s v="CA"/>
    <s v="Medium"/>
    <s v="No"/>
    <s v="Same-Country"/>
  </r>
  <r>
    <x v="3"/>
    <s v="Mid"/>
    <n v="2"/>
    <s v="Full-Time"/>
    <s v="Data Analyst"/>
    <n v="72000"/>
    <s v="USD"/>
    <n v="72000"/>
    <x v="0"/>
    <s v="Fully On-Site"/>
    <n v="0"/>
    <s v="US"/>
    <s v="Medium"/>
    <s v="No"/>
    <s v="Same-Country"/>
  </r>
  <r>
    <x v="3"/>
    <s v="Senior"/>
    <n v="3"/>
    <s v="Full-Time"/>
    <s v="Applied Scientist"/>
    <n v="72000"/>
    <s v="USD"/>
    <n v="72000"/>
    <x v="0"/>
    <s v="Fully On-Site"/>
    <n v="0"/>
    <s v="US"/>
    <s v="Large"/>
    <s v="No"/>
    <s v="Same-Country"/>
  </r>
  <r>
    <x v="3"/>
    <s v="Entry"/>
    <n v="1"/>
    <s v="Full-Time"/>
    <s v="Data Scientist"/>
    <n v="71907"/>
    <s v="USD"/>
    <n v="71907"/>
    <x v="0"/>
    <s v="Fully Remote"/>
    <n v="100"/>
    <s v="US"/>
    <s v="Medium"/>
    <s v="No"/>
    <s v="Same-Country"/>
  </r>
  <r>
    <x v="3"/>
    <s v="Senior"/>
    <n v="3"/>
    <s v="Full-Time"/>
    <s v="Data Scientist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Data Engineer"/>
    <n v="70000"/>
    <s v="USD"/>
    <n v="70000"/>
    <x v="0"/>
    <s v="Fully Remote"/>
    <n v="100"/>
    <s v="US"/>
    <s v="Medium"/>
    <s v="No"/>
    <s v="Same-Country"/>
  </r>
  <r>
    <x v="3"/>
    <s v="Entry"/>
    <n v="1"/>
    <s v="Full-Time"/>
    <s v="Data Analyst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Data Engineer"/>
    <n v="70000"/>
    <s v="USD"/>
    <n v="70000"/>
    <x v="0"/>
    <s v="Fully Remote"/>
    <n v="100"/>
    <s v="US"/>
    <s v="Medium"/>
    <s v="No"/>
    <s v="Same-Country"/>
  </r>
  <r>
    <x v="3"/>
    <s v="Senior"/>
    <n v="3"/>
    <s v="Full-Time"/>
    <s v="Data Analyst"/>
    <n v="70000"/>
    <s v="USD"/>
    <n v="70000"/>
    <x v="0"/>
    <s v="Fully On-Site"/>
    <n v="0"/>
    <s v="US"/>
    <s v="Medium"/>
    <s v="No"/>
    <s v="Same-Country"/>
  </r>
  <r>
    <x v="3"/>
    <s v="Senior"/>
    <n v="3"/>
    <s v="Full-Time"/>
    <s v="Data Analyst"/>
    <n v="70000"/>
    <s v="USD"/>
    <n v="70000"/>
    <x v="0"/>
    <s v="Fully On-Site"/>
    <n v="0"/>
    <s v="US"/>
    <s v="Medium"/>
    <s v="No"/>
    <s v="Same-Country"/>
  </r>
  <r>
    <x v="3"/>
    <s v="Entry"/>
    <n v="1"/>
    <s v="Full-Time"/>
    <s v="Data Analyst"/>
    <n v="70000"/>
    <s v="USD"/>
    <n v="70000"/>
    <x v="0"/>
    <s v="Fully Remote"/>
    <n v="100"/>
    <s v="US"/>
    <s v="Medium"/>
    <s v="No"/>
    <s v="Same-Country"/>
  </r>
  <r>
    <x v="3"/>
    <s v="Senior"/>
    <n v="3"/>
    <s v="Full-Time"/>
    <s v="Data Analyst"/>
    <n v="70000"/>
    <s v="USD"/>
    <n v="70000"/>
    <x v="0"/>
    <s v="Fully On-Site"/>
    <n v="0"/>
    <s v="US"/>
    <s v="Medium"/>
    <s v="No"/>
    <s v="Same-Country"/>
  </r>
  <r>
    <x v="3"/>
    <s v="Senior"/>
    <n v="3"/>
    <s v="Full-Time"/>
    <s v="Data Scientist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Data Science Manager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Data Science Consultant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Research Scientist"/>
    <n v="70000"/>
    <s v="USD"/>
    <n v="70000"/>
    <x v="0"/>
    <s v="Fully On-Site"/>
    <n v="0"/>
    <s v="US"/>
    <s v="Medium"/>
    <s v="No"/>
    <s v="Same-Country"/>
  </r>
  <r>
    <x v="3"/>
    <s v="Senior"/>
    <n v="3"/>
    <s v="Full-Time"/>
    <s v="Data Scientist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Data Engineer"/>
    <n v="70000"/>
    <s v="USD"/>
    <n v="70000"/>
    <x v="0"/>
    <s v="Fully On-Site"/>
    <n v="0"/>
    <s v="US"/>
    <s v="Medium"/>
    <s v="No"/>
    <s v="Same-Country"/>
  </r>
  <r>
    <x v="3"/>
    <s v="Mid"/>
    <n v="2"/>
    <s v="Full-Time"/>
    <s v="Lead Data Analyst"/>
    <n v="68000"/>
    <s v="USD"/>
    <n v="68000"/>
    <x v="0"/>
    <s v="Fully On-Site"/>
    <n v="0"/>
    <s v="US"/>
    <s v="Large"/>
    <s v="No"/>
    <s v="Same-Country"/>
  </r>
  <r>
    <x v="3"/>
    <s v="Mid"/>
    <n v="2"/>
    <s v="Full-Time"/>
    <s v="Machine Learning Engineer"/>
    <n v="55250"/>
    <s v="GBP"/>
    <n v="67141"/>
    <x v="3"/>
    <s v="Fully On-Site"/>
    <n v="0"/>
    <s v="GB"/>
    <s v="Medium"/>
    <s v="No"/>
    <s v="Same-Country"/>
  </r>
  <r>
    <x v="3"/>
    <s v="Mid"/>
    <n v="2"/>
    <s v="Full-Time"/>
    <s v="Data Scientist"/>
    <n v="55000"/>
    <s v="GBP"/>
    <n v="66837"/>
    <x v="3"/>
    <s v="Fully On-Site"/>
    <n v="0"/>
    <s v="GB"/>
    <s v="Medium"/>
    <s v="No"/>
    <s v="Same-Country"/>
  </r>
  <r>
    <x v="3"/>
    <s v="Mid"/>
    <n v="2"/>
    <s v="Full-Time"/>
    <s v="Data Engineer"/>
    <n v="55000"/>
    <s v="GBP"/>
    <n v="66837"/>
    <x v="3"/>
    <s v="Fully Remote"/>
    <n v="100"/>
    <s v="GB"/>
    <s v="Medium"/>
    <s v="No"/>
    <s v="Same-Country"/>
  </r>
  <r>
    <x v="3"/>
    <s v="Mid"/>
    <n v="2"/>
    <s v="Full-Time"/>
    <s v="Data Engineer"/>
    <n v="62000"/>
    <s v="EUR"/>
    <n v="66531"/>
    <x v="1"/>
    <s v="Fully Remote"/>
    <n v="100"/>
    <s v="ES"/>
    <s v="Medium"/>
    <s v="No"/>
    <s v="Same-Country"/>
  </r>
  <r>
    <x v="3"/>
    <s v="Senior"/>
    <n v="3"/>
    <s v="Full-Time"/>
    <s v="Data Engineer"/>
    <n v="66000"/>
    <s v="USD"/>
    <n v="66000"/>
    <x v="0"/>
    <s v="Fully Remote"/>
    <n v="100"/>
    <s v="US"/>
    <s v="Medium"/>
    <s v="No"/>
    <s v="Same-Country"/>
  </r>
  <r>
    <x v="3"/>
    <s v="Senior"/>
    <n v="3"/>
    <s v="Full-Time"/>
    <s v="Data Engineer"/>
    <n v="65488"/>
    <s v="USD"/>
    <n v="65488"/>
    <x v="0"/>
    <s v="Fully On-Site"/>
    <n v="0"/>
    <s v="US"/>
    <s v="Medium"/>
    <s v="No"/>
    <s v="Same-Country"/>
  </r>
  <r>
    <x v="3"/>
    <s v="Senior"/>
    <n v="3"/>
    <s v="Full-Time"/>
    <s v="Data Engineer"/>
    <n v="65488"/>
    <s v="USD"/>
    <n v="65488"/>
    <x v="0"/>
    <s v="Fully On-Site"/>
    <n v="0"/>
    <s v="US"/>
    <s v="Medium"/>
    <s v="No"/>
    <s v="Same-Country"/>
  </r>
  <r>
    <x v="3"/>
    <s v="Senior"/>
    <n v="3"/>
    <s v="Full-Time"/>
    <s v="Data Analyst"/>
    <n v="65000"/>
    <s v="USD"/>
    <n v="65000"/>
    <x v="0"/>
    <s v="Fully On-Site"/>
    <n v="0"/>
    <s v="US"/>
    <s v="Medium"/>
    <s v="No"/>
    <s v="Same-Country"/>
  </r>
  <r>
    <x v="3"/>
    <s v="Entry"/>
    <n v="1"/>
    <s v="Full-Time"/>
    <s v="Data Engineer"/>
    <n v="65000"/>
    <s v="USD"/>
    <n v="65000"/>
    <x v="0"/>
    <s v="Fully On-Site"/>
    <n v="0"/>
    <s v="US"/>
    <s v="Medium"/>
    <s v="No"/>
    <s v="Same-Country"/>
  </r>
  <r>
    <x v="3"/>
    <s v="Entry"/>
    <n v="1"/>
    <s v="Full-Time"/>
    <s v="Data Engineer"/>
    <n v="65000"/>
    <s v="USD"/>
    <n v="65000"/>
    <x v="0"/>
    <s v="Fully On-Site"/>
    <n v="0"/>
    <s v="US"/>
    <s v="Medium"/>
    <s v="No"/>
    <s v="Same-Country"/>
  </r>
  <r>
    <x v="3"/>
    <s v="Entry"/>
    <n v="1"/>
    <s v="Full-Time"/>
    <s v="Data Engineer"/>
    <n v="65000"/>
    <s v="USD"/>
    <n v="65000"/>
    <x v="0"/>
    <s v="Fully On-Site"/>
    <n v="0"/>
    <s v="US"/>
    <s v="Medium"/>
    <s v="No"/>
    <s v="Same-Country"/>
  </r>
  <r>
    <x v="3"/>
    <s v="Entry"/>
    <n v="1"/>
    <s v="Full-Time"/>
    <s v="Data Engineer"/>
    <n v="65000"/>
    <s v="USD"/>
    <n v="65000"/>
    <x v="0"/>
    <s v="Fully On-Site"/>
    <n v="0"/>
    <s v="US"/>
    <s v="Medium"/>
    <s v="No"/>
    <s v="Same-Country"/>
  </r>
  <r>
    <x v="3"/>
    <s v="Mid"/>
    <n v="2"/>
    <s v="Full-Time"/>
    <s v="Data Analyst"/>
    <n v="65000"/>
    <s v="USD"/>
    <n v="65000"/>
    <x v="0"/>
    <s v="Fully Remote"/>
    <n v="100"/>
    <s v="US"/>
    <s v="Medium"/>
    <s v="No"/>
    <s v="Same-Country"/>
  </r>
  <r>
    <x v="3"/>
    <s v="Senior"/>
    <n v="3"/>
    <s v="Full-Time"/>
    <s v="Data Engineer"/>
    <n v="65000"/>
    <s v="USD"/>
    <n v="65000"/>
    <x v="0"/>
    <s v="Fully On-Site"/>
    <n v="0"/>
    <s v="US"/>
    <s v="Medium"/>
    <s v="No"/>
    <s v="Same-Country"/>
  </r>
  <r>
    <x v="3"/>
    <s v="Senior"/>
    <n v="3"/>
    <s v="Full-Time"/>
    <s v="Data Engineer"/>
    <n v="65000"/>
    <s v="USD"/>
    <n v="65000"/>
    <x v="0"/>
    <s v="Fully Remote"/>
    <n v="100"/>
    <s v="US"/>
    <s v="Medium"/>
    <s v="No"/>
    <s v="Same-Country"/>
  </r>
  <r>
    <x v="3"/>
    <s v="Senior"/>
    <n v="3"/>
    <s v="Full-Time"/>
    <s v="Data Quality Analyst"/>
    <n v="64980"/>
    <s v="USD"/>
    <n v="64980"/>
    <x v="0"/>
    <s v="Fully On-Site"/>
    <n v="0"/>
    <s v="US"/>
    <s v="Medium"/>
    <s v="No"/>
    <s v="Same-Country"/>
  </r>
  <r>
    <x v="3"/>
    <s v="Mid"/>
    <n v="2"/>
    <s v="Full-Time"/>
    <s v="Data Analyst"/>
    <n v="64500"/>
    <s v="USD"/>
    <n v="64500"/>
    <x v="0"/>
    <s v="Fully On-Site"/>
    <n v="0"/>
    <s v="US"/>
    <s v="Medium"/>
    <s v="No"/>
    <s v="Same-Country"/>
  </r>
  <r>
    <x v="3"/>
    <s v="Entry"/>
    <n v="1"/>
    <s v="Full-Time"/>
    <s v="Data Analyst"/>
    <n v="64200"/>
    <s v="USD"/>
    <n v="64200"/>
    <x v="0"/>
    <s v="Fully Remote"/>
    <n v="100"/>
    <s v="US"/>
    <s v="Medium"/>
    <s v="No"/>
    <s v="Same-Country"/>
  </r>
  <r>
    <x v="3"/>
    <s v="Senior"/>
    <n v="3"/>
    <s v="Full-Time"/>
    <s v="Data Analyst"/>
    <n v="64000"/>
    <s v="USD"/>
    <n v="64000"/>
    <x v="0"/>
    <s v="Fully Remote"/>
    <n v="100"/>
    <s v="US"/>
    <s v="Medium"/>
    <s v="No"/>
    <s v="Same-Country"/>
  </r>
  <r>
    <x v="3"/>
    <s v="Mid"/>
    <n v="2"/>
    <s v="Full-Time"/>
    <s v="Data Engineer"/>
    <n v="52000"/>
    <s v="GBP"/>
    <n v="63192"/>
    <x v="3"/>
    <s v="Fully Remote"/>
    <n v="100"/>
    <s v="GB"/>
    <s v="Medium"/>
    <s v="No"/>
    <s v="Same-Country"/>
  </r>
  <r>
    <x v="3"/>
    <s v="Mid"/>
    <n v="2"/>
    <s v="Full-Time"/>
    <s v="Machine Learning Engineer"/>
    <n v="52000"/>
    <s v="GBP"/>
    <n v="63192"/>
    <x v="3"/>
    <s v="Fully Remote"/>
    <n v="100"/>
    <s v="GB"/>
    <s v="Medium"/>
    <s v="No"/>
    <s v="Same-Country"/>
  </r>
  <r>
    <x v="3"/>
    <s v="Senior"/>
    <n v="3"/>
    <s v="Full-Time"/>
    <s v="Data Engineer"/>
    <n v="63000"/>
    <s v="USD"/>
    <n v="63000"/>
    <x v="0"/>
    <s v="Fully Remote"/>
    <n v="100"/>
    <s v="US"/>
    <s v="Medium"/>
    <s v="No"/>
    <s v="Same-Country"/>
  </r>
  <r>
    <x v="3"/>
    <s v="Senior"/>
    <n v="3"/>
    <s v="Full-Time"/>
    <s v="Data Engineer"/>
    <n v="63000"/>
    <s v="USD"/>
    <n v="63000"/>
    <x v="0"/>
    <s v="Fully Remote"/>
    <n v="100"/>
    <s v="US"/>
    <s v="Medium"/>
    <s v="No"/>
    <s v="Same-Country"/>
  </r>
  <r>
    <x v="3"/>
    <s v="Entry"/>
    <n v="1"/>
    <s v="Full-Time"/>
    <s v="Data Engineer"/>
    <n v="62000"/>
    <s v="USD"/>
    <n v="62000"/>
    <x v="0"/>
    <s v="Fully Remote"/>
    <n v="100"/>
    <s v="US"/>
    <s v="Medium"/>
    <s v="No"/>
    <s v="Same-Country"/>
  </r>
  <r>
    <x v="3"/>
    <s v="Entry"/>
    <n v="1"/>
    <s v="Full-Time"/>
    <s v="Data Engineer"/>
    <n v="61800"/>
    <s v="USD"/>
    <n v="61800"/>
    <x v="0"/>
    <s v="Fully Remote"/>
    <n v="100"/>
    <s v="US"/>
    <s v="Medium"/>
    <s v="No"/>
    <s v="Same-Country"/>
  </r>
  <r>
    <x v="3"/>
    <s v="Entry"/>
    <n v="1"/>
    <s v="Full-Time"/>
    <s v="Data Engineer"/>
    <n v="61800"/>
    <s v="USD"/>
    <n v="61800"/>
    <x v="0"/>
    <s v="Fully Remote"/>
    <n v="100"/>
    <s v="US"/>
    <s v="Medium"/>
    <s v="No"/>
    <s v="Same-Country"/>
  </r>
  <r>
    <x v="3"/>
    <s v="Mid"/>
    <n v="2"/>
    <s v="Full-Time"/>
    <s v="Data Analyst"/>
    <n v="61200"/>
    <s v="USD"/>
    <n v="61200"/>
    <x v="0"/>
    <s v="Fully On-Site"/>
    <n v="0"/>
    <s v="US"/>
    <s v="Medium"/>
    <s v="No"/>
    <s v="Same-Country"/>
  </r>
  <r>
    <x v="3"/>
    <s v="Mid"/>
    <n v="2"/>
    <s v="Full-Time"/>
    <s v="Data Science Lead"/>
    <n v="50000"/>
    <s v="GBP"/>
    <n v="60761"/>
    <x v="3"/>
    <s v="Fully On-Site"/>
    <n v="0"/>
    <s v="GB"/>
    <s v="Medium"/>
    <s v="No"/>
    <s v="Same-Country"/>
  </r>
  <r>
    <x v="3"/>
    <s v="Mid"/>
    <n v="2"/>
    <s v="Full-Time"/>
    <s v="Data Analyst"/>
    <n v="50000"/>
    <s v="GBP"/>
    <n v="60761"/>
    <x v="3"/>
    <s v="Fully On-Site"/>
    <n v="0"/>
    <s v="GB"/>
    <s v="Medium"/>
    <s v="No"/>
    <s v="Same-Country"/>
  </r>
  <r>
    <x v="3"/>
    <s v="Mid"/>
    <n v="2"/>
    <s v="Full-Time"/>
    <s v="Data Engineer"/>
    <n v="60400"/>
    <s v="USD"/>
    <n v="60400"/>
    <x v="0"/>
    <s v="Fully Remote"/>
    <n v="100"/>
    <s v="US"/>
    <s v="Medium"/>
    <s v="No"/>
    <s v="Same-Country"/>
  </r>
  <r>
    <x v="3"/>
    <s v="Entry"/>
    <n v="1"/>
    <s v="Full-Time"/>
    <s v="Bi Data Engineer"/>
    <n v="60000"/>
    <s v="USD"/>
    <n v="60000"/>
    <x v="0"/>
    <s v="Fully Remote"/>
    <n v="100"/>
    <s v="US"/>
    <s v="Medium"/>
    <s v="No"/>
    <s v="Same-Country"/>
  </r>
  <r>
    <x v="3"/>
    <s v="Entry"/>
    <n v="1"/>
    <s v="Full-Time"/>
    <s v="Data Analyst"/>
    <n v="60000"/>
    <s v="USD"/>
    <n v="60000"/>
    <x v="0"/>
    <s v="Fully Remote"/>
    <n v="100"/>
    <s v="US"/>
    <s v="Medium"/>
    <s v="No"/>
    <s v="Same-Country"/>
  </r>
  <r>
    <x v="3"/>
    <s v="Mid"/>
    <n v="2"/>
    <s v="Full-Time"/>
    <s v="Data Analyst"/>
    <n v="60000"/>
    <s v="USD"/>
    <n v="60000"/>
    <x v="0"/>
    <s v="Fully On-Site"/>
    <n v="0"/>
    <s v="US"/>
    <s v="Medium"/>
    <s v="No"/>
    <s v="Same-Country"/>
  </r>
  <r>
    <x v="3"/>
    <s v="Entry"/>
    <n v="1"/>
    <s v="Full-Time"/>
    <s v="Data Analyst"/>
    <n v="60000"/>
    <s v="USD"/>
    <n v="60000"/>
    <x v="0"/>
    <s v="Fully Remote"/>
    <n v="100"/>
    <s v="US"/>
    <s v="Medium"/>
    <s v="No"/>
    <s v="Same-Country"/>
  </r>
  <r>
    <x v="3"/>
    <s v="Entry"/>
    <n v="1"/>
    <s v="Full-Time"/>
    <s v="Research Engineer"/>
    <n v="60000"/>
    <s v="USD"/>
    <n v="60000"/>
    <x v="3"/>
    <s v="Fully Remote"/>
    <n v="100"/>
    <s v="GB"/>
    <s v="Medium"/>
    <s v="No"/>
    <s v="Same-Country"/>
  </r>
  <r>
    <x v="3"/>
    <s v="Entry"/>
    <n v="1"/>
    <s v="Full-Time"/>
    <s v="Data Analyst"/>
    <n v="60000"/>
    <s v="USD"/>
    <n v="60000"/>
    <x v="0"/>
    <s v="Fully Remote"/>
    <n v="100"/>
    <s v="US"/>
    <s v="Large"/>
    <s v="No"/>
    <s v="Same-Country"/>
  </r>
  <r>
    <x v="3"/>
    <s v="Senior"/>
    <n v="3"/>
    <s v="Full-Time"/>
    <s v="Data Analyst"/>
    <n v="60000"/>
    <s v="USD"/>
    <n v="60000"/>
    <x v="0"/>
    <s v="Fully On-Site"/>
    <n v="0"/>
    <s v="US"/>
    <s v="Medium"/>
    <s v="No"/>
    <s v="Same-Country"/>
  </r>
  <r>
    <x v="3"/>
    <s v="Mid"/>
    <n v="2"/>
    <s v="Full-Time"/>
    <s v="Data Scientist"/>
    <n v="55000"/>
    <s v="EUR"/>
    <n v="59020"/>
    <x v="1"/>
    <s v="Fully On-Site"/>
    <n v="0"/>
    <s v="ES"/>
    <s v="Medium"/>
    <s v="No"/>
    <s v="Same-Country"/>
  </r>
  <r>
    <x v="3"/>
    <s v="Mid"/>
    <n v="2"/>
    <s v="Full-Time"/>
    <s v="Data Engineer"/>
    <n v="55000"/>
    <s v="EUR"/>
    <n v="59020"/>
    <x v="1"/>
    <s v="Fully Remote"/>
    <n v="100"/>
    <s v="ES"/>
    <s v="Medium"/>
    <s v="No"/>
    <s v="Same-Country"/>
  </r>
  <r>
    <x v="3"/>
    <s v="Mid"/>
    <n v="2"/>
    <s v="Full-Time"/>
    <s v="Machine Learning Engineer"/>
    <n v="48000"/>
    <s v="GBP"/>
    <n v="58331"/>
    <x v="3"/>
    <s v="Fully Remote"/>
    <n v="100"/>
    <s v="GB"/>
    <s v="Medium"/>
    <s v="No"/>
    <s v="Same-Country"/>
  </r>
  <r>
    <x v="3"/>
    <s v="Entry"/>
    <n v="1"/>
    <s v="Full-Time"/>
    <s v="Data Engineer"/>
    <n v="58000"/>
    <s v="USD"/>
    <n v="58000"/>
    <x v="0"/>
    <s v="Fully Remote"/>
    <n v="100"/>
    <s v="US"/>
    <s v="Medium"/>
    <s v="No"/>
    <s v="Same-Country"/>
  </r>
  <r>
    <x v="3"/>
    <s v="Mid"/>
    <n v="2"/>
    <s v="Full-Time"/>
    <s v="Etl Engineer"/>
    <n v="47500"/>
    <s v="GBP"/>
    <n v="57723"/>
    <x v="3"/>
    <s v="Fully Remote"/>
    <n v="100"/>
    <s v="GB"/>
    <s v="Medium"/>
    <s v="No"/>
    <s v="Same-Country"/>
  </r>
  <r>
    <x v="3"/>
    <s v="Mid"/>
    <n v="2"/>
    <s v="Full-Time"/>
    <s v="Data Engineer"/>
    <n v="47500"/>
    <s v="GBP"/>
    <n v="57723"/>
    <x v="3"/>
    <s v="Fully Remote"/>
    <n v="100"/>
    <s v="GB"/>
    <s v="Medium"/>
    <s v="No"/>
    <s v="Same-Country"/>
  </r>
  <r>
    <x v="3"/>
    <s v="Entry"/>
    <n v="1"/>
    <s v="Full-Time"/>
    <s v="Data Analyst"/>
    <n v="56100"/>
    <s v="USD"/>
    <n v="56100"/>
    <x v="0"/>
    <s v="Fully Remote"/>
    <n v="100"/>
    <s v="US"/>
    <s v="Medium"/>
    <s v="No"/>
    <s v="Same-Country"/>
  </r>
  <r>
    <x v="3"/>
    <s v="Senior"/>
    <n v="3"/>
    <s v="Full-Time"/>
    <s v="Data Analyst"/>
    <n v="52000"/>
    <s v="EUR"/>
    <n v="55800"/>
    <x v="1"/>
    <s v="Fully Remote"/>
    <n v="100"/>
    <s v="ES"/>
    <s v="Medium"/>
    <s v="No"/>
    <s v="Same-Country"/>
  </r>
  <r>
    <x v="3"/>
    <s v="Senior"/>
    <n v="3"/>
    <s v="Full-Time"/>
    <s v="Data Analyst"/>
    <n v="55000"/>
    <s v="USD"/>
    <n v="55000"/>
    <x v="0"/>
    <s v="Fully On-Site"/>
    <n v="0"/>
    <s v="US"/>
    <s v="Medium"/>
    <s v="No"/>
    <s v="Same-Country"/>
  </r>
  <r>
    <x v="3"/>
    <s v="Entry"/>
    <n v="1"/>
    <s v="Full-Time"/>
    <s v="Data Analyst"/>
    <n v="55000"/>
    <s v="USD"/>
    <n v="55000"/>
    <x v="0"/>
    <s v="Fully On-Site"/>
    <n v="0"/>
    <s v="US"/>
    <s v="Medium"/>
    <s v="No"/>
    <s v="Same-Country"/>
  </r>
  <r>
    <x v="3"/>
    <s v="Entry"/>
    <n v="1"/>
    <s v="Full-Time"/>
    <s v="Data Analyst"/>
    <n v="55000"/>
    <s v="USD"/>
    <n v="55000"/>
    <x v="0"/>
    <s v="Fully On-Site"/>
    <n v="0"/>
    <s v="US"/>
    <s v="Medium"/>
    <s v="No"/>
    <s v="Same-Country"/>
  </r>
  <r>
    <x v="3"/>
    <s v="Mid"/>
    <n v="2"/>
    <s v="Full-Time"/>
    <s v="Data Scientist"/>
    <n v="45000"/>
    <s v="GBP"/>
    <n v="54685"/>
    <x v="3"/>
    <s v="Fully On-Site"/>
    <n v="0"/>
    <s v="GB"/>
    <s v="Medium"/>
    <s v="No"/>
    <s v="Same-Country"/>
  </r>
  <r>
    <x v="3"/>
    <s v="Mid"/>
    <n v="2"/>
    <s v="Full-Time"/>
    <s v="Data Analyst"/>
    <n v="45000"/>
    <s v="GBP"/>
    <n v="54685"/>
    <x v="3"/>
    <s v="Fully On-Site"/>
    <n v="0"/>
    <s v="GB"/>
    <s v="Medium"/>
    <s v="No"/>
    <s v="Same-Country"/>
  </r>
  <r>
    <x v="3"/>
    <s v="Mid"/>
    <n v="2"/>
    <s v="Full-Time"/>
    <s v="Data Analyst"/>
    <n v="45000"/>
    <s v="GBP"/>
    <n v="54685"/>
    <x v="3"/>
    <s v="Fully On-Site"/>
    <n v="0"/>
    <s v="GB"/>
    <s v="Medium"/>
    <s v="No"/>
    <s v="Same-Country"/>
  </r>
  <r>
    <x v="3"/>
    <s v="Senior"/>
    <n v="3"/>
    <s v="Full-Time"/>
    <s v="Data Manager"/>
    <n v="44737"/>
    <s v="GBP"/>
    <n v="54365"/>
    <x v="3"/>
    <s v="Fully On-Site"/>
    <n v="0"/>
    <s v="GB"/>
    <s v="Medium"/>
    <s v="No"/>
    <s v="Same-Country"/>
  </r>
  <r>
    <x v="3"/>
    <s v="Mid"/>
    <n v="2"/>
    <s v="Full-Time"/>
    <s v="Data Analyst"/>
    <n v="52500"/>
    <s v="USD"/>
    <n v="52500"/>
    <x v="0"/>
    <s v="Fully Remote"/>
    <n v="100"/>
    <s v="US"/>
    <s v="Medium"/>
    <s v="No"/>
    <s v="Same-Country"/>
  </r>
  <r>
    <x v="3"/>
    <s v="Senior"/>
    <n v="3"/>
    <s v="Full-Time"/>
    <s v="Data Analyst"/>
    <n v="52500"/>
    <s v="USD"/>
    <n v="52500"/>
    <x v="0"/>
    <s v="Fully On-Site"/>
    <n v="0"/>
    <s v="US"/>
    <s v="Medium"/>
    <s v="No"/>
    <s v="Same-Country"/>
  </r>
  <r>
    <x v="3"/>
    <s v="Mid"/>
    <n v="2"/>
    <s v="Full-Time"/>
    <s v="Data Analyst"/>
    <n v="52500"/>
    <s v="USD"/>
    <n v="52500"/>
    <x v="0"/>
    <s v="Fully On-Site"/>
    <n v="0"/>
    <s v="US"/>
    <s v="Medium"/>
    <s v="No"/>
    <s v="Same-Country"/>
  </r>
  <r>
    <x v="3"/>
    <s v="Mid"/>
    <n v="2"/>
    <s v="Full-Time"/>
    <s v="Data Scientist"/>
    <n v="51962"/>
    <s v="USD"/>
    <n v="51962"/>
    <x v="0"/>
    <s v="Fully Remote"/>
    <n v="100"/>
    <s v="US"/>
    <s v="Medium"/>
    <s v="No"/>
    <s v="Same-Country"/>
  </r>
  <r>
    <x v="3"/>
    <s v="Senior"/>
    <n v="3"/>
    <s v="Full-Time"/>
    <s v="Data Analyst"/>
    <n v="51962"/>
    <s v="USD"/>
    <n v="51962"/>
    <x v="0"/>
    <s v="Fully Remote"/>
    <n v="100"/>
    <s v="US"/>
    <s v="Medium"/>
    <s v="No"/>
    <s v="Same-Country"/>
  </r>
  <r>
    <x v="3"/>
    <s v="Entry"/>
    <n v="1"/>
    <s v="Full-Time"/>
    <s v="Data Scientist"/>
    <n v="70000"/>
    <s v="CAD"/>
    <n v="51753"/>
    <x v="2"/>
    <s v="Fully Remote"/>
    <n v="100"/>
    <s v="CA"/>
    <s v="Large"/>
    <s v="No"/>
    <s v="Same-Country"/>
  </r>
  <r>
    <x v="3"/>
    <s v="Senior"/>
    <n v="3"/>
    <s v="Full-Time"/>
    <s v="Data Analyst"/>
    <n v="48000"/>
    <s v="EUR"/>
    <n v="51508"/>
    <x v="1"/>
    <s v="Fully Remote"/>
    <n v="100"/>
    <s v="ES"/>
    <s v="Medium"/>
    <s v="No"/>
    <s v="Same-Country"/>
  </r>
  <r>
    <x v="3"/>
    <s v="Senior"/>
    <n v="3"/>
    <s v="Full-Time"/>
    <s v="Data Analyst"/>
    <n v="48000"/>
    <s v="EUR"/>
    <n v="51508"/>
    <x v="1"/>
    <s v="Fully On-Site"/>
    <n v="0"/>
    <s v="ES"/>
    <s v="Medium"/>
    <s v="No"/>
    <s v="Same-Country"/>
  </r>
  <r>
    <x v="3"/>
    <s v="Senior"/>
    <n v="3"/>
    <s v="Full-Time"/>
    <s v="Data Analyst"/>
    <n v="48000"/>
    <s v="EUR"/>
    <n v="51508"/>
    <x v="1"/>
    <s v="Fully On-Site"/>
    <n v="0"/>
    <s v="ES"/>
    <s v="Medium"/>
    <s v="No"/>
    <s v="Same-Country"/>
  </r>
  <r>
    <x v="3"/>
    <s v="Mid"/>
    <n v="2"/>
    <s v="Full-Time"/>
    <s v="Data Scientist"/>
    <n v="42000"/>
    <s v="GBP"/>
    <n v="51039"/>
    <x v="3"/>
    <s v="Fully On-Site"/>
    <n v="0"/>
    <s v="GB"/>
    <s v="Medium"/>
    <s v="No"/>
    <s v="Same-Country"/>
  </r>
  <r>
    <x v="3"/>
    <s v="Mid"/>
    <n v="2"/>
    <s v="Full-Time"/>
    <s v="Data Scientist"/>
    <n v="42000"/>
    <s v="GBP"/>
    <n v="51039"/>
    <x v="3"/>
    <s v="Fully On-Site"/>
    <n v="0"/>
    <s v="GB"/>
    <s v="Medium"/>
    <s v="No"/>
    <s v="Same-Country"/>
  </r>
  <r>
    <x v="3"/>
    <s v="Mid"/>
    <n v="2"/>
    <s v="Full-Time"/>
    <s v="Insight Analyst"/>
    <n v="42000"/>
    <s v="GBP"/>
    <n v="51039"/>
    <x v="3"/>
    <s v="Fully On-Site"/>
    <n v="0"/>
    <s v="GB"/>
    <s v="Medium"/>
    <s v="No"/>
    <s v="Same-Country"/>
  </r>
  <r>
    <x v="3"/>
    <s v="Mid"/>
    <n v="2"/>
    <s v="Full-Time"/>
    <s v="Data Analyst"/>
    <n v="40000"/>
    <s v="GBP"/>
    <n v="48609"/>
    <x v="3"/>
    <s v="Fully On-Site"/>
    <n v="0"/>
    <s v="GB"/>
    <s v="Medium"/>
    <s v="No"/>
    <s v="Same-Country"/>
  </r>
  <r>
    <x v="3"/>
    <s v="Mid"/>
    <n v="2"/>
    <s v="Full-Time"/>
    <s v="Machine Learning Engineer"/>
    <n v="40000"/>
    <s v="GBP"/>
    <n v="48609"/>
    <x v="3"/>
    <s v="Fully Remote"/>
    <n v="100"/>
    <s v="GB"/>
    <s v="Medium"/>
    <s v="No"/>
    <s v="Same-Country"/>
  </r>
  <r>
    <x v="3"/>
    <s v="Senior"/>
    <n v="3"/>
    <s v="Full-Time"/>
    <s v="Data Scientist"/>
    <n v="45000"/>
    <s v="EUR"/>
    <n v="48289"/>
    <x v="1"/>
    <s v="Fully On-Site"/>
    <n v="0"/>
    <s v="ES"/>
    <s v="Medium"/>
    <s v="No"/>
    <s v="Same-Country"/>
  </r>
  <r>
    <x v="3"/>
    <s v="Senior"/>
    <n v="3"/>
    <s v="Full-Time"/>
    <s v="Data Scientist"/>
    <n v="45000"/>
    <s v="EUR"/>
    <n v="48289"/>
    <x v="1"/>
    <s v="Fully On-Site"/>
    <n v="0"/>
    <s v="ES"/>
    <s v="Medium"/>
    <s v="No"/>
    <s v="Same-Country"/>
  </r>
  <r>
    <x v="3"/>
    <s v="Mid"/>
    <n v="2"/>
    <s v="Full-Time"/>
    <s v="Big Data Engineer"/>
    <n v="45000"/>
    <s v="EUR"/>
    <n v="48289"/>
    <x v="1"/>
    <s v="Fully Remote"/>
    <n v="100"/>
    <s v="ES"/>
    <s v="Medium"/>
    <s v="No"/>
    <s v="Same-Country"/>
  </r>
  <r>
    <x v="3"/>
    <s v="Senior"/>
    <n v="3"/>
    <s v="Full-Time"/>
    <s v="Data Scientist"/>
    <n v="45000"/>
    <s v="EUR"/>
    <n v="48289"/>
    <x v="1"/>
    <s v="Fully On-Site"/>
    <n v="0"/>
    <s v="ES"/>
    <s v="Medium"/>
    <s v="No"/>
    <s v="Same-Country"/>
  </r>
  <r>
    <x v="3"/>
    <s v="Mid"/>
    <n v="2"/>
    <s v="Full-Time"/>
    <s v="Data Scientist"/>
    <n v="45000"/>
    <s v="EUR"/>
    <n v="48289"/>
    <x v="1"/>
    <s v="Fully On-Site"/>
    <n v="0"/>
    <s v="ES"/>
    <s v="Medium"/>
    <s v="No"/>
    <s v="Same-Country"/>
  </r>
  <r>
    <x v="3"/>
    <s v="Senior"/>
    <n v="3"/>
    <s v="Full-Time"/>
    <s v="Data Scientist"/>
    <n v="45000"/>
    <s v="EUR"/>
    <n v="48289"/>
    <x v="1"/>
    <s v="Fully On-Site"/>
    <n v="0"/>
    <s v="ES"/>
    <s v="Medium"/>
    <s v="No"/>
    <s v="Same-Country"/>
  </r>
  <r>
    <x v="3"/>
    <s v="Entry"/>
    <n v="1"/>
    <s v="Full-Time"/>
    <s v="Data Analyst"/>
    <n v="48000"/>
    <s v="USD"/>
    <n v="48000"/>
    <x v="0"/>
    <s v="Fully On-Site"/>
    <n v="0"/>
    <s v="US"/>
    <s v="Medium"/>
    <s v="No"/>
    <s v="Same-Country"/>
  </r>
  <r>
    <x v="3"/>
    <s v="Entry"/>
    <n v="1"/>
    <s v="Full-Time"/>
    <s v="Data Analyst"/>
    <n v="48000"/>
    <s v="USD"/>
    <n v="48000"/>
    <x v="0"/>
    <s v="Fully On-Site"/>
    <n v="0"/>
    <s v="US"/>
    <s v="Medium"/>
    <s v="No"/>
    <s v="Same-Country"/>
  </r>
  <r>
    <x v="3"/>
    <s v="Mid"/>
    <n v="2"/>
    <s v="Full-Time"/>
    <s v="Data Analyst"/>
    <n v="38000"/>
    <s v="GBP"/>
    <n v="46178"/>
    <x v="3"/>
    <s v="Fully On-Site"/>
    <n v="0"/>
    <s v="GB"/>
    <s v="Medium"/>
    <s v="No"/>
    <s v="Same-Country"/>
  </r>
  <r>
    <x v="3"/>
    <s v="Mid"/>
    <n v="2"/>
    <s v="Full-Time"/>
    <s v="Machine Learning Engineer"/>
    <n v="38000"/>
    <s v="GBP"/>
    <n v="46178"/>
    <x v="3"/>
    <s v="Fully Remote"/>
    <n v="100"/>
    <s v="GB"/>
    <s v="Medium"/>
    <s v="No"/>
    <s v="Same-Country"/>
  </r>
  <r>
    <x v="3"/>
    <s v="Mid"/>
    <n v="2"/>
    <s v="Full-Time"/>
    <s v="Data Analyst"/>
    <n v="36050"/>
    <s v="GBP"/>
    <n v="43809"/>
    <x v="3"/>
    <s v="Fully Remote"/>
    <n v="100"/>
    <s v="GB"/>
    <s v="Medium"/>
    <s v="No"/>
    <s v="Same-Country"/>
  </r>
  <r>
    <x v="3"/>
    <s v="Mid"/>
    <n v="2"/>
    <s v="Full-Time"/>
    <s v="Data Analyst"/>
    <n v="36050"/>
    <s v="GBP"/>
    <n v="43809"/>
    <x v="3"/>
    <s v="Fully On-Site"/>
    <n v="0"/>
    <s v="GB"/>
    <s v="Medium"/>
    <s v="No"/>
    <s v="Same-Country"/>
  </r>
  <r>
    <x v="3"/>
    <s v="Mid"/>
    <n v="2"/>
    <s v="Full-Time"/>
    <s v="Data Analyst"/>
    <n v="35000"/>
    <s v="GBP"/>
    <n v="42533"/>
    <x v="3"/>
    <s v="Fully On-Site"/>
    <n v="0"/>
    <s v="GB"/>
    <s v="Medium"/>
    <s v="No"/>
    <s v="Same-Country"/>
  </r>
  <r>
    <x v="3"/>
    <s v="Mid"/>
    <n v="2"/>
    <s v="Full-Time"/>
    <s v="Insight Analyst"/>
    <n v="35000"/>
    <s v="GBP"/>
    <n v="42533"/>
    <x v="3"/>
    <s v="Fully On-Site"/>
    <n v="0"/>
    <s v="GB"/>
    <s v="Medium"/>
    <s v="No"/>
    <s v="Same-Country"/>
  </r>
  <r>
    <x v="3"/>
    <s v="Senior"/>
    <n v="3"/>
    <s v="Full-Time"/>
    <s v="Data Analyst"/>
    <n v="38000"/>
    <s v="EUR"/>
    <n v="40777"/>
    <x v="1"/>
    <s v="Fully On-Site"/>
    <n v="0"/>
    <s v="ES"/>
    <s v="Medium"/>
    <s v="No"/>
    <s v="Same-Country"/>
  </r>
  <r>
    <x v="3"/>
    <s v="Senior"/>
    <n v="3"/>
    <s v="Full-Time"/>
    <s v="Data Analyst"/>
    <n v="38000"/>
    <s v="EUR"/>
    <n v="40777"/>
    <x v="1"/>
    <s v="Fully On-Site"/>
    <n v="0"/>
    <s v="ES"/>
    <s v="Medium"/>
    <s v="No"/>
    <s v="Same-Country"/>
  </r>
  <r>
    <x v="3"/>
    <s v="Entry"/>
    <n v="1"/>
    <s v="Full-Time"/>
    <s v="Data Analyst"/>
    <n v="55000"/>
    <s v="CAD"/>
    <n v="40663"/>
    <x v="2"/>
    <s v="Fully On-Site"/>
    <n v="0"/>
    <s v="CA"/>
    <s v="Large"/>
    <s v="No"/>
    <s v="Same-Country"/>
  </r>
  <r>
    <x v="3"/>
    <s v="Senior"/>
    <n v="3"/>
    <s v="Full-Time"/>
    <s v="Data Scientist"/>
    <n v="36000"/>
    <s v="EUR"/>
    <n v="38631"/>
    <x v="1"/>
    <s v="Fully On-Site"/>
    <n v="0"/>
    <s v="ES"/>
    <s v="Medium"/>
    <s v="No"/>
    <s v="Same-Country"/>
  </r>
  <r>
    <x v="3"/>
    <s v="Senior"/>
    <n v="3"/>
    <s v="Full-Time"/>
    <s v="Data Scientist"/>
    <n v="36000"/>
    <s v="EUR"/>
    <n v="38631"/>
    <x v="1"/>
    <s v="Fully On-Site"/>
    <n v="0"/>
    <s v="ES"/>
    <s v="Medium"/>
    <s v="No"/>
    <s v="Same-Country"/>
  </r>
  <r>
    <x v="3"/>
    <s v="Senior"/>
    <n v="3"/>
    <s v="Full-Time"/>
    <s v="Data Scientist"/>
    <n v="36000"/>
    <s v="EUR"/>
    <n v="38631"/>
    <x v="1"/>
    <s v="Fully On-Site"/>
    <n v="0"/>
    <s v="ES"/>
    <s v="Medium"/>
    <s v="No"/>
    <s v="Same-Country"/>
  </r>
  <r>
    <x v="3"/>
    <s v="Senior"/>
    <n v="3"/>
    <s v="Full-Time"/>
    <s v="Data Scientist"/>
    <n v="36000"/>
    <s v="EUR"/>
    <n v="38631"/>
    <x v="1"/>
    <s v="Fully On-Site"/>
    <n v="0"/>
    <s v="ES"/>
    <s v="Medium"/>
    <s v="No"/>
    <s v="Same-Country"/>
  </r>
  <r>
    <x v="3"/>
    <s v="Mid"/>
    <n v="2"/>
    <s v="Full-Time"/>
    <s v="Ai Scientist"/>
    <n v="36000"/>
    <s v="EUR"/>
    <n v="38631"/>
    <x v="1"/>
    <s v="Hybrid"/>
    <n v="50"/>
    <s v="ES"/>
    <s v="Large"/>
    <s v="No"/>
    <s v="Same-Country"/>
  </r>
  <r>
    <x v="3"/>
    <s v="Mid"/>
    <n v="2"/>
    <s v="Contract"/>
    <s v="Ml Engineer"/>
    <n v="30000"/>
    <s v="USD"/>
    <n v="30000"/>
    <x v="0"/>
    <s v="Fully Remote"/>
    <n v="100"/>
    <s v="US"/>
    <s v="Small"/>
    <s v="No"/>
    <s v="Same-Country"/>
  </r>
  <r>
    <x v="3"/>
    <s v="Mid"/>
    <n v="2"/>
    <s v="Contract"/>
    <s v="Ml Engineer"/>
    <n v="25500"/>
    <s v="USD"/>
    <n v="25500"/>
    <x v="0"/>
    <s v="Fully Remote"/>
    <n v="100"/>
    <s v="US"/>
    <s v="Small"/>
    <s v="No"/>
    <s v="Same-Country"/>
  </r>
  <r>
    <x v="3"/>
    <s v="Entry"/>
    <n v="1"/>
    <s v="Full-Time"/>
    <s v="Business Data Analyst"/>
    <n v="20000"/>
    <s v="EUR"/>
    <n v="21461"/>
    <x v="1"/>
    <s v="Fully On-Site"/>
    <n v="0"/>
    <s v="ES"/>
    <s v="Medium"/>
    <s v="No"/>
    <s v="Same-Countr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5">
  <r>
    <x v="0"/>
    <x v="0"/>
    <n v="2"/>
    <x v="0"/>
    <x v="0"/>
    <n v="450000"/>
    <s v="USD"/>
    <n v="450000"/>
    <x v="0"/>
    <s v="Fully On-Site"/>
    <n v="0"/>
    <x v="0"/>
    <x v="0"/>
    <x v="0"/>
    <x v="0"/>
  </r>
  <r>
    <x v="0"/>
    <x v="1"/>
    <n v="3"/>
    <x v="0"/>
    <x v="1"/>
    <n v="412000"/>
    <s v="USD"/>
    <n v="412000"/>
    <x v="0"/>
    <s v="Fully Remote"/>
    <n v="100"/>
    <x v="0"/>
    <x v="1"/>
    <x v="0"/>
    <x v="0"/>
  </r>
  <r>
    <x v="0"/>
    <x v="2"/>
    <n v="4"/>
    <x v="0"/>
    <x v="2"/>
    <n v="325000"/>
    <s v="USD"/>
    <n v="325000"/>
    <x v="0"/>
    <s v="Fully Remote"/>
    <n v="100"/>
    <x v="0"/>
    <x v="1"/>
    <x v="0"/>
    <x v="0"/>
  </r>
  <r>
    <x v="0"/>
    <x v="1"/>
    <n v="3"/>
    <x v="0"/>
    <x v="3"/>
    <n v="260000"/>
    <s v="USD"/>
    <n v="260000"/>
    <x v="1"/>
    <s v="Fully On-Site"/>
    <n v="0"/>
    <x v="1"/>
    <x v="2"/>
    <x v="0"/>
    <x v="0"/>
  </r>
  <r>
    <x v="0"/>
    <x v="3"/>
    <n v="1"/>
    <x v="0"/>
    <x v="4"/>
    <n v="250000"/>
    <s v="USD"/>
    <n v="250000"/>
    <x v="0"/>
    <s v="Hybrid"/>
    <n v="50"/>
    <x v="0"/>
    <x v="1"/>
    <x v="0"/>
    <x v="0"/>
  </r>
  <r>
    <x v="0"/>
    <x v="1"/>
    <n v="3"/>
    <x v="0"/>
    <x v="5"/>
    <n v="190200"/>
    <s v="USD"/>
    <n v="190200"/>
    <x v="0"/>
    <s v="Fully Remote"/>
    <n v="100"/>
    <x v="0"/>
    <x v="0"/>
    <x v="1"/>
    <x v="0"/>
  </r>
  <r>
    <x v="0"/>
    <x v="1"/>
    <n v="3"/>
    <x v="0"/>
    <x v="6"/>
    <n v="190000"/>
    <s v="USD"/>
    <n v="190000"/>
    <x v="0"/>
    <s v="Fully Remote"/>
    <n v="100"/>
    <x v="0"/>
    <x v="2"/>
    <x v="1"/>
    <x v="0"/>
  </r>
  <r>
    <x v="0"/>
    <x v="1"/>
    <n v="3"/>
    <x v="0"/>
    <x v="7"/>
    <n v="188000"/>
    <s v="USD"/>
    <n v="188000"/>
    <x v="0"/>
    <s v="Fully Remote"/>
    <n v="100"/>
    <x v="0"/>
    <x v="1"/>
    <x v="1"/>
    <x v="0"/>
  </r>
  <r>
    <x v="0"/>
    <x v="1"/>
    <n v="3"/>
    <x v="0"/>
    <x v="4"/>
    <n v="150000"/>
    <s v="USD"/>
    <n v="150000"/>
    <x v="0"/>
    <s v="Hybrid"/>
    <n v="50"/>
    <x v="0"/>
    <x v="1"/>
    <x v="1"/>
    <x v="0"/>
  </r>
  <r>
    <x v="0"/>
    <x v="1"/>
    <n v="3"/>
    <x v="0"/>
    <x v="8"/>
    <n v="130000"/>
    <s v="EUR"/>
    <n v="148261"/>
    <x v="2"/>
    <s v="Fully Remote"/>
    <n v="100"/>
    <x v="2"/>
    <x v="0"/>
    <x v="1"/>
    <x v="0"/>
  </r>
  <r>
    <x v="0"/>
    <x v="0"/>
    <n v="2"/>
    <x v="0"/>
    <x v="1"/>
    <n v="138350"/>
    <s v="USD"/>
    <n v="138350"/>
    <x v="0"/>
    <s v="Fully Remote"/>
    <n v="100"/>
    <x v="0"/>
    <x v="0"/>
    <x v="1"/>
    <x v="0"/>
  </r>
  <r>
    <x v="0"/>
    <x v="3"/>
    <n v="1"/>
    <x v="0"/>
    <x v="4"/>
    <n v="138000"/>
    <s v="USD"/>
    <n v="138000"/>
    <x v="0"/>
    <s v="Fully Remote"/>
    <n v="100"/>
    <x v="0"/>
    <x v="2"/>
    <x v="1"/>
    <x v="0"/>
  </r>
  <r>
    <x v="0"/>
    <x v="0"/>
    <n v="2"/>
    <x v="0"/>
    <x v="9"/>
    <n v="135000"/>
    <s v="USD"/>
    <n v="135000"/>
    <x v="0"/>
    <s v="Fully Remote"/>
    <n v="100"/>
    <x v="0"/>
    <x v="1"/>
    <x v="1"/>
    <x v="0"/>
  </r>
  <r>
    <x v="0"/>
    <x v="0"/>
    <n v="2"/>
    <x v="0"/>
    <x v="7"/>
    <n v="130800"/>
    <s v="USD"/>
    <n v="130800"/>
    <x v="3"/>
    <s v="Fully Remote"/>
    <n v="100"/>
    <x v="0"/>
    <x v="0"/>
    <x v="1"/>
    <x v="1"/>
  </r>
  <r>
    <x v="0"/>
    <x v="1"/>
    <n v="3"/>
    <x v="0"/>
    <x v="10"/>
    <n v="125000"/>
    <s v="USD"/>
    <n v="125000"/>
    <x v="4"/>
    <s v="Hybrid"/>
    <n v="50"/>
    <x v="3"/>
    <x v="2"/>
    <x v="1"/>
    <x v="0"/>
  </r>
  <r>
    <x v="0"/>
    <x v="1"/>
    <n v="3"/>
    <x v="0"/>
    <x v="1"/>
    <n v="120000"/>
    <s v="USD"/>
    <n v="120000"/>
    <x v="0"/>
    <s v="Hybrid"/>
    <n v="50"/>
    <x v="0"/>
    <x v="1"/>
    <x v="1"/>
    <x v="0"/>
  </r>
  <r>
    <x v="0"/>
    <x v="0"/>
    <n v="2"/>
    <x v="0"/>
    <x v="1"/>
    <n v="118000"/>
    <s v="USD"/>
    <n v="118000"/>
    <x v="0"/>
    <s v="Fully Remote"/>
    <n v="100"/>
    <x v="0"/>
    <x v="0"/>
    <x v="1"/>
    <x v="0"/>
  </r>
  <r>
    <x v="0"/>
    <x v="1"/>
    <n v="3"/>
    <x v="0"/>
    <x v="11"/>
    <n v="157000"/>
    <s v="CAD"/>
    <n v="117104"/>
    <x v="5"/>
    <s v="Hybrid"/>
    <n v="50"/>
    <x v="4"/>
    <x v="1"/>
    <x v="1"/>
    <x v="0"/>
  </r>
  <r>
    <x v="0"/>
    <x v="0"/>
    <n v="2"/>
    <x v="0"/>
    <x v="6"/>
    <n v="115000"/>
    <s v="USD"/>
    <n v="115000"/>
    <x v="6"/>
    <s v="Fully On-Site"/>
    <n v="0"/>
    <x v="5"/>
    <x v="1"/>
    <x v="1"/>
    <x v="0"/>
  </r>
  <r>
    <x v="0"/>
    <x v="1"/>
    <n v="3"/>
    <x v="0"/>
    <x v="12"/>
    <n v="100000"/>
    <s v="EUR"/>
    <n v="114047"/>
    <x v="7"/>
    <s v="Fully Remote"/>
    <n v="100"/>
    <x v="6"/>
    <x v="2"/>
    <x v="1"/>
    <x v="1"/>
  </r>
  <r>
    <x v="0"/>
    <x v="0"/>
    <n v="2"/>
    <x v="0"/>
    <x v="7"/>
    <n v="88000"/>
    <s v="GBP"/>
    <n v="112872"/>
    <x v="8"/>
    <s v="Hybrid"/>
    <n v="50"/>
    <x v="6"/>
    <x v="1"/>
    <x v="1"/>
    <x v="0"/>
  </r>
  <r>
    <x v="0"/>
    <x v="0"/>
    <n v="2"/>
    <x v="0"/>
    <x v="7"/>
    <n v="110000"/>
    <s v="USD"/>
    <n v="110000"/>
    <x v="0"/>
    <s v="Fully Remote"/>
    <n v="100"/>
    <x v="0"/>
    <x v="1"/>
    <x v="1"/>
    <x v="0"/>
  </r>
  <r>
    <x v="0"/>
    <x v="1"/>
    <n v="3"/>
    <x v="0"/>
    <x v="12"/>
    <n v="85000"/>
    <s v="GBP"/>
    <n v="109024"/>
    <x v="8"/>
    <s v="Hybrid"/>
    <n v="50"/>
    <x v="6"/>
    <x v="0"/>
    <x v="1"/>
    <x v="0"/>
  </r>
  <r>
    <x v="0"/>
    <x v="0"/>
    <n v="2"/>
    <x v="0"/>
    <x v="7"/>
    <n v="106000"/>
    <s v="USD"/>
    <n v="106000"/>
    <x v="0"/>
    <s v="Fully Remote"/>
    <n v="100"/>
    <x v="0"/>
    <x v="1"/>
    <x v="1"/>
    <x v="0"/>
  </r>
  <r>
    <x v="0"/>
    <x v="0"/>
    <n v="2"/>
    <x v="0"/>
    <x v="1"/>
    <n v="105000"/>
    <s v="USD"/>
    <n v="105000"/>
    <x v="0"/>
    <s v="Fully Remote"/>
    <n v="100"/>
    <x v="0"/>
    <x v="1"/>
    <x v="1"/>
    <x v="0"/>
  </r>
  <r>
    <x v="0"/>
    <x v="3"/>
    <n v="1"/>
    <x v="0"/>
    <x v="1"/>
    <n v="105000"/>
    <s v="USD"/>
    <n v="105000"/>
    <x v="0"/>
    <s v="Fully Remote"/>
    <n v="100"/>
    <x v="0"/>
    <x v="2"/>
    <x v="1"/>
    <x v="0"/>
  </r>
  <r>
    <x v="0"/>
    <x v="0"/>
    <n v="2"/>
    <x v="0"/>
    <x v="13"/>
    <n v="103000"/>
    <s v="USD"/>
    <n v="103000"/>
    <x v="0"/>
    <s v="Fully Remote"/>
    <n v="100"/>
    <x v="0"/>
    <x v="1"/>
    <x v="1"/>
    <x v="0"/>
  </r>
  <r>
    <x v="0"/>
    <x v="3"/>
    <n v="1"/>
    <x v="1"/>
    <x v="9"/>
    <n v="100000"/>
    <s v="USD"/>
    <n v="100000"/>
    <x v="0"/>
    <s v="Fully Remote"/>
    <n v="100"/>
    <x v="0"/>
    <x v="1"/>
    <x v="1"/>
    <x v="0"/>
  </r>
  <r>
    <x v="0"/>
    <x v="0"/>
    <n v="2"/>
    <x v="0"/>
    <x v="14"/>
    <n v="98000"/>
    <s v="USD"/>
    <n v="98000"/>
    <x v="0"/>
    <s v="Fully On-Site"/>
    <n v="0"/>
    <x v="0"/>
    <x v="0"/>
    <x v="1"/>
    <x v="0"/>
  </r>
  <r>
    <x v="0"/>
    <x v="0"/>
    <n v="2"/>
    <x v="0"/>
    <x v="9"/>
    <n v="95000"/>
    <s v="USD"/>
    <n v="95000"/>
    <x v="0"/>
    <s v="Fully On-Site"/>
    <n v="0"/>
    <x v="0"/>
    <x v="0"/>
    <x v="1"/>
    <x v="0"/>
  </r>
  <r>
    <x v="0"/>
    <x v="1"/>
    <n v="3"/>
    <x v="0"/>
    <x v="1"/>
    <n v="80000"/>
    <s v="EUR"/>
    <n v="91237"/>
    <x v="9"/>
    <s v="Fully On-Site"/>
    <n v="0"/>
    <x v="7"/>
    <x v="2"/>
    <x v="1"/>
    <x v="0"/>
  </r>
  <r>
    <x v="0"/>
    <x v="3"/>
    <n v="1"/>
    <x v="0"/>
    <x v="15"/>
    <n v="91000"/>
    <s v="USD"/>
    <n v="91000"/>
    <x v="0"/>
    <s v="Fully Remote"/>
    <n v="100"/>
    <x v="0"/>
    <x v="1"/>
    <x v="1"/>
    <x v="0"/>
  </r>
  <r>
    <x v="0"/>
    <x v="0"/>
    <n v="2"/>
    <x v="0"/>
    <x v="16"/>
    <n v="87000"/>
    <s v="USD"/>
    <n v="87000"/>
    <x v="0"/>
    <s v="Fully Remote"/>
    <n v="100"/>
    <x v="0"/>
    <x v="1"/>
    <x v="1"/>
    <x v="0"/>
  </r>
  <r>
    <x v="0"/>
    <x v="0"/>
    <n v="2"/>
    <x v="0"/>
    <x v="15"/>
    <n v="85000"/>
    <s v="USD"/>
    <n v="85000"/>
    <x v="0"/>
    <s v="Fully Remote"/>
    <n v="100"/>
    <x v="0"/>
    <x v="1"/>
    <x v="1"/>
    <x v="0"/>
  </r>
  <r>
    <x v="0"/>
    <x v="2"/>
    <n v="4"/>
    <x v="0"/>
    <x v="7"/>
    <n v="70000"/>
    <s v="EUR"/>
    <n v="79833"/>
    <x v="3"/>
    <s v="Hybrid"/>
    <n v="50"/>
    <x v="8"/>
    <x v="1"/>
    <x v="1"/>
    <x v="0"/>
  </r>
  <r>
    <x v="0"/>
    <x v="0"/>
    <n v="2"/>
    <x v="0"/>
    <x v="1"/>
    <n v="70000"/>
    <s v="EUR"/>
    <n v="79833"/>
    <x v="2"/>
    <s v="Fully On-Site"/>
    <n v="0"/>
    <x v="2"/>
    <x v="1"/>
    <x v="1"/>
    <x v="0"/>
  </r>
  <r>
    <x v="0"/>
    <x v="0"/>
    <n v="2"/>
    <x v="0"/>
    <x v="1"/>
    <n v="60000"/>
    <s v="GBP"/>
    <n v="76958"/>
    <x v="8"/>
    <s v="Fully Remote"/>
    <n v="100"/>
    <x v="6"/>
    <x v="2"/>
    <x v="1"/>
    <x v="0"/>
  </r>
  <r>
    <x v="0"/>
    <x v="0"/>
    <n v="2"/>
    <x v="0"/>
    <x v="7"/>
    <n v="65000"/>
    <s v="EUR"/>
    <n v="74130"/>
    <x v="9"/>
    <s v="Hybrid"/>
    <n v="50"/>
    <x v="7"/>
    <x v="1"/>
    <x v="1"/>
    <x v="0"/>
  </r>
  <r>
    <x v="0"/>
    <x v="3"/>
    <n v="1"/>
    <x v="0"/>
    <x v="15"/>
    <n v="72000"/>
    <s v="USD"/>
    <n v="72000"/>
    <x v="0"/>
    <s v="Fully Remote"/>
    <n v="100"/>
    <x v="0"/>
    <x v="1"/>
    <x v="1"/>
    <x v="0"/>
  </r>
  <r>
    <x v="0"/>
    <x v="0"/>
    <n v="2"/>
    <x v="0"/>
    <x v="7"/>
    <n v="61500"/>
    <s v="EUR"/>
    <n v="70139"/>
    <x v="10"/>
    <s v="Hybrid"/>
    <n v="50"/>
    <x v="9"/>
    <x v="1"/>
    <x v="1"/>
    <x v="0"/>
  </r>
  <r>
    <x v="0"/>
    <x v="3"/>
    <n v="1"/>
    <x v="0"/>
    <x v="12"/>
    <n v="70000"/>
    <s v="USD"/>
    <n v="70000"/>
    <x v="0"/>
    <s v="Fully Remote"/>
    <n v="100"/>
    <x v="0"/>
    <x v="1"/>
    <x v="1"/>
    <x v="0"/>
  </r>
  <r>
    <x v="0"/>
    <x v="1"/>
    <n v="3"/>
    <x v="0"/>
    <x v="1"/>
    <n v="60000"/>
    <s v="EUR"/>
    <n v="68428"/>
    <x v="11"/>
    <s v="Fully Remote"/>
    <n v="100"/>
    <x v="0"/>
    <x v="1"/>
    <x v="1"/>
    <x v="1"/>
  </r>
  <r>
    <x v="0"/>
    <x v="3"/>
    <n v="1"/>
    <x v="0"/>
    <x v="1"/>
    <n v="55000"/>
    <s v="EUR"/>
    <n v="62726"/>
    <x v="2"/>
    <s v="Hybrid"/>
    <n v="50"/>
    <x v="2"/>
    <x v="2"/>
    <x v="1"/>
    <x v="0"/>
  </r>
  <r>
    <x v="0"/>
    <x v="0"/>
    <n v="2"/>
    <x v="0"/>
    <x v="1"/>
    <n v="55000"/>
    <s v="EUR"/>
    <n v="62726"/>
    <x v="10"/>
    <s v="Hybrid"/>
    <n v="50"/>
    <x v="10"/>
    <x v="2"/>
    <x v="1"/>
    <x v="1"/>
  </r>
  <r>
    <x v="0"/>
    <x v="1"/>
    <n v="3"/>
    <x v="2"/>
    <x v="17"/>
    <n v="60000"/>
    <s v="USD"/>
    <n v="60000"/>
    <x v="12"/>
    <s v="Fully Remote"/>
    <n v="100"/>
    <x v="0"/>
    <x v="2"/>
    <x v="1"/>
    <x v="1"/>
  </r>
  <r>
    <x v="0"/>
    <x v="0"/>
    <n v="2"/>
    <x v="0"/>
    <x v="7"/>
    <n v="51999"/>
    <s v="EUR"/>
    <n v="59303"/>
    <x v="2"/>
    <s v="Fully Remote"/>
    <n v="100"/>
    <x v="2"/>
    <x v="2"/>
    <x v="1"/>
    <x v="0"/>
  </r>
  <r>
    <x v="0"/>
    <x v="0"/>
    <n v="2"/>
    <x v="0"/>
    <x v="10"/>
    <n v="56000"/>
    <s v="USD"/>
    <n v="56000"/>
    <x v="13"/>
    <s v="Fully Remote"/>
    <n v="100"/>
    <x v="0"/>
    <x v="0"/>
    <x v="1"/>
    <x v="1"/>
  </r>
  <r>
    <x v="0"/>
    <x v="3"/>
    <n v="1"/>
    <x v="0"/>
    <x v="7"/>
    <n v="48000"/>
    <s v="EUR"/>
    <n v="54742"/>
    <x v="14"/>
    <s v="Fully Remote"/>
    <n v="100"/>
    <x v="2"/>
    <x v="1"/>
    <x v="1"/>
    <x v="1"/>
  </r>
  <r>
    <x v="0"/>
    <x v="3"/>
    <n v="1"/>
    <x v="0"/>
    <x v="1"/>
    <n v="45000"/>
    <s v="EUR"/>
    <n v="51321"/>
    <x v="10"/>
    <s v="Fully On-Site"/>
    <n v="0"/>
    <x v="9"/>
    <x v="2"/>
    <x v="1"/>
    <x v="0"/>
  </r>
  <r>
    <x v="0"/>
    <x v="0"/>
    <n v="2"/>
    <x v="0"/>
    <x v="18"/>
    <n v="44000"/>
    <s v="EUR"/>
    <n v="50180"/>
    <x v="13"/>
    <s v="Fully On-Site"/>
    <n v="0"/>
    <x v="11"/>
    <x v="0"/>
    <x v="1"/>
    <x v="0"/>
  </r>
  <r>
    <x v="0"/>
    <x v="3"/>
    <n v="1"/>
    <x v="0"/>
    <x v="1"/>
    <n v="43200"/>
    <s v="EUR"/>
    <n v="49268"/>
    <x v="2"/>
    <s v="Fully On-Site"/>
    <n v="0"/>
    <x v="2"/>
    <x v="2"/>
    <x v="1"/>
    <x v="0"/>
  </r>
  <r>
    <x v="0"/>
    <x v="1"/>
    <n v="3"/>
    <x v="0"/>
    <x v="7"/>
    <n v="42000"/>
    <s v="EUR"/>
    <n v="47899"/>
    <x v="11"/>
    <s v="Hybrid"/>
    <n v="50"/>
    <x v="12"/>
    <x v="1"/>
    <x v="1"/>
    <x v="0"/>
  </r>
  <r>
    <x v="0"/>
    <x v="0"/>
    <n v="2"/>
    <x v="0"/>
    <x v="15"/>
    <n v="41000"/>
    <s v="EUR"/>
    <n v="46759"/>
    <x v="10"/>
    <s v="Hybrid"/>
    <n v="50"/>
    <x v="9"/>
    <x v="1"/>
    <x v="1"/>
    <x v="0"/>
  </r>
  <r>
    <x v="0"/>
    <x v="3"/>
    <n v="1"/>
    <x v="0"/>
    <x v="19"/>
    <n v="300000"/>
    <s v="DKK"/>
    <n v="45896"/>
    <x v="15"/>
    <s v="Hybrid"/>
    <n v="50"/>
    <x v="13"/>
    <x v="2"/>
    <x v="1"/>
    <x v="0"/>
  </r>
  <r>
    <x v="0"/>
    <x v="0"/>
    <n v="2"/>
    <x v="0"/>
    <x v="1"/>
    <n v="45760"/>
    <s v="USD"/>
    <n v="45760"/>
    <x v="16"/>
    <s v="Fully Remote"/>
    <n v="100"/>
    <x v="0"/>
    <x v="2"/>
    <x v="1"/>
    <x v="1"/>
  </r>
  <r>
    <x v="0"/>
    <x v="1"/>
    <n v="3"/>
    <x v="0"/>
    <x v="4"/>
    <n v="40000"/>
    <s v="EUR"/>
    <n v="45618"/>
    <x v="17"/>
    <s v="Fully Remote"/>
    <n v="100"/>
    <x v="14"/>
    <x v="2"/>
    <x v="1"/>
    <x v="0"/>
  </r>
  <r>
    <x v="0"/>
    <x v="0"/>
    <n v="2"/>
    <x v="0"/>
    <x v="1"/>
    <n v="37000"/>
    <s v="EUR"/>
    <n v="42197"/>
    <x v="10"/>
    <s v="Hybrid"/>
    <n v="50"/>
    <x v="9"/>
    <x v="2"/>
    <x v="1"/>
    <x v="0"/>
  </r>
  <r>
    <x v="0"/>
    <x v="3"/>
    <n v="1"/>
    <x v="0"/>
    <x v="0"/>
    <n v="42000"/>
    <s v="USD"/>
    <n v="42000"/>
    <x v="18"/>
    <s v="Hybrid"/>
    <n v="50"/>
    <x v="15"/>
    <x v="1"/>
    <x v="1"/>
    <x v="0"/>
  </r>
  <r>
    <x v="0"/>
    <x v="3"/>
    <n v="1"/>
    <x v="0"/>
    <x v="7"/>
    <n v="4450000"/>
    <s v="JPY"/>
    <n v="41689"/>
    <x v="1"/>
    <s v="Fully Remote"/>
    <n v="100"/>
    <x v="1"/>
    <x v="2"/>
    <x v="1"/>
    <x v="0"/>
  </r>
  <r>
    <x v="0"/>
    <x v="0"/>
    <n v="2"/>
    <x v="0"/>
    <x v="1"/>
    <n v="3000000"/>
    <s v="INR"/>
    <n v="40481"/>
    <x v="19"/>
    <s v="Fully On-Site"/>
    <n v="0"/>
    <x v="16"/>
    <x v="1"/>
    <x v="1"/>
    <x v="0"/>
  </r>
  <r>
    <x v="0"/>
    <x v="3"/>
    <n v="1"/>
    <x v="0"/>
    <x v="1"/>
    <n v="35000"/>
    <s v="EUR"/>
    <n v="39916"/>
    <x v="10"/>
    <s v="Fully On-Site"/>
    <n v="0"/>
    <x v="9"/>
    <x v="0"/>
    <x v="1"/>
    <x v="0"/>
  </r>
  <r>
    <x v="0"/>
    <x v="0"/>
    <n v="2"/>
    <x v="0"/>
    <x v="1"/>
    <n v="34000"/>
    <s v="EUR"/>
    <n v="38776"/>
    <x v="3"/>
    <s v="Fully Remote"/>
    <n v="100"/>
    <x v="8"/>
    <x v="0"/>
    <x v="1"/>
    <x v="0"/>
  </r>
  <r>
    <x v="0"/>
    <x v="0"/>
    <n v="2"/>
    <x v="0"/>
    <x v="1"/>
    <n v="11000000"/>
    <s v="HUF"/>
    <n v="35735"/>
    <x v="20"/>
    <s v="Hybrid"/>
    <n v="50"/>
    <x v="17"/>
    <x v="1"/>
    <x v="1"/>
    <x v="0"/>
  </r>
  <r>
    <x v="0"/>
    <x v="1"/>
    <n v="3"/>
    <x v="0"/>
    <x v="7"/>
    <n v="720000"/>
    <s v="MXN"/>
    <n v="33511"/>
    <x v="21"/>
    <s v="Fully On-Site"/>
    <n v="0"/>
    <x v="18"/>
    <x v="2"/>
    <x v="1"/>
    <x v="0"/>
  </r>
  <r>
    <x v="0"/>
    <x v="3"/>
    <n v="1"/>
    <x v="0"/>
    <x v="15"/>
    <n v="20000"/>
    <s v="EUR"/>
    <n v="22809"/>
    <x v="13"/>
    <s v="Fully Remote"/>
    <n v="100"/>
    <x v="11"/>
    <x v="0"/>
    <x v="1"/>
    <x v="0"/>
  </r>
  <r>
    <x v="0"/>
    <x v="3"/>
    <n v="1"/>
    <x v="3"/>
    <x v="1"/>
    <n v="19000"/>
    <s v="EUR"/>
    <n v="21669"/>
    <x v="22"/>
    <s v="Hybrid"/>
    <n v="50"/>
    <x v="19"/>
    <x v="2"/>
    <x v="1"/>
    <x v="0"/>
  </r>
  <r>
    <x v="0"/>
    <x v="0"/>
    <n v="2"/>
    <x v="0"/>
    <x v="20"/>
    <n v="20000"/>
    <s v="USD"/>
    <n v="20000"/>
    <x v="23"/>
    <s v="Fully On-Site"/>
    <n v="0"/>
    <x v="20"/>
    <x v="2"/>
    <x v="1"/>
    <x v="0"/>
  </r>
  <r>
    <x v="0"/>
    <x v="3"/>
    <n v="1"/>
    <x v="3"/>
    <x v="21"/>
    <n v="14000"/>
    <s v="EUR"/>
    <n v="15966"/>
    <x v="2"/>
    <s v="Fully Remote"/>
    <n v="100"/>
    <x v="2"/>
    <x v="2"/>
    <x v="1"/>
    <x v="0"/>
  </r>
  <r>
    <x v="0"/>
    <x v="2"/>
    <n v="4"/>
    <x v="0"/>
    <x v="22"/>
    <n v="15000"/>
    <s v="USD"/>
    <n v="15000"/>
    <x v="24"/>
    <s v="Fully On-Site"/>
    <n v="0"/>
    <x v="4"/>
    <x v="0"/>
    <x v="1"/>
    <x v="1"/>
  </r>
  <r>
    <x v="0"/>
    <x v="3"/>
    <n v="1"/>
    <x v="0"/>
    <x v="7"/>
    <n v="1000000"/>
    <s v="INR"/>
    <n v="13493"/>
    <x v="19"/>
    <s v="Fully Remote"/>
    <n v="100"/>
    <x v="16"/>
    <x v="1"/>
    <x v="1"/>
    <x v="0"/>
  </r>
  <r>
    <x v="0"/>
    <x v="3"/>
    <n v="1"/>
    <x v="0"/>
    <x v="7"/>
    <n v="1000000"/>
    <s v="INR"/>
    <n v="13493"/>
    <x v="19"/>
    <s v="Fully Remote"/>
    <n v="100"/>
    <x v="16"/>
    <x v="1"/>
    <x v="1"/>
    <x v="0"/>
  </r>
  <r>
    <x v="0"/>
    <x v="3"/>
    <n v="1"/>
    <x v="0"/>
    <x v="15"/>
    <n v="10000"/>
    <s v="USD"/>
    <n v="10000"/>
    <x v="24"/>
    <s v="Fully Remote"/>
    <n v="100"/>
    <x v="21"/>
    <x v="2"/>
    <x v="1"/>
    <x v="0"/>
  </r>
  <r>
    <x v="0"/>
    <x v="0"/>
    <n v="2"/>
    <x v="0"/>
    <x v="15"/>
    <n v="8000"/>
    <s v="USD"/>
    <n v="8000"/>
    <x v="14"/>
    <s v="Hybrid"/>
    <n v="50"/>
    <x v="22"/>
    <x v="1"/>
    <x v="1"/>
    <x v="0"/>
  </r>
  <r>
    <x v="0"/>
    <x v="3"/>
    <n v="1"/>
    <x v="0"/>
    <x v="15"/>
    <n v="450000"/>
    <s v="INR"/>
    <n v="6072"/>
    <x v="19"/>
    <s v="Fully On-Site"/>
    <n v="0"/>
    <x v="16"/>
    <x v="2"/>
    <x v="1"/>
    <x v="0"/>
  </r>
  <r>
    <x v="0"/>
    <x v="0"/>
    <n v="2"/>
    <x v="0"/>
    <x v="20"/>
    <n v="450000"/>
    <s v="INR"/>
    <n v="6072"/>
    <x v="19"/>
    <s v="Fully Remote"/>
    <n v="100"/>
    <x v="16"/>
    <x v="1"/>
    <x v="1"/>
    <x v="0"/>
  </r>
  <r>
    <x v="0"/>
    <x v="3"/>
    <n v="1"/>
    <x v="0"/>
    <x v="13"/>
    <n v="423000"/>
    <s v="INR"/>
    <n v="5707"/>
    <x v="19"/>
    <s v="Hybrid"/>
    <n v="50"/>
    <x v="16"/>
    <x v="0"/>
    <x v="1"/>
    <x v="0"/>
  </r>
  <r>
    <x v="1"/>
    <x v="0"/>
    <n v="2"/>
    <x v="0"/>
    <x v="23"/>
    <n v="423000"/>
    <s v="USD"/>
    <n v="423000"/>
    <x v="0"/>
    <s v="Hybrid"/>
    <n v="50"/>
    <x v="0"/>
    <x v="1"/>
    <x v="0"/>
    <x v="0"/>
  </r>
  <r>
    <x v="1"/>
    <x v="2"/>
    <n v="4"/>
    <x v="1"/>
    <x v="8"/>
    <n v="416000"/>
    <s v="USD"/>
    <n v="416000"/>
    <x v="0"/>
    <s v="Fully Remote"/>
    <n v="100"/>
    <x v="0"/>
    <x v="2"/>
    <x v="0"/>
    <x v="0"/>
  </r>
  <r>
    <x v="1"/>
    <x v="1"/>
    <n v="3"/>
    <x v="0"/>
    <x v="10"/>
    <n v="276000"/>
    <s v="USD"/>
    <n v="276000"/>
    <x v="0"/>
    <s v="Fully On-Site"/>
    <n v="0"/>
    <x v="0"/>
    <x v="1"/>
    <x v="0"/>
    <x v="0"/>
  </r>
  <r>
    <x v="1"/>
    <x v="0"/>
    <n v="2"/>
    <x v="1"/>
    <x v="21"/>
    <n v="270000"/>
    <s v="USD"/>
    <n v="270000"/>
    <x v="0"/>
    <s v="Fully Remote"/>
    <n v="100"/>
    <x v="0"/>
    <x v="1"/>
    <x v="0"/>
    <x v="0"/>
  </r>
  <r>
    <x v="1"/>
    <x v="1"/>
    <n v="3"/>
    <x v="0"/>
    <x v="21"/>
    <n v="256000"/>
    <s v="USD"/>
    <n v="256000"/>
    <x v="0"/>
    <s v="Fully Remote"/>
    <n v="100"/>
    <x v="0"/>
    <x v="2"/>
    <x v="0"/>
    <x v="0"/>
  </r>
  <r>
    <x v="1"/>
    <x v="1"/>
    <n v="3"/>
    <x v="0"/>
    <x v="24"/>
    <n v="250000"/>
    <s v="USD"/>
    <n v="250000"/>
    <x v="0"/>
    <s v="Hybrid"/>
    <n v="50"/>
    <x v="0"/>
    <x v="1"/>
    <x v="0"/>
    <x v="0"/>
  </r>
  <r>
    <x v="1"/>
    <x v="2"/>
    <n v="4"/>
    <x v="0"/>
    <x v="2"/>
    <n v="250000"/>
    <s v="USD"/>
    <n v="250000"/>
    <x v="0"/>
    <s v="Fully On-Site"/>
    <n v="0"/>
    <x v="0"/>
    <x v="1"/>
    <x v="0"/>
    <x v="0"/>
  </r>
  <r>
    <x v="1"/>
    <x v="1"/>
    <n v="3"/>
    <x v="0"/>
    <x v="5"/>
    <n v="240000"/>
    <s v="USD"/>
    <n v="240000"/>
    <x v="0"/>
    <s v="Fully On-Site"/>
    <n v="0"/>
    <x v="0"/>
    <x v="1"/>
    <x v="1"/>
    <x v="0"/>
  </r>
  <r>
    <x v="1"/>
    <x v="2"/>
    <n v="4"/>
    <x v="0"/>
    <x v="25"/>
    <n v="235000"/>
    <s v="USD"/>
    <n v="235000"/>
    <x v="0"/>
    <s v="Fully Remote"/>
    <n v="100"/>
    <x v="0"/>
    <x v="1"/>
    <x v="1"/>
    <x v="0"/>
  </r>
  <r>
    <x v="1"/>
    <x v="1"/>
    <n v="3"/>
    <x v="0"/>
    <x v="8"/>
    <n v="235000"/>
    <s v="USD"/>
    <n v="235000"/>
    <x v="0"/>
    <s v="Fully Remote"/>
    <n v="100"/>
    <x v="0"/>
    <x v="1"/>
    <x v="1"/>
    <x v="0"/>
  </r>
  <r>
    <x v="1"/>
    <x v="2"/>
    <n v="4"/>
    <x v="0"/>
    <x v="25"/>
    <n v="230000"/>
    <s v="USD"/>
    <n v="230000"/>
    <x v="12"/>
    <s v="Hybrid"/>
    <n v="50"/>
    <x v="23"/>
    <x v="1"/>
    <x v="1"/>
    <x v="0"/>
  </r>
  <r>
    <x v="1"/>
    <x v="3"/>
    <n v="1"/>
    <x v="0"/>
    <x v="3"/>
    <n v="225000"/>
    <s v="USD"/>
    <n v="225000"/>
    <x v="0"/>
    <s v="Fully Remote"/>
    <n v="100"/>
    <x v="0"/>
    <x v="1"/>
    <x v="1"/>
    <x v="0"/>
  </r>
  <r>
    <x v="1"/>
    <x v="1"/>
    <n v="3"/>
    <x v="0"/>
    <x v="3"/>
    <n v="225000"/>
    <s v="USD"/>
    <n v="225000"/>
    <x v="0"/>
    <s v="Fully Remote"/>
    <n v="100"/>
    <x v="4"/>
    <x v="1"/>
    <x v="1"/>
    <x v="1"/>
  </r>
  <r>
    <x v="1"/>
    <x v="1"/>
    <n v="3"/>
    <x v="0"/>
    <x v="8"/>
    <n v="220000"/>
    <s v="USD"/>
    <n v="220000"/>
    <x v="0"/>
    <s v="Fully On-Site"/>
    <n v="0"/>
    <x v="0"/>
    <x v="1"/>
    <x v="1"/>
    <x v="0"/>
  </r>
  <r>
    <x v="1"/>
    <x v="1"/>
    <n v="3"/>
    <x v="0"/>
    <x v="26"/>
    <n v="200000"/>
    <s v="USD"/>
    <n v="200000"/>
    <x v="0"/>
    <s v="Fully Remote"/>
    <n v="100"/>
    <x v="0"/>
    <x v="0"/>
    <x v="1"/>
    <x v="0"/>
  </r>
  <r>
    <x v="1"/>
    <x v="0"/>
    <n v="2"/>
    <x v="0"/>
    <x v="7"/>
    <n v="200000"/>
    <s v="USD"/>
    <n v="200000"/>
    <x v="0"/>
    <s v="Fully Remote"/>
    <n v="100"/>
    <x v="0"/>
    <x v="1"/>
    <x v="1"/>
    <x v="0"/>
  </r>
  <r>
    <x v="1"/>
    <x v="0"/>
    <n v="2"/>
    <x v="0"/>
    <x v="7"/>
    <n v="200000"/>
    <s v="USD"/>
    <n v="200000"/>
    <x v="0"/>
    <s v="Fully Remote"/>
    <n v="100"/>
    <x v="0"/>
    <x v="1"/>
    <x v="1"/>
    <x v="0"/>
  </r>
  <r>
    <x v="1"/>
    <x v="1"/>
    <n v="3"/>
    <x v="0"/>
    <x v="15"/>
    <n v="200000"/>
    <s v="USD"/>
    <n v="200000"/>
    <x v="0"/>
    <s v="Fully Remote"/>
    <n v="100"/>
    <x v="0"/>
    <x v="1"/>
    <x v="1"/>
    <x v="0"/>
  </r>
  <r>
    <x v="1"/>
    <x v="1"/>
    <n v="3"/>
    <x v="0"/>
    <x v="7"/>
    <n v="200000"/>
    <s v="USD"/>
    <n v="200000"/>
    <x v="0"/>
    <s v="Fully Remote"/>
    <n v="100"/>
    <x v="0"/>
    <x v="1"/>
    <x v="1"/>
    <x v="0"/>
  </r>
  <r>
    <x v="1"/>
    <x v="1"/>
    <n v="3"/>
    <x v="0"/>
    <x v="4"/>
    <n v="200000"/>
    <s v="USD"/>
    <n v="200000"/>
    <x v="0"/>
    <s v="Fully Remote"/>
    <n v="100"/>
    <x v="0"/>
    <x v="1"/>
    <x v="1"/>
    <x v="0"/>
  </r>
  <r>
    <x v="1"/>
    <x v="1"/>
    <n v="3"/>
    <x v="0"/>
    <x v="18"/>
    <n v="195000"/>
    <s v="USD"/>
    <n v="195000"/>
    <x v="0"/>
    <s v="Fully Remote"/>
    <n v="100"/>
    <x v="0"/>
    <x v="0"/>
    <x v="1"/>
    <x v="0"/>
  </r>
  <r>
    <x v="1"/>
    <x v="0"/>
    <n v="2"/>
    <x v="0"/>
    <x v="0"/>
    <n v="235000"/>
    <s v="CAD"/>
    <n v="187442"/>
    <x v="5"/>
    <s v="Fully Remote"/>
    <n v="100"/>
    <x v="4"/>
    <x v="1"/>
    <x v="1"/>
    <x v="0"/>
  </r>
  <r>
    <x v="1"/>
    <x v="1"/>
    <n v="3"/>
    <x v="0"/>
    <x v="4"/>
    <n v="185000"/>
    <s v="USD"/>
    <n v="185000"/>
    <x v="0"/>
    <s v="Hybrid"/>
    <n v="50"/>
    <x v="0"/>
    <x v="1"/>
    <x v="1"/>
    <x v="0"/>
  </r>
  <r>
    <x v="1"/>
    <x v="1"/>
    <n v="3"/>
    <x v="0"/>
    <x v="26"/>
    <n v="185000"/>
    <s v="USD"/>
    <n v="185000"/>
    <x v="0"/>
    <s v="Fully Remote"/>
    <n v="100"/>
    <x v="0"/>
    <x v="1"/>
    <x v="1"/>
    <x v="0"/>
  </r>
  <r>
    <x v="1"/>
    <x v="0"/>
    <n v="2"/>
    <x v="0"/>
    <x v="27"/>
    <n v="180000"/>
    <s v="USD"/>
    <n v="180000"/>
    <x v="0"/>
    <s v="Fully Remote"/>
    <n v="100"/>
    <x v="0"/>
    <x v="1"/>
    <x v="1"/>
    <x v="0"/>
  </r>
  <r>
    <x v="1"/>
    <x v="1"/>
    <n v="3"/>
    <x v="0"/>
    <x v="7"/>
    <n v="174000"/>
    <s v="USD"/>
    <n v="174000"/>
    <x v="0"/>
    <s v="Fully Remote"/>
    <n v="100"/>
    <x v="0"/>
    <x v="1"/>
    <x v="1"/>
    <x v="0"/>
  </r>
  <r>
    <x v="1"/>
    <x v="1"/>
    <n v="3"/>
    <x v="0"/>
    <x v="5"/>
    <n v="174000"/>
    <s v="USD"/>
    <n v="174000"/>
    <x v="0"/>
    <s v="Fully Remote"/>
    <n v="100"/>
    <x v="0"/>
    <x v="1"/>
    <x v="1"/>
    <x v="0"/>
  </r>
  <r>
    <x v="1"/>
    <x v="1"/>
    <n v="3"/>
    <x v="0"/>
    <x v="8"/>
    <n v="147000"/>
    <s v="EUR"/>
    <n v="173762"/>
    <x v="2"/>
    <s v="Fully Remote"/>
    <n v="100"/>
    <x v="2"/>
    <x v="0"/>
    <x v="1"/>
    <x v="0"/>
  </r>
  <r>
    <x v="1"/>
    <x v="0"/>
    <n v="2"/>
    <x v="0"/>
    <x v="27"/>
    <n v="170000"/>
    <s v="USD"/>
    <n v="170000"/>
    <x v="0"/>
    <s v="Fully Remote"/>
    <n v="100"/>
    <x v="0"/>
    <x v="1"/>
    <x v="1"/>
    <x v="0"/>
  </r>
  <r>
    <x v="1"/>
    <x v="1"/>
    <n v="3"/>
    <x v="0"/>
    <x v="16"/>
    <n v="170000"/>
    <s v="USD"/>
    <n v="170000"/>
    <x v="0"/>
    <s v="Fully Remote"/>
    <n v="100"/>
    <x v="0"/>
    <x v="1"/>
    <x v="1"/>
    <x v="0"/>
  </r>
  <r>
    <x v="1"/>
    <x v="1"/>
    <n v="3"/>
    <x v="0"/>
    <x v="28"/>
    <n v="170000"/>
    <s v="USD"/>
    <n v="170000"/>
    <x v="0"/>
    <s v="Fully Remote"/>
    <n v="100"/>
    <x v="0"/>
    <x v="0"/>
    <x v="1"/>
    <x v="0"/>
  </r>
  <r>
    <x v="1"/>
    <x v="1"/>
    <n v="3"/>
    <x v="0"/>
    <x v="2"/>
    <n v="168000"/>
    <s v="USD"/>
    <n v="168000"/>
    <x v="1"/>
    <s v="Fully On-Site"/>
    <n v="0"/>
    <x v="1"/>
    <x v="2"/>
    <x v="1"/>
    <x v="0"/>
  </r>
  <r>
    <x v="1"/>
    <x v="1"/>
    <n v="3"/>
    <x v="0"/>
    <x v="1"/>
    <n v="165000"/>
    <s v="USD"/>
    <n v="165000"/>
    <x v="0"/>
    <s v="Fully Remote"/>
    <n v="100"/>
    <x v="0"/>
    <x v="1"/>
    <x v="1"/>
    <x v="0"/>
  </r>
  <r>
    <x v="1"/>
    <x v="1"/>
    <n v="3"/>
    <x v="0"/>
    <x v="7"/>
    <n v="165000"/>
    <s v="USD"/>
    <n v="165000"/>
    <x v="0"/>
    <s v="Fully On-Site"/>
    <n v="0"/>
    <x v="0"/>
    <x v="0"/>
    <x v="1"/>
    <x v="0"/>
  </r>
  <r>
    <x v="1"/>
    <x v="1"/>
    <n v="3"/>
    <x v="0"/>
    <x v="29"/>
    <n v="165000"/>
    <s v="USD"/>
    <n v="165000"/>
    <x v="0"/>
    <s v="Fully Remote"/>
    <n v="100"/>
    <x v="0"/>
    <x v="1"/>
    <x v="1"/>
    <x v="0"/>
  </r>
  <r>
    <x v="1"/>
    <x v="1"/>
    <n v="3"/>
    <x v="0"/>
    <x v="30"/>
    <n v="160000"/>
    <s v="USD"/>
    <n v="160000"/>
    <x v="25"/>
    <s v="Fully Remote"/>
    <n v="100"/>
    <x v="0"/>
    <x v="2"/>
    <x v="1"/>
    <x v="1"/>
  </r>
  <r>
    <x v="1"/>
    <x v="1"/>
    <n v="3"/>
    <x v="0"/>
    <x v="10"/>
    <n v="160000"/>
    <s v="USD"/>
    <n v="160000"/>
    <x v="26"/>
    <s v="Hybrid"/>
    <n v="50"/>
    <x v="0"/>
    <x v="2"/>
    <x v="1"/>
    <x v="1"/>
  </r>
  <r>
    <x v="1"/>
    <x v="0"/>
    <n v="2"/>
    <x v="0"/>
    <x v="1"/>
    <n v="160000"/>
    <s v="USD"/>
    <n v="160000"/>
    <x v="0"/>
    <s v="Fully Remote"/>
    <n v="100"/>
    <x v="0"/>
    <x v="1"/>
    <x v="1"/>
    <x v="0"/>
  </r>
  <r>
    <x v="1"/>
    <x v="2"/>
    <n v="4"/>
    <x v="0"/>
    <x v="2"/>
    <n v="130000"/>
    <s v="EUR"/>
    <n v="153667"/>
    <x v="22"/>
    <s v="Fully Remote"/>
    <n v="100"/>
    <x v="24"/>
    <x v="1"/>
    <x v="1"/>
    <x v="1"/>
  </r>
  <r>
    <x v="1"/>
    <x v="1"/>
    <n v="3"/>
    <x v="0"/>
    <x v="7"/>
    <n v="153000"/>
    <s v="USD"/>
    <n v="153000"/>
    <x v="0"/>
    <s v="Fully Remote"/>
    <n v="100"/>
    <x v="0"/>
    <x v="1"/>
    <x v="1"/>
    <x v="0"/>
  </r>
  <r>
    <x v="1"/>
    <x v="1"/>
    <n v="3"/>
    <x v="0"/>
    <x v="5"/>
    <n v="152000"/>
    <s v="USD"/>
    <n v="152000"/>
    <x v="0"/>
    <s v="Fully Remote"/>
    <n v="100"/>
    <x v="9"/>
    <x v="1"/>
    <x v="1"/>
    <x v="1"/>
  </r>
  <r>
    <x v="1"/>
    <x v="0"/>
    <n v="2"/>
    <x v="0"/>
    <x v="8"/>
    <n v="151000"/>
    <s v="USD"/>
    <n v="151000"/>
    <x v="0"/>
    <s v="Fully Remote"/>
    <n v="100"/>
    <x v="0"/>
    <x v="1"/>
    <x v="1"/>
    <x v="0"/>
  </r>
  <r>
    <x v="1"/>
    <x v="0"/>
    <n v="2"/>
    <x v="0"/>
    <x v="31"/>
    <n v="150000"/>
    <s v="USD"/>
    <n v="150000"/>
    <x v="0"/>
    <s v="Fully Remote"/>
    <n v="100"/>
    <x v="0"/>
    <x v="0"/>
    <x v="1"/>
    <x v="0"/>
  </r>
  <r>
    <x v="1"/>
    <x v="1"/>
    <n v="3"/>
    <x v="0"/>
    <x v="7"/>
    <n v="150000"/>
    <s v="USD"/>
    <n v="150000"/>
    <x v="0"/>
    <s v="Fully On-Site"/>
    <n v="0"/>
    <x v="0"/>
    <x v="1"/>
    <x v="1"/>
    <x v="0"/>
  </r>
  <r>
    <x v="1"/>
    <x v="0"/>
    <n v="2"/>
    <x v="0"/>
    <x v="27"/>
    <n v="150000"/>
    <s v="USD"/>
    <n v="150000"/>
    <x v="0"/>
    <s v="Fully Remote"/>
    <n v="100"/>
    <x v="0"/>
    <x v="1"/>
    <x v="1"/>
    <x v="0"/>
  </r>
  <r>
    <x v="1"/>
    <x v="0"/>
    <n v="2"/>
    <x v="0"/>
    <x v="1"/>
    <n v="150000"/>
    <s v="USD"/>
    <n v="150000"/>
    <x v="0"/>
    <s v="Fully Remote"/>
    <n v="100"/>
    <x v="0"/>
    <x v="0"/>
    <x v="1"/>
    <x v="0"/>
  </r>
  <r>
    <x v="1"/>
    <x v="2"/>
    <n v="4"/>
    <x v="0"/>
    <x v="14"/>
    <n v="150000"/>
    <s v="USD"/>
    <n v="150000"/>
    <x v="19"/>
    <s v="Fully Remote"/>
    <n v="100"/>
    <x v="0"/>
    <x v="1"/>
    <x v="1"/>
    <x v="1"/>
  </r>
  <r>
    <x v="1"/>
    <x v="1"/>
    <n v="3"/>
    <x v="0"/>
    <x v="7"/>
    <n v="150000"/>
    <s v="USD"/>
    <n v="150000"/>
    <x v="0"/>
    <s v="Fully Remote"/>
    <n v="100"/>
    <x v="0"/>
    <x v="0"/>
    <x v="1"/>
    <x v="0"/>
  </r>
  <r>
    <x v="1"/>
    <x v="1"/>
    <n v="3"/>
    <x v="0"/>
    <x v="7"/>
    <n v="150000"/>
    <s v="USD"/>
    <n v="150000"/>
    <x v="0"/>
    <s v="Fully Remote"/>
    <n v="100"/>
    <x v="0"/>
    <x v="1"/>
    <x v="1"/>
    <x v="0"/>
  </r>
  <r>
    <x v="1"/>
    <x v="0"/>
    <n v="2"/>
    <x v="0"/>
    <x v="1"/>
    <n v="147000"/>
    <s v="USD"/>
    <n v="147000"/>
    <x v="0"/>
    <s v="Hybrid"/>
    <n v="50"/>
    <x v="0"/>
    <x v="1"/>
    <x v="1"/>
    <x v="0"/>
  </r>
  <r>
    <x v="1"/>
    <x v="1"/>
    <n v="3"/>
    <x v="0"/>
    <x v="5"/>
    <n v="144000"/>
    <s v="USD"/>
    <n v="144000"/>
    <x v="0"/>
    <s v="Fully Remote"/>
    <n v="100"/>
    <x v="0"/>
    <x v="1"/>
    <x v="1"/>
    <x v="0"/>
  </r>
  <r>
    <x v="1"/>
    <x v="2"/>
    <n v="4"/>
    <x v="0"/>
    <x v="2"/>
    <n v="120000"/>
    <s v="EUR"/>
    <n v="141846"/>
    <x v="2"/>
    <s v="Fully On-Site"/>
    <n v="0"/>
    <x v="2"/>
    <x v="1"/>
    <x v="1"/>
    <x v="0"/>
  </r>
  <r>
    <x v="1"/>
    <x v="0"/>
    <n v="2"/>
    <x v="0"/>
    <x v="7"/>
    <n v="140000"/>
    <s v="USD"/>
    <n v="140000"/>
    <x v="0"/>
    <s v="Fully Remote"/>
    <n v="100"/>
    <x v="0"/>
    <x v="1"/>
    <x v="1"/>
    <x v="0"/>
  </r>
  <r>
    <x v="1"/>
    <x v="1"/>
    <n v="3"/>
    <x v="0"/>
    <x v="32"/>
    <n v="140000"/>
    <s v="USD"/>
    <n v="140000"/>
    <x v="0"/>
    <s v="Fully Remote"/>
    <n v="100"/>
    <x v="0"/>
    <x v="1"/>
    <x v="1"/>
    <x v="0"/>
  </r>
  <r>
    <x v="1"/>
    <x v="0"/>
    <n v="2"/>
    <x v="0"/>
    <x v="15"/>
    <n v="135000"/>
    <s v="USD"/>
    <n v="135000"/>
    <x v="0"/>
    <s v="Fully Remote"/>
    <n v="100"/>
    <x v="0"/>
    <x v="1"/>
    <x v="1"/>
    <x v="0"/>
  </r>
  <r>
    <x v="1"/>
    <x v="1"/>
    <n v="3"/>
    <x v="0"/>
    <x v="1"/>
    <n v="135000"/>
    <s v="USD"/>
    <n v="135000"/>
    <x v="0"/>
    <s v="Fully On-Site"/>
    <n v="0"/>
    <x v="0"/>
    <x v="1"/>
    <x v="1"/>
    <x v="0"/>
  </r>
  <r>
    <x v="1"/>
    <x v="2"/>
    <n v="4"/>
    <x v="0"/>
    <x v="2"/>
    <n v="110000"/>
    <s v="EUR"/>
    <n v="130026"/>
    <x v="2"/>
    <s v="Hybrid"/>
    <n v="50"/>
    <x v="2"/>
    <x v="0"/>
    <x v="1"/>
    <x v="0"/>
  </r>
  <r>
    <x v="1"/>
    <x v="0"/>
    <n v="2"/>
    <x v="0"/>
    <x v="1"/>
    <n v="130000"/>
    <s v="USD"/>
    <n v="130000"/>
    <x v="0"/>
    <s v="Hybrid"/>
    <n v="50"/>
    <x v="0"/>
    <x v="1"/>
    <x v="1"/>
    <x v="0"/>
  </r>
  <r>
    <x v="1"/>
    <x v="1"/>
    <n v="3"/>
    <x v="0"/>
    <x v="33"/>
    <n v="159500"/>
    <s v="CAD"/>
    <n v="127221"/>
    <x v="5"/>
    <s v="Hybrid"/>
    <n v="50"/>
    <x v="4"/>
    <x v="1"/>
    <x v="1"/>
    <x v="0"/>
  </r>
  <r>
    <x v="1"/>
    <x v="3"/>
    <n v="1"/>
    <x v="0"/>
    <x v="4"/>
    <n v="125000"/>
    <s v="USD"/>
    <n v="125000"/>
    <x v="0"/>
    <s v="Fully Remote"/>
    <n v="100"/>
    <x v="0"/>
    <x v="2"/>
    <x v="1"/>
    <x v="0"/>
  </r>
  <r>
    <x v="1"/>
    <x v="1"/>
    <n v="3"/>
    <x v="0"/>
    <x v="3"/>
    <n v="120000"/>
    <s v="USD"/>
    <n v="120000"/>
    <x v="0"/>
    <s v="Hybrid"/>
    <n v="50"/>
    <x v="0"/>
    <x v="2"/>
    <x v="1"/>
    <x v="0"/>
  </r>
  <r>
    <x v="1"/>
    <x v="1"/>
    <n v="3"/>
    <x v="0"/>
    <x v="32"/>
    <n v="120000"/>
    <s v="USD"/>
    <n v="120000"/>
    <x v="0"/>
    <s v="Fully Remote"/>
    <n v="100"/>
    <x v="0"/>
    <x v="0"/>
    <x v="1"/>
    <x v="0"/>
  </r>
  <r>
    <x v="1"/>
    <x v="1"/>
    <n v="3"/>
    <x v="0"/>
    <x v="32"/>
    <n v="120000"/>
    <s v="USD"/>
    <n v="120000"/>
    <x v="0"/>
    <s v="Fully On-Site"/>
    <n v="0"/>
    <x v="0"/>
    <x v="1"/>
    <x v="1"/>
    <x v="0"/>
  </r>
  <r>
    <x v="1"/>
    <x v="0"/>
    <n v="2"/>
    <x v="0"/>
    <x v="1"/>
    <n v="160000"/>
    <s v="SGD"/>
    <n v="119059"/>
    <x v="27"/>
    <s v="Fully Remote"/>
    <n v="100"/>
    <x v="25"/>
    <x v="0"/>
    <x v="1"/>
    <x v="1"/>
  </r>
  <r>
    <x v="1"/>
    <x v="0"/>
    <n v="2"/>
    <x v="0"/>
    <x v="1"/>
    <n v="85000"/>
    <s v="GBP"/>
    <n v="116914"/>
    <x v="8"/>
    <s v="Hybrid"/>
    <n v="50"/>
    <x v="6"/>
    <x v="1"/>
    <x v="1"/>
    <x v="0"/>
  </r>
  <r>
    <x v="1"/>
    <x v="1"/>
    <n v="3"/>
    <x v="0"/>
    <x v="15"/>
    <n v="115000"/>
    <s v="USD"/>
    <n v="115000"/>
    <x v="0"/>
    <s v="Fully Remote"/>
    <n v="100"/>
    <x v="0"/>
    <x v="2"/>
    <x v="1"/>
    <x v="0"/>
  </r>
  <r>
    <x v="1"/>
    <x v="1"/>
    <n v="3"/>
    <x v="0"/>
    <x v="7"/>
    <n v="115000"/>
    <s v="USD"/>
    <n v="115000"/>
    <x v="0"/>
    <s v="Fully Remote"/>
    <n v="100"/>
    <x v="0"/>
    <x v="2"/>
    <x v="1"/>
    <x v="0"/>
  </r>
  <r>
    <x v="1"/>
    <x v="0"/>
    <n v="2"/>
    <x v="0"/>
    <x v="1"/>
    <n v="115000"/>
    <s v="USD"/>
    <n v="115000"/>
    <x v="0"/>
    <s v="Hybrid"/>
    <n v="50"/>
    <x v="0"/>
    <x v="1"/>
    <x v="1"/>
    <x v="0"/>
  </r>
  <r>
    <x v="1"/>
    <x v="1"/>
    <n v="3"/>
    <x v="0"/>
    <x v="7"/>
    <n v="82500"/>
    <s v="GBP"/>
    <n v="113476"/>
    <x v="8"/>
    <s v="Fully Remote"/>
    <n v="100"/>
    <x v="6"/>
    <x v="0"/>
    <x v="1"/>
    <x v="0"/>
  </r>
  <r>
    <x v="1"/>
    <x v="0"/>
    <n v="2"/>
    <x v="0"/>
    <x v="7"/>
    <n v="112000"/>
    <s v="USD"/>
    <n v="112000"/>
    <x v="0"/>
    <s v="Fully Remote"/>
    <n v="100"/>
    <x v="0"/>
    <x v="1"/>
    <x v="1"/>
    <x v="0"/>
  </r>
  <r>
    <x v="1"/>
    <x v="0"/>
    <n v="2"/>
    <x v="0"/>
    <x v="7"/>
    <n v="111775"/>
    <s v="USD"/>
    <n v="111775"/>
    <x v="0"/>
    <s v="Fully On-Site"/>
    <n v="0"/>
    <x v="0"/>
    <x v="0"/>
    <x v="1"/>
    <x v="0"/>
  </r>
  <r>
    <x v="1"/>
    <x v="3"/>
    <n v="1"/>
    <x v="0"/>
    <x v="34"/>
    <n v="80000"/>
    <s v="GBP"/>
    <n v="110037"/>
    <x v="8"/>
    <s v="Fully On-Site"/>
    <n v="0"/>
    <x v="6"/>
    <x v="1"/>
    <x v="1"/>
    <x v="0"/>
  </r>
  <r>
    <x v="1"/>
    <x v="0"/>
    <n v="2"/>
    <x v="0"/>
    <x v="35"/>
    <n v="110000"/>
    <s v="USD"/>
    <n v="110000"/>
    <x v="0"/>
    <s v="Fully Remote"/>
    <n v="100"/>
    <x v="0"/>
    <x v="1"/>
    <x v="1"/>
    <x v="0"/>
  </r>
  <r>
    <x v="1"/>
    <x v="0"/>
    <n v="2"/>
    <x v="0"/>
    <x v="36"/>
    <n v="110000"/>
    <s v="USD"/>
    <n v="110000"/>
    <x v="0"/>
    <s v="Fully On-Site"/>
    <n v="0"/>
    <x v="0"/>
    <x v="2"/>
    <x v="1"/>
    <x v="0"/>
  </r>
  <r>
    <x v="1"/>
    <x v="0"/>
    <n v="2"/>
    <x v="0"/>
    <x v="7"/>
    <n v="110000"/>
    <s v="USD"/>
    <n v="110000"/>
    <x v="0"/>
    <s v="Fully Remote"/>
    <n v="100"/>
    <x v="0"/>
    <x v="1"/>
    <x v="1"/>
    <x v="0"/>
  </r>
  <r>
    <x v="1"/>
    <x v="0"/>
    <n v="2"/>
    <x v="0"/>
    <x v="1"/>
    <n v="109000"/>
    <s v="USD"/>
    <n v="109000"/>
    <x v="0"/>
    <s v="Hybrid"/>
    <n v="50"/>
    <x v="0"/>
    <x v="1"/>
    <x v="1"/>
    <x v="0"/>
  </r>
  <r>
    <x v="1"/>
    <x v="1"/>
    <n v="3"/>
    <x v="1"/>
    <x v="37"/>
    <n v="105000"/>
    <s v="USD"/>
    <n v="105000"/>
    <x v="0"/>
    <s v="Fully Remote"/>
    <n v="100"/>
    <x v="0"/>
    <x v="0"/>
    <x v="1"/>
    <x v="0"/>
  </r>
  <r>
    <x v="1"/>
    <x v="1"/>
    <n v="3"/>
    <x v="0"/>
    <x v="1"/>
    <n v="130000"/>
    <s v="CAD"/>
    <n v="103691"/>
    <x v="5"/>
    <s v="Fully Remote"/>
    <n v="100"/>
    <x v="4"/>
    <x v="1"/>
    <x v="1"/>
    <x v="0"/>
  </r>
  <r>
    <x v="1"/>
    <x v="1"/>
    <n v="3"/>
    <x v="0"/>
    <x v="10"/>
    <n v="75000"/>
    <s v="GBP"/>
    <n v="103160"/>
    <x v="8"/>
    <s v="Fully Remote"/>
    <n v="100"/>
    <x v="6"/>
    <x v="2"/>
    <x v="1"/>
    <x v="0"/>
  </r>
  <r>
    <x v="1"/>
    <x v="1"/>
    <n v="3"/>
    <x v="0"/>
    <x v="25"/>
    <n v="87000"/>
    <s v="EUR"/>
    <n v="102839"/>
    <x v="28"/>
    <s v="Fully Remote"/>
    <n v="100"/>
    <x v="26"/>
    <x v="1"/>
    <x v="1"/>
    <x v="0"/>
  </r>
  <r>
    <x v="1"/>
    <x v="3"/>
    <n v="1"/>
    <x v="0"/>
    <x v="1"/>
    <n v="100000"/>
    <s v="USD"/>
    <n v="100000"/>
    <x v="0"/>
    <s v="Fully On-Site"/>
    <n v="0"/>
    <x v="0"/>
    <x v="2"/>
    <x v="1"/>
    <x v="0"/>
  </r>
  <r>
    <x v="1"/>
    <x v="3"/>
    <n v="1"/>
    <x v="0"/>
    <x v="38"/>
    <n v="100000"/>
    <s v="USD"/>
    <n v="100000"/>
    <x v="29"/>
    <s v="Hybrid"/>
    <n v="50"/>
    <x v="27"/>
    <x v="2"/>
    <x v="1"/>
    <x v="0"/>
  </r>
  <r>
    <x v="1"/>
    <x v="0"/>
    <n v="2"/>
    <x v="0"/>
    <x v="7"/>
    <n v="100000"/>
    <s v="USD"/>
    <n v="100000"/>
    <x v="0"/>
    <s v="Fully Remote"/>
    <n v="100"/>
    <x v="0"/>
    <x v="1"/>
    <x v="1"/>
    <x v="0"/>
  </r>
  <r>
    <x v="1"/>
    <x v="0"/>
    <n v="2"/>
    <x v="0"/>
    <x v="14"/>
    <n v="100000"/>
    <s v="USD"/>
    <n v="100000"/>
    <x v="0"/>
    <s v="Fully Remote"/>
    <n v="100"/>
    <x v="0"/>
    <x v="0"/>
    <x v="1"/>
    <x v="0"/>
  </r>
  <r>
    <x v="1"/>
    <x v="3"/>
    <n v="1"/>
    <x v="0"/>
    <x v="0"/>
    <n v="100000"/>
    <s v="USD"/>
    <n v="100000"/>
    <x v="30"/>
    <s v="Fully On-Site"/>
    <n v="0"/>
    <x v="28"/>
    <x v="1"/>
    <x v="1"/>
    <x v="1"/>
  </r>
  <r>
    <x v="1"/>
    <x v="3"/>
    <n v="1"/>
    <x v="0"/>
    <x v="1"/>
    <n v="100000"/>
    <s v="USD"/>
    <n v="100000"/>
    <x v="0"/>
    <s v="Fully Remote"/>
    <n v="100"/>
    <x v="0"/>
    <x v="0"/>
    <x v="1"/>
    <x v="0"/>
  </r>
  <r>
    <x v="1"/>
    <x v="1"/>
    <n v="3"/>
    <x v="0"/>
    <x v="39"/>
    <n v="125000"/>
    <s v="CAD"/>
    <n v="99703"/>
    <x v="5"/>
    <s v="Hybrid"/>
    <n v="50"/>
    <x v="4"/>
    <x v="0"/>
    <x v="1"/>
    <x v="0"/>
  </r>
  <r>
    <x v="1"/>
    <x v="1"/>
    <n v="3"/>
    <x v="0"/>
    <x v="7"/>
    <n v="70000"/>
    <s v="GBP"/>
    <n v="96282"/>
    <x v="8"/>
    <s v="Hybrid"/>
    <n v="50"/>
    <x v="6"/>
    <x v="1"/>
    <x v="1"/>
    <x v="0"/>
  </r>
  <r>
    <x v="1"/>
    <x v="1"/>
    <n v="3"/>
    <x v="0"/>
    <x v="0"/>
    <n v="120500"/>
    <s v="CAD"/>
    <n v="96113"/>
    <x v="5"/>
    <s v="Hybrid"/>
    <n v="50"/>
    <x v="4"/>
    <x v="1"/>
    <x v="1"/>
    <x v="0"/>
  </r>
  <r>
    <x v="1"/>
    <x v="0"/>
    <n v="2"/>
    <x v="0"/>
    <x v="40"/>
    <n v="81000"/>
    <s v="EUR"/>
    <n v="95746"/>
    <x v="2"/>
    <s v="Fully Remote"/>
    <n v="100"/>
    <x v="0"/>
    <x v="2"/>
    <x v="1"/>
    <x v="1"/>
  </r>
  <r>
    <x v="1"/>
    <x v="1"/>
    <n v="3"/>
    <x v="0"/>
    <x v="5"/>
    <n v="7000000"/>
    <s v="INR"/>
    <n v="94665"/>
    <x v="19"/>
    <s v="Hybrid"/>
    <n v="50"/>
    <x v="16"/>
    <x v="1"/>
    <x v="1"/>
    <x v="0"/>
  </r>
  <r>
    <x v="1"/>
    <x v="1"/>
    <n v="3"/>
    <x v="0"/>
    <x v="4"/>
    <n v="80000"/>
    <s v="EUR"/>
    <n v="94564"/>
    <x v="2"/>
    <s v="Hybrid"/>
    <n v="50"/>
    <x v="2"/>
    <x v="1"/>
    <x v="1"/>
    <x v="0"/>
  </r>
  <r>
    <x v="1"/>
    <x v="0"/>
    <n v="2"/>
    <x v="0"/>
    <x v="7"/>
    <n v="93150"/>
    <s v="USD"/>
    <n v="93150"/>
    <x v="0"/>
    <s v="Fully On-Site"/>
    <n v="0"/>
    <x v="0"/>
    <x v="0"/>
    <x v="1"/>
    <x v="0"/>
  </r>
  <r>
    <x v="1"/>
    <x v="0"/>
    <n v="2"/>
    <x v="0"/>
    <x v="15"/>
    <n v="93000"/>
    <s v="USD"/>
    <n v="93000"/>
    <x v="0"/>
    <s v="Fully Remote"/>
    <n v="100"/>
    <x v="0"/>
    <x v="1"/>
    <x v="1"/>
    <x v="0"/>
  </r>
  <r>
    <x v="1"/>
    <x v="0"/>
    <n v="2"/>
    <x v="0"/>
    <x v="1"/>
    <n v="76760"/>
    <s v="EUR"/>
    <n v="90734"/>
    <x v="2"/>
    <s v="Hybrid"/>
    <n v="50"/>
    <x v="2"/>
    <x v="1"/>
    <x v="1"/>
    <x v="0"/>
  </r>
  <r>
    <x v="1"/>
    <x v="0"/>
    <n v="2"/>
    <x v="0"/>
    <x v="1"/>
    <n v="76760"/>
    <s v="EUR"/>
    <n v="90734"/>
    <x v="2"/>
    <s v="Hybrid"/>
    <n v="50"/>
    <x v="2"/>
    <x v="1"/>
    <x v="1"/>
    <x v="0"/>
  </r>
  <r>
    <x v="1"/>
    <x v="0"/>
    <n v="2"/>
    <x v="0"/>
    <x v="15"/>
    <n v="90000"/>
    <s v="USD"/>
    <n v="90000"/>
    <x v="0"/>
    <s v="Fully Remote"/>
    <n v="100"/>
    <x v="0"/>
    <x v="0"/>
    <x v="1"/>
    <x v="0"/>
  </r>
  <r>
    <x v="1"/>
    <x v="0"/>
    <n v="2"/>
    <x v="0"/>
    <x v="7"/>
    <n v="90000"/>
    <s v="USD"/>
    <n v="90000"/>
    <x v="0"/>
    <s v="Fully Remote"/>
    <n v="100"/>
    <x v="0"/>
    <x v="1"/>
    <x v="1"/>
    <x v="0"/>
  </r>
  <r>
    <x v="1"/>
    <x v="3"/>
    <n v="1"/>
    <x v="0"/>
    <x v="15"/>
    <n v="90000"/>
    <s v="USD"/>
    <n v="90000"/>
    <x v="0"/>
    <s v="Fully Remote"/>
    <n v="100"/>
    <x v="0"/>
    <x v="2"/>
    <x v="1"/>
    <x v="0"/>
  </r>
  <r>
    <x v="1"/>
    <x v="3"/>
    <n v="1"/>
    <x v="0"/>
    <x v="1"/>
    <n v="90000"/>
    <s v="USD"/>
    <n v="90000"/>
    <x v="0"/>
    <s v="Fully Remote"/>
    <n v="100"/>
    <x v="0"/>
    <x v="2"/>
    <x v="1"/>
    <x v="0"/>
  </r>
  <r>
    <x v="1"/>
    <x v="3"/>
    <n v="1"/>
    <x v="0"/>
    <x v="13"/>
    <n v="90000"/>
    <s v="USD"/>
    <n v="90000"/>
    <x v="0"/>
    <s v="Fully Remote"/>
    <n v="100"/>
    <x v="0"/>
    <x v="2"/>
    <x v="1"/>
    <x v="0"/>
  </r>
  <r>
    <x v="1"/>
    <x v="0"/>
    <n v="2"/>
    <x v="0"/>
    <x v="30"/>
    <n v="120000"/>
    <s v="SGD"/>
    <n v="89294"/>
    <x v="27"/>
    <s v="Hybrid"/>
    <n v="50"/>
    <x v="29"/>
    <x v="1"/>
    <x v="1"/>
    <x v="0"/>
  </r>
  <r>
    <x v="1"/>
    <x v="1"/>
    <n v="3"/>
    <x v="0"/>
    <x v="41"/>
    <n v="75000"/>
    <s v="EUR"/>
    <n v="88654"/>
    <x v="11"/>
    <s v="Fully Remote"/>
    <n v="100"/>
    <x v="13"/>
    <x v="1"/>
    <x v="1"/>
    <x v="1"/>
  </r>
  <r>
    <x v="1"/>
    <x v="0"/>
    <n v="2"/>
    <x v="0"/>
    <x v="4"/>
    <n v="75000"/>
    <s v="EUR"/>
    <n v="88654"/>
    <x v="31"/>
    <s v="Fully Remote"/>
    <n v="100"/>
    <x v="30"/>
    <x v="0"/>
    <x v="1"/>
    <x v="0"/>
  </r>
  <r>
    <x v="1"/>
    <x v="0"/>
    <n v="2"/>
    <x v="0"/>
    <x v="1"/>
    <n v="75000"/>
    <s v="EUR"/>
    <n v="88654"/>
    <x v="2"/>
    <s v="Hybrid"/>
    <n v="50"/>
    <x v="2"/>
    <x v="1"/>
    <x v="1"/>
    <x v="0"/>
  </r>
  <r>
    <x v="1"/>
    <x v="1"/>
    <n v="3"/>
    <x v="0"/>
    <x v="1"/>
    <n v="110000"/>
    <s v="CAD"/>
    <n v="87738"/>
    <x v="5"/>
    <s v="Fully Remote"/>
    <n v="100"/>
    <x v="4"/>
    <x v="2"/>
    <x v="1"/>
    <x v="0"/>
  </r>
  <r>
    <x v="1"/>
    <x v="2"/>
    <n v="4"/>
    <x v="0"/>
    <x v="36"/>
    <n v="85000"/>
    <s v="USD"/>
    <n v="85000"/>
    <x v="12"/>
    <s v="Fully On-Site"/>
    <n v="0"/>
    <x v="23"/>
    <x v="0"/>
    <x v="1"/>
    <x v="0"/>
  </r>
  <r>
    <x v="1"/>
    <x v="3"/>
    <n v="1"/>
    <x v="0"/>
    <x v="4"/>
    <n v="85000"/>
    <s v="USD"/>
    <n v="85000"/>
    <x v="18"/>
    <s v="Fully Remote"/>
    <n v="100"/>
    <x v="2"/>
    <x v="2"/>
    <x v="1"/>
    <x v="1"/>
  </r>
  <r>
    <x v="1"/>
    <x v="1"/>
    <n v="3"/>
    <x v="0"/>
    <x v="4"/>
    <n v="70000"/>
    <s v="EUR"/>
    <n v="82744"/>
    <x v="31"/>
    <s v="Hybrid"/>
    <n v="50"/>
    <x v="30"/>
    <x v="0"/>
    <x v="1"/>
    <x v="0"/>
  </r>
  <r>
    <x v="1"/>
    <x v="0"/>
    <n v="2"/>
    <x v="0"/>
    <x v="7"/>
    <n v="60000"/>
    <s v="GBP"/>
    <n v="82528"/>
    <x v="8"/>
    <s v="Fully Remote"/>
    <n v="100"/>
    <x v="6"/>
    <x v="1"/>
    <x v="1"/>
    <x v="0"/>
  </r>
  <r>
    <x v="1"/>
    <x v="3"/>
    <n v="1"/>
    <x v="0"/>
    <x v="0"/>
    <n v="60000"/>
    <s v="GBP"/>
    <n v="82528"/>
    <x v="8"/>
    <s v="Hybrid"/>
    <n v="50"/>
    <x v="6"/>
    <x v="1"/>
    <x v="1"/>
    <x v="0"/>
  </r>
  <r>
    <x v="1"/>
    <x v="0"/>
    <n v="2"/>
    <x v="0"/>
    <x v="1"/>
    <n v="82500"/>
    <s v="USD"/>
    <n v="82500"/>
    <x v="0"/>
    <s v="Fully Remote"/>
    <n v="100"/>
    <x v="0"/>
    <x v="2"/>
    <x v="1"/>
    <x v="0"/>
  </r>
  <r>
    <x v="1"/>
    <x v="3"/>
    <n v="1"/>
    <x v="0"/>
    <x v="4"/>
    <n v="81000"/>
    <s v="USD"/>
    <n v="81000"/>
    <x v="0"/>
    <s v="Hybrid"/>
    <n v="50"/>
    <x v="0"/>
    <x v="2"/>
    <x v="1"/>
    <x v="0"/>
  </r>
  <r>
    <x v="1"/>
    <x v="3"/>
    <n v="1"/>
    <x v="0"/>
    <x v="1"/>
    <n v="80000"/>
    <s v="USD"/>
    <n v="80000"/>
    <x v="0"/>
    <s v="Fully Remote"/>
    <n v="100"/>
    <x v="0"/>
    <x v="0"/>
    <x v="1"/>
    <x v="0"/>
  </r>
  <r>
    <x v="1"/>
    <x v="3"/>
    <n v="1"/>
    <x v="0"/>
    <x v="7"/>
    <n v="80000"/>
    <s v="USD"/>
    <n v="80000"/>
    <x v="0"/>
    <s v="Fully Remote"/>
    <n v="100"/>
    <x v="0"/>
    <x v="1"/>
    <x v="1"/>
    <x v="0"/>
  </r>
  <r>
    <x v="1"/>
    <x v="1"/>
    <n v="3"/>
    <x v="0"/>
    <x v="15"/>
    <n v="80000"/>
    <s v="USD"/>
    <n v="80000"/>
    <x v="32"/>
    <s v="Fully Remote"/>
    <n v="100"/>
    <x v="0"/>
    <x v="2"/>
    <x v="1"/>
    <x v="1"/>
  </r>
  <r>
    <x v="1"/>
    <x v="3"/>
    <n v="1"/>
    <x v="0"/>
    <x v="15"/>
    <n v="80000"/>
    <s v="USD"/>
    <n v="80000"/>
    <x v="0"/>
    <s v="Fully Remote"/>
    <n v="100"/>
    <x v="0"/>
    <x v="0"/>
    <x v="1"/>
    <x v="0"/>
  </r>
  <r>
    <x v="1"/>
    <x v="0"/>
    <n v="2"/>
    <x v="0"/>
    <x v="15"/>
    <n v="80000"/>
    <s v="USD"/>
    <n v="80000"/>
    <x v="0"/>
    <s v="Fully Remote"/>
    <n v="100"/>
    <x v="0"/>
    <x v="1"/>
    <x v="1"/>
    <x v="0"/>
  </r>
  <r>
    <x v="1"/>
    <x v="1"/>
    <n v="3"/>
    <x v="0"/>
    <x v="35"/>
    <n v="67000"/>
    <s v="EUR"/>
    <n v="79197"/>
    <x v="2"/>
    <s v="Fully Remote"/>
    <n v="100"/>
    <x v="2"/>
    <x v="1"/>
    <x v="1"/>
    <x v="0"/>
  </r>
  <r>
    <x v="1"/>
    <x v="1"/>
    <n v="3"/>
    <x v="0"/>
    <x v="1"/>
    <n v="65720"/>
    <s v="EUR"/>
    <n v="77684"/>
    <x v="10"/>
    <s v="Hybrid"/>
    <n v="50"/>
    <x v="9"/>
    <x v="0"/>
    <x v="1"/>
    <x v="0"/>
  </r>
  <r>
    <x v="1"/>
    <x v="0"/>
    <n v="2"/>
    <x v="0"/>
    <x v="21"/>
    <n v="8500000"/>
    <s v="JPY"/>
    <n v="77364"/>
    <x v="1"/>
    <s v="Hybrid"/>
    <n v="50"/>
    <x v="1"/>
    <x v="2"/>
    <x v="1"/>
    <x v="0"/>
  </r>
  <r>
    <x v="1"/>
    <x v="3"/>
    <n v="1"/>
    <x v="0"/>
    <x v="13"/>
    <n v="65000"/>
    <s v="EUR"/>
    <n v="76833"/>
    <x v="2"/>
    <s v="Fully Remote"/>
    <n v="100"/>
    <x v="2"/>
    <x v="2"/>
    <x v="1"/>
    <x v="0"/>
  </r>
  <r>
    <x v="1"/>
    <x v="3"/>
    <n v="1"/>
    <x v="0"/>
    <x v="13"/>
    <n v="65000"/>
    <s v="EUR"/>
    <n v="76833"/>
    <x v="2"/>
    <s v="Fully On-Site"/>
    <n v="0"/>
    <x v="2"/>
    <x v="1"/>
    <x v="1"/>
    <x v="0"/>
  </r>
  <r>
    <x v="1"/>
    <x v="1"/>
    <n v="3"/>
    <x v="0"/>
    <x v="7"/>
    <n v="65000"/>
    <s v="EUR"/>
    <n v="76833"/>
    <x v="33"/>
    <s v="Hybrid"/>
    <n v="50"/>
    <x v="6"/>
    <x v="2"/>
    <x v="1"/>
    <x v="1"/>
  </r>
  <r>
    <x v="1"/>
    <x v="0"/>
    <n v="2"/>
    <x v="0"/>
    <x v="1"/>
    <n v="95000"/>
    <s v="CAD"/>
    <n v="75774"/>
    <x v="5"/>
    <s v="Fully Remote"/>
    <n v="100"/>
    <x v="4"/>
    <x v="1"/>
    <x v="1"/>
    <x v="0"/>
  </r>
  <r>
    <x v="1"/>
    <x v="0"/>
    <n v="2"/>
    <x v="0"/>
    <x v="7"/>
    <n v="100000"/>
    <s v="AUD"/>
    <n v="75050"/>
    <x v="34"/>
    <s v="Hybrid"/>
    <n v="50"/>
    <x v="31"/>
    <x v="1"/>
    <x v="1"/>
    <x v="0"/>
  </r>
  <r>
    <x v="1"/>
    <x v="0"/>
    <n v="2"/>
    <x v="0"/>
    <x v="15"/>
    <n v="75000"/>
    <s v="USD"/>
    <n v="75000"/>
    <x v="0"/>
    <s v="Fully On-Site"/>
    <n v="0"/>
    <x v="0"/>
    <x v="1"/>
    <x v="1"/>
    <x v="0"/>
  </r>
  <r>
    <x v="1"/>
    <x v="0"/>
    <n v="2"/>
    <x v="0"/>
    <x v="4"/>
    <n v="74000"/>
    <s v="USD"/>
    <n v="74000"/>
    <x v="1"/>
    <s v="Hybrid"/>
    <n v="50"/>
    <x v="1"/>
    <x v="2"/>
    <x v="1"/>
    <x v="0"/>
  </r>
  <r>
    <x v="1"/>
    <x v="0"/>
    <n v="2"/>
    <x v="0"/>
    <x v="1"/>
    <n v="73000"/>
    <s v="USD"/>
    <n v="73000"/>
    <x v="0"/>
    <s v="Fully On-Site"/>
    <n v="0"/>
    <x v="0"/>
    <x v="1"/>
    <x v="1"/>
    <x v="0"/>
  </r>
  <r>
    <x v="1"/>
    <x v="3"/>
    <n v="1"/>
    <x v="0"/>
    <x v="7"/>
    <n v="72500"/>
    <s v="USD"/>
    <n v="72500"/>
    <x v="0"/>
    <s v="Fully Remote"/>
    <n v="100"/>
    <x v="0"/>
    <x v="1"/>
    <x v="1"/>
    <x v="0"/>
  </r>
  <r>
    <x v="1"/>
    <x v="0"/>
    <n v="2"/>
    <x v="0"/>
    <x v="7"/>
    <n v="52500"/>
    <s v="GBP"/>
    <n v="72212"/>
    <x v="8"/>
    <s v="Hybrid"/>
    <n v="50"/>
    <x v="6"/>
    <x v="1"/>
    <x v="1"/>
    <x v="0"/>
  </r>
  <r>
    <x v="1"/>
    <x v="1"/>
    <n v="3"/>
    <x v="0"/>
    <x v="15"/>
    <n v="90000"/>
    <s v="CAD"/>
    <n v="71786"/>
    <x v="5"/>
    <s v="Fully Remote"/>
    <n v="100"/>
    <x v="4"/>
    <x v="0"/>
    <x v="1"/>
    <x v="0"/>
  </r>
  <r>
    <x v="1"/>
    <x v="3"/>
    <n v="1"/>
    <x v="0"/>
    <x v="40"/>
    <n v="70000"/>
    <s v="USD"/>
    <n v="70000"/>
    <x v="0"/>
    <s v="Fully Remote"/>
    <n v="100"/>
    <x v="0"/>
    <x v="0"/>
    <x v="1"/>
    <x v="0"/>
  </r>
  <r>
    <x v="1"/>
    <x v="0"/>
    <n v="2"/>
    <x v="0"/>
    <x v="0"/>
    <n v="69999"/>
    <s v="USD"/>
    <n v="69999"/>
    <x v="35"/>
    <s v="Hybrid"/>
    <n v="50"/>
    <x v="32"/>
    <x v="1"/>
    <x v="1"/>
    <x v="0"/>
  </r>
  <r>
    <x v="1"/>
    <x v="0"/>
    <n v="2"/>
    <x v="3"/>
    <x v="7"/>
    <n v="59000"/>
    <s v="EUR"/>
    <n v="69741"/>
    <x v="18"/>
    <s v="Fully Remote"/>
    <n v="100"/>
    <x v="15"/>
    <x v="1"/>
    <x v="1"/>
    <x v="0"/>
  </r>
  <r>
    <x v="1"/>
    <x v="2"/>
    <n v="4"/>
    <x v="0"/>
    <x v="13"/>
    <n v="59000"/>
    <s v="EUR"/>
    <n v="69741"/>
    <x v="10"/>
    <s v="Fully Remote"/>
    <n v="100"/>
    <x v="8"/>
    <x v="2"/>
    <x v="1"/>
    <x v="1"/>
  </r>
  <r>
    <x v="1"/>
    <x v="3"/>
    <n v="1"/>
    <x v="0"/>
    <x v="42"/>
    <n v="90000"/>
    <s v="SGD"/>
    <n v="66970"/>
    <x v="27"/>
    <s v="Hybrid"/>
    <n v="50"/>
    <x v="29"/>
    <x v="1"/>
    <x v="1"/>
    <x v="0"/>
  </r>
  <r>
    <x v="1"/>
    <x v="1"/>
    <n v="3"/>
    <x v="0"/>
    <x v="4"/>
    <n v="4900000"/>
    <s v="INR"/>
    <n v="66265"/>
    <x v="19"/>
    <s v="Fully On-Site"/>
    <n v="0"/>
    <x v="16"/>
    <x v="1"/>
    <x v="1"/>
    <x v="0"/>
  </r>
  <r>
    <x v="1"/>
    <x v="0"/>
    <n v="2"/>
    <x v="0"/>
    <x v="7"/>
    <n v="48000"/>
    <s v="GBP"/>
    <n v="66022"/>
    <x v="36"/>
    <s v="Hybrid"/>
    <n v="50"/>
    <x v="6"/>
    <x v="2"/>
    <x v="1"/>
    <x v="1"/>
  </r>
  <r>
    <x v="1"/>
    <x v="3"/>
    <n v="1"/>
    <x v="0"/>
    <x v="7"/>
    <n v="55000"/>
    <s v="EUR"/>
    <n v="65013"/>
    <x v="2"/>
    <s v="Hybrid"/>
    <n v="50"/>
    <x v="2"/>
    <x v="0"/>
    <x v="1"/>
    <x v="0"/>
  </r>
  <r>
    <x v="1"/>
    <x v="3"/>
    <n v="1"/>
    <x v="0"/>
    <x v="13"/>
    <n v="54000"/>
    <s v="EUR"/>
    <n v="63831"/>
    <x v="2"/>
    <s v="Hybrid"/>
    <n v="50"/>
    <x v="2"/>
    <x v="1"/>
    <x v="1"/>
    <x v="0"/>
  </r>
  <r>
    <x v="1"/>
    <x v="1"/>
    <n v="3"/>
    <x v="0"/>
    <x v="15"/>
    <n v="54000"/>
    <s v="EUR"/>
    <n v="63831"/>
    <x v="2"/>
    <s v="Hybrid"/>
    <n v="50"/>
    <x v="2"/>
    <x v="1"/>
    <x v="1"/>
    <x v="0"/>
  </r>
  <r>
    <x v="1"/>
    <x v="0"/>
    <n v="2"/>
    <x v="0"/>
    <x v="0"/>
    <n v="80000"/>
    <s v="CAD"/>
    <n v="63810"/>
    <x v="5"/>
    <s v="Fully Remote"/>
    <n v="100"/>
    <x v="4"/>
    <x v="0"/>
    <x v="1"/>
    <x v="0"/>
  </r>
  <r>
    <x v="1"/>
    <x v="0"/>
    <n v="2"/>
    <x v="0"/>
    <x v="21"/>
    <n v="7000000"/>
    <s v="JPY"/>
    <n v="63711"/>
    <x v="1"/>
    <s v="Hybrid"/>
    <n v="50"/>
    <x v="1"/>
    <x v="2"/>
    <x v="1"/>
    <x v="0"/>
  </r>
  <r>
    <x v="1"/>
    <x v="0"/>
    <n v="2"/>
    <x v="0"/>
    <x v="0"/>
    <n v="53000"/>
    <s v="EUR"/>
    <n v="62649"/>
    <x v="10"/>
    <s v="Hybrid"/>
    <n v="50"/>
    <x v="9"/>
    <x v="0"/>
    <x v="1"/>
    <x v="0"/>
  </r>
  <r>
    <x v="1"/>
    <x v="0"/>
    <n v="2"/>
    <x v="0"/>
    <x v="15"/>
    <n v="62000"/>
    <s v="USD"/>
    <n v="62000"/>
    <x v="0"/>
    <s v="Fully On-Site"/>
    <n v="0"/>
    <x v="0"/>
    <x v="1"/>
    <x v="1"/>
    <x v="0"/>
  </r>
  <r>
    <x v="1"/>
    <x v="1"/>
    <n v="3"/>
    <x v="0"/>
    <x v="43"/>
    <n v="45000"/>
    <s v="GBP"/>
    <n v="61896"/>
    <x v="8"/>
    <s v="Hybrid"/>
    <n v="50"/>
    <x v="6"/>
    <x v="1"/>
    <x v="1"/>
    <x v="0"/>
  </r>
  <r>
    <x v="1"/>
    <x v="0"/>
    <n v="2"/>
    <x v="0"/>
    <x v="1"/>
    <n v="52000"/>
    <s v="EUR"/>
    <n v="61467"/>
    <x v="2"/>
    <s v="Hybrid"/>
    <n v="50"/>
    <x v="7"/>
    <x v="0"/>
    <x v="1"/>
    <x v="1"/>
  </r>
  <r>
    <x v="1"/>
    <x v="1"/>
    <n v="3"/>
    <x v="0"/>
    <x v="0"/>
    <n v="51400"/>
    <s v="EUR"/>
    <n v="60757"/>
    <x v="13"/>
    <s v="Hybrid"/>
    <n v="50"/>
    <x v="11"/>
    <x v="1"/>
    <x v="1"/>
    <x v="0"/>
  </r>
  <r>
    <x v="1"/>
    <x v="0"/>
    <n v="2"/>
    <x v="0"/>
    <x v="12"/>
    <n v="60000"/>
    <s v="USD"/>
    <n v="60000"/>
    <x v="3"/>
    <s v="Hybrid"/>
    <n v="50"/>
    <x v="33"/>
    <x v="0"/>
    <x v="1"/>
    <x v="1"/>
  </r>
  <r>
    <x v="1"/>
    <x v="3"/>
    <n v="1"/>
    <x v="0"/>
    <x v="15"/>
    <n v="60000"/>
    <s v="USD"/>
    <n v="60000"/>
    <x v="0"/>
    <s v="Fully Remote"/>
    <n v="100"/>
    <x v="0"/>
    <x v="2"/>
    <x v="1"/>
    <x v="0"/>
  </r>
  <r>
    <x v="1"/>
    <x v="3"/>
    <n v="1"/>
    <x v="0"/>
    <x v="15"/>
    <n v="50000"/>
    <s v="EUR"/>
    <n v="59102"/>
    <x v="10"/>
    <s v="Hybrid"/>
    <n v="50"/>
    <x v="9"/>
    <x v="0"/>
    <x v="1"/>
    <x v="0"/>
  </r>
  <r>
    <x v="1"/>
    <x v="3"/>
    <n v="1"/>
    <x v="0"/>
    <x v="9"/>
    <n v="50000"/>
    <s v="EUR"/>
    <n v="59102"/>
    <x v="37"/>
    <s v="Fully Remote"/>
    <n v="100"/>
    <x v="10"/>
    <x v="1"/>
    <x v="1"/>
    <x v="0"/>
  </r>
  <r>
    <x v="1"/>
    <x v="3"/>
    <n v="1"/>
    <x v="0"/>
    <x v="1"/>
    <n v="58000"/>
    <s v="USD"/>
    <n v="58000"/>
    <x v="0"/>
    <s v="Hybrid"/>
    <n v="50"/>
    <x v="0"/>
    <x v="1"/>
    <x v="1"/>
    <x v="0"/>
  </r>
  <r>
    <x v="1"/>
    <x v="0"/>
    <n v="2"/>
    <x v="0"/>
    <x v="0"/>
    <n v="48000"/>
    <s v="EUR"/>
    <n v="56738"/>
    <x v="10"/>
    <s v="Hybrid"/>
    <n v="50"/>
    <x v="9"/>
    <x v="2"/>
    <x v="1"/>
    <x v="0"/>
  </r>
  <r>
    <x v="1"/>
    <x v="0"/>
    <n v="2"/>
    <x v="0"/>
    <x v="1"/>
    <n v="40900"/>
    <s v="GBP"/>
    <n v="56256"/>
    <x v="8"/>
    <s v="Hybrid"/>
    <n v="50"/>
    <x v="6"/>
    <x v="1"/>
    <x v="1"/>
    <x v="0"/>
  </r>
  <r>
    <x v="1"/>
    <x v="3"/>
    <n v="1"/>
    <x v="0"/>
    <x v="14"/>
    <n v="55000"/>
    <s v="USD"/>
    <n v="55000"/>
    <x v="0"/>
    <s v="Hybrid"/>
    <n v="50"/>
    <x v="0"/>
    <x v="2"/>
    <x v="1"/>
    <x v="0"/>
  </r>
  <r>
    <x v="1"/>
    <x v="1"/>
    <n v="3"/>
    <x v="0"/>
    <x v="19"/>
    <n v="55000"/>
    <s v="USD"/>
    <n v="55000"/>
    <x v="3"/>
    <s v="Fully Remote"/>
    <n v="100"/>
    <x v="8"/>
    <x v="1"/>
    <x v="1"/>
    <x v="0"/>
  </r>
  <r>
    <x v="1"/>
    <x v="0"/>
    <n v="2"/>
    <x v="0"/>
    <x v="34"/>
    <n v="68000"/>
    <s v="CAD"/>
    <n v="54238"/>
    <x v="8"/>
    <s v="Hybrid"/>
    <n v="50"/>
    <x v="4"/>
    <x v="1"/>
    <x v="1"/>
    <x v="1"/>
  </r>
  <r>
    <x v="1"/>
    <x v="1"/>
    <n v="3"/>
    <x v="0"/>
    <x v="1"/>
    <n v="4000000"/>
    <s v="INR"/>
    <n v="54094"/>
    <x v="19"/>
    <s v="Fully Remote"/>
    <n v="100"/>
    <x v="16"/>
    <x v="1"/>
    <x v="1"/>
    <x v="0"/>
  </r>
  <r>
    <x v="1"/>
    <x v="1"/>
    <n v="3"/>
    <x v="0"/>
    <x v="5"/>
    <n v="4000000"/>
    <s v="INR"/>
    <n v="54094"/>
    <x v="19"/>
    <s v="Hybrid"/>
    <n v="50"/>
    <x v="0"/>
    <x v="1"/>
    <x v="1"/>
    <x v="1"/>
  </r>
  <r>
    <x v="1"/>
    <x v="1"/>
    <n v="3"/>
    <x v="0"/>
    <x v="1"/>
    <n v="45000"/>
    <s v="EUR"/>
    <n v="53192"/>
    <x v="10"/>
    <s v="Hybrid"/>
    <n v="50"/>
    <x v="9"/>
    <x v="1"/>
    <x v="1"/>
    <x v="0"/>
  </r>
  <r>
    <x v="1"/>
    <x v="0"/>
    <n v="2"/>
    <x v="0"/>
    <x v="15"/>
    <n v="37456"/>
    <s v="GBP"/>
    <n v="51519"/>
    <x v="8"/>
    <s v="Hybrid"/>
    <n v="50"/>
    <x v="6"/>
    <x v="1"/>
    <x v="1"/>
    <x v="0"/>
  </r>
  <r>
    <x v="1"/>
    <x v="0"/>
    <n v="2"/>
    <x v="0"/>
    <x v="4"/>
    <n v="43200"/>
    <s v="EUR"/>
    <n v="51064"/>
    <x v="22"/>
    <s v="Hybrid"/>
    <n v="50"/>
    <x v="19"/>
    <x v="1"/>
    <x v="1"/>
    <x v="0"/>
  </r>
  <r>
    <x v="1"/>
    <x v="1"/>
    <n v="3"/>
    <x v="0"/>
    <x v="15"/>
    <n v="50000"/>
    <s v="USD"/>
    <n v="50000"/>
    <x v="16"/>
    <s v="Fully Remote"/>
    <n v="100"/>
    <x v="34"/>
    <x v="2"/>
    <x v="1"/>
    <x v="0"/>
  </r>
  <r>
    <x v="1"/>
    <x v="3"/>
    <n v="1"/>
    <x v="0"/>
    <x v="15"/>
    <n v="50000"/>
    <s v="USD"/>
    <n v="50000"/>
    <x v="0"/>
    <s v="Fully Remote"/>
    <n v="100"/>
    <x v="0"/>
    <x v="0"/>
    <x v="1"/>
    <x v="0"/>
  </r>
  <r>
    <x v="1"/>
    <x v="0"/>
    <n v="2"/>
    <x v="0"/>
    <x v="1"/>
    <n v="50000"/>
    <s v="USD"/>
    <n v="50000"/>
    <x v="24"/>
    <s v="Fully Remote"/>
    <n v="100"/>
    <x v="21"/>
    <x v="1"/>
    <x v="1"/>
    <x v="0"/>
  </r>
  <r>
    <x v="1"/>
    <x v="1"/>
    <n v="3"/>
    <x v="0"/>
    <x v="35"/>
    <n v="50000"/>
    <s v="USD"/>
    <n v="50000"/>
    <x v="38"/>
    <s v="Fully Remote"/>
    <n v="100"/>
    <x v="6"/>
    <x v="0"/>
    <x v="1"/>
    <x v="1"/>
  </r>
  <r>
    <x v="1"/>
    <x v="1"/>
    <n v="3"/>
    <x v="0"/>
    <x v="0"/>
    <n v="50000"/>
    <s v="USD"/>
    <n v="50000"/>
    <x v="10"/>
    <s v="Fully Remote"/>
    <n v="100"/>
    <x v="0"/>
    <x v="2"/>
    <x v="1"/>
    <x v="1"/>
  </r>
  <r>
    <x v="1"/>
    <x v="3"/>
    <n v="1"/>
    <x v="0"/>
    <x v="1"/>
    <n v="42000"/>
    <s v="EUR"/>
    <n v="49646"/>
    <x v="10"/>
    <s v="Hybrid"/>
    <n v="50"/>
    <x v="9"/>
    <x v="0"/>
    <x v="1"/>
    <x v="0"/>
  </r>
  <r>
    <x v="1"/>
    <x v="0"/>
    <n v="2"/>
    <x v="0"/>
    <x v="4"/>
    <n v="40000"/>
    <s v="EUR"/>
    <n v="47282"/>
    <x v="3"/>
    <s v="Fully Remote"/>
    <n v="100"/>
    <x v="8"/>
    <x v="2"/>
    <x v="1"/>
    <x v="0"/>
  </r>
  <r>
    <x v="1"/>
    <x v="0"/>
    <n v="2"/>
    <x v="0"/>
    <x v="1"/>
    <n v="39600"/>
    <s v="EUR"/>
    <n v="46809"/>
    <x v="3"/>
    <s v="Fully Remote"/>
    <n v="100"/>
    <x v="8"/>
    <x v="0"/>
    <x v="1"/>
    <x v="0"/>
  </r>
  <r>
    <x v="1"/>
    <x v="0"/>
    <n v="2"/>
    <x v="0"/>
    <x v="4"/>
    <n v="180000"/>
    <s v="PLN"/>
    <n v="46597"/>
    <x v="7"/>
    <s v="Fully Remote"/>
    <n v="100"/>
    <x v="24"/>
    <x v="1"/>
    <x v="1"/>
    <x v="0"/>
  </r>
  <r>
    <x v="1"/>
    <x v="0"/>
    <n v="2"/>
    <x v="2"/>
    <x v="44"/>
    <n v="45555"/>
    <s v="USD"/>
    <n v="45555"/>
    <x v="39"/>
    <s v="Hybrid"/>
    <n v="50"/>
    <x v="35"/>
    <x v="0"/>
    <x v="1"/>
    <x v="1"/>
  </r>
  <r>
    <x v="1"/>
    <x v="0"/>
    <n v="2"/>
    <x v="0"/>
    <x v="7"/>
    <n v="38400"/>
    <s v="EUR"/>
    <n v="45391"/>
    <x v="18"/>
    <s v="Fully Remote"/>
    <n v="100"/>
    <x v="15"/>
    <x v="1"/>
    <x v="1"/>
    <x v="0"/>
  </r>
  <r>
    <x v="1"/>
    <x v="3"/>
    <n v="1"/>
    <x v="0"/>
    <x v="7"/>
    <n v="33000"/>
    <s v="GBP"/>
    <n v="45390"/>
    <x v="8"/>
    <s v="Hybrid"/>
    <n v="50"/>
    <x v="6"/>
    <x v="1"/>
    <x v="1"/>
    <x v="0"/>
  </r>
  <r>
    <x v="1"/>
    <x v="3"/>
    <n v="1"/>
    <x v="0"/>
    <x v="15"/>
    <n v="56000"/>
    <s v="AUD"/>
    <n v="42028"/>
    <x v="34"/>
    <s v="Hybrid"/>
    <n v="50"/>
    <x v="31"/>
    <x v="1"/>
    <x v="1"/>
    <x v="0"/>
  </r>
  <r>
    <x v="1"/>
    <x v="1"/>
    <n v="3"/>
    <x v="0"/>
    <x v="6"/>
    <n v="3000000"/>
    <s v="INR"/>
    <n v="40570"/>
    <x v="19"/>
    <s v="Hybrid"/>
    <n v="50"/>
    <x v="16"/>
    <x v="1"/>
    <x v="1"/>
    <x v="0"/>
  </r>
  <r>
    <x v="1"/>
    <x v="0"/>
    <n v="2"/>
    <x v="0"/>
    <x v="33"/>
    <n v="34000"/>
    <s v="EUR"/>
    <n v="40189"/>
    <x v="11"/>
    <s v="Fully Remote"/>
    <n v="100"/>
    <x v="12"/>
    <x v="0"/>
    <x v="1"/>
    <x v="0"/>
  </r>
  <r>
    <x v="1"/>
    <x v="0"/>
    <n v="2"/>
    <x v="0"/>
    <x v="1"/>
    <n v="30400000"/>
    <s v="CLP"/>
    <n v="40038"/>
    <x v="40"/>
    <s v="Fully Remote"/>
    <n v="100"/>
    <x v="36"/>
    <x v="1"/>
    <x v="1"/>
    <x v="0"/>
  </r>
  <r>
    <x v="1"/>
    <x v="0"/>
    <n v="2"/>
    <x v="0"/>
    <x v="23"/>
    <n v="38400"/>
    <s v="USD"/>
    <n v="38400"/>
    <x v="38"/>
    <s v="Fully Remote"/>
    <n v="100"/>
    <x v="0"/>
    <x v="0"/>
    <x v="1"/>
    <x v="1"/>
  </r>
  <r>
    <x v="1"/>
    <x v="0"/>
    <n v="2"/>
    <x v="0"/>
    <x v="1"/>
    <n v="32000"/>
    <s v="EUR"/>
    <n v="37825"/>
    <x v="3"/>
    <s v="Fully Remote"/>
    <n v="100"/>
    <x v="8"/>
    <x v="1"/>
    <x v="1"/>
    <x v="0"/>
  </r>
  <r>
    <x v="1"/>
    <x v="3"/>
    <n v="1"/>
    <x v="0"/>
    <x v="1"/>
    <n v="31000"/>
    <s v="EUR"/>
    <n v="36643"/>
    <x v="10"/>
    <s v="Hybrid"/>
    <n v="50"/>
    <x v="9"/>
    <x v="1"/>
    <x v="1"/>
    <x v="0"/>
  </r>
  <r>
    <x v="1"/>
    <x v="0"/>
    <n v="2"/>
    <x v="0"/>
    <x v="14"/>
    <n v="11000000"/>
    <s v="HUF"/>
    <n v="36259"/>
    <x v="20"/>
    <s v="Hybrid"/>
    <n v="50"/>
    <x v="0"/>
    <x v="1"/>
    <x v="1"/>
    <x v="1"/>
  </r>
  <r>
    <x v="1"/>
    <x v="0"/>
    <n v="2"/>
    <x v="0"/>
    <x v="1"/>
    <n v="2500000"/>
    <s v="INR"/>
    <n v="33808"/>
    <x v="19"/>
    <s v="Fully On-Site"/>
    <n v="0"/>
    <x v="16"/>
    <x v="0"/>
    <x v="1"/>
    <x v="0"/>
  </r>
  <r>
    <x v="1"/>
    <x v="3"/>
    <n v="1"/>
    <x v="0"/>
    <x v="7"/>
    <n v="2250000"/>
    <s v="INR"/>
    <n v="30428"/>
    <x v="19"/>
    <s v="Fully Remote"/>
    <n v="100"/>
    <x v="16"/>
    <x v="1"/>
    <x v="1"/>
    <x v="0"/>
  </r>
  <r>
    <x v="1"/>
    <x v="0"/>
    <n v="2"/>
    <x v="0"/>
    <x v="19"/>
    <n v="30000"/>
    <s v="USD"/>
    <n v="30000"/>
    <x v="41"/>
    <s v="Fully On-Site"/>
    <n v="0"/>
    <x v="37"/>
    <x v="2"/>
    <x v="1"/>
    <x v="0"/>
  </r>
  <r>
    <x v="1"/>
    <x v="3"/>
    <n v="1"/>
    <x v="0"/>
    <x v="1"/>
    <n v="2200000"/>
    <s v="INR"/>
    <n v="29751"/>
    <x v="19"/>
    <s v="Hybrid"/>
    <n v="50"/>
    <x v="16"/>
    <x v="1"/>
    <x v="1"/>
    <x v="0"/>
  </r>
  <r>
    <x v="1"/>
    <x v="3"/>
    <n v="1"/>
    <x v="3"/>
    <x v="17"/>
    <n v="180000"/>
    <s v="DKK"/>
    <n v="28609"/>
    <x v="15"/>
    <s v="Hybrid"/>
    <n v="50"/>
    <x v="13"/>
    <x v="2"/>
    <x v="1"/>
    <x v="0"/>
  </r>
  <r>
    <x v="1"/>
    <x v="0"/>
    <n v="2"/>
    <x v="0"/>
    <x v="7"/>
    <n v="110000"/>
    <s v="PLN"/>
    <n v="28476"/>
    <x v="7"/>
    <s v="Fully Remote"/>
    <n v="100"/>
    <x v="24"/>
    <x v="1"/>
    <x v="1"/>
    <x v="0"/>
  </r>
  <r>
    <x v="1"/>
    <x v="3"/>
    <n v="1"/>
    <x v="0"/>
    <x v="1"/>
    <n v="2100000"/>
    <s v="INR"/>
    <n v="28399"/>
    <x v="19"/>
    <s v="Fully Remote"/>
    <n v="100"/>
    <x v="16"/>
    <x v="0"/>
    <x v="1"/>
    <x v="0"/>
  </r>
  <r>
    <x v="1"/>
    <x v="0"/>
    <n v="2"/>
    <x v="0"/>
    <x v="7"/>
    <n v="24000"/>
    <s v="EUR"/>
    <n v="28369"/>
    <x v="42"/>
    <s v="Hybrid"/>
    <n v="50"/>
    <x v="38"/>
    <x v="1"/>
    <x v="1"/>
    <x v="0"/>
  </r>
  <r>
    <x v="1"/>
    <x v="0"/>
    <n v="2"/>
    <x v="0"/>
    <x v="7"/>
    <n v="250000"/>
    <s v="TRY"/>
    <n v="28016"/>
    <x v="43"/>
    <s v="Fully Remote"/>
    <n v="100"/>
    <x v="39"/>
    <x v="0"/>
    <x v="1"/>
    <x v="0"/>
  </r>
  <r>
    <x v="1"/>
    <x v="0"/>
    <n v="2"/>
    <x v="0"/>
    <x v="7"/>
    <n v="22000"/>
    <s v="EUR"/>
    <n v="26005"/>
    <x v="33"/>
    <s v="Fully On-Site"/>
    <n v="0"/>
    <x v="0"/>
    <x v="1"/>
    <x v="1"/>
    <x v="1"/>
  </r>
  <r>
    <x v="1"/>
    <x v="0"/>
    <n v="2"/>
    <x v="0"/>
    <x v="1"/>
    <n v="21600"/>
    <s v="EUR"/>
    <n v="25532"/>
    <x v="44"/>
    <s v="Fully Remote"/>
    <n v="100"/>
    <x v="2"/>
    <x v="2"/>
    <x v="1"/>
    <x v="1"/>
  </r>
  <r>
    <x v="1"/>
    <x v="3"/>
    <n v="1"/>
    <x v="0"/>
    <x v="4"/>
    <n v="21000"/>
    <s v="EUR"/>
    <n v="24823"/>
    <x v="2"/>
    <s v="Hybrid"/>
    <n v="50"/>
    <x v="2"/>
    <x v="0"/>
    <x v="1"/>
    <x v="0"/>
  </r>
  <r>
    <x v="1"/>
    <x v="0"/>
    <n v="2"/>
    <x v="0"/>
    <x v="4"/>
    <n v="21000"/>
    <s v="EUR"/>
    <n v="24823"/>
    <x v="28"/>
    <s v="Hybrid"/>
    <n v="50"/>
    <x v="26"/>
    <x v="1"/>
    <x v="1"/>
    <x v="0"/>
  </r>
  <r>
    <x v="1"/>
    <x v="1"/>
    <n v="3"/>
    <x v="0"/>
    <x v="4"/>
    <n v="1799997"/>
    <s v="INR"/>
    <n v="24342"/>
    <x v="19"/>
    <s v="Fully Remote"/>
    <n v="100"/>
    <x v="16"/>
    <x v="1"/>
    <x v="1"/>
    <x v="0"/>
  </r>
  <r>
    <x v="1"/>
    <x v="1"/>
    <n v="3"/>
    <x v="0"/>
    <x v="17"/>
    <n v="24000"/>
    <s v="USD"/>
    <n v="24000"/>
    <x v="25"/>
    <s v="Fully Remote"/>
    <n v="100"/>
    <x v="40"/>
    <x v="0"/>
    <x v="1"/>
    <x v="0"/>
  </r>
  <r>
    <x v="1"/>
    <x v="0"/>
    <n v="2"/>
    <x v="0"/>
    <x v="12"/>
    <n v="1672000"/>
    <s v="INR"/>
    <n v="22611"/>
    <x v="19"/>
    <s v="Fully On-Site"/>
    <n v="0"/>
    <x v="16"/>
    <x v="1"/>
    <x v="1"/>
    <x v="0"/>
  </r>
  <r>
    <x v="1"/>
    <x v="3"/>
    <n v="1"/>
    <x v="0"/>
    <x v="4"/>
    <n v="21844"/>
    <s v="USD"/>
    <n v="21844"/>
    <x v="45"/>
    <s v="Hybrid"/>
    <n v="50"/>
    <x v="41"/>
    <x v="0"/>
    <x v="1"/>
    <x v="0"/>
  </r>
  <r>
    <x v="1"/>
    <x v="3"/>
    <n v="1"/>
    <x v="0"/>
    <x v="7"/>
    <n v="1600000"/>
    <s v="INR"/>
    <n v="21637"/>
    <x v="19"/>
    <s v="Hybrid"/>
    <n v="50"/>
    <x v="16"/>
    <x v="0"/>
    <x v="1"/>
    <x v="0"/>
  </r>
  <r>
    <x v="1"/>
    <x v="1"/>
    <n v="3"/>
    <x v="0"/>
    <x v="1"/>
    <n v="180000"/>
    <s v="TRY"/>
    <n v="20171"/>
    <x v="43"/>
    <s v="Hybrid"/>
    <n v="50"/>
    <x v="39"/>
    <x v="1"/>
    <x v="1"/>
    <x v="0"/>
  </r>
  <r>
    <x v="1"/>
    <x v="3"/>
    <n v="1"/>
    <x v="0"/>
    <x v="45"/>
    <n v="20000"/>
    <s v="USD"/>
    <n v="20000"/>
    <x v="39"/>
    <s v="Fully On-Site"/>
    <n v="0"/>
    <x v="42"/>
    <x v="0"/>
    <x v="1"/>
    <x v="0"/>
  </r>
  <r>
    <x v="1"/>
    <x v="3"/>
    <n v="1"/>
    <x v="0"/>
    <x v="46"/>
    <n v="20000"/>
    <s v="USD"/>
    <n v="20000"/>
    <x v="10"/>
    <s v="Hybrid"/>
    <n v="50"/>
    <x v="9"/>
    <x v="0"/>
    <x v="1"/>
    <x v="0"/>
  </r>
  <r>
    <x v="1"/>
    <x v="3"/>
    <n v="1"/>
    <x v="0"/>
    <x v="4"/>
    <n v="20000"/>
    <s v="USD"/>
    <n v="20000"/>
    <x v="19"/>
    <s v="Fully Remote"/>
    <n v="100"/>
    <x v="16"/>
    <x v="2"/>
    <x v="1"/>
    <x v="0"/>
  </r>
  <r>
    <x v="1"/>
    <x v="0"/>
    <n v="2"/>
    <x v="2"/>
    <x v="7"/>
    <n v="20000"/>
    <s v="USD"/>
    <n v="20000"/>
    <x v="22"/>
    <s v="Fully On-Site"/>
    <n v="0"/>
    <x v="0"/>
    <x v="1"/>
    <x v="1"/>
    <x v="1"/>
  </r>
  <r>
    <x v="1"/>
    <x v="0"/>
    <n v="2"/>
    <x v="0"/>
    <x v="16"/>
    <n v="1450000"/>
    <s v="INR"/>
    <n v="19609"/>
    <x v="19"/>
    <s v="Fully Remote"/>
    <n v="100"/>
    <x v="16"/>
    <x v="1"/>
    <x v="1"/>
    <x v="0"/>
  </r>
  <r>
    <x v="1"/>
    <x v="3"/>
    <n v="1"/>
    <x v="3"/>
    <x v="40"/>
    <n v="120000"/>
    <s v="DKK"/>
    <n v="19073"/>
    <x v="15"/>
    <s v="Hybrid"/>
    <n v="50"/>
    <x v="13"/>
    <x v="1"/>
    <x v="1"/>
    <x v="0"/>
  </r>
  <r>
    <x v="1"/>
    <x v="1"/>
    <n v="3"/>
    <x v="0"/>
    <x v="17"/>
    <n v="102000"/>
    <s v="BRL"/>
    <n v="18907"/>
    <x v="25"/>
    <s v="Fully On-Site"/>
    <n v="0"/>
    <x v="40"/>
    <x v="0"/>
    <x v="1"/>
    <x v="0"/>
  </r>
  <r>
    <x v="1"/>
    <x v="3"/>
    <n v="1"/>
    <x v="0"/>
    <x v="19"/>
    <n v="1335000"/>
    <s v="INR"/>
    <n v="18053"/>
    <x v="19"/>
    <s v="Fully Remote"/>
    <n v="100"/>
    <x v="42"/>
    <x v="2"/>
    <x v="1"/>
    <x v="1"/>
  </r>
  <r>
    <x v="1"/>
    <x v="0"/>
    <n v="2"/>
    <x v="0"/>
    <x v="12"/>
    <n v="18000"/>
    <s v="USD"/>
    <n v="18000"/>
    <x v="46"/>
    <s v="Fully On-Site"/>
    <n v="0"/>
    <x v="43"/>
    <x v="2"/>
    <x v="1"/>
    <x v="0"/>
  </r>
  <r>
    <x v="1"/>
    <x v="0"/>
    <n v="2"/>
    <x v="0"/>
    <x v="15"/>
    <n v="1250000"/>
    <s v="INR"/>
    <n v="16904"/>
    <x v="19"/>
    <s v="Hybrid"/>
    <n v="50"/>
    <x v="16"/>
    <x v="1"/>
    <x v="1"/>
    <x v="0"/>
  </r>
  <r>
    <x v="1"/>
    <x v="0"/>
    <n v="2"/>
    <x v="0"/>
    <x v="1"/>
    <n v="1250000"/>
    <s v="INR"/>
    <n v="16904"/>
    <x v="19"/>
    <s v="Fully Remote"/>
    <n v="100"/>
    <x v="16"/>
    <x v="2"/>
    <x v="1"/>
    <x v="0"/>
  </r>
  <r>
    <x v="1"/>
    <x v="3"/>
    <n v="1"/>
    <x v="0"/>
    <x v="12"/>
    <n v="1200000"/>
    <s v="INR"/>
    <n v="16228"/>
    <x v="19"/>
    <s v="Fully Remote"/>
    <n v="100"/>
    <x v="16"/>
    <x v="1"/>
    <x v="1"/>
    <x v="0"/>
  </r>
  <r>
    <x v="1"/>
    <x v="3"/>
    <n v="1"/>
    <x v="0"/>
    <x v="38"/>
    <n v="15000"/>
    <s v="USD"/>
    <n v="15000"/>
    <x v="47"/>
    <s v="Fully Remote"/>
    <n v="100"/>
    <x v="44"/>
    <x v="1"/>
    <x v="1"/>
    <x v="0"/>
  </r>
  <r>
    <x v="1"/>
    <x v="3"/>
    <n v="1"/>
    <x v="0"/>
    <x v="1"/>
    <n v="13400"/>
    <s v="USD"/>
    <n v="13400"/>
    <x v="48"/>
    <s v="Fully Remote"/>
    <n v="100"/>
    <x v="45"/>
    <x v="1"/>
    <x v="1"/>
    <x v="0"/>
  </r>
  <r>
    <x v="1"/>
    <x v="0"/>
    <n v="2"/>
    <x v="0"/>
    <x v="1"/>
    <n v="69600"/>
    <s v="BRL"/>
    <n v="12901"/>
    <x v="25"/>
    <s v="Fully On-Site"/>
    <n v="0"/>
    <x v="40"/>
    <x v="2"/>
    <x v="1"/>
    <x v="0"/>
  </r>
  <r>
    <x v="1"/>
    <x v="3"/>
    <n v="1"/>
    <x v="0"/>
    <x v="46"/>
    <n v="900000"/>
    <s v="INR"/>
    <n v="12171"/>
    <x v="19"/>
    <s v="Fully Remote"/>
    <n v="100"/>
    <x v="16"/>
    <x v="0"/>
    <x v="1"/>
    <x v="0"/>
  </r>
  <r>
    <x v="1"/>
    <x v="0"/>
    <n v="2"/>
    <x v="0"/>
    <x v="7"/>
    <n v="108000"/>
    <s v="TRY"/>
    <n v="12103"/>
    <x v="43"/>
    <s v="Fully On-Site"/>
    <n v="0"/>
    <x v="39"/>
    <x v="0"/>
    <x v="1"/>
    <x v="0"/>
  </r>
  <r>
    <x v="1"/>
    <x v="3"/>
    <n v="1"/>
    <x v="3"/>
    <x v="19"/>
    <n v="12000"/>
    <s v="USD"/>
    <n v="12000"/>
    <x v="14"/>
    <s v="Fully Remote"/>
    <n v="100"/>
    <x v="0"/>
    <x v="0"/>
    <x v="1"/>
    <x v="1"/>
  </r>
  <r>
    <x v="1"/>
    <x v="0"/>
    <n v="2"/>
    <x v="2"/>
    <x v="3"/>
    <n v="12000"/>
    <s v="USD"/>
    <n v="12000"/>
    <x v="14"/>
    <s v="Hybrid"/>
    <n v="50"/>
    <x v="22"/>
    <x v="0"/>
    <x v="1"/>
    <x v="0"/>
  </r>
  <r>
    <x v="1"/>
    <x v="3"/>
    <n v="1"/>
    <x v="3"/>
    <x v="19"/>
    <n v="12000"/>
    <s v="USD"/>
    <n v="12000"/>
    <x v="25"/>
    <s v="Fully Remote"/>
    <n v="100"/>
    <x v="0"/>
    <x v="2"/>
    <x v="1"/>
    <x v="1"/>
  </r>
  <r>
    <x v="1"/>
    <x v="3"/>
    <n v="1"/>
    <x v="3"/>
    <x v="15"/>
    <n v="8760"/>
    <s v="EUR"/>
    <n v="10354"/>
    <x v="3"/>
    <s v="Hybrid"/>
    <n v="50"/>
    <x v="8"/>
    <x v="0"/>
    <x v="1"/>
    <x v="0"/>
  </r>
  <r>
    <x v="1"/>
    <x v="0"/>
    <n v="2"/>
    <x v="0"/>
    <x v="1"/>
    <n v="700000"/>
    <s v="INR"/>
    <n v="9466"/>
    <x v="19"/>
    <s v="Fully On-Site"/>
    <n v="0"/>
    <x v="16"/>
    <x v="2"/>
    <x v="1"/>
    <x v="0"/>
  </r>
  <r>
    <x v="1"/>
    <x v="3"/>
    <n v="1"/>
    <x v="0"/>
    <x v="14"/>
    <n v="9272"/>
    <s v="USD"/>
    <n v="9272"/>
    <x v="49"/>
    <s v="Fully Remote"/>
    <n v="100"/>
    <x v="46"/>
    <x v="2"/>
    <x v="1"/>
    <x v="0"/>
  </r>
  <r>
    <x v="1"/>
    <x v="3"/>
    <n v="1"/>
    <x v="0"/>
    <x v="12"/>
    <n v="435000"/>
    <s v="INR"/>
    <n v="5882"/>
    <x v="19"/>
    <s v="Fully On-Site"/>
    <n v="0"/>
    <x v="47"/>
    <x v="1"/>
    <x v="1"/>
    <x v="1"/>
  </r>
  <r>
    <x v="1"/>
    <x v="0"/>
    <n v="2"/>
    <x v="0"/>
    <x v="1"/>
    <n v="420000"/>
    <s v="INR"/>
    <n v="5679"/>
    <x v="19"/>
    <s v="Fully Remote"/>
    <n v="100"/>
    <x v="0"/>
    <x v="2"/>
    <x v="1"/>
    <x v="1"/>
  </r>
  <r>
    <x v="1"/>
    <x v="3"/>
    <n v="1"/>
    <x v="0"/>
    <x v="47"/>
    <n v="400000"/>
    <s v="INR"/>
    <n v="5409"/>
    <x v="19"/>
    <s v="Hybrid"/>
    <n v="50"/>
    <x v="16"/>
    <x v="1"/>
    <x v="1"/>
    <x v="0"/>
  </r>
  <r>
    <x v="1"/>
    <x v="0"/>
    <n v="2"/>
    <x v="3"/>
    <x v="45"/>
    <n v="400000"/>
    <s v="INR"/>
    <n v="5409"/>
    <x v="19"/>
    <s v="Hybrid"/>
    <n v="50"/>
    <x v="16"/>
    <x v="0"/>
    <x v="1"/>
    <x v="0"/>
  </r>
  <r>
    <x v="2"/>
    <x v="0"/>
    <n v="2"/>
    <x v="0"/>
    <x v="15"/>
    <n v="350000"/>
    <s v="GBP"/>
    <n v="430967"/>
    <x v="8"/>
    <s v="Fully On-Site"/>
    <n v="0"/>
    <x v="6"/>
    <x v="0"/>
    <x v="0"/>
    <x v="0"/>
  </r>
  <r>
    <x v="2"/>
    <x v="1"/>
    <n v="3"/>
    <x v="0"/>
    <x v="48"/>
    <n v="405000"/>
    <s v="USD"/>
    <n v="405000"/>
    <x v="0"/>
    <s v="Fully Remote"/>
    <n v="100"/>
    <x v="0"/>
    <x v="1"/>
    <x v="0"/>
    <x v="0"/>
  </r>
  <r>
    <x v="2"/>
    <x v="1"/>
    <n v="3"/>
    <x v="0"/>
    <x v="34"/>
    <n v="380000"/>
    <s v="USD"/>
    <n v="380000"/>
    <x v="0"/>
    <s v="Fully Remote"/>
    <n v="100"/>
    <x v="0"/>
    <x v="1"/>
    <x v="0"/>
    <x v="0"/>
  </r>
  <r>
    <x v="2"/>
    <x v="1"/>
    <n v="3"/>
    <x v="0"/>
    <x v="49"/>
    <n v="375000"/>
    <s v="USD"/>
    <n v="375000"/>
    <x v="0"/>
    <s v="Fully Remote"/>
    <n v="100"/>
    <x v="0"/>
    <x v="0"/>
    <x v="0"/>
    <x v="0"/>
  </r>
  <r>
    <x v="2"/>
    <x v="1"/>
    <n v="3"/>
    <x v="0"/>
    <x v="50"/>
    <n v="375000"/>
    <s v="USD"/>
    <n v="375000"/>
    <x v="0"/>
    <s v="Hybrid"/>
    <n v="50"/>
    <x v="0"/>
    <x v="1"/>
    <x v="0"/>
    <x v="0"/>
  </r>
  <r>
    <x v="2"/>
    <x v="1"/>
    <n v="3"/>
    <x v="0"/>
    <x v="1"/>
    <n v="350000"/>
    <s v="USD"/>
    <n v="350000"/>
    <x v="0"/>
    <s v="Fully Remote"/>
    <n v="100"/>
    <x v="0"/>
    <x v="0"/>
    <x v="0"/>
    <x v="0"/>
  </r>
  <r>
    <x v="2"/>
    <x v="1"/>
    <n v="3"/>
    <x v="0"/>
    <x v="27"/>
    <n v="345600"/>
    <s v="USD"/>
    <n v="345600"/>
    <x v="0"/>
    <s v="Fully On-Site"/>
    <n v="0"/>
    <x v="0"/>
    <x v="0"/>
    <x v="0"/>
    <x v="0"/>
  </r>
  <r>
    <x v="2"/>
    <x v="2"/>
    <n v="4"/>
    <x v="0"/>
    <x v="7"/>
    <n v="324000"/>
    <s v="USD"/>
    <n v="324000"/>
    <x v="0"/>
    <s v="Fully Remote"/>
    <n v="100"/>
    <x v="0"/>
    <x v="0"/>
    <x v="0"/>
    <x v="0"/>
  </r>
  <r>
    <x v="2"/>
    <x v="1"/>
    <n v="3"/>
    <x v="0"/>
    <x v="7"/>
    <n v="315000"/>
    <s v="USD"/>
    <n v="315000"/>
    <x v="0"/>
    <s v="Fully Remote"/>
    <n v="100"/>
    <x v="0"/>
    <x v="0"/>
    <x v="0"/>
    <x v="0"/>
  </r>
  <r>
    <x v="2"/>
    <x v="2"/>
    <n v="4"/>
    <x v="0"/>
    <x v="7"/>
    <n v="310000"/>
    <s v="USD"/>
    <n v="310000"/>
    <x v="0"/>
    <s v="Fully Remote"/>
    <n v="100"/>
    <x v="0"/>
    <x v="0"/>
    <x v="0"/>
    <x v="0"/>
  </r>
  <r>
    <x v="2"/>
    <x v="2"/>
    <n v="4"/>
    <x v="0"/>
    <x v="7"/>
    <n v="310000"/>
    <s v="USD"/>
    <n v="310000"/>
    <x v="0"/>
    <s v="Fully Remote"/>
    <n v="100"/>
    <x v="0"/>
    <x v="0"/>
    <x v="0"/>
    <x v="0"/>
  </r>
  <r>
    <x v="2"/>
    <x v="3"/>
    <n v="1"/>
    <x v="0"/>
    <x v="51"/>
    <n v="300000"/>
    <s v="USD"/>
    <n v="300000"/>
    <x v="19"/>
    <s v="Hybrid"/>
    <n v="50"/>
    <x v="16"/>
    <x v="1"/>
    <x v="0"/>
    <x v="0"/>
  </r>
  <r>
    <x v="2"/>
    <x v="1"/>
    <n v="3"/>
    <x v="0"/>
    <x v="7"/>
    <n v="300000"/>
    <s v="USD"/>
    <n v="300000"/>
    <x v="0"/>
    <s v="Fully On-Site"/>
    <n v="0"/>
    <x v="0"/>
    <x v="0"/>
    <x v="0"/>
    <x v="0"/>
  </r>
  <r>
    <x v="2"/>
    <x v="1"/>
    <n v="3"/>
    <x v="0"/>
    <x v="0"/>
    <n v="300000"/>
    <s v="USD"/>
    <n v="300000"/>
    <x v="0"/>
    <s v="Fully Remote"/>
    <n v="100"/>
    <x v="0"/>
    <x v="0"/>
    <x v="0"/>
    <x v="0"/>
  </r>
  <r>
    <x v="2"/>
    <x v="1"/>
    <n v="3"/>
    <x v="0"/>
    <x v="7"/>
    <n v="300000"/>
    <s v="USD"/>
    <n v="300000"/>
    <x v="0"/>
    <s v="Fully On-Site"/>
    <n v="0"/>
    <x v="0"/>
    <x v="0"/>
    <x v="0"/>
    <x v="0"/>
  </r>
  <r>
    <x v="2"/>
    <x v="1"/>
    <n v="3"/>
    <x v="0"/>
    <x v="7"/>
    <n v="300000"/>
    <s v="USD"/>
    <n v="300000"/>
    <x v="0"/>
    <s v="Fully On-Site"/>
    <n v="0"/>
    <x v="0"/>
    <x v="0"/>
    <x v="0"/>
    <x v="0"/>
  </r>
  <r>
    <x v="2"/>
    <x v="1"/>
    <n v="3"/>
    <x v="0"/>
    <x v="7"/>
    <n v="300000"/>
    <s v="USD"/>
    <n v="300000"/>
    <x v="0"/>
    <s v="Fully On-Site"/>
    <n v="0"/>
    <x v="0"/>
    <x v="0"/>
    <x v="0"/>
    <x v="0"/>
  </r>
  <r>
    <x v="2"/>
    <x v="1"/>
    <n v="3"/>
    <x v="0"/>
    <x v="5"/>
    <n v="300000"/>
    <s v="USD"/>
    <n v="300000"/>
    <x v="0"/>
    <s v="Fully Remote"/>
    <n v="100"/>
    <x v="0"/>
    <x v="0"/>
    <x v="0"/>
    <x v="0"/>
  </r>
  <r>
    <x v="2"/>
    <x v="1"/>
    <n v="3"/>
    <x v="0"/>
    <x v="5"/>
    <n v="299500"/>
    <s v="USD"/>
    <n v="299500"/>
    <x v="0"/>
    <s v="Fully On-Site"/>
    <n v="0"/>
    <x v="0"/>
    <x v="0"/>
    <x v="0"/>
    <x v="0"/>
  </r>
  <r>
    <x v="2"/>
    <x v="2"/>
    <n v="4"/>
    <x v="0"/>
    <x v="7"/>
    <n v="297500"/>
    <s v="USD"/>
    <n v="297500"/>
    <x v="0"/>
    <s v="Fully Remote"/>
    <n v="100"/>
    <x v="0"/>
    <x v="0"/>
    <x v="0"/>
    <x v="0"/>
  </r>
  <r>
    <x v="2"/>
    <x v="1"/>
    <n v="3"/>
    <x v="0"/>
    <x v="51"/>
    <n v="275000"/>
    <s v="USD"/>
    <n v="275000"/>
    <x v="5"/>
    <s v="Fully On-Site"/>
    <n v="0"/>
    <x v="4"/>
    <x v="2"/>
    <x v="0"/>
    <x v="0"/>
  </r>
  <r>
    <x v="2"/>
    <x v="1"/>
    <n v="3"/>
    <x v="0"/>
    <x v="7"/>
    <n v="275000"/>
    <s v="USD"/>
    <n v="275000"/>
    <x v="0"/>
    <s v="Fully Remote"/>
    <n v="100"/>
    <x v="0"/>
    <x v="0"/>
    <x v="0"/>
    <x v="0"/>
  </r>
  <r>
    <x v="2"/>
    <x v="1"/>
    <n v="3"/>
    <x v="0"/>
    <x v="1"/>
    <n v="272550"/>
    <s v="USD"/>
    <n v="272550"/>
    <x v="0"/>
    <s v="Fully Remote"/>
    <n v="100"/>
    <x v="0"/>
    <x v="0"/>
    <x v="0"/>
    <x v="0"/>
  </r>
  <r>
    <x v="2"/>
    <x v="1"/>
    <n v="3"/>
    <x v="0"/>
    <x v="27"/>
    <n v="266400"/>
    <s v="USD"/>
    <n v="266400"/>
    <x v="0"/>
    <s v="Fully Remote"/>
    <n v="100"/>
    <x v="0"/>
    <x v="0"/>
    <x v="0"/>
    <x v="0"/>
  </r>
  <r>
    <x v="2"/>
    <x v="2"/>
    <n v="4"/>
    <x v="0"/>
    <x v="5"/>
    <n v="260500"/>
    <s v="USD"/>
    <n v="260500"/>
    <x v="0"/>
    <s v="Fully On-Site"/>
    <n v="0"/>
    <x v="0"/>
    <x v="0"/>
    <x v="0"/>
    <x v="0"/>
  </r>
  <r>
    <x v="2"/>
    <x v="0"/>
    <n v="2"/>
    <x v="0"/>
    <x v="7"/>
    <n v="260000"/>
    <s v="USD"/>
    <n v="260000"/>
    <x v="0"/>
    <s v="Fully On-Site"/>
    <n v="0"/>
    <x v="0"/>
    <x v="0"/>
    <x v="0"/>
    <x v="0"/>
  </r>
  <r>
    <x v="2"/>
    <x v="1"/>
    <n v="3"/>
    <x v="0"/>
    <x v="7"/>
    <n v="260000"/>
    <s v="USD"/>
    <n v="260000"/>
    <x v="0"/>
    <s v="Fully On-Site"/>
    <n v="0"/>
    <x v="0"/>
    <x v="0"/>
    <x v="0"/>
    <x v="0"/>
  </r>
  <r>
    <x v="2"/>
    <x v="2"/>
    <n v="4"/>
    <x v="0"/>
    <x v="7"/>
    <n v="260000"/>
    <s v="USD"/>
    <n v="260000"/>
    <x v="0"/>
    <s v="Fully Remote"/>
    <n v="100"/>
    <x v="0"/>
    <x v="0"/>
    <x v="0"/>
    <x v="0"/>
  </r>
  <r>
    <x v="2"/>
    <x v="1"/>
    <n v="3"/>
    <x v="0"/>
    <x v="1"/>
    <n v="260000"/>
    <s v="USD"/>
    <n v="260000"/>
    <x v="0"/>
    <s v="Fully Remote"/>
    <n v="100"/>
    <x v="0"/>
    <x v="0"/>
    <x v="0"/>
    <x v="0"/>
  </r>
  <r>
    <x v="2"/>
    <x v="1"/>
    <n v="3"/>
    <x v="0"/>
    <x v="4"/>
    <n v="255000"/>
    <s v="USD"/>
    <n v="255000"/>
    <x v="21"/>
    <s v="Fully Remote"/>
    <n v="100"/>
    <x v="18"/>
    <x v="0"/>
    <x v="0"/>
    <x v="0"/>
  </r>
  <r>
    <x v="2"/>
    <x v="1"/>
    <n v="3"/>
    <x v="0"/>
    <x v="7"/>
    <n v="250000"/>
    <s v="USD"/>
    <n v="250000"/>
    <x v="0"/>
    <s v="Fully Remote"/>
    <n v="100"/>
    <x v="0"/>
    <x v="0"/>
    <x v="0"/>
    <x v="0"/>
  </r>
  <r>
    <x v="2"/>
    <x v="1"/>
    <n v="3"/>
    <x v="0"/>
    <x v="52"/>
    <n v="250000"/>
    <s v="USD"/>
    <n v="250000"/>
    <x v="0"/>
    <s v="Fully On-Site"/>
    <n v="0"/>
    <x v="0"/>
    <x v="0"/>
    <x v="0"/>
    <x v="0"/>
  </r>
  <r>
    <x v="2"/>
    <x v="1"/>
    <n v="3"/>
    <x v="0"/>
    <x v="53"/>
    <n v="250000"/>
    <s v="USD"/>
    <n v="250000"/>
    <x v="0"/>
    <s v="Fully Remote"/>
    <n v="100"/>
    <x v="0"/>
    <x v="0"/>
    <x v="0"/>
    <x v="0"/>
  </r>
  <r>
    <x v="2"/>
    <x v="1"/>
    <n v="3"/>
    <x v="0"/>
    <x v="53"/>
    <n v="250000"/>
    <s v="USD"/>
    <n v="250000"/>
    <x v="0"/>
    <s v="Fully Remote"/>
    <n v="100"/>
    <x v="0"/>
    <x v="0"/>
    <x v="0"/>
    <x v="0"/>
  </r>
  <r>
    <x v="2"/>
    <x v="1"/>
    <n v="3"/>
    <x v="0"/>
    <x v="7"/>
    <n v="250000"/>
    <s v="USD"/>
    <n v="250000"/>
    <x v="0"/>
    <s v="Fully Remote"/>
    <n v="100"/>
    <x v="0"/>
    <x v="0"/>
    <x v="0"/>
    <x v="0"/>
  </r>
  <r>
    <x v="2"/>
    <x v="1"/>
    <n v="3"/>
    <x v="0"/>
    <x v="7"/>
    <n v="250000"/>
    <s v="USD"/>
    <n v="250000"/>
    <x v="0"/>
    <s v="Fully Remote"/>
    <n v="100"/>
    <x v="0"/>
    <x v="0"/>
    <x v="0"/>
    <x v="0"/>
  </r>
  <r>
    <x v="2"/>
    <x v="1"/>
    <n v="3"/>
    <x v="0"/>
    <x v="54"/>
    <n v="250000"/>
    <s v="USD"/>
    <n v="250000"/>
    <x v="0"/>
    <s v="Fully On-Site"/>
    <n v="0"/>
    <x v="0"/>
    <x v="0"/>
    <x v="0"/>
    <x v="0"/>
  </r>
  <r>
    <x v="2"/>
    <x v="1"/>
    <n v="3"/>
    <x v="0"/>
    <x v="54"/>
    <n v="250000"/>
    <s v="USD"/>
    <n v="250000"/>
    <x v="0"/>
    <s v="Fully On-Site"/>
    <n v="0"/>
    <x v="0"/>
    <x v="0"/>
    <x v="0"/>
    <x v="0"/>
  </r>
  <r>
    <x v="2"/>
    <x v="1"/>
    <n v="3"/>
    <x v="0"/>
    <x v="7"/>
    <n v="250000"/>
    <s v="USD"/>
    <n v="250000"/>
    <x v="0"/>
    <s v="Fully On-Site"/>
    <n v="0"/>
    <x v="0"/>
    <x v="0"/>
    <x v="0"/>
    <x v="0"/>
  </r>
  <r>
    <x v="2"/>
    <x v="1"/>
    <n v="3"/>
    <x v="0"/>
    <x v="53"/>
    <n v="250000"/>
    <s v="USD"/>
    <n v="250000"/>
    <x v="0"/>
    <s v="Fully On-Site"/>
    <n v="0"/>
    <x v="0"/>
    <x v="0"/>
    <x v="0"/>
    <x v="0"/>
  </r>
  <r>
    <x v="2"/>
    <x v="1"/>
    <n v="3"/>
    <x v="0"/>
    <x v="27"/>
    <n v="250000"/>
    <s v="USD"/>
    <n v="250000"/>
    <x v="0"/>
    <s v="Fully On-Site"/>
    <n v="0"/>
    <x v="0"/>
    <x v="0"/>
    <x v="0"/>
    <x v="0"/>
  </r>
  <r>
    <x v="2"/>
    <x v="1"/>
    <n v="3"/>
    <x v="0"/>
    <x v="7"/>
    <n v="250000"/>
    <s v="USD"/>
    <n v="250000"/>
    <x v="0"/>
    <s v="Fully On-Site"/>
    <n v="0"/>
    <x v="0"/>
    <x v="0"/>
    <x v="0"/>
    <x v="0"/>
  </r>
  <r>
    <x v="2"/>
    <x v="1"/>
    <n v="3"/>
    <x v="0"/>
    <x v="7"/>
    <n v="250000"/>
    <s v="USD"/>
    <n v="250000"/>
    <x v="0"/>
    <s v="Fully On-Site"/>
    <n v="0"/>
    <x v="0"/>
    <x v="0"/>
    <x v="0"/>
    <x v="0"/>
  </r>
  <r>
    <x v="2"/>
    <x v="1"/>
    <n v="3"/>
    <x v="0"/>
    <x v="27"/>
    <n v="250000"/>
    <s v="USD"/>
    <n v="250000"/>
    <x v="0"/>
    <s v="Fully On-Site"/>
    <n v="0"/>
    <x v="0"/>
    <x v="0"/>
    <x v="0"/>
    <x v="0"/>
  </r>
  <r>
    <x v="2"/>
    <x v="1"/>
    <n v="3"/>
    <x v="0"/>
    <x v="7"/>
    <n v="250000"/>
    <s v="USD"/>
    <n v="250000"/>
    <x v="0"/>
    <s v="Fully On-Site"/>
    <n v="0"/>
    <x v="0"/>
    <x v="0"/>
    <x v="0"/>
    <x v="0"/>
  </r>
  <r>
    <x v="2"/>
    <x v="1"/>
    <n v="3"/>
    <x v="0"/>
    <x v="52"/>
    <n v="249500"/>
    <s v="USD"/>
    <n v="249500"/>
    <x v="0"/>
    <s v="Fully On-Site"/>
    <n v="0"/>
    <x v="0"/>
    <x v="0"/>
    <x v="0"/>
    <x v="0"/>
  </r>
  <r>
    <x v="2"/>
    <x v="1"/>
    <n v="3"/>
    <x v="0"/>
    <x v="1"/>
    <n v="249500"/>
    <s v="USD"/>
    <n v="249500"/>
    <x v="0"/>
    <s v="Fully On-Site"/>
    <n v="0"/>
    <x v="0"/>
    <x v="0"/>
    <x v="0"/>
    <x v="0"/>
  </r>
  <r>
    <x v="2"/>
    <x v="1"/>
    <n v="3"/>
    <x v="0"/>
    <x v="0"/>
    <n v="249500"/>
    <s v="USD"/>
    <n v="249500"/>
    <x v="0"/>
    <s v="Fully On-Site"/>
    <n v="0"/>
    <x v="0"/>
    <x v="0"/>
    <x v="0"/>
    <x v="0"/>
  </r>
  <r>
    <x v="2"/>
    <x v="1"/>
    <n v="3"/>
    <x v="0"/>
    <x v="5"/>
    <n v="249260"/>
    <s v="USD"/>
    <n v="249260"/>
    <x v="0"/>
    <s v="Fully On-Site"/>
    <n v="0"/>
    <x v="0"/>
    <x v="0"/>
    <x v="1"/>
    <x v="0"/>
  </r>
  <r>
    <x v="2"/>
    <x v="1"/>
    <n v="3"/>
    <x v="0"/>
    <x v="4"/>
    <n v="248700"/>
    <s v="USD"/>
    <n v="248700"/>
    <x v="0"/>
    <s v="Fully On-Site"/>
    <n v="0"/>
    <x v="0"/>
    <x v="0"/>
    <x v="1"/>
    <x v="0"/>
  </r>
  <r>
    <x v="2"/>
    <x v="1"/>
    <n v="3"/>
    <x v="0"/>
    <x v="49"/>
    <n v="248400"/>
    <s v="USD"/>
    <n v="248400"/>
    <x v="5"/>
    <s v="Fully Remote"/>
    <n v="100"/>
    <x v="4"/>
    <x v="0"/>
    <x v="1"/>
    <x v="0"/>
  </r>
  <r>
    <x v="2"/>
    <x v="1"/>
    <n v="3"/>
    <x v="0"/>
    <x v="5"/>
    <n v="247500"/>
    <s v="USD"/>
    <n v="247500"/>
    <x v="0"/>
    <s v="Fully On-Site"/>
    <n v="0"/>
    <x v="0"/>
    <x v="0"/>
    <x v="1"/>
    <x v="0"/>
  </r>
  <r>
    <x v="2"/>
    <x v="1"/>
    <n v="3"/>
    <x v="0"/>
    <x v="4"/>
    <n v="247500"/>
    <s v="USD"/>
    <n v="247500"/>
    <x v="0"/>
    <s v="Fully On-Site"/>
    <n v="0"/>
    <x v="0"/>
    <x v="0"/>
    <x v="1"/>
    <x v="0"/>
  </r>
  <r>
    <x v="2"/>
    <x v="1"/>
    <n v="3"/>
    <x v="0"/>
    <x v="1"/>
    <n v="247500"/>
    <s v="USD"/>
    <n v="247500"/>
    <x v="0"/>
    <s v="Fully On-Site"/>
    <n v="0"/>
    <x v="0"/>
    <x v="0"/>
    <x v="1"/>
    <x v="0"/>
  </r>
  <r>
    <x v="2"/>
    <x v="1"/>
    <n v="3"/>
    <x v="0"/>
    <x v="7"/>
    <n v="247500"/>
    <s v="USD"/>
    <n v="247500"/>
    <x v="0"/>
    <s v="Fully On-Site"/>
    <n v="0"/>
    <x v="0"/>
    <x v="0"/>
    <x v="1"/>
    <x v="0"/>
  </r>
  <r>
    <x v="2"/>
    <x v="1"/>
    <n v="3"/>
    <x v="0"/>
    <x v="4"/>
    <n v="246000"/>
    <s v="USD"/>
    <n v="246000"/>
    <x v="0"/>
    <s v="Fully Remote"/>
    <n v="100"/>
    <x v="0"/>
    <x v="0"/>
    <x v="1"/>
    <x v="0"/>
  </r>
  <r>
    <x v="2"/>
    <x v="1"/>
    <n v="3"/>
    <x v="0"/>
    <x v="4"/>
    <n v="246000"/>
    <s v="USD"/>
    <n v="246000"/>
    <x v="0"/>
    <s v="Fully Remote"/>
    <n v="100"/>
    <x v="0"/>
    <x v="0"/>
    <x v="1"/>
    <x v="0"/>
  </r>
  <r>
    <x v="2"/>
    <x v="1"/>
    <n v="3"/>
    <x v="0"/>
    <x v="5"/>
    <n v="245100"/>
    <s v="USD"/>
    <n v="245100"/>
    <x v="0"/>
    <s v="Fully On-Site"/>
    <n v="0"/>
    <x v="0"/>
    <x v="0"/>
    <x v="1"/>
    <x v="0"/>
  </r>
  <r>
    <x v="2"/>
    <x v="1"/>
    <n v="3"/>
    <x v="0"/>
    <x v="1"/>
    <n v="245000"/>
    <s v="USD"/>
    <n v="245000"/>
    <x v="0"/>
    <s v="Fully On-Site"/>
    <n v="0"/>
    <x v="0"/>
    <x v="0"/>
    <x v="1"/>
    <x v="0"/>
  </r>
  <r>
    <x v="2"/>
    <x v="1"/>
    <n v="3"/>
    <x v="0"/>
    <x v="54"/>
    <n v="245000"/>
    <s v="USD"/>
    <n v="245000"/>
    <x v="0"/>
    <s v="Fully On-Site"/>
    <n v="0"/>
    <x v="0"/>
    <x v="0"/>
    <x v="1"/>
    <x v="0"/>
  </r>
  <r>
    <x v="2"/>
    <x v="1"/>
    <n v="3"/>
    <x v="0"/>
    <x v="1"/>
    <n v="245000"/>
    <s v="USD"/>
    <n v="245000"/>
    <x v="0"/>
    <s v="Fully On-Site"/>
    <n v="0"/>
    <x v="0"/>
    <x v="0"/>
    <x v="1"/>
    <x v="0"/>
  </r>
  <r>
    <x v="2"/>
    <x v="1"/>
    <n v="3"/>
    <x v="0"/>
    <x v="1"/>
    <n v="243900"/>
    <s v="USD"/>
    <n v="243900"/>
    <x v="0"/>
    <s v="Fully Remote"/>
    <n v="100"/>
    <x v="0"/>
    <x v="0"/>
    <x v="1"/>
    <x v="0"/>
  </r>
  <r>
    <x v="2"/>
    <x v="1"/>
    <n v="3"/>
    <x v="0"/>
    <x v="7"/>
    <n v="243900"/>
    <s v="USD"/>
    <n v="243900"/>
    <x v="0"/>
    <s v="Fully Remote"/>
    <n v="100"/>
    <x v="0"/>
    <x v="0"/>
    <x v="1"/>
    <x v="0"/>
  </r>
  <r>
    <x v="2"/>
    <x v="1"/>
    <n v="3"/>
    <x v="0"/>
    <x v="5"/>
    <n v="243225"/>
    <s v="USD"/>
    <n v="243225"/>
    <x v="0"/>
    <s v="Fully Remote"/>
    <n v="100"/>
    <x v="0"/>
    <x v="0"/>
    <x v="1"/>
    <x v="0"/>
  </r>
  <r>
    <x v="2"/>
    <x v="1"/>
    <n v="3"/>
    <x v="0"/>
    <x v="21"/>
    <n v="243000"/>
    <s v="USD"/>
    <n v="243000"/>
    <x v="0"/>
    <s v="Fully Remote"/>
    <n v="100"/>
    <x v="0"/>
    <x v="0"/>
    <x v="1"/>
    <x v="0"/>
  </r>
  <r>
    <x v="2"/>
    <x v="2"/>
    <n v="4"/>
    <x v="0"/>
    <x v="7"/>
    <n v="242000"/>
    <s v="USD"/>
    <n v="242000"/>
    <x v="0"/>
    <s v="Fully Remote"/>
    <n v="100"/>
    <x v="0"/>
    <x v="0"/>
    <x v="1"/>
    <x v="0"/>
  </r>
  <r>
    <x v="2"/>
    <x v="0"/>
    <n v="2"/>
    <x v="0"/>
    <x v="5"/>
    <n v="241000"/>
    <s v="USD"/>
    <n v="241000"/>
    <x v="0"/>
    <s v="Fully Remote"/>
    <n v="100"/>
    <x v="0"/>
    <x v="0"/>
    <x v="1"/>
    <x v="0"/>
  </r>
  <r>
    <x v="2"/>
    <x v="1"/>
    <n v="3"/>
    <x v="0"/>
    <x v="7"/>
    <n v="240000"/>
    <s v="USD"/>
    <n v="240000"/>
    <x v="0"/>
    <s v="Fully On-Site"/>
    <n v="0"/>
    <x v="0"/>
    <x v="0"/>
    <x v="1"/>
    <x v="0"/>
  </r>
  <r>
    <x v="2"/>
    <x v="0"/>
    <n v="2"/>
    <x v="0"/>
    <x v="52"/>
    <n v="240000"/>
    <s v="USD"/>
    <n v="240000"/>
    <x v="0"/>
    <s v="Fully Remote"/>
    <n v="100"/>
    <x v="0"/>
    <x v="0"/>
    <x v="1"/>
    <x v="0"/>
  </r>
  <r>
    <x v="2"/>
    <x v="1"/>
    <n v="3"/>
    <x v="0"/>
    <x v="21"/>
    <n v="240000"/>
    <s v="USD"/>
    <n v="240000"/>
    <x v="0"/>
    <s v="Fully On-Site"/>
    <n v="0"/>
    <x v="0"/>
    <x v="0"/>
    <x v="1"/>
    <x v="0"/>
  </r>
  <r>
    <x v="2"/>
    <x v="2"/>
    <n v="4"/>
    <x v="0"/>
    <x v="7"/>
    <n v="239000"/>
    <s v="USD"/>
    <n v="239000"/>
    <x v="0"/>
    <s v="Fully Remote"/>
    <n v="100"/>
    <x v="0"/>
    <x v="0"/>
    <x v="1"/>
    <x v="0"/>
  </r>
  <r>
    <x v="2"/>
    <x v="2"/>
    <n v="4"/>
    <x v="0"/>
    <x v="7"/>
    <n v="239000"/>
    <s v="USD"/>
    <n v="239000"/>
    <x v="0"/>
    <s v="Fully Remote"/>
    <n v="100"/>
    <x v="0"/>
    <x v="0"/>
    <x v="1"/>
    <x v="0"/>
  </r>
  <r>
    <x v="2"/>
    <x v="1"/>
    <n v="3"/>
    <x v="0"/>
    <x v="1"/>
    <n v="236900"/>
    <s v="USD"/>
    <n v="236900"/>
    <x v="0"/>
    <s v="Fully Remote"/>
    <n v="100"/>
    <x v="0"/>
    <x v="1"/>
    <x v="1"/>
    <x v="0"/>
  </r>
  <r>
    <x v="2"/>
    <x v="1"/>
    <n v="3"/>
    <x v="0"/>
    <x v="15"/>
    <n v="236600"/>
    <s v="USD"/>
    <n v="236600"/>
    <x v="0"/>
    <s v="Fully Remote"/>
    <n v="100"/>
    <x v="0"/>
    <x v="0"/>
    <x v="1"/>
    <x v="0"/>
  </r>
  <r>
    <x v="2"/>
    <x v="1"/>
    <n v="3"/>
    <x v="0"/>
    <x v="7"/>
    <n v="236000"/>
    <s v="USD"/>
    <n v="236000"/>
    <x v="0"/>
    <s v="Fully Remote"/>
    <n v="100"/>
    <x v="0"/>
    <x v="0"/>
    <x v="1"/>
    <x v="0"/>
  </r>
  <r>
    <x v="2"/>
    <x v="1"/>
    <n v="3"/>
    <x v="0"/>
    <x v="21"/>
    <n v="235000"/>
    <s v="USD"/>
    <n v="235000"/>
    <x v="0"/>
    <s v="Fully Remote"/>
    <n v="100"/>
    <x v="0"/>
    <x v="0"/>
    <x v="1"/>
    <x v="0"/>
  </r>
  <r>
    <x v="2"/>
    <x v="1"/>
    <n v="3"/>
    <x v="0"/>
    <x v="27"/>
    <n v="235000"/>
    <s v="USD"/>
    <n v="235000"/>
    <x v="0"/>
    <s v="Fully Remote"/>
    <n v="100"/>
    <x v="0"/>
    <x v="0"/>
    <x v="1"/>
    <x v="0"/>
  </r>
  <r>
    <x v="2"/>
    <x v="1"/>
    <n v="3"/>
    <x v="0"/>
    <x v="7"/>
    <n v="231250"/>
    <s v="USD"/>
    <n v="231250"/>
    <x v="0"/>
    <s v="Fully Remote"/>
    <n v="100"/>
    <x v="0"/>
    <x v="0"/>
    <x v="1"/>
    <x v="0"/>
  </r>
  <r>
    <x v="2"/>
    <x v="1"/>
    <n v="3"/>
    <x v="0"/>
    <x v="7"/>
    <n v="231250"/>
    <s v="USD"/>
    <n v="231250"/>
    <x v="0"/>
    <s v="Fully Remote"/>
    <n v="100"/>
    <x v="0"/>
    <x v="0"/>
    <x v="1"/>
    <x v="0"/>
  </r>
  <r>
    <x v="2"/>
    <x v="1"/>
    <n v="3"/>
    <x v="0"/>
    <x v="54"/>
    <n v="231250"/>
    <s v="USD"/>
    <n v="231250"/>
    <x v="0"/>
    <s v="Fully Remote"/>
    <n v="100"/>
    <x v="0"/>
    <x v="0"/>
    <x v="1"/>
    <x v="0"/>
  </r>
  <r>
    <x v="2"/>
    <x v="1"/>
    <n v="3"/>
    <x v="0"/>
    <x v="54"/>
    <n v="231250"/>
    <s v="USD"/>
    <n v="231250"/>
    <x v="0"/>
    <s v="Fully Remote"/>
    <n v="100"/>
    <x v="0"/>
    <x v="0"/>
    <x v="1"/>
    <x v="0"/>
  </r>
  <r>
    <x v="2"/>
    <x v="1"/>
    <n v="3"/>
    <x v="0"/>
    <x v="27"/>
    <n v="230400"/>
    <s v="USD"/>
    <n v="230400"/>
    <x v="0"/>
    <s v="Fully On-Site"/>
    <n v="0"/>
    <x v="0"/>
    <x v="0"/>
    <x v="1"/>
    <x v="0"/>
  </r>
  <r>
    <x v="2"/>
    <x v="1"/>
    <n v="3"/>
    <x v="0"/>
    <x v="55"/>
    <n v="230000"/>
    <s v="USD"/>
    <n v="230000"/>
    <x v="0"/>
    <s v="Fully Remote"/>
    <n v="100"/>
    <x v="0"/>
    <x v="0"/>
    <x v="1"/>
    <x v="0"/>
  </r>
  <r>
    <x v="2"/>
    <x v="0"/>
    <n v="2"/>
    <x v="0"/>
    <x v="4"/>
    <n v="230000"/>
    <s v="USD"/>
    <n v="230000"/>
    <x v="0"/>
    <s v="Fully On-Site"/>
    <n v="0"/>
    <x v="0"/>
    <x v="0"/>
    <x v="1"/>
    <x v="0"/>
  </r>
  <r>
    <x v="2"/>
    <x v="1"/>
    <n v="3"/>
    <x v="0"/>
    <x v="7"/>
    <n v="230000"/>
    <s v="USD"/>
    <n v="230000"/>
    <x v="0"/>
    <s v="Fully Remote"/>
    <n v="100"/>
    <x v="0"/>
    <x v="0"/>
    <x v="1"/>
    <x v="0"/>
  </r>
  <r>
    <x v="2"/>
    <x v="1"/>
    <n v="3"/>
    <x v="0"/>
    <x v="7"/>
    <n v="230000"/>
    <s v="USD"/>
    <n v="230000"/>
    <x v="0"/>
    <s v="Fully On-Site"/>
    <n v="0"/>
    <x v="0"/>
    <x v="1"/>
    <x v="1"/>
    <x v="0"/>
  </r>
  <r>
    <x v="2"/>
    <x v="1"/>
    <n v="3"/>
    <x v="0"/>
    <x v="55"/>
    <n v="230000"/>
    <s v="USD"/>
    <n v="230000"/>
    <x v="0"/>
    <s v="Fully Remote"/>
    <n v="100"/>
    <x v="0"/>
    <x v="0"/>
    <x v="1"/>
    <x v="0"/>
  </r>
  <r>
    <x v="2"/>
    <x v="1"/>
    <n v="3"/>
    <x v="0"/>
    <x v="1"/>
    <n v="230000"/>
    <s v="USD"/>
    <n v="230000"/>
    <x v="0"/>
    <s v="Fully Remote"/>
    <n v="100"/>
    <x v="0"/>
    <x v="0"/>
    <x v="1"/>
    <x v="0"/>
  </r>
  <r>
    <x v="2"/>
    <x v="1"/>
    <n v="3"/>
    <x v="0"/>
    <x v="1"/>
    <n v="230000"/>
    <s v="USD"/>
    <n v="230000"/>
    <x v="0"/>
    <s v="Fully Remote"/>
    <n v="100"/>
    <x v="0"/>
    <x v="0"/>
    <x v="1"/>
    <x v="0"/>
  </r>
  <r>
    <x v="2"/>
    <x v="1"/>
    <n v="3"/>
    <x v="0"/>
    <x v="7"/>
    <n v="229998"/>
    <s v="USD"/>
    <n v="229998"/>
    <x v="0"/>
    <s v="Fully On-Site"/>
    <n v="0"/>
    <x v="0"/>
    <x v="1"/>
    <x v="1"/>
    <x v="0"/>
  </r>
  <r>
    <x v="2"/>
    <x v="1"/>
    <n v="3"/>
    <x v="0"/>
    <x v="7"/>
    <n v="229998"/>
    <s v="USD"/>
    <n v="229998"/>
    <x v="0"/>
    <s v="Fully On-Site"/>
    <n v="0"/>
    <x v="0"/>
    <x v="1"/>
    <x v="1"/>
    <x v="0"/>
  </r>
  <r>
    <x v="2"/>
    <x v="1"/>
    <n v="3"/>
    <x v="0"/>
    <x v="49"/>
    <n v="227200"/>
    <s v="USD"/>
    <n v="227200"/>
    <x v="5"/>
    <s v="Fully Remote"/>
    <n v="100"/>
    <x v="4"/>
    <x v="0"/>
    <x v="1"/>
    <x v="0"/>
  </r>
  <r>
    <x v="2"/>
    <x v="1"/>
    <n v="3"/>
    <x v="0"/>
    <x v="1"/>
    <n v="225000"/>
    <s v="USD"/>
    <n v="225000"/>
    <x v="0"/>
    <s v="Fully On-Site"/>
    <n v="0"/>
    <x v="0"/>
    <x v="0"/>
    <x v="1"/>
    <x v="0"/>
  </r>
  <r>
    <x v="2"/>
    <x v="1"/>
    <n v="3"/>
    <x v="0"/>
    <x v="7"/>
    <n v="225000"/>
    <s v="USD"/>
    <n v="225000"/>
    <x v="0"/>
    <s v="Fully Remote"/>
    <n v="100"/>
    <x v="0"/>
    <x v="0"/>
    <x v="1"/>
    <x v="0"/>
  </r>
  <r>
    <x v="2"/>
    <x v="1"/>
    <n v="3"/>
    <x v="0"/>
    <x v="7"/>
    <n v="225000"/>
    <s v="USD"/>
    <n v="225000"/>
    <x v="0"/>
    <s v="Fully On-Site"/>
    <n v="0"/>
    <x v="0"/>
    <x v="0"/>
    <x v="1"/>
    <x v="0"/>
  </r>
  <r>
    <x v="2"/>
    <x v="1"/>
    <n v="3"/>
    <x v="0"/>
    <x v="1"/>
    <n v="225000"/>
    <s v="USD"/>
    <n v="225000"/>
    <x v="0"/>
    <s v="Fully On-Site"/>
    <n v="0"/>
    <x v="0"/>
    <x v="0"/>
    <x v="1"/>
    <x v="0"/>
  </r>
  <r>
    <x v="2"/>
    <x v="1"/>
    <n v="3"/>
    <x v="0"/>
    <x v="7"/>
    <n v="225000"/>
    <s v="USD"/>
    <n v="225000"/>
    <x v="0"/>
    <s v="Fully On-Site"/>
    <n v="0"/>
    <x v="0"/>
    <x v="0"/>
    <x v="1"/>
    <x v="0"/>
  </r>
  <r>
    <x v="2"/>
    <x v="1"/>
    <n v="3"/>
    <x v="0"/>
    <x v="1"/>
    <n v="225000"/>
    <s v="USD"/>
    <n v="225000"/>
    <x v="0"/>
    <s v="Fully On-Site"/>
    <n v="0"/>
    <x v="0"/>
    <x v="0"/>
    <x v="1"/>
    <x v="0"/>
  </r>
  <r>
    <x v="2"/>
    <x v="1"/>
    <n v="3"/>
    <x v="0"/>
    <x v="1"/>
    <n v="225000"/>
    <s v="USD"/>
    <n v="225000"/>
    <x v="0"/>
    <s v="Fully On-Site"/>
    <n v="0"/>
    <x v="0"/>
    <x v="0"/>
    <x v="1"/>
    <x v="0"/>
  </r>
  <r>
    <x v="2"/>
    <x v="1"/>
    <n v="3"/>
    <x v="0"/>
    <x v="27"/>
    <n v="225000"/>
    <s v="USD"/>
    <n v="225000"/>
    <x v="0"/>
    <s v="Fully Remote"/>
    <n v="100"/>
    <x v="0"/>
    <x v="0"/>
    <x v="1"/>
    <x v="0"/>
  </r>
  <r>
    <x v="2"/>
    <x v="1"/>
    <n v="3"/>
    <x v="0"/>
    <x v="7"/>
    <n v="225000"/>
    <s v="USD"/>
    <n v="225000"/>
    <x v="0"/>
    <s v="Fully On-Site"/>
    <n v="0"/>
    <x v="0"/>
    <x v="0"/>
    <x v="1"/>
    <x v="0"/>
  </r>
  <r>
    <x v="2"/>
    <x v="0"/>
    <n v="2"/>
    <x v="0"/>
    <x v="1"/>
    <n v="225000"/>
    <s v="USD"/>
    <n v="225000"/>
    <x v="0"/>
    <s v="Fully On-Site"/>
    <n v="0"/>
    <x v="0"/>
    <x v="0"/>
    <x v="1"/>
    <x v="0"/>
  </r>
  <r>
    <x v="2"/>
    <x v="2"/>
    <n v="4"/>
    <x v="0"/>
    <x v="36"/>
    <n v="224000"/>
    <s v="USD"/>
    <n v="224000"/>
    <x v="0"/>
    <s v="Fully Remote"/>
    <n v="100"/>
    <x v="0"/>
    <x v="0"/>
    <x v="1"/>
    <x v="0"/>
  </r>
  <r>
    <x v="2"/>
    <x v="2"/>
    <n v="4"/>
    <x v="0"/>
    <x v="5"/>
    <n v="222640"/>
    <s v="USD"/>
    <n v="222640"/>
    <x v="0"/>
    <s v="Fully On-Site"/>
    <n v="0"/>
    <x v="0"/>
    <x v="0"/>
    <x v="1"/>
    <x v="0"/>
  </r>
  <r>
    <x v="2"/>
    <x v="1"/>
    <n v="3"/>
    <x v="0"/>
    <x v="29"/>
    <n v="221300"/>
    <s v="USD"/>
    <n v="221300"/>
    <x v="0"/>
    <s v="Fully Remote"/>
    <n v="100"/>
    <x v="0"/>
    <x v="1"/>
    <x v="1"/>
    <x v="0"/>
  </r>
  <r>
    <x v="2"/>
    <x v="1"/>
    <n v="3"/>
    <x v="0"/>
    <x v="7"/>
    <n v="220110"/>
    <s v="USD"/>
    <n v="220110"/>
    <x v="0"/>
    <s v="Fully On-Site"/>
    <n v="0"/>
    <x v="0"/>
    <x v="0"/>
    <x v="1"/>
    <x v="0"/>
  </r>
  <r>
    <x v="2"/>
    <x v="1"/>
    <n v="3"/>
    <x v="0"/>
    <x v="7"/>
    <n v="220110"/>
    <s v="USD"/>
    <n v="220110"/>
    <x v="0"/>
    <s v="Fully Remote"/>
    <n v="100"/>
    <x v="0"/>
    <x v="0"/>
    <x v="1"/>
    <x v="0"/>
  </r>
  <r>
    <x v="2"/>
    <x v="1"/>
    <n v="3"/>
    <x v="0"/>
    <x v="1"/>
    <n v="220000"/>
    <s v="USD"/>
    <n v="220000"/>
    <x v="0"/>
    <s v="Fully On-Site"/>
    <n v="0"/>
    <x v="0"/>
    <x v="0"/>
    <x v="1"/>
    <x v="0"/>
  </r>
  <r>
    <x v="2"/>
    <x v="1"/>
    <n v="3"/>
    <x v="0"/>
    <x v="7"/>
    <n v="220000"/>
    <s v="USD"/>
    <n v="220000"/>
    <x v="0"/>
    <s v="Fully Remote"/>
    <n v="100"/>
    <x v="0"/>
    <x v="0"/>
    <x v="1"/>
    <x v="0"/>
  </r>
  <r>
    <x v="2"/>
    <x v="1"/>
    <n v="3"/>
    <x v="0"/>
    <x v="7"/>
    <n v="220000"/>
    <s v="USD"/>
    <n v="220000"/>
    <x v="0"/>
    <s v="Fully Remote"/>
    <n v="100"/>
    <x v="0"/>
    <x v="0"/>
    <x v="1"/>
    <x v="0"/>
  </r>
  <r>
    <x v="2"/>
    <x v="1"/>
    <n v="3"/>
    <x v="0"/>
    <x v="7"/>
    <n v="220000"/>
    <s v="USD"/>
    <n v="220000"/>
    <x v="0"/>
    <s v="Fully On-Site"/>
    <n v="0"/>
    <x v="0"/>
    <x v="0"/>
    <x v="1"/>
    <x v="0"/>
  </r>
  <r>
    <x v="2"/>
    <x v="1"/>
    <n v="3"/>
    <x v="0"/>
    <x v="1"/>
    <n v="220000"/>
    <s v="USD"/>
    <n v="220000"/>
    <x v="0"/>
    <s v="Fully Remote"/>
    <n v="100"/>
    <x v="0"/>
    <x v="0"/>
    <x v="1"/>
    <x v="0"/>
  </r>
  <r>
    <x v="2"/>
    <x v="1"/>
    <n v="3"/>
    <x v="0"/>
    <x v="4"/>
    <n v="220000"/>
    <s v="USD"/>
    <n v="220000"/>
    <x v="0"/>
    <s v="Fully Remote"/>
    <n v="100"/>
    <x v="0"/>
    <x v="0"/>
    <x v="1"/>
    <x v="0"/>
  </r>
  <r>
    <x v="2"/>
    <x v="1"/>
    <n v="3"/>
    <x v="0"/>
    <x v="1"/>
    <n v="218000"/>
    <s v="USD"/>
    <n v="218000"/>
    <x v="0"/>
    <s v="Fully On-Site"/>
    <n v="0"/>
    <x v="0"/>
    <x v="0"/>
    <x v="1"/>
    <x v="0"/>
  </r>
  <r>
    <x v="2"/>
    <x v="1"/>
    <n v="3"/>
    <x v="0"/>
    <x v="15"/>
    <n v="216200"/>
    <s v="USD"/>
    <n v="216200"/>
    <x v="0"/>
    <s v="Fully On-Site"/>
    <n v="0"/>
    <x v="0"/>
    <x v="0"/>
    <x v="1"/>
    <x v="0"/>
  </r>
  <r>
    <x v="2"/>
    <x v="0"/>
    <n v="2"/>
    <x v="0"/>
    <x v="15"/>
    <n v="216200"/>
    <s v="USD"/>
    <n v="216200"/>
    <x v="0"/>
    <s v="Fully On-Site"/>
    <n v="0"/>
    <x v="0"/>
    <x v="0"/>
    <x v="1"/>
    <x v="0"/>
  </r>
  <r>
    <x v="2"/>
    <x v="1"/>
    <n v="3"/>
    <x v="0"/>
    <x v="7"/>
    <n v="216000"/>
    <s v="USD"/>
    <n v="216000"/>
    <x v="0"/>
    <s v="Fully Remote"/>
    <n v="100"/>
    <x v="0"/>
    <x v="0"/>
    <x v="1"/>
    <x v="0"/>
  </r>
  <r>
    <x v="2"/>
    <x v="1"/>
    <n v="3"/>
    <x v="0"/>
    <x v="7"/>
    <n v="216000"/>
    <s v="USD"/>
    <n v="216000"/>
    <x v="0"/>
    <s v="Fully Remote"/>
    <n v="100"/>
    <x v="0"/>
    <x v="0"/>
    <x v="1"/>
    <x v="0"/>
  </r>
  <r>
    <x v="2"/>
    <x v="1"/>
    <n v="3"/>
    <x v="0"/>
    <x v="7"/>
    <n v="216000"/>
    <s v="USD"/>
    <n v="216000"/>
    <x v="0"/>
    <s v="Fully Remote"/>
    <n v="100"/>
    <x v="0"/>
    <x v="0"/>
    <x v="1"/>
    <x v="0"/>
  </r>
  <r>
    <x v="2"/>
    <x v="1"/>
    <n v="3"/>
    <x v="0"/>
    <x v="3"/>
    <n v="216000"/>
    <s v="USD"/>
    <n v="216000"/>
    <x v="0"/>
    <s v="Fully On-Site"/>
    <n v="0"/>
    <x v="0"/>
    <x v="0"/>
    <x v="1"/>
    <x v="0"/>
  </r>
  <r>
    <x v="2"/>
    <x v="2"/>
    <n v="4"/>
    <x v="0"/>
    <x v="7"/>
    <n v="216000"/>
    <s v="USD"/>
    <n v="216000"/>
    <x v="0"/>
    <s v="Fully Remote"/>
    <n v="100"/>
    <x v="0"/>
    <x v="0"/>
    <x v="1"/>
    <x v="0"/>
  </r>
  <r>
    <x v="2"/>
    <x v="1"/>
    <n v="3"/>
    <x v="0"/>
    <x v="1"/>
    <n v="215300"/>
    <s v="USD"/>
    <n v="215300"/>
    <x v="0"/>
    <s v="Fully Remote"/>
    <n v="100"/>
    <x v="0"/>
    <x v="1"/>
    <x v="1"/>
    <x v="0"/>
  </r>
  <r>
    <x v="2"/>
    <x v="1"/>
    <n v="3"/>
    <x v="0"/>
    <x v="1"/>
    <n v="215300"/>
    <s v="USD"/>
    <n v="215300"/>
    <x v="0"/>
    <s v="Fully On-Site"/>
    <n v="0"/>
    <x v="0"/>
    <x v="1"/>
    <x v="1"/>
    <x v="0"/>
  </r>
  <r>
    <x v="2"/>
    <x v="1"/>
    <n v="3"/>
    <x v="0"/>
    <x v="7"/>
    <n v="215000"/>
    <s v="USD"/>
    <n v="215000"/>
    <x v="0"/>
    <s v="Fully Remote"/>
    <n v="100"/>
    <x v="0"/>
    <x v="0"/>
    <x v="1"/>
    <x v="0"/>
  </r>
  <r>
    <x v="2"/>
    <x v="1"/>
    <n v="3"/>
    <x v="0"/>
    <x v="1"/>
    <n v="215000"/>
    <s v="USD"/>
    <n v="215000"/>
    <x v="0"/>
    <s v="Fully On-Site"/>
    <n v="0"/>
    <x v="0"/>
    <x v="1"/>
    <x v="1"/>
    <x v="0"/>
  </r>
  <r>
    <x v="2"/>
    <x v="1"/>
    <n v="3"/>
    <x v="0"/>
    <x v="7"/>
    <n v="215000"/>
    <s v="USD"/>
    <n v="215000"/>
    <x v="0"/>
    <s v="Fully On-Site"/>
    <n v="0"/>
    <x v="0"/>
    <x v="0"/>
    <x v="1"/>
    <x v="0"/>
  </r>
  <r>
    <x v="2"/>
    <x v="1"/>
    <n v="3"/>
    <x v="0"/>
    <x v="4"/>
    <n v="214000"/>
    <s v="USD"/>
    <n v="214000"/>
    <x v="0"/>
    <s v="Fully Remote"/>
    <n v="100"/>
    <x v="0"/>
    <x v="0"/>
    <x v="1"/>
    <x v="0"/>
  </r>
  <r>
    <x v="2"/>
    <x v="1"/>
    <n v="3"/>
    <x v="0"/>
    <x v="27"/>
    <n v="213120"/>
    <s v="USD"/>
    <n v="213120"/>
    <x v="0"/>
    <s v="Fully Remote"/>
    <n v="100"/>
    <x v="0"/>
    <x v="0"/>
    <x v="1"/>
    <x v="0"/>
  </r>
  <r>
    <x v="2"/>
    <x v="1"/>
    <n v="3"/>
    <x v="0"/>
    <x v="7"/>
    <n v="213000"/>
    <s v="USD"/>
    <n v="213000"/>
    <x v="0"/>
    <s v="Fully On-Site"/>
    <n v="0"/>
    <x v="0"/>
    <x v="0"/>
    <x v="1"/>
    <x v="0"/>
  </r>
  <r>
    <x v="2"/>
    <x v="1"/>
    <n v="3"/>
    <x v="0"/>
    <x v="55"/>
    <n v="212800"/>
    <s v="USD"/>
    <n v="212800"/>
    <x v="0"/>
    <s v="Fully Remote"/>
    <n v="100"/>
    <x v="0"/>
    <x v="0"/>
    <x v="1"/>
    <x v="0"/>
  </r>
  <r>
    <x v="2"/>
    <x v="1"/>
    <n v="3"/>
    <x v="0"/>
    <x v="1"/>
    <n v="211500"/>
    <s v="USD"/>
    <n v="211500"/>
    <x v="0"/>
    <s v="Fully Remote"/>
    <n v="100"/>
    <x v="0"/>
    <x v="0"/>
    <x v="1"/>
    <x v="0"/>
  </r>
  <r>
    <x v="2"/>
    <x v="1"/>
    <n v="3"/>
    <x v="0"/>
    <x v="4"/>
    <n v="210000"/>
    <s v="USD"/>
    <n v="210000"/>
    <x v="0"/>
    <s v="Fully Remote"/>
    <n v="100"/>
    <x v="0"/>
    <x v="0"/>
    <x v="1"/>
    <x v="0"/>
  </r>
  <r>
    <x v="2"/>
    <x v="1"/>
    <n v="3"/>
    <x v="0"/>
    <x v="1"/>
    <n v="210000"/>
    <s v="USD"/>
    <n v="210000"/>
    <x v="0"/>
    <s v="Fully Remote"/>
    <n v="100"/>
    <x v="0"/>
    <x v="0"/>
    <x v="1"/>
    <x v="0"/>
  </r>
  <r>
    <x v="2"/>
    <x v="1"/>
    <n v="3"/>
    <x v="0"/>
    <x v="4"/>
    <n v="210000"/>
    <s v="USD"/>
    <n v="210000"/>
    <x v="0"/>
    <s v="Fully Remote"/>
    <n v="100"/>
    <x v="0"/>
    <x v="0"/>
    <x v="1"/>
    <x v="0"/>
  </r>
  <r>
    <x v="2"/>
    <x v="1"/>
    <n v="3"/>
    <x v="0"/>
    <x v="7"/>
    <n v="210000"/>
    <s v="USD"/>
    <n v="210000"/>
    <x v="0"/>
    <s v="Fully Remote"/>
    <n v="100"/>
    <x v="0"/>
    <x v="0"/>
    <x v="1"/>
    <x v="0"/>
  </r>
  <r>
    <x v="2"/>
    <x v="1"/>
    <n v="3"/>
    <x v="0"/>
    <x v="0"/>
    <n v="210000"/>
    <s v="USD"/>
    <n v="210000"/>
    <x v="0"/>
    <s v="Fully Remote"/>
    <n v="100"/>
    <x v="0"/>
    <x v="0"/>
    <x v="1"/>
    <x v="0"/>
  </r>
  <r>
    <x v="2"/>
    <x v="1"/>
    <n v="3"/>
    <x v="0"/>
    <x v="27"/>
    <n v="210000"/>
    <s v="USD"/>
    <n v="210000"/>
    <x v="0"/>
    <s v="Fully Remote"/>
    <n v="100"/>
    <x v="0"/>
    <x v="0"/>
    <x v="1"/>
    <x v="0"/>
  </r>
  <r>
    <x v="2"/>
    <x v="1"/>
    <n v="3"/>
    <x v="0"/>
    <x v="4"/>
    <n v="210000"/>
    <s v="USD"/>
    <n v="210000"/>
    <x v="0"/>
    <s v="Fully Remote"/>
    <n v="100"/>
    <x v="0"/>
    <x v="0"/>
    <x v="1"/>
    <x v="0"/>
  </r>
  <r>
    <x v="2"/>
    <x v="2"/>
    <n v="4"/>
    <x v="0"/>
    <x v="54"/>
    <n v="210000"/>
    <s v="USD"/>
    <n v="210000"/>
    <x v="0"/>
    <s v="Fully Remote"/>
    <n v="100"/>
    <x v="0"/>
    <x v="0"/>
    <x v="1"/>
    <x v="0"/>
  </r>
  <r>
    <x v="2"/>
    <x v="1"/>
    <n v="3"/>
    <x v="0"/>
    <x v="4"/>
    <n v="210000"/>
    <s v="USD"/>
    <n v="210000"/>
    <x v="0"/>
    <s v="Fully Remote"/>
    <n v="100"/>
    <x v="0"/>
    <x v="0"/>
    <x v="1"/>
    <x v="0"/>
  </r>
  <r>
    <x v="2"/>
    <x v="1"/>
    <n v="3"/>
    <x v="0"/>
    <x v="4"/>
    <n v="210000"/>
    <s v="USD"/>
    <n v="210000"/>
    <x v="0"/>
    <s v="Fully Remote"/>
    <n v="100"/>
    <x v="0"/>
    <x v="0"/>
    <x v="1"/>
    <x v="0"/>
  </r>
  <r>
    <x v="2"/>
    <x v="1"/>
    <n v="3"/>
    <x v="0"/>
    <x v="7"/>
    <n v="210000"/>
    <s v="USD"/>
    <n v="210000"/>
    <x v="0"/>
    <s v="Fully Remote"/>
    <n v="100"/>
    <x v="0"/>
    <x v="0"/>
    <x v="1"/>
    <x v="0"/>
  </r>
  <r>
    <x v="2"/>
    <x v="1"/>
    <n v="3"/>
    <x v="0"/>
    <x v="7"/>
    <n v="210000"/>
    <s v="USD"/>
    <n v="210000"/>
    <x v="0"/>
    <s v="Fully Remote"/>
    <n v="100"/>
    <x v="0"/>
    <x v="0"/>
    <x v="1"/>
    <x v="0"/>
  </r>
  <r>
    <x v="2"/>
    <x v="1"/>
    <n v="3"/>
    <x v="0"/>
    <x v="1"/>
    <n v="210000"/>
    <s v="USD"/>
    <n v="210000"/>
    <x v="0"/>
    <s v="Fully Remote"/>
    <n v="100"/>
    <x v="0"/>
    <x v="0"/>
    <x v="1"/>
    <x v="0"/>
  </r>
  <r>
    <x v="2"/>
    <x v="1"/>
    <n v="3"/>
    <x v="0"/>
    <x v="1"/>
    <n v="210000"/>
    <s v="USD"/>
    <n v="210000"/>
    <x v="0"/>
    <s v="Fully Remote"/>
    <n v="100"/>
    <x v="0"/>
    <x v="0"/>
    <x v="1"/>
    <x v="0"/>
  </r>
  <r>
    <x v="2"/>
    <x v="1"/>
    <n v="3"/>
    <x v="0"/>
    <x v="1"/>
    <n v="210000"/>
    <s v="USD"/>
    <n v="210000"/>
    <x v="0"/>
    <s v="Fully Remote"/>
    <n v="100"/>
    <x v="0"/>
    <x v="0"/>
    <x v="1"/>
    <x v="0"/>
  </r>
  <r>
    <x v="2"/>
    <x v="1"/>
    <n v="3"/>
    <x v="0"/>
    <x v="1"/>
    <n v="210000"/>
    <s v="USD"/>
    <n v="210000"/>
    <x v="0"/>
    <s v="Fully Remote"/>
    <n v="100"/>
    <x v="0"/>
    <x v="0"/>
    <x v="1"/>
    <x v="0"/>
  </r>
  <r>
    <x v="2"/>
    <x v="1"/>
    <n v="3"/>
    <x v="0"/>
    <x v="7"/>
    <n v="210000"/>
    <s v="USD"/>
    <n v="210000"/>
    <x v="0"/>
    <s v="Fully Remote"/>
    <n v="100"/>
    <x v="0"/>
    <x v="0"/>
    <x v="1"/>
    <x v="0"/>
  </r>
  <r>
    <x v="2"/>
    <x v="1"/>
    <n v="3"/>
    <x v="0"/>
    <x v="7"/>
    <n v="209100"/>
    <s v="USD"/>
    <n v="209100"/>
    <x v="0"/>
    <s v="Fully Remote"/>
    <n v="100"/>
    <x v="0"/>
    <x v="1"/>
    <x v="1"/>
    <x v="0"/>
  </r>
  <r>
    <x v="2"/>
    <x v="1"/>
    <n v="3"/>
    <x v="0"/>
    <x v="7"/>
    <n v="209100"/>
    <s v="USD"/>
    <n v="209100"/>
    <x v="0"/>
    <s v="Fully Remote"/>
    <n v="100"/>
    <x v="0"/>
    <x v="1"/>
    <x v="1"/>
    <x v="0"/>
  </r>
  <r>
    <x v="2"/>
    <x v="1"/>
    <n v="3"/>
    <x v="0"/>
    <x v="27"/>
    <n v="208775"/>
    <s v="USD"/>
    <n v="208775"/>
    <x v="0"/>
    <s v="Fully Remote"/>
    <n v="100"/>
    <x v="0"/>
    <x v="0"/>
    <x v="1"/>
    <x v="0"/>
  </r>
  <r>
    <x v="2"/>
    <x v="1"/>
    <n v="3"/>
    <x v="0"/>
    <x v="1"/>
    <n v="208000"/>
    <s v="USD"/>
    <n v="208000"/>
    <x v="0"/>
    <s v="Fully Remote"/>
    <n v="100"/>
    <x v="0"/>
    <x v="0"/>
    <x v="1"/>
    <x v="0"/>
  </r>
  <r>
    <x v="2"/>
    <x v="1"/>
    <n v="3"/>
    <x v="0"/>
    <x v="1"/>
    <n v="207000"/>
    <s v="USD"/>
    <n v="207000"/>
    <x v="0"/>
    <s v="Fully Remote"/>
    <n v="100"/>
    <x v="0"/>
    <x v="0"/>
    <x v="1"/>
    <x v="0"/>
  </r>
  <r>
    <x v="2"/>
    <x v="1"/>
    <n v="3"/>
    <x v="0"/>
    <x v="1"/>
    <n v="207000"/>
    <s v="USD"/>
    <n v="207000"/>
    <x v="0"/>
    <s v="Fully Remote"/>
    <n v="100"/>
    <x v="0"/>
    <x v="0"/>
    <x v="1"/>
    <x v="0"/>
  </r>
  <r>
    <x v="2"/>
    <x v="1"/>
    <n v="3"/>
    <x v="0"/>
    <x v="7"/>
    <n v="206699"/>
    <s v="USD"/>
    <n v="206699"/>
    <x v="0"/>
    <s v="Fully On-Site"/>
    <n v="0"/>
    <x v="0"/>
    <x v="0"/>
    <x v="1"/>
    <x v="0"/>
  </r>
  <r>
    <x v="2"/>
    <x v="0"/>
    <n v="2"/>
    <x v="0"/>
    <x v="7"/>
    <n v="206699"/>
    <s v="USD"/>
    <n v="206699"/>
    <x v="0"/>
    <s v="Fully On-Site"/>
    <n v="0"/>
    <x v="0"/>
    <x v="0"/>
    <x v="1"/>
    <x v="0"/>
  </r>
  <r>
    <x v="2"/>
    <x v="0"/>
    <n v="2"/>
    <x v="0"/>
    <x v="15"/>
    <n v="206000"/>
    <s v="USD"/>
    <n v="206000"/>
    <x v="0"/>
    <s v="Fully On-Site"/>
    <n v="0"/>
    <x v="0"/>
    <x v="0"/>
    <x v="1"/>
    <x v="0"/>
  </r>
  <r>
    <x v="2"/>
    <x v="0"/>
    <n v="2"/>
    <x v="0"/>
    <x v="15"/>
    <n v="206000"/>
    <s v="USD"/>
    <n v="206000"/>
    <x v="0"/>
    <s v="Fully On-Site"/>
    <n v="0"/>
    <x v="0"/>
    <x v="0"/>
    <x v="1"/>
    <x v="0"/>
  </r>
  <r>
    <x v="2"/>
    <x v="1"/>
    <n v="3"/>
    <x v="0"/>
    <x v="5"/>
    <n v="206000"/>
    <s v="USD"/>
    <n v="206000"/>
    <x v="0"/>
    <s v="Fully Remote"/>
    <n v="100"/>
    <x v="0"/>
    <x v="0"/>
    <x v="1"/>
    <x v="0"/>
  </r>
  <r>
    <x v="2"/>
    <x v="1"/>
    <n v="3"/>
    <x v="0"/>
    <x v="7"/>
    <n v="205600"/>
    <s v="USD"/>
    <n v="205600"/>
    <x v="0"/>
    <s v="Fully On-Site"/>
    <n v="0"/>
    <x v="0"/>
    <x v="1"/>
    <x v="1"/>
    <x v="0"/>
  </r>
  <r>
    <x v="2"/>
    <x v="1"/>
    <n v="3"/>
    <x v="0"/>
    <x v="1"/>
    <n v="205300"/>
    <s v="USD"/>
    <n v="205300"/>
    <x v="0"/>
    <s v="Fully On-Site"/>
    <n v="0"/>
    <x v="0"/>
    <x v="1"/>
    <x v="1"/>
    <x v="0"/>
  </r>
  <r>
    <x v="2"/>
    <x v="1"/>
    <n v="3"/>
    <x v="0"/>
    <x v="1"/>
    <n v="205300"/>
    <s v="USD"/>
    <n v="205300"/>
    <x v="0"/>
    <s v="Fully On-Site"/>
    <n v="0"/>
    <x v="0"/>
    <x v="0"/>
    <x v="1"/>
    <x v="0"/>
  </r>
  <r>
    <x v="2"/>
    <x v="1"/>
    <n v="3"/>
    <x v="0"/>
    <x v="54"/>
    <n v="205300"/>
    <s v="USD"/>
    <n v="205300"/>
    <x v="0"/>
    <s v="Fully On-Site"/>
    <n v="0"/>
    <x v="0"/>
    <x v="0"/>
    <x v="1"/>
    <x v="0"/>
  </r>
  <r>
    <x v="2"/>
    <x v="1"/>
    <n v="3"/>
    <x v="0"/>
    <x v="7"/>
    <n v="205000"/>
    <s v="USD"/>
    <n v="205000"/>
    <x v="0"/>
    <s v="Fully Remote"/>
    <n v="100"/>
    <x v="0"/>
    <x v="0"/>
    <x v="1"/>
    <x v="0"/>
  </r>
  <r>
    <x v="2"/>
    <x v="1"/>
    <n v="3"/>
    <x v="0"/>
    <x v="55"/>
    <n v="205000"/>
    <s v="USD"/>
    <n v="205000"/>
    <x v="0"/>
    <s v="Fully Remote"/>
    <n v="100"/>
    <x v="0"/>
    <x v="0"/>
    <x v="1"/>
    <x v="0"/>
  </r>
  <r>
    <x v="2"/>
    <x v="1"/>
    <n v="3"/>
    <x v="0"/>
    <x v="55"/>
    <n v="205000"/>
    <s v="USD"/>
    <n v="205000"/>
    <x v="0"/>
    <s v="Fully Remote"/>
    <n v="100"/>
    <x v="0"/>
    <x v="0"/>
    <x v="1"/>
    <x v="0"/>
  </r>
  <r>
    <x v="2"/>
    <x v="1"/>
    <n v="3"/>
    <x v="0"/>
    <x v="1"/>
    <n v="205000"/>
    <s v="USD"/>
    <n v="205000"/>
    <x v="0"/>
    <s v="Fully Remote"/>
    <n v="100"/>
    <x v="0"/>
    <x v="0"/>
    <x v="1"/>
    <x v="0"/>
  </r>
  <r>
    <x v="2"/>
    <x v="1"/>
    <n v="3"/>
    <x v="0"/>
    <x v="55"/>
    <n v="205000"/>
    <s v="USD"/>
    <n v="205000"/>
    <x v="0"/>
    <s v="Fully Remote"/>
    <n v="100"/>
    <x v="0"/>
    <x v="0"/>
    <x v="1"/>
    <x v="0"/>
  </r>
  <r>
    <x v="2"/>
    <x v="2"/>
    <n v="4"/>
    <x v="0"/>
    <x v="25"/>
    <n v="205000"/>
    <s v="USD"/>
    <n v="205000"/>
    <x v="0"/>
    <s v="Fully On-Site"/>
    <n v="0"/>
    <x v="0"/>
    <x v="0"/>
    <x v="1"/>
    <x v="0"/>
  </r>
  <r>
    <x v="2"/>
    <x v="1"/>
    <n v="3"/>
    <x v="0"/>
    <x v="1"/>
    <n v="205000"/>
    <s v="USD"/>
    <n v="205000"/>
    <x v="0"/>
    <s v="Fully On-Site"/>
    <n v="0"/>
    <x v="0"/>
    <x v="0"/>
    <x v="1"/>
    <x v="0"/>
  </r>
  <r>
    <x v="2"/>
    <x v="1"/>
    <n v="3"/>
    <x v="0"/>
    <x v="4"/>
    <n v="204500"/>
    <s v="USD"/>
    <n v="204500"/>
    <x v="0"/>
    <s v="Fully On-Site"/>
    <n v="0"/>
    <x v="0"/>
    <x v="0"/>
    <x v="1"/>
    <x v="0"/>
  </r>
  <r>
    <x v="2"/>
    <x v="1"/>
    <n v="3"/>
    <x v="0"/>
    <x v="4"/>
    <n v="204500"/>
    <s v="USD"/>
    <n v="204500"/>
    <x v="0"/>
    <s v="Fully On-Site"/>
    <n v="0"/>
    <x v="0"/>
    <x v="0"/>
    <x v="1"/>
    <x v="0"/>
  </r>
  <r>
    <x v="2"/>
    <x v="1"/>
    <n v="3"/>
    <x v="0"/>
    <x v="4"/>
    <n v="204500"/>
    <s v="USD"/>
    <n v="204500"/>
    <x v="0"/>
    <s v="Fully On-Site"/>
    <n v="0"/>
    <x v="0"/>
    <x v="0"/>
    <x v="1"/>
    <x v="0"/>
  </r>
  <r>
    <x v="2"/>
    <x v="1"/>
    <n v="3"/>
    <x v="0"/>
    <x v="4"/>
    <n v="204500"/>
    <s v="USD"/>
    <n v="204500"/>
    <x v="0"/>
    <s v="Fully On-Site"/>
    <n v="0"/>
    <x v="0"/>
    <x v="0"/>
    <x v="1"/>
    <x v="0"/>
  </r>
  <r>
    <x v="2"/>
    <x v="1"/>
    <n v="3"/>
    <x v="0"/>
    <x v="4"/>
    <n v="204500"/>
    <s v="USD"/>
    <n v="204500"/>
    <x v="0"/>
    <s v="Fully On-Site"/>
    <n v="0"/>
    <x v="0"/>
    <x v="0"/>
    <x v="1"/>
    <x v="0"/>
  </r>
  <r>
    <x v="2"/>
    <x v="1"/>
    <n v="3"/>
    <x v="0"/>
    <x v="4"/>
    <n v="204500"/>
    <s v="USD"/>
    <n v="204500"/>
    <x v="0"/>
    <s v="Fully On-Site"/>
    <n v="0"/>
    <x v="0"/>
    <x v="0"/>
    <x v="1"/>
    <x v="0"/>
  </r>
  <r>
    <x v="2"/>
    <x v="1"/>
    <n v="3"/>
    <x v="0"/>
    <x v="1"/>
    <n v="204100"/>
    <s v="USD"/>
    <n v="204100"/>
    <x v="0"/>
    <s v="Fully On-Site"/>
    <n v="0"/>
    <x v="0"/>
    <x v="0"/>
    <x v="1"/>
    <x v="0"/>
  </r>
  <r>
    <x v="2"/>
    <x v="1"/>
    <n v="3"/>
    <x v="0"/>
    <x v="1"/>
    <n v="203500"/>
    <s v="USD"/>
    <n v="203500"/>
    <x v="0"/>
    <s v="Fully On-Site"/>
    <n v="0"/>
    <x v="0"/>
    <x v="0"/>
    <x v="1"/>
    <x v="0"/>
  </r>
  <r>
    <x v="2"/>
    <x v="1"/>
    <n v="3"/>
    <x v="0"/>
    <x v="54"/>
    <n v="203500"/>
    <s v="USD"/>
    <n v="203500"/>
    <x v="0"/>
    <s v="Fully On-Site"/>
    <n v="0"/>
    <x v="0"/>
    <x v="0"/>
    <x v="1"/>
    <x v="0"/>
  </r>
  <r>
    <x v="2"/>
    <x v="1"/>
    <n v="3"/>
    <x v="0"/>
    <x v="1"/>
    <n v="203500"/>
    <s v="USD"/>
    <n v="203500"/>
    <x v="0"/>
    <s v="Fully On-Site"/>
    <n v="0"/>
    <x v="0"/>
    <x v="0"/>
    <x v="1"/>
    <x v="0"/>
  </r>
  <r>
    <x v="2"/>
    <x v="1"/>
    <n v="3"/>
    <x v="0"/>
    <x v="4"/>
    <n v="202900"/>
    <s v="USD"/>
    <n v="202900"/>
    <x v="0"/>
    <s v="Fully Remote"/>
    <n v="100"/>
    <x v="0"/>
    <x v="1"/>
    <x v="1"/>
    <x v="0"/>
  </r>
  <r>
    <x v="2"/>
    <x v="1"/>
    <n v="3"/>
    <x v="0"/>
    <x v="4"/>
    <n v="202900"/>
    <s v="USD"/>
    <n v="202900"/>
    <x v="0"/>
    <s v="Fully Remote"/>
    <n v="100"/>
    <x v="0"/>
    <x v="1"/>
    <x v="1"/>
    <x v="0"/>
  </r>
  <r>
    <x v="2"/>
    <x v="1"/>
    <n v="3"/>
    <x v="0"/>
    <x v="1"/>
    <n v="202800"/>
    <s v="USD"/>
    <n v="202800"/>
    <x v="0"/>
    <s v="Fully On-Site"/>
    <n v="0"/>
    <x v="0"/>
    <x v="1"/>
    <x v="1"/>
    <x v="0"/>
  </r>
  <r>
    <x v="2"/>
    <x v="1"/>
    <n v="3"/>
    <x v="0"/>
    <x v="4"/>
    <n v="201000"/>
    <s v="USD"/>
    <n v="201000"/>
    <x v="0"/>
    <s v="Fully Remote"/>
    <n v="100"/>
    <x v="0"/>
    <x v="0"/>
    <x v="1"/>
    <x v="0"/>
  </r>
  <r>
    <x v="2"/>
    <x v="1"/>
    <n v="3"/>
    <x v="0"/>
    <x v="4"/>
    <n v="201000"/>
    <s v="USD"/>
    <n v="201000"/>
    <x v="0"/>
    <s v="Fully Remote"/>
    <n v="100"/>
    <x v="0"/>
    <x v="0"/>
    <x v="1"/>
    <x v="0"/>
  </r>
  <r>
    <x v="2"/>
    <x v="1"/>
    <n v="3"/>
    <x v="0"/>
    <x v="15"/>
    <n v="201000"/>
    <s v="USD"/>
    <n v="201000"/>
    <x v="0"/>
    <s v="Fully Remote"/>
    <n v="100"/>
    <x v="0"/>
    <x v="0"/>
    <x v="1"/>
    <x v="0"/>
  </r>
  <r>
    <x v="2"/>
    <x v="1"/>
    <n v="3"/>
    <x v="0"/>
    <x v="4"/>
    <n v="201000"/>
    <s v="USD"/>
    <n v="201000"/>
    <x v="0"/>
    <s v="Fully On-Site"/>
    <n v="0"/>
    <x v="0"/>
    <x v="0"/>
    <x v="1"/>
    <x v="0"/>
  </r>
  <r>
    <x v="2"/>
    <x v="1"/>
    <n v="3"/>
    <x v="0"/>
    <x v="7"/>
    <n v="200100"/>
    <s v="USD"/>
    <n v="200100"/>
    <x v="0"/>
    <s v="Fully Remote"/>
    <n v="100"/>
    <x v="0"/>
    <x v="0"/>
    <x v="1"/>
    <x v="0"/>
  </r>
  <r>
    <x v="2"/>
    <x v="2"/>
    <n v="4"/>
    <x v="0"/>
    <x v="7"/>
    <n v="200000"/>
    <s v="USD"/>
    <n v="200000"/>
    <x v="0"/>
    <s v="Fully On-Site"/>
    <n v="0"/>
    <x v="0"/>
    <x v="0"/>
    <x v="1"/>
    <x v="0"/>
  </r>
  <r>
    <x v="2"/>
    <x v="3"/>
    <n v="1"/>
    <x v="0"/>
    <x v="19"/>
    <n v="200000"/>
    <s v="USD"/>
    <n v="200000"/>
    <x v="5"/>
    <s v="Hybrid"/>
    <n v="50"/>
    <x v="4"/>
    <x v="1"/>
    <x v="1"/>
    <x v="0"/>
  </r>
  <r>
    <x v="2"/>
    <x v="1"/>
    <n v="3"/>
    <x v="0"/>
    <x v="7"/>
    <n v="200000"/>
    <s v="USD"/>
    <n v="200000"/>
    <x v="0"/>
    <s v="Fully On-Site"/>
    <n v="0"/>
    <x v="0"/>
    <x v="0"/>
    <x v="1"/>
    <x v="0"/>
  </r>
  <r>
    <x v="2"/>
    <x v="1"/>
    <n v="3"/>
    <x v="0"/>
    <x v="7"/>
    <n v="200000"/>
    <s v="USD"/>
    <n v="200000"/>
    <x v="0"/>
    <s v="Fully On-Site"/>
    <n v="0"/>
    <x v="0"/>
    <x v="0"/>
    <x v="1"/>
    <x v="0"/>
  </r>
  <r>
    <x v="2"/>
    <x v="1"/>
    <n v="3"/>
    <x v="0"/>
    <x v="41"/>
    <n v="200000"/>
    <s v="USD"/>
    <n v="200000"/>
    <x v="8"/>
    <s v="Fully Remote"/>
    <n v="100"/>
    <x v="6"/>
    <x v="2"/>
    <x v="1"/>
    <x v="0"/>
  </r>
  <r>
    <x v="2"/>
    <x v="1"/>
    <n v="3"/>
    <x v="0"/>
    <x v="1"/>
    <n v="200000"/>
    <s v="USD"/>
    <n v="200000"/>
    <x v="0"/>
    <s v="Fully Remote"/>
    <n v="100"/>
    <x v="0"/>
    <x v="0"/>
    <x v="1"/>
    <x v="0"/>
  </r>
  <r>
    <x v="2"/>
    <x v="1"/>
    <n v="3"/>
    <x v="0"/>
    <x v="11"/>
    <n v="200000"/>
    <s v="USD"/>
    <n v="200000"/>
    <x v="0"/>
    <s v="Fully Remote"/>
    <n v="100"/>
    <x v="0"/>
    <x v="0"/>
    <x v="1"/>
    <x v="0"/>
  </r>
  <r>
    <x v="2"/>
    <x v="1"/>
    <n v="3"/>
    <x v="0"/>
    <x v="56"/>
    <n v="200000"/>
    <s v="USD"/>
    <n v="200000"/>
    <x v="24"/>
    <s v="Fully Remote"/>
    <n v="100"/>
    <x v="21"/>
    <x v="2"/>
    <x v="1"/>
    <x v="0"/>
  </r>
  <r>
    <x v="2"/>
    <x v="1"/>
    <n v="3"/>
    <x v="0"/>
    <x v="7"/>
    <n v="200000"/>
    <s v="USD"/>
    <n v="200000"/>
    <x v="0"/>
    <s v="Fully Remote"/>
    <n v="100"/>
    <x v="0"/>
    <x v="0"/>
    <x v="1"/>
    <x v="0"/>
  </r>
  <r>
    <x v="2"/>
    <x v="1"/>
    <n v="3"/>
    <x v="0"/>
    <x v="7"/>
    <n v="200000"/>
    <s v="USD"/>
    <n v="200000"/>
    <x v="0"/>
    <s v="Fully Remote"/>
    <n v="100"/>
    <x v="0"/>
    <x v="0"/>
    <x v="1"/>
    <x v="0"/>
  </r>
  <r>
    <x v="2"/>
    <x v="1"/>
    <n v="3"/>
    <x v="0"/>
    <x v="4"/>
    <n v="200000"/>
    <s v="USD"/>
    <n v="200000"/>
    <x v="26"/>
    <s v="Fully Remote"/>
    <n v="100"/>
    <x v="48"/>
    <x v="0"/>
    <x v="1"/>
    <x v="0"/>
  </r>
  <r>
    <x v="2"/>
    <x v="2"/>
    <n v="4"/>
    <x v="0"/>
    <x v="3"/>
    <n v="200000"/>
    <s v="USD"/>
    <n v="200000"/>
    <x v="0"/>
    <s v="Fully Remote"/>
    <n v="100"/>
    <x v="0"/>
    <x v="2"/>
    <x v="1"/>
    <x v="0"/>
  </r>
  <r>
    <x v="2"/>
    <x v="2"/>
    <n v="4"/>
    <x v="0"/>
    <x v="19"/>
    <n v="200000"/>
    <s v="USD"/>
    <n v="200000"/>
    <x v="0"/>
    <s v="Fully Remote"/>
    <n v="100"/>
    <x v="0"/>
    <x v="2"/>
    <x v="1"/>
    <x v="0"/>
  </r>
  <r>
    <x v="2"/>
    <x v="2"/>
    <n v="4"/>
    <x v="0"/>
    <x v="54"/>
    <n v="200000"/>
    <s v="USD"/>
    <n v="200000"/>
    <x v="0"/>
    <s v="Fully Remote"/>
    <n v="100"/>
    <x v="0"/>
    <x v="0"/>
    <x v="1"/>
    <x v="0"/>
  </r>
  <r>
    <x v="2"/>
    <x v="1"/>
    <n v="3"/>
    <x v="0"/>
    <x v="4"/>
    <n v="200000"/>
    <s v="USD"/>
    <n v="200000"/>
    <x v="0"/>
    <s v="Fully Remote"/>
    <n v="100"/>
    <x v="0"/>
    <x v="1"/>
    <x v="1"/>
    <x v="0"/>
  </r>
  <r>
    <x v="2"/>
    <x v="1"/>
    <n v="3"/>
    <x v="0"/>
    <x v="7"/>
    <n v="200000"/>
    <s v="USD"/>
    <n v="200000"/>
    <x v="26"/>
    <s v="Fully Remote"/>
    <n v="100"/>
    <x v="48"/>
    <x v="0"/>
    <x v="1"/>
    <x v="0"/>
  </r>
  <r>
    <x v="2"/>
    <x v="0"/>
    <n v="2"/>
    <x v="0"/>
    <x v="54"/>
    <n v="200000"/>
    <s v="USD"/>
    <n v="200000"/>
    <x v="0"/>
    <s v="Fully On-Site"/>
    <n v="0"/>
    <x v="0"/>
    <x v="0"/>
    <x v="1"/>
    <x v="0"/>
  </r>
  <r>
    <x v="2"/>
    <x v="1"/>
    <n v="3"/>
    <x v="0"/>
    <x v="7"/>
    <n v="200000"/>
    <s v="USD"/>
    <n v="200000"/>
    <x v="0"/>
    <s v="Fully Remote"/>
    <n v="100"/>
    <x v="0"/>
    <x v="0"/>
    <x v="1"/>
    <x v="0"/>
  </r>
  <r>
    <x v="2"/>
    <x v="0"/>
    <n v="2"/>
    <x v="0"/>
    <x v="19"/>
    <n v="200000"/>
    <s v="USD"/>
    <n v="200000"/>
    <x v="0"/>
    <s v="Fully Remote"/>
    <n v="100"/>
    <x v="0"/>
    <x v="0"/>
    <x v="1"/>
    <x v="0"/>
  </r>
  <r>
    <x v="2"/>
    <x v="1"/>
    <n v="3"/>
    <x v="0"/>
    <x v="5"/>
    <n v="200000"/>
    <s v="USD"/>
    <n v="200000"/>
    <x v="0"/>
    <s v="Fully Remote"/>
    <n v="100"/>
    <x v="0"/>
    <x v="0"/>
    <x v="1"/>
    <x v="0"/>
  </r>
  <r>
    <x v="2"/>
    <x v="0"/>
    <n v="2"/>
    <x v="0"/>
    <x v="19"/>
    <n v="200000"/>
    <s v="USD"/>
    <n v="200000"/>
    <x v="19"/>
    <s v="Fully Remote"/>
    <n v="100"/>
    <x v="0"/>
    <x v="1"/>
    <x v="1"/>
    <x v="1"/>
  </r>
  <r>
    <x v="2"/>
    <x v="2"/>
    <n v="4"/>
    <x v="0"/>
    <x v="7"/>
    <n v="200000"/>
    <s v="USD"/>
    <n v="200000"/>
    <x v="0"/>
    <s v="Fully Remote"/>
    <n v="100"/>
    <x v="0"/>
    <x v="0"/>
    <x v="1"/>
    <x v="0"/>
  </r>
  <r>
    <x v="2"/>
    <x v="0"/>
    <n v="2"/>
    <x v="0"/>
    <x v="1"/>
    <n v="200000"/>
    <s v="USD"/>
    <n v="200000"/>
    <x v="0"/>
    <s v="Fully Remote"/>
    <n v="100"/>
    <x v="0"/>
    <x v="0"/>
    <x v="1"/>
    <x v="0"/>
  </r>
  <r>
    <x v="2"/>
    <x v="1"/>
    <n v="3"/>
    <x v="0"/>
    <x v="25"/>
    <n v="200000"/>
    <s v="USD"/>
    <n v="200000"/>
    <x v="50"/>
    <s v="Fully Remote"/>
    <n v="100"/>
    <x v="0"/>
    <x v="0"/>
    <x v="1"/>
    <x v="1"/>
  </r>
  <r>
    <x v="2"/>
    <x v="1"/>
    <n v="3"/>
    <x v="0"/>
    <x v="7"/>
    <n v="198800"/>
    <s v="USD"/>
    <n v="198800"/>
    <x v="0"/>
    <s v="Fully On-Site"/>
    <n v="0"/>
    <x v="0"/>
    <x v="0"/>
    <x v="1"/>
    <x v="0"/>
  </r>
  <r>
    <x v="2"/>
    <x v="1"/>
    <n v="3"/>
    <x v="0"/>
    <x v="1"/>
    <n v="198800"/>
    <s v="USD"/>
    <n v="198800"/>
    <x v="0"/>
    <s v="Fully On-Site"/>
    <n v="0"/>
    <x v="0"/>
    <x v="0"/>
    <x v="1"/>
    <x v="0"/>
  </r>
  <r>
    <x v="2"/>
    <x v="1"/>
    <n v="3"/>
    <x v="0"/>
    <x v="1"/>
    <n v="198440"/>
    <s v="USD"/>
    <n v="198440"/>
    <x v="0"/>
    <s v="Fully On-Site"/>
    <n v="0"/>
    <x v="0"/>
    <x v="1"/>
    <x v="1"/>
    <x v="0"/>
  </r>
  <r>
    <x v="2"/>
    <x v="1"/>
    <n v="3"/>
    <x v="0"/>
    <x v="1"/>
    <n v="198440"/>
    <s v="USD"/>
    <n v="198440"/>
    <x v="0"/>
    <s v="Fully On-Site"/>
    <n v="0"/>
    <x v="0"/>
    <x v="0"/>
    <x v="1"/>
    <x v="0"/>
  </r>
  <r>
    <x v="2"/>
    <x v="1"/>
    <n v="3"/>
    <x v="0"/>
    <x v="1"/>
    <n v="198440"/>
    <s v="USD"/>
    <n v="198440"/>
    <x v="0"/>
    <s v="Fully Remote"/>
    <n v="100"/>
    <x v="0"/>
    <x v="0"/>
    <x v="1"/>
    <x v="0"/>
  </r>
  <r>
    <x v="2"/>
    <x v="1"/>
    <n v="3"/>
    <x v="0"/>
    <x v="1"/>
    <n v="198440"/>
    <s v="USD"/>
    <n v="198440"/>
    <x v="0"/>
    <s v="Fully On-Site"/>
    <n v="0"/>
    <x v="0"/>
    <x v="1"/>
    <x v="1"/>
    <x v="0"/>
  </r>
  <r>
    <x v="2"/>
    <x v="1"/>
    <n v="3"/>
    <x v="0"/>
    <x v="1"/>
    <n v="198200"/>
    <s v="USD"/>
    <n v="198200"/>
    <x v="0"/>
    <s v="Fully Remote"/>
    <n v="100"/>
    <x v="0"/>
    <x v="0"/>
    <x v="1"/>
    <x v="0"/>
  </r>
  <r>
    <x v="2"/>
    <x v="1"/>
    <n v="3"/>
    <x v="0"/>
    <x v="7"/>
    <n v="197430"/>
    <s v="USD"/>
    <n v="197430"/>
    <x v="0"/>
    <s v="Fully Remote"/>
    <n v="100"/>
    <x v="0"/>
    <x v="0"/>
    <x v="1"/>
    <x v="0"/>
  </r>
  <r>
    <x v="2"/>
    <x v="1"/>
    <n v="3"/>
    <x v="0"/>
    <x v="7"/>
    <n v="197000"/>
    <s v="USD"/>
    <n v="197000"/>
    <x v="0"/>
    <s v="Fully On-Site"/>
    <n v="0"/>
    <x v="0"/>
    <x v="0"/>
    <x v="1"/>
    <x v="0"/>
  </r>
  <r>
    <x v="2"/>
    <x v="1"/>
    <n v="3"/>
    <x v="0"/>
    <x v="7"/>
    <n v="197000"/>
    <s v="USD"/>
    <n v="197000"/>
    <x v="0"/>
    <s v="Fully On-Site"/>
    <n v="0"/>
    <x v="0"/>
    <x v="0"/>
    <x v="1"/>
    <x v="0"/>
  </r>
  <r>
    <x v="2"/>
    <x v="1"/>
    <n v="3"/>
    <x v="0"/>
    <x v="55"/>
    <n v="196000"/>
    <s v="USD"/>
    <n v="196000"/>
    <x v="0"/>
    <s v="Fully Remote"/>
    <n v="100"/>
    <x v="0"/>
    <x v="0"/>
    <x v="1"/>
    <x v="0"/>
  </r>
  <r>
    <x v="2"/>
    <x v="1"/>
    <n v="3"/>
    <x v="0"/>
    <x v="55"/>
    <n v="196000"/>
    <s v="USD"/>
    <n v="196000"/>
    <x v="0"/>
    <s v="Fully Remote"/>
    <n v="100"/>
    <x v="0"/>
    <x v="0"/>
    <x v="1"/>
    <x v="0"/>
  </r>
  <r>
    <x v="2"/>
    <x v="1"/>
    <n v="3"/>
    <x v="0"/>
    <x v="0"/>
    <n v="196000"/>
    <s v="USD"/>
    <n v="196000"/>
    <x v="0"/>
    <s v="Fully Remote"/>
    <n v="100"/>
    <x v="0"/>
    <x v="0"/>
    <x v="1"/>
    <x v="0"/>
  </r>
  <r>
    <x v="2"/>
    <x v="1"/>
    <n v="3"/>
    <x v="0"/>
    <x v="7"/>
    <n v="195700"/>
    <s v="USD"/>
    <n v="195700"/>
    <x v="0"/>
    <s v="Fully On-Site"/>
    <n v="0"/>
    <x v="0"/>
    <x v="0"/>
    <x v="1"/>
    <x v="0"/>
  </r>
  <r>
    <x v="2"/>
    <x v="1"/>
    <n v="3"/>
    <x v="0"/>
    <x v="7"/>
    <n v="195700"/>
    <s v="USD"/>
    <n v="195700"/>
    <x v="0"/>
    <s v="Fully On-Site"/>
    <n v="0"/>
    <x v="0"/>
    <x v="0"/>
    <x v="1"/>
    <x v="0"/>
  </r>
  <r>
    <x v="2"/>
    <x v="1"/>
    <n v="3"/>
    <x v="0"/>
    <x v="21"/>
    <n v="195400"/>
    <s v="USD"/>
    <n v="195400"/>
    <x v="0"/>
    <s v="Fully Remote"/>
    <n v="100"/>
    <x v="0"/>
    <x v="1"/>
    <x v="1"/>
    <x v="0"/>
  </r>
  <r>
    <x v="2"/>
    <x v="1"/>
    <n v="3"/>
    <x v="0"/>
    <x v="27"/>
    <n v="195400"/>
    <s v="USD"/>
    <n v="195400"/>
    <x v="0"/>
    <s v="Fully Remote"/>
    <n v="100"/>
    <x v="0"/>
    <x v="1"/>
    <x v="1"/>
    <x v="0"/>
  </r>
  <r>
    <x v="2"/>
    <x v="1"/>
    <n v="3"/>
    <x v="0"/>
    <x v="4"/>
    <n v="195400"/>
    <s v="USD"/>
    <n v="195400"/>
    <x v="0"/>
    <s v="Fully Remote"/>
    <n v="100"/>
    <x v="0"/>
    <x v="1"/>
    <x v="1"/>
    <x v="0"/>
  </r>
  <r>
    <x v="2"/>
    <x v="1"/>
    <n v="3"/>
    <x v="0"/>
    <x v="27"/>
    <n v="195400"/>
    <s v="USD"/>
    <n v="195400"/>
    <x v="0"/>
    <s v="Fully Remote"/>
    <n v="100"/>
    <x v="0"/>
    <x v="1"/>
    <x v="1"/>
    <x v="0"/>
  </r>
  <r>
    <x v="2"/>
    <x v="1"/>
    <n v="3"/>
    <x v="0"/>
    <x v="7"/>
    <n v="195000"/>
    <s v="USD"/>
    <n v="195000"/>
    <x v="0"/>
    <s v="Fully Remote"/>
    <n v="100"/>
    <x v="0"/>
    <x v="0"/>
    <x v="1"/>
    <x v="0"/>
  </r>
  <r>
    <x v="2"/>
    <x v="1"/>
    <n v="3"/>
    <x v="0"/>
    <x v="7"/>
    <n v="194000"/>
    <s v="USD"/>
    <n v="194000"/>
    <x v="0"/>
    <s v="Fully Remote"/>
    <n v="100"/>
    <x v="0"/>
    <x v="0"/>
    <x v="1"/>
    <x v="0"/>
  </r>
  <r>
    <x v="2"/>
    <x v="1"/>
    <n v="3"/>
    <x v="0"/>
    <x v="7"/>
    <n v="194000"/>
    <s v="USD"/>
    <n v="194000"/>
    <x v="0"/>
    <s v="Fully Remote"/>
    <n v="100"/>
    <x v="0"/>
    <x v="0"/>
    <x v="1"/>
    <x v="0"/>
  </r>
  <r>
    <x v="2"/>
    <x v="1"/>
    <n v="3"/>
    <x v="0"/>
    <x v="3"/>
    <n v="193900"/>
    <s v="USD"/>
    <n v="193900"/>
    <x v="0"/>
    <s v="Fully On-Site"/>
    <n v="0"/>
    <x v="0"/>
    <x v="0"/>
    <x v="1"/>
    <x v="0"/>
  </r>
  <r>
    <x v="2"/>
    <x v="1"/>
    <n v="3"/>
    <x v="0"/>
    <x v="4"/>
    <n v="193900"/>
    <s v="USD"/>
    <n v="193900"/>
    <x v="0"/>
    <s v="Fully On-Site"/>
    <n v="0"/>
    <x v="0"/>
    <x v="0"/>
    <x v="1"/>
    <x v="0"/>
  </r>
  <r>
    <x v="2"/>
    <x v="0"/>
    <n v="2"/>
    <x v="0"/>
    <x v="4"/>
    <n v="193900"/>
    <s v="USD"/>
    <n v="193900"/>
    <x v="0"/>
    <s v="Fully On-Site"/>
    <n v="0"/>
    <x v="0"/>
    <x v="0"/>
    <x v="1"/>
    <x v="0"/>
  </r>
  <r>
    <x v="2"/>
    <x v="1"/>
    <n v="3"/>
    <x v="0"/>
    <x v="54"/>
    <n v="193750"/>
    <s v="USD"/>
    <n v="193750"/>
    <x v="0"/>
    <s v="Fully Remote"/>
    <n v="100"/>
    <x v="0"/>
    <x v="0"/>
    <x v="1"/>
    <x v="0"/>
  </r>
  <r>
    <x v="2"/>
    <x v="1"/>
    <n v="3"/>
    <x v="0"/>
    <x v="7"/>
    <n v="193750"/>
    <s v="USD"/>
    <n v="193750"/>
    <x v="0"/>
    <s v="Fully Remote"/>
    <n v="100"/>
    <x v="0"/>
    <x v="0"/>
    <x v="1"/>
    <x v="0"/>
  </r>
  <r>
    <x v="2"/>
    <x v="1"/>
    <n v="3"/>
    <x v="0"/>
    <x v="7"/>
    <n v="193000"/>
    <s v="USD"/>
    <n v="193000"/>
    <x v="3"/>
    <s v="Fully Remote"/>
    <n v="100"/>
    <x v="0"/>
    <x v="0"/>
    <x v="1"/>
    <x v="1"/>
  </r>
  <r>
    <x v="2"/>
    <x v="1"/>
    <n v="3"/>
    <x v="0"/>
    <x v="4"/>
    <n v="192600"/>
    <s v="USD"/>
    <n v="192600"/>
    <x v="0"/>
    <s v="Fully Remote"/>
    <n v="100"/>
    <x v="0"/>
    <x v="0"/>
    <x v="1"/>
    <x v="0"/>
  </r>
  <r>
    <x v="2"/>
    <x v="1"/>
    <n v="3"/>
    <x v="0"/>
    <x v="27"/>
    <n v="192564"/>
    <s v="USD"/>
    <n v="192564"/>
    <x v="0"/>
    <s v="Fully Remote"/>
    <n v="100"/>
    <x v="0"/>
    <x v="0"/>
    <x v="1"/>
    <x v="0"/>
  </r>
  <r>
    <x v="2"/>
    <x v="1"/>
    <n v="3"/>
    <x v="0"/>
    <x v="27"/>
    <n v="192564"/>
    <s v="USD"/>
    <n v="192564"/>
    <x v="0"/>
    <s v="Fully Remote"/>
    <n v="100"/>
    <x v="0"/>
    <x v="0"/>
    <x v="1"/>
    <x v="0"/>
  </r>
  <r>
    <x v="2"/>
    <x v="1"/>
    <n v="3"/>
    <x v="0"/>
    <x v="15"/>
    <n v="192500"/>
    <s v="USD"/>
    <n v="192500"/>
    <x v="0"/>
    <s v="Fully Remote"/>
    <n v="100"/>
    <x v="0"/>
    <x v="0"/>
    <x v="1"/>
    <x v="0"/>
  </r>
  <r>
    <x v="2"/>
    <x v="1"/>
    <n v="3"/>
    <x v="0"/>
    <x v="27"/>
    <n v="192400"/>
    <s v="USD"/>
    <n v="192400"/>
    <x v="5"/>
    <s v="Fully Remote"/>
    <n v="100"/>
    <x v="4"/>
    <x v="0"/>
    <x v="1"/>
    <x v="0"/>
  </r>
  <r>
    <x v="2"/>
    <x v="2"/>
    <n v="4"/>
    <x v="0"/>
    <x v="2"/>
    <n v="250000"/>
    <s v="CAD"/>
    <n v="192037"/>
    <x v="5"/>
    <s v="Hybrid"/>
    <n v="50"/>
    <x v="4"/>
    <x v="1"/>
    <x v="1"/>
    <x v="0"/>
  </r>
  <r>
    <x v="2"/>
    <x v="1"/>
    <n v="3"/>
    <x v="0"/>
    <x v="6"/>
    <n v="192000"/>
    <s v="USD"/>
    <n v="192000"/>
    <x v="0"/>
    <s v="Fully Remote"/>
    <n v="100"/>
    <x v="0"/>
    <x v="1"/>
    <x v="1"/>
    <x v="0"/>
  </r>
  <r>
    <x v="2"/>
    <x v="1"/>
    <n v="3"/>
    <x v="0"/>
    <x v="4"/>
    <n v="192000"/>
    <s v="USD"/>
    <n v="192000"/>
    <x v="0"/>
    <s v="Fully Remote"/>
    <n v="100"/>
    <x v="0"/>
    <x v="0"/>
    <x v="1"/>
    <x v="0"/>
  </r>
  <r>
    <x v="2"/>
    <x v="1"/>
    <n v="3"/>
    <x v="0"/>
    <x v="55"/>
    <n v="192000"/>
    <s v="USD"/>
    <n v="192000"/>
    <x v="0"/>
    <s v="Fully Remote"/>
    <n v="100"/>
    <x v="0"/>
    <x v="0"/>
    <x v="1"/>
    <x v="0"/>
  </r>
  <r>
    <x v="2"/>
    <x v="1"/>
    <n v="3"/>
    <x v="0"/>
    <x v="4"/>
    <n v="192000"/>
    <s v="USD"/>
    <n v="192000"/>
    <x v="0"/>
    <s v="Fully On-Site"/>
    <n v="0"/>
    <x v="0"/>
    <x v="0"/>
    <x v="1"/>
    <x v="0"/>
  </r>
  <r>
    <x v="2"/>
    <x v="1"/>
    <n v="3"/>
    <x v="0"/>
    <x v="55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On-Site"/>
    <n v="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1"/>
    <n v="191475"/>
    <s v="USD"/>
    <n v="191475"/>
    <x v="0"/>
    <s v="Fully Remote"/>
    <n v="100"/>
    <x v="0"/>
    <x v="0"/>
    <x v="1"/>
    <x v="0"/>
  </r>
  <r>
    <x v="2"/>
    <x v="1"/>
    <n v="3"/>
    <x v="0"/>
    <x v="7"/>
    <n v="191200"/>
    <s v="USD"/>
    <n v="191200"/>
    <x v="0"/>
    <s v="Fully On-Site"/>
    <n v="0"/>
    <x v="0"/>
    <x v="0"/>
    <x v="1"/>
    <x v="0"/>
  </r>
  <r>
    <x v="2"/>
    <x v="1"/>
    <n v="3"/>
    <x v="0"/>
    <x v="7"/>
    <n v="191200"/>
    <s v="USD"/>
    <n v="191200"/>
    <x v="0"/>
    <s v="Fully On-Site"/>
    <n v="0"/>
    <x v="0"/>
    <x v="0"/>
    <x v="1"/>
    <x v="0"/>
  </r>
  <r>
    <x v="2"/>
    <x v="1"/>
    <n v="3"/>
    <x v="0"/>
    <x v="7"/>
    <n v="191200"/>
    <s v="USD"/>
    <n v="191200"/>
    <x v="0"/>
    <s v="Fully On-Site"/>
    <n v="0"/>
    <x v="0"/>
    <x v="0"/>
    <x v="1"/>
    <x v="0"/>
  </r>
  <r>
    <x v="2"/>
    <x v="1"/>
    <n v="3"/>
    <x v="0"/>
    <x v="7"/>
    <n v="191200"/>
    <s v="USD"/>
    <n v="191200"/>
    <x v="0"/>
    <s v="Fully On-Site"/>
    <n v="0"/>
    <x v="0"/>
    <x v="0"/>
    <x v="1"/>
    <x v="0"/>
  </r>
  <r>
    <x v="2"/>
    <x v="1"/>
    <n v="3"/>
    <x v="0"/>
    <x v="1"/>
    <n v="190000"/>
    <s v="USD"/>
    <n v="190000"/>
    <x v="0"/>
    <s v="Fully On-Site"/>
    <n v="0"/>
    <x v="0"/>
    <x v="0"/>
    <x v="1"/>
    <x v="0"/>
  </r>
  <r>
    <x v="2"/>
    <x v="1"/>
    <n v="3"/>
    <x v="0"/>
    <x v="57"/>
    <n v="190000"/>
    <s v="USD"/>
    <n v="190000"/>
    <x v="0"/>
    <s v="Fully Remote"/>
    <n v="100"/>
    <x v="0"/>
    <x v="0"/>
    <x v="1"/>
    <x v="0"/>
  </r>
  <r>
    <x v="2"/>
    <x v="1"/>
    <n v="3"/>
    <x v="0"/>
    <x v="1"/>
    <n v="190000"/>
    <s v="USD"/>
    <n v="190000"/>
    <x v="0"/>
    <s v="Fully On-Site"/>
    <n v="0"/>
    <x v="0"/>
    <x v="0"/>
    <x v="1"/>
    <x v="0"/>
  </r>
  <r>
    <x v="2"/>
    <x v="1"/>
    <n v="3"/>
    <x v="0"/>
    <x v="7"/>
    <n v="190000"/>
    <s v="USD"/>
    <n v="190000"/>
    <x v="0"/>
    <s v="Fully Remote"/>
    <n v="100"/>
    <x v="0"/>
    <x v="0"/>
    <x v="1"/>
    <x v="0"/>
  </r>
  <r>
    <x v="2"/>
    <x v="1"/>
    <n v="3"/>
    <x v="0"/>
    <x v="27"/>
    <n v="190000"/>
    <s v="USD"/>
    <n v="190000"/>
    <x v="0"/>
    <s v="Fully Remote"/>
    <n v="100"/>
    <x v="0"/>
    <x v="0"/>
    <x v="1"/>
    <x v="0"/>
  </r>
  <r>
    <x v="2"/>
    <x v="1"/>
    <n v="3"/>
    <x v="0"/>
    <x v="58"/>
    <n v="190000"/>
    <s v="USD"/>
    <n v="190000"/>
    <x v="0"/>
    <s v="Fully Remote"/>
    <n v="100"/>
    <x v="0"/>
    <x v="1"/>
    <x v="1"/>
    <x v="0"/>
  </r>
  <r>
    <x v="2"/>
    <x v="1"/>
    <n v="3"/>
    <x v="0"/>
    <x v="27"/>
    <n v="190000"/>
    <s v="USD"/>
    <n v="190000"/>
    <x v="0"/>
    <s v="Fully Remote"/>
    <n v="100"/>
    <x v="0"/>
    <x v="0"/>
    <x v="1"/>
    <x v="0"/>
  </r>
  <r>
    <x v="2"/>
    <x v="1"/>
    <n v="3"/>
    <x v="0"/>
    <x v="27"/>
    <n v="190000"/>
    <s v="USD"/>
    <n v="190000"/>
    <x v="0"/>
    <s v="Fully Remote"/>
    <n v="100"/>
    <x v="0"/>
    <x v="0"/>
    <x v="1"/>
    <x v="0"/>
  </r>
  <r>
    <x v="2"/>
    <x v="1"/>
    <n v="3"/>
    <x v="0"/>
    <x v="27"/>
    <n v="190000"/>
    <s v="USD"/>
    <n v="190000"/>
    <x v="0"/>
    <s v="Fully Remote"/>
    <n v="100"/>
    <x v="0"/>
    <x v="0"/>
    <x v="1"/>
    <x v="0"/>
  </r>
  <r>
    <x v="2"/>
    <x v="1"/>
    <n v="3"/>
    <x v="0"/>
    <x v="54"/>
    <n v="190000"/>
    <s v="USD"/>
    <n v="190000"/>
    <x v="0"/>
    <s v="Fully Remote"/>
    <n v="100"/>
    <x v="0"/>
    <x v="0"/>
    <x v="1"/>
    <x v="0"/>
  </r>
  <r>
    <x v="2"/>
    <x v="1"/>
    <n v="3"/>
    <x v="0"/>
    <x v="27"/>
    <n v="190000"/>
    <s v="USD"/>
    <n v="190000"/>
    <x v="0"/>
    <s v="Fully Remote"/>
    <n v="100"/>
    <x v="0"/>
    <x v="0"/>
    <x v="1"/>
    <x v="0"/>
  </r>
  <r>
    <x v="2"/>
    <x v="3"/>
    <n v="1"/>
    <x v="0"/>
    <x v="4"/>
    <n v="189750"/>
    <s v="USD"/>
    <n v="189750"/>
    <x v="0"/>
    <s v="Fully On-Site"/>
    <n v="0"/>
    <x v="0"/>
    <x v="0"/>
    <x v="1"/>
    <x v="0"/>
  </r>
  <r>
    <x v="2"/>
    <x v="1"/>
    <n v="3"/>
    <x v="0"/>
    <x v="4"/>
    <n v="189650"/>
    <s v="USD"/>
    <n v="189650"/>
    <x v="0"/>
    <s v="Fully On-Site"/>
    <n v="0"/>
    <x v="0"/>
    <x v="0"/>
    <x v="1"/>
    <x v="0"/>
  </r>
  <r>
    <x v="2"/>
    <x v="1"/>
    <n v="3"/>
    <x v="0"/>
    <x v="4"/>
    <n v="189650"/>
    <s v="USD"/>
    <n v="189650"/>
    <x v="0"/>
    <s v="Fully On-Site"/>
    <n v="0"/>
    <x v="0"/>
    <x v="0"/>
    <x v="1"/>
    <x v="0"/>
  </r>
  <r>
    <x v="2"/>
    <x v="1"/>
    <n v="3"/>
    <x v="0"/>
    <x v="4"/>
    <n v="189650"/>
    <s v="USD"/>
    <n v="189650"/>
    <x v="0"/>
    <s v="Fully On-Site"/>
    <n v="0"/>
    <x v="0"/>
    <x v="0"/>
    <x v="1"/>
    <x v="0"/>
  </r>
  <r>
    <x v="2"/>
    <x v="1"/>
    <n v="3"/>
    <x v="0"/>
    <x v="5"/>
    <n v="189500"/>
    <s v="USD"/>
    <n v="189500"/>
    <x v="0"/>
    <s v="Fully Remote"/>
    <n v="100"/>
    <x v="0"/>
    <x v="1"/>
    <x v="1"/>
    <x v="0"/>
  </r>
  <r>
    <x v="2"/>
    <x v="1"/>
    <n v="3"/>
    <x v="0"/>
    <x v="7"/>
    <n v="188700"/>
    <s v="USD"/>
    <n v="188700"/>
    <x v="0"/>
    <s v="Fully Remote"/>
    <n v="100"/>
    <x v="0"/>
    <x v="0"/>
    <x v="1"/>
    <x v="0"/>
  </r>
  <r>
    <x v="2"/>
    <x v="1"/>
    <n v="3"/>
    <x v="0"/>
    <x v="7"/>
    <n v="188100"/>
    <s v="USD"/>
    <n v="188100"/>
    <x v="0"/>
    <s v="Fully On-Site"/>
    <n v="0"/>
    <x v="0"/>
    <x v="0"/>
    <x v="1"/>
    <x v="0"/>
  </r>
  <r>
    <x v="2"/>
    <x v="1"/>
    <n v="3"/>
    <x v="0"/>
    <x v="4"/>
    <n v="187200"/>
    <s v="USD"/>
    <n v="187200"/>
    <x v="5"/>
    <s v="Fully Remote"/>
    <n v="100"/>
    <x v="4"/>
    <x v="0"/>
    <x v="1"/>
    <x v="0"/>
  </r>
  <r>
    <x v="2"/>
    <x v="2"/>
    <n v="4"/>
    <x v="0"/>
    <x v="7"/>
    <n v="187200"/>
    <s v="USD"/>
    <n v="187200"/>
    <x v="0"/>
    <s v="Fully Remote"/>
    <n v="100"/>
    <x v="0"/>
    <x v="0"/>
    <x v="1"/>
    <x v="0"/>
  </r>
  <r>
    <x v="2"/>
    <x v="0"/>
    <n v="2"/>
    <x v="0"/>
    <x v="7"/>
    <n v="187000"/>
    <s v="USD"/>
    <n v="187000"/>
    <x v="0"/>
    <s v="Fully Remote"/>
    <n v="100"/>
    <x v="0"/>
    <x v="0"/>
    <x v="1"/>
    <x v="0"/>
  </r>
  <r>
    <x v="2"/>
    <x v="1"/>
    <n v="3"/>
    <x v="0"/>
    <x v="18"/>
    <n v="186000"/>
    <s v="USD"/>
    <n v="186000"/>
    <x v="0"/>
    <s v="Fully Remote"/>
    <n v="100"/>
    <x v="0"/>
    <x v="0"/>
    <x v="1"/>
    <x v="0"/>
  </r>
  <r>
    <x v="2"/>
    <x v="1"/>
    <n v="3"/>
    <x v="0"/>
    <x v="4"/>
    <n v="186000"/>
    <s v="USD"/>
    <n v="186000"/>
    <x v="0"/>
    <s v="Fully Remote"/>
    <n v="100"/>
    <x v="0"/>
    <x v="0"/>
    <x v="1"/>
    <x v="0"/>
  </r>
  <r>
    <x v="2"/>
    <x v="1"/>
    <n v="3"/>
    <x v="0"/>
    <x v="1"/>
    <n v="186000"/>
    <s v="USD"/>
    <n v="1860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1"/>
    <n v="185900"/>
    <s v="USD"/>
    <n v="1859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7"/>
    <n v="185900"/>
    <s v="USD"/>
    <n v="185900"/>
    <x v="0"/>
    <s v="Fully On-Site"/>
    <n v="0"/>
    <x v="0"/>
    <x v="0"/>
    <x v="1"/>
    <x v="0"/>
  </r>
  <r>
    <x v="2"/>
    <x v="1"/>
    <n v="3"/>
    <x v="0"/>
    <x v="7"/>
    <n v="185800"/>
    <s v="USD"/>
    <n v="185800"/>
    <x v="5"/>
    <s v="Fully Remote"/>
    <n v="100"/>
    <x v="4"/>
    <x v="0"/>
    <x v="1"/>
    <x v="0"/>
  </r>
  <r>
    <x v="2"/>
    <x v="1"/>
    <n v="3"/>
    <x v="0"/>
    <x v="5"/>
    <n v="185400"/>
    <s v="USD"/>
    <n v="185400"/>
    <x v="0"/>
    <s v="Fully On-Site"/>
    <n v="0"/>
    <x v="0"/>
    <x v="0"/>
    <x v="1"/>
    <x v="0"/>
  </r>
  <r>
    <x v="2"/>
    <x v="1"/>
    <n v="3"/>
    <x v="0"/>
    <x v="1"/>
    <n v="185100"/>
    <s v="USD"/>
    <n v="185100"/>
    <x v="0"/>
    <s v="Fully Remote"/>
    <n v="100"/>
    <x v="0"/>
    <x v="0"/>
    <x v="1"/>
    <x v="0"/>
  </r>
  <r>
    <x v="2"/>
    <x v="1"/>
    <n v="3"/>
    <x v="0"/>
    <x v="21"/>
    <n v="185000"/>
    <s v="USD"/>
    <n v="185000"/>
    <x v="0"/>
    <s v="Fully Remote"/>
    <n v="100"/>
    <x v="0"/>
    <x v="0"/>
    <x v="1"/>
    <x v="0"/>
  </r>
  <r>
    <x v="2"/>
    <x v="1"/>
    <n v="3"/>
    <x v="0"/>
    <x v="4"/>
    <n v="185000"/>
    <s v="USD"/>
    <n v="185000"/>
    <x v="21"/>
    <s v="Fully Remote"/>
    <n v="100"/>
    <x v="18"/>
    <x v="0"/>
    <x v="1"/>
    <x v="0"/>
  </r>
  <r>
    <x v="2"/>
    <x v="1"/>
    <n v="3"/>
    <x v="0"/>
    <x v="1"/>
    <n v="185000"/>
    <s v="USD"/>
    <n v="185000"/>
    <x v="0"/>
    <s v="Fully Remote"/>
    <n v="100"/>
    <x v="0"/>
    <x v="0"/>
    <x v="1"/>
    <x v="0"/>
  </r>
  <r>
    <x v="2"/>
    <x v="1"/>
    <n v="3"/>
    <x v="0"/>
    <x v="1"/>
    <n v="185000"/>
    <s v="USD"/>
    <n v="185000"/>
    <x v="0"/>
    <s v="Fully Remote"/>
    <n v="100"/>
    <x v="0"/>
    <x v="0"/>
    <x v="1"/>
    <x v="0"/>
  </r>
  <r>
    <x v="2"/>
    <x v="1"/>
    <n v="3"/>
    <x v="0"/>
    <x v="7"/>
    <n v="185000"/>
    <s v="USD"/>
    <n v="185000"/>
    <x v="0"/>
    <s v="Fully Remote"/>
    <n v="100"/>
    <x v="0"/>
    <x v="0"/>
    <x v="1"/>
    <x v="0"/>
  </r>
  <r>
    <x v="2"/>
    <x v="1"/>
    <n v="3"/>
    <x v="0"/>
    <x v="1"/>
    <n v="185000"/>
    <s v="USD"/>
    <n v="185000"/>
    <x v="0"/>
    <s v="Fully Remote"/>
    <n v="100"/>
    <x v="0"/>
    <x v="0"/>
    <x v="1"/>
    <x v="0"/>
  </r>
  <r>
    <x v="2"/>
    <x v="1"/>
    <n v="3"/>
    <x v="0"/>
    <x v="54"/>
    <n v="184700"/>
    <s v="USD"/>
    <n v="184700"/>
    <x v="0"/>
    <s v="Fully On-Site"/>
    <n v="0"/>
    <x v="0"/>
    <x v="0"/>
    <x v="1"/>
    <x v="0"/>
  </r>
  <r>
    <x v="2"/>
    <x v="1"/>
    <n v="3"/>
    <x v="0"/>
    <x v="7"/>
    <n v="184100"/>
    <s v="USD"/>
    <n v="184100"/>
    <x v="0"/>
    <s v="Fully On-Site"/>
    <n v="0"/>
    <x v="0"/>
    <x v="0"/>
    <x v="1"/>
    <x v="0"/>
  </r>
  <r>
    <x v="2"/>
    <x v="1"/>
    <n v="3"/>
    <x v="0"/>
    <x v="7"/>
    <n v="184100"/>
    <s v="USD"/>
    <n v="184100"/>
    <x v="0"/>
    <s v="Fully On-Site"/>
    <n v="0"/>
    <x v="0"/>
    <x v="0"/>
    <x v="1"/>
    <x v="0"/>
  </r>
  <r>
    <x v="2"/>
    <x v="1"/>
    <n v="3"/>
    <x v="0"/>
    <x v="55"/>
    <n v="184000"/>
    <s v="USD"/>
    <n v="184000"/>
    <x v="0"/>
    <s v="Fully Remote"/>
    <n v="100"/>
    <x v="0"/>
    <x v="0"/>
    <x v="1"/>
    <x v="0"/>
  </r>
  <r>
    <x v="2"/>
    <x v="1"/>
    <n v="3"/>
    <x v="0"/>
    <x v="55"/>
    <n v="184000"/>
    <s v="USD"/>
    <n v="184000"/>
    <x v="0"/>
    <s v="Fully Remote"/>
    <n v="100"/>
    <x v="0"/>
    <x v="0"/>
    <x v="1"/>
    <x v="0"/>
  </r>
  <r>
    <x v="2"/>
    <x v="1"/>
    <n v="3"/>
    <x v="0"/>
    <x v="55"/>
    <n v="184000"/>
    <s v="USD"/>
    <n v="184000"/>
    <x v="0"/>
    <s v="Fully Remote"/>
    <n v="100"/>
    <x v="0"/>
    <x v="0"/>
    <x v="1"/>
    <x v="0"/>
  </r>
  <r>
    <x v="2"/>
    <x v="1"/>
    <n v="3"/>
    <x v="0"/>
    <x v="55"/>
    <n v="184000"/>
    <s v="USD"/>
    <n v="184000"/>
    <x v="0"/>
    <s v="Fully Remote"/>
    <n v="100"/>
    <x v="0"/>
    <x v="0"/>
    <x v="1"/>
    <x v="0"/>
  </r>
  <r>
    <x v="2"/>
    <x v="1"/>
    <n v="3"/>
    <x v="0"/>
    <x v="49"/>
    <n v="183600"/>
    <s v="USD"/>
    <n v="183600"/>
    <x v="5"/>
    <s v="Fully Remote"/>
    <n v="100"/>
    <x v="4"/>
    <x v="0"/>
    <x v="1"/>
    <x v="0"/>
  </r>
  <r>
    <x v="2"/>
    <x v="1"/>
    <n v="3"/>
    <x v="0"/>
    <x v="7"/>
    <n v="183600"/>
    <s v="USD"/>
    <n v="183600"/>
    <x v="0"/>
    <s v="Fully Remote"/>
    <n v="100"/>
    <x v="0"/>
    <x v="1"/>
    <x v="1"/>
    <x v="0"/>
  </r>
  <r>
    <x v="2"/>
    <x v="1"/>
    <n v="3"/>
    <x v="0"/>
    <x v="21"/>
    <n v="183000"/>
    <s v="USD"/>
    <n v="183000"/>
    <x v="0"/>
    <s v="Fully Remote"/>
    <n v="100"/>
    <x v="0"/>
    <x v="0"/>
    <x v="1"/>
    <x v="0"/>
  </r>
  <r>
    <x v="2"/>
    <x v="1"/>
    <n v="3"/>
    <x v="0"/>
    <x v="59"/>
    <n v="183000"/>
    <s v="USD"/>
    <n v="183000"/>
    <x v="0"/>
    <s v="Fully Remote"/>
    <n v="100"/>
    <x v="0"/>
    <x v="1"/>
    <x v="1"/>
    <x v="0"/>
  </r>
  <r>
    <x v="2"/>
    <x v="1"/>
    <n v="3"/>
    <x v="0"/>
    <x v="1"/>
    <n v="182750"/>
    <s v="USD"/>
    <n v="182750"/>
    <x v="0"/>
    <s v="Fully Remote"/>
    <n v="100"/>
    <x v="0"/>
    <x v="0"/>
    <x v="1"/>
    <x v="0"/>
  </r>
  <r>
    <x v="2"/>
    <x v="1"/>
    <n v="3"/>
    <x v="0"/>
    <x v="7"/>
    <n v="182500"/>
    <s v="USD"/>
    <n v="182500"/>
    <x v="0"/>
    <s v="Fully Remote"/>
    <n v="100"/>
    <x v="0"/>
    <x v="0"/>
    <x v="1"/>
    <x v="0"/>
  </r>
  <r>
    <x v="2"/>
    <x v="2"/>
    <n v="4"/>
    <x v="0"/>
    <x v="5"/>
    <n v="182160"/>
    <s v="USD"/>
    <n v="182160"/>
    <x v="0"/>
    <s v="Fully On-Site"/>
    <n v="0"/>
    <x v="0"/>
    <x v="0"/>
    <x v="1"/>
    <x v="0"/>
  </r>
  <r>
    <x v="2"/>
    <x v="1"/>
    <n v="3"/>
    <x v="0"/>
    <x v="7"/>
    <n v="182000"/>
    <s v="USD"/>
    <n v="182000"/>
    <x v="0"/>
    <s v="Fully Remote"/>
    <n v="100"/>
    <x v="0"/>
    <x v="0"/>
    <x v="1"/>
    <x v="0"/>
  </r>
  <r>
    <x v="2"/>
    <x v="1"/>
    <n v="3"/>
    <x v="0"/>
    <x v="7"/>
    <n v="181940"/>
    <s v="USD"/>
    <n v="181940"/>
    <x v="0"/>
    <s v="Fully On-Site"/>
    <n v="0"/>
    <x v="0"/>
    <x v="0"/>
    <x v="1"/>
    <x v="0"/>
  </r>
  <r>
    <x v="2"/>
    <x v="3"/>
    <n v="1"/>
    <x v="0"/>
    <x v="1"/>
    <n v="180000"/>
    <s v="USD"/>
    <n v="180000"/>
    <x v="0"/>
    <s v="Fully Remote"/>
    <n v="100"/>
    <x v="0"/>
    <x v="0"/>
    <x v="1"/>
    <x v="0"/>
  </r>
  <r>
    <x v="2"/>
    <x v="0"/>
    <n v="2"/>
    <x v="0"/>
    <x v="1"/>
    <n v="180000"/>
    <s v="USD"/>
    <n v="180000"/>
    <x v="0"/>
    <s v="Fully On-Site"/>
    <n v="0"/>
    <x v="0"/>
    <x v="0"/>
    <x v="1"/>
    <x v="0"/>
  </r>
  <r>
    <x v="2"/>
    <x v="0"/>
    <n v="2"/>
    <x v="0"/>
    <x v="1"/>
    <n v="180000"/>
    <s v="USD"/>
    <n v="180000"/>
    <x v="0"/>
    <s v="Fully On-Site"/>
    <n v="0"/>
    <x v="0"/>
    <x v="0"/>
    <x v="1"/>
    <x v="0"/>
  </r>
  <r>
    <x v="2"/>
    <x v="1"/>
    <n v="3"/>
    <x v="0"/>
    <x v="1"/>
    <n v="180000"/>
    <s v="USD"/>
    <n v="180000"/>
    <x v="0"/>
    <s v="Fully On-Site"/>
    <n v="0"/>
    <x v="0"/>
    <x v="0"/>
    <x v="1"/>
    <x v="0"/>
  </r>
  <r>
    <x v="2"/>
    <x v="1"/>
    <n v="3"/>
    <x v="0"/>
    <x v="1"/>
    <n v="180000"/>
    <s v="USD"/>
    <n v="180000"/>
    <x v="0"/>
    <s v="Fully Remote"/>
    <n v="100"/>
    <x v="0"/>
    <x v="0"/>
    <x v="1"/>
    <x v="0"/>
  </r>
  <r>
    <x v="2"/>
    <x v="0"/>
    <n v="2"/>
    <x v="0"/>
    <x v="21"/>
    <n v="180000"/>
    <s v="USD"/>
    <n v="180000"/>
    <x v="0"/>
    <s v="Fully Remote"/>
    <n v="100"/>
    <x v="0"/>
    <x v="0"/>
    <x v="1"/>
    <x v="0"/>
  </r>
  <r>
    <x v="2"/>
    <x v="1"/>
    <n v="3"/>
    <x v="0"/>
    <x v="4"/>
    <n v="180000"/>
    <s v="USD"/>
    <n v="180000"/>
    <x v="0"/>
    <s v="Fully Remote"/>
    <n v="100"/>
    <x v="0"/>
    <x v="0"/>
    <x v="1"/>
    <x v="0"/>
  </r>
  <r>
    <x v="2"/>
    <x v="1"/>
    <n v="3"/>
    <x v="0"/>
    <x v="7"/>
    <n v="180000"/>
    <s v="USD"/>
    <n v="180000"/>
    <x v="0"/>
    <s v="Fully On-Site"/>
    <n v="0"/>
    <x v="0"/>
    <x v="0"/>
    <x v="1"/>
    <x v="0"/>
  </r>
  <r>
    <x v="2"/>
    <x v="3"/>
    <n v="1"/>
    <x v="0"/>
    <x v="1"/>
    <n v="180000"/>
    <s v="USD"/>
    <n v="180000"/>
    <x v="0"/>
    <s v="Fully Remote"/>
    <n v="100"/>
    <x v="0"/>
    <x v="0"/>
    <x v="1"/>
    <x v="0"/>
  </r>
  <r>
    <x v="2"/>
    <x v="1"/>
    <n v="3"/>
    <x v="0"/>
    <x v="27"/>
    <n v="180000"/>
    <s v="USD"/>
    <n v="180000"/>
    <x v="0"/>
    <s v="Fully Remote"/>
    <n v="100"/>
    <x v="0"/>
    <x v="0"/>
    <x v="1"/>
    <x v="0"/>
  </r>
  <r>
    <x v="2"/>
    <x v="1"/>
    <n v="3"/>
    <x v="0"/>
    <x v="7"/>
    <n v="180000"/>
    <s v="USD"/>
    <n v="180000"/>
    <x v="0"/>
    <s v="Fully Remote"/>
    <n v="100"/>
    <x v="0"/>
    <x v="0"/>
    <x v="1"/>
    <x v="0"/>
  </r>
  <r>
    <x v="2"/>
    <x v="1"/>
    <n v="3"/>
    <x v="0"/>
    <x v="4"/>
    <n v="180000"/>
    <s v="USD"/>
    <n v="180000"/>
    <x v="0"/>
    <s v="Fully Remote"/>
    <n v="100"/>
    <x v="0"/>
    <x v="0"/>
    <x v="1"/>
    <x v="0"/>
  </r>
  <r>
    <x v="2"/>
    <x v="1"/>
    <n v="3"/>
    <x v="0"/>
    <x v="4"/>
    <n v="180000"/>
    <s v="USD"/>
    <n v="180000"/>
    <x v="0"/>
    <s v="Fully Remote"/>
    <n v="100"/>
    <x v="0"/>
    <x v="0"/>
    <x v="1"/>
    <x v="0"/>
  </r>
  <r>
    <x v="2"/>
    <x v="1"/>
    <n v="3"/>
    <x v="0"/>
    <x v="1"/>
    <n v="180000"/>
    <s v="USD"/>
    <n v="180000"/>
    <x v="0"/>
    <s v="Fully Remote"/>
    <n v="100"/>
    <x v="0"/>
    <x v="1"/>
    <x v="1"/>
    <x v="0"/>
  </r>
  <r>
    <x v="2"/>
    <x v="1"/>
    <n v="3"/>
    <x v="0"/>
    <x v="7"/>
    <n v="180000"/>
    <s v="USD"/>
    <n v="180000"/>
    <x v="0"/>
    <s v="Fully Remote"/>
    <n v="100"/>
    <x v="0"/>
    <x v="0"/>
    <x v="1"/>
    <x v="0"/>
  </r>
  <r>
    <x v="2"/>
    <x v="2"/>
    <n v="4"/>
    <x v="0"/>
    <x v="3"/>
    <n v="180000"/>
    <s v="USD"/>
    <n v="180000"/>
    <x v="0"/>
    <s v="Fully Remote"/>
    <n v="100"/>
    <x v="0"/>
    <x v="2"/>
    <x v="1"/>
    <x v="0"/>
  </r>
  <r>
    <x v="2"/>
    <x v="1"/>
    <n v="3"/>
    <x v="0"/>
    <x v="54"/>
    <n v="180000"/>
    <s v="USD"/>
    <n v="180000"/>
    <x v="0"/>
    <s v="Fully On-Site"/>
    <n v="0"/>
    <x v="0"/>
    <x v="0"/>
    <x v="1"/>
    <x v="0"/>
  </r>
  <r>
    <x v="2"/>
    <x v="1"/>
    <n v="3"/>
    <x v="0"/>
    <x v="1"/>
    <n v="180000"/>
    <s v="USD"/>
    <n v="180000"/>
    <x v="0"/>
    <s v="Fully Remote"/>
    <n v="100"/>
    <x v="0"/>
    <x v="1"/>
    <x v="1"/>
    <x v="0"/>
  </r>
  <r>
    <x v="2"/>
    <x v="1"/>
    <n v="3"/>
    <x v="0"/>
    <x v="4"/>
    <n v="180000"/>
    <s v="USD"/>
    <n v="180000"/>
    <x v="0"/>
    <s v="Fully Remote"/>
    <n v="100"/>
    <x v="0"/>
    <x v="0"/>
    <x v="1"/>
    <x v="0"/>
  </r>
  <r>
    <x v="2"/>
    <x v="3"/>
    <n v="1"/>
    <x v="0"/>
    <x v="38"/>
    <n v="180000"/>
    <s v="USD"/>
    <n v="180000"/>
    <x v="0"/>
    <s v="Fully Remote"/>
    <n v="100"/>
    <x v="0"/>
    <x v="1"/>
    <x v="1"/>
    <x v="0"/>
  </r>
  <r>
    <x v="2"/>
    <x v="1"/>
    <n v="3"/>
    <x v="0"/>
    <x v="1"/>
    <n v="180000"/>
    <s v="USD"/>
    <n v="180000"/>
    <x v="0"/>
    <s v="Fully Remote"/>
    <n v="100"/>
    <x v="0"/>
    <x v="0"/>
    <x v="1"/>
    <x v="0"/>
  </r>
  <r>
    <x v="2"/>
    <x v="1"/>
    <n v="3"/>
    <x v="0"/>
    <x v="1"/>
    <n v="180000"/>
    <s v="USD"/>
    <n v="180000"/>
    <x v="0"/>
    <s v="Fully On-Site"/>
    <n v="0"/>
    <x v="0"/>
    <x v="0"/>
    <x v="1"/>
    <x v="0"/>
  </r>
  <r>
    <x v="2"/>
    <x v="1"/>
    <n v="3"/>
    <x v="0"/>
    <x v="1"/>
    <n v="180000"/>
    <s v="USD"/>
    <n v="180000"/>
    <x v="0"/>
    <s v="Fully On-Site"/>
    <n v="0"/>
    <x v="0"/>
    <x v="1"/>
    <x v="1"/>
    <x v="0"/>
  </r>
  <r>
    <x v="2"/>
    <x v="1"/>
    <n v="3"/>
    <x v="0"/>
    <x v="7"/>
    <n v="180000"/>
    <s v="USD"/>
    <n v="180000"/>
    <x v="0"/>
    <s v="Fully Remote"/>
    <n v="100"/>
    <x v="0"/>
    <x v="0"/>
    <x v="1"/>
    <x v="0"/>
  </r>
  <r>
    <x v="2"/>
    <x v="1"/>
    <n v="3"/>
    <x v="0"/>
    <x v="5"/>
    <n v="179775"/>
    <s v="USD"/>
    <n v="179775"/>
    <x v="0"/>
    <s v="Fully Remote"/>
    <n v="100"/>
    <x v="0"/>
    <x v="0"/>
    <x v="1"/>
    <x v="0"/>
  </r>
  <r>
    <x v="2"/>
    <x v="1"/>
    <n v="3"/>
    <x v="0"/>
    <x v="7"/>
    <n v="179500"/>
    <s v="USD"/>
    <n v="179500"/>
    <x v="0"/>
    <s v="Fully On-Site"/>
    <n v="0"/>
    <x v="0"/>
    <x v="0"/>
    <x v="1"/>
    <x v="0"/>
  </r>
  <r>
    <x v="2"/>
    <x v="1"/>
    <n v="3"/>
    <x v="0"/>
    <x v="1"/>
    <n v="179400"/>
    <s v="USD"/>
    <n v="179400"/>
    <x v="0"/>
    <s v="Fully On-Site"/>
    <n v="0"/>
    <x v="0"/>
    <x v="0"/>
    <x v="1"/>
    <x v="0"/>
  </r>
  <r>
    <x v="2"/>
    <x v="1"/>
    <n v="3"/>
    <x v="0"/>
    <x v="1"/>
    <n v="179400"/>
    <s v="USD"/>
    <n v="179400"/>
    <x v="0"/>
    <s v="Fully Remote"/>
    <n v="100"/>
    <x v="0"/>
    <x v="0"/>
    <x v="1"/>
    <x v="0"/>
  </r>
  <r>
    <x v="2"/>
    <x v="1"/>
    <n v="3"/>
    <x v="0"/>
    <x v="7"/>
    <n v="179305"/>
    <s v="USD"/>
    <n v="179305"/>
    <x v="0"/>
    <s v="Fully Remote"/>
    <n v="100"/>
    <x v="0"/>
    <x v="0"/>
    <x v="1"/>
    <x v="0"/>
  </r>
  <r>
    <x v="2"/>
    <x v="1"/>
    <n v="3"/>
    <x v="0"/>
    <x v="7"/>
    <n v="178800"/>
    <s v="USD"/>
    <n v="178800"/>
    <x v="0"/>
    <s v="Fully Remote"/>
    <n v="100"/>
    <x v="0"/>
    <x v="1"/>
    <x v="1"/>
    <x v="0"/>
  </r>
  <r>
    <x v="2"/>
    <x v="1"/>
    <n v="3"/>
    <x v="0"/>
    <x v="7"/>
    <n v="178800"/>
    <s v="USD"/>
    <n v="178800"/>
    <x v="0"/>
    <s v="Fully Remote"/>
    <n v="100"/>
    <x v="0"/>
    <x v="1"/>
    <x v="1"/>
    <x v="0"/>
  </r>
  <r>
    <x v="2"/>
    <x v="1"/>
    <n v="3"/>
    <x v="0"/>
    <x v="7"/>
    <n v="178750"/>
    <s v="USD"/>
    <n v="178750"/>
    <x v="0"/>
    <s v="Fully On-Site"/>
    <n v="0"/>
    <x v="0"/>
    <x v="0"/>
    <x v="1"/>
    <x v="0"/>
  </r>
  <r>
    <x v="2"/>
    <x v="1"/>
    <n v="3"/>
    <x v="0"/>
    <x v="7"/>
    <n v="178000"/>
    <s v="USD"/>
    <n v="178000"/>
    <x v="5"/>
    <s v="Fully On-Site"/>
    <n v="0"/>
    <x v="4"/>
    <x v="0"/>
    <x v="1"/>
    <x v="0"/>
  </r>
  <r>
    <x v="2"/>
    <x v="1"/>
    <n v="3"/>
    <x v="0"/>
    <x v="7"/>
    <n v="177600"/>
    <s v="USD"/>
    <n v="177600"/>
    <x v="0"/>
    <s v="Fully Remote"/>
    <n v="100"/>
    <x v="0"/>
    <x v="1"/>
    <x v="1"/>
    <x v="0"/>
  </r>
  <r>
    <x v="2"/>
    <x v="1"/>
    <n v="3"/>
    <x v="0"/>
    <x v="1"/>
    <n v="177500"/>
    <s v="USD"/>
    <n v="177500"/>
    <x v="0"/>
    <s v="Fully Remote"/>
    <n v="100"/>
    <x v="0"/>
    <x v="0"/>
    <x v="1"/>
    <x v="0"/>
  </r>
  <r>
    <x v="2"/>
    <x v="1"/>
    <n v="3"/>
    <x v="0"/>
    <x v="15"/>
    <n v="177000"/>
    <s v="USD"/>
    <n v="177000"/>
    <x v="0"/>
    <s v="Fully On-Site"/>
    <n v="0"/>
    <x v="0"/>
    <x v="0"/>
    <x v="1"/>
    <x v="0"/>
  </r>
  <r>
    <x v="2"/>
    <x v="1"/>
    <n v="3"/>
    <x v="0"/>
    <x v="34"/>
    <n v="177000"/>
    <s v="USD"/>
    <n v="177000"/>
    <x v="0"/>
    <s v="Fully Remote"/>
    <n v="100"/>
    <x v="0"/>
    <x v="1"/>
    <x v="1"/>
    <x v="0"/>
  </r>
  <r>
    <x v="2"/>
    <x v="1"/>
    <n v="3"/>
    <x v="0"/>
    <x v="1"/>
    <n v="176000"/>
    <s v="USD"/>
    <n v="176000"/>
    <x v="0"/>
    <s v="Fully Remote"/>
    <n v="100"/>
    <x v="0"/>
    <x v="0"/>
    <x v="1"/>
    <x v="0"/>
  </r>
  <r>
    <x v="2"/>
    <x v="1"/>
    <n v="3"/>
    <x v="0"/>
    <x v="15"/>
    <n v="175950"/>
    <s v="USD"/>
    <n v="175950"/>
    <x v="0"/>
    <s v="Fully Remote"/>
    <n v="100"/>
    <x v="0"/>
    <x v="0"/>
    <x v="1"/>
    <x v="0"/>
  </r>
  <r>
    <x v="2"/>
    <x v="1"/>
    <n v="3"/>
    <x v="0"/>
    <x v="5"/>
    <n v="175100"/>
    <s v="USD"/>
    <n v="175100"/>
    <x v="0"/>
    <s v="Fully Remote"/>
    <n v="100"/>
    <x v="0"/>
    <x v="0"/>
    <x v="1"/>
    <x v="0"/>
  </r>
  <r>
    <x v="2"/>
    <x v="2"/>
    <n v="4"/>
    <x v="0"/>
    <x v="5"/>
    <n v="175100"/>
    <s v="USD"/>
    <n v="175100"/>
    <x v="0"/>
    <s v="Fully On-Site"/>
    <n v="0"/>
    <x v="0"/>
    <x v="0"/>
    <x v="1"/>
    <x v="0"/>
  </r>
  <r>
    <x v="2"/>
    <x v="1"/>
    <n v="3"/>
    <x v="0"/>
    <x v="7"/>
    <n v="175100"/>
    <s v="USD"/>
    <n v="1751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On-Site"/>
    <n v="0"/>
    <x v="0"/>
    <x v="0"/>
    <x v="1"/>
    <x v="0"/>
  </r>
  <r>
    <x v="2"/>
    <x v="1"/>
    <n v="3"/>
    <x v="0"/>
    <x v="7"/>
    <n v="175000"/>
    <s v="USD"/>
    <n v="175000"/>
    <x v="0"/>
    <s v="Fully On-Site"/>
    <n v="0"/>
    <x v="0"/>
    <x v="0"/>
    <x v="1"/>
    <x v="0"/>
  </r>
  <r>
    <x v="2"/>
    <x v="0"/>
    <n v="2"/>
    <x v="0"/>
    <x v="7"/>
    <n v="175000"/>
    <s v="USD"/>
    <n v="175000"/>
    <x v="0"/>
    <s v="Fully On-Site"/>
    <n v="0"/>
    <x v="0"/>
    <x v="0"/>
    <x v="1"/>
    <x v="0"/>
  </r>
  <r>
    <x v="2"/>
    <x v="1"/>
    <n v="3"/>
    <x v="0"/>
    <x v="5"/>
    <n v="175000"/>
    <s v="USD"/>
    <n v="175000"/>
    <x v="0"/>
    <s v="Fully On-Site"/>
    <n v="0"/>
    <x v="0"/>
    <x v="0"/>
    <x v="1"/>
    <x v="0"/>
  </r>
  <r>
    <x v="2"/>
    <x v="1"/>
    <n v="3"/>
    <x v="0"/>
    <x v="7"/>
    <n v="175000"/>
    <s v="USD"/>
    <n v="175000"/>
    <x v="0"/>
    <s v="Fully On-Site"/>
    <n v="0"/>
    <x v="0"/>
    <x v="0"/>
    <x v="1"/>
    <x v="0"/>
  </r>
  <r>
    <x v="2"/>
    <x v="1"/>
    <n v="3"/>
    <x v="0"/>
    <x v="7"/>
    <n v="175000"/>
    <s v="USD"/>
    <n v="175000"/>
    <x v="0"/>
    <s v="Fully On-Site"/>
    <n v="0"/>
    <x v="0"/>
    <x v="0"/>
    <x v="1"/>
    <x v="0"/>
  </r>
  <r>
    <x v="2"/>
    <x v="1"/>
    <n v="3"/>
    <x v="0"/>
    <x v="1"/>
    <n v="175000"/>
    <s v="USD"/>
    <n v="1750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On-Site"/>
    <n v="0"/>
    <x v="0"/>
    <x v="0"/>
    <x v="1"/>
    <x v="0"/>
  </r>
  <r>
    <x v="2"/>
    <x v="1"/>
    <n v="3"/>
    <x v="0"/>
    <x v="1"/>
    <n v="175000"/>
    <s v="USD"/>
    <n v="175000"/>
    <x v="0"/>
    <s v="Fully Remote"/>
    <n v="100"/>
    <x v="0"/>
    <x v="0"/>
    <x v="1"/>
    <x v="0"/>
  </r>
  <r>
    <x v="2"/>
    <x v="1"/>
    <n v="3"/>
    <x v="0"/>
    <x v="27"/>
    <n v="175000"/>
    <s v="USD"/>
    <n v="175000"/>
    <x v="0"/>
    <s v="Fully Remote"/>
    <n v="100"/>
    <x v="0"/>
    <x v="0"/>
    <x v="1"/>
    <x v="0"/>
  </r>
  <r>
    <x v="2"/>
    <x v="0"/>
    <n v="2"/>
    <x v="0"/>
    <x v="7"/>
    <n v="175000"/>
    <s v="USD"/>
    <n v="1750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Remote"/>
    <n v="100"/>
    <x v="0"/>
    <x v="0"/>
    <x v="1"/>
    <x v="0"/>
  </r>
  <r>
    <x v="2"/>
    <x v="1"/>
    <n v="3"/>
    <x v="0"/>
    <x v="1"/>
    <n v="175000"/>
    <s v="USD"/>
    <n v="175000"/>
    <x v="0"/>
    <s v="Fully On-Site"/>
    <n v="0"/>
    <x v="0"/>
    <x v="0"/>
    <x v="1"/>
    <x v="0"/>
  </r>
  <r>
    <x v="2"/>
    <x v="1"/>
    <n v="3"/>
    <x v="0"/>
    <x v="1"/>
    <n v="175000"/>
    <s v="USD"/>
    <n v="1750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Remote"/>
    <n v="100"/>
    <x v="0"/>
    <x v="0"/>
    <x v="1"/>
    <x v="0"/>
  </r>
  <r>
    <x v="2"/>
    <x v="1"/>
    <n v="3"/>
    <x v="0"/>
    <x v="1"/>
    <n v="175000"/>
    <s v="USD"/>
    <n v="175000"/>
    <x v="0"/>
    <s v="Fully On-Site"/>
    <n v="0"/>
    <x v="0"/>
    <x v="0"/>
    <x v="1"/>
    <x v="0"/>
  </r>
  <r>
    <x v="2"/>
    <x v="1"/>
    <n v="3"/>
    <x v="0"/>
    <x v="15"/>
    <n v="175000"/>
    <s v="USD"/>
    <n v="1750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Remote"/>
    <n v="100"/>
    <x v="0"/>
    <x v="0"/>
    <x v="1"/>
    <x v="0"/>
  </r>
  <r>
    <x v="2"/>
    <x v="1"/>
    <n v="3"/>
    <x v="0"/>
    <x v="7"/>
    <n v="175000"/>
    <s v="USD"/>
    <n v="175000"/>
    <x v="0"/>
    <s v="Fully Remote"/>
    <n v="100"/>
    <x v="0"/>
    <x v="0"/>
    <x v="1"/>
    <x v="0"/>
  </r>
  <r>
    <x v="2"/>
    <x v="2"/>
    <n v="4"/>
    <x v="0"/>
    <x v="54"/>
    <n v="175000"/>
    <s v="USD"/>
    <n v="175000"/>
    <x v="0"/>
    <s v="Fully Remote"/>
    <n v="100"/>
    <x v="0"/>
    <x v="0"/>
    <x v="1"/>
    <x v="0"/>
  </r>
  <r>
    <x v="2"/>
    <x v="1"/>
    <n v="3"/>
    <x v="0"/>
    <x v="1"/>
    <n v="173000"/>
    <s v="USD"/>
    <n v="173000"/>
    <x v="0"/>
    <s v="Fully Remote"/>
    <n v="100"/>
    <x v="0"/>
    <x v="0"/>
    <x v="1"/>
    <x v="0"/>
  </r>
  <r>
    <x v="2"/>
    <x v="0"/>
    <n v="2"/>
    <x v="0"/>
    <x v="23"/>
    <n v="173000"/>
    <s v="USD"/>
    <n v="173000"/>
    <x v="0"/>
    <s v="Hybrid"/>
    <n v="50"/>
    <x v="0"/>
    <x v="0"/>
    <x v="1"/>
    <x v="0"/>
  </r>
  <r>
    <x v="2"/>
    <x v="0"/>
    <n v="2"/>
    <x v="0"/>
    <x v="1"/>
    <n v="140000"/>
    <s v="GBP"/>
    <n v="172386"/>
    <x v="8"/>
    <s v="Fully On-Site"/>
    <n v="0"/>
    <x v="6"/>
    <x v="0"/>
    <x v="1"/>
    <x v="0"/>
  </r>
  <r>
    <x v="2"/>
    <x v="1"/>
    <n v="3"/>
    <x v="0"/>
    <x v="6"/>
    <n v="164000"/>
    <s v="EUR"/>
    <n v="172309"/>
    <x v="51"/>
    <s v="Fully Remote"/>
    <n v="100"/>
    <x v="49"/>
    <x v="1"/>
    <x v="1"/>
    <x v="0"/>
  </r>
  <r>
    <x v="2"/>
    <x v="1"/>
    <n v="3"/>
    <x v="0"/>
    <x v="5"/>
    <n v="172200"/>
    <s v="USD"/>
    <n v="172200"/>
    <x v="0"/>
    <s v="Fully On-Site"/>
    <n v="0"/>
    <x v="0"/>
    <x v="0"/>
    <x v="1"/>
    <x v="0"/>
  </r>
  <r>
    <x v="2"/>
    <x v="1"/>
    <n v="3"/>
    <x v="0"/>
    <x v="4"/>
    <n v="172200"/>
    <s v="USD"/>
    <n v="172200"/>
    <x v="0"/>
    <s v="Fully On-Site"/>
    <n v="0"/>
    <x v="0"/>
    <x v="0"/>
    <x v="1"/>
    <x v="0"/>
  </r>
  <r>
    <x v="2"/>
    <x v="1"/>
    <n v="3"/>
    <x v="0"/>
    <x v="1"/>
    <n v="172200"/>
    <s v="USD"/>
    <n v="172200"/>
    <x v="0"/>
    <s v="Fully On-Site"/>
    <n v="0"/>
    <x v="0"/>
    <x v="0"/>
    <x v="1"/>
    <x v="0"/>
  </r>
  <r>
    <x v="2"/>
    <x v="1"/>
    <n v="3"/>
    <x v="0"/>
    <x v="7"/>
    <n v="172200"/>
    <s v="USD"/>
    <n v="172200"/>
    <x v="0"/>
    <s v="Fully On-Site"/>
    <n v="0"/>
    <x v="0"/>
    <x v="0"/>
    <x v="1"/>
    <x v="0"/>
  </r>
  <r>
    <x v="2"/>
    <x v="1"/>
    <n v="3"/>
    <x v="0"/>
    <x v="1"/>
    <n v="172000"/>
    <s v="USD"/>
    <n v="172000"/>
    <x v="0"/>
    <s v="Fully Remote"/>
    <n v="100"/>
    <x v="0"/>
    <x v="0"/>
    <x v="1"/>
    <x v="0"/>
  </r>
  <r>
    <x v="2"/>
    <x v="1"/>
    <n v="3"/>
    <x v="0"/>
    <x v="15"/>
    <n v="171000"/>
    <s v="USD"/>
    <n v="171000"/>
    <x v="0"/>
    <s v="Fully Remote"/>
    <n v="100"/>
    <x v="31"/>
    <x v="1"/>
    <x v="1"/>
    <x v="1"/>
  </r>
  <r>
    <x v="2"/>
    <x v="1"/>
    <n v="3"/>
    <x v="0"/>
    <x v="7"/>
    <n v="171000"/>
    <s v="USD"/>
    <n v="171000"/>
    <x v="0"/>
    <s v="Fully On-Site"/>
    <n v="0"/>
    <x v="0"/>
    <x v="0"/>
    <x v="1"/>
    <x v="0"/>
  </r>
  <r>
    <x v="2"/>
    <x v="1"/>
    <n v="3"/>
    <x v="0"/>
    <x v="7"/>
    <n v="170000"/>
    <s v="USD"/>
    <n v="170000"/>
    <x v="0"/>
    <s v="Fully On-Site"/>
    <n v="0"/>
    <x v="0"/>
    <x v="0"/>
    <x v="1"/>
    <x v="0"/>
  </r>
  <r>
    <x v="2"/>
    <x v="1"/>
    <n v="3"/>
    <x v="0"/>
    <x v="54"/>
    <n v="170000"/>
    <s v="USD"/>
    <n v="170000"/>
    <x v="0"/>
    <s v="Fully Remote"/>
    <n v="100"/>
    <x v="0"/>
    <x v="0"/>
    <x v="1"/>
    <x v="0"/>
  </r>
  <r>
    <x v="2"/>
    <x v="0"/>
    <n v="2"/>
    <x v="0"/>
    <x v="7"/>
    <n v="170000"/>
    <s v="USD"/>
    <n v="170000"/>
    <x v="0"/>
    <s v="Fully On-Site"/>
    <n v="0"/>
    <x v="0"/>
    <x v="0"/>
    <x v="1"/>
    <x v="0"/>
  </r>
  <r>
    <x v="2"/>
    <x v="1"/>
    <n v="3"/>
    <x v="0"/>
    <x v="7"/>
    <n v="170000"/>
    <s v="USD"/>
    <n v="170000"/>
    <x v="0"/>
    <s v="Fully Remote"/>
    <n v="100"/>
    <x v="0"/>
    <x v="0"/>
    <x v="1"/>
    <x v="0"/>
  </r>
  <r>
    <x v="2"/>
    <x v="1"/>
    <n v="3"/>
    <x v="0"/>
    <x v="7"/>
    <n v="170000"/>
    <s v="USD"/>
    <n v="170000"/>
    <x v="0"/>
    <s v="Fully On-Site"/>
    <n v="0"/>
    <x v="0"/>
    <x v="0"/>
    <x v="1"/>
    <x v="0"/>
  </r>
  <r>
    <x v="2"/>
    <x v="1"/>
    <n v="3"/>
    <x v="0"/>
    <x v="7"/>
    <n v="170000"/>
    <s v="USD"/>
    <n v="170000"/>
    <x v="0"/>
    <s v="Fully On-Site"/>
    <n v="0"/>
    <x v="0"/>
    <x v="0"/>
    <x v="1"/>
    <x v="0"/>
  </r>
  <r>
    <x v="2"/>
    <x v="1"/>
    <n v="3"/>
    <x v="0"/>
    <x v="7"/>
    <n v="170000"/>
    <s v="USD"/>
    <n v="170000"/>
    <x v="0"/>
    <s v="Fully On-Site"/>
    <n v="0"/>
    <x v="0"/>
    <x v="0"/>
    <x v="1"/>
    <x v="0"/>
  </r>
  <r>
    <x v="2"/>
    <x v="1"/>
    <n v="3"/>
    <x v="0"/>
    <x v="7"/>
    <n v="170000"/>
    <s v="USD"/>
    <n v="170000"/>
    <x v="0"/>
    <s v="Fully Remote"/>
    <n v="100"/>
    <x v="0"/>
    <x v="0"/>
    <x v="1"/>
    <x v="0"/>
  </r>
  <r>
    <x v="2"/>
    <x v="1"/>
    <n v="3"/>
    <x v="0"/>
    <x v="1"/>
    <n v="170000"/>
    <s v="USD"/>
    <n v="170000"/>
    <x v="0"/>
    <s v="Fully Remote"/>
    <n v="100"/>
    <x v="0"/>
    <x v="0"/>
    <x v="1"/>
    <x v="0"/>
  </r>
  <r>
    <x v="2"/>
    <x v="1"/>
    <n v="3"/>
    <x v="0"/>
    <x v="1"/>
    <n v="170000"/>
    <s v="USD"/>
    <n v="170000"/>
    <x v="0"/>
    <s v="Fully Remote"/>
    <n v="100"/>
    <x v="0"/>
    <x v="0"/>
    <x v="1"/>
    <x v="0"/>
  </r>
  <r>
    <x v="2"/>
    <x v="1"/>
    <n v="3"/>
    <x v="0"/>
    <x v="54"/>
    <n v="170000"/>
    <s v="USD"/>
    <n v="170000"/>
    <x v="0"/>
    <s v="Fully Remote"/>
    <n v="100"/>
    <x v="0"/>
    <x v="0"/>
    <x v="1"/>
    <x v="0"/>
  </r>
  <r>
    <x v="2"/>
    <x v="1"/>
    <n v="3"/>
    <x v="0"/>
    <x v="7"/>
    <n v="170000"/>
    <s v="USD"/>
    <n v="170000"/>
    <x v="0"/>
    <s v="Fully Remote"/>
    <n v="100"/>
    <x v="0"/>
    <x v="0"/>
    <x v="1"/>
    <x v="0"/>
  </r>
  <r>
    <x v="2"/>
    <x v="1"/>
    <n v="3"/>
    <x v="0"/>
    <x v="1"/>
    <n v="170000"/>
    <s v="USD"/>
    <n v="170000"/>
    <x v="0"/>
    <s v="Fully Remote"/>
    <n v="100"/>
    <x v="0"/>
    <x v="0"/>
    <x v="1"/>
    <x v="0"/>
  </r>
  <r>
    <x v="2"/>
    <x v="0"/>
    <n v="2"/>
    <x v="0"/>
    <x v="7"/>
    <n v="170000"/>
    <s v="USD"/>
    <n v="170000"/>
    <x v="0"/>
    <s v="Fully Remote"/>
    <n v="100"/>
    <x v="0"/>
    <x v="0"/>
    <x v="1"/>
    <x v="0"/>
  </r>
  <r>
    <x v="2"/>
    <x v="1"/>
    <n v="3"/>
    <x v="0"/>
    <x v="15"/>
    <n v="170000"/>
    <s v="USD"/>
    <n v="170000"/>
    <x v="0"/>
    <s v="Fully Remote"/>
    <n v="100"/>
    <x v="0"/>
    <x v="0"/>
    <x v="1"/>
    <x v="0"/>
  </r>
  <r>
    <x v="2"/>
    <x v="1"/>
    <n v="3"/>
    <x v="0"/>
    <x v="15"/>
    <n v="170000"/>
    <s v="USD"/>
    <n v="170000"/>
    <x v="0"/>
    <s v="Fully Remote"/>
    <n v="100"/>
    <x v="0"/>
    <x v="0"/>
    <x v="1"/>
    <x v="0"/>
  </r>
  <r>
    <x v="2"/>
    <x v="1"/>
    <n v="3"/>
    <x v="0"/>
    <x v="15"/>
    <n v="170000"/>
    <s v="USD"/>
    <n v="170000"/>
    <x v="0"/>
    <s v="Fully Remote"/>
    <n v="10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15"/>
    <n v="169000"/>
    <s v="USD"/>
    <n v="169000"/>
    <x v="0"/>
    <s v="Fully On-Site"/>
    <n v="0"/>
    <x v="0"/>
    <x v="0"/>
    <x v="1"/>
    <x v="0"/>
  </r>
  <r>
    <x v="2"/>
    <x v="1"/>
    <n v="3"/>
    <x v="0"/>
    <x v="7"/>
    <n v="168400"/>
    <s v="USD"/>
    <n v="168400"/>
    <x v="0"/>
    <s v="Fully On-Site"/>
    <n v="0"/>
    <x v="0"/>
    <x v="0"/>
    <x v="1"/>
    <x v="0"/>
  </r>
  <r>
    <x v="2"/>
    <x v="3"/>
    <n v="1"/>
    <x v="0"/>
    <x v="1"/>
    <n v="168000"/>
    <s v="USD"/>
    <n v="168000"/>
    <x v="0"/>
    <s v="Fully Remote"/>
    <n v="100"/>
    <x v="0"/>
    <x v="0"/>
    <x v="1"/>
    <x v="0"/>
  </r>
  <r>
    <x v="2"/>
    <x v="1"/>
    <n v="3"/>
    <x v="0"/>
    <x v="49"/>
    <n v="168000"/>
    <s v="USD"/>
    <n v="168000"/>
    <x v="5"/>
    <s v="Fully Remote"/>
    <n v="100"/>
    <x v="4"/>
    <x v="0"/>
    <x v="1"/>
    <x v="0"/>
  </r>
  <r>
    <x v="2"/>
    <x v="1"/>
    <n v="3"/>
    <x v="0"/>
    <x v="1"/>
    <n v="168000"/>
    <s v="USD"/>
    <n v="168000"/>
    <x v="0"/>
    <s v="Fully Remote"/>
    <n v="100"/>
    <x v="0"/>
    <x v="0"/>
    <x v="1"/>
    <x v="0"/>
  </r>
  <r>
    <x v="2"/>
    <x v="1"/>
    <n v="3"/>
    <x v="0"/>
    <x v="1"/>
    <n v="168000"/>
    <s v="USD"/>
    <n v="168000"/>
    <x v="0"/>
    <s v="Fully Remote"/>
    <n v="100"/>
    <x v="0"/>
    <x v="0"/>
    <x v="1"/>
    <x v="0"/>
  </r>
  <r>
    <x v="2"/>
    <x v="2"/>
    <n v="4"/>
    <x v="0"/>
    <x v="36"/>
    <n v="167875"/>
    <s v="USD"/>
    <n v="167875"/>
    <x v="0"/>
    <s v="Fully Remote"/>
    <n v="100"/>
    <x v="0"/>
    <x v="0"/>
    <x v="1"/>
    <x v="0"/>
  </r>
  <r>
    <x v="2"/>
    <x v="1"/>
    <n v="3"/>
    <x v="0"/>
    <x v="7"/>
    <n v="167500"/>
    <s v="USD"/>
    <n v="167500"/>
    <x v="0"/>
    <s v="Fully On-Site"/>
    <n v="0"/>
    <x v="0"/>
    <x v="0"/>
    <x v="1"/>
    <x v="0"/>
  </r>
  <r>
    <x v="2"/>
    <x v="1"/>
    <n v="3"/>
    <x v="0"/>
    <x v="4"/>
    <n v="167100"/>
    <s v="USD"/>
    <n v="167100"/>
    <x v="0"/>
    <s v="Fully On-Site"/>
    <n v="0"/>
    <x v="0"/>
    <x v="0"/>
    <x v="1"/>
    <x v="0"/>
  </r>
  <r>
    <x v="2"/>
    <x v="1"/>
    <n v="3"/>
    <x v="0"/>
    <x v="1"/>
    <n v="167000"/>
    <s v="USD"/>
    <n v="167000"/>
    <x v="0"/>
    <s v="Fully Remote"/>
    <n v="100"/>
    <x v="0"/>
    <x v="0"/>
    <x v="1"/>
    <x v="0"/>
  </r>
  <r>
    <x v="2"/>
    <x v="0"/>
    <n v="2"/>
    <x v="0"/>
    <x v="15"/>
    <n v="167000"/>
    <s v="USD"/>
    <n v="167000"/>
    <x v="0"/>
    <s v="Fully Remote"/>
    <n v="100"/>
    <x v="0"/>
    <x v="0"/>
    <x v="1"/>
    <x v="0"/>
  </r>
  <r>
    <x v="2"/>
    <x v="1"/>
    <n v="3"/>
    <x v="0"/>
    <x v="15"/>
    <n v="166700"/>
    <s v="USD"/>
    <n v="166700"/>
    <x v="0"/>
    <s v="Fully On-Site"/>
    <n v="0"/>
    <x v="0"/>
    <x v="0"/>
    <x v="1"/>
    <x v="0"/>
  </r>
  <r>
    <x v="2"/>
    <x v="1"/>
    <n v="3"/>
    <x v="0"/>
    <x v="15"/>
    <n v="166700"/>
    <s v="USD"/>
    <n v="166700"/>
    <x v="0"/>
    <s v="Fully On-Site"/>
    <n v="0"/>
    <x v="0"/>
    <x v="0"/>
    <x v="1"/>
    <x v="0"/>
  </r>
  <r>
    <x v="2"/>
    <x v="1"/>
    <n v="3"/>
    <x v="0"/>
    <x v="7"/>
    <n v="166000"/>
    <s v="USD"/>
    <n v="166000"/>
    <x v="0"/>
    <s v="Fully Remote"/>
    <n v="100"/>
    <x v="0"/>
    <x v="0"/>
    <x v="1"/>
    <x v="0"/>
  </r>
  <r>
    <x v="2"/>
    <x v="1"/>
    <n v="3"/>
    <x v="0"/>
    <x v="7"/>
    <n v="165400"/>
    <s v="USD"/>
    <n v="165400"/>
    <x v="0"/>
    <s v="Fully Remote"/>
    <n v="100"/>
    <x v="0"/>
    <x v="0"/>
    <x v="1"/>
    <x v="0"/>
  </r>
  <r>
    <x v="2"/>
    <x v="1"/>
    <n v="3"/>
    <x v="0"/>
    <x v="7"/>
    <n v="165400"/>
    <s v="USD"/>
    <n v="165400"/>
    <x v="0"/>
    <s v="Fully Remote"/>
    <n v="100"/>
    <x v="0"/>
    <x v="0"/>
    <x v="1"/>
    <x v="0"/>
  </r>
  <r>
    <x v="2"/>
    <x v="1"/>
    <n v="3"/>
    <x v="0"/>
    <x v="1"/>
    <n v="165220"/>
    <s v="USD"/>
    <n v="165220"/>
    <x v="0"/>
    <s v="Fully Remote"/>
    <n v="100"/>
    <x v="0"/>
    <x v="0"/>
    <x v="1"/>
    <x v="0"/>
  </r>
  <r>
    <x v="2"/>
    <x v="1"/>
    <n v="3"/>
    <x v="0"/>
    <x v="1"/>
    <n v="165000"/>
    <s v="USD"/>
    <n v="165000"/>
    <x v="0"/>
    <s v="Fully On-Site"/>
    <n v="0"/>
    <x v="0"/>
    <x v="0"/>
    <x v="1"/>
    <x v="0"/>
  </r>
  <r>
    <x v="2"/>
    <x v="0"/>
    <n v="2"/>
    <x v="0"/>
    <x v="3"/>
    <n v="165000"/>
    <s v="USD"/>
    <n v="165000"/>
    <x v="0"/>
    <s v="Fully On-Site"/>
    <n v="0"/>
    <x v="0"/>
    <x v="0"/>
    <x v="1"/>
    <x v="0"/>
  </r>
  <r>
    <x v="2"/>
    <x v="0"/>
    <n v="2"/>
    <x v="0"/>
    <x v="15"/>
    <n v="165000"/>
    <s v="USD"/>
    <n v="165000"/>
    <x v="0"/>
    <s v="Fully On-Site"/>
    <n v="0"/>
    <x v="0"/>
    <x v="0"/>
    <x v="1"/>
    <x v="0"/>
  </r>
  <r>
    <x v="2"/>
    <x v="0"/>
    <n v="2"/>
    <x v="0"/>
    <x v="29"/>
    <n v="165000"/>
    <s v="USD"/>
    <n v="165000"/>
    <x v="0"/>
    <s v="Fully On-Site"/>
    <n v="0"/>
    <x v="0"/>
    <x v="0"/>
    <x v="1"/>
    <x v="0"/>
  </r>
  <r>
    <x v="2"/>
    <x v="0"/>
    <n v="2"/>
    <x v="0"/>
    <x v="15"/>
    <n v="165000"/>
    <s v="USD"/>
    <n v="165000"/>
    <x v="0"/>
    <s v="Fully On-Site"/>
    <n v="0"/>
    <x v="0"/>
    <x v="0"/>
    <x v="1"/>
    <x v="0"/>
  </r>
  <r>
    <x v="2"/>
    <x v="1"/>
    <n v="3"/>
    <x v="0"/>
    <x v="31"/>
    <n v="165000"/>
    <s v="USD"/>
    <n v="165000"/>
    <x v="0"/>
    <s v="Hybrid"/>
    <n v="50"/>
    <x v="0"/>
    <x v="2"/>
    <x v="1"/>
    <x v="0"/>
  </r>
  <r>
    <x v="2"/>
    <x v="1"/>
    <n v="3"/>
    <x v="0"/>
    <x v="7"/>
    <n v="165000"/>
    <s v="USD"/>
    <n v="165000"/>
    <x v="0"/>
    <s v="Fully Remote"/>
    <n v="100"/>
    <x v="0"/>
    <x v="0"/>
    <x v="1"/>
    <x v="0"/>
  </r>
  <r>
    <x v="2"/>
    <x v="1"/>
    <n v="3"/>
    <x v="0"/>
    <x v="1"/>
    <n v="165000"/>
    <s v="USD"/>
    <n v="165000"/>
    <x v="0"/>
    <s v="Fully Remote"/>
    <n v="100"/>
    <x v="0"/>
    <x v="1"/>
    <x v="1"/>
    <x v="0"/>
  </r>
  <r>
    <x v="2"/>
    <x v="1"/>
    <n v="3"/>
    <x v="0"/>
    <x v="54"/>
    <n v="165000"/>
    <s v="USD"/>
    <n v="165000"/>
    <x v="0"/>
    <s v="Fully Remote"/>
    <n v="100"/>
    <x v="0"/>
    <x v="0"/>
    <x v="1"/>
    <x v="0"/>
  </r>
  <r>
    <x v="2"/>
    <x v="1"/>
    <n v="3"/>
    <x v="0"/>
    <x v="1"/>
    <n v="165000"/>
    <s v="USD"/>
    <n v="165000"/>
    <x v="0"/>
    <s v="Fully Remote"/>
    <n v="100"/>
    <x v="0"/>
    <x v="0"/>
    <x v="1"/>
    <x v="0"/>
  </r>
  <r>
    <x v="2"/>
    <x v="1"/>
    <n v="3"/>
    <x v="0"/>
    <x v="4"/>
    <n v="164996"/>
    <s v="USD"/>
    <n v="164996"/>
    <x v="0"/>
    <s v="Fully On-Site"/>
    <n v="0"/>
    <x v="0"/>
    <x v="0"/>
    <x v="1"/>
    <x v="0"/>
  </r>
  <r>
    <x v="2"/>
    <x v="1"/>
    <n v="3"/>
    <x v="0"/>
    <x v="4"/>
    <n v="164996"/>
    <s v="USD"/>
    <n v="164996"/>
    <x v="0"/>
    <s v="Fully On-Site"/>
    <n v="0"/>
    <x v="0"/>
    <x v="0"/>
    <x v="1"/>
    <x v="0"/>
  </r>
  <r>
    <x v="2"/>
    <x v="1"/>
    <n v="3"/>
    <x v="0"/>
    <x v="4"/>
    <n v="164996"/>
    <s v="USD"/>
    <n v="164996"/>
    <x v="0"/>
    <s v="Fully On-Site"/>
    <n v="0"/>
    <x v="0"/>
    <x v="0"/>
    <x v="1"/>
    <x v="0"/>
  </r>
  <r>
    <x v="2"/>
    <x v="1"/>
    <n v="3"/>
    <x v="0"/>
    <x v="4"/>
    <n v="164000"/>
    <s v="USD"/>
    <n v="164000"/>
    <x v="0"/>
    <s v="Fully Remote"/>
    <n v="100"/>
    <x v="0"/>
    <x v="0"/>
    <x v="1"/>
    <x v="0"/>
  </r>
  <r>
    <x v="2"/>
    <x v="1"/>
    <n v="3"/>
    <x v="0"/>
    <x v="55"/>
    <n v="164000"/>
    <s v="USD"/>
    <n v="164000"/>
    <x v="0"/>
    <s v="Fully Remote"/>
    <n v="100"/>
    <x v="0"/>
    <x v="0"/>
    <x v="1"/>
    <x v="0"/>
  </r>
  <r>
    <x v="2"/>
    <x v="1"/>
    <n v="3"/>
    <x v="0"/>
    <x v="7"/>
    <n v="164000"/>
    <s v="USD"/>
    <n v="164000"/>
    <x v="0"/>
    <s v="Fully On-Site"/>
    <n v="0"/>
    <x v="0"/>
    <x v="0"/>
    <x v="1"/>
    <x v="0"/>
  </r>
  <r>
    <x v="2"/>
    <x v="1"/>
    <n v="3"/>
    <x v="0"/>
    <x v="15"/>
    <n v="164000"/>
    <s v="USD"/>
    <n v="164000"/>
    <x v="0"/>
    <s v="Fully On-Site"/>
    <n v="0"/>
    <x v="0"/>
    <x v="0"/>
    <x v="1"/>
    <x v="0"/>
  </r>
  <r>
    <x v="2"/>
    <x v="1"/>
    <n v="3"/>
    <x v="0"/>
    <x v="7"/>
    <n v="162000"/>
    <s v="USD"/>
    <n v="162000"/>
    <x v="0"/>
    <s v="Fully Remote"/>
    <n v="100"/>
    <x v="0"/>
    <x v="0"/>
    <x v="1"/>
    <x v="0"/>
  </r>
  <r>
    <x v="2"/>
    <x v="1"/>
    <n v="3"/>
    <x v="0"/>
    <x v="1"/>
    <n v="161500"/>
    <s v="USD"/>
    <n v="161500"/>
    <x v="0"/>
    <s v="Fully Remote"/>
    <n v="100"/>
    <x v="0"/>
    <x v="0"/>
    <x v="1"/>
    <x v="0"/>
  </r>
  <r>
    <x v="2"/>
    <x v="1"/>
    <n v="3"/>
    <x v="0"/>
    <x v="5"/>
    <n v="161342"/>
    <s v="USD"/>
    <n v="161342"/>
    <x v="0"/>
    <s v="Fully Remote"/>
    <n v="100"/>
    <x v="0"/>
    <x v="0"/>
    <x v="1"/>
    <x v="0"/>
  </r>
  <r>
    <x v="2"/>
    <x v="1"/>
    <n v="3"/>
    <x v="0"/>
    <x v="12"/>
    <n v="210000"/>
    <s v="CAD"/>
    <n v="161311"/>
    <x v="5"/>
    <s v="Hybrid"/>
    <n v="50"/>
    <x v="4"/>
    <x v="0"/>
    <x v="1"/>
    <x v="0"/>
  </r>
  <r>
    <x v="2"/>
    <x v="0"/>
    <n v="2"/>
    <x v="0"/>
    <x v="7"/>
    <n v="161000"/>
    <s v="USD"/>
    <n v="161000"/>
    <x v="0"/>
    <s v="Fully Remote"/>
    <n v="100"/>
    <x v="0"/>
    <x v="0"/>
    <x v="1"/>
    <x v="0"/>
  </r>
  <r>
    <x v="2"/>
    <x v="1"/>
    <n v="3"/>
    <x v="0"/>
    <x v="7"/>
    <n v="161000"/>
    <s v="USD"/>
    <n v="161000"/>
    <x v="0"/>
    <s v="Fully Remote"/>
    <n v="100"/>
    <x v="0"/>
    <x v="0"/>
    <x v="1"/>
    <x v="0"/>
  </r>
  <r>
    <x v="2"/>
    <x v="1"/>
    <n v="3"/>
    <x v="0"/>
    <x v="7"/>
    <n v="160395"/>
    <s v="USD"/>
    <n v="160395"/>
    <x v="0"/>
    <s v="Fully Remote"/>
    <n v="100"/>
    <x v="0"/>
    <x v="0"/>
    <x v="1"/>
    <x v="0"/>
  </r>
  <r>
    <x v="2"/>
    <x v="1"/>
    <n v="3"/>
    <x v="0"/>
    <x v="7"/>
    <n v="160080"/>
    <s v="USD"/>
    <n v="160080"/>
    <x v="0"/>
    <s v="Fully On-Site"/>
    <n v="0"/>
    <x v="0"/>
    <x v="0"/>
    <x v="1"/>
    <x v="0"/>
  </r>
  <r>
    <x v="2"/>
    <x v="1"/>
    <n v="3"/>
    <x v="0"/>
    <x v="7"/>
    <n v="160080"/>
    <s v="USD"/>
    <n v="160080"/>
    <x v="0"/>
    <s v="Fully Remote"/>
    <n v="100"/>
    <x v="0"/>
    <x v="0"/>
    <x v="1"/>
    <x v="0"/>
  </r>
  <r>
    <x v="2"/>
    <x v="1"/>
    <n v="3"/>
    <x v="0"/>
    <x v="4"/>
    <n v="160000"/>
    <s v="USD"/>
    <n v="160000"/>
    <x v="0"/>
    <s v="Fully Remote"/>
    <n v="100"/>
    <x v="0"/>
    <x v="0"/>
    <x v="1"/>
    <x v="0"/>
  </r>
  <r>
    <x v="2"/>
    <x v="3"/>
    <n v="1"/>
    <x v="0"/>
    <x v="7"/>
    <n v="160000"/>
    <s v="USD"/>
    <n v="160000"/>
    <x v="0"/>
    <s v="Fully On-Site"/>
    <n v="0"/>
    <x v="0"/>
    <x v="0"/>
    <x v="1"/>
    <x v="0"/>
  </r>
  <r>
    <x v="2"/>
    <x v="1"/>
    <n v="3"/>
    <x v="0"/>
    <x v="57"/>
    <n v="160000"/>
    <s v="USD"/>
    <n v="160000"/>
    <x v="0"/>
    <s v="Fully Remote"/>
    <n v="100"/>
    <x v="0"/>
    <x v="0"/>
    <x v="1"/>
    <x v="0"/>
  </r>
  <r>
    <x v="2"/>
    <x v="0"/>
    <n v="2"/>
    <x v="0"/>
    <x v="7"/>
    <n v="160000"/>
    <s v="USD"/>
    <n v="160000"/>
    <x v="0"/>
    <s v="Fully Remote"/>
    <n v="100"/>
    <x v="0"/>
    <x v="0"/>
    <x v="1"/>
    <x v="0"/>
  </r>
  <r>
    <x v="2"/>
    <x v="3"/>
    <n v="1"/>
    <x v="0"/>
    <x v="7"/>
    <n v="160000"/>
    <s v="USD"/>
    <n v="160000"/>
    <x v="0"/>
    <s v="Fully On-Site"/>
    <n v="0"/>
    <x v="0"/>
    <x v="0"/>
    <x v="1"/>
    <x v="0"/>
  </r>
  <r>
    <x v="2"/>
    <x v="3"/>
    <n v="1"/>
    <x v="0"/>
    <x v="7"/>
    <n v="160000"/>
    <s v="USD"/>
    <n v="160000"/>
    <x v="0"/>
    <s v="Fully On-Site"/>
    <n v="0"/>
    <x v="0"/>
    <x v="0"/>
    <x v="1"/>
    <x v="0"/>
  </r>
  <r>
    <x v="2"/>
    <x v="1"/>
    <n v="3"/>
    <x v="0"/>
    <x v="7"/>
    <n v="160000"/>
    <s v="USD"/>
    <n v="160000"/>
    <x v="0"/>
    <s v="Fully On-Site"/>
    <n v="0"/>
    <x v="0"/>
    <x v="0"/>
    <x v="1"/>
    <x v="0"/>
  </r>
  <r>
    <x v="2"/>
    <x v="0"/>
    <n v="2"/>
    <x v="0"/>
    <x v="7"/>
    <n v="160000"/>
    <s v="USD"/>
    <n v="160000"/>
    <x v="0"/>
    <s v="Fully Remote"/>
    <n v="100"/>
    <x v="0"/>
    <x v="0"/>
    <x v="1"/>
    <x v="0"/>
  </r>
  <r>
    <x v="2"/>
    <x v="0"/>
    <n v="2"/>
    <x v="0"/>
    <x v="15"/>
    <n v="160000"/>
    <s v="USD"/>
    <n v="160000"/>
    <x v="0"/>
    <s v="Fully On-Site"/>
    <n v="0"/>
    <x v="0"/>
    <x v="0"/>
    <x v="1"/>
    <x v="0"/>
  </r>
  <r>
    <x v="2"/>
    <x v="0"/>
    <n v="2"/>
    <x v="0"/>
    <x v="15"/>
    <n v="160000"/>
    <s v="USD"/>
    <n v="160000"/>
    <x v="0"/>
    <s v="Fully On-Site"/>
    <n v="0"/>
    <x v="0"/>
    <x v="0"/>
    <x v="1"/>
    <x v="0"/>
  </r>
  <r>
    <x v="2"/>
    <x v="3"/>
    <n v="1"/>
    <x v="0"/>
    <x v="7"/>
    <n v="160000"/>
    <s v="USD"/>
    <n v="160000"/>
    <x v="0"/>
    <s v="Fully On-Site"/>
    <n v="0"/>
    <x v="0"/>
    <x v="0"/>
    <x v="1"/>
    <x v="0"/>
  </r>
  <r>
    <x v="2"/>
    <x v="0"/>
    <n v="2"/>
    <x v="0"/>
    <x v="7"/>
    <n v="160000"/>
    <s v="USD"/>
    <n v="160000"/>
    <x v="0"/>
    <s v="Fully Remote"/>
    <n v="100"/>
    <x v="0"/>
    <x v="0"/>
    <x v="1"/>
    <x v="0"/>
  </r>
  <r>
    <x v="2"/>
    <x v="1"/>
    <n v="3"/>
    <x v="0"/>
    <x v="7"/>
    <n v="160000"/>
    <s v="USD"/>
    <n v="160000"/>
    <x v="0"/>
    <s v="Fully On-Site"/>
    <n v="0"/>
    <x v="0"/>
    <x v="0"/>
    <x v="1"/>
    <x v="0"/>
  </r>
  <r>
    <x v="2"/>
    <x v="3"/>
    <n v="1"/>
    <x v="0"/>
    <x v="7"/>
    <n v="160000"/>
    <s v="USD"/>
    <n v="160000"/>
    <x v="0"/>
    <s v="Fully On-Site"/>
    <n v="0"/>
    <x v="0"/>
    <x v="0"/>
    <x v="1"/>
    <x v="0"/>
  </r>
  <r>
    <x v="2"/>
    <x v="3"/>
    <n v="1"/>
    <x v="0"/>
    <x v="7"/>
    <n v="160000"/>
    <s v="USD"/>
    <n v="160000"/>
    <x v="0"/>
    <s v="Fully On-Site"/>
    <n v="0"/>
    <x v="0"/>
    <x v="0"/>
    <x v="1"/>
    <x v="0"/>
  </r>
  <r>
    <x v="2"/>
    <x v="0"/>
    <n v="2"/>
    <x v="0"/>
    <x v="15"/>
    <n v="160000"/>
    <s v="USD"/>
    <n v="160000"/>
    <x v="0"/>
    <s v="Fully On-Site"/>
    <n v="0"/>
    <x v="0"/>
    <x v="0"/>
    <x v="1"/>
    <x v="0"/>
  </r>
  <r>
    <x v="2"/>
    <x v="0"/>
    <n v="2"/>
    <x v="0"/>
    <x v="15"/>
    <n v="160000"/>
    <s v="USD"/>
    <n v="160000"/>
    <x v="0"/>
    <s v="Fully On-Site"/>
    <n v="0"/>
    <x v="0"/>
    <x v="0"/>
    <x v="1"/>
    <x v="0"/>
  </r>
  <r>
    <x v="2"/>
    <x v="0"/>
    <n v="2"/>
    <x v="0"/>
    <x v="7"/>
    <n v="160000"/>
    <s v="USD"/>
    <n v="160000"/>
    <x v="0"/>
    <s v="Fully Remote"/>
    <n v="100"/>
    <x v="0"/>
    <x v="0"/>
    <x v="1"/>
    <x v="0"/>
  </r>
  <r>
    <x v="2"/>
    <x v="2"/>
    <n v="4"/>
    <x v="0"/>
    <x v="25"/>
    <n v="160000"/>
    <s v="USD"/>
    <n v="160000"/>
    <x v="0"/>
    <s v="Fully On-Site"/>
    <n v="0"/>
    <x v="0"/>
    <x v="0"/>
    <x v="1"/>
    <x v="0"/>
  </r>
  <r>
    <x v="2"/>
    <x v="1"/>
    <n v="3"/>
    <x v="0"/>
    <x v="7"/>
    <n v="160000"/>
    <s v="USD"/>
    <n v="160000"/>
    <x v="0"/>
    <s v="Fully On-Site"/>
    <n v="0"/>
    <x v="0"/>
    <x v="0"/>
    <x v="1"/>
    <x v="0"/>
  </r>
  <r>
    <x v="2"/>
    <x v="1"/>
    <n v="3"/>
    <x v="0"/>
    <x v="7"/>
    <n v="160000"/>
    <s v="USD"/>
    <n v="160000"/>
    <x v="0"/>
    <s v="Fully On-Site"/>
    <n v="0"/>
    <x v="0"/>
    <x v="0"/>
    <x v="1"/>
    <x v="0"/>
  </r>
  <r>
    <x v="2"/>
    <x v="1"/>
    <n v="3"/>
    <x v="0"/>
    <x v="7"/>
    <n v="160000"/>
    <s v="USD"/>
    <n v="160000"/>
    <x v="0"/>
    <s v="Fully On-Site"/>
    <n v="0"/>
    <x v="0"/>
    <x v="0"/>
    <x v="1"/>
    <x v="0"/>
  </r>
  <r>
    <x v="2"/>
    <x v="1"/>
    <n v="3"/>
    <x v="0"/>
    <x v="27"/>
    <n v="160000"/>
    <s v="USD"/>
    <n v="160000"/>
    <x v="0"/>
    <s v="Fully Remote"/>
    <n v="100"/>
    <x v="0"/>
    <x v="0"/>
    <x v="1"/>
    <x v="0"/>
  </r>
  <r>
    <x v="2"/>
    <x v="1"/>
    <n v="3"/>
    <x v="0"/>
    <x v="7"/>
    <n v="160000"/>
    <s v="USD"/>
    <n v="160000"/>
    <x v="0"/>
    <s v="Fully Remote"/>
    <n v="100"/>
    <x v="0"/>
    <x v="0"/>
    <x v="1"/>
    <x v="0"/>
  </r>
  <r>
    <x v="2"/>
    <x v="1"/>
    <n v="3"/>
    <x v="0"/>
    <x v="7"/>
    <n v="160000"/>
    <s v="USD"/>
    <n v="160000"/>
    <x v="0"/>
    <s v="Fully Remote"/>
    <n v="100"/>
    <x v="0"/>
    <x v="0"/>
    <x v="1"/>
    <x v="0"/>
  </r>
  <r>
    <x v="2"/>
    <x v="1"/>
    <n v="3"/>
    <x v="0"/>
    <x v="7"/>
    <n v="160000"/>
    <s v="USD"/>
    <n v="160000"/>
    <x v="0"/>
    <s v="Fully Remote"/>
    <n v="100"/>
    <x v="0"/>
    <x v="0"/>
    <x v="1"/>
    <x v="0"/>
  </r>
  <r>
    <x v="2"/>
    <x v="1"/>
    <n v="3"/>
    <x v="0"/>
    <x v="1"/>
    <n v="160000"/>
    <s v="USD"/>
    <n v="160000"/>
    <x v="0"/>
    <s v="Fully On-Site"/>
    <n v="0"/>
    <x v="0"/>
    <x v="1"/>
    <x v="1"/>
    <x v="0"/>
  </r>
  <r>
    <x v="2"/>
    <x v="0"/>
    <n v="2"/>
    <x v="0"/>
    <x v="1"/>
    <n v="160000"/>
    <s v="USD"/>
    <n v="160000"/>
    <x v="0"/>
    <s v="Fully On-Site"/>
    <n v="0"/>
    <x v="0"/>
    <x v="0"/>
    <x v="1"/>
    <x v="0"/>
  </r>
  <r>
    <x v="2"/>
    <x v="1"/>
    <n v="3"/>
    <x v="0"/>
    <x v="1"/>
    <n v="160000"/>
    <s v="USD"/>
    <n v="160000"/>
    <x v="0"/>
    <s v="Fully On-Site"/>
    <n v="0"/>
    <x v="0"/>
    <x v="1"/>
    <x v="1"/>
    <x v="0"/>
  </r>
  <r>
    <x v="2"/>
    <x v="1"/>
    <n v="3"/>
    <x v="0"/>
    <x v="1"/>
    <n v="160000"/>
    <s v="USD"/>
    <n v="160000"/>
    <x v="0"/>
    <s v="Fully Remote"/>
    <n v="100"/>
    <x v="0"/>
    <x v="1"/>
    <x v="1"/>
    <x v="0"/>
  </r>
  <r>
    <x v="2"/>
    <x v="1"/>
    <n v="3"/>
    <x v="0"/>
    <x v="7"/>
    <n v="160000"/>
    <s v="USD"/>
    <n v="160000"/>
    <x v="0"/>
    <s v="Fully Remote"/>
    <n v="100"/>
    <x v="0"/>
    <x v="0"/>
    <x v="1"/>
    <x v="0"/>
  </r>
  <r>
    <x v="2"/>
    <x v="1"/>
    <n v="3"/>
    <x v="0"/>
    <x v="1"/>
    <n v="160000"/>
    <s v="USD"/>
    <n v="160000"/>
    <x v="0"/>
    <s v="Fully On-Site"/>
    <n v="0"/>
    <x v="0"/>
    <x v="1"/>
    <x v="1"/>
    <x v="0"/>
  </r>
  <r>
    <x v="2"/>
    <x v="1"/>
    <n v="3"/>
    <x v="0"/>
    <x v="1"/>
    <n v="160000"/>
    <s v="USD"/>
    <n v="160000"/>
    <x v="0"/>
    <s v="Fully Remote"/>
    <n v="100"/>
    <x v="0"/>
    <x v="1"/>
    <x v="1"/>
    <x v="0"/>
  </r>
  <r>
    <x v="2"/>
    <x v="1"/>
    <n v="3"/>
    <x v="0"/>
    <x v="21"/>
    <n v="160000"/>
    <s v="USD"/>
    <n v="160000"/>
    <x v="0"/>
    <s v="Fully On-Site"/>
    <n v="0"/>
    <x v="0"/>
    <x v="0"/>
    <x v="1"/>
    <x v="0"/>
  </r>
  <r>
    <x v="2"/>
    <x v="0"/>
    <n v="2"/>
    <x v="0"/>
    <x v="3"/>
    <n v="160000"/>
    <s v="USD"/>
    <n v="160000"/>
    <x v="0"/>
    <s v="Fully Remote"/>
    <n v="100"/>
    <x v="0"/>
    <x v="1"/>
    <x v="1"/>
    <x v="0"/>
  </r>
  <r>
    <x v="2"/>
    <x v="1"/>
    <n v="3"/>
    <x v="0"/>
    <x v="7"/>
    <n v="160000"/>
    <s v="USD"/>
    <n v="160000"/>
    <x v="0"/>
    <s v="Fully On-Site"/>
    <n v="0"/>
    <x v="0"/>
    <x v="1"/>
    <x v="1"/>
    <x v="0"/>
  </r>
  <r>
    <x v="2"/>
    <x v="1"/>
    <n v="3"/>
    <x v="0"/>
    <x v="7"/>
    <n v="160000"/>
    <s v="USD"/>
    <n v="160000"/>
    <x v="0"/>
    <s v="Fully Remote"/>
    <n v="100"/>
    <x v="0"/>
    <x v="0"/>
    <x v="1"/>
    <x v="0"/>
  </r>
  <r>
    <x v="2"/>
    <x v="1"/>
    <n v="3"/>
    <x v="0"/>
    <x v="7"/>
    <n v="160000"/>
    <s v="USD"/>
    <n v="160000"/>
    <x v="0"/>
    <s v="Fully Remote"/>
    <n v="100"/>
    <x v="0"/>
    <x v="0"/>
    <x v="1"/>
    <x v="0"/>
  </r>
  <r>
    <x v="2"/>
    <x v="0"/>
    <n v="2"/>
    <x v="0"/>
    <x v="1"/>
    <n v="160000"/>
    <s v="USD"/>
    <n v="160000"/>
    <x v="0"/>
    <s v="Fully Remote"/>
    <n v="100"/>
    <x v="0"/>
    <x v="0"/>
    <x v="1"/>
    <x v="0"/>
  </r>
  <r>
    <x v="2"/>
    <x v="1"/>
    <n v="3"/>
    <x v="0"/>
    <x v="1"/>
    <n v="159699"/>
    <s v="USD"/>
    <n v="159699"/>
    <x v="0"/>
    <s v="Fully On-Site"/>
    <n v="0"/>
    <x v="0"/>
    <x v="0"/>
    <x v="1"/>
    <x v="0"/>
  </r>
  <r>
    <x v="2"/>
    <x v="1"/>
    <n v="3"/>
    <x v="0"/>
    <x v="1"/>
    <n v="159200"/>
    <s v="USD"/>
    <n v="159200"/>
    <x v="0"/>
    <s v="Fully Remote"/>
    <n v="100"/>
    <x v="0"/>
    <x v="1"/>
    <x v="1"/>
    <x v="0"/>
  </r>
  <r>
    <x v="2"/>
    <x v="2"/>
    <n v="4"/>
    <x v="0"/>
    <x v="1"/>
    <n v="159000"/>
    <s v="USD"/>
    <n v="159000"/>
    <x v="0"/>
    <s v="Fully Remote"/>
    <n v="100"/>
    <x v="0"/>
    <x v="0"/>
    <x v="1"/>
    <x v="0"/>
  </r>
  <r>
    <x v="2"/>
    <x v="1"/>
    <n v="3"/>
    <x v="0"/>
    <x v="1"/>
    <n v="159000"/>
    <s v="USD"/>
    <n v="159000"/>
    <x v="0"/>
    <s v="Fully On-Site"/>
    <n v="0"/>
    <x v="0"/>
    <x v="1"/>
    <x v="1"/>
    <x v="0"/>
  </r>
  <r>
    <x v="2"/>
    <x v="0"/>
    <n v="2"/>
    <x v="0"/>
    <x v="5"/>
    <n v="159000"/>
    <s v="USD"/>
    <n v="159000"/>
    <x v="0"/>
    <s v="Fully Remote"/>
    <n v="100"/>
    <x v="0"/>
    <x v="0"/>
    <x v="1"/>
    <x v="0"/>
  </r>
  <r>
    <x v="2"/>
    <x v="1"/>
    <n v="3"/>
    <x v="0"/>
    <x v="1"/>
    <n v="158200"/>
    <s v="USD"/>
    <n v="158200"/>
    <x v="0"/>
    <s v="Fully Remote"/>
    <n v="100"/>
    <x v="0"/>
    <x v="1"/>
    <x v="1"/>
    <x v="0"/>
  </r>
  <r>
    <x v="2"/>
    <x v="0"/>
    <n v="2"/>
    <x v="0"/>
    <x v="5"/>
    <n v="158000"/>
    <s v="USD"/>
    <n v="158000"/>
    <x v="0"/>
    <s v="Fully Remote"/>
    <n v="100"/>
    <x v="0"/>
    <x v="0"/>
    <x v="1"/>
    <x v="0"/>
  </r>
  <r>
    <x v="2"/>
    <x v="2"/>
    <n v="4"/>
    <x v="0"/>
    <x v="54"/>
    <n v="157000"/>
    <s v="USD"/>
    <n v="157000"/>
    <x v="0"/>
    <s v="Fully Remote"/>
    <n v="100"/>
    <x v="0"/>
    <x v="0"/>
    <x v="1"/>
    <x v="0"/>
  </r>
  <r>
    <x v="2"/>
    <x v="0"/>
    <n v="2"/>
    <x v="0"/>
    <x v="34"/>
    <n v="157000"/>
    <s v="USD"/>
    <n v="157000"/>
    <x v="0"/>
    <s v="Fully Remote"/>
    <n v="100"/>
    <x v="0"/>
    <x v="1"/>
    <x v="1"/>
    <x v="0"/>
  </r>
  <r>
    <x v="2"/>
    <x v="1"/>
    <n v="3"/>
    <x v="0"/>
    <x v="6"/>
    <n v="156868"/>
    <s v="USD"/>
    <n v="156868"/>
    <x v="0"/>
    <s v="Fully Remote"/>
    <n v="100"/>
    <x v="0"/>
    <x v="1"/>
    <x v="1"/>
    <x v="0"/>
  </r>
  <r>
    <x v="2"/>
    <x v="1"/>
    <n v="3"/>
    <x v="0"/>
    <x v="1"/>
    <n v="156600"/>
    <s v="USD"/>
    <n v="156600"/>
    <x v="0"/>
    <s v="Fully Remote"/>
    <n v="100"/>
    <x v="0"/>
    <x v="0"/>
    <x v="1"/>
    <x v="0"/>
  </r>
  <r>
    <x v="2"/>
    <x v="1"/>
    <n v="3"/>
    <x v="0"/>
    <x v="7"/>
    <n v="156600"/>
    <s v="USD"/>
    <n v="156600"/>
    <x v="0"/>
    <s v="Fully Remote"/>
    <n v="100"/>
    <x v="0"/>
    <x v="0"/>
    <x v="1"/>
    <x v="0"/>
  </r>
  <r>
    <x v="2"/>
    <x v="1"/>
    <n v="3"/>
    <x v="0"/>
    <x v="1"/>
    <n v="156400"/>
    <s v="USD"/>
    <n v="156400"/>
    <x v="0"/>
    <s v="Fully On-Site"/>
    <n v="0"/>
    <x v="0"/>
    <x v="0"/>
    <x v="1"/>
    <x v="0"/>
  </r>
  <r>
    <x v="2"/>
    <x v="1"/>
    <n v="3"/>
    <x v="0"/>
    <x v="1"/>
    <n v="156400"/>
    <s v="USD"/>
    <n v="156400"/>
    <x v="0"/>
    <s v="Fully On-Site"/>
    <n v="0"/>
    <x v="0"/>
    <x v="0"/>
    <x v="1"/>
    <x v="0"/>
  </r>
  <r>
    <x v="2"/>
    <x v="1"/>
    <n v="3"/>
    <x v="0"/>
    <x v="1"/>
    <n v="156400"/>
    <s v="USD"/>
    <n v="156400"/>
    <x v="0"/>
    <s v="Fully On-Site"/>
    <n v="0"/>
    <x v="0"/>
    <x v="0"/>
    <x v="1"/>
    <x v="0"/>
  </r>
  <r>
    <x v="2"/>
    <x v="1"/>
    <n v="3"/>
    <x v="0"/>
    <x v="1"/>
    <n v="156400"/>
    <s v="USD"/>
    <n v="156400"/>
    <x v="0"/>
    <s v="Fully On-Site"/>
    <n v="0"/>
    <x v="0"/>
    <x v="0"/>
    <x v="1"/>
    <x v="0"/>
  </r>
  <r>
    <x v="2"/>
    <x v="1"/>
    <n v="3"/>
    <x v="0"/>
    <x v="8"/>
    <n v="148000"/>
    <s v="EUR"/>
    <n v="155499"/>
    <x v="2"/>
    <s v="Fully Remote"/>
    <n v="100"/>
    <x v="2"/>
    <x v="0"/>
    <x v="1"/>
    <x v="0"/>
  </r>
  <r>
    <x v="2"/>
    <x v="0"/>
    <n v="2"/>
    <x v="0"/>
    <x v="1"/>
    <n v="155000"/>
    <s v="USD"/>
    <n v="155000"/>
    <x v="0"/>
    <s v="Fully Remote"/>
    <n v="100"/>
    <x v="0"/>
    <x v="1"/>
    <x v="1"/>
    <x v="0"/>
  </r>
  <r>
    <x v="2"/>
    <x v="1"/>
    <n v="3"/>
    <x v="0"/>
    <x v="7"/>
    <n v="155000"/>
    <s v="USD"/>
    <n v="155000"/>
    <x v="0"/>
    <s v="Fully On-Site"/>
    <n v="0"/>
    <x v="0"/>
    <x v="0"/>
    <x v="1"/>
    <x v="0"/>
  </r>
  <r>
    <x v="2"/>
    <x v="1"/>
    <n v="3"/>
    <x v="0"/>
    <x v="1"/>
    <n v="155000"/>
    <s v="USD"/>
    <n v="155000"/>
    <x v="0"/>
    <s v="Fully On-Site"/>
    <n v="0"/>
    <x v="0"/>
    <x v="0"/>
    <x v="1"/>
    <x v="0"/>
  </r>
  <r>
    <x v="2"/>
    <x v="0"/>
    <n v="2"/>
    <x v="0"/>
    <x v="32"/>
    <n v="155000"/>
    <s v="USD"/>
    <n v="155000"/>
    <x v="0"/>
    <s v="Fully On-Site"/>
    <n v="0"/>
    <x v="0"/>
    <x v="0"/>
    <x v="1"/>
    <x v="0"/>
  </r>
  <r>
    <x v="2"/>
    <x v="1"/>
    <n v="3"/>
    <x v="0"/>
    <x v="7"/>
    <n v="155000"/>
    <s v="USD"/>
    <n v="155000"/>
    <x v="0"/>
    <s v="Fully On-Site"/>
    <n v="0"/>
    <x v="0"/>
    <x v="0"/>
    <x v="1"/>
    <x v="0"/>
  </r>
  <r>
    <x v="2"/>
    <x v="1"/>
    <n v="3"/>
    <x v="0"/>
    <x v="1"/>
    <n v="155000"/>
    <s v="USD"/>
    <n v="155000"/>
    <x v="0"/>
    <s v="Fully Remote"/>
    <n v="100"/>
    <x v="0"/>
    <x v="0"/>
    <x v="1"/>
    <x v="0"/>
  </r>
  <r>
    <x v="2"/>
    <x v="1"/>
    <n v="3"/>
    <x v="0"/>
    <x v="1"/>
    <n v="155000"/>
    <s v="USD"/>
    <n v="155000"/>
    <x v="0"/>
    <s v="Fully Remote"/>
    <n v="100"/>
    <x v="0"/>
    <x v="0"/>
    <x v="1"/>
    <x v="0"/>
  </r>
  <r>
    <x v="2"/>
    <x v="1"/>
    <n v="3"/>
    <x v="0"/>
    <x v="1"/>
    <n v="155000"/>
    <s v="USD"/>
    <n v="155000"/>
    <x v="0"/>
    <s v="Fully Remote"/>
    <n v="100"/>
    <x v="0"/>
    <x v="0"/>
    <x v="1"/>
    <x v="0"/>
  </r>
  <r>
    <x v="2"/>
    <x v="1"/>
    <n v="3"/>
    <x v="0"/>
    <x v="7"/>
    <n v="155000"/>
    <s v="USD"/>
    <n v="155000"/>
    <x v="0"/>
    <s v="Fully Remote"/>
    <n v="100"/>
    <x v="0"/>
    <x v="0"/>
    <x v="1"/>
    <x v="0"/>
  </r>
  <r>
    <x v="2"/>
    <x v="1"/>
    <n v="3"/>
    <x v="0"/>
    <x v="15"/>
    <n v="155000"/>
    <s v="USD"/>
    <n v="155000"/>
    <x v="0"/>
    <s v="Fully Remote"/>
    <n v="100"/>
    <x v="0"/>
    <x v="0"/>
    <x v="1"/>
    <x v="0"/>
  </r>
  <r>
    <x v="2"/>
    <x v="1"/>
    <n v="3"/>
    <x v="0"/>
    <x v="7"/>
    <n v="155000"/>
    <s v="USD"/>
    <n v="155000"/>
    <x v="0"/>
    <s v="Fully Remote"/>
    <n v="100"/>
    <x v="0"/>
    <x v="0"/>
    <x v="1"/>
    <x v="0"/>
  </r>
  <r>
    <x v="2"/>
    <x v="1"/>
    <n v="3"/>
    <x v="0"/>
    <x v="7"/>
    <n v="154600"/>
    <s v="USD"/>
    <n v="154600"/>
    <x v="0"/>
    <s v="Fully Remote"/>
    <n v="100"/>
    <x v="0"/>
    <x v="0"/>
    <x v="1"/>
    <x v="0"/>
  </r>
  <r>
    <x v="2"/>
    <x v="1"/>
    <n v="3"/>
    <x v="0"/>
    <x v="7"/>
    <n v="154600"/>
    <s v="USD"/>
    <n v="154600"/>
    <x v="0"/>
    <s v="Fully On-Site"/>
    <n v="0"/>
    <x v="0"/>
    <x v="1"/>
    <x v="1"/>
    <x v="0"/>
  </r>
  <r>
    <x v="2"/>
    <x v="1"/>
    <n v="3"/>
    <x v="0"/>
    <x v="7"/>
    <n v="154600"/>
    <s v="USD"/>
    <n v="154600"/>
    <x v="0"/>
    <s v="Fully Remote"/>
    <n v="100"/>
    <x v="0"/>
    <x v="1"/>
    <x v="1"/>
    <x v="0"/>
  </r>
  <r>
    <x v="2"/>
    <x v="1"/>
    <n v="3"/>
    <x v="0"/>
    <x v="7"/>
    <n v="154600"/>
    <s v="USD"/>
    <n v="154600"/>
    <x v="0"/>
    <s v="Fully Remote"/>
    <n v="100"/>
    <x v="0"/>
    <x v="1"/>
    <x v="1"/>
    <x v="0"/>
  </r>
  <r>
    <x v="2"/>
    <x v="1"/>
    <n v="3"/>
    <x v="0"/>
    <x v="15"/>
    <n v="154560"/>
    <s v="USD"/>
    <n v="154560"/>
    <x v="0"/>
    <s v="Fully On-Site"/>
    <n v="0"/>
    <x v="0"/>
    <x v="0"/>
    <x v="1"/>
    <x v="0"/>
  </r>
  <r>
    <x v="2"/>
    <x v="1"/>
    <n v="3"/>
    <x v="0"/>
    <x v="7"/>
    <n v="154545"/>
    <s v="USD"/>
    <n v="154545"/>
    <x v="0"/>
    <s v="Fully On-Site"/>
    <n v="0"/>
    <x v="0"/>
    <x v="1"/>
    <x v="1"/>
    <x v="0"/>
  </r>
  <r>
    <x v="2"/>
    <x v="1"/>
    <n v="3"/>
    <x v="0"/>
    <x v="7"/>
    <n v="154545"/>
    <s v="USD"/>
    <n v="154545"/>
    <x v="0"/>
    <s v="Fully On-Site"/>
    <n v="0"/>
    <x v="0"/>
    <x v="1"/>
    <x v="1"/>
    <x v="0"/>
  </r>
  <r>
    <x v="2"/>
    <x v="1"/>
    <n v="3"/>
    <x v="0"/>
    <x v="1"/>
    <n v="154000"/>
    <s v="USD"/>
    <n v="154000"/>
    <x v="0"/>
    <s v="Fully On-Site"/>
    <n v="0"/>
    <x v="0"/>
    <x v="0"/>
    <x v="1"/>
    <x v="0"/>
  </r>
  <r>
    <x v="2"/>
    <x v="1"/>
    <n v="3"/>
    <x v="0"/>
    <x v="1"/>
    <n v="154000"/>
    <s v="USD"/>
    <n v="154000"/>
    <x v="0"/>
    <s v="Fully Remote"/>
    <n v="100"/>
    <x v="0"/>
    <x v="0"/>
    <x v="1"/>
    <x v="0"/>
  </r>
  <r>
    <x v="2"/>
    <x v="1"/>
    <n v="3"/>
    <x v="0"/>
    <x v="7"/>
    <n v="154000"/>
    <s v="USD"/>
    <n v="154000"/>
    <x v="0"/>
    <s v="Fully Remote"/>
    <n v="100"/>
    <x v="0"/>
    <x v="0"/>
    <x v="1"/>
    <x v="0"/>
  </r>
  <r>
    <x v="2"/>
    <x v="1"/>
    <n v="3"/>
    <x v="0"/>
    <x v="7"/>
    <n v="154000"/>
    <s v="USD"/>
    <n v="154000"/>
    <x v="0"/>
    <s v="Fully Remote"/>
    <n v="100"/>
    <x v="0"/>
    <x v="0"/>
    <x v="1"/>
    <x v="0"/>
  </r>
  <r>
    <x v="2"/>
    <x v="1"/>
    <n v="3"/>
    <x v="0"/>
    <x v="7"/>
    <n v="153600"/>
    <s v="USD"/>
    <n v="153600"/>
    <x v="0"/>
    <s v="Fully On-Site"/>
    <n v="0"/>
    <x v="0"/>
    <x v="0"/>
    <x v="1"/>
    <x v="0"/>
  </r>
  <r>
    <x v="2"/>
    <x v="1"/>
    <n v="3"/>
    <x v="0"/>
    <x v="7"/>
    <n v="153600"/>
    <s v="USD"/>
    <n v="153600"/>
    <x v="0"/>
    <s v="Fully On-Site"/>
    <n v="0"/>
    <x v="0"/>
    <x v="0"/>
    <x v="1"/>
    <x v="0"/>
  </r>
  <r>
    <x v="2"/>
    <x v="1"/>
    <n v="3"/>
    <x v="0"/>
    <x v="7"/>
    <n v="153600"/>
    <s v="USD"/>
    <n v="153600"/>
    <x v="0"/>
    <s v="Fully On-Site"/>
    <n v="0"/>
    <x v="0"/>
    <x v="0"/>
    <x v="1"/>
    <x v="0"/>
  </r>
  <r>
    <x v="2"/>
    <x v="1"/>
    <n v="3"/>
    <x v="0"/>
    <x v="1"/>
    <n v="153600"/>
    <s v="USD"/>
    <n v="153600"/>
    <x v="0"/>
    <s v="Fully Remote"/>
    <n v="100"/>
    <x v="0"/>
    <x v="0"/>
    <x v="1"/>
    <x v="0"/>
  </r>
  <r>
    <x v="2"/>
    <x v="0"/>
    <n v="2"/>
    <x v="0"/>
    <x v="7"/>
    <n v="153000"/>
    <s v="USD"/>
    <n v="153000"/>
    <x v="0"/>
    <s v="Fully Remote"/>
    <n v="100"/>
    <x v="0"/>
    <x v="0"/>
    <x v="1"/>
    <x v="0"/>
  </r>
  <r>
    <x v="2"/>
    <x v="1"/>
    <n v="3"/>
    <x v="0"/>
    <x v="1"/>
    <n v="153000"/>
    <s v="USD"/>
    <n v="153000"/>
    <x v="0"/>
    <s v="Fully Remote"/>
    <n v="100"/>
    <x v="0"/>
    <x v="0"/>
    <x v="1"/>
    <x v="0"/>
  </r>
  <r>
    <x v="2"/>
    <x v="1"/>
    <n v="3"/>
    <x v="0"/>
    <x v="1"/>
    <n v="153000"/>
    <s v="USD"/>
    <n v="153000"/>
    <x v="0"/>
    <s v="Fully Remote"/>
    <n v="100"/>
    <x v="0"/>
    <x v="0"/>
    <x v="1"/>
    <x v="0"/>
  </r>
  <r>
    <x v="2"/>
    <x v="0"/>
    <n v="2"/>
    <x v="0"/>
    <x v="1"/>
    <n v="153000"/>
    <s v="USD"/>
    <n v="153000"/>
    <x v="0"/>
    <s v="Fully Remote"/>
    <n v="100"/>
    <x v="0"/>
    <x v="1"/>
    <x v="1"/>
    <x v="0"/>
  </r>
  <r>
    <x v="2"/>
    <x v="0"/>
    <n v="2"/>
    <x v="0"/>
    <x v="3"/>
    <n v="153000"/>
    <s v="USD"/>
    <n v="153000"/>
    <x v="0"/>
    <s v="Hybrid"/>
    <n v="50"/>
    <x v="0"/>
    <x v="0"/>
    <x v="1"/>
    <x v="0"/>
  </r>
  <r>
    <x v="2"/>
    <x v="1"/>
    <n v="3"/>
    <x v="0"/>
    <x v="7"/>
    <n v="152500"/>
    <s v="USD"/>
    <n v="152500"/>
    <x v="0"/>
    <s v="Fully On-Site"/>
    <n v="0"/>
    <x v="0"/>
    <x v="0"/>
    <x v="1"/>
    <x v="0"/>
  </r>
  <r>
    <x v="2"/>
    <x v="1"/>
    <n v="3"/>
    <x v="0"/>
    <x v="5"/>
    <n v="152500"/>
    <s v="USD"/>
    <n v="152500"/>
    <x v="0"/>
    <s v="Fully Remote"/>
    <n v="100"/>
    <x v="0"/>
    <x v="0"/>
    <x v="1"/>
    <x v="0"/>
  </r>
  <r>
    <x v="2"/>
    <x v="1"/>
    <n v="3"/>
    <x v="0"/>
    <x v="1"/>
    <n v="152000"/>
    <s v="USD"/>
    <n v="152000"/>
    <x v="0"/>
    <s v="Fully On-Site"/>
    <n v="0"/>
    <x v="0"/>
    <x v="0"/>
    <x v="1"/>
    <x v="0"/>
  </r>
  <r>
    <x v="2"/>
    <x v="1"/>
    <n v="3"/>
    <x v="0"/>
    <x v="7"/>
    <n v="152000"/>
    <s v="USD"/>
    <n v="152000"/>
    <x v="0"/>
    <s v="Fully On-Site"/>
    <n v="0"/>
    <x v="0"/>
    <x v="0"/>
    <x v="1"/>
    <x v="0"/>
  </r>
  <r>
    <x v="2"/>
    <x v="1"/>
    <n v="3"/>
    <x v="0"/>
    <x v="54"/>
    <n v="152000"/>
    <s v="USD"/>
    <n v="152000"/>
    <x v="0"/>
    <s v="Fully On-Site"/>
    <n v="0"/>
    <x v="0"/>
    <x v="0"/>
    <x v="1"/>
    <x v="0"/>
  </r>
  <r>
    <x v="2"/>
    <x v="1"/>
    <n v="3"/>
    <x v="0"/>
    <x v="1"/>
    <n v="152000"/>
    <s v="USD"/>
    <n v="152000"/>
    <x v="0"/>
    <s v="Fully On-Site"/>
    <n v="0"/>
    <x v="0"/>
    <x v="0"/>
    <x v="1"/>
    <x v="0"/>
  </r>
  <r>
    <x v="2"/>
    <x v="1"/>
    <n v="3"/>
    <x v="0"/>
    <x v="1"/>
    <n v="151800"/>
    <s v="USD"/>
    <n v="151800"/>
    <x v="0"/>
    <s v="Fully On-Site"/>
    <n v="0"/>
    <x v="0"/>
    <x v="0"/>
    <x v="1"/>
    <x v="0"/>
  </r>
  <r>
    <x v="2"/>
    <x v="1"/>
    <n v="3"/>
    <x v="0"/>
    <x v="32"/>
    <n v="150260"/>
    <s v="USD"/>
    <n v="150260"/>
    <x v="0"/>
    <s v="Fully Remote"/>
    <n v="100"/>
    <x v="0"/>
    <x v="0"/>
    <x v="1"/>
    <x v="0"/>
  </r>
  <r>
    <x v="2"/>
    <x v="1"/>
    <n v="3"/>
    <x v="0"/>
    <x v="15"/>
    <n v="150075"/>
    <s v="USD"/>
    <n v="150075"/>
    <x v="0"/>
    <s v="Fully Remote"/>
    <n v="100"/>
    <x v="0"/>
    <x v="0"/>
    <x v="1"/>
    <x v="0"/>
  </r>
  <r>
    <x v="2"/>
    <x v="1"/>
    <n v="3"/>
    <x v="0"/>
    <x v="15"/>
    <n v="150075"/>
    <s v="USD"/>
    <n v="150075"/>
    <x v="0"/>
    <s v="Fully Remote"/>
    <n v="100"/>
    <x v="0"/>
    <x v="0"/>
    <x v="1"/>
    <x v="0"/>
  </r>
  <r>
    <x v="2"/>
    <x v="1"/>
    <n v="3"/>
    <x v="0"/>
    <x v="1"/>
    <n v="150000"/>
    <s v="USD"/>
    <n v="150000"/>
    <x v="0"/>
    <s v="Fully On-Site"/>
    <n v="0"/>
    <x v="0"/>
    <x v="0"/>
    <x v="1"/>
    <x v="0"/>
  </r>
  <r>
    <x v="2"/>
    <x v="1"/>
    <n v="3"/>
    <x v="0"/>
    <x v="23"/>
    <n v="150000"/>
    <s v="USD"/>
    <n v="150000"/>
    <x v="0"/>
    <s v="Fully Remote"/>
    <n v="10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0"/>
    <n v="2"/>
    <x v="0"/>
    <x v="1"/>
    <n v="150000"/>
    <s v="USD"/>
    <n v="150000"/>
    <x v="0"/>
    <s v="Fully Remote"/>
    <n v="10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0"/>
    <n v="2"/>
    <x v="0"/>
    <x v="7"/>
    <n v="150000"/>
    <s v="USD"/>
    <n v="150000"/>
    <x v="0"/>
    <s v="Fully Remote"/>
    <n v="100"/>
    <x v="0"/>
    <x v="0"/>
    <x v="1"/>
    <x v="0"/>
  </r>
  <r>
    <x v="2"/>
    <x v="0"/>
    <n v="2"/>
    <x v="0"/>
    <x v="7"/>
    <n v="150000"/>
    <s v="USD"/>
    <n v="150000"/>
    <x v="0"/>
    <s v="Fully Remote"/>
    <n v="100"/>
    <x v="0"/>
    <x v="0"/>
    <x v="1"/>
    <x v="0"/>
  </r>
  <r>
    <x v="2"/>
    <x v="0"/>
    <n v="2"/>
    <x v="0"/>
    <x v="1"/>
    <n v="150000"/>
    <s v="USD"/>
    <n v="150000"/>
    <x v="0"/>
    <s v="Fully On-Site"/>
    <n v="0"/>
    <x v="0"/>
    <x v="0"/>
    <x v="1"/>
    <x v="0"/>
  </r>
  <r>
    <x v="2"/>
    <x v="1"/>
    <n v="3"/>
    <x v="0"/>
    <x v="1"/>
    <n v="150000"/>
    <s v="USD"/>
    <n v="150000"/>
    <x v="0"/>
    <s v="Fully On-Site"/>
    <n v="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1"/>
    <n v="3"/>
    <x v="0"/>
    <x v="1"/>
    <n v="150000"/>
    <s v="USD"/>
    <n v="150000"/>
    <x v="0"/>
    <s v="Fully Remote"/>
    <n v="100"/>
    <x v="0"/>
    <x v="0"/>
    <x v="1"/>
    <x v="0"/>
  </r>
  <r>
    <x v="2"/>
    <x v="1"/>
    <n v="3"/>
    <x v="0"/>
    <x v="4"/>
    <n v="150000"/>
    <s v="USD"/>
    <n v="150000"/>
    <x v="0"/>
    <s v="Fully Remote"/>
    <n v="100"/>
    <x v="0"/>
    <x v="0"/>
    <x v="1"/>
    <x v="0"/>
  </r>
  <r>
    <x v="2"/>
    <x v="1"/>
    <n v="3"/>
    <x v="0"/>
    <x v="0"/>
    <n v="150000"/>
    <s v="USD"/>
    <n v="150000"/>
    <x v="0"/>
    <s v="Fully Remote"/>
    <n v="100"/>
    <x v="0"/>
    <x v="0"/>
    <x v="1"/>
    <x v="0"/>
  </r>
  <r>
    <x v="2"/>
    <x v="1"/>
    <n v="3"/>
    <x v="0"/>
    <x v="15"/>
    <n v="150000"/>
    <s v="USD"/>
    <n v="150000"/>
    <x v="0"/>
    <s v="Fully Remote"/>
    <n v="100"/>
    <x v="0"/>
    <x v="0"/>
    <x v="1"/>
    <x v="0"/>
  </r>
  <r>
    <x v="2"/>
    <x v="1"/>
    <n v="3"/>
    <x v="0"/>
    <x v="7"/>
    <n v="150000"/>
    <s v="USD"/>
    <n v="150000"/>
    <x v="0"/>
    <s v="Fully Remote"/>
    <n v="10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0"/>
    <n v="2"/>
    <x v="0"/>
    <x v="60"/>
    <n v="150000"/>
    <s v="USD"/>
    <n v="150000"/>
    <x v="0"/>
    <s v="Fully Remote"/>
    <n v="100"/>
    <x v="0"/>
    <x v="0"/>
    <x v="1"/>
    <x v="0"/>
  </r>
  <r>
    <x v="2"/>
    <x v="0"/>
    <n v="2"/>
    <x v="0"/>
    <x v="4"/>
    <n v="150000"/>
    <s v="USD"/>
    <n v="150000"/>
    <x v="0"/>
    <s v="Fully On-Site"/>
    <n v="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1"/>
    <n v="3"/>
    <x v="0"/>
    <x v="7"/>
    <n v="150000"/>
    <s v="USD"/>
    <n v="150000"/>
    <x v="0"/>
    <s v="Fully On-Site"/>
    <n v="0"/>
    <x v="0"/>
    <x v="0"/>
    <x v="1"/>
    <x v="0"/>
  </r>
  <r>
    <x v="2"/>
    <x v="1"/>
    <n v="3"/>
    <x v="0"/>
    <x v="52"/>
    <n v="150000"/>
    <s v="USD"/>
    <n v="150000"/>
    <x v="0"/>
    <s v="Fully On-Site"/>
    <n v="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1"/>
    <n v="3"/>
    <x v="0"/>
    <x v="7"/>
    <n v="150000"/>
    <s v="USD"/>
    <n v="150000"/>
    <x v="0"/>
    <s v="Fully Remote"/>
    <n v="10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0"/>
    <n v="2"/>
    <x v="0"/>
    <x v="15"/>
    <n v="150000"/>
    <s v="USD"/>
    <n v="150000"/>
    <x v="0"/>
    <s v="Fully On-Site"/>
    <n v="0"/>
    <x v="0"/>
    <x v="0"/>
    <x v="1"/>
    <x v="0"/>
  </r>
  <r>
    <x v="2"/>
    <x v="1"/>
    <n v="3"/>
    <x v="0"/>
    <x v="7"/>
    <n v="150000"/>
    <s v="USD"/>
    <n v="150000"/>
    <x v="0"/>
    <s v="Fully Remote"/>
    <n v="100"/>
    <x v="0"/>
    <x v="0"/>
    <x v="1"/>
    <x v="0"/>
  </r>
  <r>
    <x v="2"/>
    <x v="1"/>
    <n v="3"/>
    <x v="0"/>
    <x v="7"/>
    <n v="150000"/>
    <s v="USD"/>
    <n v="150000"/>
    <x v="0"/>
    <s v="Fully On-Site"/>
    <n v="0"/>
    <x v="0"/>
    <x v="0"/>
    <x v="1"/>
    <x v="0"/>
  </r>
  <r>
    <x v="2"/>
    <x v="0"/>
    <n v="2"/>
    <x v="0"/>
    <x v="15"/>
    <n v="150000"/>
    <s v="USD"/>
    <n v="150000"/>
    <x v="0"/>
    <s v="Fully Remote"/>
    <n v="100"/>
    <x v="0"/>
    <x v="0"/>
    <x v="1"/>
    <x v="0"/>
  </r>
  <r>
    <x v="2"/>
    <x v="1"/>
    <n v="3"/>
    <x v="0"/>
    <x v="15"/>
    <n v="150000"/>
    <s v="USD"/>
    <n v="150000"/>
    <x v="0"/>
    <s v="Fully On-Site"/>
    <n v="0"/>
    <x v="0"/>
    <x v="0"/>
    <x v="1"/>
    <x v="0"/>
  </r>
  <r>
    <x v="2"/>
    <x v="1"/>
    <n v="3"/>
    <x v="0"/>
    <x v="7"/>
    <n v="150000"/>
    <s v="USD"/>
    <n v="150000"/>
    <x v="0"/>
    <s v="Fully On-Site"/>
    <n v="0"/>
    <x v="0"/>
    <x v="0"/>
    <x v="1"/>
    <x v="0"/>
  </r>
  <r>
    <x v="2"/>
    <x v="1"/>
    <n v="3"/>
    <x v="0"/>
    <x v="15"/>
    <n v="150000"/>
    <s v="USD"/>
    <n v="150000"/>
    <x v="0"/>
    <s v="Fully On-Site"/>
    <n v="0"/>
    <x v="0"/>
    <x v="0"/>
    <x v="1"/>
    <x v="0"/>
  </r>
  <r>
    <x v="2"/>
    <x v="1"/>
    <n v="3"/>
    <x v="0"/>
    <x v="54"/>
    <n v="150000"/>
    <s v="USD"/>
    <n v="150000"/>
    <x v="0"/>
    <s v="Fully On-Site"/>
    <n v="0"/>
    <x v="0"/>
    <x v="0"/>
    <x v="1"/>
    <x v="0"/>
  </r>
  <r>
    <x v="2"/>
    <x v="1"/>
    <n v="3"/>
    <x v="0"/>
    <x v="7"/>
    <n v="150000"/>
    <s v="USD"/>
    <n v="150000"/>
    <x v="0"/>
    <s v="Fully Remote"/>
    <n v="100"/>
    <x v="0"/>
    <x v="0"/>
    <x v="1"/>
    <x v="0"/>
  </r>
  <r>
    <x v="2"/>
    <x v="1"/>
    <n v="3"/>
    <x v="0"/>
    <x v="11"/>
    <n v="150000"/>
    <s v="USD"/>
    <n v="150000"/>
    <x v="0"/>
    <s v="Fully Remote"/>
    <n v="100"/>
    <x v="0"/>
    <x v="0"/>
    <x v="1"/>
    <x v="0"/>
  </r>
  <r>
    <x v="2"/>
    <x v="1"/>
    <n v="3"/>
    <x v="0"/>
    <x v="7"/>
    <n v="150000"/>
    <s v="USD"/>
    <n v="150000"/>
    <x v="0"/>
    <s v="Fully Remote"/>
    <n v="100"/>
    <x v="0"/>
    <x v="0"/>
    <x v="1"/>
    <x v="0"/>
  </r>
  <r>
    <x v="2"/>
    <x v="0"/>
    <n v="2"/>
    <x v="0"/>
    <x v="9"/>
    <n v="150000"/>
    <s v="USD"/>
    <n v="150000"/>
    <x v="0"/>
    <s v="Fully Remote"/>
    <n v="100"/>
    <x v="0"/>
    <x v="1"/>
    <x v="1"/>
    <x v="0"/>
  </r>
  <r>
    <x v="2"/>
    <x v="0"/>
    <n v="2"/>
    <x v="0"/>
    <x v="7"/>
    <n v="150000"/>
    <s v="USD"/>
    <n v="150000"/>
    <x v="0"/>
    <s v="Fully On-Site"/>
    <n v="0"/>
    <x v="0"/>
    <x v="0"/>
    <x v="1"/>
    <x v="0"/>
  </r>
  <r>
    <x v="2"/>
    <x v="1"/>
    <n v="3"/>
    <x v="0"/>
    <x v="7"/>
    <n v="150000"/>
    <s v="USD"/>
    <n v="150000"/>
    <x v="0"/>
    <s v="Fully Remote"/>
    <n v="100"/>
    <x v="0"/>
    <x v="0"/>
    <x v="1"/>
    <x v="0"/>
  </r>
  <r>
    <x v="2"/>
    <x v="2"/>
    <n v="4"/>
    <x v="0"/>
    <x v="54"/>
    <n v="150000"/>
    <s v="USD"/>
    <n v="150000"/>
    <x v="0"/>
    <s v="Fully Remote"/>
    <n v="100"/>
    <x v="0"/>
    <x v="0"/>
    <x v="1"/>
    <x v="0"/>
  </r>
  <r>
    <x v="2"/>
    <x v="1"/>
    <n v="3"/>
    <x v="0"/>
    <x v="4"/>
    <n v="150000"/>
    <s v="USD"/>
    <n v="150000"/>
    <x v="0"/>
    <s v="Fully Remote"/>
    <n v="100"/>
    <x v="0"/>
    <x v="1"/>
    <x v="1"/>
    <x v="0"/>
  </r>
  <r>
    <x v="2"/>
    <x v="3"/>
    <n v="1"/>
    <x v="0"/>
    <x v="15"/>
    <n v="150000"/>
    <s v="USD"/>
    <n v="150000"/>
    <x v="0"/>
    <s v="Fully Remote"/>
    <n v="100"/>
    <x v="0"/>
    <x v="1"/>
    <x v="1"/>
    <x v="0"/>
  </r>
  <r>
    <x v="2"/>
    <x v="0"/>
    <n v="2"/>
    <x v="0"/>
    <x v="7"/>
    <n v="150000"/>
    <s v="USD"/>
    <n v="150000"/>
    <x v="0"/>
    <s v="Fully Remote"/>
    <n v="100"/>
    <x v="0"/>
    <x v="0"/>
    <x v="1"/>
    <x v="0"/>
  </r>
  <r>
    <x v="2"/>
    <x v="1"/>
    <n v="3"/>
    <x v="0"/>
    <x v="1"/>
    <n v="150000"/>
    <s v="USD"/>
    <n v="150000"/>
    <x v="0"/>
    <s v="Fully On-Site"/>
    <n v="0"/>
    <x v="0"/>
    <x v="0"/>
    <x v="1"/>
    <x v="0"/>
  </r>
  <r>
    <x v="2"/>
    <x v="1"/>
    <n v="3"/>
    <x v="0"/>
    <x v="1"/>
    <n v="150000"/>
    <s v="USD"/>
    <n v="150000"/>
    <x v="0"/>
    <s v="Fully Remote"/>
    <n v="100"/>
    <x v="0"/>
    <x v="0"/>
    <x v="1"/>
    <x v="0"/>
  </r>
  <r>
    <x v="2"/>
    <x v="1"/>
    <n v="3"/>
    <x v="0"/>
    <x v="15"/>
    <n v="150000"/>
    <s v="USD"/>
    <n v="150000"/>
    <x v="0"/>
    <s v="Fully Remote"/>
    <n v="100"/>
    <x v="0"/>
    <x v="0"/>
    <x v="1"/>
    <x v="0"/>
  </r>
  <r>
    <x v="2"/>
    <x v="3"/>
    <n v="1"/>
    <x v="0"/>
    <x v="40"/>
    <n v="150000"/>
    <s v="USD"/>
    <n v="150000"/>
    <x v="34"/>
    <s v="Fully Remote"/>
    <n v="100"/>
    <x v="31"/>
    <x v="2"/>
    <x v="1"/>
    <x v="0"/>
  </r>
  <r>
    <x v="2"/>
    <x v="1"/>
    <n v="3"/>
    <x v="0"/>
    <x v="52"/>
    <n v="149850"/>
    <s v="USD"/>
    <n v="149850"/>
    <x v="0"/>
    <s v="Fully On-Site"/>
    <n v="0"/>
    <x v="0"/>
    <x v="0"/>
    <x v="1"/>
    <x v="0"/>
  </r>
  <r>
    <x v="2"/>
    <x v="1"/>
    <n v="3"/>
    <x v="0"/>
    <x v="1"/>
    <n v="149850"/>
    <s v="USD"/>
    <n v="149850"/>
    <x v="0"/>
    <s v="Fully On-Site"/>
    <n v="0"/>
    <x v="0"/>
    <x v="0"/>
    <x v="1"/>
    <x v="0"/>
  </r>
  <r>
    <x v="2"/>
    <x v="1"/>
    <n v="3"/>
    <x v="0"/>
    <x v="0"/>
    <n v="149850"/>
    <s v="USD"/>
    <n v="149850"/>
    <x v="0"/>
    <s v="Fully On-Site"/>
    <n v="0"/>
    <x v="0"/>
    <x v="0"/>
    <x v="1"/>
    <x v="0"/>
  </r>
  <r>
    <x v="2"/>
    <x v="1"/>
    <n v="3"/>
    <x v="0"/>
    <x v="27"/>
    <n v="149040"/>
    <s v="USD"/>
    <n v="149040"/>
    <x v="0"/>
    <s v="Fully Remote"/>
    <n v="100"/>
    <x v="0"/>
    <x v="0"/>
    <x v="1"/>
    <x v="0"/>
  </r>
  <r>
    <x v="2"/>
    <x v="1"/>
    <n v="3"/>
    <x v="0"/>
    <x v="27"/>
    <n v="149040"/>
    <s v="USD"/>
    <n v="149040"/>
    <x v="0"/>
    <s v="Fully Remote"/>
    <n v="100"/>
    <x v="0"/>
    <x v="0"/>
    <x v="1"/>
    <x v="0"/>
  </r>
  <r>
    <x v="2"/>
    <x v="1"/>
    <n v="3"/>
    <x v="0"/>
    <x v="15"/>
    <n v="149000"/>
    <s v="USD"/>
    <n v="149000"/>
    <x v="0"/>
    <s v="Fully Remote"/>
    <n v="100"/>
    <x v="0"/>
    <x v="0"/>
    <x v="1"/>
    <x v="0"/>
  </r>
  <r>
    <x v="2"/>
    <x v="1"/>
    <n v="3"/>
    <x v="0"/>
    <x v="18"/>
    <n v="148800"/>
    <s v="USD"/>
    <n v="148800"/>
    <x v="0"/>
    <s v="Fully Remote"/>
    <n v="100"/>
    <x v="0"/>
    <x v="0"/>
    <x v="1"/>
    <x v="0"/>
  </r>
  <r>
    <x v="2"/>
    <x v="1"/>
    <n v="3"/>
    <x v="0"/>
    <x v="4"/>
    <n v="148800"/>
    <s v="USD"/>
    <n v="148800"/>
    <x v="0"/>
    <s v="Fully Remote"/>
    <n v="100"/>
    <x v="0"/>
    <x v="0"/>
    <x v="1"/>
    <x v="0"/>
  </r>
  <r>
    <x v="2"/>
    <x v="1"/>
    <n v="3"/>
    <x v="0"/>
    <x v="1"/>
    <n v="148800"/>
    <s v="USD"/>
    <n v="148800"/>
    <x v="0"/>
    <s v="Fully On-Site"/>
    <n v="0"/>
    <x v="0"/>
    <x v="0"/>
    <x v="1"/>
    <x v="0"/>
  </r>
  <r>
    <x v="2"/>
    <x v="1"/>
    <n v="3"/>
    <x v="0"/>
    <x v="29"/>
    <n v="148700"/>
    <s v="USD"/>
    <n v="148700"/>
    <x v="0"/>
    <s v="Fully Remote"/>
    <n v="100"/>
    <x v="0"/>
    <x v="1"/>
    <x v="1"/>
    <x v="0"/>
  </r>
  <r>
    <x v="2"/>
    <x v="0"/>
    <n v="2"/>
    <x v="0"/>
    <x v="21"/>
    <n v="148500"/>
    <s v="USD"/>
    <n v="148500"/>
    <x v="0"/>
    <s v="Fully Remote"/>
    <n v="100"/>
    <x v="0"/>
    <x v="1"/>
    <x v="1"/>
    <x v="0"/>
  </r>
  <r>
    <x v="2"/>
    <x v="1"/>
    <n v="3"/>
    <x v="0"/>
    <x v="1"/>
    <n v="148000"/>
    <s v="USD"/>
    <n v="148000"/>
    <x v="0"/>
    <s v="Fully Remote"/>
    <n v="100"/>
    <x v="0"/>
    <x v="0"/>
    <x v="1"/>
    <x v="0"/>
  </r>
  <r>
    <x v="2"/>
    <x v="1"/>
    <n v="3"/>
    <x v="0"/>
    <x v="1"/>
    <n v="148000"/>
    <s v="USD"/>
    <n v="148000"/>
    <x v="0"/>
    <s v="Fully Remote"/>
    <n v="100"/>
    <x v="0"/>
    <x v="0"/>
    <x v="1"/>
    <x v="0"/>
  </r>
  <r>
    <x v="2"/>
    <x v="1"/>
    <n v="3"/>
    <x v="0"/>
    <x v="27"/>
    <n v="147800"/>
    <s v="USD"/>
    <n v="147800"/>
    <x v="0"/>
    <s v="Fully Remote"/>
    <n v="100"/>
    <x v="0"/>
    <x v="0"/>
    <x v="1"/>
    <x v="0"/>
  </r>
  <r>
    <x v="2"/>
    <x v="1"/>
    <n v="3"/>
    <x v="0"/>
    <x v="53"/>
    <n v="146200"/>
    <s v="USD"/>
    <n v="146200"/>
    <x v="0"/>
    <s v="Fully Remote"/>
    <n v="100"/>
    <x v="0"/>
    <x v="0"/>
    <x v="1"/>
    <x v="0"/>
  </r>
  <r>
    <x v="2"/>
    <x v="1"/>
    <n v="3"/>
    <x v="0"/>
    <x v="1"/>
    <n v="146000"/>
    <s v="USD"/>
    <n v="146000"/>
    <x v="0"/>
    <s v="Fully On-Site"/>
    <n v="0"/>
    <x v="0"/>
    <x v="0"/>
    <x v="1"/>
    <x v="0"/>
  </r>
  <r>
    <x v="2"/>
    <x v="1"/>
    <n v="3"/>
    <x v="0"/>
    <x v="7"/>
    <n v="146000"/>
    <s v="USD"/>
    <n v="146000"/>
    <x v="0"/>
    <s v="Fully Remote"/>
    <n v="100"/>
    <x v="0"/>
    <x v="0"/>
    <x v="1"/>
    <x v="0"/>
  </r>
  <r>
    <x v="2"/>
    <x v="1"/>
    <n v="3"/>
    <x v="0"/>
    <x v="7"/>
    <n v="146000"/>
    <s v="USD"/>
    <n v="146000"/>
    <x v="0"/>
    <s v="Fully On-Site"/>
    <n v="0"/>
    <x v="0"/>
    <x v="0"/>
    <x v="1"/>
    <x v="0"/>
  </r>
  <r>
    <x v="2"/>
    <x v="1"/>
    <n v="3"/>
    <x v="0"/>
    <x v="1"/>
    <n v="146000"/>
    <s v="USD"/>
    <n v="146000"/>
    <x v="0"/>
    <s v="Fully Remote"/>
    <n v="100"/>
    <x v="0"/>
    <x v="0"/>
    <x v="1"/>
    <x v="0"/>
  </r>
  <r>
    <x v="2"/>
    <x v="1"/>
    <n v="3"/>
    <x v="0"/>
    <x v="1"/>
    <n v="145300"/>
    <s v="USD"/>
    <n v="145300"/>
    <x v="0"/>
    <s v="Fully On-Site"/>
    <n v="0"/>
    <x v="0"/>
    <x v="0"/>
    <x v="1"/>
    <x v="0"/>
  </r>
  <r>
    <x v="2"/>
    <x v="1"/>
    <n v="3"/>
    <x v="0"/>
    <x v="13"/>
    <n v="145000"/>
    <s v="USD"/>
    <n v="145000"/>
    <x v="0"/>
    <s v="Fully On-Site"/>
    <n v="0"/>
    <x v="0"/>
    <x v="0"/>
    <x v="1"/>
    <x v="0"/>
  </r>
  <r>
    <x v="2"/>
    <x v="1"/>
    <n v="3"/>
    <x v="0"/>
    <x v="7"/>
    <n v="145000"/>
    <s v="USD"/>
    <n v="145000"/>
    <x v="0"/>
    <s v="Fully On-Site"/>
    <n v="0"/>
    <x v="0"/>
    <x v="0"/>
    <x v="1"/>
    <x v="0"/>
  </r>
  <r>
    <x v="2"/>
    <x v="1"/>
    <n v="3"/>
    <x v="0"/>
    <x v="7"/>
    <n v="145000"/>
    <s v="USD"/>
    <n v="145000"/>
    <x v="0"/>
    <s v="Fully On-Site"/>
    <n v="0"/>
    <x v="0"/>
    <x v="0"/>
    <x v="1"/>
    <x v="0"/>
  </r>
  <r>
    <x v="2"/>
    <x v="0"/>
    <n v="2"/>
    <x v="0"/>
    <x v="1"/>
    <n v="145000"/>
    <s v="USD"/>
    <n v="145000"/>
    <x v="0"/>
    <s v="Fully On-Site"/>
    <n v="0"/>
    <x v="0"/>
    <x v="0"/>
    <x v="1"/>
    <x v="0"/>
  </r>
  <r>
    <x v="2"/>
    <x v="2"/>
    <n v="4"/>
    <x v="0"/>
    <x v="7"/>
    <n v="145000"/>
    <s v="USD"/>
    <n v="145000"/>
    <x v="0"/>
    <s v="Fully On-Site"/>
    <n v="0"/>
    <x v="0"/>
    <x v="0"/>
    <x v="1"/>
    <x v="0"/>
  </r>
  <r>
    <x v="2"/>
    <x v="1"/>
    <n v="3"/>
    <x v="0"/>
    <x v="7"/>
    <n v="145000"/>
    <s v="USD"/>
    <n v="145000"/>
    <x v="0"/>
    <s v="Fully On-Site"/>
    <n v="0"/>
    <x v="0"/>
    <x v="0"/>
    <x v="1"/>
    <x v="0"/>
  </r>
  <r>
    <x v="2"/>
    <x v="1"/>
    <n v="3"/>
    <x v="0"/>
    <x v="4"/>
    <n v="145000"/>
    <s v="USD"/>
    <n v="145000"/>
    <x v="0"/>
    <s v="Fully On-Site"/>
    <n v="0"/>
    <x v="0"/>
    <x v="0"/>
    <x v="1"/>
    <x v="0"/>
  </r>
  <r>
    <x v="2"/>
    <x v="1"/>
    <n v="3"/>
    <x v="0"/>
    <x v="1"/>
    <n v="145000"/>
    <s v="USD"/>
    <n v="145000"/>
    <x v="0"/>
    <s v="Fully Remote"/>
    <n v="100"/>
    <x v="0"/>
    <x v="0"/>
    <x v="1"/>
    <x v="0"/>
  </r>
  <r>
    <x v="2"/>
    <x v="1"/>
    <n v="3"/>
    <x v="0"/>
    <x v="7"/>
    <n v="145000"/>
    <s v="USD"/>
    <n v="145000"/>
    <x v="0"/>
    <s v="Fully On-Site"/>
    <n v="0"/>
    <x v="0"/>
    <x v="0"/>
    <x v="1"/>
    <x v="0"/>
  </r>
  <r>
    <x v="2"/>
    <x v="0"/>
    <n v="2"/>
    <x v="0"/>
    <x v="7"/>
    <n v="145000"/>
    <s v="USD"/>
    <n v="145000"/>
    <x v="0"/>
    <s v="Fully On-Site"/>
    <n v="0"/>
    <x v="0"/>
    <x v="0"/>
    <x v="1"/>
    <x v="0"/>
  </r>
  <r>
    <x v="2"/>
    <x v="1"/>
    <n v="3"/>
    <x v="0"/>
    <x v="7"/>
    <n v="145000"/>
    <s v="USD"/>
    <n v="145000"/>
    <x v="0"/>
    <s v="Fully On-Site"/>
    <n v="0"/>
    <x v="0"/>
    <x v="0"/>
    <x v="1"/>
    <x v="0"/>
  </r>
  <r>
    <x v="2"/>
    <x v="1"/>
    <n v="3"/>
    <x v="0"/>
    <x v="7"/>
    <n v="145000"/>
    <s v="USD"/>
    <n v="145000"/>
    <x v="0"/>
    <s v="Fully Remote"/>
    <n v="100"/>
    <x v="0"/>
    <x v="0"/>
    <x v="1"/>
    <x v="0"/>
  </r>
  <r>
    <x v="2"/>
    <x v="0"/>
    <n v="2"/>
    <x v="0"/>
    <x v="0"/>
    <n v="145000"/>
    <s v="USD"/>
    <n v="145000"/>
    <x v="0"/>
    <s v="Hybrid"/>
    <n v="50"/>
    <x v="0"/>
    <x v="1"/>
    <x v="1"/>
    <x v="0"/>
  </r>
  <r>
    <x v="2"/>
    <x v="1"/>
    <n v="3"/>
    <x v="0"/>
    <x v="7"/>
    <n v="145000"/>
    <s v="USD"/>
    <n v="145000"/>
    <x v="0"/>
    <s v="Fully Remote"/>
    <n v="100"/>
    <x v="0"/>
    <x v="0"/>
    <x v="1"/>
    <x v="0"/>
  </r>
  <r>
    <x v="2"/>
    <x v="1"/>
    <n v="3"/>
    <x v="0"/>
    <x v="32"/>
    <n v="145000"/>
    <s v="USD"/>
    <n v="145000"/>
    <x v="0"/>
    <s v="Fully Remote"/>
    <n v="100"/>
    <x v="0"/>
    <x v="0"/>
    <x v="1"/>
    <x v="0"/>
  </r>
  <r>
    <x v="2"/>
    <x v="1"/>
    <n v="3"/>
    <x v="0"/>
    <x v="7"/>
    <n v="145000"/>
    <s v="USD"/>
    <n v="145000"/>
    <x v="0"/>
    <s v="Fully Remote"/>
    <n v="100"/>
    <x v="0"/>
    <x v="0"/>
    <x v="1"/>
    <x v="0"/>
  </r>
  <r>
    <x v="2"/>
    <x v="1"/>
    <n v="3"/>
    <x v="0"/>
    <x v="27"/>
    <n v="144854"/>
    <s v="USD"/>
    <n v="144854"/>
    <x v="0"/>
    <s v="Fully Remote"/>
    <n v="100"/>
    <x v="0"/>
    <x v="0"/>
    <x v="1"/>
    <x v="0"/>
  </r>
  <r>
    <x v="2"/>
    <x v="1"/>
    <n v="3"/>
    <x v="0"/>
    <x v="27"/>
    <n v="144854"/>
    <s v="USD"/>
    <n v="144854"/>
    <x v="0"/>
    <s v="Fully Remote"/>
    <n v="100"/>
    <x v="0"/>
    <x v="0"/>
    <x v="1"/>
    <x v="0"/>
  </r>
  <r>
    <x v="2"/>
    <x v="0"/>
    <n v="2"/>
    <x v="0"/>
    <x v="1"/>
    <n v="144200"/>
    <s v="USD"/>
    <n v="144200"/>
    <x v="0"/>
    <s v="Fully Remote"/>
    <n v="100"/>
    <x v="0"/>
    <x v="0"/>
    <x v="1"/>
    <x v="0"/>
  </r>
  <r>
    <x v="2"/>
    <x v="1"/>
    <n v="3"/>
    <x v="0"/>
    <x v="15"/>
    <n v="144100"/>
    <s v="USD"/>
    <n v="144100"/>
    <x v="0"/>
    <s v="Fully On-Site"/>
    <n v="0"/>
    <x v="0"/>
    <x v="0"/>
    <x v="1"/>
    <x v="0"/>
  </r>
  <r>
    <x v="2"/>
    <x v="0"/>
    <n v="2"/>
    <x v="0"/>
    <x v="15"/>
    <n v="144100"/>
    <s v="USD"/>
    <n v="144100"/>
    <x v="0"/>
    <s v="Fully On-Site"/>
    <n v="0"/>
    <x v="0"/>
    <x v="0"/>
    <x v="1"/>
    <x v="0"/>
  </r>
  <r>
    <x v="2"/>
    <x v="1"/>
    <n v="3"/>
    <x v="0"/>
    <x v="7"/>
    <n v="144000"/>
    <s v="USD"/>
    <n v="144000"/>
    <x v="0"/>
    <s v="Fully Remote"/>
    <n v="100"/>
    <x v="0"/>
    <x v="0"/>
    <x v="1"/>
    <x v="0"/>
  </r>
  <r>
    <x v="2"/>
    <x v="1"/>
    <n v="3"/>
    <x v="0"/>
    <x v="7"/>
    <n v="144000"/>
    <s v="USD"/>
    <n v="144000"/>
    <x v="0"/>
    <s v="Fully Remote"/>
    <n v="100"/>
    <x v="0"/>
    <x v="0"/>
    <x v="1"/>
    <x v="0"/>
  </r>
  <r>
    <x v="2"/>
    <x v="1"/>
    <n v="3"/>
    <x v="0"/>
    <x v="7"/>
    <n v="144000"/>
    <s v="USD"/>
    <n v="144000"/>
    <x v="0"/>
    <s v="Fully Remote"/>
    <n v="100"/>
    <x v="0"/>
    <x v="0"/>
    <x v="1"/>
    <x v="0"/>
  </r>
  <r>
    <x v="2"/>
    <x v="1"/>
    <n v="3"/>
    <x v="0"/>
    <x v="1"/>
    <n v="144000"/>
    <s v="USD"/>
    <n v="144000"/>
    <x v="0"/>
    <s v="Fully On-Site"/>
    <n v="0"/>
    <x v="0"/>
    <x v="1"/>
    <x v="1"/>
    <x v="0"/>
  </r>
  <r>
    <x v="2"/>
    <x v="1"/>
    <n v="3"/>
    <x v="0"/>
    <x v="1"/>
    <n v="144000"/>
    <s v="USD"/>
    <n v="144000"/>
    <x v="0"/>
    <s v="Fully On-Site"/>
    <n v="0"/>
    <x v="0"/>
    <x v="0"/>
    <x v="1"/>
    <x v="0"/>
  </r>
  <r>
    <x v="2"/>
    <x v="1"/>
    <n v="3"/>
    <x v="0"/>
    <x v="1"/>
    <n v="144000"/>
    <s v="USD"/>
    <n v="144000"/>
    <x v="0"/>
    <s v="Fully Remote"/>
    <n v="100"/>
    <x v="0"/>
    <x v="0"/>
    <x v="1"/>
    <x v="0"/>
  </r>
  <r>
    <x v="2"/>
    <x v="1"/>
    <n v="3"/>
    <x v="0"/>
    <x v="1"/>
    <n v="144000"/>
    <s v="USD"/>
    <n v="144000"/>
    <x v="0"/>
    <s v="Fully On-Site"/>
    <n v="0"/>
    <x v="0"/>
    <x v="1"/>
    <x v="1"/>
    <x v="0"/>
  </r>
  <r>
    <x v="2"/>
    <x v="1"/>
    <n v="3"/>
    <x v="0"/>
    <x v="15"/>
    <n v="144000"/>
    <s v="USD"/>
    <n v="144000"/>
    <x v="0"/>
    <s v="Fully Remote"/>
    <n v="100"/>
    <x v="0"/>
    <x v="0"/>
    <x v="1"/>
    <x v="0"/>
  </r>
  <r>
    <x v="2"/>
    <x v="1"/>
    <n v="3"/>
    <x v="0"/>
    <x v="3"/>
    <n v="144000"/>
    <s v="USD"/>
    <n v="144000"/>
    <x v="0"/>
    <s v="Fully On-Site"/>
    <n v="0"/>
    <x v="0"/>
    <x v="0"/>
    <x v="1"/>
    <x v="0"/>
  </r>
  <r>
    <x v="2"/>
    <x v="1"/>
    <n v="3"/>
    <x v="0"/>
    <x v="1"/>
    <n v="144000"/>
    <s v="USD"/>
    <n v="144000"/>
    <x v="0"/>
    <s v="Fully Remote"/>
    <n v="100"/>
    <x v="0"/>
    <x v="0"/>
    <x v="1"/>
    <x v="0"/>
  </r>
  <r>
    <x v="2"/>
    <x v="1"/>
    <n v="3"/>
    <x v="0"/>
    <x v="0"/>
    <n v="144000"/>
    <s v="USD"/>
    <n v="144000"/>
    <x v="0"/>
    <s v="Hybrid"/>
    <n v="50"/>
    <x v="0"/>
    <x v="1"/>
    <x v="1"/>
    <x v="0"/>
  </r>
  <r>
    <x v="2"/>
    <x v="1"/>
    <n v="3"/>
    <x v="0"/>
    <x v="55"/>
    <n v="142800"/>
    <s v="USD"/>
    <n v="142800"/>
    <x v="0"/>
    <s v="Fully Remote"/>
    <n v="100"/>
    <x v="0"/>
    <x v="0"/>
    <x v="1"/>
    <x v="0"/>
  </r>
  <r>
    <x v="2"/>
    <x v="1"/>
    <n v="3"/>
    <x v="0"/>
    <x v="4"/>
    <n v="142200"/>
    <s v="USD"/>
    <n v="142200"/>
    <x v="0"/>
    <s v="Fully On-Site"/>
    <n v="0"/>
    <x v="0"/>
    <x v="0"/>
    <x v="1"/>
    <x v="0"/>
  </r>
  <r>
    <x v="2"/>
    <x v="1"/>
    <n v="3"/>
    <x v="0"/>
    <x v="4"/>
    <n v="142200"/>
    <s v="USD"/>
    <n v="142200"/>
    <x v="0"/>
    <s v="Fully On-Site"/>
    <n v="0"/>
    <x v="0"/>
    <x v="0"/>
    <x v="1"/>
    <x v="0"/>
  </r>
  <r>
    <x v="2"/>
    <x v="1"/>
    <n v="3"/>
    <x v="0"/>
    <x v="4"/>
    <n v="142200"/>
    <s v="USD"/>
    <n v="142200"/>
    <x v="0"/>
    <s v="Fully On-Site"/>
    <n v="0"/>
    <x v="0"/>
    <x v="0"/>
    <x v="1"/>
    <x v="0"/>
  </r>
  <r>
    <x v="2"/>
    <x v="1"/>
    <n v="3"/>
    <x v="0"/>
    <x v="4"/>
    <n v="142200"/>
    <s v="USD"/>
    <n v="142200"/>
    <x v="0"/>
    <s v="Fully On-Site"/>
    <n v="0"/>
    <x v="0"/>
    <x v="0"/>
    <x v="1"/>
    <x v="0"/>
  </r>
  <r>
    <x v="2"/>
    <x v="1"/>
    <n v="3"/>
    <x v="0"/>
    <x v="4"/>
    <n v="142200"/>
    <s v="USD"/>
    <n v="142200"/>
    <x v="0"/>
    <s v="Fully On-Site"/>
    <n v="0"/>
    <x v="0"/>
    <x v="0"/>
    <x v="1"/>
    <x v="0"/>
  </r>
  <r>
    <x v="2"/>
    <x v="1"/>
    <n v="3"/>
    <x v="0"/>
    <x v="4"/>
    <n v="142200"/>
    <s v="USD"/>
    <n v="142200"/>
    <x v="0"/>
    <s v="Fully On-Site"/>
    <n v="0"/>
    <x v="0"/>
    <x v="0"/>
    <x v="1"/>
    <x v="0"/>
  </r>
  <r>
    <x v="2"/>
    <x v="1"/>
    <n v="3"/>
    <x v="0"/>
    <x v="7"/>
    <n v="142127"/>
    <s v="USD"/>
    <n v="142127"/>
    <x v="0"/>
    <s v="Fully Remote"/>
    <n v="100"/>
    <x v="0"/>
    <x v="0"/>
    <x v="1"/>
    <x v="0"/>
  </r>
  <r>
    <x v="2"/>
    <x v="1"/>
    <n v="3"/>
    <x v="0"/>
    <x v="55"/>
    <n v="142000"/>
    <s v="USD"/>
    <n v="142000"/>
    <x v="0"/>
    <s v="Fully Remote"/>
    <n v="100"/>
    <x v="0"/>
    <x v="0"/>
    <x v="1"/>
    <x v="0"/>
  </r>
  <r>
    <x v="2"/>
    <x v="1"/>
    <n v="3"/>
    <x v="0"/>
    <x v="55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On-Site"/>
    <n v="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1"/>
    <n v="141525"/>
    <s v="USD"/>
    <n v="141525"/>
    <x v="0"/>
    <s v="Fully Remote"/>
    <n v="100"/>
    <x v="0"/>
    <x v="0"/>
    <x v="1"/>
    <x v="0"/>
  </r>
  <r>
    <x v="2"/>
    <x v="1"/>
    <n v="3"/>
    <x v="0"/>
    <x v="7"/>
    <n v="141300"/>
    <s v="USD"/>
    <n v="141300"/>
    <x v="0"/>
    <s v="Fully On-Site"/>
    <n v="0"/>
    <x v="0"/>
    <x v="0"/>
    <x v="1"/>
    <x v="0"/>
  </r>
  <r>
    <x v="2"/>
    <x v="1"/>
    <n v="3"/>
    <x v="0"/>
    <x v="7"/>
    <n v="141300"/>
    <s v="USD"/>
    <n v="141300"/>
    <x v="0"/>
    <s v="Fully On-Site"/>
    <n v="0"/>
    <x v="0"/>
    <x v="0"/>
    <x v="1"/>
    <x v="0"/>
  </r>
  <r>
    <x v="2"/>
    <x v="1"/>
    <n v="3"/>
    <x v="0"/>
    <x v="27"/>
    <n v="141300"/>
    <s v="USD"/>
    <n v="141300"/>
    <x v="0"/>
    <s v="Fully On-Site"/>
    <n v="0"/>
    <x v="0"/>
    <x v="0"/>
    <x v="1"/>
    <x v="0"/>
  </r>
  <r>
    <x v="2"/>
    <x v="0"/>
    <n v="2"/>
    <x v="0"/>
    <x v="1"/>
    <n v="141300"/>
    <s v="USD"/>
    <n v="141300"/>
    <x v="0"/>
    <s v="Fully On-Site"/>
    <n v="0"/>
    <x v="0"/>
    <x v="0"/>
    <x v="1"/>
    <x v="0"/>
  </r>
  <r>
    <x v="2"/>
    <x v="1"/>
    <n v="3"/>
    <x v="0"/>
    <x v="1"/>
    <n v="140700"/>
    <s v="USD"/>
    <n v="140700"/>
    <x v="0"/>
    <s v="Fully On-Site"/>
    <n v="0"/>
    <x v="0"/>
    <x v="0"/>
    <x v="1"/>
    <x v="0"/>
  </r>
  <r>
    <x v="2"/>
    <x v="1"/>
    <n v="3"/>
    <x v="0"/>
    <x v="1"/>
    <n v="140400"/>
    <s v="USD"/>
    <n v="140400"/>
    <x v="0"/>
    <s v="Fully On-Site"/>
    <n v="0"/>
    <x v="0"/>
    <x v="1"/>
    <x v="1"/>
    <x v="0"/>
  </r>
  <r>
    <x v="2"/>
    <x v="1"/>
    <n v="3"/>
    <x v="0"/>
    <x v="1"/>
    <n v="140400"/>
    <s v="USD"/>
    <n v="140400"/>
    <x v="0"/>
    <s v="Fully On-Site"/>
    <n v="0"/>
    <x v="0"/>
    <x v="1"/>
    <x v="1"/>
    <x v="0"/>
  </r>
  <r>
    <x v="2"/>
    <x v="1"/>
    <n v="3"/>
    <x v="0"/>
    <x v="1"/>
    <n v="140400"/>
    <s v="USD"/>
    <n v="140400"/>
    <x v="0"/>
    <s v="Fully On-Site"/>
    <n v="0"/>
    <x v="0"/>
    <x v="0"/>
    <x v="1"/>
    <x v="0"/>
  </r>
  <r>
    <x v="2"/>
    <x v="3"/>
    <n v="1"/>
    <x v="0"/>
    <x v="4"/>
    <n v="140250"/>
    <s v="USD"/>
    <n v="140250"/>
    <x v="0"/>
    <s v="Fully On-Site"/>
    <n v="0"/>
    <x v="0"/>
    <x v="0"/>
    <x v="1"/>
    <x v="0"/>
  </r>
  <r>
    <x v="2"/>
    <x v="1"/>
    <n v="3"/>
    <x v="0"/>
    <x v="54"/>
    <n v="140250"/>
    <s v="USD"/>
    <n v="140250"/>
    <x v="0"/>
    <s v="Fully Remote"/>
    <n v="100"/>
    <x v="0"/>
    <x v="0"/>
    <x v="1"/>
    <x v="0"/>
  </r>
  <r>
    <x v="2"/>
    <x v="1"/>
    <n v="3"/>
    <x v="0"/>
    <x v="7"/>
    <n v="140250"/>
    <s v="USD"/>
    <n v="140250"/>
    <x v="0"/>
    <s v="Fully Remote"/>
    <n v="100"/>
    <x v="0"/>
    <x v="0"/>
    <x v="1"/>
    <x v="0"/>
  </r>
  <r>
    <x v="2"/>
    <x v="1"/>
    <n v="3"/>
    <x v="0"/>
    <x v="5"/>
    <n v="140100"/>
    <s v="USD"/>
    <n v="140100"/>
    <x v="0"/>
    <s v="Fully Remote"/>
    <n v="100"/>
    <x v="0"/>
    <x v="1"/>
    <x v="1"/>
    <x v="0"/>
  </r>
  <r>
    <x v="2"/>
    <x v="1"/>
    <n v="3"/>
    <x v="0"/>
    <x v="1"/>
    <n v="140000"/>
    <s v="USD"/>
    <n v="140000"/>
    <x v="0"/>
    <s v="Fully On-Site"/>
    <n v="0"/>
    <x v="0"/>
    <x v="0"/>
    <x v="1"/>
    <x v="0"/>
  </r>
  <r>
    <x v="2"/>
    <x v="1"/>
    <n v="3"/>
    <x v="0"/>
    <x v="1"/>
    <n v="140000"/>
    <s v="USD"/>
    <n v="140000"/>
    <x v="0"/>
    <s v="Fully On-Site"/>
    <n v="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61"/>
    <n v="140000"/>
    <s v="USD"/>
    <n v="140000"/>
    <x v="0"/>
    <s v="Fully Remote"/>
    <n v="100"/>
    <x v="0"/>
    <x v="0"/>
    <x v="1"/>
    <x v="0"/>
  </r>
  <r>
    <x v="2"/>
    <x v="1"/>
    <n v="3"/>
    <x v="0"/>
    <x v="15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On-Site"/>
    <n v="0"/>
    <x v="0"/>
    <x v="0"/>
    <x v="1"/>
    <x v="0"/>
  </r>
  <r>
    <x v="2"/>
    <x v="0"/>
    <n v="2"/>
    <x v="0"/>
    <x v="32"/>
    <n v="140000"/>
    <s v="USD"/>
    <n v="140000"/>
    <x v="0"/>
    <s v="Fully On-Site"/>
    <n v="0"/>
    <x v="0"/>
    <x v="0"/>
    <x v="1"/>
    <x v="0"/>
  </r>
  <r>
    <x v="2"/>
    <x v="1"/>
    <n v="3"/>
    <x v="0"/>
    <x v="7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4"/>
    <n v="140000"/>
    <s v="USD"/>
    <n v="140000"/>
    <x v="5"/>
    <s v="Fully On-Site"/>
    <n v="0"/>
    <x v="4"/>
    <x v="0"/>
    <x v="1"/>
    <x v="0"/>
  </r>
  <r>
    <x v="2"/>
    <x v="1"/>
    <n v="3"/>
    <x v="0"/>
    <x v="7"/>
    <n v="140000"/>
    <s v="USD"/>
    <n v="140000"/>
    <x v="0"/>
    <s v="Fully Remote"/>
    <n v="100"/>
    <x v="0"/>
    <x v="0"/>
    <x v="1"/>
    <x v="0"/>
  </r>
  <r>
    <x v="2"/>
    <x v="1"/>
    <n v="3"/>
    <x v="0"/>
    <x v="54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0"/>
    <n v="2"/>
    <x v="0"/>
    <x v="20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On-Site"/>
    <n v="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1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1"/>
    <n v="140000"/>
    <s v="USD"/>
    <n v="140000"/>
    <x v="0"/>
    <s v="Fully Remote"/>
    <n v="100"/>
    <x v="0"/>
    <x v="0"/>
    <x v="1"/>
    <x v="0"/>
  </r>
  <r>
    <x v="2"/>
    <x v="1"/>
    <n v="3"/>
    <x v="0"/>
    <x v="7"/>
    <n v="139860"/>
    <s v="USD"/>
    <n v="139860"/>
    <x v="0"/>
    <s v="Fully On-Site"/>
    <n v="0"/>
    <x v="0"/>
    <x v="0"/>
    <x v="1"/>
    <x v="0"/>
  </r>
  <r>
    <x v="2"/>
    <x v="1"/>
    <n v="3"/>
    <x v="0"/>
    <x v="15"/>
    <n v="139600"/>
    <s v="USD"/>
    <n v="139600"/>
    <x v="0"/>
    <s v="Fully On-Site"/>
    <n v="0"/>
    <x v="0"/>
    <x v="0"/>
    <x v="1"/>
    <x v="0"/>
  </r>
  <r>
    <x v="2"/>
    <x v="1"/>
    <n v="3"/>
    <x v="0"/>
    <x v="13"/>
    <n v="139000"/>
    <s v="USD"/>
    <n v="139000"/>
    <x v="0"/>
    <s v="Fully On-Site"/>
    <n v="0"/>
    <x v="0"/>
    <x v="0"/>
    <x v="1"/>
    <x v="0"/>
  </r>
  <r>
    <x v="2"/>
    <x v="1"/>
    <n v="3"/>
    <x v="0"/>
    <x v="1"/>
    <n v="138938"/>
    <s v="USD"/>
    <n v="138938"/>
    <x v="0"/>
    <s v="Fully On-Site"/>
    <n v="0"/>
    <x v="0"/>
    <x v="0"/>
    <x v="1"/>
    <x v="0"/>
  </r>
  <r>
    <x v="2"/>
    <x v="1"/>
    <n v="3"/>
    <x v="0"/>
    <x v="7"/>
    <n v="138750"/>
    <s v="USD"/>
    <n v="138750"/>
    <x v="0"/>
    <s v="Fully Remote"/>
    <n v="100"/>
    <x v="0"/>
    <x v="0"/>
    <x v="1"/>
    <x v="0"/>
  </r>
  <r>
    <x v="2"/>
    <x v="1"/>
    <n v="3"/>
    <x v="0"/>
    <x v="7"/>
    <n v="138750"/>
    <s v="USD"/>
    <n v="138750"/>
    <x v="0"/>
    <s v="Fully Remote"/>
    <n v="100"/>
    <x v="0"/>
    <x v="0"/>
    <x v="1"/>
    <x v="0"/>
  </r>
  <r>
    <x v="2"/>
    <x v="1"/>
    <n v="3"/>
    <x v="0"/>
    <x v="54"/>
    <n v="138750"/>
    <s v="USD"/>
    <n v="138750"/>
    <x v="0"/>
    <s v="Fully Remote"/>
    <n v="100"/>
    <x v="0"/>
    <x v="0"/>
    <x v="1"/>
    <x v="0"/>
  </r>
  <r>
    <x v="2"/>
    <x v="1"/>
    <n v="3"/>
    <x v="0"/>
    <x v="54"/>
    <n v="138750"/>
    <s v="USD"/>
    <n v="138750"/>
    <x v="0"/>
    <s v="Fully Remote"/>
    <n v="100"/>
    <x v="0"/>
    <x v="0"/>
    <x v="1"/>
    <x v="0"/>
  </r>
  <r>
    <x v="2"/>
    <x v="1"/>
    <n v="3"/>
    <x v="0"/>
    <x v="1"/>
    <n v="138600"/>
    <s v="USD"/>
    <n v="138600"/>
    <x v="0"/>
    <s v="Fully Remote"/>
    <n v="100"/>
    <x v="0"/>
    <x v="0"/>
    <x v="1"/>
    <x v="0"/>
  </r>
  <r>
    <x v="2"/>
    <x v="1"/>
    <n v="3"/>
    <x v="0"/>
    <x v="7"/>
    <n v="137400"/>
    <s v="USD"/>
    <n v="137400"/>
    <x v="5"/>
    <s v="Fully Remote"/>
    <n v="100"/>
    <x v="4"/>
    <x v="0"/>
    <x v="1"/>
    <x v="0"/>
  </r>
  <r>
    <x v="2"/>
    <x v="1"/>
    <n v="3"/>
    <x v="0"/>
    <x v="5"/>
    <n v="137141"/>
    <s v="USD"/>
    <n v="137141"/>
    <x v="0"/>
    <s v="Fully Remote"/>
    <n v="100"/>
    <x v="0"/>
    <x v="0"/>
    <x v="1"/>
    <x v="0"/>
  </r>
  <r>
    <x v="2"/>
    <x v="1"/>
    <n v="3"/>
    <x v="0"/>
    <x v="1"/>
    <n v="136994"/>
    <s v="USD"/>
    <n v="136994"/>
    <x v="0"/>
    <s v="Fully Remote"/>
    <n v="100"/>
    <x v="0"/>
    <x v="0"/>
    <x v="1"/>
    <x v="0"/>
  </r>
  <r>
    <x v="2"/>
    <x v="1"/>
    <n v="3"/>
    <x v="0"/>
    <x v="7"/>
    <n v="136994"/>
    <s v="USD"/>
    <n v="136994"/>
    <x v="0"/>
    <s v="Fully Remote"/>
    <n v="100"/>
    <x v="0"/>
    <x v="0"/>
    <x v="1"/>
    <x v="0"/>
  </r>
  <r>
    <x v="2"/>
    <x v="1"/>
    <n v="3"/>
    <x v="0"/>
    <x v="1"/>
    <n v="136620"/>
    <s v="USD"/>
    <n v="136620"/>
    <x v="0"/>
    <s v="Fully Remote"/>
    <n v="100"/>
    <x v="0"/>
    <x v="0"/>
    <x v="1"/>
    <x v="0"/>
  </r>
  <r>
    <x v="2"/>
    <x v="1"/>
    <n v="3"/>
    <x v="0"/>
    <x v="15"/>
    <n v="136600"/>
    <s v="USD"/>
    <n v="136600"/>
    <x v="0"/>
    <s v="Fully Remote"/>
    <n v="100"/>
    <x v="0"/>
    <x v="0"/>
    <x v="1"/>
    <x v="0"/>
  </r>
  <r>
    <x v="2"/>
    <x v="1"/>
    <n v="3"/>
    <x v="0"/>
    <x v="15"/>
    <n v="136260"/>
    <s v="USD"/>
    <n v="136260"/>
    <x v="0"/>
    <s v="Fully Remote"/>
    <n v="100"/>
    <x v="0"/>
    <x v="0"/>
    <x v="1"/>
    <x v="0"/>
  </r>
  <r>
    <x v="2"/>
    <x v="1"/>
    <n v="3"/>
    <x v="0"/>
    <x v="1"/>
    <n v="136100"/>
    <s v="USD"/>
    <n v="136100"/>
    <x v="0"/>
    <s v="Fully On-Site"/>
    <n v="0"/>
    <x v="0"/>
    <x v="0"/>
    <x v="1"/>
    <x v="0"/>
  </r>
  <r>
    <x v="2"/>
    <x v="1"/>
    <n v="3"/>
    <x v="0"/>
    <x v="1"/>
    <n v="136000"/>
    <s v="USD"/>
    <n v="136000"/>
    <x v="0"/>
    <s v="Fully Remote"/>
    <n v="100"/>
    <x v="0"/>
    <x v="0"/>
    <x v="1"/>
    <x v="0"/>
  </r>
  <r>
    <x v="2"/>
    <x v="1"/>
    <n v="3"/>
    <x v="0"/>
    <x v="1"/>
    <n v="136000"/>
    <s v="USD"/>
    <n v="136000"/>
    <x v="0"/>
    <s v="Fully Remote"/>
    <n v="100"/>
    <x v="0"/>
    <x v="0"/>
    <x v="1"/>
    <x v="0"/>
  </r>
  <r>
    <x v="2"/>
    <x v="1"/>
    <n v="3"/>
    <x v="0"/>
    <x v="27"/>
    <n v="136000"/>
    <s v="USD"/>
    <n v="136000"/>
    <x v="0"/>
    <s v="Fully Remote"/>
    <n v="100"/>
    <x v="0"/>
    <x v="0"/>
    <x v="1"/>
    <x v="0"/>
  </r>
  <r>
    <x v="2"/>
    <x v="1"/>
    <n v="3"/>
    <x v="0"/>
    <x v="1"/>
    <n v="136000"/>
    <s v="USD"/>
    <n v="136000"/>
    <x v="0"/>
    <s v="Fully Remote"/>
    <n v="100"/>
    <x v="0"/>
    <x v="0"/>
    <x v="1"/>
    <x v="0"/>
  </r>
  <r>
    <x v="2"/>
    <x v="0"/>
    <n v="2"/>
    <x v="0"/>
    <x v="15"/>
    <n v="136000"/>
    <s v="USD"/>
    <n v="136000"/>
    <x v="0"/>
    <s v="Fully Remote"/>
    <n v="100"/>
    <x v="0"/>
    <x v="0"/>
    <x v="1"/>
    <x v="0"/>
  </r>
  <r>
    <x v="2"/>
    <x v="1"/>
    <n v="3"/>
    <x v="0"/>
    <x v="7"/>
    <n v="136000"/>
    <s v="USD"/>
    <n v="136000"/>
    <x v="0"/>
    <s v="Fully On-Site"/>
    <n v="0"/>
    <x v="0"/>
    <x v="0"/>
    <x v="1"/>
    <x v="0"/>
  </r>
  <r>
    <x v="2"/>
    <x v="0"/>
    <n v="2"/>
    <x v="0"/>
    <x v="7"/>
    <n v="110000"/>
    <s v="GBP"/>
    <n v="135446"/>
    <x v="8"/>
    <s v="Fully On-Site"/>
    <n v="0"/>
    <x v="6"/>
    <x v="0"/>
    <x v="1"/>
    <x v="0"/>
  </r>
  <r>
    <x v="2"/>
    <x v="3"/>
    <n v="1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4"/>
    <n v="135000"/>
    <s v="USD"/>
    <n v="135000"/>
    <x v="0"/>
    <s v="Fully On-Site"/>
    <n v="0"/>
    <x v="0"/>
    <x v="0"/>
    <x v="1"/>
    <x v="0"/>
  </r>
  <r>
    <x v="2"/>
    <x v="3"/>
    <n v="1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27"/>
    <n v="135000"/>
    <s v="USD"/>
    <n v="135000"/>
    <x v="0"/>
    <s v="Fully Remote"/>
    <n v="100"/>
    <x v="0"/>
    <x v="0"/>
    <x v="1"/>
    <x v="0"/>
  </r>
  <r>
    <x v="2"/>
    <x v="3"/>
    <n v="1"/>
    <x v="0"/>
    <x v="7"/>
    <n v="135000"/>
    <s v="USD"/>
    <n v="135000"/>
    <x v="0"/>
    <s v="Fully On-Site"/>
    <n v="0"/>
    <x v="0"/>
    <x v="0"/>
    <x v="1"/>
    <x v="0"/>
  </r>
  <r>
    <x v="2"/>
    <x v="0"/>
    <n v="2"/>
    <x v="0"/>
    <x v="3"/>
    <n v="135000"/>
    <s v="USD"/>
    <n v="135000"/>
    <x v="0"/>
    <s v="Fully On-Site"/>
    <n v="0"/>
    <x v="0"/>
    <x v="0"/>
    <x v="1"/>
    <x v="0"/>
  </r>
  <r>
    <x v="2"/>
    <x v="1"/>
    <n v="3"/>
    <x v="0"/>
    <x v="27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0"/>
    <s v="Fully On-Site"/>
    <n v="0"/>
    <x v="0"/>
    <x v="0"/>
    <x v="1"/>
    <x v="0"/>
  </r>
  <r>
    <x v="2"/>
    <x v="3"/>
    <n v="1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54"/>
    <n v="135000"/>
    <s v="USD"/>
    <n v="135000"/>
    <x v="0"/>
    <s v="Fully On-Site"/>
    <n v="0"/>
    <x v="0"/>
    <x v="0"/>
    <x v="1"/>
    <x v="0"/>
  </r>
  <r>
    <x v="2"/>
    <x v="0"/>
    <n v="2"/>
    <x v="0"/>
    <x v="29"/>
    <n v="135000"/>
    <s v="USD"/>
    <n v="135000"/>
    <x v="0"/>
    <s v="Fully On-Site"/>
    <n v="0"/>
    <x v="0"/>
    <x v="0"/>
    <x v="1"/>
    <x v="0"/>
  </r>
  <r>
    <x v="2"/>
    <x v="3"/>
    <n v="1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7"/>
    <n v="135000"/>
    <s v="USD"/>
    <n v="135000"/>
    <x v="0"/>
    <s v="Fully On-Site"/>
    <n v="0"/>
    <x v="0"/>
    <x v="0"/>
    <x v="1"/>
    <x v="0"/>
  </r>
  <r>
    <x v="2"/>
    <x v="0"/>
    <n v="2"/>
    <x v="0"/>
    <x v="7"/>
    <n v="135000"/>
    <s v="USD"/>
    <n v="135000"/>
    <x v="0"/>
    <s v="Fully Remote"/>
    <n v="100"/>
    <x v="0"/>
    <x v="0"/>
    <x v="1"/>
    <x v="0"/>
  </r>
  <r>
    <x v="2"/>
    <x v="3"/>
    <n v="1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1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15"/>
    <n v="135000"/>
    <s v="USD"/>
    <n v="135000"/>
    <x v="0"/>
    <s v="Fully Remote"/>
    <n v="100"/>
    <x v="0"/>
    <x v="0"/>
    <x v="1"/>
    <x v="0"/>
  </r>
  <r>
    <x v="2"/>
    <x v="0"/>
    <n v="2"/>
    <x v="0"/>
    <x v="35"/>
    <n v="135000"/>
    <s v="USD"/>
    <n v="135000"/>
    <x v="0"/>
    <s v="Fully Remote"/>
    <n v="100"/>
    <x v="0"/>
    <x v="1"/>
    <x v="1"/>
    <x v="0"/>
  </r>
  <r>
    <x v="2"/>
    <x v="1"/>
    <n v="3"/>
    <x v="0"/>
    <x v="27"/>
    <n v="135000"/>
    <s v="USD"/>
    <n v="135000"/>
    <x v="0"/>
    <s v="Fully Remote"/>
    <n v="100"/>
    <x v="0"/>
    <x v="0"/>
    <x v="1"/>
    <x v="0"/>
  </r>
  <r>
    <x v="2"/>
    <x v="1"/>
    <n v="3"/>
    <x v="0"/>
    <x v="4"/>
    <n v="135000"/>
    <s v="USD"/>
    <n v="135000"/>
    <x v="26"/>
    <s v="Fully Remote"/>
    <n v="100"/>
    <x v="48"/>
    <x v="0"/>
    <x v="1"/>
    <x v="0"/>
  </r>
  <r>
    <x v="2"/>
    <x v="1"/>
    <n v="3"/>
    <x v="0"/>
    <x v="27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0"/>
    <s v="Fully Remote"/>
    <n v="100"/>
    <x v="0"/>
    <x v="0"/>
    <x v="1"/>
    <x v="0"/>
  </r>
  <r>
    <x v="2"/>
    <x v="1"/>
    <n v="3"/>
    <x v="0"/>
    <x v="27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0"/>
    <s v="Fully On-Site"/>
    <n v="0"/>
    <x v="0"/>
    <x v="0"/>
    <x v="1"/>
    <x v="0"/>
  </r>
  <r>
    <x v="2"/>
    <x v="1"/>
    <n v="3"/>
    <x v="0"/>
    <x v="7"/>
    <n v="135000"/>
    <s v="USD"/>
    <n v="135000"/>
    <x v="0"/>
    <s v="Fully Remote"/>
    <n v="100"/>
    <x v="0"/>
    <x v="0"/>
    <x v="1"/>
    <x v="0"/>
  </r>
  <r>
    <x v="2"/>
    <x v="1"/>
    <n v="3"/>
    <x v="0"/>
    <x v="4"/>
    <n v="135000"/>
    <s v="USD"/>
    <n v="135000"/>
    <x v="0"/>
    <s v="Fully Remote"/>
    <n v="100"/>
    <x v="0"/>
    <x v="0"/>
    <x v="1"/>
    <x v="0"/>
  </r>
  <r>
    <x v="2"/>
    <x v="1"/>
    <n v="3"/>
    <x v="0"/>
    <x v="54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26"/>
    <s v="Fully Remote"/>
    <n v="100"/>
    <x v="48"/>
    <x v="0"/>
    <x v="1"/>
    <x v="0"/>
  </r>
  <r>
    <x v="2"/>
    <x v="1"/>
    <n v="3"/>
    <x v="0"/>
    <x v="7"/>
    <n v="135000"/>
    <s v="USD"/>
    <n v="135000"/>
    <x v="0"/>
    <s v="Fully Remote"/>
    <n v="100"/>
    <x v="0"/>
    <x v="0"/>
    <x v="1"/>
    <x v="0"/>
  </r>
  <r>
    <x v="2"/>
    <x v="1"/>
    <n v="3"/>
    <x v="0"/>
    <x v="15"/>
    <n v="135000"/>
    <s v="USD"/>
    <n v="135000"/>
    <x v="0"/>
    <s v="Fully Remote"/>
    <n v="100"/>
    <x v="0"/>
    <x v="0"/>
    <x v="1"/>
    <x v="0"/>
  </r>
  <r>
    <x v="2"/>
    <x v="2"/>
    <n v="4"/>
    <x v="0"/>
    <x v="54"/>
    <n v="135000"/>
    <s v="USD"/>
    <n v="135000"/>
    <x v="0"/>
    <s v="Fully Remote"/>
    <n v="100"/>
    <x v="0"/>
    <x v="0"/>
    <x v="1"/>
    <x v="0"/>
  </r>
  <r>
    <x v="2"/>
    <x v="1"/>
    <n v="3"/>
    <x v="0"/>
    <x v="15"/>
    <n v="135000"/>
    <s v="USD"/>
    <n v="135000"/>
    <x v="0"/>
    <s v="Fully Remote"/>
    <n v="100"/>
    <x v="0"/>
    <x v="0"/>
    <x v="1"/>
    <x v="0"/>
  </r>
  <r>
    <x v="2"/>
    <x v="0"/>
    <n v="2"/>
    <x v="0"/>
    <x v="15"/>
    <n v="135000"/>
    <s v="USD"/>
    <n v="135000"/>
    <x v="0"/>
    <s v="Fully Remote"/>
    <n v="100"/>
    <x v="0"/>
    <x v="0"/>
    <x v="1"/>
    <x v="0"/>
  </r>
  <r>
    <x v="2"/>
    <x v="1"/>
    <n v="3"/>
    <x v="0"/>
    <x v="7"/>
    <n v="135000"/>
    <s v="USD"/>
    <n v="135000"/>
    <x v="0"/>
    <s v="Fully Remote"/>
    <n v="100"/>
    <x v="0"/>
    <x v="0"/>
    <x v="1"/>
    <x v="0"/>
  </r>
  <r>
    <x v="2"/>
    <x v="0"/>
    <n v="2"/>
    <x v="0"/>
    <x v="1"/>
    <n v="135000"/>
    <s v="USD"/>
    <n v="135000"/>
    <x v="0"/>
    <s v="Fully Remote"/>
    <n v="100"/>
    <x v="0"/>
    <x v="1"/>
    <x v="1"/>
    <x v="0"/>
  </r>
  <r>
    <x v="2"/>
    <x v="1"/>
    <n v="3"/>
    <x v="0"/>
    <x v="7"/>
    <n v="134760"/>
    <s v="USD"/>
    <n v="134760"/>
    <x v="0"/>
    <s v="Fully Remote"/>
    <n v="100"/>
    <x v="0"/>
    <x v="0"/>
    <x v="1"/>
    <x v="0"/>
  </r>
  <r>
    <x v="2"/>
    <x v="0"/>
    <n v="2"/>
    <x v="0"/>
    <x v="62"/>
    <n v="134000"/>
    <s v="USD"/>
    <n v="134000"/>
    <x v="0"/>
    <s v="Fully Remote"/>
    <n v="100"/>
    <x v="0"/>
    <x v="0"/>
    <x v="1"/>
    <x v="0"/>
  </r>
  <r>
    <x v="2"/>
    <x v="1"/>
    <n v="3"/>
    <x v="0"/>
    <x v="7"/>
    <n v="134000"/>
    <s v="USD"/>
    <n v="134000"/>
    <x v="0"/>
    <s v="Fully On-Site"/>
    <n v="0"/>
    <x v="0"/>
    <x v="0"/>
    <x v="1"/>
    <x v="0"/>
  </r>
  <r>
    <x v="2"/>
    <x v="1"/>
    <n v="3"/>
    <x v="0"/>
    <x v="1"/>
    <n v="134000"/>
    <s v="USD"/>
    <n v="134000"/>
    <x v="0"/>
    <s v="Fully Remote"/>
    <n v="100"/>
    <x v="0"/>
    <x v="0"/>
    <x v="1"/>
    <x v="0"/>
  </r>
  <r>
    <x v="2"/>
    <x v="0"/>
    <n v="2"/>
    <x v="0"/>
    <x v="63"/>
    <n v="134000"/>
    <s v="USD"/>
    <n v="134000"/>
    <x v="0"/>
    <s v="Fully On-Site"/>
    <n v="0"/>
    <x v="0"/>
    <x v="0"/>
    <x v="1"/>
    <x v="0"/>
  </r>
  <r>
    <x v="2"/>
    <x v="0"/>
    <n v="2"/>
    <x v="0"/>
    <x v="63"/>
    <n v="134000"/>
    <s v="USD"/>
    <n v="134000"/>
    <x v="0"/>
    <s v="Fully On-Site"/>
    <n v="0"/>
    <x v="0"/>
    <x v="0"/>
    <x v="1"/>
    <x v="0"/>
  </r>
  <r>
    <x v="2"/>
    <x v="0"/>
    <n v="2"/>
    <x v="0"/>
    <x v="5"/>
    <n v="134000"/>
    <s v="USD"/>
    <n v="134000"/>
    <x v="0"/>
    <s v="Fully Remote"/>
    <n v="100"/>
    <x v="0"/>
    <x v="0"/>
    <x v="1"/>
    <x v="0"/>
  </r>
  <r>
    <x v="2"/>
    <x v="1"/>
    <n v="3"/>
    <x v="0"/>
    <x v="5"/>
    <n v="193000"/>
    <s v="AUD"/>
    <n v="133766"/>
    <x v="34"/>
    <s v="Fully Remote"/>
    <n v="100"/>
    <x v="31"/>
    <x v="1"/>
    <x v="1"/>
    <x v="0"/>
  </r>
  <r>
    <x v="2"/>
    <x v="1"/>
    <n v="3"/>
    <x v="0"/>
    <x v="32"/>
    <n v="133000"/>
    <s v="USD"/>
    <n v="133000"/>
    <x v="18"/>
    <s v="Fully On-Site"/>
    <n v="0"/>
    <x v="15"/>
    <x v="1"/>
    <x v="1"/>
    <x v="0"/>
  </r>
  <r>
    <x v="2"/>
    <x v="1"/>
    <n v="3"/>
    <x v="0"/>
    <x v="7"/>
    <n v="132320"/>
    <s v="USD"/>
    <n v="132320"/>
    <x v="0"/>
    <s v="Fully Remote"/>
    <n v="100"/>
    <x v="0"/>
    <x v="0"/>
    <x v="1"/>
    <x v="0"/>
  </r>
  <r>
    <x v="2"/>
    <x v="1"/>
    <n v="3"/>
    <x v="0"/>
    <x v="7"/>
    <n v="132320"/>
    <s v="USD"/>
    <n v="132320"/>
    <x v="0"/>
    <s v="Fully On-Site"/>
    <n v="0"/>
    <x v="0"/>
    <x v="0"/>
    <x v="1"/>
    <x v="0"/>
  </r>
  <r>
    <x v="2"/>
    <x v="1"/>
    <n v="3"/>
    <x v="0"/>
    <x v="7"/>
    <n v="132320"/>
    <s v="USD"/>
    <n v="132320"/>
    <x v="0"/>
    <s v="Fully Remote"/>
    <n v="100"/>
    <x v="0"/>
    <x v="0"/>
    <x v="1"/>
    <x v="0"/>
  </r>
  <r>
    <x v="2"/>
    <x v="1"/>
    <n v="3"/>
    <x v="0"/>
    <x v="7"/>
    <n v="132100"/>
    <s v="USD"/>
    <n v="132100"/>
    <x v="0"/>
    <s v="Fully Remote"/>
    <n v="100"/>
    <x v="0"/>
    <x v="1"/>
    <x v="1"/>
    <x v="0"/>
  </r>
  <r>
    <x v="2"/>
    <x v="1"/>
    <n v="3"/>
    <x v="0"/>
    <x v="7"/>
    <n v="132100"/>
    <s v="USD"/>
    <n v="132100"/>
    <x v="0"/>
    <s v="Fully Remote"/>
    <n v="100"/>
    <x v="0"/>
    <x v="1"/>
    <x v="1"/>
    <x v="0"/>
  </r>
  <r>
    <x v="2"/>
    <x v="1"/>
    <n v="3"/>
    <x v="0"/>
    <x v="7"/>
    <n v="132000"/>
    <s v="USD"/>
    <n v="132000"/>
    <x v="5"/>
    <s v="Fully On-Site"/>
    <n v="0"/>
    <x v="4"/>
    <x v="0"/>
    <x v="1"/>
    <x v="0"/>
  </r>
  <r>
    <x v="2"/>
    <x v="1"/>
    <n v="3"/>
    <x v="0"/>
    <x v="7"/>
    <n v="132000"/>
    <s v="USD"/>
    <n v="132000"/>
    <x v="0"/>
    <s v="Fully Remote"/>
    <n v="100"/>
    <x v="0"/>
    <x v="0"/>
    <x v="1"/>
    <x v="0"/>
  </r>
  <r>
    <x v="2"/>
    <x v="1"/>
    <n v="3"/>
    <x v="0"/>
    <x v="15"/>
    <n v="132000"/>
    <s v="USD"/>
    <n v="132000"/>
    <x v="0"/>
    <s v="Fully On-Site"/>
    <n v="0"/>
    <x v="0"/>
    <x v="0"/>
    <x v="1"/>
    <x v="0"/>
  </r>
  <r>
    <x v="2"/>
    <x v="0"/>
    <n v="2"/>
    <x v="0"/>
    <x v="1"/>
    <n v="107000"/>
    <s v="GBP"/>
    <n v="131752"/>
    <x v="8"/>
    <s v="Fully Remote"/>
    <n v="100"/>
    <x v="6"/>
    <x v="0"/>
    <x v="1"/>
    <x v="0"/>
  </r>
  <r>
    <x v="2"/>
    <x v="1"/>
    <n v="3"/>
    <x v="0"/>
    <x v="21"/>
    <n v="131300"/>
    <s v="USD"/>
    <n v="131300"/>
    <x v="0"/>
    <s v="Fully Remote"/>
    <n v="100"/>
    <x v="0"/>
    <x v="1"/>
    <x v="1"/>
    <x v="0"/>
  </r>
  <r>
    <x v="2"/>
    <x v="1"/>
    <n v="3"/>
    <x v="0"/>
    <x v="27"/>
    <n v="131300"/>
    <s v="USD"/>
    <n v="131300"/>
    <x v="0"/>
    <s v="Fully Remote"/>
    <n v="100"/>
    <x v="0"/>
    <x v="1"/>
    <x v="1"/>
    <x v="0"/>
  </r>
  <r>
    <x v="2"/>
    <x v="1"/>
    <n v="3"/>
    <x v="0"/>
    <x v="4"/>
    <n v="131300"/>
    <s v="USD"/>
    <n v="131300"/>
    <x v="0"/>
    <s v="Fully Remote"/>
    <n v="100"/>
    <x v="0"/>
    <x v="1"/>
    <x v="1"/>
    <x v="0"/>
  </r>
  <r>
    <x v="2"/>
    <x v="1"/>
    <n v="3"/>
    <x v="0"/>
    <x v="27"/>
    <n v="131300"/>
    <s v="USD"/>
    <n v="131300"/>
    <x v="0"/>
    <s v="Fully Remote"/>
    <n v="100"/>
    <x v="0"/>
    <x v="1"/>
    <x v="1"/>
    <x v="0"/>
  </r>
  <r>
    <x v="2"/>
    <x v="1"/>
    <n v="3"/>
    <x v="0"/>
    <x v="7"/>
    <n v="131300"/>
    <s v="USD"/>
    <n v="131300"/>
    <x v="0"/>
    <s v="Fully Remote"/>
    <n v="100"/>
    <x v="0"/>
    <x v="1"/>
    <x v="1"/>
    <x v="0"/>
  </r>
  <r>
    <x v="2"/>
    <x v="1"/>
    <n v="3"/>
    <x v="0"/>
    <x v="4"/>
    <n v="131300"/>
    <s v="USD"/>
    <n v="131300"/>
    <x v="0"/>
    <s v="Fully Remote"/>
    <n v="100"/>
    <x v="0"/>
    <x v="1"/>
    <x v="1"/>
    <x v="0"/>
  </r>
  <r>
    <x v="2"/>
    <x v="1"/>
    <n v="3"/>
    <x v="0"/>
    <x v="4"/>
    <n v="131300"/>
    <s v="USD"/>
    <n v="131300"/>
    <x v="0"/>
    <s v="Fully Remote"/>
    <n v="100"/>
    <x v="0"/>
    <x v="1"/>
    <x v="1"/>
    <x v="0"/>
  </r>
  <r>
    <x v="2"/>
    <x v="1"/>
    <n v="3"/>
    <x v="0"/>
    <x v="15"/>
    <n v="131000"/>
    <s v="USD"/>
    <n v="131000"/>
    <x v="0"/>
    <s v="Fully On-Site"/>
    <n v="0"/>
    <x v="0"/>
    <x v="0"/>
    <x v="1"/>
    <x v="0"/>
  </r>
  <r>
    <x v="2"/>
    <x v="1"/>
    <n v="3"/>
    <x v="0"/>
    <x v="7"/>
    <n v="130500"/>
    <s v="USD"/>
    <n v="130500"/>
    <x v="0"/>
    <s v="Fully On-Site"/>
    <n v="0"/>
    <x v="0"/>
    <x v="0"/>
    <x v="1"/>
    <x v="0"/>
  </r>
  <r>
    <x v="2"/>
    <x v="1"/>
    <n v="3"/>
    <x v="0"/>
    <x v="7"/>
    <n v="130500"/>
    <s v="USD"/>
    <n v="130500"/>
    <x v="0"/>
    <s v="Fully On-Site"/>
    <n v="0"/>
    <x v="0"/>
    <x v="0"/>
    <x v="1"/>
    <x v="0"/>
  </r>
  <r>
    <x v="2"/>
    <x v="1"/>
    <n v="3"/>
    <x v="0"/>
    <x v="1"/>
    <n v="130240"/>
    <s v="USD"/>
    <n v="130240"/>
    <x v="0"/>
    <s v="Fully On-Site"/>
    <n v="0"/>
    <x v="0"/>
    <x v="0"/>
    <x v="1"/>
    <x v="0"/>
  </r>
  <r>
    <x v="2"/>
    <x v="1"/>
    <n v="3"/>
    <x v="0"/>
    <x v="15"/>
    <n v="130050"/>
    <s v="USD"/>
    <n v="130050"/>
    <x v="0"/>
    <s v="Fully Remote"/>
    <n v="100"/>
    <x v="0"/>
    <x v="0"/>
    <x v="1"/>
    <x v="0"/>
  </r>
  <r>
    <x v="2"/>
    <x v="1"/>
    <n v="3"/>
    <x v="0"/>
    <x v="61"/>
    <n v="130000"/>
    <s v="USD"/>
    <n v="130000"/>
    <x v="0"/>
    <s v="Fully Remote"/>
    <n v="100"/>
    <x v="0"/>
    <x v="1"/>
    <x v="1"/>
    <x v="0"/>
  </r>
  <r>
    <x v="2"/>
    <x v="3"/>
    <n v="1"/>
    <x v="0"/>
    <x v="1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0"/>
    <n v="2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Remote"/>
    <n v="100"/>
    <x v="0"/>
    <x v="0"/>
    <x v="1"/>
    <x v="0"/>
  </r>
  <r>
    <x v="2"/>
    <x v="0"/>
    <n v="2"/>
    <x v="0"/>
    <x v="7"/>
    <n v="130000"/>
    <s v="USD"/>
    <n v="130000"/>
    <x v="0"/>
    <s v="Fully Remote"/>
    <n v="100"/>
    <x v="0"/>
    <x v="0"/>
    <x v="1"/>
    <x v="0"/>
  </r>
  <r>
    <x v="2"/>
    <x v="2"/>
    <n v="4"/>
    <x v="0"/>
    <x v="1"/>
    <n v="130000"/>
    <s v="USD"/>
    <n v="130000"/>
    <x v="0"/>
    <s v="Fully Remote"/>
    <n v="100"/>
    <x v="0"/>
    <x v="0"/>
    <x v="1"/>
    <x v="0"/>
  </r>
  <r>
    <x v="2"/>
    <x v="0"/>
    <n v="2"/>
    <x v="0"/>
    <x v="4"/>
    <n v="130000"/>
    <s v="USD"/>
    <n v="130000"/>
    <x v="0"/>
    <s v="Fully On-Site"/>
    <n v="0"/>
    <x v="0"/>
    <x v="0"/>
    <x v="1"/>
    <x v="0"/>
  </r>
  <r>
    <x v="2"/>
    <x v="0"/>
    <n v="2"/>
    <x v="0"/>
    <x v="60"/>
    <n v="130000"/>
    <s v="USD"/>
    <n v="130000"/>
    <x v="0"/>
    <s v="Fully Remote"/>
    <n v="10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"/>
    <n v="130000"/>
    <s v="USD"/>
    <n v="130000"/>
    <x v="0"/>
    <s v="Fully On-Site"/>
    <n v="0"/>
    <x v="0"/>
    <x v="0"/>
    <x v="1"/>
    <x v="0"/>
  </r>
  <r>
    <x v="2"/>
    <x v="0"/>
    <n v="2"/>
    <x v="0"/>
    <x v="1"/>
    <n v="130000"/>
    <s v="USD"/>
    <n v="130000"/>
    <x v="0"/>
    <s v="Fully Remote"/>
    <n v="10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5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5"/>
    <n v="130000"/>
    <s v="USD"/>
    <n v="130000"/>
    <x v="0"/>
    <s v="Fully On-Site"/>
    <n v="0"/>
    <x v="0"/>
    <x v="0"/>
    <x v="1"/>
    <x v="0"/>
  </r>
  <r>
    <x v="2"/>
    <x v="1"/>
    <n v="3"/>
    <x v="0"/>
    <x v="1"/>
    <n v="130000"/>
    <s v="USD"/>
    <n v="130000"/>
    <x v="0"/>
    <s v="Fully Remote"/>
    <n v="10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5"/>
    <n v="130000"/>
    <s v="USD"/>
    <n v="130000"/>
    <x v="0"/>
    <s v="Fully On-Site"/>
    <n v="0"/>
    <x v="0"/>
    <x v="0"/>
    <x v="1"/>
    <x v="0"/>
  </r>
  <r>
    <x v="2"/>
    <x v="1"/>
    <n v="3"/>
    <x v="0"/>
    <x v="15"/>
    <n v="130000"/>
    <s v="USD"/>
    <n v="130000"/>
    <x v="0"/>
    <s v="Fully On-Site"/>
    <n v="0"/>
    <x v="0"/>
    <x v="0"/>
    <x v="1"/>
    <x v="0"/>
  </r>
  <r>
    <x v="2"/>
    <x v="0"/>
    <n v="2"/>
    <x v="0"/>
    <x v="4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5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"/>
    <n v="130000"/>
    <s v="USD"/>
    <n v="130000"/>
    <x v="0"/>
    <s v="Fully Remote"/>
    <n v="10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54"/>
    <n v="130000"/>
    <s v="USD"/>
    <n v="130000"/>
    <x v="0"/>
    <s v="Fully Remote"/>
    <n v="100"/>
    <x v="0"/>
    <x v="0"/>
    <x v="1"/>
    <x v="0"/>
  </r>
  <r>
    <x v="2"/>
    <x v="1"/>
    <n v="3"/>
    <x v="0"/>
    <x v="54"/>
    <n v="130000"/>
    <s v="USD"/>
    <n v="130000"/>
    <x v="0"/>
    <s v="Fully Remote"/>
    <n v="100"/>
    <x v="0"/>
    <x v="0"/>
    <x v="1"/>
    <x v="0"/>
  </r>
  <r>
    <x v="2"/>
    <x v="1"/>
    <n v="3"/>
    <x v="0"/>
    <x v="21"/>
    <n v="130000"/>
    <s v="USD"/>
    <n v="130000"/>
    <x v="0"/>
    <s v="Fully Remote"/>
    <n v="100"/>
    <x v="0"/>
    <x v="0"/>
    <x v="1"/>
    <x v="0"/>
  </r>
  <r>
    <x v="2"/>
    <x v="1"/>
    <n v="3"/>
    <x v="0"/>
    <x v="7"/>
    <n v="130000"/>
    <s v="USD"/>
    <n v="130000"/>
    <x v="0"/>
    <s v="Fully On-Site"/>
    <n v="0"/>
    <x v="0"/>
    <x v="0"/>
    <x v="1"/>
    <x v="0"/>
  </r>
  <r>
    <x v="2"/>
    <x v="1"/>
    <n v="3"/>
    <x v="0"/>
    <x v="1"/>
    <n v="130000"/>
    <s v="USD"/>
    <n v="130000"/>
    <x v="0"/>
    <s v="Fully Remote"/>
    <n v="100"/>
    <x v="0"/>
    <x v="0"/>
    <x v="1"/>
    <x v="0"/>
  </r>
  <r>
    <x v="2"/>
    <x v="1"/>
    <n v="3"/>
    <x v="0"/>
    <x v="15"/>
    <n v="130000"/>
    <s v="USD"/>
    <n v="130000"/>
    <x v="0"/>
    <s v="Fully Remote"/>
    <n v="100"/>
    <x v="0"/>
    <x v="0"/>
    <x v="1"/>
    <x v="0"/>
  </r>
  <r>
    <x v="2"/>
    <x v="0"/>
    <n v="2"/>
    <x v="0"/>
    <x v="15"/>
    <n v="130000"/>
    <s v="USD"/>
    <n v="130000"/>
    <x v="0"/>
    <s v="Fully Remote"/>
    <n v="100"/>
    <x v="0"/>
    <x v="0"/>
    <x v="1"/>
    <x v="0"/>
  </r>
  <r>
    <x v="2"/>
    <x v="3"/>
    <n v="1"/>
    <x v="0"/>
    <x v="54"/>
    <n v="130000"/>
    <s v="USD"/>
    <n v="130000"/>
    <x v="0"/>
    <s v="Hybrid"/>
    <n v="50"/>
    <x v="0"/>
    <x v="1"/>
    <x v="1"/>
    <x v="0"/>
  </r>
  <r>
    <x v="2"/>
    <x v="1"/>
    <n v="3"/>
    <x v="0"/>
    <x v="7"/>
    <n v="130000"/>
    <s v="USD"/>
    <n v="130000"/>
    <x v="0"/>
    <s v="Fully Remote"/>
    <n v="100"/>
    <x v="0"/>
    <x v="0"/>
    <x v="1"/>
    <x v="0"/>
  </r>
  <r>
    <x v="2"/>
    <x v="0"/>
    <n v="2"/>
    <x v="0"/>
    <x v="1"/>
    <n v="130000"/>
    <s v="USD"/>
    <n v="130000"/>
    <x v="0"/>
    <s v="Fully On-Site"/>
    <n v="0"/>
    <x v="0"/>
    <x v="0"/>
    <x v="1"/>
    <x v="0"/>
  </r>
  <r>
    <x v="2"/>
    <x v="2"/>
    <n v="4"/>
    <x v="0"/>
    <x v="15"/>
    <n v="130000"/>
    <s v="USD"/>
    <n v="130000"/>
    <x v="0"/>
    <s v="Fully Remote"/>
    <n v="100"/>
    <x v="0"/>
    <x v="0"/>
    <x v="1"/>
    <x v="0"/>
  </r>
  <r>
    <x v="2"/>
    <x v="1"/>
    <n v="3"/>
    <x v="0"/>
    <x v="15"/>
    <n v="130000"/>
    <s v="USD"/>
    <n v="130000"/>
    <x v="5"/>
    <s v="Fully Remote"/>
    <n v="100"/>
    <x v="4"/>
    <x v="0"/>
    <x v="1"/>
    <x v="0"/>
  </r>
  <r>
    <x v="2"/>
    <x v="1"/>
    <n v="3"/>
    <x v="0"/>
    <x v="15"/>
    <n v="130000"/>
    <s v="USD"/>
    <n v="130000"/>
    <x v="5"/>
    <s v="Fully Remote"/>
    <n v="100"/>
    <x v="4"/>
    <x v="0"/>
    <x v="1"/>
    <x v="0"/>
  </r>
  <r>
    <x v="2"/>
    <x v="1"/>
    <n v="3"/>
    <x v="0"/>
    <x v="7"/>
    <n v="130000"/>
    <s v="USD"/>
    <n v="130000"/>
    <x v="0"/>
    <s v="Fully Remote"/>
    <n v="100"/>
    <x v="0"/>
    <x v="0"/>
    <x v="1"/>
    <x v="0"/>
  </r>
  <r>
    <x v="2"/>
    <x v="1"/>
    <n v="3"/>
    <x v="0"/>
    <x v="7"/>
    <n v="130000"/>
    <s v="USD"/>
    <n v="130000"/>
    <x v="0"/>
    <s v="Fully Remote"/>
    <n v="100"/>
    <x v="0"/>
    <x v="0"/>
    <x v="1"/>
    <x v="0"/>
  </r>
  <r>
    <x v="2"/>
    <x v="0"/>
    <n v="2"/>
    <x v="0"/>
    <x v="1"/>
    <n v="130000"/>
    <s v="USD"/>
    <n v="130000"/>
    <x v="0"/>
    <s v="Fully Remote"/>
    <n v="100"/>
    <x v="0"/>
    <x v="0"/>
    <x v="1"/>
    <x v="0"/>
  </r>
  <r>
    <x v="2"/>
    <x v="1"/>
    <n v="3"/>
    <x v="0"/>
    <x v="7"/>
    <n v="129400"/>
    <s v="USD"/>
    <n v="129400"/>
    <x v="0"/>
    <s v="Fully Remote"/>
    <n v="100"/>
    <x v="0"/>
    <x v="0"/>
    <x v="1"/>
    <x v="0"/>
  </r>
  <r>
    <x v="2"/>
    <x v="1"/>
    <n v="3"/>
    <x v="0"/>
    <x v="7"/>
    <n v="129400"/>
    <s v="USD"/>
    <n v="129400"/>
    <x v="0"/>
    <s v="Fully Remote"/>
    <n v="10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1"/>
    <n v="129300"/>
    <s v="USD"/>
    <n v="129300"/>
    <x v="0"/>
    <s v="Fully On-Site"/>
    <n v="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7"/>
    <n v="129300"/>
    <s v="USD"/>
    <n v="129300"/>
    <x v="0"/>
    <s v="Fully On-Site"/>
    <n v="0"/>
    <x v="0"/>
    <x v="0"/>
    <x v="1"/>
    <x v="0"/>
  </r>
  <r>
    <x v="2"/>
    <x v="1"/>
    <n v="3"/>
    <x v="0"/>
    <x v="3"/>
    <n v="129300"/>
    <s v="USD"/>
    <n v="129300"/>
    <x v="0"/>
    <s v="Fully On-Site"/>
    <n v="0"/>
    <x v="0"/>
    <x v="0"/>
    <x v="1"/>
    <x v="0"/>
  </r>
  <r>
    <x v="2"/>
    <x v="1"/>
    <n v="3"/>
    <x v="0"/>
    <x v="4"/>
    <n v="129300"/>
    <s v="USD"/>
    <n v="129300"/>
    <x v="0"/>
    <s v="Fully On-Site"/>
    <n v="0"/>
    <x v="0"/>
    <x v="0"/>
    <x v="1"/>
    <x v="0"/>
  </r>
  <r>
    <x v="2"/>
    <x v="0"/>
    <n v="2"/>
    <x v="0"/>
    <x v="4"/>
    <n v="129300"/>
    <s v="USD"/>
    <n v="129300"/>
    <x v="0"/>
    <s v="Fully On-Site"/>
    <n v="0"/>
    <x v="0"/>
    <x v="0"/>
    <x v="1"/>
    <x v="0"/>
  </r>
  <r>
    <x v="2"/>
    <x v="3"/>
    <n v="1"/>
    <x v="0"/>
    <x v="7"/>
    <n v="129000"/>
    <s v="USD"/>
    <n v="129000"/>
    <x v="0"/>
    <s v="Fully Remote"/>
    <n v="100"/>
    <x v="0"/>
    <x v="1"/>
    <x v="1"/>
    <x v="0"/>
  </r>
  <r>
    <x v="2"/>
    <x v="1"/>
    <n v="3"/>
    <x v="0"/>
    <x v="15"/>
    <n v="129000"/>
    <s v="USD"/>
    <n v="129000"/>
    <x v="0"/>
    <s v="Fully On-Site"/>
    <n v="0"/>
    <x v="0"/>
    <x v="0"/>
    <x v="1"/>
    <x v="0"/>
  </r>
  <r>
    <x v="2"/>
    <x v="1"/>
    <n v="3"/>
    <x v="0"/>
    <x v="15"/>
    <n v="128875"/>
    <s v="USD"/>
    <n v="128875"/>
    <x v="0"/>
    <s v="Fully Remote"/>
    <n v="100"/>
    <x v="0"/>
    <x v="0"/>
    <x v="1"/>
    <x v="0"/>
  </r>
  <r>
    <x v="2"/>
    <x v="1"/>
    <n v="3"/>
    <x v="0"/>
    <x v="15"/>
    <n v="128875"/>
    <s v="USD"/>
    <n v="128875"/>
    <x v="0"/>
    <s v="Fully Remote"/>
    <n v="100"/>
    <x v="0"/>
    <x v="0"/>
    <x v="1"/>
    <x v="0"/>
  </r>
  <r>
    <x v="2"/>
    <x v="1"/>
    <n v="3"/>
    <x v="0"/>
    <x v="7"/>
    <n v="128875"/>
    <s v="USD"/>
    <n v="128875"/>
    <x v="0"/>
    <s v="Fully Remote"/>
    <n v="100"/>
    <x v="0"/>
    <x v="0"/>
    <x v="1"/>
    <x v="0"/>
  </r>
  <r>
    <x v="2"/>
    <x v="1"/>
    <n v="3"/>
    <x v="0"/>
    <x v="7"/>
    <n v="128500"/>
    <s v="USD"/>
    <n v="128500"/>
    <x v="0"/>
    <s v="Fully Remote"/>
    <n v="100"/>
    <x v="0"/>
    <x v="0"/>
    <x v="1"/>
    <x v="0"/>
  </r>
  <r>
    <x v="2"/>
    <x v="0"/>
    <n v="2"/>
    <x v="0"/>
    <x v="4"/>
    <n v="104000"/>
    <s v="GBP"/>
    <n v="128058"/>
    <x v="8"/>
    <s v="Hybrid"/>
    <n v="50"/>
    <x v="6"/>
    <x v="1"/>
    <x v="1"/>
    <x v="0"/>
  </r>
  <r>
    <x v="2"/>
    <x v="1"/>
    <n v="3"/>
    <x v="0"/>
    <x v="13"/>
    <n v="128000"/>
    <s v="USD"/>
    <n v="128000"/>
    <x v="0"/>
    <s v="Fully On-Site"/>
    <n v="0"/>
    <x v="0"/>
    <x v="0"/>
    <x v="1"/>
    <x v="0"/>
  </r>
  <r>
    <x v="2"/>
    <x v="1"/>
    <n v="3"/>
    <x v="0"/>
    <x v="1"/>
    <n v="128000"/>
    <s v="USD"/>
    <n v="128000"/>
    <x v="0"/>
    <s v="Fully On-Site"/>
    <n v="0"/>
    <x v="0"/>
    <x v="0"/>
    <x v="1"/>
    <x v="0"/>
  </r>
  <r>
    <x v="2"/>
    <x v="1"/>
    <n v="3"/>
    <x v="0"/>
    <x v="27"/>
    <n v="128000"/>
    <s v="USD"/>
    <n v="128000"/>
    <x v="0"/>
    <s v="Fully On-Site"/>
    <n v="0"/>
    <x v="0"/>
    <x v="0"/>
    <x v="1"/>
    <x v="0"/>
  </r>
  <r>
    <x v="2"/>
    <x v="1"/>
    <n v="3"/>
    <x v="0"/>
    <x v="1"/>
    <n v="128000"/>
    <s v="USD"/>
    <n v="128000"/>
    <x v="0"/>
    <s v="Fully Remote"/>
    <n v="100"/>
    <x v="0"/>
    <x v="0"/>
    <x v="1"/>
    <x v="0"/>
  </r>
  <r>
    <x v="2"/>
    <x v="0"/>
    <n v="2"/>
    <x v="0"/>
    <x v="1"/>
    <n v="127500"/>
    <s v="USD"/>
    <n v="127500"/>
    <x v="0"/>
    <s v="Fully Remote"/>
    <n v="100"/>
    <x v="0"/>
    <x v="0"/>
    <x v="1"/>
    <x v="0"/>
  </r>
  <r>
    <x v="2"/>
    <x v="1"/>
    <n v="3"/>
    <x v="0"/>
    <x v="15"/>
    <n v="127000"/>
    <s v="USD"/>
    <n v="127000"/>
    <x v="0"/>
    <s v="Fully Remote"/>
    <n v="100"/>
    <x v="0"/>
    <x v="0"/>
    <x v="1"/>
    <x v="0"/>
  </r>
  <r>
    <x v="2"/>
    <x v="1"/>
    <n v="3"/>
    <x v="0"/>
    <x v="1"/>
    <n v="127000"/>
    <s v="USD"/>
    <n v="127000"/>
    <x v="0"/>
    <s v="Fully Remote"/>
    <n v="100"/>
    <x v="0"/>
    <x v="0"/>
    <x v="1"/>
    <x v="0"/>
  </r>
  <r>
    <x v="2"/>
    <x v="1"/>
    <n v="3"/>
    <x v="0"/>
    <x v="15"/>
    <n v="127000"/>
    <s v="USD"/>
    <n v="127000"/>
    <x v="0"/>
    <s v="Fully Remote"/>
    <n v="100"/>
    <x v="0"/>
    <x v="0"/>
    <x v="1"/>
    <x v="0"/>
  </r>
  <r>
    <x v="2"/>
    <x v="1"/>
    <n v="3"/>
    <x v="0"/>
    <x v="15"/>
    <n v="127000"/>
    <s v="USD"/>
    <n v="127000"/>
    <x v="0"/>
    <s v="Fully On-Site"/>
    <n v="0"/>
    <x v="0"/>
    <x v="0"/>
    <x v="1"/>
    <x v="0"/>
  </r>
  <r>
    <x v="2"/>
    <x v="1"/>
    <n v="3"/>
    <x v="0"/>
    <x v="1"/>
    <n v="126500"/>
    <s v="USD"/>
    <n v="126500"/>
    <x v="0"/>
    <s v="Fully Remote"/>
    <n v="100"/>
    <x v="0"/>
    <x v="0"/>
    <x v="1"/>
    <x v="0"/>
  </r>
  <r>
    <x v="2"/>
    <x v="0"/>
    <n v="2"/>
    <x v="0"/>
    <x v="15"/>
    <n v="126500"/>
    <s v="USD"/>
    <n v="126500"/>
    <x v="0"/>
    <s v="Fully On-Site"/>
    <n v="0"/>
    <x v="0"/>
    <x v="0"/>
    <x v="1"/>
    <x v="0"/>
  </r>
  <r>
    <x v="2"/>
    <x v="1"/>
    <n v="3"/>
    <x v="0"/>
    <x v="15"/>
    <n v="126500"/>
    <s v="USD"/>
    <n v="126500"/>
    <x v="0"/>
    <s v="Fully Remote"/>
    <n v="100"/>
    <x v="0"/>
    <x v="0"/>
    <x v="1"/>
    <x v="0"/>
  </r>
  <r>
    <x v="2"/>
    <x v="0"/>
    <n v="2"/>
    <x v="0"/>
    <x v="0"/>
    <n v="120000"/>
    <s v="EUR"/>
    <n v="126080"/>
    <x v="2"/>
    <s v="Fully On-Site"/>
    <n v="0"/>
    <x v="2"/>
    <x v="2"/>
    <x v="1"/>
    <x v="0"/>
  </r>
  <r>
    <x v="2"/>
    <x v="1"/>
    <n v="3"/>
    <x v="0"/>
    <x v="7"/>
    <n v="126000"/>
    <s v="USD"/>
    <n v="126000"/>
    <x v="0"/>
    <s v="Fully Remote"/>
    <n v="100"/>
    <x v="0"/>
    <x v="0"/>
    <x v="1"/>
    <x v="0"/>
  </r>
  <r>
    <x v="2"/>
    <x v="1"/>
    <n v="3"/>
    <x v="0"/>
    <x v="7"/>
    <n v="126000"/>
    <s v="USD"/>
    <n v="126000"/>
    <x v="0"/>
    <s v="Fully Remote"/>
    <n v="100"/>
    <x v="0"/>
    <x v="0"/>
    <x v="1"/>
    <x v="0"/>
  </r>
  <r>
    <x v="2"/>
    <x v="2"/>
    <n v="4"/>
    <x v="0"/>
    <x v="63"/>
    <n v="164000"/>
    <s v="CAD"/>
    <n v="125976"/>
    <x v="5"/>
    <s v="Hybrid"/>
    <n v="50"/>
    <x v="4"/>
    <x v="1"/>
    <x v="1"/>
    <x v="0"/>
  </r>
  <r>
    <x v="2"/>
    <x v="3"/>
    <n v="1"/>
    <x v="3"/>
    <x v="15"/>
    <n v="125404"/>
    <s v="USD"/>
    <n v="125404"/>
    <x v="52"/>
    <s v="Hybrid"/>
    <n v="50"/>
    <x v="0"/>
    <x v="2"/>
    <x v="1"/>
    <x v="1"/>
  </r>
  <r>
    <x v="2"/>
    <x v="1"/>
    <n v="3"/>
    <x v="0"/>
    <x v="64"/>
    <n v="125000"/>
    <s v="USD"/>
    <n v="125000"/>
    <x v="0"/>
    <s v="Fully Remote"/>
    <n v="100"/>
    <x v="0"/>
    <x v="1"/>
    <x v="1"/>
    <x v="0"/>
  </r>
  <r>
    <x v="2"/>
    <x v="1"/>
    <n v="3"/>
    <x v="0"/>
    <x v="19"/>
    <n v="125000"/>
    <s v="USD"/>
    <n v="125000"/>
    <x v="45"/>
    <s v="Fully Remote"/>
    <n v="100"/>
    <x v="41"/>
    <x v="1"/>
    <x v="1"/>
    <x v="0"/>
  </r>
  <r>
    <x v="2"/>
    <x v="1"/>
    <n v="3"/>
    <x v="0"/>
    <x v="1"/>
    <n v="125000"/>
    <s v="USD"/>
    <n v="125000"/>
    <x v="0"/>
    <s v="Fully On-Site"/>
    <n v="0"/>
    <x v="0"/>
    <x v="0"/>
    <x v="1"/>
    <x v="0"/>
  </r>
  <r>
    <x v="2"/>
    <x v="1"/>
    <n v="3"/>
    <x v="0"/>
    <x v="54"/>
    <n v="125000"/>
    <s v="USD"/>
    <n v="125000"/>
    <x v="0"/>
    <s v="Fully Remote"/>
    <n v="100"/>
    <x v="0"/>
    <x v="0"/>
    <x v="1"/>
    <x v="0"/>
  </r>
  <r>
    <x v="2"/>
    <x v="1"/>
    <n v="3"/>
    <x v="0"/>
    <x v="7"/>
    <n v="125000"/>
    <s v="USD"/>
    <n v="125000"/>
    <x v="0"/>
    <s v="Fully Remote"/>
    <n v="100"/>
    <x v="0"/>
    <x v="0"/>
    <x v="1"/>
    <x v="0"/>
  </r>
  <r>
    <x v="2"/>
    <x v="3"/>
    <n v="1"/>
    <x v="0"/>
    <x v="17"/>
    <n v="125000"/>
    <s v="USD"/>
    <n v="125000"/>
    <x v="0"/>
    <s v="Fully On-Site"/>
    <n v="0"/>
    <x v="0"/>
    <x v="0"/>
    <x v="1"/>
    <x v="0"/>
  </r>
  <r>
    <x v="2"/>
    <x v="1"/>
    <n v="3"/>
    <x v="0"/>
    <x v="53"/>
    <n v="124270"/>
    <s v="USD"/>
    <n v="124270"/>
    <x v="0"/>
    <s v="Fully Remote"/>
    <n v="100"/>
    <x v="0"/>
    <x v="0"/>
    <x v="1"/>
    <x v="0"/>
  </r>
  <r>
    <x v="2"/>
    <x v="3"/>
    <n v="1"/>
    <x v="0"/>
    <x v="1"/>
    <n v="124234"/>
    <s v="USD"/>
    <n v="124234"/>
    <x v="0"/>
    <s v="Fully On-Site"/>
    <n v="0"/>
    <x v="0"/>
    <x v="0"/>
    <x v="1"/>
    <x v="0"/>
  </r>
  <r>
    <x v="2"/>
    <x v="1"/>
    <n v="3"/>
    <x v="0"/>
    <x v="15"/>
    <n v="124190"/>
    <s v="USD"/>
    <n v="124190"/>
    <x v="0"/>
    <s v="Fully Remote"/>
    <n v="100"/>
    <x v="0"/>
    <x v="0"/>
    <x v="1"/>
    <x v="0"/>
  </r>
  <r>
    <x v="2"/>
    <x v="0"/>
    <n v="2"/>
    <x v="0"/>
    <x v="62"/>
    <n v="124000"/>
    <s v="USD"/>
    <n v="124000"/>
    <x v="0"/>
    <s v="Fully Remote"/>
    <n v="100"/>
    <x v="0"/>
    <x v="0"/>
    <x v="1"/>
    <x v="0"/>
  </r>
  <r>
    <x v="2"/>
    <x v="0"/>
    <n v="2"/>
    <x v="0"/>
    <x v="15"/>
    <n v="124000"/>
    <s v="USD"/>
    <n v="124000"/>
    <x v="0"/>
    <s v="Fully On-Site"/>
    <n v="0"/>
    <x v="0"/>
    <x v="0"/>
    <x v="1"/>
    <x v="0"/>
  </r>
  <r>
    <x v="2"/>
    <x v="0"/>
    <n v="2"/>
    <x v="0"/>
    <x v="15"/>
    <n v="124000"/>
    <s v="USD"/>
    <n v="124000"/>
    <x v="0"/>
    <s v="Fully On-Site"/>
    <n v="0"/>
    <x v="0"/>
    <x v="0"/>
    <x v="1"/>
    <x v="0"/>
  </r>
  <r>
    <x v="2"/>
    <x v="1"/>
    <n v="3"/>
    <x v="0"/>
    <x v="15"/>
    <n v="123648"/>
    <s v="USD"/>
    <n v="123648"/>
    <x v="0"/>
    <s v="Fully On-Site"/>
    <n v="0"/>
    <x v="0"/>
    <x v="0"/>
    <x v="1"/>
    <x v="0"/>
  </r>
  <r>
    <x v="2"/>
    <x v="1"/>
    <n v="3"/>
    <x v="0"/>
    <x v="1"/>
    <n v="123400"/>
    <s v="USD"/>
    <n v="123400"/>
    <x v="0"/>
    <s v="Fully On-Site"/>
    <n v="0"/>
    <x v="0"/>
    <x v="0"/>
    <x v="1"/>
    <x v="0"/>
  </r>
  <r>
    <x v="2"/>
    <x v="1"/>
    <n v="3"/>
    <x v="0"/>
    <x v="1"/>
    <n v="123400"/>
    <s v="USD"/>
    <n v="123400"/>
    <x v="0"/>
    <s v="Fully On-Site"/>
    <n v="0"/>
    <x v="0"/>
    <x v="0"/>
    <x v="1"/>
    <x v="0"/>
  </r>
  <r>
    <x v="2"/>
    <x v="1"/>
    <n v="3"/>
    <x v="0"/>
    <x v="65"/>
    <n v="123000"/>
    <s v="USD"/>
    <n v="123000"/>
    <x v="0"/>
    <s v="Fully On-Site"/>
    <n v="0"/>
    <x v="0"/>
    <x v="0"/>
    <x v="1"/>
    <x v="0"/>
  </r>
  <r>
    <x v="2"/>
    <x v="1"/>
    <n v="3"/>
    <x v="0"/>
    <x v="1"/>
    <n v="123000"/>
    <s v="USD"/>
    <n v="123000"/>
    <x v="0"/>
    <s v="Fully Remote"/>
    <n v="100"/>
    <x v="0"/>
    <x v="0"/>
    <x v="1"/>
    <x v="0"/>
  </r>
  <r>
    <x v="2"/>
    <x v="1"/>
    <n v="3"/>
    <x v="0"/>
    <x v="1"/>
    <n v="123000"/>
    <s v="USD"/>
    <n v="123000"/>
    <x v="0"/>
    <s v="Fully Remote"/>
    <n v="100"/>
    <x v="0"/>
    <x v="0"/>
    <x v="1"/>
    <x v="0"/>
  </r>
  <r>
    <x v="2"/>
    <x v="1"/>
    <n v="3"/>
    <x v="0"/>
    <x v="1"/>
    <n v="123000"/>
    <s v="USD"/>
    <n v="123000"/>
    <x v="0"/>
    <s v="Fully Remote"/>
    <n v="100"/>
    <x v="0"/>
    <x v="0"/>
    <x v="1"/>
    <x v="0"/>
  </r>
  <r>
    <x v="2"/>
    <x v="1"/>
    <n v="3"/>
    <x v="0"/>
    <x v="7"/>
    <n v="122600"/>
    <s v="USD"/>
    <n v="122600"/>
    <x v="0"/>
    <s v="Fully On-Site"/>
    <n v="0"/>
    <x v="0"/>
    <x v="0"/>
    <x v="1"/>
    <x v="0"/>
  </r>
  <r>
    <x v="2"/>
    <x v="1"/>
    <n v="3"/>
    <x v="0"/>
    <x v="1"/>
    <n v="122600"/>
    <s v="USD"/>
    <n v="122600"/>
    <x v="0"/>
    <s v="Fully On-Site"/>
    <n v="0"/>
    <x v="0"/>
    <x v="0"/>
    <x v="1"/>
    <x v="0"/>
  </r>
  <r>
    <x v="2"/>
    <x v="0"/>
    <n v="2"/>
    <x v="0"/>
    <x v="54"/>
    <n v="122500"/>
    <s v="USD"/>
    <n v="122500"/>
    <x v="0"/>
    <s v="Fully Remote"/>
    <n v="100"/>
    <x v="0"/>
    <x v="0"/>
    <x v="1"/>
    <x v="0"/>
  </r>
  <r>
    <x v="2"/>
    <x v="1"/>
    <n v="3"/>
    <x v="0"/>
    <x v="1"/>
    <n v="122500"/>
    <s v="USD"/>
    <n v="122500"/>
    <x v="0"/>
    <s v="Fully On-Site"/>
    <n v="0"/>
    <x v="0"/>
    <x v="0"/>
    <x v="1"/>
    <x v="0"/>
  </r>
  <r>
    <x v="2"/>
    <x v="1"/>
    <n v="3"/>
    <x v="0"/>
    <x v="54"/>
    <n v="122500"/>
    <s v="USD"/>
    <n v="122500"/>
    <x v="0"/>
    <s v="Fully Remote"/>
    <n v="100"/>
    <x v="0"/>
    <x v="0"/>
    <x v="1"/>
    <x v="0"/>
  </r>
  <r>
    <x v="2"/>
    <x v="1"/>
    <n v="3"/>
    <x v="0"/>
    <x v="13"/>
    <n v="122000"/>
    <s v="USD"/>
    <n v="122000"/>
    <x v="0"/>
    <s v="Fully On-Site"/>
    <n v="0"/>
    <x v="0"/>
    <x v="0"/>
    <x v="1"/>
    <x v="0"/>
  </r>
  <r>
    <x v="2"/>
    <x v="1"/>
    <n v="3"/>
    <x v="0"/>
    <x v="13"/>
    <n v="122000"/>
    <s v="USD"/>
    <n v="122000"/>
    <x v="0"/>
    <s v="Fully On-Site"/>
    <n v="0"/>
    <x v="0"/>
    <x v="0"/>
    <x v="1"/>
    <x v="0"/>
  </r>
  <r>
    <x v="2"/>
    <x v="1"/>
    <n v="3"/>
    <x v="0"/>
    <x v="15"/>
    <n v="120600"/>
    <s v="USD"/>
    <n v="120600"/>
    <x v="0"/>
    <s v="Fully Remote"/>
    <n v="100"/>
    <x v="0"/>
    <x v="0"/>
    <x v="1"/>
    <x v="0"/>
  </r>
  <r>
    <x v="2"/>
    <x v="0"/>
    <n v="2"/>
    <x v="0"/>
    <x v="1"/>
    <n v="115000"/>
    <s v="CHF"/>
    <n v="120402"/>
    <x v="53"/>
    <s v="Fully On-Site"/>
    <n v="0"/>
    <x v="47"/>
    <x v="1"/>
    <x v="1"/>
    <x v="0"/>
  </r>
  <r>
    <x v="2"/>
    <x v="1"/>
    <n v="3"/>
    <x v="0"/>
    <x v="1"/>
    <n v="120160"/>
    <s v="USD"/>
    <n v="120160"/>
    <x v="0"/>
    <s v="Fully Remote"/>
    <n v="10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0"/>
    <n v="2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1"/>
    <n v="120000"/>
    <s v="USD"/>
    <n v="120000"/>
    <x v="0"/>
    <s v="Fully On-Site"/>
    <n v="0"/>
    <x v="0"/>
    <x v="0"/>
    <x v="1"/>
    <x v="0"/>
  </r>
  <r>
    <x v="2"/>
    <x v="1"/>
    <n v="3"/>
    <x v="0"/>
    <x v="5"/>
    <n v="120000"/>
    <s v="USD"/>
    <n v="120000"/>
    <x v="0"/>
    <s v="Fully On-Site"/>
    <n v="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15"/>
    <n v="120000"/>
    <s v="USD"/>
    <n v="120000"/>
    <x v="0"/>
    <s v="Fully On-Site"/>
    <n v="0"/>
    <x v="0"/>
    <x v="0"/>
    <x v="1"/>
    <x v="0"/>
  </r>
  <r>
    <x v="2"/>
    <x v="0"/>
    <n v="2"/>
    <x v="0"/>
    <x v="7"/>
    <n v="120000"/>
    <s v="USD"/>
    <n v="120000"/>
    <x v="0"/>
    <s v="Fully Remote"/>
    <n v="10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7"/>
    <n v="120000"/>
    <s v="USD"/>
    <n v="120000"/>
    <x v="0"/>
    <s v="Fully Remote"/>
    <n v="100"/>
    <x v="0"/>
    <x v="0"/>
    <x v="1"/>
    <x v="0"/>
  </r>
  <r>
    <x v="2"/>
    <x v="1"/>
    <n v="3"/>
    <x v="0"/>
    <x v="61"/>
    <n v="120000"/>
    <s v="USD"/>
    <n v="120000"/>
    <x v="0"/>
    <s v="Fully Remote"/>
    <n v="10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4"/>
    <n v="120000"/>
    <s v="USD"/>
    <n v="120000"/>
    <x v="0"/>
    <s v="Fully On-Site"/>
    <n v="0"/>
    <x v="0"/>
    <x v="0"/>
    <x v="1"/>
    <x v="0"/>
  </r>
  <r>
    <x v="2"/>
    <x v="1"/>
    <n v="3"/>
    <x v="0"/>
    <x v="15"/>
    <n v="120000"/>
    <s v="USD"/>
    <n v="120000"/>
    <x v="0"/>
    <s v="Fully On-Site"/>
    <n v="0"/>
    <x v="0"/>
    <x v="0"/>
    <x v="1"/>
    <x v="0"/>
  </r>
  <r>
    <x v="2"/>
    <x v="0"/>
    <n v="2"/>
    <x v="0"/>
    <x v="1"/>
    <n v="120000"/>
    <s v="USD"/>
    <n v="120000"/>
    <x v="0"/>
    <s v="Fully On-Site"/>
    <n v="0"/>
    <x v="0"/>
    <x v="0"/>
    <x v="1"/>
    <x v="0"/>
  </r>
  <r>
    <x v="2"/>
    <x v="0"/>
    <n v="2"/>
    <x v="0"/>
    <x v="1"/>
    <n v="120000"/>
    <s v="USD"/>
    <n v="120000"/>
    <x v="0"/>
    <s v="Fully Remote"/>
    <n v="10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1"/>
    <n v="120000"/>
    <s v="USD"/>
    <n v="120000"/>
    <x v="0"/>
    <s v="Fully Remote"/>
    <n v="10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0"/>
    <n v="2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7"/>
    <n v="120000"/>
    <s v="USD"/>
    <n v="120000"/>
    <x v="0"/>
    <s v="Fully On-Site"/>
    <n v="0"/>
    <x v="0"/>
    <x v="0"/>
    <x v="1"/>
    <x v="0"/>
  </r>
  <r>
    <x v="2"/>
    <x v="1"/>
    <n v="3"/>
    <x v="0"/>
    <x v="1"/>
    <n v="120000"/>
    <s v="USD"/>
    <n v="120000"/>
    <x v="0"/>
    <s v="Fully On-Site"/>
    <n v="0"/>
    <x v="0"/>
    <x v="0"/>
    <x v="1"/>
    <x v="0"/>
  </r>
  <r>
    <x v="2"/>
    <x v="0"/>
    <n v="2"/>
    <x v="0"/>
    <x v="1"/>
    <n v="120000"/>
    <s v="USD"/>
    <n v="120000"/>
    <x v="0"/>
    <s v="Fully On-Site"/>
    <n v="0"/>
    <x v="0"/>
    <x v="0"/>
    <x v="1"/>
    <x v="0"/>
  </r>
  <r>
    <x v="2"/>
    <x v="0"/>
    <n v="2"/>
    <x v="0"/>
    <x v="7"/>
    <n v="120000"/>
    <s v="USD"/>
    <n v="120000"/>
    <x v="0"/>
    <s v="Fully On-Site"/>
    <n v="0"/>
    <x v="0"/>
    <x v="0"/>
    <x v="1"/>
    <x v="0"/>
  </r>
  <r>
    <x v="2"/>
    <x v="0"/>
    <n v="2"/>
    <x v="0"/>
    <x v="7"/>
    <n v="120000"/>
    <s v="USD"/>
    <n v="120000"/>
    <x v="0"/>
    <s v="Fully On-Site"/>
    <n v="0"/>
    <x v="0"/>
    <x v="0"/>
    <x v="1"/>
    <x v="0"/>
  </r>
  <r>
    <x v="2"/>
    <x v="0"/>
    <n v="2"/>
    <x v="0"/>
    <x v="1"/>
    <n v="120000"/>
    <s v="USD"/>
    <n v="120000"/>
    <x v="0"/>
    <s v="Fully Remote"/>
    <n v="100"/>
    <x v="0"/>
    <x v="0"/>
    <x v="1"/>
    <x v="0"/>
  </r>
  <r>
    <x v="2"/>
    <x v="1"/>
    <n v="3"/>
    <x v="0"/>
    <x v="15"/>
    <n v="120000"/>
    <s v="USD"/>
    <n v="120000"/>
    <x v="0"/>
    <s v="Fully On-Site"/>
    <n v="0"/>
    <x v="0"/>
    <x v="0"/>
    <x v="1"/>
    <x v="0"/>
  </r>
  <r>
    <x v="2"/>
    <x v="1"/>
    <n v="3"/>
    <x v="0"/>
    <x v="1"/>
    <n v="120000"/>
    <s v="USD"/>
    <n v="120000"/>
    <x v="0"/>
    <s v="Fully Remote"/>
    <n v="100"/>
    <x v="0"/>
    <x v="2"/>
    <x v="1"/>
    <x v="0"/>
  </r>
  <r>
    <x v="2"/>
    <x v="1"/>
    <n v="3"/>
    <x v="0"/>
    <x v="54"/>
    <n v="120000"/>
    <s v="USD"/>
    <n v="120000"/>
    <x v="0"/>
    <s v="Fully On-Site"/>
    <n v="0"/>
    <x v="0"/>
    <x v="0"/>
    <x v="1"/>
    <x v="0"/>
  </r>
  <r>
    <x v="2"/>
    <x v="1"/>
    <n v="3"/>
    <x v="0"/>
    <x v="1"/>
    <n v="120000"/>
    <s v="USD"/>
    <n v="120000"/>
    <x v="0"/>
    <s v="Fully Remote"/>
    <n v="100"/>
    <x v="0"/>
    <x v="0"/>
    <x v="1"/>
    <x v="0"/>
  </r>
  <r>
    <x v="2"/>
    <x v="0"/>
    <n v="2"/>
    <x v="0"/>
    <x v="19"/>
    <n v="120000"/>
    <s v="USD"/>
    <n v="120000"/>
    <x v="0"/>
    <s v="Fully On-Site"/>
    <n v="0"/>
    <x v="0"/>
    <x v="0"/>
    <x v="1"/>
    <x v="0"/>
  </r>
  <r>
    <x v="2"/>
    <x v="1"/>
    <n v="3"/>
    <x v="0"/>
    <x v="1"/>
    <n v="120000"/>
    <s v="USD"/>
    <n v="120000"/>
    <x v="0"/>
    <s v="Fully On-Site"/>
    <n v="0"/>
    <x v="0"/>
    <x v="1"/>
    <x v="1"/>
    <x v="0"/>
  </r>
  <r>
    <x v="2"/>
    <x v="1"/>
    <n v="3"/>
    <x v="0"/>
    <x v="4"/>
    <n v="120000"/>
    <s v="USD"/>
    <n v="120000"/>
    <x v="0"/>
    <s v="Fully Remote"/>
    <n v="100"/>
    <x v="0"/>
    <x v="0"/>
    <x v="1"/>
    <x v="0"/>
  </r>
  <r>
    <x v="2"/>
    <x v="0"/>
    <n v="2"/>
    <x v="0"/>
    <x v="1"/>
    <n v="120000"/>
    <s v="USD"/>
    <n v="120000"/>
    <x v="0"/>
    <s v="Fully Remote"/>
    <n v="100"/>
    <x v="0"/>
    <x v="0"/>
    <x v="1"/>
    <x v="0"/>
  </r>
  <r>
    <x v="2"/>
    <x v="1"/>
    <n v="3"/>
    <x v="0"/>
    <x v="4"/>
    <n v="120000"/>
    <s v="USD"/>
    <n v="120000"/>
    <x v="6"/>
    <s v="Fully Remote"/>
    <n v="100"/>
    <x v="5"/>
    <x v="2"/>
    <x v="1"/>
    <x v="0"/>
  </r>
  <r>
    <x v="2"/>
    <x v="0"/>
    <n v="2"/>
    <x v="0"/>
    <x v="4"/>
    <n v="120000"/>
    <s v="USD"/>
    <n v="120000"/>
    <x v="0"/>
    <s v="Fully Remote"/>
    <n v="100"/>
    <x v="0"/>
    <x v="2"/>
    <x v="1"/>
    <x v="0"/>
  </r>
  <r>
    <x v="2"/>
    <x v="3"/>
    <n v="1"/>
    <x v="0"/>
    <x v="0"/>
    <n v="120000"/>
    <s v="USD"/>
    <n v="120000"/>
    <x v="0"/>
    <s v="Fully Remote"/>
    <n v="100"/>
    <x v="0"/>
    <x v="1"/>
    <x v="1"/>
    <x v="0"/>
  </r>
  <r>
    <x v="2"/>
    <x v="3"/>
    <n v="1"/>
    <x v="0"/>
    <x v="7"/>
    <n v="120000"/>
    <s v="USD"/>
    <n v="120000"/>
    <x v="0"/>
    <s v="Fully Remote"/>
    <n v="100"/>
    <x v="0"/>
    <x v="0"/>
    <x v="1"/>
    <x v="0"/>
  </r>
  <r>
    <x v="2"/>
    <x v="1"/>
    <n v="3"/>
    <x v="0"/>
    <x v="1"/>
    <n v="119300"/>
    <s v="USD"/>
    <n v="119300"/>
    <x v="0"/>
    <s v="Fully On-Site"/>
    <n v="0"/>
    <x v="0"/>
    <x v="1"/>
    <x v="1"/>
    <x v="0"/>
  </r>
  <r>
    <x v="2"/>
    <x v="1"/>
    <n v="3"/>
    <x v="0"/>
    <x v="1"/>
    <n v="119300"/>
    <s v="USD"/>
    <n v="119300"/>
    <x v="0"/>
    <s v="Fully On-Site"/>
    <n v="0"/>
    <x v="0"/>
    <x v="1"/>
    <x v="1"/>
    <x v="0"/>
  </r>
  <r>
    <x v="2"/>
    <x v="1"/>
    <n v="3"/>
    <x v="0"/>
    <x v="15"/>
    <n v="119000"/>
    <s v="USD"/>
    <n v="119000"/>
    <x v="0"/>
    <s v="Fully Remote"/>
    <n v="100"/>
    <x v="0"/>
    <x v="0"/>
    <x v="1"/>
    <x v="0"/>
  </r>
  <r>
    <x v="2"/>
    <x v="1"/>
    <n v="3"/>
    <x v="0"/>
    <x v="15"/>
    <n v="119000"/>
    <s v="USD"/>
    <n v="119000"/>
    <x v="0"/>
    <s v="Fully On-Site"/>
    <n v="0"/>
    <x v="0"/>
    <x v="0"/>
    <x v="1"/>
    <x v="0"/>
  </r>
  <r>
    <x v="2"/>
    <x v="1"/>
    <n v="3"/>
    <x v="0"/>
    <x v="4"/>
    <n v="119000"/>
    <s v="USD"/>
    <n v="119000"/>
    <x v="0"/>
    <s v="Fully On-Site"/>
    <n v="0"/>
    <x v="0"/>
    <x v="0"/>
    <x v="1"/>
    <x v="0"/>
  </r>
  <r>
    <x v="2"/>
    <x v="1"/>
    <n v="3"/>
    <x v="0"/>
    <x v="15"/>
    <n v="119000"/>
    <s v="USD"/>
    <n v="119000"/>
    <x v="0"/>
    <s v="Fully On-Site"/>
    <n v="0"/>
    <x v="0"/>
    <x v="0"/>
    <x v="1"/>
    <x v="0"/>
  </r>
  <r>
    <x v="2"/>
    <x v="0"/>
    <n v="2"/>
    <x v="0"/>
    <x v="1"/>
    <n v="96000"/>
    <s v="GBP"/>
    <n v="118208"/>
    <x v="8"/>
    <s v="Fully On-Site"/>
    <n v="0"/>
    <x v="6"/>
    <x v="0"/>
    <x v="1"/>
    <x v="0"/>
  </r>
  <r>
    <x v="2"/>
    <x v="0"/>
    <n v="2"/>
    <x v="0"/>
    <x v="7"/>
    <n v="118000"/>
    <s v="USD"/>
    <n v="118000"/>
    <x v="0"/>
    <s v="Fully Remote"/>
    <n v="100"/>
    <x v="0"/>
    <x v="0"/>
    <x v="1"/>
    <x v="0"/>
  </r>
  <r>
    <x v="2"/>
    <x v="1"/>
    <n v="3"/>
    <x v="0"/>
    <x v="7"/>
    <n v="117000"/>
    <s v="USD"/>
    <n v="117000"/>
    <x v="0"/>
    <s v="Fully On-Site"/>
    <n v="0"/>
    <x v="0"/>
    <x v="0"/>
    <x v="1"/>
    <x v="0"/>
  </r>
  <r>
    <x v="2"/>
    <x v="1"/>
    <n v="3"/>
    <x v="0"/>
    <x v="15"/>
    <n v="117000"/>
    <s v="USD"/>
    <n v="117000"/>
    <x v="0"/>
    <s v="Fully Remote"/>
    <n v="100"/>
    <x v="0"/>
    <x v="0"/>
    <x v="1"/>
    <x v="0"/>
  </r>
  <r>
    <x v="2"/>
    <x v="1"/>
    <n v="3"/>
    <x v="0"/>
    <x v="15"/>
    <n v="117000"/>
    <s v="USD"/>
    <n v="117000"/>
    <x v="0"/>
    <s v="Fully Remote"/>
    <n v="100"/>
    <x v="0"/>
    <x v="0"/>
    <x v="1"/>
    <x v="0"/>
  </r>
  <r>
    <x v="2"/>
    <x v="0"/>
    <n v="2"/>
    <x v="0"/>
    <x v="4"/>
    <n v="95000"/>
    <s v="GBP"/>
    <n v="116976"/>
    <x v="8"/>
    <s v="Fully On-Site"/>
    <n v="0"/>
    <x v="6"/>
    <x v="0"/>
    <x v="1"/>
    <x v="0"/>
  </r>
  <r>
    <x v="2"/>
    <x v="1"/>
    <n v="3"/>
    <x v="0"/>
    <x v="54"/>
    <n v="116250"/>
    <s v="USD"/>
    <n v="116250"/>
    <x v="0"/>
    <s v="Fully Remote"/>
    <n v="100"/>
    <x v="0"/>
    <x v="0"/>
    <x v="1"/>
    <x v="0"/>
  </r>
  <r>
    <x v="2"/>
    <x v="1"/>
    <n v="3"/>
    <x v="0"/>
    <x v="7"/>
    <n v="116250"/>
    <s v="USD"/>
    <n v="116250"/>
    <x v="0"/>
    <s v="Fully Remote"/>
    <n v="100"/>
    <x v="0"/>
    <x v="0"/>
    <x v="1"/>
    <x v="0"/>
  </r>
  <r>
    <x v="2"/>
    <x v="1"/>
    <n v="3"/>
    <x v="0"/>
    <x v="15"/>
    <n v="116150"/>
    <s v="USD"/>
    <n v="116150"/>
    <x v="0"/>
    <s v="Fully Remote"/>
    <n v="100"/>
    <x v="0"/>
    <x v="0"/>
    <x v="1"/>
    <x v="0"/>
  </r>
  <r>
    <x v="2"/>
    <x v="1"/>
    <n v="3"/>
    <x v="0"/>
    <x v="4"/>
    <n v="116100"/>
    <s v="USD"/>
    <n v="116100"/>
    <x v="5"/>
    <s v="Fully Remote"/>
    <n v="100"/>
    <x v="4"/>
    <x v="0"/>
    <x v="1"/>
    <x v="0"/>
  </r>
  <r>
    <x v="2"/>
    <x v="2"/>
    <n v="4"/>
    <x v="0"/>
    <x v="7"/>
    <n v="116100"/>
    <s v="USD"/>
    <n v="116100"/>
    <x v="0"/>
    <s v="Fully Remote"/>
    <n v="100"/>
    <x v="0"/>
    <x v="0"/>
    <x v="1"/>
    <x v="0"/>
  </r>
  <r>
    <x v="2"/>
    <x v="1"/>
    <n v="3"/>
    <x v="0"/>
    <x v="15"/>
    <n v="116000"/>
    <s v="USD"/>
    <n v="116000"/>
    <x v="0"/>
    <s v="Fully Remote"/>
    <n v="100"/>
    <x v="0"/>
    <x v="0"/>
    <x v="1"/>
    <x v="0"/>
  </r>
  <r>
    <x v="2"/>
    <x v="1"/>
    <n v="3"/>
    <x v="0"/>
    <x v="15"/>
    <n v="116000"/>
    <s v="USD"/>
    <n v="116000"/>
    <x v="0"/>
    <s v="Fully On-Site"/>
    <n v="0"/>
    <x v="0"/>
    <x v="0"/>
    <x v="1"/>
    <x v="0"/>
  </r>
  <r>
    <x v="2"/>
    <x v="1"/>
    <n v="3"/>
    <x v="0"/>
    <x v="15"/>
    <n v="115934"/>
    <s v="USD"/>
    <n v="115934"/>
    <x v="0"/>
    <s v="Fully Remote"/>
    <n v="100"/>
    <x v="0"/>
    <x v="0"/>
    <x v="1"/>
    <x v="0"/>
  </r>
  <r>
    <x v="2"/>
    <x v="1"/>
    <n v="3"/>
    <x v="0"/>
    <x v="15"/>
    <n v="115934"/>
    <s v="USD"/>
    <n v="115934"/>
    <x v="0"/>
    <s v="Fully Remote"/>
    <n v="100"/>
    <x v="0"/>
    <x v="0"/>
    <x v="1"/>
    <x v="0"/>
  </r>
  <r>
    <x v="2"/>
    <x v="1"/>
    <n v="3"/>
    <x v="0"/>
    <x v="15"/>
    <n v="115934"/>
    <s v="USD"/>
    <n v="115934"/>
    <x v="0"/>
    <s v="Fully Remote"/>
    <n v="100"/>
    <x v="0"/>
    <x v="0"/>
    <x v="1"/>
    <x v="0"/>
  </r>
  <r>
    <x v="2"/>
    <x v="1"/>
    <n v="3"/>
    <x v="0"/>
    <x v="15"/>
    <n v="115934"/>
    <s v="USD"/>
    <n v="115934"/>
    <x v="0"/>
    <s v="Fully Remote"/>
    <n v="100"/>
    <x v="0"/>
    <x v="0"/>
    <x v="1"/>
    <x v="0"/>
  </r>
  <r>
    <x v="2"/>
    <x v="1"/>
    <n v="3"/>
    <x v="0"/>
    <x v="15"/>
    <n v="115934"/>
    <s v="USD"/>
    <n v="115934"/>
    <x v="0"/>
    <s v="Fully Remote"/>
    <n v="100"/>
    <x v="0"/>
    <x v="0"/>
    <x v="1"/>
    <x v="0"/>
  </r>
  <r>
    <x v="2"/>
    <x v="1"/>
    <n v="3"/>
    <x v="0"/>
    <x v="15"/>
    <n v="115934"/>
    <s v="USD"/>
    <n v="115934"/>
    <x v="0"/>
    <s v="Fully On-Site"/>
    <n v="0"/>
    <x v="0"/>
    <x v="0"/>
    <x v="1"/>
    <x v="0"/>
  </r>
  <r>
    <x v="2"/>
    <x v="1"/>
    <n v="3"/>
    <x v="0"/>
    <x v="15"/>
    <n v="115934"/>
    <s v="USD"/>
    <n v="115934"/>
    <x v="0"/>
    <s v="Fully Remote"/>
    <n v="100"/>
    <x v="0"/>
    <x v="0"/>
    <x v="1"/>
    <x v="0"/>
  </r>
  <r>
    <x v="2"/>
    <x v="1"/>
    <n v="3"/>
    <x v="0"/>
    <x v="4"/>
    <n v="110000"/>
    <s v="EUR"/>
    <n v="115573"/>
    <x v="10"/>
    <s v="Fully Remote"/>
    <n v="100"/>
    <x v="9"/>
    <x v="0"/>
    <x v="1"/>
    <x v="0"/>
  </r>
  <r>
    <x v="2"/>
    <x v="0"/>
    <n v="2"/>
    <x v="0"/>
    <x v="1"/>
    <n v="110000"/>
    <s v="EUR"/>
    <n v="115573"/>
    <x v="18"/>
    <s v="Fully On-Site"/>
    <n v="0"/>
    <x v="15"/>
    <x v="0"/>
    <x v="1"/>
    <x v="0"/>
  </r>
  <r>
    <x v="2"/>
    <x v="0"/>
    <n v="2"/>
    <x v="0"/>
    <x v="15"/>
    <n v="115500"/>
    <s v="USD"/>
    <n v="115500"/>
    <x v="0"/>
    <s v="Fully Remote"/>
    <n v="100"/>
    <x v="0"/>
    <x v="0"/>
    <x v="1"/>
    <x v="0"/>
  </r>
  <r>
    <x v="2"/>
    <x v="0"/>
    <n v="2"/>
    <x v="0"/>
    <x v="1"/>
    <n v="115360"/>
    <s v="USD"/>
    <n v="115360"/>
    <x v="0"/>
    <s v="Fully Remote"/>
    <n v="100"/>
    <x v="0"/>
    <x v="0"/>
    <x v="1"/>
    <x v="0"/>
  </r>
  <r>
    <x v="2"/>
    <x v="2"/>
    <n v="4"/>
    <x v="0"/>
    <x v="10"/>
    <n v="150000"/>
    <s v="CAD"/>
    <n v="115222"/>
    <x v="5"/>
    <s v="Fully Remote"/>
    <n v="100"/>
    <x v="4"/>
    <x v="2"/>
    <x v="1"/>
    <x v="0"/>
  </r>
  <r>
    <x v="2"/>
    <x v="1"/>
    <n v="3"/>
    <x v="0"/>
    <x v="7"/>
    <n v="115000"/>
    <s v="USD"/>
    <n v="115000"/>
    <x v="0"/>
    <s v="Fully On-Site"/>
    <n v="0"/>
    <x v="0"/>
    <x v="0"/>
    <x v="1"/>
    <x v="0"/>
  </r>
  <r>
    <x v="2"/>
    <x v="0"/>
    <n v="2"/>
    <x v="0"/>
    <x v="7"/>
    <n v="115000"/>
    <s v="USD"/>
    <n v="115000"/>
    <x v="0"/>
    <s v="Fully On-Site"/>
    <n v="0"/>
    <x v="0"/>
    <x v="0"/>
    <x v="1"/>
    <x v="0"/>
  </r>
  <r>
    <x v="2"/>
    <x v="1"/>
    <n v="3"/>
    <x v="0"/>
    <x v="7"/>
    <n v="115000"/>
    <s v="USD"/>
    <n v="115000"/>
    <x v="0"/>
    <s v="Fully On-Site"/>
    <n v="0"/>
    <x v="0"/>
    <x v="0"/>
    <x v="1"/>
    <x v="0"/>
  </r>
  <r>
    <x v="2"/>
    <x v="1"/>
    <n v="3"/>
    <x v="0"/>
    <x v="7"/>
    <n v="115000"/>
    <s v="USD"/>
    <n v="115000"/>
    <x v="0"/>
    <s v="Fully On-Site"/>
    <n v="0"/>
    <x v="0"/>
    <x v="0"/>
    <x v="1"/>
    <x v="0"/>
  </r>
  <r>
    <x v="2"/>
    <x v="1"/>
    <n v="3"/>
    <x v="0"/>
    <x v="15"/>
    <n v="115000"/>
    <s v="USD"/>
    <n v="115000"/>
    <x v="0"/>
    <s v="Fully Remote"/>
    <n v="100"/>
    <x v="0"/>
    <x v="0"/>
    <x v="1"/>
    <x v="0"/>
  </r>
  <r>
    <x v="2"/>
    <x v="1"/>
    <n v="3"/>
    <x v="0"/>
    <x v="7"/>
    <n v="115000"/>
    <s v="USD"/>
    <n v="115000"/>
    <x v="0"/>
    <s v="Fully On-Site"/>
    <n v="0"/>
    <x v="0"/>
    <x v="0"/>
    <x v="1"/>
    <x v="0"/>
  </r>
  <r>
    <x v="2"/>
    <x v="1"/>
    <n v="3"/>
    <x v="0"/>
    <x v="15"/>
    <n v="115000"/>
    <s v="USD"/>
    <n v="115000"/>
    <x v="0"/>
    <s v="Fully On-Site"/>
    <n v="0"/>
    <x v="0"/>
    <x v="1"/>
    <x v="1"/>
    <x v="0"/>
  </r>
  <r>
    <x v="2"/>
    <x v="1"/>
    <n v="3"/>
    <x v="0"/>
    <x v="7"/>
    <n v="115000"/>
    <s v="USD"/>
    <n v="115000"/>
    <x v="0"/>
    <s v="Fully Remote"/>
    <n v="100"/>
    <x v="0"/>
    <x v="0"/>
    <x v="1"/>
    <x v="0"/>
  </r>
  <r>
    <x v="2"/>
    <x v="3"/>
    <n v="1"/>
    <x v="0"/>
    <x v="4"/>
    <n v="115000"/>
    <s v="USD"/>
    <n v="115000"/>
    <x v="0"/>
    <s v="Hybrid"/>
    <n v="50"/>
    <x v="0"/>
    <x v="1"/>
    <x v="1"/>
    <x v="0"/>
  </r>
  <r>
    <x v="2"/>
    <x v="1"/>
    <n v="3"/>
    <x v="0"/>
    <x v="7"/>
    <n v="115000"/>
    <s v="USD"/>
    <n v="115000"/>
    <x v="0"/>
    <s v="Fully Remote"/>
    <n v="100"/>
    <x v="0"/>
    <x v="0"/>
    <x v="1"/>
    <x v="0"/>
  </r>
  <r>
    <x v="2"/>
    <x v="1"/>
    <n v="3"/>
    <x v="0"/>
    <x v="7"/>
    <n v="115000"/>
    <s v="USD"/>
    <n v="115000"/>
    <x v="0"/>
    <s v="Fully Remote"/>
    <n v="100"/>
    <x v="0"/>
    <x v="0"/>
    <x v="1"/>
    <x v="0"/>
  </r>
  <r>
    <x v="2"/>
    <x v="1"/>
    <n v="3"/>
    <x v="0"/>
    <x v="27"/>
    <n v="113900"/>
    <s v="USD"/>
    <n v="113900"/>
    <x v="0"/>
    <s v="Fully Remote"/>
    <n v="100"/>
    <x v="0"/>
    <x v="0"/>
    <x v="1"/>
    <x v="0"/>
  </r>
  <r>
    <x v="2"/>
    <x v="1"/>
    <n v="3"/>
    <x v="0"/>
    <x v="27"/>
    <n v="113900"/>
    <s v="USD"/>
    <n v="113900"/>
    <x v="0"/>
    <s v="Fully Remote"/>
    <n v="100"/>
    <x v="0"/>
    <x v="0"/>
    <x v="1"/>
    <x v="0"/>
  </r>
  <r>
    <x v="2"/>
    <x v="1"/>
    <n v="3"/>
    <x v="0"/>
    <x v="15"/>
    <n v="113000"/>
    <s v="USD"/>
    <n v="113000"/>
    <x v="0"/>
    <s v="Fully Remote"/>
    <n v="100"/>
    <x v="0"/>
    <x v="0"/>
    <x v="1"/>
    <x v="0"/>
  </r>
  <r>
    <x v="2"/>
    <x v="0"/>
    <n v="2"/>
    <x v="0"/>
    <x v="15"/>
    <n v="113000"/>
    <s v="USD"/>
    <n v="113000"/>
    <x v="0"/>
    <s v="Fully On-Site"/>
    <n v="0"/>
    <x v="0"/>
    <x v="1"/>
    <x v="1"/>
    <x v="0"/>
  </r>
  <r>
    <x v="2"/>
    <x v="0"/>
    <n v="2"/>
    <x v="0"/>
    <x v="66"/>
    <n v="113000"/>
    <s v="USD"/>
    <n v="113000"/>
    <x v="0"/>
    <s v="Fully Remote"/>
    <n v="100"/>
    <x v="0"/>
    <x v="1"/>
    <x v="1"/>
    <x v="0"/>
  </r>
  <r>
    <x v="2"/>
    <x v="1"/>
    <n v="3"/>
    <x v="0"/>
    <x v="7"/>
    <n v="113000"/>
    <s v="USD"/>
    <n v="113000"/>
    <x v="0"/>
    <s v="Fully On-Site"/>
    <n v="0"/>
    <x v="0"/>
    <x v="1"/>
    <x v="1"/>
    <x v="0"/>
  </r>
  <r>
    <x v="2"/>
    <x v="1"/>
    <n v="3"/>
    <x v="0"/>
    <x v="15"/>
    <n v="112900"/>
    <s v="USD"/>
    <n v="112900"/>
    <x v="0"/>
    <s v="Fully On-Site"/>
    <n v="0"/>
    <x v="0"/>
    <x v="0"/>
    <x v="1"/>
    <x v="0"/>
  </r>
  <r>
    <x v="2"/>
    <x v="1"/>
    <n v="3"/>
    <x v="0"/>
    <x v="15"/>
    <n v="112900"/>
    <s v="USD"/>
    <n v="112900"/>
    <x v="0"/>
    <s v="Fully Remote"/>
    <n v="100"/>
    <x v="0"/>
    <x v="0"/>
    <x v="1"/>
    <x v="0"/>
  </r>
  <r>
    <x v="2"/>
    <x v="1"/>
    <n v="3"/>
    <x v="0"/>
    <x v="15"/>
    <n v="112900"/>
    <s v="USD"/>
    <n v="112900"/>
    <x v="0"/>
    <s v="Fully Remote"/>
    <n v="100"/>
    <x v="0"/>
    <x v="0"/>
    <x v="1"/>
    <x v="0"/>
  </r>
  <r>
    <x v="2"/>
    <x v="1"/>
    <n v="3"/>
    <x v="0"/>
    <x v="15"/>
    <n v="112900"/>
    <s v="USD"/>
    <n v="112900"/>
    <x v="0"/>
    <s v="Fully Remote"/>
    <n v="100"/>
    <x v="0"/>
    <x v="0"/>
    <x v="1"/>
    <x v="0"/>
  </r>
  <r>
    <x v="2"/>
    <x v="1"/>
    <n v="3"/>
    <x v="0"/>
    <x v="15"/>
    <n v="112900"/>
    <s v="USD"/>
    <n v="112900"/>
    <x v="0"/>
    <s v="Fully Remote"/>
    <n v="100"/>
    <x v="0"/>
    <x v="0"/>
    <x v="1"/>
    <x v="0"/>
  </r>
  <r>
    <x v="2"/>
    <x v="0"/>
    <n v="2"/>
    <x v="0"/>
    <x v="3"/>
    <n v="112300"/>
    <s v="USD"/>
    <n v="112300"/>
    <x v="0"/>
    <s v="Fully Remote"/>
    <n v="100"/>
    <x v="0"/>
    <x v="1"/>
    <x v="1"/>
    <x v="0"/>
  </r>
  <r>
    <x v="2"/>
    <x v="0"/>
    <n v="2"/>
    <x v="0"/>
    <x v="15"/>
    <n v="112000"/>
    <s v="USD"/>
    <n v="112000"/>
    <x v="0"/>
    <s v="Fully Remote"/>
    <n v="100"/>
    <x v="0"/>
    <x v="0"/>
    <x v="1"/>
    <x v="0"/>
  </r>
  <r>
    <x v="2"/>
    <x v="1"/>
    <n v="3"/>
    <x v="0"/>
    <x v="15"/>
    <n v="110925"/>
    <s v="USD"/>
    <n v="110925"/>
    <x v="0"/>
    <s v="Fully Remote"/>
    <n v="100"/>
    <x v="0"/>
    <x v="0"/>
    <x v="1"/>
    <x v="0"/>
  </r>
  <r>
    <x v="2"/>
    <x v="1"/>
    <n v="3"/>
    <x v="0"/>
    <x v="15"/>
    <n v="110925"/>
    <s v="USD"/>
    <n v="110925"/>
    <x v="0"/>
    <s v="Fully Remote"/>
    <n v="100"/>
    <x v="0"/>
    <x v="0"/>
    <x v="1"/>
    <x v="0"/>
  </r>
  <r>
    <x v="2"/>
    <x v="0"/>
    <n v="2"/>
    <x v="0"/>
    <x v="7"/>
    <n v="90000"/>
    <s v="GBP"/>
    <n v="110820"/>
    <x v="8"/>
    <s v="Fully On-Site"/>
    <n v="0"/>
    <x v="6"/>
    <x v="0"/>
    <x v="1"/>
    <x v="0"/>
  </r>
  <r>
    <x v="2"/>
    <x v="0"/>
    <n v="2"/>
    <x v="0"/>
    <x v="1"/>
    <n v="90000"/>
    <s v="GBP"/>
    <n v="110820"/>
    <x v="8"/>
    <s v="Fully On-Site"/>
    <n v="0"/>
    <x v="6"/>
    <x v="0"/>
    <x v="1"/>
    <x v="0"/>
  </r>
  <r>
    <x v="2"/>
    <x v="0"/>
    <n v="2"/>
    <x v="0"/>
    <x v="7"/>
    <n v="90000"/>
    <s v="GBP"/>
    <n v="110820"/>
    <x v="8"/>
    <s v="Fully On-Site"/>
    <n v="0"/>
    <x v="6"/>
    <x v="0"/>
    <x v="1"/>
    <x v="0"/>
  </r>
  <r>
    <x v="2"/>
    <x v="1"/>
    <n v="3"/>
    <x v="0"/>
    <x v="1"/>
    <n v="90000"/>
    <s v="GBP"/>
    <n v="110820"/>
    <x v="8"/>
    <s v="Fully On-Site"/>
    <n v="0"/>
    <x v="6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15"/>
    <n v="110600"/>
    <s v="USD"/>
    <n v="110600"/>
    <x v="0"/>
    <s v="Fully On-Site"/>
    <n v="0"/>
    <x v="0"/>
    <x v="0"/>
    <x v="1"/>
    <x v="0"/>
  </r>
  <r>
    <x v="2"/>
    <x v="1"/>
    <n v="3"/>
    <x v="0"/>
    <x v="7"/>
    <n v="110500"/>
    <s v="USD"/>
    <n v="110500"/>
    <x v="0"/>
    <s v="Fully Remote"/>
    <n v="100"/>
    <x v="0"/>
    <x v="0"/>
    <x v="1"/>
    <x v="0"/>
  </r>
  <r>
    <x v="2"/>
    <x v="0"/>
    <n v="2"/>
    <x v="0"/>
    <x v="7"/>
    <n v="105120"/>
    <s v="EUR"/>
    <n v="110446"/>
    <x v="54"/>
    <s v="Fully On-Site"/>
    <n v="0"/>
    <x v="50"/>
    <x v="0"/>
    <x v="1"/>
    <x v="0"/>
  </r>
  <r>
    <x v="2"/>
    <x v="0"/>
    <n v="2"/>
    <x v="0"/>
    <x v="1"/>
    <n v="110000"/>
    <s v="USD"/>
    <n v="110000"/>
    <x v="0"/>
    <s v="Fully Remote"/>
    <n v="100"/>
    <x v="0"/>
    <x v="1"/>
    <x v="1"/>
    <x v="0"/>
  </r>
  <r>
    <x v="2"/>
    <x v="0"/>
    <n v="2"/>
    <x v="0"/>
    <x v="1"/>
    <n v="110000"/>
    <s v="USD"/>
    <n v="110000"/>
    <x v="0"/>
    <s v="Fully On-Site"/>
    <n v="0"/>
    <x v="0"/>
    <x v="0"/>
    <x v="1"/>
    <x v="0"/>
  </r>
  <r>
    <x v="2"/>
    <x v="1"/>
    <n v="3"/>
    <x v="0"/>
    <x v="29"/>
    <n v="110000"/>
    <s v="USD"/>
    <n v="110000"/>
    <x v="0"/>
    <s v="Fully On-Site"/>
    <n v="0"/>
    <x v="0"/>
    <x v="0"/>
    <x v="1"/>
    <x v="0"/>
  </r>
  <r>
    <x v="2"/>
    <x v="1"/>
    <n v="3"/>
    <x v="0"/>
    <x v="1"/>
    <n v="110000"/>
    <s v="USD"/>
    <n v="110000"/>
    <x v="0"/>
    <s v="Fully Remote"/>
    <n v="100"/>
    <x v="0"/>
    <x v="0"/>
    <x v="1"/>
    <x v="0"/>
  </r>
  <r>
    <x v="2"/>
    <x v="1"/>
    <n v="3"/>
    <x v="0"/>
    <x v="29"/>
    <n v="110000"/>
    <s v="USD"/>
    <n v="110000"/>
    <x v="0"/>
    <s v="Fully On-Site"/>
    <n v="0"/>
    <x v="0"/>
    <x v="0"/>
    <x v="1"/>
    <x v="0"/>
  </r>
  <r>
    <x v="2"/>
    <x v="1"/>
    <n v="3"/>
    <x v="0"/>
    <x v="1"/>
    <n v="110000"/>
    <s v="USD"/>
    <n v="110000"/>
    <x v="0"/>
    <s v="Fully On-Site"/>
    <n v="0"/>
    <x v="0"/>
    <x v="0"/>
    <x v="1"/>
    <x v="0"/>
  </r>
  <r>
    <x v="2"/>
    <x v="1"/>
    <n v="3"/>
    <x v="0"/>
    <x v="54"/>
    <n v="110000"/>
    <s v="USD"/>
    <n v="110000"/>
    <x v="0"/>
    <s v="Fully On-Site"/>
    <n v="0"/>
    <x v="0"/>
    <x v="0"/>
    <x v="1"/>
    <x v="0"/>
  </r>
  <r>
    <x v="2"/>
    <x v="1"/>
    <n v="3"/>
    <x v="0"/>
    <x v="7"/>
    <n v="110000"/>
    <s v="USD"/>
    <n v="110000"/>
    <x v="0"/>
    <s v="Fully Remote"/>
    <n v="100"/>
    <x v="0"/>
    <x v="0"/>
    <x v="1"/>
    <x v="0"/>
  </r>
  <r>
    <x v="2"/>
    <x v="1"/>
    <n v="3"/>
    <x v="0"/>
    <x v="15"/>
    <n v="110000"/>
    <s v="USD"/>
    <n v="110000"/>
    <x v="0"/>
    <s v="Fully On-Site"/>
    <n v="0"/>
    <x v="0"/>
    <x v="0"/>
    <x v="1"/>
    <x v="0"/>
  </r>
  <r>
    <x v="2"/>
    <x v="1"/>
    <n v="3"/>
    <x v="0"/>
    <x v="15"/>
    <n v="110000"/>
    <s v="USD"/>
    <n v="110000"/>
    <x v="0"/>
    <s v="Fully Remote"/>
    <n v="100"/>
    <x v="0"/>
    <x v="0"/>
    <x v="1"/>
    <x v="0"/>
  </r>
  <r>
    <x v="2"/>
    <x v="1"/>
    <n v="3"/>
    <x v="0"/>
    <x v="7"/>
    <n v="110000"/>
    <s v="USD"/>
    <n v="110000"/>
    <x v="0"/>
    <s v="Fully Remote"/>
    <n v="100"/>
    <x v="0"/>
    <x v="0"/>
    <x v="1"/>
    <x v="0"/>
  </r>
  <r>
    <x v="2"/>
    <x v="1"/>
    <n v="3"/>
    <x v="0"/>
    <x v="7"/>
    <n v="110000"/>
    <s v="USD"/>
    <n v="110000"/>
    <x v="0"/>
    <s v="Fully On-Site"/>
    <n v="0"/>
    <x v="0"/>
    <x v="0"/>
    <x v="1"/>
    <x v="0"/>
  </r>
  <r>
    <x v="2"/>
    <x v="1"/>
    <n v="3"/>
    <x v="0"/>
    <x v="7"/>
    <n v="110000"/>
    <s v="USD"/>
    <n v="110000"/>
    <x v="0"/>
    <s v="Fully On-Site"/>
    <n v="0"/>
    <x v="0"/>
    <x v="0"/>
    <x v="1"/>
    <x v="0"/>
  </r>
  <r>
    <x v="2"/>
    <x v="1"/>
    <n v="3"/>
    <x v="0"/>
    <x v="54"/>
    <n v="110000"/>
    <s v="USD"/>
    <n v="110000"/>
    <x v="0"/>
    <s v="Fully Remote"/>
    <n v="100"/>
    <x v="0"/>
    <x v="0"/>
    <x v="1"/>
    <x v="0"/>
  </r>
  <r>
    <x v="2"/>
    <x v="1"/>
    <n v="3"/>
    <x v="0"/>
    <x v="4"/>
    <n v="110000"/>
    <s v="USD"/>
    <n v="110000"/>
    <x v="5"/>
    <s v="Fully On-Site"/>
    <n v="0"/>
    <x v="4"/>
    <x v="0"/>
    <x v="1"/>
    <x v="0"/>
  </r>
  <r>
    <x v="2"/>
    <x v="1"/>
    <n v="3"/>
    <x v="0"/>
    <x v="54"/>
    <n v="110000"/>
    <s v="USD"/>
    <n v="110000"/>
    <x v="0"/>
    <s v="Fully Remote"/>
    <n v="100"/>
    <x v="0"/>
    <x v="0"/>
    <x v="1"/>
    <x v="0"/>
  </r>
  <r>
    <x v="2"/>
    <x v="1"/>
    <n v="3"/>
    <x v="0"/>
    <x v="15"/>
    <n v="110000"/>
    <s v="USD"/>
    <n v="110000"/>
    <x v="0"/>
    <s v="Fully On-Site"/>
    <n v="0"/>
    <x v="0"/>
    <x v="0"/>
    <x v="1"/>
    <x v="0"/>
  </r>
  <r>
    <x v="2"/>
    <x v="3"/>
    <n v="1"/>
    <x v="3"/>
    <x v="1"/>
    <n v="110000"/>
    <s v="USD"/>
    <n v="110000"/>
    <x v="55"/>
    <s v="Fully Remote"/>
    <n v="100"/>
    <x v="9"/>
    <x v="0"/>
    <x v="1"/>
    <x v="1"/>
  </r>
  <r>
    <x v="2"/>
    <x v="2"/>
    <n v="4"/>
    <x v="0"/>
    <x v="15"/>
    <n v="110000"/>
    <s v="USD"/>
    <n v="110000"/>
    <x v="0"/>
    <s v="Fully Remote"/>
    <n v="100"/>
    <x v="0"/>
    <x v="0"/>
    <x v="1"/>
    <x v="0"/>
  </r>
  <r>
    <x v="2"/>
    <x v="1"/>
    <n v="3"/>
    <x v="0"/>
    <x v="15"/>
    <n v="109280"/>
    <s v="USD"/>
    <n v="109280"/>
    <x v="0"/>
    <s v="Fully Remote"/>
    <n v="100"/>
    <x v="0"/>
    <x v="0"/>
    <x v="1"/>
    <x v="0"/>
  </r>
  <r>
    <x v="2"/>
    <x v="1"/>
    <n v="3"/>
    <x v="0"/>
    <x v="15"/>
    <n v="109280"/>
    <s v="USD"/>
    <n v="109280"/>
    <x v="0"/>
    <s v="Fully Remote"/>
    <n v="100"/>
    <x v="0"/>
    <x v="0"/>
    <x v="1"/>
    <x v="0"/>
  </r>
  <r>
    <x v="2"/>
    <x v="1"/>
    <n v="3"/>
    <x v="0"/>
    <x v="32"/>
    <n v="109280"/>
    <s v="USD"/>
    <n v="109280"/>
    <x v="0"/>
    <s v="Fully Remote"/>
    <n v="100"/>
    <x v="0"/>
    <x v="0"/>
    <x v="1"/>
    <x v="0"/>
  </r>
  <r>
    <x v="2"/>
    <x v="0"/>
    <n v="2"/>
    <x v="0"/>
    <x v="15"/>
    <n v="109000"/>
    <s v="USD"/>
    <n v="109000"/>
    <x v="0"/>
    <s v="Fully On-Site"/>
    <n v="0"/>
    <x v="0"/>
    <x v="0"/>
    <x v="1"/>
    <x v="0"/>
  </r>
  <r>
    <x v="2"/>
    <x v="0"/>
    <n v="2"/>
    <x v="0"/>
    <x v="15"/>
    <n v="109000"/>
    <s v="USD"/>
    <n v="109000"/>
    <x v="0"/>
    <s v="Fully On-Site"/>
    <n v="0"/>
    <x v="0"/>
    <x v="0"/>
    <x v="1"/>
    <x v="0"/>
  </r>
  <r>
    <x v="2"/>
    <x v="0"/>
    <n v="2"/>
    <x v="0"/>
    <x v="15"/>
    <n v="109000"/>
    <s v="USD"/>
    <n v="109000"/>
    <x v="0"/>
    <s v="Fully On-Site"/>
    <n v="0"/>
    <x v="0"/>
    <x v="0"/>
    <x v="1"/>
    <x v="0"/>
  </r>
  <r>
    <x v="2"/>
    <x v="1"/>
    <n v="3"/>
    <x v="0"/>
    <x v="7"/>
    <n v="108800"/>
    <s v="USD"/>
    <n v="108800"/>
    <x v="0"/>
    <s v="Fully On-Site"/>
    <n v="0"/>
    <x v="0"/>
    <x v="0"/>
    <x v="1"/>
    <x v="0"/>
  </r>
  <r>
    <x v="2"/>
    <x v="3"/>
    <n v="1"/>
    <x v="0"/>
    <x v="4"/>
    <n v="108000"/>
    <s v="USD"/>
    <n v="108000"/>
    <x v="0"/>
    <s v="Fully On-Site"/>
    <n v="0"/>
    <x v="0"/>
    <x v="2"/>
    <x v="1"/>
    <x v="0"/>
  </r>
  <r>
    <x v="2"/>
    <x v="0"/>
    <n v="2"/>
    <x v="0"/>
    <x v="1"/>
    <n v="108000"/>
    <s v="USD"/>
    <n v="108000"/>
    <x v="0"/>
    <s v="Hybrid"/>
    <n v="50"/>
    <x v="0"/>
    <x v="1"/>
    <x v="1"/>
    <x v="0"/>
  </r>
  <r>
    <x v="2"/>
    <x v="0"/>
    <n v="2"/>
    <x v="0"/>
    <x v="54"/>
    <n v="108000"/>
    <s v="USD"/>
    <n v="108000"/>
    <x v="0"/>
    <s v="Fully Remote"/>
    <n v="100"/>
    <x v="0"/>
    <x v="0"/>
    <x v="1"/>
    <x v="0"/>
  </r>
  <r>
    <x v="2"/>
    <x v="1"/>
    <n v="3"/>
    <x v="0"/>
    <x v="23"/>
    <n v="108000"/>
    <s v="USD"/>
    <n v="108000"/>
    <x v="0"/>
    <s v="Fully On-Site"/>
    <n v="0"/>
    <x v="0"/>
    <x v="1"/>
    <x v="1"/>
    <x v="0"/>
  </r>
  <r>
    <x v="2"/>
    <x v="1"/>
    <n v="3"/>
    <x v="0"/>
    <x v="1"/>
    <n v="107000"/>
    <s v="USD"/>
    <n v="107000"/>
    <x v="0"/>
    <s v="Fully Remote"/>
    <n v="100"/>
    <x v="0"/>
    <x v="0"/>
    <x v="1"/>
    <x v="0"/>
  </r>
  <r>
    <x v="2"/>
    <x v="1"/>
    <n v="3"/>
    <x v="0"/>
    <x v="7"/>
    <n v="106800"/>
    <s v="USD"/>
    <n v="106800"/>
    <x v="0"/>
    <s v="Fully On-Site"/>
    <n v="0"/>
    <x v="0"/>
    <x v="0"/>
    <x v="1"/>
    <x v="0"/>
  </r>
  <r>
    <x v="2"/>
    <x v="1"/>
    <n v="3"/>
    <x v="0"/>
    <x v="7"/>
    <n v="106800"/>
    <s v="USD"/>
    <n v="106800"/>
    <x v="0"/>
    <s v="Fully On-Site"/>
    <n v="0"/>
    <x v="0"/>
    <x v="0"/>
    <x v="1"/>
    <x v="0"/>
  </r>
  <r>
    <x v="2"/>
    <x v="1"/>
    <n v="3"/>
    <x v="0"/>
    <x v="7"/>
    <n v="106800"/>
    <s v="USD"/>
    <n v="106800"/>
    <x v="0"/>
    <s v="Fully On-Site"/>
    <n v="0"/>
    <x v="0"/>
    <x v="0"/>
    <x v="1"/>
    <x v="0"/>
  </r>
  <r>
    <x v="2"/>
    <x v="1"/>
    <n v="3"/>
    <x v="0"/>
    <x v="1"/>
    <n v="106800"/>
    <s v="USD"/>
    <n v="106800"/>
    <x v="0"/>
    <s v="Fully Remote"/>
    <n v="100"/>
    <x v="0"/>
    <x v="0"/>
    <x v="1"/>
    <x v="0"/>
  </r>
  <r>
    <x v="2"/>
    <x v="1"/>
    <n v="3"/>
    <x v="0"/>
    <x v="7"/>
    <n v="106500"/>
    <s v="USD"/>
    <n v="106500"/>
    <x v="0"/>
    <s v="Fully On-Site"/>
    <n v="0"/>
    <x v="0"/>
    <x v="0"/>
    <x v="1"/>
    <x v="0"/>
  </r>
  <r>
    <x v="2"/>
    <x v="0"/>
    <n v="2"/>
    <x v="0"/>
    <x v="15"/>
    <n v="106260"/>
    <s v="USD"/>
    <n v="106260"/>
    <x v="0"/>
    <s v="Fully On-Site"/>
    <n v="0"/>
    <x v="0"/>
    <x v="0"/>
    <x v="1"/>
    <x v="0"/>
  </r>
  <r>
    <x v="2"/>
    <x v="1"/>
    <n v="3"/>
    <x v="0"/>
    <x v="15"/>
    <n v="106260"/>
    <s v="USD"/>
    <n v="106260"/>
    <x v="0"/>
    <s v="Fully Remote"/>
    <n v="100"/>
    <x v="0"/>
    <x v="0"/>
    <x v="1"/>
    <x v="0"/>
  </r>
  <r>
    <x v="2"/>
    <x v="2"/>
    <n v="4"/>
    <x v="0"/>
    <x v="5"/>
    <n v="106000"/>
    <s v="USD"/>
    <n v="106000"/>
    <x v="56"/>
    <s v="Fully On-Site"/>
    <n v="0"/>
    <x v="23"/>
    <x v="1"/>
    <x v="1"/>
    <x v="1"/>
  </r>
  <r>
    <x v="2"/>
    <x v="1"/>
    <n v="3"/>
    <x v="0"/>
    <x v="7"/>
    <n v="105700"/>
    <s v="USD"/>
    <n v="105700"/>
    <x v="0"/>
    <s v="Fully On-Site"/>
    <n v="0"/>
    <x v="0"/>
    <x v="1"/>
    <x v="1"/>
    <x v="0"/>
  </r>
  <r>
    <x v="2"/>
    <x v="1"/>
    <n v="3"/>
    <x v="0"/>
    <x v="32"/>
    <n v="105400"/>
    <s v="USD"/>
    <n v="105400"/>
    <x v="0"/>
    <s v="Fully Remote"/>
    <n v="100"/>
    <x v="0"/>
    <x v="0"/>
    <x v="1"/>
    <x v="0"/>
  </r>
  <r>
    <x v="2"/>
    <x v="0"/>
    <n v="2"/>
    <x v="0"/>
    <x v="60"/>
    <n v="137000"/>
    <s v="CAD"/>
    <n v="105236"/>
    <x v="5"/>
    <s v="Hybrid"/>
    <n v="50"/>
    <x v="4"/>
    <x v="1"/>
    <x v="1"/>
    <x v="0"/>
  </r>
  <r>
    <x v="2"/>
    <x v="1"/>
    <n v="3"/>
    <x v="0"/>
    <x v="7"/>
    <n v="105200"/>
    <s v="USD"/>
    <n v="105200"/>
    <x v="0"/>
    <s v="Fully On-Site"/>
    <n v="0"/>
    <x v="0"/>
    <x v="0"/>
    <x v="1"/>
    <x v="0"/>
  </r>
  <r>
    <x v="2"/>
    <x v="0"/>
    <n v="2"/>
    <x v="0"/>
    <x v="14"/>
    <n v="100000"/>
    <s v="EUR"/>
    <n v="105066"/>
    <x v="10"/>
    <s v="Hybrid"/>
    <n v="50"/>
    <x v="9"/>
    <x v="0"/>
    <x v="1"/>
    <x v="0"/>
  </r>
  <r>
    <x v="2"/>
    <x v="0"/>
    <n v="2"/>
    <x v="0"/>
    <x v="7"/>
    <n v="105000"/>
    <s v="USD"/>
    <n v="105000"/>
    <x v="0"/>
    <s v="Fully On-Site"/>
    <n v="0"/>
    <x v="0"/>
    <x v="0"/>
    <x v="1"/>
    <x v="0"/>
  </r>
  <r>
    <x v="2"/>
    <x v="1"/>
    <n v="3"/>
    <x v="0"/>
    <x v="7"/>
    <n v="105000"/>
    <s v="USD"/>
    <n v="105000"/>
    <x v="0"/>
    <s v="Fully On-Site"/>
    <n v="0"/>
    <x v="0"/>
    <x v="0"/>
    <x v="1"/>
    <x v="0"/>
  </r>
  <r>
    <x v="2"/>
    <x v="1"/>
    <n v="3"/>
    <x v="0"/>
    <x v="15"/>
    <n v="105000"/>
    <s v="USD"/>
    <n v="105000"/>
    <x v="0"/>
    <s v="Fully On-Site"/>
    <n v="0"/>
    <x v="0"/>
    <x v="0"/>
    <x v="1"/>
    <x v="0"/>
  </r>
  <r>
    <x v="2"/>
    <x v="1"/>
    <n v="3"/>
    <x v="0"/>
    <x v="15"/>
    <n v="105000"/>
    <s v="USD"/>
    <n v="105000"/>
    <x v="0"/>
    <s v="Fully On-Site"/>
    <n v="0"/>
    <x v="0"/>
    <x v="0"/>
    <x v="1"/>
    <x v="0"/>
  </r>
  <r>
    <x v="2"/>
    <x v="1"/>
    <n v="3"/>
    <x v="0"/>
    <x v="67"/>
    <n v="105000"/>
    <s v="USD"/>
    <n v="105000"/>
    <x v="0"/>
    <s v="Fully On-Site"/>
    <n v="0"/>
    <x v="0"/>
    <x v="0"/>
    <x v="1"/>
    <x v="0"/>
  </r>
  <r>
    <x v="2"/>
    <x v="0"/>
    <n v="2"/>
    <x v="0"/>
    <x v="15"/>
    <n v="105000"/>
    <s v="USD"/>
    <n v="105000"/>
    <x v="0"/>
    <s v="Fully On-Site"/>
    <n v="0"/>
    <x v="0"/>
    <x v="0"/>
    <x v="1"/>
    <x v="0"/>
  </r>
  <r>
    <x v="2"/>
    <x v="3"/>
    <n v="1"/>
    <x v="0"/>
    <x v="29"/>
    <n v="105000"/>
    <s v="USD"/>
    <n v="105000"/>
    <x v="40"/>
    <s v="Fully Remote"/>
    <n v="100"/>
    <x v="0"/>
    <x v="1"/>
    <x v="1"/>
    <x v="1"/>
  </r>
  <r>
    <x v="2"/>
    <x v="1"/>
    <n v="3"/>
    <x v="0"/>
    <x v="7"/>
    <n v="105000"/>
    <s v="USD"/>
    <n v="105000"/>
    <x v="0"/>
    <s v="Fully Remote"/>
    <n v="100"/>
    <x v="0"/>
    <x v="0"/>
    <x v="1"/>
    <x v="0"/>
  </r>
  <r>
    <x v="2"/>
    <x v="1"/>
    <n v="3"/>
    <x v="0"/>
    <x v="7"/>
    <n v="105000"/>
    <s v="USD"/>
    <n v="105000"/>
    <x v="0"/>
    <s v="Fully On-Site"/>
    <n v="0"/>
    <x v="0"/>
    <x v="0"/>
    <x v="1"/>
    <x v="0"/>
  </r>
  <r>
    <x v="2"/>
    <x v="1"/>
    <n v="3"/>
    <x v="0"/>
    <x v="15"/>
    <n v="105000"/>
    <s v="USD"/>
    <n v="105000"/>
    <x v="0"/>
    <s v="Fully Remote"/>
    <n v="100"/>
    <x v="0"/>
    <x v="0"/>
    <x v="1"/>
    <x v="0"/>
  </r>
  <r>
    <x v="2"/>
    <x v="1"/>
    <n v="3"/>
    <x v="0"/>
    <x v="7"/>
    <n v="105000"/>
    <s v="USD"/>
    <n v="105000"/>
    <x v="0"/>
    <s v="Fully Remote"/>
    <n v="100"/>
    <x v="0"/>
    <x v="0"/>
    <x v="1"/>
    <x v="0"/>
  </r>
  <r>
    <x v="2"/>
    <x v="1"/>
    <n v="3"/>
    <x v="0"/>
    <x v="1"/>
    <n v="104890"/>
    <s v="USD"/>
    <n v="104890"/>
    <x v="0"/>
    <s v="Fully Remote"/>
    <n v="100"/>
    <x v="0"/>
    <x v="0"/>
    <x v="1"/>
    <x v="0"/>
  </r>
  <r>
    <x v="2"/>
    <x v="0"/>
    <n v="2"/>
    <x v="0"/>
    <x v="4"/>
    <n v="100000"/>
    <s v="CHF"/>
    <n v="104697"/>
    <x v="53"/>
    <s v="Fully Remote"/>
    <n v="100"/>
    <x v="47"/>
    <x v="1"/>
    <x v="1"/>
    <x v="0"/>
  </r>
  <r>
    <x v="2"/>
    <x v="0"/>
    <n v="2"/>
    <x v="0"/>
    <x v="54"/>
    <n v="85000"/>
    <s v="GBP"/>
    <n v="104663"/>
    <x v="8"/>
    <s v="Fully On-Site"/>
    <n v="0"/>
    <x v="6"/>
    <x v="0"/>
    <x v="1"/>
    <x v="0"/>
  </r>
  <r>
    <x v="2"/>
    <x v="0"/>
    <n v="2"/>
    <x v="0"/>
    <x v="4"/>
    <n v="85000"/>
    <s v="GBP"/>
    <n v="104663"/>
    <x v="8"/>
    <s v="Fully On-Site"/>
    <n v="0"/>
    <x v="6"/>
    <x v="0"/>
    <x v="1"/>
    <x v="0"/>
  </r>
  <r>
    <x v="2"/>
    <x v="0"/>
    <n v="2"/>
    <x v="0"/>
    <x v="7"/>
    <n v="85000"/>
    <s v="GBP"/>
    <n v="104663"/>
    <x v="8"/>
    <s v="Fully On-Site"/>
    <n v="0"/>
    <x v="6"/>
    <x v="0"/>
    <x v="1"/>
    <x v="0"/>
  </r>
  <r>
    <x v="2"/>
    <x v="1"/>
    <n v="3"/>
    <x v="0"/>
    <x v="7"/>
    <n v="84958"/>
    <s v="GBP"/>
    <n v="104611"/>
    <x v="8"/>
    <s v="Fully Remote"/>
    <n v="100"/>
    <x v="6"/>
    <x v="0"/>
    <x v="1"/>
    <x v="0"/>
  </r>
  <r>
    <x v="2"/>
    <x v="1"/>
    <n v="3"/>
    <x v="0"/>
    <x v="1"/>
    <n v="104300"/>
    <s v="USD"/>
    <n v="104300"/>
    <x v="0"/>
    <s v="Fully On-Site"/>
    <n v="0"/>
    <x v="0"/>
    <x v="1"/>
    <x v="1"/>
    <x v="0"/>
  </r>
  <r>
    <x v="2"/>
    <x v="1"/>
    <n v="3"/>
    <x v="0"/>
    <x v="15"/>
    <n v="104000"/>
    <s v="USD"/>
    <n v="104000"/>
    <x v="0"/>
    <s v="Fully Remote"/>
    <n v="100"/>
    <x v="0"/>
    <x v="0"/>
    <x v="1"/>
    <x v="0"/>
  </r>
  <r>
    <x v="2"/>
    <x v="1"/>
    <n v="3"/>
    <x v="0"/>
    <x v="1"/>
    <n v="104000"/>
    <s v="USD"/>
    <n v="104000"/>
    <x v="0"/>
    <s v="Fully Remote"/>
    <n v="100"/>
    <x v="0"/>
    <x v="0"/>
    <x v="1"/>
    <x v="0"/>
  </r>
  <r>
    <x v="2"/>
    <x v="1"/>
    <n v="3"/>
    <x v="0"/>
    <x v="1"/>
    <n v="104000"/>
    <s v="USD"/>
    <n v="104000"/>
    <x v="0"/>
    <s v="Fully Remote"/>
    <n v="100"/>
    <x v="0"/>
    <x v="0"/>
    <x v="1"/>
    <x v="0"/>
  </r>
  <r>
    <x v="2"/>
    <x v="1"/>
    <n v="3"/>
    <x v="0"/>
    <x v="1"/>
    <n v="104000"/>
    <s v="USD"/>
    <n v="104000"/>
    <x v="0"/>
    <s v="Fully Remote"/>
    <n v="100"/>
    <x v="0"/>
    <x v="0"/>
    <x v="1"/>
    <x v="0"/>
  </r>
  <r>
    <x v="2"/>
    <x v="1"/>
    <n v="3"/>
    <x v="0"/>
    <x v="54"/>
    <n v="84000"/>
    <s v="GBP"/>
    <n v="103432"/>
    <x v="8"/>
    <s v="Fully On-Site"/>
    <n v="0"/>
    <x v="6"/>
    <x v="0"/>
    <x v="1"/>
    <x v="0"/>
  </r>
  <r>
    <x v="2"/>
    <x v="1"/>
    <n v="3"/>
    <x v="0"/>
    <x v="54"/>
    <n v="83376"/>
    <s v="GBP"/>
    <n v="102663"/>
    <x v="8"/>
    <s v="Fully Remote"/>
    <n v="100"/>
    <x v="6"/>
    <x v="0"/>
    <x v="1"/>
    <x v="0"/>
  </r>
  <r>
    <x v="2"/>
    <x v="0"/>
    <n v="2"/>
    <x v="0"/>
    <x v="15"/>
    <n v="102640"/>
    <s v="USD"/>
    <n v="102640"/>
    <x v="0"/>
    <s v="Fully Remote"/>
    <n v="100"/>
    <x v="0"/>
    <x v="0"/>
    <x v="1"/>
    <x v="0"/>
  </r>
  <r>
    <x v="2"/>
    <x v="0"/>
    <n v="2"/>
    <x v="0"/>
    <x v="1"/>
    <n v="83000"/>
    <s v="GBP"/>
    <n v="102200"/>
    <x v="8"/>
    <s v="Fully Remote"/>
    <n v="100"/>
    <x v="6"/>
    <x v="0"/>
    <x v="1"/>
    <x v="0"/>
  </r>
  <r>
    <x v="2"/>
    <x v="1"/>
    <n v="3"/>
    <x v="0"/>
    <x v="7"/>
    <n v="102100"/>
    <s v="USD"/>
    <n v="102100"/>
    <x v="0"/>
    <s v="Fully On-Site"/>
    <n v="0"/>
    <x v="0"/>
    <x v="0"/>
    <x v="1"/>
    <x v="0"/>
  </r>
  <r>
    <x v="2"/>
    <x v="1"/>
    <n v="3"/>
    <x v="0"/>
    <x v="7"/>
    <n v="102100"/>
    <s v="USD"/>
    <n v="102100"/>
    <x v="0"/>
    <s v="Fully On-Site"/>
    <n v="0"/>
    <x v="0"/>
    <x v="0"/>
    <x v="1"/>
    <x v="0"/>
  </r>
  <r>
    <x v="2"/>
    <x v="1"/>
    <n v="3"/>
    <x v="0"/>
    <x v="27"/>
    <n v="102100"/>
    <s v="USD"/>
    <n v="102100"/>
    <x v="0"/>
    <s v="Fully On-Site"/>
    <n v="0"/>
    <x v="0"/>
    <x v="0"/>
    <x v="1"/>
    <x v="0"/>
  </r>
  <r>
    <x v="2"/>
    <x v="1"/>
    <n v="3"/>
    <x v="0"/>
    <x v="15"/>
    <n v="102100"/>
    <s v="USD"/>
    <n v="102100"/>
    <x v="0"/>
    <s v="Fully Remote"/>
    <n v="100"/>
    <x v="0"/>
    <x v="0"/>
    <x v="1"/>
    <x v="0"/>
  </r>
  <r>
    <x v="2"/>
    <x v="0"/>
    <n v="2"/>
    <x v="0"/>
    <x v="1"/>
    <n v="102100"/>
    <s v="USD"/>
    <n v="102100"/>
    <x v="0"/>
    <s v="Fully On-Site"/>
    <n v="0"/>
    <x v="0"/>
    <x v="0"/>
    <x v="1"/>
    <x v="0"/>
  </r>
  <r>
    <x v="2"/>
    <x v="1"/>
    <n v="3"/>
    <x v="0"/>
    <x v="7"/>
    <n v="102000"/>
    <s v="USD"/>
    <n v="102000"/>
    <x v="0"/>
    <s v="Fully On-Site"/>
    <n v="0"/>
    <x v="0"/>
    <x v="0"/>
    <x v="1"/>
    <x v="0"/>
  </r>
  <r>
    <x v="2"/>
    <x v="1"/>
    <n v="3"/>
    <x v="0"/>
    <x v="1"/>
    <n v="101570"/>
    <s v="USD"/>
    <n v="101570"/>
    <x v="0"/>
    <s v="Fully Remote"/>
    <n v="100"/>
    <x v="0"/>
    <x v="0"/>
    <x v="1"/>
    <x v="0"/>
  </r>
  <r>
    <x v="2"/>
    <x v="1"/>
    <n v="3"/>
    <x v="0"/>
    <x v="7"/>
    <n v="101570"/>
    <s v="USD"/>
    <n v="101570"/>
    <x v="0"/>
    <s v="Fully Remote"/>
    <n v="100"/>
    <x v="0"/>
    <x v="0"/>
    <x v="1"/>
    <x v="0"/>
  </r>
  <r>
    <x v="2"/>
    <x v="1"/>
    <n v="3"/>
    <x v="0"/>
    <x v="7"/>
    <n v="100800"/>
    <s v="USD"/>
    <n v="100800"/>
    <x v="0"/>
    <s v="Fully Remote"/>
    <n v="100"/>
    <x v="0"/>
    <x v="1"/>
    <x v="1"/>
    <x v="0"/>
  </r>
  <r>
    <x v="2"/>
    <x v="3"/>
    <n v="1"/>
    <x v="0"/>
    <x v="1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3"/>
    <n v="1"/>
    <x v="0"/>
    <x v="20"/>
    <n v="100000"/>
    <s v="USD"/>
    <n v="100000"/>
    <x v="0"/>
    <s v="Fully Remote"/>
    <n v="100"/>
    <x v="0"/>
    <x v="0"/>
    <x v="1"/>
    <x v="0"/>
  </r>
  <r>
    <x v="2"/>
    <x v="0"/>
    <n v="2"/>
    <x v="0"/>
    <x v="1"/>
    <n v="100000"/>
    <s v="USD"/>
    <n v="100000"/>
    <x v="0"/>
    <s v="Fully On-Site"/>
    <n v="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0"/>
    <n v="2"/>
    <x v="0"/>
    <x v="54"/>
    <n v="100000"/>
    <s v="USD"/>
    <n v="100000"/>
    <x v="0"/>
    <s v="Fully Remote"/>
    <n v="100"/>
    <x v="0"/>
    <x v="0"/>
    <x v="1"/>
    <x v="0"/>
  </r>
  <r>
    <x v="2"/>
    <x v="1"/>
    <n v="3"/>
    <x v="0"/>
    <x v="15"/>
    <n v="100000"/>
    <s v="USD"/>
    <n v="100000"/>
    <x v="0"/>
    <s v="Fully Remote"/>
    <n v="100"/>
    <x v="0"/>
    <x v="0"/>
    <x v="1"/>
    <x v="0"/>
  </r>
  <r>
    <x v="2"/>
    <x v="0"/>
    <n v="2"/>
    <x v="0"/>
    <x v="15"/>
    <n v="100000"/>
    <s v="USD"/>
    <n v="100000"/>
    <x v="0"/>
    <s v="Fully Remote"/>
    <n v="10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0"/>
    <n v="2"/>
    <x v="0"/>
    <x v="60"/>
    <n v="100000"/>
    <s v="USD"/>
    <n v="100000"/>
    <x v="0"/>
    <s v="Fully Remote"/>
    <n v="100"/>
    <x v="0"/>
    <x v="0"/>
    <x v="1"/>
    <x v="0"/>
  </r>
  <r>
    <x v="2"/>
    <x v="0"/>
    <n v="2"/>
    <x v="0"/>
    <x v="60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1"/>
    <n v="3"/>
    <x v="0"/>
    <x v="15"/>
    <n v="100000"/>
    <s v="USD"/>
    <n v="100000"/>
    <x v="0"/>
    <s v="Fully On-Site"/>
    <n v="0"/>
    <x v="0"/>
    <x v="0"/>
    <x v="1"/>
    <x v="0"/>
  </r>
  <r>
    <x v="2"/>
    <x v="1"/>
    <n v="3"/>
    <x v="0"/>
    <x v="15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3"/>
    <n v="1"/>
    <x v="2"/>
    <x v="4"/>
    <n v="100000"/>
    <s v="USD"/>
    <n v="100000"/>
    <x v="57"/>
    <s v="Fully Remote"/>
    <n v="100"/>
    <x v="51"/>
    <x v="0"/>
    <x v="1"/>
    <x v="0"/>
  </r>
  <r>
    <x v="2"/>
    <x v="1"/>
    <n v="3"/>
    <x v="0"/>
    <x v="15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5"/>
    <s v="Fully On-Site"/>
    <n v="0"/>
    <x v="4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On-Site"/>
    <n v="0"/>
    <x v="0"/>
    <x v="0"/>
    <x v="1"/>
    <x v="0"/>
  </r>
  <r>
    <x v="2"/>
    <x v="1"/>
    <n v="3"/>
    <x v="0"/>
    <x v="15"/>
    <n v="100000"/>
    <s v="USD"/>
    <n v="100000"/>
    <x v="0"/>
    <s v="Fully On-Site"/>
    <n v="0"/>
    <x v="0"/>
    <x v="0"/>
    <x v="1"/>
    <x v="0"/>
  </r>
  <r>
    <x v="2"/>
    <x v="1"/>
    <n v="3"/>
    <x v="0"/>
    <x v="7"/>
    <n v="100000"/>
    <s v="USD"/>
    <n v="100000"/>
    <x v="0"/>
    <s v="Fully Remote"/>
    <n v="100"/>
    <x v="0"/>
    <x v="0"/>
    <x v="1"/>
    <x v="0"/>
  </r>
  <r>
    <x v="2"/>
    <x v="0"/>
    <n v="2"/>
    <x v="0"/>
    <x v="1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0"/>
    <x v="1"/>
    <x v="0"/>
  </r>
  <r>
    <x v="2"/>
    <x v="0"/>
    <n v="2"/>
    <x v="0"/>
    <x v="15"/>
    <n v="100000"/>
    <s v="USD"/>
    <n v="100000"/>
    <x v="0"/>
    <s v="Fully Remote"/>
    <n v="100"/>
    <x v="0"/>
    <x v="0"/>
    <x v="1"/>
    <x v="0"/>
  </r>
  <r>
    <x v="2"/>
    <x v="1"/>
    <n v="3"/>
    <x v="0"/>
    <x v="15"/>
    <n v="100000"/>
    <s v="USD"/>
    <n v="100000"/>
    <x v="0"/>
    <s v="Fully On-Site"/>
    <n v="0"/>
    <x v="0"/>
    <x v="0"/>
    <x v="1"/>
    <x v="0"/>
  </r>
  <r>
    <x v="2"/>
    <x v="1"/>
    <n v="3"/>
    <x v="0"/>
    <x v="15"/>
    <n v="100000"/>
    <s v="USD"/>
    <n v="100000"/>
    <x v="0"/>
    <s v="Fully Remote"/>
    <n v="100"/>
    <x v="0"/>
    <x v="0"/>
    <x v="1"/>
    <x v="0"/>
  </r>
  <r>
    <x v="2"/>
    <x v="0"/>
    <n v="2"/>
    <x v="0"/>
    <x v="21"/>
    <n v="100000"/>
    <s v="USD"/>
    <n v="100000"/>
    <x v="0"/>
    <s v="Fully Remote"/>
    <n v="100"/>
    <x v="0"/>
    <x v="0"/>
    <x v="1"/>
    <x v="0"/>
  </r>
  <r>
    <x v="2"/>
    <x v="3"/>
    <n v="1"/>
    <x v="0"/>
    <x v="1"/>
    <n v="100000"/>
    <s v="USD"/>
    <n v="100000"/>
    <x v="0"/>
    <s v="Fully Remote"/>
    <n v="100"/>
    <x v="0"/>
    <x v="0"/>
    <x v="1"/>
    <x v="0"/>
  </r>
  <r>
    <x v="2"/>
    <x v="0"/>
    <n v="2"/>
    <x v="0"/>
    <x v="67"/>
    <n v="100000"/>
    <s v="USD"/>
    <n v="100000"/>
    <x v="0"/>
    <s v="Fully Remote"/>
    <n v="100"/>
    <x v="0"/>
    <x v="0"/>
    <x v="1"/>
    <x v="0"/>
  </r>
  <r>
    <x v="2"/>
    <x v="0"/>
    <n v="2"/>
    <x v="0"/>
    <x v="67"/>
    <n v="100000"/>
    <s v="USD"/>
    <n v="100000"/>
    <x v="0"/>
    <s v="Fully Remote"/>
    <n v="100"/>
    <x v="0"/>
    <x v="0"/>
    <x v="1"/>
    <x v="0"/>
  </r>
  <r>
    <x v="2"/>
    <x v="0"/>
    <n v="2"/>
    <x v="0"/>
    <x v="7"/>
    <n v="100000"/>
    <s v="USD"/>
    <n v="100000"/>
    <x v="0"/>
    <s v="Fully On-Site"/>
    <n v="0"/>
    <x v="0"/>
    <x v="0"/>
    <x v="1"/>
    <x v="0"/>
  </r>
  <r>
    <x v="2"/>
    <x v="1"/>
    <n v="3"/>
    <x v="0"/>
    <x v="54"/>
    <n v="100000"/>
    <s v="USD"/>
    <n v="100000"/>
    <x v="0"/>
    <s v="Fully Remote"/>
    <n v="100"/>
    <x v="0"/>
    <x v="0"/>
    <x v="1"/>
    <x v="0"/>
  </r>
  <r>
    <x v="2"/>
    <x v="0"/>
    <n v="2"/>
    <x v="0"/>
    <x v="67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On-Site"/>
    <n v="0"/>
    <x v="0"/>
    <x v="1"/>
    <x v="1"/>
    <x v="0"/>
  </r>
  <r>
    <x v="2"/>
    <x v="1"/>
    <n v="3"/>
    <x v="0"/>
    <x v="1"/>
    <n v="100000"/>
    <s v="USD"/>
    <n v="100000"/>
    <x v="0"/>
    <s v="Fully On-Site"/>
    <n v="0"/>
    <x v="0"/>
    <x v="1"/>
    <x v="1"/>
    <x v="0"/>
  </r>
  <r>
    <x v="2"/>
    <x v="1"/>
    <n v="3"/>
    <x v="0"/>
    <x v="4"/>
    <n v="100000"/>
    <s v="USD"/>
    <n v="100000"/>
    <x v="0"/>
    <s v="Fully Remote"/>
    <n v="100"/>
    <x v="0"/>
    <x v="0"/>
    <x v="1"/>
    <x v="0"/>
  </r>
  <r>
    <x v="2"/>
    <x v="1"/>
    <n v="3"/>
    <x v="0"/>
    <x v="9"/>
    <n v="100000"/>
    <s v="USD"/>
    <n v="100000"/>
    <x v="0"/>
    <s v="Fully Remote"/>
    <n v="100"/>
    <x v="0"/>
    <x v="1"/>
    <x v="1"/>
    <x v="0"/>
  </r>
  <r>
    <x v="2"/>
    <x v="1"/>
    <n v="3"/>
    <x v="0"/>
    <x v="7"/>
    <n v="100000"/>
    <s v="USD"/>
    <n v="100000"/>
    <x v="0"/>
    <s v="Fully Remote"/>
    <n v="100"/>
    <x v="0"/>
    <x v="0"/>
    <x v="1"/>
    <x v="0"/>
  </r>
  <r>
    <x v="2"/>
    <x v="1"/>
    <n v="3"/>
    <x v="0"/>
    <x v="15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Remote"/>
    <n v="100"/>
    <x v="0"/>
    <x v="0"/>
    <x v="1"/>
    <x v="0"/>
  </r>
  <r>
    <x v="2"/>
    <x v="1"/>
    <n v="3"/>
    <x v="0"/>
    <x v="15"/>
    <n v="100000"/>
    <s v="USD"/>
    <n v="100000"/>
    <x v="0"/>
    <s v="Fully Remote"/>
    <n v="100"/>
    <x v="0"/>
    <x v="0"/>
    <x v="1"/>
    <x v="0"/>
  </r>
  <r>
    <x v="2"/>
    <x v="1"/>
    <n v="3"/>
    <x v="0"/>
    <x v="7"/>
    <n v="100000"/>
    <s v="USD"/>
    <n v="100000"/>
    <x v="0"/>
    <s v="Fully Remote"/>
    <n v="100"/>
    <x v="0"/>
    <x v="0"/>
    <x v="1"/>
    <x v="0"/>
  </r>
  <r>
    <x v="2"/>
    <x v="1"/>
    <n v="3"/>
    <x v="0"/>
    <x v="1"/>
    <n v="100000"/>
    <s v="USD"/>
    <n v="100000"/>
    <x v="25"/>
    <s v="Fully Remote"/>
    <n v="100"/>
    <x v="0"/>
    <x v="0"/>
    <x v="1"/>
    <x v="1"/>
  </r>
  <r>
    <x v="2"/>
    <x v="0"/>
    <n v="2"/>
    <x v="2"/>
    <x v="1"/>
    <n v="100000"/>
    <s v="USD"/>
    <n v="100000"/>
    <x v="5"/>
    <s v="Fully Remote"/>
    <n v="100"/>
    <x v="0"/>
    <x v="0"/>
    <x v="1"/>
    <x v="1"/>
  </r>
  <r>
    <x v="2"/>
    <x v="3"/>
    <n v="1"/>
    <x v="3"/>
    <x v="1"/>
    <n v="100000"/>
    <s v="USD"/>
    <n v="100000"/>
    <x v="58"/>
    <s v="Hybrid"/>
    <n v="50"/>
    <x v="52"/>
    <x v="0"/>
    <x v="1"/>
    <x v="0"/>
  </r>
  <r>
    <x v="2"/>
    <x v="3"/>
    <n v="1"/>
    <x v="0"/>
    <x v="68"/>
    <n v="100000"/>
    <s v="USD"/>
    <n v="100000"/>
    <x v="0"/>
    <s v="Hybrid"/>
    <n v="50"/>
    <x v="0"/>
    <x v="1"/>
    <x v="1"/>
    <x v="0"/>
  </r>
  <r>
    <x v="2"/>
    <x v="1"/>
    <n v="3"/>
    <x v="0"/>
    <x v="15"/>
    <n v="99750"/>
    <s v="USD"/>
    <n v="99750"/>
    <x v="0"/>
    <s v="Fully Remote"/>
    <n v="100"/>
    <x v="0"/>
    <x v="0"/>
    <x v="1"/>
    <x v="0"/>
  </r>
  <r>
    <x v="2"/>
    <x v="1"/>
    <n v="3"/>
    <x v="0"/>
    <x v="15"/>
    <n v="99450"/>
    <s v="USD"/>
    <n v="99450"/>
    <x v="0"/>
    <s v="Fully Remote"/>
    <n v="100"/>
    <x v="0"/>
    <x v="0"/>
    <x v="1"/>
    <x v="0"/>
  </r>
  <r>
    <x v="2"/>
    <x v="1"/>
    <n v="3"/>
    <x v="0"/>
    <x v="15"/>
    <n v="99450"/>
    <s v="USD"/>
    <n v="99450"/>
    <x v="0"/>
    <s v="Fully Remote"/>
    <n v="100"/>
    <x v="0"/>
    <x v="0"/>
    <x v="1"/>
    <x v="0"/>
  </r>
  <r>
    <x v="2"/>
    <x v="1"/>
    <n v="3"/>
    <x v="0"/>
    <x v="1"/>
    <n v="99360"/>
    <s v="USD"/>
    <n v="99360"/>
    <x v="0"/>
    <s v="Fully Remote"/>
    <n v="100"/>
    <x v="0"/>
    <x v="0"/>
    <x v="1"/>
    <x v="0"/>
  </r>
  <r>
    <x v="2"/>
    <x v="1"/>
    <n v="3"/>
    <x v="0"/>
    <x v="7"/>
    <n v="99100"/>
    <s v="USD"/>
    <n v="99100"/>
    <x v="0"/>
    <s v="Fully On-Site"/>
    <n v="0"/>
    <x v="0"/>
    <x v="0"/>
    <x v="1"/>
    <x v="0"/>
  </r>
  <r>
    <x v="2"/>
    <x v="0"/>
    <n v="2"/>
    <x v="0"/>
    <x v="7"/>
    <n v="99100"/>
    <s v="USD"/>
    <n v="99100"/>
    <x v="0"/>
    <s v="Fully On-Site"/>
    <n v="0"/>
    <x v="0"/>
    <x v="0"/>
    <x v="1"/>
    <x v="0"/>
  </r>
  <r>
    <x v="2"/>
    <x v="1"/>
    <n v="3"/>
    <x v="0"/>
    <x v="15"/>
    <n v="99050"/>
    <s v="USD"/>
    <n v="99050"/>
    <x v="0"/>
    <s v="Fully Remote"/>
    <n v="100"/>
    <x v="0"/>
    <x v="0"/>
    <x v="1"/>
    <x v="0"/>
  </r>
  <r>
    <x v="2"/>
    <x v="1"/>
    <n v="3"/>
    <x v="0"/>
    <x v="7"/>
    <n v="99000"/>
    <s v="USD"/>
    <n v="99000"/>
    <x v="0"/>
    <s v="Fully On-Site"/>
    <n v="0"/>
    <x v="0"/>
    <x v="0"/>
    <x v="1"/>
    <x v="0"/>
  </r>
  <r>
    <x v="2"/>
    <x v="1"/>
    <n v="3"/>
    <x v="0"/>
    <x v="7"/>
    <n v="99000"/>
    <s v="USD"/>
    <n v="99000"/>
    <x v="0"/>
    <s v="Fully On-Site"/>
    <n v="0"/>
    <x v="0"/>
    <x v="0"/>
    <x v="1"/>
    <x v="0"/>
  </r>
  <r>
    <x v="2"/>
    <x v="1"/>
    <n v="3"/>
    <x v="0"/>
    <x v="15"/>
    <n v="99000"/>
    <s v="USD"/>
    <n v="99000"/>
    <x v="0"/>
    <s v="Fully On-Site"/>
    <n v="0"/>
    <x v="0"/>
    <x v="0"/>
    <x v="1"/>
    <x v="0"/>
  </r>
  <r>
    <x v="2"/>
    <x v="1"/>
    <n v="3"/>
    <x v="0"/>
    <x v="15"/>
    <n v="99000"/>
    <s v="USD"/>
    <n v="99000"/>
    <x v="0"/>
    <s v="Fully On-Site"/>
    <n v="0"/>
    <x v="0"/>
    <x v="0"/>
    <x v="1"/>
    <x v="0"/>
  </r>
  <r>
    <x v="2"/>
    <x v="1"/>
    <n v="3"/>
    <x v="0"/>
    <x v="15"/>
    <n v="99000"/>
    <s v="USD"/>
    <n v="99000"/>
    <x v="0"/>
    <s v="Fully On-Site"/>
    <n v="0"/>
    <x v="0"/>
    <x v="0"/>
    <x v="1"/>
    <x v="0"/>
  </r>
  <r>
    <x v="2"/>
    <x v="0"/>
    <n v="2"/>
    <x v="0"/>
    <x v="7"/>
    <n v="80000"/>
    <s v="GBP"/>
    <n v="98506"/>
    <x v="8"/>
    <s v="Fully Remote"/>
    <n v="100"/>
    <x v="6"/>
    <x v="0"/>
    <x v="1"/>
    <x v="0"/>
  </r>
  <r>
    <x v="2"/>
    <x v="0"/>
    <n v="2"/>
    <x v="0"/>
    <x v="7"/>
    <n v="80000"/>
    <s v="GBP"/>
    <n v="98506"/>
    <x v="8"/>
    <s v="Fully On-Site"/>
    <n v="0"/>
    <x v="6"/>
    <x v="0"/>
    <x v="1"/>
    <x v="0"/>
  </r>
  <r>
    <x v="2"/>
    <x v="0"/>
    <n v="2"/>
    <x v="0"/>
    <x v="7"/>
    <n v="80000"/>
    <s v="GBP"/>
    <n v="98506"/>
    <x v="8"/>
    <s v="Fully Remote"/>
    <n v="100"/>
    <x v="6"/>
    <x v="0"/>
    <x v="1"/>
    <x v="0"/>
  </r>
  <r>
    <x v="2"/>
    <x v="1"/>
    <n v="3"/>
    <x v="0"/>
    <x v="1"/>
    <n v="80000"/>
    <s v="GBP"/>
    <n v="98506"/>
    <x v="8"/>
    <s v="Fully On-Site"/>
    <n v="0"/>
    <x v="6"/>
    <x v="0"/>
    <x v="1"/>
    <x v="0"/>
  </r>
  <r>
    <x v="2"/>
    <x v="0"/>
    <n v="2"/>
    <x v="0"/>
    <x v="21"/>
    <n v="98200"/>
    <s v="USD"/>
    <n v="98200"/>
    <x v="0"/>
    <s v="Fully Remote"/>
    <n v="100"/>
    <x v="0"/>
    <x v="1"/>
    <x v="1"/>
    <x v="0"/>
  </r>
  <r>
    <x v="2"/>
    <x v="0"/>
    <n v="2"/>
    <x v="0"/>
    <x v="63"/>
    <n v="98000"/>
    <s v="USD"/>
    <n v="98000"/>
    <x v="0"/>
    <s v="Fully On-Site"/>
    <n v="0"/>
    <x v="0"/>
    <x v="0"/>
    <x v="1"/>
    <x v="0"/>
  </r>
  <r>
    <x v="2"/>
    <x v="0"/>
    <n v="2"/>
    <x v="0"/>
    <x v="63"/>
    <n v="98000"/>
    <s v="USD"/>
    <n v="98000"/>
    <x v="0"/>
    <s v="Fully On-Site"/>
    <n v="0"/>
    <x v="0"/>
    <x v="0"/>
    <x v="1"/>
    <x v="0"/>
  </r>
  <r>
    <x v="2"/>
    <x v="0"/>
    <n v="2"/>
    <x v="0"/>
    <x v="15"/>
    <n v="97500"/>
    <s v="USD"/>
    <n v="97500"/>
    <x v="0"/>
    <s v="Fully Remote"/>
    <n v="100"/>
    <x v="0"/>
    <x v="1"/>
    <x v="1"/>
    <x v="0"/>
  </r>
  <r>
    <x v="2"/>
    <x v="1"/>
    <n v="3"/>
    <x v="0"/>
    <x v="7"/>
    <n v="97000"/>
    <s v="USD"/>
    <n v="97000"/>
    <x v="0"/>
    <s v="Fully Remote"/>
    <n v="100"/>
    <x v="0"/>
    <x v="0"/>
    <x v="1"/>
    <x v="0"/>
  </r>
  <r>
    <x v="2"/>
    <x v="1"/>
    <n v="3"/>
    <x v="0"/>
    <x v="15"/>
    <n v="96000"/>
    <s v="USD"/>
    <n v="96000"/>
    <x v="0"/>
    <s v="Fully Remote"/>
    <n v="100"/>
    <x v="0"/>
    <x v="0"/>
    <x v="1"/>
    <x v="0"/>
  </r>
  <r>
    <x v="2"/>
    <x v="1"/>
    <n v="3"/>
    <x v="0"/>
    <x v="1"/>
    <n v="95550"/>
    <s v="USD"/>
    <n v="95550"/>
    <x v="0"/>
    <s v="Fully On-Site"/>
    <n v="0"/>
    <x v="0"/>
    <x v="0"/>
    <x v="1"/>
    <x v="0"/>
  </r>
  <r>
    <x v="2"/>
    <x v="1"/>
    <n v="3"/>
    <x v="0"/>
    <x v="69"/>
    <n v="7500000"/>
    <s v="INR"/>
    <n v="95386"/>
    <x v="19"/>
    <s v="Hybrid"/>
    <n v="50"/>
    <x v="16"/>
    <x v="1"/>
    <x v="1"/>
    <x v="0"/>
  </r>
  <r>
    <x v="2"/>
    <x v="0"/>
    <n v="2"/>
    <x v="0"/>
    <x v="7"/>
    <n v="95000"/>
    <s v="USD"/>
    <n v="95000"/>
    <x v="0"/>
    <s v="Fully On-Site"/>
    <n v="0"/>
    <x v="0"/>
    <x v="0"/>
    <x v="1"/>
    <x v="0"/>
  </r>
  <r>
    <x v="2"/>
    <x v="1"/>
    <n v="3"/>
    <x v="0"/>
    <x v="15"/>
    <n v="95000"/>
    <s v="USD"/>
    <n v="95000"/>
    <x v="0"/>
    <s v="Fully On-Site"/>
    <n v="0"/>
    <x v="0"/>
    <x v="0"/>
    <x v="1"/>
    <x v="0"/>
  </r>
  <r>
    <x v="2"/>
    <x v="1"/>
    <n v="3"/>
    <x v="0"/>
    <x v="7"/>
    <n v="95000"/>
    <s v="USD"/>
    <n v="95000"/>
    <x v="0"/>
    <s v="Fully On-Site"/>
    <n v="0"/>
    <x v="0"/>
    <x v="0"/>
    <x v="1"/>
    <x v="0"/>
  </r>
  <r>
    <x v="2"/>
    <x v="1"/>
    <n v="3"/>
    <x v="0"/>
    <x v="7"/>
    <n v="95000"/>
    <s v="USD"/>
    <n v="95000"/>
    <x v="0"/>
    <s v="Fully On-Site"/>
    <n v="0"/>
    <x v="0"/>
    <x v="0"/>
    <x v="1"/>
    <x v="0"/>
  </r>
  <r>
    <x v="2"/>
    <x v="1"/>
    <n v="3"/>
    <x v="0"/>
    <x v="7"/>
    <n v="95000"/>
    <s v="USD"/>
    <n v="95000"/>
    <x v="0"/>
    <s v="Fully On-Site"/>
    <n v="0"/>
    <x v="0"/>
    <x v="0"/>
    <x v="1"/>
    <x v="0"/>
  </r>
  <r>
    <x v="2"/>
    <x v="1"/>
    <n v="3"/>
    <x v="0"/>
    <x v="15"/>
    <n v="95000"/>
    <s v="USD"/>
    <n v="95000"/>
    <x v="0"/>
    <s v="Fully On-Site"/>
    <n v="0"/>
    <x v="0"/>
    <x v="0"/>
    <x v="1"/>
    <x v="0"/>
  </r>
  <r>
    <x v="2"/>
    <x v="1"/>
    <n v="3"/>
    <x v="0"/>
    <x v="1"/>
    <n v="95000"/>
    <s v="USD"/>
    <n v="95000"/>
    <x v="0"/>
    <s v="Fully On-Site"/>
    <n v="0"/>
    <x v="0"/>
    <x v="0"/>
    <x v="1"/>
    <x v="0"/>
  </r>
  <r>
    <x v="2"/>
    <x v="1"/>
    <n v="3"/>
    <x v="0"/>
    <x v="7"/>
    <n v="95000"/>
    <s v="USD"/>
    <n v="95000"/>
    <x v="0"/>
    <s v="Fully On-Site"/>
    <n v="0"/>
    <x v="0"/>
    <x v="0"/>
    <x v="1"/>
    <x v="0"/>
  </r>
  <r>
    <x v="2"/>
    <x v="0"/>
    <n v="2"/>
    <x v="0"/>
    <x v="7"/>
    <n v="95000"/>
    <s v="USD"/>
    <n v="95000"/>
    <x v="0"/>
    <s v="Fully On-Site"/>
    <n v="0"/>
    <x v="0"/>
    <x v="0"/>
    <x v="1"/>
    <x v="0"/>
  </r>
  <r>
    <x v="2"/>
    <x v="1"/>
    <n v="3"/>
    <x v="0"/>
    <x v="7"/>
    <n v="95000"/>
    <s v="USD"/>
    <n v="95000"/>
    <x v="0"/>
    <s v="Fully On-Site"/>
    <n v="0"/>
    <x v="0"/>
    <x v="0"/>
    <x v="1"/>
    <x v="0"/>
  </r>
  <r>
    <x v="2"/>
    <x v="0"/>
    <n v="2"/>
    <x v="0"/>
    <x v="7"/>
    <n v="95000"/>
    <s v="USD"/>
    <n v="95000"/>
    <x v="0"/>
    <s v="Fully On-Site"/>
    <n v="0"/>
    <x v="0"/>
    <x v="0"/>
    <x v="1"/>
    <x v="0"/>
  </r>
  <r>
    <x v="2"/>
    <x v="0"/>
    <n v="2"/>
    <x v="0"/>
    <x v="7"/>
    <n v="95000"/>
    <s v="USD"/>
    <n v="95000"/>
    <x v="0"/>
    <s v="Fully On-Site"/>
    <n v="0"/>
    <x v="0"/>
    <x v="0"/>
    <x v="1"/>
    <x v="0"/>
  </r>
  <r>
    <x v="2"/>
    <x v="1"/>
    <n v="3"/>
    <x v="0"/>
    <x v="15"/>
    <n v="95000"/>
    <s v="USD"/>
    <n v="95000"/>
    <x v="0"/>
    <s v="Fully On-Site"/>
    <n v="0"/>
    <x v="0"/>
    <x v="0"/>
    <x v="1"/>
    <x v="0"/>
  </r>
  <r>
    <x v="2"/>
    <x v="1"/>
    <n v="3"/>
    <x v="0"/>
    <x v="15"/>
    <n v="95000"/>
    <s v="USD"/>
    <n v="95000"/>
    <x v="0"/>
    <s v="Fully On-Site"/>
    <n v="0"/>
    <x v="0"/>
    <x v="0"/>
    <x v="1"/>
    <x v="0"/>
  </r>
  <r>
    <x v="2"/>
    <x v="1"/>
    <n v="3"/>
    <x v="0"/>
    <x v="15"/>
    <n v="95000"/>
    <s v="USD"/>
    <n v="95000"/>
    <x v="0"/>
    <s v="Fully On-Site"/>
    <n v="0"/>
    <x v="0"/>
    <x v="0"/>
    <x v="1"/>
    <x v="0"/>
  </r>
  <r>
    <x v="2"/>
    <x v="1"/>
    <n v="3"/>
    <x v="0"/>
    <x v="15"/>
    <n v="95000"/>
    <s v="USD"/>
    <n v="95000"/>
    <x v="0"/>
    <s v="Fully Remote"/>
    <n v="100"/>
    <x v="0"/>
    <x v="0"/>
    <x v="1"/>
    <x v="0"/>
  </r>
  <r>
    <x v="2"/>
    <x v="1"/>
    <n v="3"/>
    <x v="0"/>
    <x v="29"/>
    <n v="95000"/>
    <s v="USD"/>
    <n v="95000"/>
    <x v="0"/>
    <s v="Fully Remote"/>
    <n v="100"/>
    <x v="0"/>
    <x v="0"/>
    <x v="1"/>
    <x v="0"/>
  </r>
  <r>
    <x v="2"/>
    <x v="0"/>
    <n v="2"/>
    <x v="0"/>
    <x v="1"/>
    <n v="90000"/>
    <s v="EUR"/>
    <n v="94560"/>
    <x v="10"/>
    <s v="Fully Remote"/>
    <n v="100"/>
    <x v="9"/>
    <x v="0"/>
    <x v="1"/>
    <x v="0"/>
  </r>
  <r>
    <x v="2"/>
    <x v="1"/>
    <n v="3"/>
    <x v="0"/>
    <x v="13"/>
    <n v="94500"/>
    <s v="USD"/>
    <n v="94500"/>
    <x v="0"/>
    <s v="Fully On-Site"/>
    <n v="0"/>
    <x v="0"/>
    <x v="0"/>
    <x v="1"/>
    <x v="0"/>
  </r>
  <r>
    <x v="2"/>
    <x v="1"/>
    <n v="3"/>
    <x v="0"/>
    <x v="1"/>
    <n v="93800"/>
    <s v="USD"/>
    <n v="93800"/>
    <x v="0"/>
    <s v="Fully On-Site"/>
    <n v="0"/>
    <x v="0"/>
    <x v="0"/>
    <x v="1"/>
    <x v="0"/>
  </r>
  <r>
    <x v="2"/>
    <x v="1"/>
    <n v="3"/>
    <x v="0"/>
    <x v="15"/>
    <n v="93700"/>
    <s v="USD"/>
    <n v="93700"/>
    <x v="0"/>
    <s v="Fully Remote"/>
    <n v="100"/>
    <x v="0"/>
    <x v="0"/>
    <x v="1"/>
    <x v="0"/>
  </r>
  <r>
    <x v="2"/>
    <x v="1"/>
    <n v="3"/>
    <x v="0"/>
    <x v="15"/>
    <n v="93700"/>
    <s v="USD"/>
    <n v="93700"/>
    <x v="0"/>
    <s v="Fully Remote"/>
    <n v="100"/>
    <x v="0"/>
    <x v="0"/>
    <x v="1"/>
    <x v="0"/>
  </r>
  <r>
    <x v="2"/>
    <x v="1"/>
    <n v="3"/>
    <x v="0"/>
    <x v="7"/>
    <n v="93700"/>
    <s v="USD"/>
    <n v="93700"/>
    <x v="0"/>
    <s v="Fully Remote"/>
    <n v="100"/>
    <x v="0"/>
    <x v="0"/>
    <x v="1"/>
    <x v="0"/>
  </r>
  <r>
    <x v="2"/>
    <x v="3"/>
    <n v="1"/>
    <x v="0"/>
    <x v="1"/>
    <n v="93000"/>
    <s v="USD"/>
    <n v="93000"/>
    <x v="0"/>
    <s v="Fully On-Site"/>
    <n v="0"/>
    <x v="0"/>
    <x v="0"/>
    <x v="1"/>
    <x v="0"/>
  </r>
  <r>
    <x v="2"/>
    <x v="0"/>
    <n v="2"/>
    <x v="0"/>
    <x v="1"/>
    <n v="75000"/>
    <s v="GBP"/>
    <n v="92350"/>
    <x v="8"/>
    <s v="Fully On-Site"/>
    <n v="0"/>
    <x v="6"/>
    <x v="0"/>
    <x v="1"/>
    <x v="0"/>
  </r>
  <r>
    <x v="2"/>
    <x v="0"/>
    <n v="2"/>
    <x v="0"/>
    <x v="7"/>
    <n v="75000"/>
    <s v="GBP"/>
    <n v="92350"/>
    <x v="8"/>
    <s v="Fully Remote"/>
    <n v="100"/>
    <x v="6"/>
    <x v="0"/>
    <x v="1"/>
    <x v="0"/>
  </r>
  <r>
    <x v="2"/>
    <x v="1"/>
    <n v="3"/>
    <x v="0"/>
    <x v="15"/>
    <n v="75000"/>
    <s v="GBP"/>
    <n v="92350"/>
    <x v="8"/>
    <s v="Fully On-Site"/>
    <n v="0"/>
    <x v="6"/>
    <x v="0"/>
    <x v="1"/>
    <x v="0"/>
  </r>
  <r>
    <x v="2"/>
    <x v="1"/>
    <n v="3"/>
    <x v="0"/>
    <x v="54"/>
    <n v="75000"/>
    <s v="GBP"/>
    <n v="92350"/>
    <x v="8"/>
    <s v="Fully On-Site"/>
    <n v="0"/>
    <x v="6"/>
    <x v="0"/>
    <x v="1"/>
    <x v="0"/>
  </r>
  <r>
    <x v="2"/>
    <x v="0"/>
    <n v="2"/>
    <x v="0"/>
    <x v="7"/>
    <n v="75000"/>
    <s v="GBP"/>
    <n v="92350"/>
    <x v="8"/>
    <s v="Fully On-Site"/>
    <n v="0"/>
    <x v="6"/>
    <x v="0"/>
    <x v="1"/>
    <x v="0"/>
  </r>
  <r>
    <x v="2"/>
    <x v="0"/>
    <n v="2"/>
    <x v="0"/>
    <x v="7"/>
    <n v="75000"/>
    <s v="GBP"/>
    <n v="92350"/>
    <x v="8"/>
    <s v="Fully Remote"/>
    <n v="100"/>
    <x v="6"/>
    <x v="0"/>
    <x v="1"/>
    <x v="0"/>
  </r>
  <r>
    <x v="2"/>
    <x v="0"/>
    <n v="2"/>
    <x v="0"/>
    <x v="4"/>
    <n v="75000"/>
    <s v="GBP"/>
    <n v="92350"/>
    <x v="8"/>
    <s v="Fully On-Site"/>
    <n v="0"/>
    <x v="6"/>
    <x v="0"/>
    <x v="1"/>
    <x v="0"/>
  </r>
  <r>
    <x v="2"/>
    <x v="0"/>
    <n v="2"/>
    <x v="0"/>
    <x v="7"/>
    <n v="75000"/>
    <s v="GBP"/>
    <n v="92350"/>
    <x v="8"/>
    <s v="Fully On-Site"/>
    <n v="0"/>
    <x v="6"/>
    <x v="0"/>
    <x v="1"/>
    <x v="0"/>
  </r>
  <r>
    <x v="2"/>
    <x v="0"/>
    <n v="2"/>
    <x v="0"/>
    <x v="7"/>
    <n v="75000"/>
    <s v="GBP"/>
    <n v="92350"/>
    <x v="8"/>
    <s v="Fully Remote"/>
    <n v="100"/>
    <x v="6"/>
    <x v="0"/>
    <x v="1"/>
    <x v="0"/>
  </r>
  <r>
    <x v="2"/>
    <x v="1"/>
    <n v="3"/>
    <x v="0"/>
    <x v="65"/>
    <n v="92250"/>
    <s v="USD"/>
    <n v="92250"/>
    <x v="0"/>
    <s v="Fully On-Site"/>
    <n v="0"/>
    <x v="0"/>
    <x v="0"/>
    <x v="1"/>
    <x v="0"/>
  </r>
  <r>
    <x v="2"/>
    <x v="1"/>
    <n v="3"/>
    <x v="0"/>
    <x v="1"/>
    <n v="92000"/>
    <s v="USD"/>
    <n v="92000"/>
    <x v="0"/>
    <s v="Fully Remote"/>
    <n v="100"/>
    <x v="0"/>
    <x v="1"/>
    <x v="1"/>
    <x v="0"/>
  </r>
  <r>
    <x v="2"/>
    <x v="1"/>
    <n v="3"/>
    <x v="0"/>
    <x v="1"/>
    <n v="92000"/>
    <s v="USD"/>
    <n v="92000"/>
    <x v="0"/>
    <s v="Fully Remote"/>
    <n v="100"/>
    <x v="0"/>
    <x v="1"/>
    <x v="1"/>
    <x v="0"/>
  </r>
  <r>
    <x v="2"/>
    <x v="0"/>
    <n v="2"/>
    <x v="0"/>
    <x v="7"/>
    <n v="74000"/>
    <s v="GBP"/>
    <n v="91118"/>
    <x v="8"/>
    <s v="Fully On-Site"/>
    <n v="0"/>
    <x v="6"/>
    <x v="0"/>
    <x v="1"/>
    <x v="0"/>
  </r>
  <r>
    <x v="2"/>
    <x v="1"/>
    <n v="3"/>
    <x v="0"/>
    <x v="27"/>
    <n v="90700"/>
    <s v="USD"/>
    <n v="90700"/>
    <x v="5"/>
    <s v="Fully Remote"/>
    <n v="100"/>
    <x v="4"/>
    <x v="0"/>
    <x v="1"/>
    <x v="0"/>
  </r>
  <r>
    <x v="2"/>
    <x v="1"/>
    <n v="3"/>
    <x v="0"/>
    <x v="15"/>
    <n v="90320"/>
    <s v="USD"/>
    <n v="90320"/>
    <x v="0"/>
    <s v="Fully On-Site"/>
    <n v="0"/>
    <x v="0"/>
    <x v="0"/>
    <x v="1"/>
    <x v="0"/>
  </r>
  <r>
    <x v="2"/>
    <x v="1"/>
    <n v="3"/>
    <x v="0"/>
    <x v="15"/>
    <n v="90320"/>
    <s v="USD"/>
    <n v="90320"/>
    <x v="0"/>
    <s v="Fully Remote"/>
    <n v="100"/>
    <x v="0"/>
    <x v="0"/>
    <x v="1"/>
    <x v="0"/>
  </r>
  <r>
    <x v="2"/>
    <x v="1"/>
    <n v="3"/>
    <x v="0"/>
    <x v="15"/>
    <n v="90320"/>
    <s v="USD"/>
    <n v="90320"/>
    <x v="0"/>
    <s v="Fully Remote"/>
    <n v="100"/>
    <x v="0"/>
    <x v="0"/>
    <x v="1"/>
    <x v="0"/>
  </r>
  <r>
    <x v="2"/>
    <x v="1"/>
    <n v="3"/>
    <x v="0"/>
    <x v="15"/>
    <n v="90320"/>
    <s v="USD"/>
    <n v="90320"/>
    <x v="0"/>
    <s v="Fully Remote"/>
    <n v="100"/>
    <x v="0"/>
    <x v="0"/>
    <x v="1"/>
    <x v="0"/>
  </r>
  <r>
    <x v="2"/>
    <x v="1"/>
    <n v="3"/>
    <x v="0"/>
    <x v="15"/>
    <n v="90320"/>
    <s v="USD"/>
    <n v="90320"/>
    <x v="0"/>
    <s v="Fully Remote"/>
    <n v="100"/>
    <x v="0"/>
    <x v="0"/>
    <x v="1"/>
    <x v="0"/>
  </r>
  <r>
    <x v="2"/>
    <x v="1"/>
    <n v="3"/>
    <x v="0"/>
    <x v="15"/>
    <n v="90320"/>
    <s v="USD"/>
    <n v="90320"/>
    <x v="0"/>
    <s v="Fully Remote"/>
    <n v="100"/>
    <x v="0"/>
    <x v="0"/>
    <x v="1"/>
    <x v="0"/>
  </r>
  <r>
    <x v="2"/>
    <x v="0"/>
    <n v="2"/>
    <x v="0"/>
    <x v="4"/>
    <n v="90000"/>
    <s v="USD"/>
    <n v="90000"/>
    <x v="0"/>
    <s v="Fully On-Site"/>
    <n v="0"/>
    <x v="0"/>
    <x v="0"/>
    <x v="1"/>
    <x v="0"/>
  </r>
  <r>
    <x v="2"/>
    <x v="0"/>
    <n v="2"/>
    <x v="0"/>
    <x v="1"/>
    <n v="90000"/>
    <s v="USD"/>
    <n v="90000"/>
    <x v="0"/>
    <s v="Fully Remote"/>
    <n v="100"/>
    <x v="0"/>
    <x v="0"/>
    <x v="1"/>
    <x v="0"/>
  </r>
  <r>
    <x v="2"/>
    <x v="0"/>
    <n v="2"/>
    <x v="0"/>
    <x v="7"/>
    <n v="90000"/>
    <s v="USD"/>
    <n v="90000"/>
    <x v="0"/>
    <s v="Fully Remote"/>
    <n v="100"/>
    <x v="0"/>
    <x v="0"/>
    <x v="1"/>
    <x v="0"/>
  </r>
  <r>
    <x v="2"/>
    <x v="0"/>
    <n v="2"/>
    <x v="0"/>
    <x v="7"/>
    <n v="90000"/>
    <s v="USD"/>
    <n v="90000"/>
    <x v="0"/>
    <s v="Fully Remote"/>
    <n v="100"/>
    <x v="0"/>
    <x v="0"/>
    <x v="1"/>
    <x v="0"/>
  </r>
  <r>
    <x v="2"/>
    <x v="0"/>
    <n v="2"/>
    <x v="0"/>
    <x v="4"/>
    <n v="90000"/>
    <s v="USD"/>
    <n v="90000"/>
    <x v="0"/>
    <s v="Fully On-Site"/>
    <n v="0"/>
    <x v="0"/>
    <x v="0"/>
    <x v="1"/>
    <x v="0"/>
  </r>
  <r>
    <x v="2"/>
    <x v="1"/>
    <n v="3"/>
    <x v="0"/>
    <x v="7"/>
    <n v="90000"/>
    <s v="USD"/>
    <n v="90000"/>
    <x v="0"/>
    <s v="Fully Remote"/>
    <n v="100"/>
    <x v="0"/>
    <x v="0"/>
    <x v="1"/>
    <x v="0"/>
  </r>
  <r>
    <x v="2"/>
    <x v="1"/>
    <n v="3"/>
    <x v="1"/>
    <x v="15"/>
    <n v="90000"/>
    <s v="USD"/>
    <n v="90000"/>
    <x v="0"/>
    <s v="Fully Remote"/>
    <n v="100"/>
    <x v="0"/>
    <x v="0"/>
    <x v="1"/>
    <x v="0"/>
  </r>
  <r>
    <x v="2"/>
    <x v="1"/>
    <n v="3"/>
    <x v="0"/>
    <x v="7"/>
    <n v="90000"/>
    <s v="USD"/>
    <n v="90000"/>
    <x v="0"/>
    <s v="Fully On-Site"/>
    <n v="0"/>
    <x v="0"/>
    <x v="0"/>
    <x v="1"/>
    <x v="0"/>
  </r>
  <r>
    <x v="2"/>
    <x v="0"/>
    <n v="2"/>
    <x v="0"/>
    <x v="1"/>
    <n v="90000"/>
    <s v="USD"/>
    <n v="90000"/>
    <x v="0"/>
    <s v="Fully On-Site"/>
    <n v="0"/>
    <x v="0"/>
    <x v="0"/>
    <x v="1"/>
    <x v="0"/>
  </r>
  <r>
    <x v="2"/>
    <x v="0"/>
    <n v="2"/>
    <x v="0"/>
    <x v="59"/>
    <n v="85000"/>
    <s v="EUR"/>
    <n v="89306"/>
    <x v="9"/>
    <s v="Hybrid"/>
    <n v="50"/>
    <x v="7"/>
    <x v="1"/>
    <x v="1"/>
    <x v="0"/>
  </r>
  <r>
    <x v="2"/>
    <x v="0"/>
    <n v="2"/>
    <x v="0"/>
    <x v="1"/>
    <n v="85000"/>
    <s v="EUR"/>
    <n v="89306"/>
    <x v="18"/>
    <s v="Fully On-Site"/>
    <n v="0"/>
    <x v="15"/>
    <x v="0"/>
    <x v="1"/>
    <x v="0"/>
  </r>
  <r>
    <x v="2"/>
    <x v="1"/>
    <n v="3"/>
    <x v="0"/>
    <x v="0"/>
    <n v="85000"/>
    <s v="EUR"/>
    <n v="89306"/>
    <x v="10"/>
    <s v="Hybrid"/>
    <n v="50"/>
    <x v="9"/>
    <x v="1"/>
    <x v="1"/>
    <x v="0"/>
  </r>
  <r>
    <x v="2"/>
    <x v="1"/>
    <n v="3"/>
    <x v="0"/>
    <x v="15"/>
    <n v="89200"/>
    <s v="USD"/>
    <n v="89200"/>
    <x v="0"/>
    <s v="Fully Remote"/>
    <n v="100"/>
    <x v="0"/>
    <x v="0"/>
    <x v="1"/>
    <x v="0"/>
  </r>
  <r>
    <x v="2"/>
    <x v="1"/>
    <n v="3"/>
    <x v="0"/>
    <x v="15"/>
    <n v="89200"/>
    <s v="USD"/>
    <n v="89200"/>
    <x v="0"/>
    <s v="Fully Remote"/>
    <n v="100"/>
    <x v="0"/>
    <x v="0"/>
    <x v="1"/>
    <x v="0"/>
  </r>
  <r>
    <x v="2"/>
    <x v="1"/>
    <n v="3"/>
    <x v="0"/>
    <x v="1"/>
    <n v="84000"/>
    <s v="EUR"/>
    <n v="88256"/>
    <x v="3"/>
    <s v="Fully Remote"/>
    <n v="100"/>
    <x v="6"/>
    <x v="1"/>
    <x v="1"/>
    <x v="1"/>
  </r>
  <r>
    <x v="2"/>
    <x v="1"/>
    <n v="3"/>
    <x v="0"/>
    <x v="1"/>
    <n v="88100"/>
    <s v="USD"/>
    <n v="88100"/>
    <x v="0"/>
    <s v="Fully On-Site"/>
    <n v="0"/>
    <x v="0"/>
    <x v="0"/>
    <x v="1"/>
    <x v="0"/>
  </r>
  <r>
    <x v="2"/>
    <x v="1"/>
    <n v="3"/>
    <x v="0"/>
    <x v="1"/>
    <n v="88100"/>
    <s v="USD"/>
    <n v="88100"/>
    <x v="0"/>
    <s v="Fully On-Site"/>
    <n v="0"/>
    <x v="0"/>
    <x v="0"/>
    <x v="1"/>
    <x v="0"/>
  </r>
  <r>
    <x v="2"/>
    <x v="0"/>
    <n v="2"/>
    <x v="0"/>
    <x v="70"/>
    <n v="70000"/>
    <s v="GBP"/>
    <n v="86193"/>
    <x v="8"/>
    <s v="Fully Remote"/>
    <n v="100"/>
    <x v="6"/>
    <x v="0"/>
    <x v="1"/>
    <x v="0"/>
  </r>
  <r>
    <x v="2"/>
    <x v="0"/>
    <n v="2"/>
    <x v="0"/>
    <x v="7"/>
    <n v="70000"/>
    <s v="GBP"/>
    <n v="86193"/>
    <x v="8"/>
    <s v="Fully Remote"/>
    <n v="100"/>
    <x v="6"/>
    <x v="0"/>
    <x v="1"/>
    <x v="0"/>
  </r>
  <r>
    <x v="2"/>
    <x v="1"/>
    <n v="3"/>
    <x v="0"/>
    <x v="15"/>
    <n v="70000"/>
    <s v="GBP"/>
    <n v="86193"/>
    <x v="8"/>
    <s v="Fully On-Site"/>
    <n v="0"/>
    <x v="6"/>
    <x v="0"/>
    <x v="1"/>
    <x v="0"/>
  </r>
  <r>
    <x v="2"/>
    <x v="0"/>
    <n v="2"/>
    <x v="0"/>
    <x v="7"/>
    <n v="70000"/>
    <s v="GBP"/>
    <n v="86193"/>
    <x v="8"/>
    <s v="Fully Remote"/>
    <n v="100"/>
    <x v="6"/>
    <x v="0"/>
    <x v="1"/>
    <x v="0"/>
  </r>
  <r>
    <x v="2"/>
    <x v="0"/>
    <n v="2"/>
    <x v="0"/>
    <x v="1"/>
    <n v="70000"/>
    <s v="GBP"/>
    <n v="86193"/>
    <x v="8"/>
    <s v="Fully On-Site"/>
    <n v="0"/>
    <x v="6"/>
    <x v="0"/>
    <x v="1"/>
    <x v="0"/>
  </r>
  <r>
    <x v="2"/>
    <x v="3"/>
    <n v="1"/>
    <x v="0"/>
    <x v="7"/>
    <n v="86000"/>
    <s v="USD"/>
    <n v="86000"/>
    <x v="0"/>
    <s v="Fully Remote"/>
    <n v="100"/>
    <x v="0"/>
    <x v="1"/>
    <x v="1"/>
    <x v="0"/>
  </r>
  <r>
    <x v="2"/>
    <x v="1"/>
    <n v="3"/>
    <x v="0"/>
    <x v="15"/>
    <n v="85700"/>
    <s v="USD"/>
    <n v="85700"/>
    <x v="0"/>
    <s v="Fully On-Site"/>
    <n v="0"/>
    <x v="0"/>
    <x v="0"/>
    <x v="1"/>
    <x v="0"/>
  </r>
  <r>
    <x v="2"/>
    <x v="3"/>
    <n v="1"/>
    <x v="0"/>
    <x v="1"/>
    <n v="85000"/>
    <s v="USD"/>
    <n v="85000"/>
    <x v="0"/>
    <s v="Fully On-Site"/>
    <n v="0"/>
    <x v="0"/>
    <x v="0"/>
    <x v="1"/>
    <x v="0"/>
  </r>
  <r>
    <x v="2"/>
    <x v="3"/>
    <n v="1"/>
    <x v="0"/>
    <x v="7"/>
    <n v="85000"/>
    <s v="USD"/>
    <n v="85000"/>
    <x v="0"/>
    <s v="Fully On-Site"/>
    <n v="0"/>
    <x v="0"/>
    <x v="0"/>
    <x v="1"/>
    <x v="0"/>
  </r>
  <r>
    <x v="2"/>
    <x v="0"/>
    <n v="2"/>
    <x v="0"/>
    <x v="1"/>
    <n v="85000"/>
    <s v="USD"/>
    <n v="85000"/>
    <x v="0"/>
    <s v="Fully Remote"/>
    <n v="100"/>
    <x v="0"/>
    <x v="0"/>
    <x v="1"/>
    <x v="0"/>
  </r>
  <r>
    <x v="2"/>
    <x v="0"/>
    <n v="2"/>
    <x v="0"/>
    <x v="15"/>
    <n v="85000"/>
    <s v="USD"/>
    <n v="85000"/>
    <x v="0"/>
    <s v="Fully On-Site"/>
    <n v="0"/>
    <x v="0"/>
    <x v="0"/>
    <x v="1"/>
    <x v="0"/>
  </r>
  <r>
    <x v="2"/>
    <x v="0"/>
    <n v="2"/>
    <x v="0"/>
    <x v="54"/>
    <n v="85000"/>
    <s v="USD"/>
    <n v="85000"/>
    <x v="0"/>
    <s v="Fully Remote"/>
    <n v="100"/>
    <x v="0"/>
    <x v="0"/>
    <x v="1"/>
    <x v="0"/>
  </r>
  <r>
    <x v="2"/>
    <x v="1"/>
    <n v="3"/>
    <x v="0"/>
    <x v="7"/>
    <n v="85000"/>
    <s v="USD"/>
    <n v="85000"/>
    <x v="0"/>
    <s v="Fully Remote"/>
    <n v="100"/>
    <x v="0"/>
    <x v="0"/>
    <x v="1"/>
    <x v="0"/>
  </r>
  <r>
    <x v="2"/>
    <x v="1"/>
    <n v="3"/>
    <x v="0"/>
    <x v="7"/>
    <n v="85000"/>
    <s v="USD"/>
    <n v="85000"/>
    <x v="0"/>
    <s v="Fully Remote"/>
    <n v="100"/>
    <x v="0"/>
    <x v="0"/>
    <x v="1"/>
    <x v="0"/>
  </r>
  <r>
    <x v="2"/>
    <x v="1"/>
    <n v="3"/>
    <x v="0"/>
    <x v="7"/>
    <n v="85000"/>
    <s v="USD"/>
    <n v="85000"/>
    <x v="0"/>
    <s v="Fully Remote"/>
    <n v="100"/>
    <x v="0"/>
    <x v="0"/>
    <x v="1"/>
    <x v="0"/>
  </r>
  <r>
    <x v="2"/>
    <x v="1"/>
    <n v="3"/>
    <x v="0"/>
    <x v="7"/>
    <n v="85000"/>
    <s v="USD"/>
    <n v="85000"/>
    <x v="0"/>
    <s v="Fully Remote"/>
    <n v="100"/>
    <x v="0"/>
    <x v="0"/>
    <x v="1"/>
    <x v="0"/>
  </r>
  <r>
    <x v="2"/>
    <x v="1"/>
    <n v="3"/>
    <x v="0"/>
    <x v="4"/>
    <n v="85000"/>
    <s v="USD"/>
    <n v="85000"/>
    <x v="0"/>
    <s v="Fully Remote"/>
    <n v="100"/>
    <x v="0"/>
    <x v="0"/>
    <x v="1"/>
    <x v="0"/>
  </r>
  <r>
    <x v="2"/>
    <x v="0"/>
    <n v="2"/>
    <x v="0"/>
    <x v="15"/>
    <n v="85000"/>
    <s v="USD"/>
    <n v="85000"/>
    <x v="5"/>
    <s v="Fully On-Site"/>
    <n v="0"/>
    <x v="4"/>
    <x v="0"/>
    <x v="1"/>
    <x v="0"/>
  </r>
  <r>
    <x v="2"/>
    <x v="1"/>
    <n v="3"/>
    <x v="0"/>
    <x v="15"/>
    <n v="84900"/>
    <s v="USD"/>
    <n v="84900"/>
    <x v="0"/>
    <s v="Fully Remote"/>
    <n v="100"/>
    <x v="0"/>
    <x v="0"/>
    <x v="1"/>
    <x v="0"/>
  </r>
  <r>
    <x v="2"/>
    <x v="1"/>
    <n v="3"/>
    <x v="0"/>
    <x v="4"/>
    <n v="80000"/>
    <s v="EUR"/>
    <n v="84053"/>
    <x v="10"/>
    <s v="Hybrid"/>
    <n v="50"/>
    <x v="9"/>
    <x v="1"/>
    <x v="1"/>
    <x v="0"/>
  </r>
  <r>
    <x v="2"/>
    <x v="0"/>
    <n v="2"/>
    <x v="0"/>
    <x v="0"/>
    <n v="80000"/>
    <s v="EUR"/>
    <n v="84053"/>
    <x v="2"/>
    <s v="Fully On-Site"/>
    <n v="0"/>
    <x v="2"/>
    <x v="2"/>
    <x v="1"/>
    <x v="0"/>
  </r>
  <r>
    <x v="2"/>
    <x v="0"/>
    <n v="2"/>
    <x v="0"/>
    <x v="7"/>
    <n v="80000"/>
    <s v="EUR"/>
    <n v="84053"/>
    <x v="11"/>
    <s v="Fully Remote"/>
    <n v="100"/>
    <x v="12"/>
    <x v="0"/>
    <x v="1"/>
    <x v="0"/>
  </r>
  <r>
    <x v="2"/>
    <x v="0"/>
    <n v="2"/>
    <x v="0"/>
    <x v="7"/>
    <n v="80000"/>
    <s v="EUR"/>
    <n v="84053"/>
    <x v="3"/>
    <s v="Fully Remote"/>
    <n v="100"/>
    <x v="8"/>
    <x v="0"/>
    <x v="1"/>
    <x v="0"/>
  </r>
  <r>
    <x v="2"/>
    <x v="3"/>
    <n v="1"/>
    <x v="0"/>
    <x v="1"/>
    <n v="80000"/>
    <s v="EUR"/>
    <n v="84053"/>
    <x v="31"/>
    <s v="Fully Remote"/>
    <n v="100"/>
    <x v="30"/>
    <x v="1"/>
    <x v="1"/>
    <x v="0"/>
  </r>
  <r>
    <x v="2"/>
    <x v="2"/>
    <n v="4"/>
    <x v="0"/>
    <x v="0"/>
    <n v="80000"/>
    <s v="EUR"/>
    <n v="84053"/>
    <x v="18"/>
    <s v="Fully On-Site"/>
    <n v="0"/>
    <x v="15"/>
    <x v="1"/>
    <x v="1"/>
    <x v="0"/>
  </r>
  <r>
    <x v="2"/>
    <x v="0"/>
    <n v="2"/>
    <x v="0"/>
    <x v="4"/>
    <n v="80000"/>
    <s v="EUR"/>
    <n v="84053"/>
    <x v="10"/>
    <s v="Fully Remote"/>
    <n v="100"/>
    <x v="2"/>
    <x v="0"/>
    <x v="1"/>
    <x v="1"/>
  </r>
  <r>
    <x v="2"/>
    <x v="0"/>
    <n v="2"/>
    <x v="0"/>
    <x v="7"/>
    <n v="80000"/>
    <s v="EUR"/>
    <n v="84053"/>
    <x v="3"/>
    <s v="Fully Remote"/>
    <n v="100"/>
    <x v="8"/>
    <x v="0"/>
    <x v="1"/>
    <x v="0"/>
  </r>
  <r>
    <x v="2"/>
    <x v="0"/>
    <n v="2"/>
    <x v="0"/>
    <x v="7"/>
    <n v="80000"/>
    <s v="EUR"/>
    <n v="84053"/>
    <x v="11"/>
    <s v="Fully Remote"/>
    <n v="100"/>
    <x v="12"/>
    <x v="0"/>
    <x v="1"/>
    <x v="0"/>
  </r>
  <r>
    <x v="2"/>
    <x v="1"/>
    <n v="3"/>
    <x v="0"/>
    <x v="69"/>
    <n v="80000"/>
    <s v="EUR"/>
    <n v="84053"/>
    <x v="2"/>
    <s v="Fully On-Site"/>
    <n v="0"/>
    <x v="2"/>
    <x v="0"/>
    <x v="1"/>
    <x v="0"/>
  </r>
  <r>
    <x v="2"/>
    <x v="0"/>
    <n v="2"/>
    <x v="0"/>
    <x v="1"/>
    <n v="84000"/>
    <s v="USD"/>
    <n v="84000"/>
    <x v="25"/>
    <s v="Fully Remote"/>
    <n v="100"/>
    <x v="40"/>
    <x v="0"/>
    <x v="1"/>
    <x v="0"/>
  </r>
  <r>
    <x v="2"/>
    <x v="1"/>
    <n v="3"/>
    <x v="0"/>
    <x v="21"/>
    <n v="84000"/>
    <s v="USD"/>
    <n v="84000"/>
    <x v="0"/>
    <s v="Fully Remote"/>
    <n v="100"/>
    <x v="0"/>
    <x v="0"/>
    <x v="1"/>
    <x v="0"/>
  </r>
  <r>
    <x v="2"/>
    <x v="0"/>
    <n v="2"/>
    <x v="0"/>
    <x v="4"/>
    <n v="121000"/>
    <s v="AUD"/>
    <n v="83864"/>
    <x v="34"/>
    <s v="Fully Remote"/>
    <n v="100"/>
    <x v="31"/>
    <x v="1"/>
    <x v="1"/>
    <x v="0"/>
  </r>
  <r>
    <x v="2"/>
    <x v="0"/>
    <n v="2"/>
    <x v="0"/>
    <x v="1"/>
    <n v="120000"/>
    <s v="AUD"/>
    <n v="83171"/>
    <x v="34"/>
    <s v="Fully On-Site"/>
    <n v="0"/>
    <x v="31"/>
    <x v="1"/>
    <x v="1"/>
    <x v="0"/>
  </r>
  <r>
    <x v="2"/>
    <x v="3"/>
    <n v="1"/>
    <x v="0"/>
    <x v="1"/>
    <n v="120000"/>
    <s v="AUD"/>
    <n v="83171"/>
    <x v="34"/>
    <s v="Hybrid"/>
    <n v="50"/>
    <x v="31"/>
    <x v="0"/>
    <x v="1"/>
    <x v="0"/>
  </r>
  <r>
    <x v="2"/>
    <x v="3"/>
    <n v="1"/>
    <x v="0"/>
    <x v="4"/>
    <n v="83000"/>
    <s v="USD"/>
    <n v="83000"/>
    <x v="0"/>
    <s v="Fully On-Site"/>
    <n v="0"/>
    <x v="0"/>
    <x v="1"/>
    <x v="1"/>
    <x v="0"/>
  </r>
  <r>
    <x v="2"/>
    <x v="0"/>
    <n v="2"/>
    <x v="0"/>
    <x v="7"/>
    <n v="82900"/>
    <s v="USD"/>
    <n v="82900"/>
    <x v="0"/>
    <s v="Fully On-Site"/>
    <n v="0"/>
    <x v="0"/>
    <x v="0"/>
    <x v="1"/>
    <x v="0"/>
  </r>
  <r>
    <x v="2"/>
    <x v="1"/>
    <n v="3"/>
    <x v="0"/>
    <x v="7"/>
    <n v="66822"/>
    <s v="GBP"/>
    <n v="82280"/>
    <x v="8"/>
    <s v="Fully Remote"/>
    <n v="100"/>
    <x v="6"/>
    <x v="0"/>
    <x v="1"/>
    <x v="0"/>
  </r>
  <r>
    <x v="2"/>
    <x v="3"/>
    <n v="1"/>
    <x v="0"/>
    <x v="1"/>
    <n v="82000"/>
    <s v="USD"/>
    <n v="82000"/>
    <x v="0"/>
    <s v="Fully On-Site"/>
    <n v="0"/>
    <x v="0"/>
    <x v="1"/>
    <x v="1"/>
    <x v="0"/>
  </r>
  <r>
    <x v="2"/>
    <x v="1"/>
    <n v="3"/>
    <x v="0"/>
    <x v="15"/>
    <n v="81666"/>
    <s v="USD"/>
    <n v="81666"/>
    <x v="0"/>
    <s v="Fully Remote"/>
    <n v="100"/>
    <x v="0"/>
    <x v="0"/>
    <x v="1"/>
    <x v="0"/>
  </r>
  <r>
    <x v="2"/>
    <x v="1"/>
    <n v="3"/>
    <x v="0"/>
    <x v="15"/>
    <n v="81666"/>
    <s v="USD"/>
    <n v="81666"/>
    <x v="0"/>
    <s v="Fully Remote"/>
    <n v="100"/>
    <x v="0"/>
    <x v="0"/>
    <x v="1"/>
    <x v="0"/>
  </r>
  <r>
    <x v="2"/>
    <x v="1"/>
    <n v="3"/>
    <x v="0"/>
    <x v="15"/>
    <n v="81666"/>
    <s v="USD"/>
    <n v="81666"/>
    <x v="0"/>
    <s v="Fully Remote"/>
    <n v="100"/>
    <x v="0"/>
    <x v="0"/>
    <x v="1"/>
    <x v="0"/>
  </r>
  <r>
    <x v="2"/>
    <x v="1"/>
    <n v="3"/>
    <x v="0"/>
    <x v="15"/>
    <n v="81666"/>
    <s v="USD"/>
    <n v="81666"/>
    <x v="0"/>
    <s v="Fully Remote"/>
    <n v="100"/>
    <x v="0"/>
    <x v="0"/>
    <x v="1"/>
    <x v="0"/>
  </r>
  <r>
    <x v="2"/>
    <x v="1"/>
    <n v="3"/>
    <x v="0"/>
    <x v="15"/>
    <n v="81666"/>
    <s v="USD"/>
    <n v="81666"/>
    <x v="0"/>
    <s v="Fully Remote"/>
    <n v="100"/>
    <x v="0"/>
    <x v="0"/>
    <x v="1"/>
    <x v="0"/>
  </r>
  <r>
    <x v="2"/>
    <x v="1"/>
    <n v="3"/>
    <x v="0"/>
    <x v="15"/>
    <n v="81666"/>
    <s v="USD"/>
    <n v="81666"/>
    <x v="0"/>
    <s v="Fully On-Site"/>
    <n v="0"/>
    <x v="0"/>
    <x v="0"/>
    <x v="1"/>
    <x v="0"/>
  </r>
  <r>
    <x v="2"/>
    <x v="1"/>
    <n v="3"/>
    <x v="0"/>
    <x v="15"/>
    <n v="81666"/>
    <s v="USD"/>
    <n v="81666"/>
    <x v="0"/>
    <s v="Fully Remote"/>
    <n v="100"/>
    <x v="0"/>
    <x v="0"/>
    <x v="1"/>
    <x v="0"/>
  </r>
  <r>
    <x v="2"/>
    <x v="1"/>
    <n v="3"/>
    <x v="0"/>
    <x v="1"/>
    <n v="81500"/>
    <s v="USD"/>
    <n v="81500"/>
    <x v="0"/>
    <s v="Fully On-Site"/>
    <n v="0"/>
    <x v="0"/>
    <x v="0"/>
    <x v="1"/>
    <x v="0"/>
  </r>
  <r>
    <x v="2"/>
    <x v="1"/>
    <n v="3"/>
    <x v="0"/>
    <x v="27"/>
    <n v="81500"/>
    <s v="USD"/>
    <n v="81500"/>
    <x v="0"/>
    <s v="Fully On-Site"/>
    <n v="0"/>
    <x v="0"/>
    <x v="0"/>
    <x v="1"/>
    <x v="0"/>
  </r>
  <r>
    <x v="2"/>
    <x v="1"/>
    <n v="3"/>
    <x v="0"/>
    <x v="65"/>
    <n v="81000"/>
    <s v="USD"/>
    <n v="81000"/>
    <x v="0"/>
    <s v="Fully Remote"/>
    <n v="100"/>
    <x v="0"/>
    <x v="0"/>
    <x v="1"/>
    <x v="0"/>
  </r>
  <r>
    <x v="2"/>
    <x v="1"/>
    <n v="3"/>
    <x v="0"/>
    <x v="54"/>
    <n v="65004"/>
    <s v="GBP"/>
    <n v="80041"/>
    <x v="8"/>
    <s v="Fully Remote"/>
    <n v="100"/>
    <x v="6"/>
    <x v="0"/>
    <x v="1"/>
    <x v="0"/>
  </r>
  <r>
    <x v="2"/>
    <x v="0"/>
    <n v="2"/>
    <x v="0"/>
    <x v="4"/>
    <n v="65000"/>
    <s v="GBP"/>
    <n v="80036"/>
    <x v="8"/>
    <s v="Fully On-Site"/>
    <n v="0"/>
    <x v="6"/>
    <x v="0"/>
    <x v="1"/>
    <x v="0"/>
  </r>
  <r>
    <x v="2"/>
    <x v="0"/>
    <n v="2"/>
    <x v="0"/>
    <x v="7"/>
    <n v="65000"/>
    <s v="GBP"/>
    <n v="80036"/>
    <x v="8"/>
    <s v="Fully Remote"/>
    <n v="100"/>
    <x v="6"/>
    <x v="0"/>
    <x v="1"/>
    <x v="0"/>
  </r>
  <r>
    <x v="2"/>
    <x v="0"/>
    <n v="2"/>
    <x v="0"/>
    <x v="7"/>
    <n v="65000"/>
    <s v="GBP"/>
    <n v="80036"/>
    <x v="8"/>
    <s v="Fully Remote"/>
    <n v="100"/>
    <x v="6"/>
    <x v="0"/>
    <x v="1"/>
    <x v="0"/>
  </r>
  <r>
    <x v="2"/>
    <x v="0"/>
    <n v="2"/>
    <x v="0"/>
    <x v="1"/>
    <n v="65000"/>
    <s v="GBP"/>
    <n v="80036"/>
    <x v="8"/>
    <s v="Hybrid"/>
    <n v="50"/>
    <x v="6"/>
    <x v="0"/>
    <x v="1"/>
    <x v="0"/>
  </r>
  <r>
    <x v="2"/>
    <x v="0"/>
    <n v="2"/>
    <x v="0"/>
    <x v="7"/>
    <n v="80000"/>
    <s v="USD"/>
    <n v="80000"/>
    <x v="0"/>
    <s v="Fully Remote"/>
    <n v="100"/>
    <x v="0"/>
    <x v="0"/>
    <x v="1"/>
    <x v="0"/>
  </r>
  <r>
    <x v="2"/>
    <x v="0"/>
    <n v="2"/>
    <x v="0"/>
    <x v="15"/>
    <n v="80000"/>
    <s v="USD"/>
    <n v="80000"/>
    <x v="0"/>
    <s v="Fully Remote"/>
    <n v="100"/>
    <x v="0"/>
    <x v="1"/>
    <x v="1"/>
    <x v="0"/>
  </r>
  <r>
    <x v="2"/>
    <x v="0"/>
    <n v="2"/>
    <x v="0"/>
    <x v="7"/>
    <n v="80000"/>
    <s v="USD"/>
    <n v="80000"/>
    <x v="0"/>
    <s v="Fully On-Site"/>
    <n v="0"/>
    <x v="0"/>
    <x v="0"/>
    <x v="1"/>
    <x v="0"/>
  </r>
  <r>
    <x v="2"/>
    <x v="3"/>
    <n v="1"/>
    <x v="0"/>
    <x v="1"/>
    <n v="80000"/>
    <s v="USD"/>
    <n v="80000"/>
    <x v="0"/>
    <s v="Fully On-Site"/>
    <n v="0"/>
    <x v="0"/>
    <x v="0"/>
    <x v="1"/>
    <x v="0"/>
  </r>
  <r>
    <x v="2"/>
    <x v="1"/>
    <n v="3"/>
    <x v="0"/>
    <x v="15"/>
    <n v="80000"/>
    <s v="USD"/>
    <n v="80000"/>
    <x v="0"/>
    <s v="Fully On-Site"/>
    <n v="0"/>
    <x v="0"/>
    <x v="0"/>
    <x v="1"/>
    <x v="0"/>
  </r>
  <r>
    <x v="2"/>
    <x v="0"/>
    <n v="2"/>
    <x v="0"/>
    <x v="15"/>
    <n v="80000"/>
    <s v="USD"/>
    <n v="80000"/>
    <x v="0"/>
    <s v="Fully On-Site"/>
    <n v="0"/>
    <x v="0"/>
    <x v="0"/>
    <x v="1"/>
    <x v="0"/>
  </r>
  <r>
    <x v="2"/>
    <x v="3"/>
    <n v="1"/>
    <x v="0"/>
    <x v="1"/>
    <n v="80000"/>
    <s v="USD"/>
    <n v="80000"/>
    <x v="0"/>
    <s v="Fully Remote"/>
    <n v="100"/>
    <x v="0"/>
    <x v="1"/>
    <x v="1"/>
    <x v="0"/>
  </r>
  <r>
    <x v="2"/>
    <x v="1"/>
    <n v="3"/>
    <x v="0"/>
    <x v="7"/>
    <n v="80000"/>
    <s v="USD"/>
    <n v="80000"/>
    <x v="0"/>
    <s v="Fully Remote"/>
    <n v="100"/>
    <x v="0"/>
    <x v="0"/>
    <x v="1"/>
    <x v="0"/>
  </r>
  <r>
    <x v="2"/>
    <x v="3"/>
    <n v="1"/>
    <x v="0"/>
    <x v="7"/>
    <n v="80000"/>
    <s v="USD"/>
    <n v="80000"/>
    <x v="0"/>
    <s v="Fully Remote"/>
    <n v="100"/>
    <x v="0"/>
    <x v="1"/>
    <x v="1"/>
    <x v="0"/>
  </r>
  <r>
    <x v="2"/>
    <x v="1"/>
    <n v="3"/>
    <x v="0"/>
    <x v="7"/>
    <n v="80000"/>
    <s v="USD"/>
    <n v="80000"/>
    <x v="0"/>
    <s v="Fully On-Site"/>
    <n v="0"/>
    <x v="0"/>
    <x v="1"/>
    <x v="1"/>
    <x v="0"/>
  </r>
  <r>
    <x v="2"/>
    <x v="1"/>
    <n v="3"/>
    <x v="0"/>
    <x v="1"/>
    <n v="80000"/>
    <s v="USD"/>
    <n v="80000"/>
    <x v="0"/>
    <s v="Fully On-Site"/>
    <n v="0"/>
    <x v="0"/>
    <x v="0"/>
    <x v="1"/>
    <x v="0"/>
  </r>
  <r>
    <x v="2"/>
    <x v="1"/>
    <n v="3"/>
    <x v="0"/>
    <x v="15"/>
    <n v="80000"/>
    <s v="USD"/>
    <n v="80000"/>
    <x v="0"/>
    <s v="Fully Remote"/>
    <n v="100"/>
    <x v="0"/>
    <x v="0"/>
    <x v="1"/>
    <x v="0"/>
  </r>
  <r>
    <x v="2"/>
    <x v="1"/>
    <n v="3"/>
    <x v="0"/>
    <x v="7"/>
    <n v="80000"/>
    <s v="USD"/>
    <n v="80000"/>
    <x v="0"/>
    <s v="Fully Remote"/>
    <n v="100"/>
    <x v="0"/>
    <x v="0"/>
    <x v="1"/>
    <x v="0"/>
  </r>
  <r>
    <x v="2"/>
    <x v="0"/>
    <n v="2"/>
    <x v="0"/>
    <x v="7"/>
    <n v="75360"/>
    <s v="EUR"/>
    <n v="79178"/>
    <x v="54"/>
    <s v="Fully On-Site"/>
    <n v="0"/>
    <x v="50"/>
    <x v="0"/>
    <x v="1"/>
    <x v="0"/>
  </r>
  <r>
    <x v="2"/>
    <x v="0"/>
    <n v="2"/>
    <x v="0"/>
    <x v="15"/>
    <n v="79000"/>
    <s v="USD"/>
    <n v="79000"/>
    <x v="0"/>
    <s v="Fully On-Site"/>
    <n v="0"/>
    <x v="0"/>
    <x v="0"/>
    <x v="1"/>
    <x v="0"/>
  </r>
  <r>
    <x v="2"/>
    <x v="1"/>
    <n v="3"/>
    <x v="0"/>
    <x v="7"/>
    <n v="78000"/>
    <s v="USD"/>
    <n v="78000"/>
    <x v="0"/>
    <s v="Fully On-Site"/>
    <n v="0"/>
    <x v="0"/>
    <x v="0"/>
    <x v="1"/>
    <x v="0"/>
  </r>
  <r>
    <x v="2"/>
    <x v="1"/>
    <n v="3"/>
    <x v="0"/>
    <x v="7"/>
    <n v="78000"/>
    <s v="USD"/>
    <n v="78000"/>
    <x v="0"/>
    <s v="Fully On-Site"/>
    <n v="0"/>
    <x v="0"/>
    <x v="0"/>
    <x v="1"/>
    <x v="0"/>
  </r>
  <r>
    <x v="2"/>
    <x v="0"/>
    <n v="2"/>
    <x v="0"/>
    <x v="1"/>
    <n v="78000"/>
    <s v="USD"/>
    <n v="78000"/>
    <x v="0"/>
    <s v="Fully Remote"/>
    <n v="100"/>
    <x v="0"/>
    <x v="0"/>
    <x v="1"/>
    <x v="0"/>
  </r>
  <r>
    <x v="2"/>
    <x v="0"/>
    <n v="2"/>
    <x v="0"/>
    <x v="54"/>
    <n v="78000"/>
    <s v="USD"/>
    <n v="78000"/>
    <x v="25"/>
    <s v="Fully Remote"/>
    <n v="100"/>
    <x v="40"/>
    <x v="0"/>
    <x v="1"/>
    <x v="0"/>
  </r>
  <r>
    <x v="2"/>
    <x v="0"/>
    <n v="2"/>
    <x v="0"/>
    <x v="7"/>
    <n v="78000"/>
    <s v="USD"/>
    <n v="78000"/>
    <x v="25"/>
    <s v="Fully Remote"/>
    <n v="100"/>
    <x v="40"/>
    <x v="0"/>
    <x v="1"/>
    <x v="0"/>
  </r>
  <r>
    <x v="2"/>
    <x v="0"/>
    <n v="2"/>
    <x v="0"/>
    <x v="56"/>
    <n v="78000"/>
    <s v="USD"/>
    <n v="78000"/>
    <x v="25"/>
    <s v="Fully Remote"/>
    <n v="100"/>
    <x v="40"/>
    <x v="0"/>
    <x v="1"/>
    <x v="0"/>
  </r>
  <r>
    <x v="2"/>
    <x v="0"/>
    <n v="2"/>
    <x v="0"/>
    <x v="1"/>
    <n v="78000"/>
    <s v="USD"/>
    <n v="78000"/>
    <x v="0"/>
    <s v="Fully Remote"/>
    <n v="100"/>
    <x v="0"/>
    <x v="0"/>
    <x v="1"/>
    <x v="0"/>
  </r>
  <r>
    <x v="2"/>
    <x v="3"/>
    <n v="1"/>
    <x v="0"/>
    <x v="63"/>
    <n v="77300"/>
    <s v="USD"/>
    <n v="77300"/>
    <x v="0"/>
    <s v="Fully Remote"/>
    <n v="100"/>
    <x v="0"/>
    <x v="0"/>
    <x v="1"/>
    <x v="0"/>
  </r>
  <r>
    <x v="2"/>
    <x v="1"/>
    <n v="3"/>
    <x v="0"/>
    <x v="23"/>
    <n v="73400"/>
    <s v="EUR"/>
    <n v="77119"/>
    <x v="10"/>
    <s v="Fully Remote"/>
    <n v="100"/>
    <x v="6"/>
    <x v="1"/>
    <x v="1"/>
    <x v="1"/>
  </r>
  <r>
    <x v="2"/>
    <x v="0"/>
    <n v="2"/>
    <x v="0"/>
    <x v="38"/>
    <n v="100000"/>
    <s v="CAD"/>
    <n v="76814"/>
    <x v="5"/>
    <s v="Fully Remote"/>
    <n v="100"/>
    <x v="4"/>
    <x v="0"/>
    <x v="1"/>
    <x v="0"/>
  </r>
  <r>
    <x v="2"/>
    <x v="1"/>
    <n v="3"/>
    <x v="0"/>
    <x v="38"/>
    <n v="100000"/>
    <s v="CAD"/>
    <n v="76814"/>
    <x v="5"/>
    <s v="Fully Remote"/>
    <n v="100"/>
    <x v="4"/>
    <x v="0"/>
    <x v="1"/>
    <x v="0"/>
  </r>
  <r>
    <x v="2"/>
    <x v="2"/>
    <n v="4"/>
    <x v="0"/>
    <x v="71"/>
    <n v="6000000"/>
    <s v="INR"/>
    <n v="76309"/>
    <x v="19"/>
    <s v="Hybrid"/>
    <n v="50"/>
    <x v="16"/>
    <x v="1"/>
    <x v="1"/>
    <x v="0"/>
  </r>
  <r>
    <x v="2"/>
    <x v="3"/>
    <n v="1"/>
    <x v="0"/>
    <x v="56"/>
    <n v="76000"/>
    <s v="USD"/>
    <n v="76000"/>
    <x v="0"/>
    <s v="Hybrid"/>
    <n v="50"/>
    <x v="0"/>
    <x v="1"/>
    <x v="1"/>
    <x v="0"/>
  </r>
  <r>
    <x v="2"/>
    <x v="0"/>
    <n v="2"/>
    <x v="0"/>
    <x v="1"/>
    <n v="72000"/>
    <s v="EUR"/>
    <n v="75648"/>
    <x v="2"/>
    <s v="Fully Remote"/>
    <n v="100"/>
    <x v="2"/>
    <x v="2"/>
    <x v="1"/>
    <x v="0"/>
  </r>
  <r>
    <x v="2"/>
    <x v="1"/>
    <n v="3"/>
    <x v="0"/>
    <x v="7"/>
    <n v="75000"/>
    <s v="USD"/>
    <n v="75000"/>
    <x v="0"/>
    <s v="Fully On-Site"/>
    <n v="0"/>
    <x v="0"/>
    <x v="0"/>
    <x v="1"/>
    <x v="0"/>
  </r>
  <r>
    <x v="2"/>
    <x v="0"/>
    <n v="2"/>
    <x v="0"/>
    <x v="15"/>
    <n v="75000"/>
    <s v="USD"/>
    <n v="75000"/>
    <x v="0"/>
    <s v="Fully Remote"/>
    <n v="100"/>
    <x v="0"/>
    <x v="0"/>
    <x v="1"/>
    <x v="0"/>
  </r>
  <r>
    <x v="2"/>
    <x v="0"/>
    <n v="2"/>
    <x v="0"/>
    <x v="15"/>
    <n v="75000"/>
    <s v="USD"/>
    <n v="75000"/>
    <x v="0"/>
    <s v="Fully Remote"/>
    <n v="100"/>
    <x v="0"/>
    <x v="0"/>
    <x v="1"/>
    <x v="0"/>
  </r>
  <r>
    <x v="2"/>
    <x v="0"/>
    <n v="2"/>
    <x v="0"/>
    <x v="7"/>
    <n v="75000"/>
    <s v="USD"/>
    <n v="75000"/>
    <x v="0"/>
    <s v="Fully Remote"/>
    <n v="100"/>
    <x v="0"/>
    <x v="0"/>
    <x v="1"/>
    <x v="0"/>
  </r>
  <r>
    <x v="2"/>
    <x v="0"/>
    <n v="2"/>
    <x v="0"/>
    <x v="68"/>
    <n v="75000"/>
    <s v="USD"/>
    <n v="75000"/>
    <x v="0"/>
    <s v="Fully On-Site"/>
    <n v="0"/>
    <x v="0"/>
    <x v="0"/>
    <x v="1"/>
    <x v="0"/>
  </r>
  <r>
    <x v="2"/>
    <x v="0"/>
    <n v="2"/>
    <x v="0"/>
    <x v="23"/>
    <n v="75000"/>
    <s v="USD"/>
    <n v="75000"/>
    <x v="59"/>
    <s v="Fully Remote"/>
    <n v="100"/>
    <x v="0"/>
    <x v="0"/>
    <x v="1"/>
    <x v="1"/>
  </r>
  <r>
    <x v="2"/>
    <x v="0"/>
    <n v="2"/>
    <x v="0"/>
    <x v="15"/>
    <n v="75000"/>
    <s v="USD"/>
    <n v="75000"/>
    <x v="5"/>
    <s v="Fully On-Site"/>
    <n v="0"/>
    <x v="4"/>
    <x v="0"/>
    <x v="1"/>
    <x v="0"/>
  </r>
  <r>
    <x v="2"/>
    <x v="0"/>
    <n v="2"/>
    <x v="0"/>
    <x v="23"/>
    <n v="75000"/>
    <s v="USD"/>
    <n v="75000"/>
    <x v="59"/>
    <s v="Fully Remote"/>
    <n v="100"/>
    <x v="0"/>
    <x v="1"/>
    <x v="1"/>
    <x v="1"/>
  </r>
  <r>
    <x v="2"/>
    <x v="0"/>
    <n v="2"/>
    <x v="0"/>
    <x v="28"/>
    <n v="75000"/>
    <s v="USD"/>
    <n v="75000"/>
    <x v="5"/>
    <s v="Fully Remote"/>
    <n v="100"/>
    <x v="4"/>
    <x v="2"/>
    <x v="1"/>
    <x v="0"/>
  </r>
  <r>
    <x v="2"/>
    <x v="3"/>
    <n v="1"/>
    <x v="0"/>
    <x v="1"/>
    <n v="74540"/>
    <s v="USD"/>
    <n v="74540"/>
    <x v="0"/>
    <s v="Fully On-Site"/>
    <n v="0"/>
    <x v="0"/>
    <x v="0"/>
    <x v="1"/>
    <x v="0"/>
  </r>
  <r>
    <x v="2"/>
    <x v="0"/>
    <n v="2"/>
    <x v="0"/>
    <x v="7"/>
    <n v="60000"/>
    <s v="GBP"/>
    <n v="73880"/>
    <x v="8"/>
    <s v="Fully Remote"/>
    <n v="100"/>
    <x v="6"/>
    <x v="0"/>
    <x v="1"/>
    <x v="0"/>
  </r>
  <r>
    <x v="2"/>
    <x v="0"/>
    <n v="2"/>
    <x v="0"/>
    <x v="54"/>
    <n v="60000"/>
    <s v="GBP"/>
    <n v="73880"/>
    <x v="8"/>
    <s v="Fully On-Site"/>
    <n v="0"/>
    <x v="6"/>
    <x v="0"/>
    <x v="1"/>
    <x v="0"/>
  </r>
  <r>
    <x v="2"/>
    <x v="0"/>
    <n v="2"/>
    <x v="0"/>
    <x v="7"/>
    <n v="60000"/>
    <s v="GBP"/>
    <n v="73880"/>
    <x v="8"/>
    <s v="Fully On-Site"/>
    <n v="0"/>
    <x v="6"/>
    <x v="0"/>
    <x v="1"/>
    <x v="0"/>
  </r>
  <r>
    <x v="2"/>
    <x v="0"/>
    <n v="2"/>
    <x v="0"/>
    <x v="7"/>
    <n v="60000"/>
    <s v="GBP"/>
    <n v="73880"/>
    <x v="8"/>
    <s v="Fully Remote"/>
    <n v="100"/>
    <x v="6"/>
    <x v="0"/>
    <x v="1"/>
    <x v="0"/>
  </r>
  <r>
    <x v="2"/>
    <x v="0"/>
    <n v="2"/>
    <x v="0"/>
    <x v="7"/>
    <n v="60000"/>
    <s v="GBP"/>
    <n v="73880"/>
    <x v="8"/>
    <s v="Fully Remote"/>
    <n v="100"/>
    <x v="6"/>
    <x v="0"/>
    <x v="1"/>
    <x v="0"/>
  </r>
  <r>
    <x v="2"/>
    <x v="0"/>
    <n v="2"/>
    <x v="0"/>
    <x v="7"/>
    <n v="60000"/>
    <s v="GBP"/>
    <n v="73880"/>
    <x v="8"/>
    <s v="Fully On-Site"/>
    <n v="0"/>
    <x v="6"/>
    <x v="0"/>
    <x v="1"/>
    <x v="0"/>
  </r>
  <r>
    <x v="2"/>
    <x v="1"/>
    <n v="3"/>
    <x v="0"/>
    <x v="7"/>
    <n v="60000"/>
    <s v="GBP"/>
    <n v="73880"/>
    <x v="8"/>
    <s v="Fully On-Site"/>
    <n v="0"/>
    <x v="6"/>
    <x v="0"/>
    <x v="1"/>
    <x v="0"/>
  </r>
  <r>
    <x v="2"/>
    <x v="3"/>
    <n v="1"/>
    <x v="0"/>
    <x v="1"/>
    <n v="96000"/>
    <s v="CAD"/>
    <n v="73742"/>
    <x v="5"/>
    <s v="Fully Remote"/>
    <n v="100"/>
    <x v="4"/>
    <x v="1"/>
    <x v="1"/>
    <x v="0"/>
  </r>
  <r>
    <x v="2"/>
    <x v="0"/>
    <n v="2"/>
    <x v="0"/>
    <x v="1"/>
    <n v="70000"/>
    <s v="EUR"/>
    <n v="73546"/>
    <x v="2"/>
    <s v="Fully Remote"/>
    <n v="100"/>
    <x v="2"/>
    <x v="0"/>
    <x v="1"/>
    <x v="0"/>
  </r>
  <r>
    <x v="2"/>
    <x v="1"/>
    <n v="3"/>
    <x v="0"/>
    <x v="7"/>
    <n v="70000"/>
    <s v="EUR"/>
    <n v="73546"/>
    <x v="3"/>
    <s v="Fully On-Site"/>
    <n v="0"/>
    <x v="8"/>
    <x v="0"/>
    <x v="1"/>
    <x v="0"/>
  </r>
  <r>
    <x v="2"/>
    <x v="1"/>
    <n v="3"/>
    <x v="0"/>
    <x v="4"/>
    <n v="70000"/>
    <s v="EUR"/>
    <n v="73546"/>
    <x v="10"/>
    <s v="Fully Remote"/>
    <n v="100"/>
    <x v="9"/>
    <x v="0"/>
    <x v="1"/>
    <x v="0"/>
  </r>
  <r>
    <x v="2"/>
    <x v="1"/>
    <n v="3"/>
    <x v="0"/>
    <x v="7"/>
    <n v="70000"/>
    <s v="EUR"/>
    <n v="73546"/>
    <x v="13"/>
    <s v="Fully On-Site"/>
    <n v="0"/>
    <x v="11"/>
    <x v="0"/>
    <x v="1"/>
    <x v="0"/>
  </r>
  <r>
    <x v="2"/>
    <x v="0"/>
    <n v="2"/>
    <x v="0"/>
    <x v="1"/>
    <n v="70000"/>
    <s v="EUR"/>
    <n v="73546"/>
    <x v="18"/>
    <s v="Hybrid"/>
    <n v="50"/>
    <x v="15"/>
    <x v="1"/>
    <x v="1"/>
    <x v="0"/>
  </r>
  <r>
    <x v="2"/>
    <x v="0"/>
    <n v="2"/>
    <x v="0"/>
    <x v="7"/>
    <n v="70000"/>
    <s v="EUR"/>
    <n v="73546"/>
    <x v="11"/>
    <s v="Fully Remote"/>
    <n v="100"/>
    <x v="12"/>
    <x v="0"/>
    <x v="1"/>
    <x v="0"/>
  </r>
  <r>
    <x v="2"/>
    <x v="0"/>
    <n v="2"/>
    <x v="0"/>
    <x v="7"/>
    <n v="70000"/>
    <s v="EUR"/>
    <n v="73546"/>
    <x v="3"/>
    <s v="Fully Remote"/>
    <n v="100"/>
    <x v="8"/>
    <x v="0"/>
    <x v="1"/>
    <x v="0"/>
  </r>
  <r>
    <x v="2"/>
    <x v="0"/>
    <n v="2"/>
    <x v="0"/>
    <x v="7"/>
    <n v="70000"/>
    <s v="EUR"/>
    <n v="73546"/>
    <x v="3"/>
    <s v="Fully Remote"/>
    <n v="100"/>
    <x v="8"/>
    <x v="0"/>
    <x v="1"/>
    <x v="0"/>
  </r>
  <r>
    <x v="2"/>
    <x v="0"/>
    <n v="2"/>
    <x v="0"/>
    <x v="7"/>
    <n v="70000"/>
    <s v="EUR"/>
    <n v="73546"/>
    <x v="11"/>
    <s v="Fully Remote"/>
    <n v="100"/>
    <x v="12"/>
    <x v="0"/>
    <x v="1"/>
    <x v="0"/>
  </r>
  <r>
    <x v="2"/>
    <x v="3"/>
    <n v="1"/>
    <x v="0"/>
    <x v="1"/>
    <n v="73000"/>
    <s v="USD"/>
    <n v="73000"/>
    <x v="0"/>
    <s v="Fully On-Site"/>
    <n v="0"/>
    <x v="0"/>
    <x v="0"/>
    <x v="1"/>
    <x v="0"/>
  </r>
  <r>
    <x v="2"/>
    <x v="1"/>
    <n v="3"/>
    <x v="0"/>
    <x v="7"/>
    <n v="70500"/>
    <s v="USD"/>
    <n v="70500"/>
    <x v="0"/>
    <s v="Fully On-Site"/>
    <n v="0"/>
    <x v="0"/>
    <x v="0"/>
    <x v="1"/>
    <x v="0"/>
  </r>
  <r>
    <x v="2"/>
    <x v="0"/>
    <n v="2"/>
    <x v="0"/>
    <x v="13"/>
    <n v="57000"/>
    <s v="GBP"/>
    <n v="70186"/>
    <x v="8"/>
    <s v="Fully On-Site"/>
    <n v="0"/>
    <x v="6"/>
    <x v="0"/>
    <x v="1"/>
    <x v="0"/>
  </r>
  <r>
    <x v="2"/>
    <x v="1"/>
    <n v="3"/>
    <x v="0"/>
    <x v="15"/>
    <n v="57000"/>
    <s v="GBP"/>
    <n v="70186"/>
    <x v="8"/>
    <s v="Fully On-Site"/>
    <n v="0"/>
    <x v="6"/>
    <x v="0"/>
    <x v="1"/>
    <x v="0"/>
  </r>
  <r>
    <x v="2"/>
    <x v="0"/>
    <n v="2"/>
    <x v="0"/>
    <x v="7"/>
    <n v="70000"/>
    <s v="USD"/>
    <n v="70000"/>
    <x v="0"/>
    <s v="Fully On-Site"/>
    <n v="0"/>
    <x v="0"/>
    <x v="0"/>
    <x v="1"/>
    <x v="0"/>
  </r>
  <r>
    <x v="2"/>
    <x v="1"/>
    <n v="3"/>
    <x v="0"/>
    <x v="29"/>
    <n v="70000"/>
    <s v="USD"/>
    <n v="70000"/>
    <x v="0"/>
    <s v="Fully On-Site"/>
    <n v="0"/>
    <x v="0"/>
    <x v="0"/>
    <x v="1"/>
    <x v="0"/>
  </r>
  <r>
    <x v="2"/>
    <x v="1"/>
    <n v="3"/>
    <x v="0"/>
    <x v="7"/>
    <n v="70000"/>
    <s v="USD"/>
    <n v="70000"/>
    <x v="0"/>
    <s v="Fully On-Site"/>
    <n v="0"/>
    <x v="0"/>
    <x v="0"/>
    <x v="1"/>
    <x v="0"/>
  </r>
  <r>
    <x v="2"/>
    <x v="1"/>
    <n v="3"/>
    <x v="0"/>
    <x v="29"/>
    <n v="70000"/>
    <s v="USD"/>
    <n v="70000"/>
    <x v="0"/>
    <s v="Fully On-Site"/>
    <n v="0"/>
    <x v="0"/>
    <x v="0"/>
    <x v="1"/>
    <x v="0"/>
  </r>
  <r>
    <x v="2"/>
    <x v="1"/>
    <n v="3"/>
    <x v="0"/>
    <x v="1"/>
    <n v="70000"/>
    <s v="USD"/>
    <n v="70000"/>
    <x v="0"/>
    <s v="Fully On-Site"/>
    <n v="0"/>
    <x v="0"/>
    <x v="0"/>
    <x v="1"/>
    <x v="0"/>
  </r>
  <r>
    <x v="2"/>
    <x v="1"/>
    <n v="3"/>
    <x v="0"/>
    <x v="15"/>
    <n v="70000"/>
    <s v="USD"/>
    <n v="70000"/>
    <x v="0"/>
    <s v="Fully On-Site"/>
    <n v="0"/>
    <x v="0"/>
    <x v="0"/>
    <x v="1"/>
    <x v="0"/>
  </r>
  <r>
    <x v="2"/>
    <x v="1"/>
    <n v="3"/>
    <x v="0"/>
    <x v="15"/>
    <n v="70000"/>
    <s v="USD"/>
    <n v="70000"/>
    <x v="0"/>
    <s v="Fully On-Site"/>
    <n v="0"/>
    <x v="0"/>
    <x v="0"/>
    <x v="1"/>
    <x v="0"/>
  </r>
  <r>
    <x v="2"/>
    <x v="1"/>
    <n v="3"/>
    <x v="0"/>
    <x v="67"/>
    <n v="70000"/>
    <s v="USD"/>
    <n v="70000"/>
    <x v="0"/>
    <s v="Fully On-Site"/>
    <n v="0"/>
    <x v="0"/>
    <x v="0"/>
    <x v="1"/>
    <x v="0"/>
  </r>
  <r>
    <x v="2"/>
    <x v="1"/>
    <n v="3"/>
    <x v="0"/>
    <x v="29"/>
    <n v="70000"/>
    <s v="USD"/>
    <n v="70000"/>
    <x v="0"/>
    <s v="Fully Remote"/>
    <n v="100"/>
    <x v="0"/>
    <x v="0"/>
    <x v="1"/>
    <x v="0"/>
  </r>
  <r>
    <x v="2"/>
    <x v="1"/>
    <n v="3"/>
    <x v="0"/>
    <x v="69"/>
    <n v="66000"/>
    <s v="EUR"/>
    <n v="69344"/>
    <x v="13"/>
    <s v="Fully Remote"/>
    <n v="100"/>
    <x v="11"/>
    <x v="1"/>
    <x v="1"/>
    <x v="0"/>
  </r>
  <r>
    <x v="2"/>
    <x v="0"/>
    <n v="2"/>
    <x v="0"/>
    <x v="9"/>
    <n v="90000"/>
    <s v="CAD"/>
    <n v="69133"/>
    <x v="5"/>
    <s v="Hybrid"/>
    <n v="50"/>
    <x v="4"/>
    <x v="1"/>
    <x v="1"/>
    <x v="0"/>
  </r>
  <r>
    <x v="2"/>
    <x v="1"/>
    <n v="3"/>
    <x v="0"/>
    <x v="15"/>
    <n v="69000"/>
    <s v="USD"/>
    <n v="69000"/>
    <x v="0"/>
    <s v="Fully Remote"/>
    <n v="100"/>
    <x v="0"/>
    <x v="0"/>
    <x v="1"/>
    <x v="0"/>
  </r>
  <r>
    <x v="2"/>
    <x v="1"/>
    <n v="3"/>
    <x v="0"/>
    <x v="15"/>
    <n v="68400"/>
    <s v="USD"/>
    <n v="68400"/>
    <x v="0"/>
    <s v="Fully Remote"/>
    <n v="100"/>
    <x v="0"/>
    <x v="0"/>
    <x v="1"/>
    <x v="0"/>
  </r>
  <r>
    <x v="2"/>
    <x v="1"/>
    <n v="3"/>
    <x v="0"/>
    <x v="7"/>
    <n v="65000"/>
    <s v="EUR"/>
    <n v="68293"/>
    <x v="3"/>
    <s v="Fully On-Site"/>
    <n v="0"/>
    <x v="8"/>
    <x v="0"/>
    <x v="1"/>
    <x v="0"/>
  </r>
  <r>
    <x v="2"/>
    <x v="1"/>
    <n v="3"/>
    <x v="0"/>
    <x v="7"/>
    <n v="65000"/>
    <s v="EUR"/>
    <n v="68293"/>
    <x v="3"/>
    <s v="Fully On-Site"/>
    <n v="0"/>
    <x v="8"/>
    <x v="0"/>
    <x v="1"/>
    <x v="0"/>
  </r>
  <r>
    <x v="2"/>
    <x v="1"/>
    <n v="3"/>
    <x v="0"/>
    <x v="7"/>
    <n v="65000"/>
    <s v="EUR"/>
    <n v="68293"/>
    <x v="3"/>
    <s v="Fully On-Site"/>
    <n v="0"/>
    <x v="8"/>
    <x v="0"/>
    <x v="1"/>
    <x v="0"/>
  </r>
  <r>
    <x v="2"/>
    <x v="1"/>
    <n v="3"/>
    <x v="0"/>
    <x v="72"/>
    <n v="65000"/>
    <s v="EUR"/>
    <n v="68293"/>
    <x v="22"/>
    <s v="Fully On-Site"/>
    <n v="0"/>
    <x v="19"/>
    <x v="1"/>
    <x v="1"/>
    <x v="0"/>
  </r>
  <r>
    <x v="2"/>
    <x v="1"/>
    <n v="3"/>
    <x v="0"/>
    <x v="4"/>
    <n v="65000"/>
    <s v="EUR"/>
    <n v="68293"/>
    <x v="51"/>
    <s v="Fully Remote"/>
    <n v="100"/>
    <x v="49"/>
    <x v="2"/>
    <x v="1"/>
    <x v="0"/>
  </r>
  <r>
    <x v="2"/>
    <x v="0"/>
    <n v="2"/>
    <x v="0"/>
    <x v="1"/>
    <n v="55000"/>
    <s v="GBP"/>
    <n v="67723"/>
    <x v="8"/>
    <s v="Fully On-Site"/>
    <n v="0"/>
    <x v="6"/>
    <x v="0"/>
    <x v="1"/>
    <x v="0"/>
  </r>
  <r>
    <x v="2"/>
    <x v="0"/>
    <n v="2"/>
    <x v="0"/>
    <x v="7"/>
    <n v="55000"/>
    <s v="GBP"/>
    <n v="67723"/>
    <x v="8"/>
    <s v="Fully Remote"/>
    <n v="100"/>
    <x v="6"/>
    <x v="0"/>
    <x v="1"/>
    <x v="0"/>
  </r>
  <r>
    <x v="2"/>
    <x v="0"/>
    <n v="2"/>
    <x v="0"/>
    <x v="7"/>
    <n v="55000"/>
    <s v="GBP"/>
    <n v="67723"/>
    <x v="8"/>
    <s v="Fully Remote"/>
    <n v="100"/>
    <x v="6"/>
    <x v="0"/>
    <x v="1"/>
    <x v="0"/>
  </r>
  <r>
    <x v="2"/>
    <x v="0"/>
    <n v="2"/>
    <x v="0"/>
    <x v="7"/>
    <n v="55000"/>
    <s v="GBP"/>
    <n v="67723"/>
    <x v="8"/>
    <s v="Fully Remote"/>
    <n v="100"/>
    <x v="6"/>
    <x v="0"/>
    <x v="1"/>
    <x v="0"/>
  </r>
  <r>
    <x v="2"/>
    <x v="0"/>
    <n v="2"/>
    <x v="0"/>
    <x v="1"/>
    <n v="55000"/>
    <s v="GBP"/>
    <n v="67723"/>
    <x v="8"/>
    <s v="Fully On-Site"/>
    <n v="0"/>
    <x v="6"/>
    <x v="0"/>
    <x v="1"/>
    <x v="0"/>
  </r>
  <r>
    <x v="2"/>
    <x v="0"/>
    <n v="2"/>
    <x v="0"/>
    <x v="1"/>
    <n v="88000"/>
    <s v="CAD"/>
    <n v="67597"/>
    <x v="5"/>
    <s v="Fully Remote"/>
    <n v="100"/>
    <x v="4"/>
    <x v="0"/>
    <x v="1"/>
    <x v="0"/>
  </r>
  <r>
    <x v="2"/>
    <x v="3"/>
    <n v="1"/>
    <x v="0"/>
    <x v="15"/>
    <n v="67000"/>
    <s v="USD"/>
    <n v="67000"/>
    <x v="5"/>
    <s v="Fully On-Site"/>
    <n v="0"/>
    <x v="4"/>
    <x v="0"/>
    <x v="1"/>
    <x v="0"/>
  </r>
  <r>
    <x v="2"/>
    <x v="3"/>
    <n v="1"/>
    <x v="0"/>
    <x v="46"/>
    <n v="63000"/>
    <s v="EUR"/>
    <n v="66192"/>
    <x v="2"/>
    <s v="Hybrid"/>
    <n v="50"/>
    <x v="2"/>
    <x v="1"/>
    <x v="1"/>
    <x v="0"/>
  </r>
  <r>
    <x v="2"/>
    <x v="0"/>
    <n v="2"/>
    <x v="0"/>
    <x v="15"/>
    <n v="66100"/>
    <s v="USD"/>
    <n v="66100"/>
    <x v="0"/>
    <s v="Fully Remote"/>
    <n v="100"/>
    <x v="0"/>
    <x v="0"/>
    <x v="1"/>
    <x v="0"/>
  </r>
  <r>
    <x v="2"/>
    <x v="1"/>
    <n v="3"/>
    <x v="0"/>
    <x v="27"/>
    <n v="66000"/>
    <s v="USD"/>
    <n v="66000"/>
    <x v="0"/>
    <s v="Fully Remote"/>
    <n v="100"/>
    <x v="0"/>
    <x v="0"/>
    <x v="1"/>
    <x v="0"/>
  </r>
  <r>
    <x v="2"/>
    <x v="1"/>
    <n v="3"/>
    <x v="0"/>
    <x v="65"/>
    <n v="66000"/>
    <s v="USD"/>
    <n v="66000"/>
    <x v="0"/>
    <s v="Fully Remote"/>
    <n v="100"/>
    <x v="0"/>
    <x v="0"/>
    <x v="1"/>
    <x v="0"/>
  </r>
  <r>
    <x v="2"/>
    <x v="0"/>
    <n v="2"/>
    <x v="0"/>
    <x v="7"/>
    <n v="62500"/>
    <s v="EUR"/>
    <n v="65666"/>
    <x v="2"/>
    <s v="Hybrid"/>
    <n v="50"/>
    <x v="2"/>
    <x v="2"/>
    <x v="1"/>
    <x v="0"/>
  </r>
  <r>
    <x v="2"/>
    <x v="0"/>
    <n v="2"/>
    <x v="0"/>
    <x v="15"/>
    <n v="90000"/>
    <s v="SGD"/>
    <n v="65257"/>
    <x v="27"/>
    <s v="Hybrid"/>
    <n v="50"/>
    <x v="29"/>
    <x v="0"/>
    <x v="1"/>
    <x v="0"/>
  </r>
  <r>
    <x v="2"/>
    <x v="0"/>
    <n v="2"/>
    <x v="0"/>
    <x v="7"/>
    <n v="62000"/>
    <s v="EUR"/>
    <n v="65141"/>
    <x v="10"/>
    <s v="Fully Remote"/>
    <n v="100"/>
    <x v="9"/>
    <x v="0"/>
    <x v="1"/>
    <x v="0"/>
  </r>
  <r>
    <x v="2"/>
    <x v="3"/>
    <n v="1"/>
    <x v="0"/>
    <x v="7"/>
    <n v="65000"/>
    <s v="USD"/>
    <n v="65000"/>
    <x v="0"/>
    <s v="Fully On-Site"/>
    <n v="0"/>
    <x v="0"/>
    <x v="0"/>
    <x v="1"/>
    <x v="0"/>
  </r>
  <r>
    <x v="2"/>
    <x v="0"/>
    <n v="2"/>
    <x v="0"/>
    <x v="15"/>
    <n v="65000"/>
    <s v="USD"/>
    <n v="65000"/>
    <x v="0"/>
    <s v="Fully Remote"/>
    <n v="100"/>
    <x v="0"/>
    <x v="0"/>
    <x v="1"/>
    <x v="0"/>
  </r>
  <r>
    <x v="2"/>
    <x v="1"/>
    <n v="3"/>
    <x v="0"/>
    <x v="15"/>
    <n v="65000"/>
    <s v="USD"/>
    <n v="65000"/>
    <x v="0"/>
    <s v="Fully Remote"/>
    <n v="100"/>
    <x v="0"/>
    <x v="0"/>
    <x v="1"/>
    <x v="0"/>
  </r>
  <r>
    <x v="2"/>
    <x v="0"/>
    <n v="2"/>
    <x v="0"/>
    <x v="15"/>
    <n v="65000"/>
    <s v="USD"/>
    <n v="65000"/>
    <x v="5"/>
    <s v="Fully On-Site"/>
    <n v="0"/>
    <x v="4"/>
    <x v="0"/>
    <x v="1"/>
    <x v="0"/>
  </r>
  <r>
    <x v="2"/>
    <x v="0"/>
    <n v="2"/>
    <x v="0"/>
    <x v="7"/>
    <n v="65000"/>
    <s v="USD"/>
    <n v="65000"/>
    <x v="0"/>
    <s v="Fully On-Site"/>
    <n v="0"/>
    <x v="0"/>
    <x v="0"/>
    <x v="1"/>
    <x v="0"/>
  </r>
  <r>
    <x v="2"/>
    <x v="0"/>
    <n v="2"/>
    <x v="0"/>
    <x v="15"/>
    <n v="65000"/>
    <s v="USD"/>
    <n v="65000"/>
    <x v="0"/>
    <s v="Fully On-Site"/>
    <n v="0"/>
    <x v="0"/>
    <x v="0"/>
    <x v="1"/>
    <x v="0"/>
  </r>
  <r>
    <x v="2"/>
    <x v="1"/>
    <n v="3"/>
    <x v="0"/>
    <x v="4"/>
    <n v="65000"/>
    <s v="USD"/>
    <n v="65000"/>
    <x v="6"/>
    <s v="Fully Remote"/>
    <n v="100"/>
    <x v="5"/>
    <x v="2"/>
    <x v="1"/>
    <x v="0"/>
  </r>
  <r>
    <x v="2"/>
    <x v="3"/>
    <n v="1"/>
    <x v="0"/>
    <x v="7"/>
    <n v="65000"/>
    <s v="USD"/>
    <n v="65000"/>
    <x v="0"/>
    <s v="Fully Remote"/>
    <n v="100"/>
    <x v="0"/>
    <x v="2"/>
    <x v="1"/>
    <x v="0"/>
  </r>
  <r>
    <x v="2"/>
    <x v="0"/>
    <n v="2"/>
    <x v="0"/>
    <x v="1"/>
    <n v="61000"/>
    <s v="EUR"/>
    <n v="64090"/>
    <x v="2"/>
    <s v="Fully On-Site"/>
    <n v="0"/>
    <x v="2"/>
    <x v="0"/>
    <x v="1"/>
    <x v="0"/>
  </r>
  <r>
    <x v="2"/>
    <x v="3"/>
    <n v="1"/>
    <x v="0"/>
    <x v="15"/>
    <n v="64000"/>
    <s v="USD"/>
    <n v="64000"/>
    <x v="0"/>
    <s v="Fully Remote"/>
    <n v="100"/>
    <x v="0"/>
    <x v="1"/>
    <x v="1"/>
    <x v="0"/>
  </r>
  <r>
    <x v="2"/>
    <x v="0"/>
    <n v="2"/>
    <x v="0"/>
    <x v="7"/>
    <n v="63900"/>
    <s v="USD"/>
    <n v="63900"/>
    <x v="0"/>
    <s v="Fully On-Site"/>
    <n v="0"/>
    <x v="0"/>
    <x v="0"/>
    <x v="1"/>
    <x v="0"/>
  </r>
  <r>
    <x v="2"/>
    <x v="0"/>
    <n v="2"/>
    <x v="0"/>
    <x v="1"/>
    <n v="60000"/>
    <s v="EUR"/>
    <n v="63040"/>
    <x v="10"/>
    <s v="Fully Remote"/>
    <n v="100"/>
    <x v="9"/>
    <x v="0"/>
    <x v="1"/>
    <x v="0"/>
  </r>
  <r>
    <x v="2"/>
    <x v="1"/>
    <n v="3"/>
    <x v="0"/>
    <x v="7"/>
    <n v="60000"/>
    <s v="EUR"/>
    <n v="63040"/>
    <x v="13"/>
    <s v="Fully On-Site"/>
    <n v="0"/>
    <x v="11"/>
    <x v="0"/>
    <x v="1"/>
    <x v="0"/>
  </r>
  <r>
    <x v="2"/>
    <x v="1"/>
    <n v="3"/>
    <x v="0"/>
    <x v="4"/>
    <n v="60000"/>
    <s v="EUR"/>
    <n v="63040"/>
    <x v="60"/>
    <s v="Hybrid"/>
    <n v="50"/>
    <x v="53"/>
    <x v="2"/>
    <x v="1"/>
    <x v="0"/>
  </r>
  <r>
    <x v="2"/>
    <x v="0"/>
    <n v="2"/>
    <x v="0"/>
    <x v="7"/>
    <n v="60000"/>
    <s v="EUR"/>
    <n v="63040"/>
    <x v="3"/>
    <s v="Fully Remote"/>
    <n v="100"/>
    <x v="8"/>
    <x v="0"/>
    <x v="1"/>
    <x v="0"/>
  </r>
  <r>
    <x v="2"/>
    <x v="0"/>
    <n v="2"/>
    <x v="0"/>
    <x v="7"/>
    <n v="60000"/>
    <s v="EUR"/>
    <n v="63040"/>
    <x v="11"/>
    <s v="Fully Remote"/>
    <n v="100"/>
    <x v="12"/>
    <x v="0"/>
    <x v="1"/>
    <x v="0"/>
  </r>
  <r>
    <x v="2"/>
    <x v="1"/>
    <n v="3"/>
    <x v="0"/>
    <x v="7"/>
    <n v="63000"/>
    <s v="USD"/>
    <n v="63000"/>
    <x v="0"/>
    <s v="Fully Remote"/>
    <n v="100"/>
    <x v="0"/>
    <x v="0"/>
    <x v="1"/>
    <x v="0"/>
  </r>
  <r>
    <x v="2"/>
    <x v="1"/>
    <n v="3"/>
    <x v="0"/>
    <x v="53"/>
    <n v="63000"/>
    <s v="USD"/>
    <n v="63000"/>
    <x v="0"/>
    <s v="Fully Remote"/>
    <n v="100"/>
    <x v="0"/>
    <x v="0"/>
    <x v="1"/>
    <x v="0"/>
  </r>
  <r>
    <x v="2"/>
    <x v="1"/>
    <n v="3"/>
    <x v="0"/>
    <x v="53"/>
    <n v="63000"/>
    <s v="USD"/>
    <n v="63000"/>
    <x v="0"/>
    <s v="Fully Remote"/>
    <n v="100"/>
    <x v="0"/>
    <x v="0"/>
    <x v="1"/>
    <x v="0"/>
  </r>
  <r>
    <x v="2"/>
    <x v="1"/>
    <n v="3"/>
    <x v="0"/>
    <x v="7"/>
    <n v="63000"/>
    <s v="USD"/>
    <n v="63000"/>
    <x v="0"/>
    <s v="Fully Remote"/>
    <n v="100"/>
    <x v="0"/>
    <x v="0"/>
    <x v="1"/>
    <x v="0"/>
  </r>
  <r>
    <x v="2"/>
    <x v="1"/>
    <n v="3"/>
    <x v="0"/>
    <x v="7"/>
    <n v="63000"/>
    <s v="USD"/>
    <n v="63000"/>
    <x v="0"/>
    <s v="Fully Remote"/>
    <n v="100"/>
    <x v="0"/>
    <x v="0"/>
    <x v="1"/>
    <x v="0"/>
  </r>
  <r>
    <x v="2"/>
    <x v="1"/>
    <n v="3"/>
    <x v="0"/>
    <x v="54"/>
    <n v="63000"/>
    <s v="USD"/>
    <n v="63000"/>
    <x v="0"/>
    <s v="Fully On-Site"/>
    <n v="0"/>
    <x v="0"/>
    <x v="0"/>
    <x v="1"/>
    <x v="0"/>
  </r>
  <r>
    <x v="2"/>
    <x v="1"/>
    <n v="3"/>
    <x v="0"/>
    <x v="54"/>
    <n v="63000"/>
    <s v="USD"/>
    <n v="63000"/>
    <x v="0"/>
    <s v="Fully On-Site"/>
    <n v="0"/>
    <x v="0"/>
    <x v="0"/>
    <x v="1"/>
    <x v="0"/>
  </r>
  <r>
    <x v="2"/>
    <x v="1"/>
    <n v="3"/>
    <x v="0"/>
    <x v="7"/>
    <n v="63000"/>
    <s v="USD"/>
    <n v="63000"/>
    <x v="0"/>
    <s v="Fully On-Site"/>
    <n v="0"/>
    <x v="0"/>
    <x v="0"/>
    <x v="1"/>
    <x v="0"/>
  </r>
  <r>
    <x v="2"/>
    <x v="1"/>
    <n v="3"/>
    <x v="0"/>
    <x v="53"/>
    <n v="63000"/>
    <s v="USD"/>
    <n v="63000"/>
    <x v="0"/>
    <s v="Fully On-Site"/>
    <n v="0"/>
    <x v="0"/>
    <x v="0"/>
    <x v="1"/>
    <x v="0"/>
  </r>
  <r>
    <x v="2"/>
    <x v="1"/>
    <n v="3"/>
    <x v="0"/>
    <x v="27"/>
    <n v="63000"/>
    <s v="USD"/>
    <n v="63000"/>
    <x v="0"/>
    <s v="Fully On-Site"/>
    <n v="0"/>
    <x v="0"/>
    <x v="0"/>
    <x v="1"/>
    <x v="0"/>
  </r>
  <r>
    <x v="2"/>
    <x v="1"/>
    <n v="3"/>
    <x v="0"/>
    <x v="7"/>
    <n v="63000"/>
    <s v="USD"/>
    <n v="63000"/>
    <x v="0"/>
    <s v="Fully On-Site"/>
    <n v="0"/>
    <x v="0"/>
    <x v="0"/>
    <x v="1"/>
    <x v="0"/>
  </r>
  <r>
    <x v="2"/>
    <x v="1"/>
    <n v="3"/>
    <x v="0"/>
    <x v="7"/>
    <n v="63000"/>
    <s v="USD"/>
    <n v="63000"/>
    <x v="0"/>
    <s v="Fully On-Site"/>
    <n v="0"/>
    <x v="0"/>
    <x v="0"/>
    <x v="1"/>
    <x v="0"/>
  </r>
  <r>
    <x v="2"/>
    <x v="1"/>
    <n v="3"/>
    <x v="0"/>
    <x v="27"/>
    <n v="63000"/>
    <s v="USD"/>
    <n v="63000"/>
    <x v="0"/>
    <s v="Fully On-Site"/>
    <n v="0"/>
    <x v="0"/>
    <x v="0"/>
    <x v="1"/>
    <x v="0"/>
  </r>
  <r>
    <x v="2"/>
    <x v="1"/>
    <n v="3"/>
    <x v="0"/>
    <x v="7"/>
    <n v="63000"/>
    <s v="USD"/>
    <n v="63000"/>
    <x v="0"/>
    <s v="Fully On-Site"/>
    <n v="0"/>
    <x v="0"/>
    <x v="0"/>
    <x v="1"/>
    <x v="0"/>
  </r>
  <r>
    <x v="2"/>
    <x v="0"/>
    <n v="2"/>
    <x v="0"/>
    <x v="15"/>
    <n v="62000"/>
    <s v="USD"/>
    <n v="62000"/>
    <x v="0"/>
    <s v="Fully On-Site"/>
    <n v="0"/>
    <x v="0"/>
    <x v="0"/>
    <x v="1"/>
    <x v="0"/>
  </r>
  <r>
    <x v="2"/>
    <x v="0"/>
    <n v="2"/>
    <x v="0"/>
    <x v="0"/>
    <n v="59000"/>
    <s v="EUR"/>
    <n v="61989"/>
    <x v="9"/>
    <s v="Fully On-Site"/>
    <n v="0"/>
    <x v="7"/>
    <x v="1"/>
    <x v="1"/>
    <x v="0"/>
  </r>
  <r>
    <x v="2"/>
    <x v="1"/>
    <n v="3"/>
    <x v="0"/>
    <x v="7"/>
    <n v="50000"/>
    <s v="GBP"/>
    <n v="61566"/>
    <x v="8"/>
    <s v="Fully Remote"/>
    <n v="100"/>
    <x v="6"/>
    <x v="0"/>
    <x v="1"/>
    <x v="0"/>
  </r>
  <r>
    <x v="2"/>
    <x v="3"/>
    <n v="1"/>
    <x v="0"/>
    <x v="7"/>
    <n v="50000"/>
    <s v="GBP"/>
    <n v="61566"/>
    <x v="8"/>
    <s v="Fully Remote"/>
    <n v="100"/>
    <x v="6"/>
    <x v="0"/>
    <x v="1"/>
    <x v="0"/>
  </r>
  <r>
    <x v="2"/>
    <x v="1"/>
    <n v="3"/>
    <x v="0"/>
    <x v="15"/>
    <n v="50000"/>
    <s v="GBP"/>
    <n v="61566"/>
    <x v="8"/>
    <s v="Fully On-Site"/>
    <n v="0"/>
    <x v="6"/>
    <x v="0"/>
    <x v="1"/>
    <x v="0"/>
  </r>
  <r>
    <x v="2"/>
    <x v="0"/>
    <n v="2"/>
    <x v="0"/>
    <x v="6"/>
    <n v="50000"/>
    <s v="GBP"/>
    <n v="61566"/>
    <x v="8"/>
    <s v="Hybrid"/>
    <n v="50"/>
    <x v="6"/>
    <x v="2"/>
    <x v="1"/>
    <x v="0"/>
  </r>
  <r>
    <x v="2"/>
    <x v="0"/>
    <n v="2"/>
    <x v="0"/>
    <x v="7"/>
    <n v="50000"/>
    <s v="GBP"/>
    <n v="61566"/>
    <x v="8"/>
    <s v="Fully On-Site"/>
    <n v="0"/>
    <x v="6"/>
    <x v="0"/>
    <x v="1"/>
    <x v="0"/>
  </r>
  <r>
    <x v="2"/>
    <x v="0"/>
    <n v="2"/>
    <x v="0"/>
    <x v="1"/>
    <n v="50000"/>
    <s v="GBP"/>
    <n v="61566"/>
    <x v="8"/>
    <s v="Fully On-Site"/>
    <n v="0"/>
    <x v="6"/>
    <x v="0"/>
    <x v="1"/>
    <x v="0"/>
  </r>
  <r>
    <x v="2"/>
    <x v="1"/>
    <n v="3"/>
    <x v="0"/>
    <x v="7"/>
    <n v="50000"/>
    <s v="GBP"/>
    <n v="61566"/>
    <x v="8"/>
    <s v="Fully On-Site"/>
    <n v="0"/>
    <x v="6"/>
    <x v="0"/>
    <x v="1"/>
    <x v="0"/>
  </r>
  <r>
    <x v="2"/>
    <x v="0"/>
    <n v="2"/>
    <x v="0"/>
    <x v="15"/>
    <n v="50000"/>
    <s v="GBP"/>
    <n v="61566"/>
    <x v="8"/>
    <s v="Fully On-Site"/>
    <n v="0"/>
    <x v="6"/>
    <x v="0"/>
    <x v="1"/>
    <x v="0"/>
  </r>
  <r>
    <x v="2"/>
    <x v="1"/>
    <n v="3"/>
    <x v="0"/>
    <x v="15"/>
    <n v="61300"/>
    <s v="USD"/>
    <n v="61300"/>
    <x v="5"/>
    <s v="Fully Remote"/>
    <n v="100"/>
    <x v="4"/>
    <x v="0"/>
    <x v="1"/>
    <x v="0"/>
  </r>
  <r>
    <x v="2"/>
    <x v="1"/>
    <n v="3"/>
    <x v="0"/>
    <x v="15"/>
    <n v="61300"/>
    <s v="USD"/>
    <n v="61300"/>
    <x v="5"/>
    <s v="Fully Remote"/>
    <n v="100"/>
    <x v="4"/>
    <x v="0"/>
    <x v="1"/>
    <x v="0"/>
  </r>
  <r>
    <x v="2"/>
    <x v="3"/>
    <n v="1"/>
    <x v="0"/>
    <x v="14"/>
    <n v="58000"/>
    <s v="EUR"/>
    <n v="60938"/>
    <x v="2"/>
    <s v="Fully On-Site"/>
    <n v="0"/>
    <x v="2"/>
    <x v="1"/>
    <x v="1"/>
    <x v="0"/>
  </r>
  <r>
    <x v="2"/>
    <x v="0"/>
    <n v="2"/>
    <x v="0"/>
    <x v="1"/>
    <n v="58000"/>
    <s v="EUR"/>
    <n v="60938"/>
    <x v="2"/>
    <s v="Fully On-Site"/>
    <n v="0"/>
    <x v="2"/>
    <x v="0"/>
    <x v="1"/>
    <x v="0"/>
  </r>
  <r>
    <x v="2"/>
    <x v="0"/>
    <n v="2"/>
    <x v="0"/>
    <x v="1"/>
    <n v="58000"/>
    <s v="EUR"/>
    <n v="60938"/>
    <x v="2"/>
    <s v="Fully Remote"/>
    <n v="100"/>
    <x v="2"/>
    <x v="2"/>
    <x v="1"/>
    <x v="0"/>
  </r>
  <r>
    <x v="2"/>
    <x v="0"/>
    <n v="2"/>
    <x v="0"/>
    <x v="15"/>
    <n v="60000"/>
    <s v="USD"/>
    <n v="60000"/>
    <x v="0"/>
    <s v="Fully Remote"/>
    <n v="100"/>
    <x v="0"/>
    <x v="0"/>
    <x v="1"/>
    <x v="0"/>
  </r>
  <r>
    <x v="2"/>
    <x v="0"/>
    <n v="2"/>
    <x v="0"/>
    <x v="15"/>
    <n v="60000"/>
    <s v="USD"/>
    <n v="60000"/>
    <x v="0"/>
    <s v="Fully Remote"/>
    <n v="100"/>
    <x v="0"/>
    <x v="0"/>
    <x v="1"/>
    <x v="0"/>
  </r>
  <r>
    <x v="2"/>
    <x v="0"/>
    <n v="2"/>
    <x v="0"/>
    <x v="67"/>
    <n v="60000"/>
    <s v="USD"/>
    <n v="60000"/>
    <x v="0"/>
    <s v="Fully Remote"/>
    <n v="100"/>
    <x v="0"/>
    <x v="0"/>
    <x v="1"/>
    <x v="0"/>
  </r>
  <r>
    <x v="2"/>
    <x v="0"/>
    <n v="2"/>
    <x v="1"/>
    <x v="73"/>
    <n v="60000"/>
    <s v="USD"/>
    <n v="60000"/>
    <x v="19"/>
    <s v="Fully Remote"/>
    <n v="100"/>
    <x v="0"/>
    <x v="2"/>
    <x v="1"/>
    <x v="1"/>
  </r>
  <r>
    <x v="2"/>
    <x v="0"/>
    <n v="2"/>
    <x v="0"/>
    <x v="67"/>
    <n v="60000"/>
    <s v="USD"/>
    <n v="60000"/>
    <x v="0"/>
    <s v="Fully Remote"/>
    <n v="100"/>
    <x v="0"/>
    <x v="0"/>
    <x v="1"/>
    <x v="0"/>
  </r>
  <r>
    <x v="2"/>
    <x v="0"/>
    <n v="2"/>
    <x v="0"/>
    <x v="67"/>
    <n v="60000"/>
    <s v="USD"/>
    <n v="60000"/>
    <x v="0"/>
    <s v="Fully Remote"/>
    <n v="100"/>
    <x v="0"/>
    <x v="0"/>
    <x v="1"/>
    <x v="0"/>
  </r>
  <r>
    <x v="2"/>
    <x v="1"/>
    <n v="3"/>
    <x v="0"/>
    <x v="33"/>
    <n v="60000"/>
    <s v="USD"/>
    <n v="60000"/>
    <x v="61"/>
    <s v="Fully Remote"/>
    <n v="100"/>
    <x v="18"/>
    <x v="1"/>
    <x v="1"/>
    <x v="1"/>
  </r>
  <r>
    <x v="2"/>
    <x v="1"/>
    <n v="3"/>
    <x v="0"/>
    <x v="15"/>
    <n v="60000"/>
    <s v="USD"/>
    <n v="60000"/>
    <x v="0"/>
    <s v="Fully Remote"/>
    <n v="100"/>
    <x v="0"/>
    <x v="0"/>
    <x v="1"/>
    <x v="0"/>
  </r>
  <r>
    <x v="2"/>
    <x v="3"/>
    <n v="1"/>
    <x v="0"/>
    <x v="7"/>
    <n v="57000"/>
    <s v="EUR"/>
    <n v="59888"/>
    <x v="18"/>
    <s v="Fully Remote"/>
    <n v="100"/>
    <x v="15"/>
    <x v="1"/>
    <x v="1"/>
    <x v="0"/>
  </r>
  <r>
    <x v="2"/>
    <x v="1"/>
    <n v="3"/>
    <x v="0"/>
    <x v="4"/>
    <n v="57000"/>
    <s v="EUR"/>
    <n v="59888"/>
    <x v="18"/>
    <s v="Fully Remote"/>
    <n v="100"/>
    <x v="15"/>
    <x v="1"/>
    <x v="1"/>
    <x v="0"/>
  </r>
  <r>
    <x v="2"/>
    <x v="0"/>
    <n v="2"/>
    <x v="0"/>
    <x v="17"/>
    <n v="56000"/>
    <s v="EUR"/>
    <n v="58837"/>
    <x v="10"/>
    <s v="Fully Remote"/>
    <n v="100"/>
    <x v="9"/>
    <x v="2"/>
    <x v="1"/>
    <x v="0"/>
  </r>
  <r>
    <x v="2"/>
    <x v="0"/>
    <n v="2"/>
    <x v="0"/>
    <x v="15"/>
    <n v="58000"/>
    <s v="USD"/>
    <n v="58000"/>
    <x v="0"/>
    <s v="Fully On-Site"/>
    <n v="0"/>
    <x v="0"/>
    <x v="2"/>
    <x v="1"/>
    <x v="0"/>
  </r>
  <r>
    <x v="2"/>
    <x v="0"/>
    <n v="2"/>
    <x v="0"/>
    <x v="15"/>
    <n v="58000"/>
    <s v="USD"/>
    <n v="58000"/>
    <x v="0"/>
    <s v="Fully On-Site"/>
    <n v="0"/>
    <x v="0"/>
    <x v="2"/>
    <x v="1"/>
    <x v="0"/>
  </r>
  <r>
    <x v="2"/>
    <x v="0"/>
    <n v="2"/>
    <x v="0"/>
    <x v="1"/>
    <n v="47000"/>
    <s v="GBP"/>
    <n v="57872"/>
    <x v="8"/>
    <s v="Hybrid"/>
    <n v="50"/>
    <x v="6"/>
    <x v="0"/>
    <x v="1"/>
    <x v="0"/>
  </r>
  <r>
    <x v="2"/>
    <x v="1"/>
    <n v="3"/>
    <x v="0"/>
    <x v="2"/>
    <n v="55000"/>
    <s v="EUR"/>
    <n v="57786"/>
    <x v="10"/>
    <s v="Hybrid"/>
    <n v="50"/>
    <x v="9"/>
    <x v="1"/>
    <x v="1"/>
    <x v="0"/>
  </r>
  <r>
    <x v="2"/>
    <x v="3"/>
    <n v="1"/>
    <x v="0"/>
    <x v="14"/>
    <n v="57000"/>
    <s v="USD"/>
    <n v="57000"/>
    <x v="0"/>
    <s v="Fully Remote"/>
    <n v="100"/>
    <x v="0"/>
    <x v="1"/>
    <x v="1"/>
    <x v="0"/>
  </r>
  <r>
    <x v="2"/>
    <x v="1"/>
    <n v="3"/>
    <x v="0"/>
    <x v="6"/>
    <n v="4460000"/>
    <s v="INR"/>
    <n v="56723"/>
    <x v="19"/>
    <s v="Fully On-Site"/>
    <n v="0"/>
    <x v="16"/>
    <x v="1"/>
    <x v="1"/>
    <x v="0"/>
  </r>
  <r>
    <x v="2"/>
    <x v="3"/>
    <n v="1"/>
    <x v="0"/>
    <x v="4"/>
    <n v="54000"/>
    <s v="CHF"/>
    <n v="56536"/>
    <x v="53"/>
    <s v="Fully Remote"/>
    <n v="100"/>
    <x v="47"/>
    <x v="2"/>
    <x v="1"/>
    <x v="0"/>
  </r>
  <r>
    <x v="2"/>
    <x v="0"/>
    <n v="2"/>
    <x v="0"/>
    <x v="18"/>
    <n v="53000"/>
    <s v="EUR"/>
    <n v="55685"/>
    <x v="13"/>
    <s v="Hybrid"/>
    <n v="50"/>
    <x v="11"/>
    <x v="1"/>
    <x v="1"/>
    <x v="0"/>
  </r>
  <r>
    <x v="2"/>
    <x v="3"/>
    <n v="1"/>
    <x v="0"/>
    <x v="7"/>
    <n v="52800"/>
    <s v="EUR"/>
    <n v="55475"/>
    <x v="14"/>
    <s v="Fully Remote"/>
    <n v="100"/>
    <x v="2"/>
    <x v="0"/>
    <x v="1"/>
    <x v="1"/>
  </r>
  <r>
    <x v="2"/>
    <x v="0"/>
    <n v="2"/>
    <x v="0"/>
    <x v="15"/>
    <n v="45000"/>
    <s v="GBP"/>
    <n v="55410"/>
    <x v="8"/>
    <s v="Fully On-Site"/>
    <n v="0"/>
    <x v="6"/>
    <x v="0"/>
    <x v="1"/>
    <x v="0"/>
  </r>
  <r>
    <x v="2"/>
    <x v="3"/>
    <n v="1"/>
    <x v="0"/>
    <x v="4"/>
    <n v="45000"/>
    <s v="GBP"/>
    <n v="55410"/>
    <x v="8"/>
    <s v="Fully Remote"/>
    <n v="100"/>
    <x v="6"/>
    <x v="2"/>
    <x v="1"/>
    <x v="0"/>
  </r>
  <r>
    <x v="2"/>
    <x v="0"/>
    <n v="2"/>
    <x v="0"/>
    <x v="7"/>
    <n v="45000"/>
    <s v="GBP"/>
    <n v="55410"/>
    <x v="8"/>
    <s v="Fully Remote"/>
    <n v="100"/>
    <x v="6"/>
    <x v="0"/>
    <x v="1"/>
    <x v="0"/>
  </r>
  <r>
    <x v="2"/>
    <x v="3"/>
    <n v="1"/>
    <x v="0"/>
    <x v="15"/>
    <n v="55000"/>
    <s v="USD"/>
    <n v="55000"/>
    <x v="0"/>
    <s v="Fully On-Site"/>
    <n v="0"/>
    <x v="0"/>
    <x v="0"/>
    <x v="1"/>
    <x v="0"/>
  </r>
  <r>
    <x v="2"/>
    <x v="1"/>
    <n v="3"/>
    <x v="0"/>
    <x v="15"/>
    <n v="55000"/>
    <s v="USD"/>
    <n v="55000"/>
    <x v="0"/>
    <s v="Fully Remote"/>
    <n v="100"/>
    <x v="0"/>
    <x v="0"/>
    <x v="1"/>
    <x v="0"/>
  </r>
  <r>
    <x v="2"/>
    <x v="1"/>
    <n v="3"/>
    <x v="0"/>
    <x v="1"/>
    <n v="55000"/>
    <s v="USD"/>
    <n v="55000"/>
    <x v="0"/>
    <s v="Fully Remote"/>
    <n v="100"/>
    <x v="0"/>
    <x v="2"/>
    <x v="1"/>
    <x v="0"/>
  </r>
  <r>
    <x v="2"/>
    <x v="3"/>
    <n v="1"/>
    <x v="0"/>
    <x v="15"/>
    <n v="55000"/>
    <s v="USD"/>
    <n v="55000"/>
    <x v="0"/>
    <s v="Fully Remote"/>
    <n v="100"/>
    <x v="0"/>
    <x v="2"/>
    <x v="1"/>
    <x v="0"/>
  </r>
  <r>
    <x v="2"/>
    <x v="0"/>
    <n v="2"/>
    <x v="0"/>
    <x v="1"/>
    <n v="52000"/>
    <s v="EUR"/>
    <n v="54634"/>
    <x v="18"/>
    <s v="Fully Remote"/>
    <n v="100"/>
    <x v="15"/>
    <x v="2"/>
    <x v="1"/>
    <x v="0"/>
  </r>
  <r>
    <x v="2"/>
    <x v="0"/>
    <n v="2"/>
    <x v="0"/>
    <x v="1"/>
    <n v="54000"/>
    <s v="USD"/>
    <n v="54000"/>
    <x v="25"/>
    <s v="Fully Remote"/>
    <n v="100"/>
    <x v="40"/>
    <x v="0"/>
    <x v="1"/>
    <x v="0"/>
  </r>
  <r>
    <x v="2"/>
    <x v="0"/>
    <n v="2"/>
    <x v="0"/>
    <x v="54"/>
    <n v="54000"/>
    <s v="USD"/>
    <n v="54000"/>
    <x v="0"/>
    <s v="Fully On-Site"/>
    <n v="0"/>
    <x v="0"/>
    <x v="0"/>
    <x v="1"/>
    <x v="0"/>
  </r>
  <r>
    <x v="2"/>
    <x v="1"/>
    <n v="3"/>
    <x v="0"/>
    <x v="7"/>
    <n v="54000"/>
    <s v="USD"/>
    <n v="54000"/>
    <x v="0"/>
    <s v="Fully On-Site"/>
    <n v="0"/>
    <x v="0"/>
    <x v="0"/>
    <x v="1"/>
    <x v="0"/>
  </r>
  <r>
    <x v="2"/>
    <x v="0"/>
    <n v="2"/>
    <x v="0"/>
    <x v="1"/>
    <n v="4200000"/>
    <s v="INR"/>
    <n v="53416"/>
    <x v="19"/>
    <s v="Fully Remote"/>
    <n v="100"/>
    <x v="54"/>
    <x v="1"/>
    <x v="1"/>
    <x v="1"/>
  </r>
  <r>
    <x v="2"/>
    <x v="0"/>
    <n v="2"/>
    <x v="0"/>
    <x v="14"/>
    <n v="77000"/>
    <s v="AUD"/>
    <n v="53368"/>
    <x v="34"/>
    <s v="Fully Remote"/>
    <n v="100"/>
    <x v="31"/>
    <x v="0"/>
    <x v="1"/>
    <x v="0"/>
  </r>
  <r>
    <x v="2"/>
    <x v="0"/>
    <n v="2"/>
    <x v="0"/>
    <x v="1"/>
    <n v="50000"/>
    <s v="EUR"/>
    <n v="52533"/>
    <x v="10"/>
    <s v="Fully Remote"/>
    <n v="100"/>
    <x v="9"/>
    <x v="0"/>
    <x v="1"/>
    <x v="0"/>
  </r>
  <r>
    <x v="2"/>
    <x v="0"/>
    <n v="2"/>
    <x v="0"/>
    <x v="1"/>
    <n v="50000"/>
    <s v="EUR"/>
    <n v="52533"/>
    <x v="10"/>
    <s v="Fully Remote"/>
    <n v="100"/>
    <x v="9"/>
    <x v="0"/>
    <x v="1"/>
    <x v="0"/>
  </r>
  <r>
    <x v="2"/>
    <x v="0"/>
    <n v="2"/>
    <x v="0"/>
    <x v="53"/>
    <n v="50000"/>
    <s v="EUR"/>
    <n v="52533"/>
    <x v="11"/>
    <s v="Fully On-Site"/>
    <n v="0"/>
    <x v="12"/>
    <x v="0"/>
    <x v="1"/>
    <x v="0"/>
  </r>
  <r>
    <x v="2"/>
    <x v="0"/>
    <n v="2"/>
    <x v="0"/>
    <x v="53"/>
    <n v="50000"/>
    <s v="EUR"/>
    <n v="52533"/>
    <x v="11"/>
    <s v="Fully On-Site"/>
    <n v="0"/>
    <x v="12"/>
    <x v="0"/>
    <x v="1"/>
    <x v="0"/>
  </r>
  <r>
    <x v="2"/>
    <x v="0"/>
    <n v="2"/>
    <x v="3"/>
    <x v="7"/>
    <n v="50000"/>
    <s v="EUR"/>
    <n v="52533"/>
    <x v="2"/>
    <s v="Hybrid"/>
    <n v="50"/>
    <x v="2"/>
    <x v="1"/>
    <x v="1"/>
    <x v="0"/>
  </r>
  <r>
    <x v="2"/>
    <x v="1"/>
    <n v="3"/>
    <x v="0"/>
    <x v="15"/>
    <n v="52500"/>
    <s v="USD"/>
    <n v="52500"/>
    <x v="0"/>
    <s v="Fully On-Site"/>
    <n v="0"/>
    <x v="0"/>
    <x v="0"/>
    <x v="1"/>
    <x v="0"/>
  </r>
  <r>
    <x v="2"/>
    <x v="0"/>
    <n v="2"/>
    <x v="0"/>
    <x v="15"/>
    <n v="52500"/>
    <s v="USD"/>
    <n v="52500"/>
    <x v="0"/>
    <s v="Fully On-Site"/>
    <n v="0"/>
    <x v="0"/>
    <x v="0"/>
    <x v="1"/>
    <x v="0"/>
  </r>
  <r>
    <x v="2"/>
    <x v="3"/>
    <n v="1"/>
    <x v="0"/>
    <x v="1"/>
    <n v="49500"/>
    <s v="EUR"/>
    <n v="52008"/>
    <x v="31"/>
    <s v="Hybrid"/>
    <n v="50"/>
    <x v="30"/>
    <x v="2"/>
    <x v="1"/>
    <x v="0"/>
  </r>
  <r>
    <x v="2"/>
    <x v="3"/>
    <n v="1"/>
    <x v="0"/>
    <x v="15"/>
    <n v="52000"/>
    <s v="USD"/>
    <n v="52000"/>
    <x v="5"/>
    <s v="Fully On-Site"/>
    <n v="0"/>
    <x v="4"/>
    <x v="0"/>
    <x v="1"/>
    <x v="0"/>
  </r>
  <r>
    <x v="2"/>
    <x v="0"/>
    <n v="2"/>
    <x v="0"/>
    <x v="13"/>
    <n v="42000"/>
    <s v="GBP"/>
    <n v="51716"/>
    <x v="8"/>
    <s v="Fully On-Site"/>
    <n v="0"/>
    <x v="6"/>
    <x v="0"/>
    <x v="1"/>
    <x v="0"/>
  </r>
  <r>
    <x v="2"/>
    <x v="3"/>
    <n v="1"/>
    <x v="0"/>
    <x v="1"/>
    <n v="66500"/>
    <s v="CAD"/>
    <n v="51081"/>
    <x v="5"/>
    <s v="Fully Remote"/>
    <n v="100"/>
    <x v="4"/>
    <x v="1"/>
    <x v="1"/>
    <x v="0"/>
  </r>
  <r>
    <x v="2"/>
    <x v="1"/>
    <n v="3"/>
    <x v="0"/>
    <x v="1"/>
    <n v="51000"/>
    <s v="USD"/>
    <n v="51000"/>
    <x v="0"/>
    <s v="Fully Remote"/>
    <n v="100"/>
    <x v="0"/>
    <x v="0"/>
    <x v="1"/>
    <x v="0"/>
  </r>
  <r>
    <x v="2"/>
    <x v="1"/>
    <n v="3"/>
    <x v="0"/>
    <x v="15"/>
    <n v="48000"/>
    <s v="EUR"/>
    <n v="50432"/>
    <x v="3"/>
    <s v="Fully On-Site"/>
    <n v="0"/>
    <x v="8"/>
    <x v="0"/>
    <x v="1"/>
    <x v="0"/>
  </r>
  <r>
    <x v="2"/>
    <x v="1"/>
    <n v="3"/>
    <x v="0"/>
    <x v="15"/>
    <n v="48000"/>
    <s v="EUR"/>
    <n v="50432"/>
    <x v="3"/>
    <s v="Fully On-Site"/>
    <n v="0"/>
    <x v="8"/>
    <x v="0"/>
    <x v="1"/>
    <x v="0"/>
  </r>
  <r>
    <x v="2"/>
    <x v="1"/>
    <n v="3"/>
    <x v="0"/>
    <x v="15"/>
    <n v="48000"/>
    <s v="EUR"/>
    <n v="50432"/>
    <x v="3"/>
    <s v="Fully On-Site"/>
    <n v="0"/>
    <x v="8"/>
    <x v="0"/>
    <x v="1"/>
    <x v="0"/>
  </r>
  <r>
    <x v="2"/>
    <x v="1"/>
    <n v="3"/>
    <x v="0"/>
    <x v="15"/>
    <n v="48000"/>
    <s v="EUR"/>
    <n v="50432"/>
    <x v="3"/>
    <s v="Fully On-Site"/>
    <n v="0"/>
    <x v="8"/>
    <x v="0"/>
    <x v="1"/>
    <x v="0"/>
  </r>
  <r>
    <x v="2"/>
    <x v="0"/>
    <n v="2"/>
    <x v="0"/>
    <x v="14"/>
    <n v="48000"/>
    <s v="EUR"/>
    <n v="50432"/>
    <x v="2"/>
    <s v="Fully Remote"/>
    <n v="100"/>
    <x v="2"/>
    <x v="2"/>
    <x v="1"/>
    <x v="0"/>
  </r>
  <r>
    <x v="2"/>
    <x v="3"/>
    <n v="1"/>
    <x v="0"/>
    <x v="15"/>
    <n v="50000"/>
    <s v="USD"/>
    <n v="50000"/>
    <x v="0"/>
    <s v="Hybrid"/>
    <n v="50"/>
    <x v="0"/>
    <x v="1"/>
    <x v="1"/>
    <x v="0"/>
  </r>
  <r>
    <x v="2"/>
    <x v="3"/>
    <n v="1"/>
    <x v="0"/>
    <x v="15"/>
    <n v="50000"/>
    <s v="USD"/>
    <n v="50000"/>
    <x v="0"/>
    <s v="Hybrid"/>
    <n v="50"/>
    <x v="0"/>
    <x v="1"/>
    <x v="1"/>
    <x v="0"/>
  </r>
  <r>
    <x v="2"/>
    <x v="3"/>
    <n v="1"/>
    <x v="2"/>
    <x v="66"/>
    <n v="50000"/>
    <s v="USD"/>
    <n v="50000"/>
    <x v="31"/>
    <s v="Fully Remote"/>
    <n v="100"/>
    <x v="0"/>
    <x v="2"/>
    <x v="1"/>
    <x v="1"/>
  </r>
  <r>
    <x v="2"/>
    <x v="3"/>
    <n v="1"/>
    <x v="0"/>
    <x v="45"/>
    <n v="50000"/>
    <s v="USD"/>
    <n v="50000"/>
    <x v="0"/>
    <s v="Fully Remote"/>
    <n v="100"/>
    <x v="55"/>
    <x v="2"/>
    <x v="1"/>
    <x v="1"/>
  </r>
  <r>
    <x v="2"/>
    <x v="1"/>
    <n v="3"/>
    <x v="0"/>
    <x v="1"/>
    <n v="50000"/>
    <s v="USD"/>
    <n v="50000"/>
    <x v="0"/>
    <s v="Fully Remote"/>
    <n v="100"/>
    <x v="0"/>
    <x v="0"/>
    <x v="1"/>
    <x v="0"/>
  </r>
  <r>
    <x v="2"/>
    <x v="1"/>
    <n v="3"/>
    <x v="0"/>
    <x v="7"/>
    <n v="50000"/>
    <s v="USD"/>
    <n v="50000"/>
    <x v="0"/>
    <s v="Fully Remote"/>
    <n v="100"/>
    <x v="0"/>
    <x v="0"/>
    <x v="1"/>
    <x v="0"/>
  </r>
  <r>
    <x v="2"/>
    <x v="1"/>
    <n v="3"/>
    <x v="0"/>
    <x v="1"/>
    <n v="50000"/>
    <s v="USD"/>
    <n v="50000"/>
    <x v="0"/>
    <s v="Fully Remote"/>
    <n v="100"/>
    <x v="0"/>
    <x v="0"/>
    <x v="1"/>
    <x v="0"/>
  </r>
  <r>
    <x v="2"/>
    <x v="3"/>
    <n v="1"/>
    <x v="0"/>
    <x v="19"/>
    <n v="50000"/>
    <s v="USD"/>
    <n v="50000"/>
    <x v="0"/>
    <s v="Fully Remote"/>
    <n v="100"/>
    <x v="0"/>
    <x v="0"/>
    <x v="1"/>
    <x v="0"/>
  </r>
  <r>
    <x v="2"/>
    <x v="3"/>
    <n v="1"/>
    <x v="0"/>
    <x v="9"/>
    <n v="50000"/>
    <s v="USD"/>
    <n v="50000"/>
    <x v="19"/>
    <s v="Fully Remote"/>
    <n v="100"/>
    <x v="42"/>
    <x v="1"/>
    <x v="1"/>
    <x v="1"/>
  </r>
  <r>
    <x v="2"/>
    <x v="3"/>
    <n v="1"/>
    <x v="0"/>
    <x v="1"/>
    <n v="50000"/>
    <s v="USD"/>
    <n v="50000"/>
    <x v="0"/>
    <s v="Hybrid"/>
    <n v="50"/>
    <x v="2"/>
    <x v="0"/>
    <x v="1"/>
    <x v="1"/>
  </r>
  <r>
    <x v="2"/>
    <x v="3"/>
    <n v="1"/>
    <x v="0"/>
    <x v="15"/>
    <n v="50000"/>
    <s v="USD"/>
    <n v="50000"/>
    <x v="61"/>
    <s v="Fully Remote"/>
    <n v="100"/>
    <x v="56"/>
    <x v="1"/>
    <x v="1"/>
    <x v="0"/>
  </r>
  <r>
    <x v="2"/>
    <x v="3"/>
    <n v="1"/>
    <x v="0"/>
    <x v="34"/>
    <n v="50000"/>
    <s v="USD"/>
    <n v="50000"/>
    <x v="9"/>
    <s v="Hybrid"/>
    <n v="50"/>
    <x v="7"/>
    <x v="0"/>
    <x v="1"/>
    <x v="0"/>
  </r>
  <r>
    <x v="2"/>
    <x v="0"/>
    <n v="2"/>
    <x v="0"/>
    <x v="15"/>
    <n v="50000"/>
    <s v="USD"/>
    <n v="50000"/>
    <x v="0"/>
    <s v="Fully Remote"/>
    <n v="100"/>
    <x v="0"/>
    <x v="0"/>
    <x v="1"/>
    <x v="0"/>
  </r>
  <r>
    <x v="2"/>
    <x v="0"/>
    <n v="2"/>
    <x v="0"/>
    <x v="70"/>
    <n v="40000"/>
    <s v="GBP"/>
    <n v="49253"/>
    <x v="8"/>
    <s v="Fully Remote"/>
    <n v="100"/>
    <x v="6"/>
    <x v="0"/>
    <x v="1"/>
    <x v="0"/>
  </r>
  <r>
    <x v="2"/>
    <x v="3"/>
    <n v="1"/>
    <x v="0"/>
    <x v="7"/>
    <n v="40000"/>
    <s v="GBP"/>
    <n v="49253"/>
    <x v="8"/>
    <s v="Fully Remote"/>
    <n v="100"/>
    <x v="6"/>
    <x v="0"/>
    <x v="1"/>
    <x v="0"/>
  </r>
  <r>
    <x v="2"/>
    <x v="0"/>
    <n v="2"/>
    <x v="0"/>
    <x v="15"/>
    <n v="40000"/>
    <s v="GBP"/>
    <n v="49253"/>
    <x v="8"/>
    <s v="Fully Remote"/>
    <n v="100"/>
    <x v="6"/>
    <x v="0"/>
    <x v="1"/>
    <x v="0"/>
  </r>
  <r>
    <x v="2"/>
    <x v="0"/>
    <n v="2"/>
    <x v="0"/>
    <x v="7"/>
    <n v="40000"/>
    <s v="GBP"/>
    <n v="49253"/>
    <x v="8"/>
    <s v="Fully On-Site"/>
    <n v="0"/>
    <x v="6"/>
    <x v="0"/>
    <x v="1"/>
    <x v="0"/>
  </r>
  <r>
    <x v="2"/>
    <x v="3"/>
    <n v="1"/>
    <x v="0"/>
    <x v="7"/>
    <n v="40000"/>
    <s v="GBP"/>
    <n v="49253"/>
    <x v="8"/>
    <s v="Fully Remote"/>
    <n v="100"/>
    <x v="6"/>
    <x v="0"/>
    <x v="1"/>
    <x v="0"/>
  </r>
  <r>
    <x v="2"/>
    <x v="3"/>
    <n v="1"/>
    <x v="0"/>
    <x v="9"/>
    <n v="48000"/>
    <s v="USD"/>
    <n v="48000"/>
    <x v="0"/>
    <s v="Hybrid"/>
    <n v="50"/>
    <x v="0"/>
    <x v="1"/>
    <x v="1"/>
    <x v="0"/>
  </r>
  <r>
    <x v="2"/>
    <x v="3"/>
    <n v="1"/>
    <x v="0"/>
    <x v="15"/>
    <n v="48000"/>
    <s v="USD"/>
    <n v="48000"/>
    <x v="0"/>
    <s v="Fully On-Site"/>
    <n v="0"/>
    <x v="0"/>
    <x v="0"/>
    <x v="1"/>
    <x v="0"/>
  </r>
  <r>
    <x v="2"/>
    <x v="0"/>
    <n v="2"/>
    <x v="0"/>
    <x v="54"/>
    <n v="48000"/>
    <s v="USD"/>
    <n v="48000"/>
    <x v="25"/>
    <s v="Fully Remote"/>
    <n v="100"/>
    <x v="40"/>
    <x v="0"/>
    <x v="1"/>
    <x v="0"/>
  </r>
  <r>
    <x v="2"/>
    <x v="0"/>
    <n v="2"/>
    <x v="0"/>
    <x v="56"/>
    <n v="48000"/>
    <s v="USD"/>
    <n v="48000"/>
    <x v="25"/>
    <s v="Fully Remote"/>
    <n v="100"/>
    <x v="40"/>
    <x v="0"/>
    <x v="1"/>
    <x v="0"/>
  </r>
  <r>
    <x v="2"/>
    <x v="1"/>
    <n v="3"/>
    <x v="0"/>
    <x v="54"/>
    <n v="48000"/>
    <s v="USD"/>
    <n v="48000"/>
    <x v="61"/>
    <s v="Fully Remote"/>
    <n v="100"/>
    <x v="0"/>
    <x v="2"/>
    <x v="1"/>
    <x v="1"/>
  </r>
  <r>
    <x v="2"/>
    <x v="0"/>
    <n v="2"/>
    <x v="0"/>
    <x v="1"/>
    <n v="48000"/>
    <s v="USD"/>
    <n v="48000"/>
    <x v="12"/>
    <s v="Fully Remote"/>
    <n v="100"/>
    <x v="0"/>
    <x v="2"/>
    <x v="1"/>
    <x v="1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1"/>
    <n v="3"/>
    <x v="0"/>
    <x v="1"/>
    <n v="45000"/>
    <s v="EUR"/>
    <n v="47280"/>
    <x v="3"/>
    <s v="Fully On-Site"/>
    <n v="0"/>
    <x v="8"/>
    <x v="0"/>
    <x v="1"/>
    <x v="0"/>
  </r>
  <r>
    <x v="2"/>
    <x v="0"/>
    <n v="2"/>
    <x v="0"/>
    <x v="7"/>
    <n v="45000"/>
    <s v="EUR"/>
    <n v="47280"/>
    <x v="3"/>
    <s v="Fully Remote"/>
    <n v="100"/>
    <x v="8"/>
    <x v="0"/>
    <x v="1"/>
    <x v="0"/>
  </r>
  <r>
    <x v="2"/>
    <x v="0"/>
    <n v="2"/>
    <x v="0"/>
    <x v="7"/>
    <n v="45000"/>
    <s v="EUR"/>
    <n v="47280"/>
    <x v="11"/>
    <s v="Fully Remote"/>
    <n v="100"/>
    <x v="12"/>
    <x v="0"/>
    <x v="1"/>
    <x v="0"/>
  </r>
  <r>
    <x v="2"/>
    <x v="3"/>
    <n v="1"/>
    <x v="0"/>
    <x v="15"/>
    <n v="46000"/>
    <s v="USD"/>
    <n v="46000"/>
    <x v="0"/>
    <s v="Fully Remote"/>
    <n v="100"/>
    <x v="0"/>
    <x v="1"/>
    <x v="1"/>
    <x v="0"/>
  </r>
  <r>
    <x v="2"/>
    <x v="3"/>
    <n v="1"/>
    <x v="0"/>
    <x v="63"/>
    <n v="45600"/>
    <s v="USD"/>
    <n v="45600"/>
    <x v="0"/>
    <s v="Fully Remote"/>
    <n v="100"/>
    <x v="0"/>
    <x v="0"/>
    <x v="1"/>
    <x v="0"/>
  </r>
  <r>
    <x v="2"/>
    <x v="0"/>
    <n v="2"/>
    <x v="0"/>
    <x v="14"/>
    <n v="65000"/>
    <s v="AUD"/>
    <n v="45050"/>
    <x v="34"/>
    <s v="Hybrid"/>
    <n v="50"/>
    <x v="31"/>
    <x v="1"/>
    <x v="1"/>
    <x v="0"/>
  </r>
  <r>
    <x v="2"/>
    <x v="0"/>
    <n v="2"/>
    <x v="0"/>
    <x v="73"/>
    <n v="198000"/>
    <s v="PLN"/>
    <n v="44365"/>
    <x v="7"/>
    <s v="Fully Remote"/>
    <n v="100"/>
    <x v="24"/>
    <x v="2"/>
    <x v="1"/>
    <x v="0"/>
  </r>
  <r>
    <x v="2"/>
    <x v="1"/>
    <n v="3"/>
    <x v="0"/>
    <x v="7"/>
    <n v="35000"/>
    <s v="GBP"/>
    <n v="43096"/>
    <x v="8"/>
    <s v="Fully Remote"/>
    <n v="100"/>
    <x v="6"/>
    <x v="0"/>
    <x v="1"/>
    <x v="0"/>
  </r>
  <r>
    <x v="2"/>
    <x v="0"/>
    <n v="2"/>
    <x v="0"/>
    <x v="1"/>
    <n v="35000"/>
    <s v="GBP"/>
    <n v="43096"/>
    <x v="8"/>
    <s v="Fully On-Site"/>
    <n v="0"/>
    <x v="6"/>
    <x v="0"/>
    <x v="1"/>
    <x v="0"/>
  </r>
  <r>
    <x v="2"/>
    <x v="3"/>
    <n v="1"/>
    <x v="0"/>
    <x v="7"/>
    <n v="35000"/>
    <s v="GBP"/>
    <n v="43096"/>
    <x v="8"/>
    <s v="Fully Remote"/>
    <n v="100"/>
    <x v="6"/>
    <x v="0"/>
    <x v="1"/>
    <x v="0"/>
  </r>
  <r>
    <x v="2"/>
    <x v="0"/>
    <n v="2"/>
    <x v="0"/>
    <x v="15"/>
    <n v="35000"/>
    <s v="GBP"/>
    <n v="43096"/>
    <x v="8"/>
    <s v="Fully On-Site"/>
    <n v="0"/>
    <x v="6"/>
    <x v="0"/>
    <x v="1"/>
    <x v="0"/>
  </r>
  <r>
    <x v="2"/>
    <x v="1"/>
    <n v="3"/>
    <x v="0"/>
    <x v="7"/>
    <n v="40000"/>
    <s v="EUR"/>
    <n v="42026"/>
    <x v="3"/>
    <s v="Fully On-Site"/>
    <n v="0"/>
    <x v="8"/>
    <x v="0"/>
    <x v="1"/>
    <x v="0"/>
  </r>
  <r>
    <x v="2"/>
    <x v="1"/>
    <n v="3"/>
    <x v="0"/>
    <x v="7"/>
    <n v="40000"/>
    <s v="EUR"/>
    <n v="42026"/>
    <x v="13"/>
    <s v="Fully On-Site"/>
    <n v="0"/>
    <x v="11"/>
    <x v="0"/>
    <x v="1"/>
    <x v="0"/>
  </r>
  <r>
    <x v="2"/>
    <x v="0"/>
    <n v="2"/>
    <x v="0"/>
    <x v="15"/>
    <n v="40000"/>
    <s v="EUR"/>
    <n v="42026"/>
    <x v="3"/>
    <s v="Fully Remote"/>
    <n v="100"/>
    <x v="8"/>
    <x v="0"/>
    <x v="1"/>
    <x v="0"/>
  </r>
  <r>
    <x v="2"/>
    <x v="0"/>
    <n v="2"/>
    <x v="0"/>
    <x v="15"/>
    <n v="40000"/>
    <s v="EUR"/>
    <n v="42026"/>
    <x v="11"/>
    <s v="Fully Remote"/>
    <n v="100"/>
    <x v="12"/>
    <x v="0"/>
    <x v="1"/>
    <x v="0"/>
  </r>
  <r>
    <x v="2"/>
    <x v="0"/>
    <n v="2"/>
    <x v="0"/>
    <x v="7"/>
    <n v="42000"/>
    <s v="USD"/>
    <n v="42000"/>
    <x v="25"/>
    <s v="Fully Remote"/>
    <n v="100"/>
    <x v="40"/>
    <x v="0"/>
    <x v="1"/>
    <x v="0"/>
  </r>
  <r>
    <x v="2"/>
    <x v="3"/>
    <n v="1"/>
    <x v="0"/>
    <x v="34"/>
    <n v="40000"/>
    <s v="USD"/>
    <n v="40000"/>
    <x v="34"/>
    <s v="Fully Remote"/>
    <n v="100"/>
    <x v="22"/>
    <x v="0"/>
    <x v="1"/>
    <x v="1"/>
  </r>
  <r>
    <x v="2"/>
    <x v="3"/>
    <n v="1"/>
    <x v="0"/>
    <x v="74"/>
    <n v="40000"/>
    <s v="USD"/>
    <n v="40000"/>
    <x v="14"/>
    <s v="Fully Remote"/>
    <n v="100"/>
    <x v="31"/>
    <x v="0"/>
    <x v="1"/>
    <x v="1"/>
  </r>
  <r>
    <x v="2"/>
    <x v="3"/>
    <n v="1"/>
    <x v="0"/>
    <x v="38"/>
    <n v="40000"/>
    <s v="USD"/>
    <n v="40000"/>
    <x v="14"/>
    <s v="Fully Remote"/>
    <n v="100"/>
    <x v="31"/>
    <x v="0"/>
    <x v="1"/>
    <x v="1"/>
  </r>
  <r>
    <x v="2"/>
    <x v="3"/>
    <n v="1"/>
    <x v="0"/>
    <x v="1"/>
    <n v="40000"/>
    <s v="USD"/>
    <n v="40000"/>
    <x v="1"/>
    <s v="Fully Remote"/>
    <n v="100"/>
    <x v="57"/>
    <x v="1"/>
    <x v="1"/>
    <x v="1"/>
  </r>
  <r>
    <x v="2"/>
    <x v="1"/>
    <n v="3"/>
    <x v="0"/>
    <x v="15"/>
    <n v="38000"/>
    <s v="EUR"/>
    <n v="39925"/>
    <x v="3"/>
    <s v="Fully On-Site"/>
    <n v="0"/>
    <x v="8"/>
    <x v="0"/>
    <x v="1"/>
    <x v="0"/>
  </r>
  <r>
    <x v="2"/>
    <x v="3"/>
    <n v="1"/>
    <x v="0"/>
    <x v="1"/>
    <n v="38000"/>
    <s v="EUR"/>
    <n v="39925"/>
    <x v="10"/>
    <s v="Hybrid"/>
    <n v="50"/>
    <x v="9"/>
    <x v="1"/>
    <x v="1"/>
    <x v="0"/>
  </r>
  <r>
    <x v="2"/>
    <x v="1"/>
    <n v="3"/>
    <x v="0"/>
    <x v="75"/>
    <n v="3000000"/>
    <s v="INR"/>
    <n v="38154"/>
    <x v="19"/>
    <s v="Fully Remote"/>
    <n v="100"/>
    <x v="16"/>
    <x v="1"/>
    <x v="1"/>
    <x v="0"/>
  </r>
  <r>
    <x v="2"/>
    <x v="1"/>
    <n v="3"/>
    <x v="0"/>
    <x v="1"/>
    <n v="38000"/>
    <s v="USD"/>
    <n v="38000"/>
    <x v="0"/>
    <s v="Fully Remote"/>
    <n v="100"/>
    <x v="0"/>
    <x v="0"/>
    <x v="1"/>
    <x v="0"/>
  </r>
  <r>
    <x v="2"/>
    <x v="1"/>
    <n v="3"/>
    <x v="0"/>
    <x v="1"/>
    <n v="38000"/>
    <s v="USD"/>
    <n v="38000"/>
    <x v="0"/>
    <s v="Fully Remote"/>
    <n v="100"/>
    <x v="0"/>
    <x v="0"/>
    <x v="1"/>
    <x v="0"/>
  </r>
  <r>
    <x v="2"/>
    <x v="1"/>
    <n v="3"/>
    <x v="0"/>
    <x v="1"/>
    <n v="38000"/>
    <s v="USD"/>
    <n v="38000"/>
    <x v="0"/>
    <s v="Fully Remote"/>
    <n v="100"/>
    <x v="0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1"/>
    <n v="3"/>
    <x v="0"/>
    <x v="1"/>
    <n v="36000"/>
    <s v="EUR"/>
    <n v="37824"/>
    <x v="3"/>
    <s v="Fully On-Site"/>
    <n v="0"/>
    <x v="8"/>
    <x v="0"/>
    <x v="1"/>
    <x v="0"/>
  </r>
  <r>
    <x v="2"/>
    <x v="0"/>
    <n v="2"/>
    <x v="0"/>
    <x v="15"/>
    <n v="30000"/>
    <s v="GBP"/>
    <n v="36940"/>
    <x v="8"/>
    <s v="Fully Remote"/>
    <n v="100"/>
    <x v="6"/>
    <x v="0"/>
    <x v="1"/>
    <x v="0"/>
  </r>
  <r>
    <x v="2"/>
    <x v="0"/>
    <n v="2"/>
    <x v="0"/>
    <x v="1"/>
    <n v="30000"/>
    <s v="GBP"/>
    <n v="36940"/>
    <x v="8"/>
    <s v="Fully On-Site"/>
    <n v="0"/>
    <x v="6"/>
    <x v="0"/>
    <x v="1"/>
    <x v="0"/>
  </r>
  <r>
    <x v="2"/>
    <x v="1"/>
    <n v="3"/>
    <x v="0"/>
    <x v="7"/>
    <n v="35000"/>
    <s v="EUR"/>
    <n v="36773"/>
    <x v="3"/>
    <s v="Fully On-Site"/>
    <n v="0"/>
    <x v="8"/>
    <x v="0"/>
    <x v="1"/>
    <x v="0"/>
  </r>
  <r>
    <x v="2"/>
    <x v="1"/>
    <n v="3"/>
    <x v="0"/>
    <x v="7"/>
    <n v="35000"/>
    <s v="EUR"/>
    <n v="36773"/>
    <x v="3"/>
    <s v="Fully On-Site"/>
    <n v="0"/>
    <x v="8"/>
    <x v="0"/>
    <x v="1"/>
    <x v="0"/>
  </r>
  <r>
    <x v="2"/>
    <x v="1"/>
    <n v="3"/>
    <x v="0"/>
    <x v="7"/>
    <n v="35000"/>
    <s v="EUR"/>
    <n v="36773"/>
    <x v="3"/>
    <s v="Fully On-Site"/>
    <n v="0"/>
    <x v="8"/>
    <x v="0"/>
    <x v="1"/>
    <x v="0"/>
  </r>
  <r>
    <x v="2"/>
    <x v="1"/>
    <n v="3"/>
    <x v="0"/>
    <x v="7"/>
    <n v="35000"/>
    <s v="EUR"/>
    <n v="36773"/>
    <x v="13"/>
    <s v="Fully On-Site"/>
    <n v="0"/>
    <x v="11"/>
    <x v="0"/>
    <x v="1"/>
    <x v="0"/>
  </r>
  <r>
    <x v="2"/>
    <x v="1"/>
    <n v="3"/>
    <x v="0"/>
    <x v="15"/>
    <n v="35000"/>
    <s v="EUR"/>
    <n v="36773"/>
    <x v="3"/>
    <s v="Fully On-Site"/>
    <n v="0"/>
    <x v="8"/>
    <x v="0"/>
    <x v="1"/>
    <x v="0"/>
  </r>
  <r>
    <x v="2"/>
    <x v="1"/>
    <n v="3"/>
    <x v="0"/>
    <x v="15"/>
    <n v="35000"/>
    <s v="EUR"/>
    <n v="36773"/>
    <x v="3"/>
    <s v="Fully On-Site"/>
    <n v="0"/>
    <x v="8"/>
    <x v="0"/>
    <x v="1"/>
    <x v="0"/>
  </r>
  <r>
    <x v="2"/>
    <x v="1"/>
    <n v="3"/>
    <x v="0"/>
    <x v="15"/>
    <n v="35000"/>
    <s v="EUR"/>
    <n v="36773"/>
    <x v="3"/>
    <s v="Fully On-Site"/>
    <n v="0"/>
    <x v="8"/>
    <x v="0"/>
    <x v="1"/>
    <x v="0"/>
  </r>
  <r>
    <x v="2"/>
    <x v="0"/>
    <n v="2"/>
    <x v="0"/>
    <x v="7"/>
    <n v="2800000"/>
    <s v="INR"/>
    <n v="35610"/>
    <x v="19"/>
    <s v="Hybrid"/>
    <n v="50"/>
    <x v="16"/>
    <x v="1"/>
    <x v="1"/>
    <x v="0"/>
  </r>
  <r>
    <x v="2"/>
    <x v="3"/>
    <n v="1"/>
    <x v="0"/>
    <x v="4"/>
    <n v="28500"/>
    <s v="GBP"/>
    <n v="35093"/>
    <x v="8"/>
    <s v="Fully Remote"/>
    <n v="100"/>
    <x v="6"/>
    <x v="1"/>
    <x v="1"/>
    <x v="0"/>
  </r>
  <r>
    <x v="2"/>
    <x v="3"/>
    <n v="1"/>
    <x v="0"/>
    <x v="3"/>
    <n v="33000"/>
    <s v="EUR"/>
    <n v="34672"/>
    <x v="22"/>
    <s v="Fully Remote"/>
    <n v="100"/>
    <x v="2"/>
    <x v="2"/>
    <x v="1"/>
    <x v="1"/>
  </r>
  <r>
    <x v="2"/>
    <x v="3"/>
    <n v="1"/>
    <x v="3"/>
    <x v="15"/>
    <n v="34320"/>
    <s v="USD"/>
    <n v="34320"/>
    <x v="0"/>
    <s v="Fully Remote"/>
    <n v="100"/>
    <x v="0"/>
    <x v="2"/>
    <x v="1"/>
    <x v="0"/>
  </r>
  <r>
    <x v="2"/>
    <x v="0"/>
    <n v="2"/>
    <x v="0"/>
    <x v="1"/>
    <n v="150000"/>
    <s v="PLN"/>
    <n v="33609"/>
    <x v="7"/>
    <s v="Fully Remote"/>
    <n v="100"/>
    <x v="24"/>
    <x v="1"/>
    <x v="1"/>
    <x v="0"/>
  </r>
  <r>
    <x v="2"/>
    <x v="3"/>
    <n v="1"/>
    <x v="0"/>
    <x v="1"/>
    <n v="27000"/>
    <s v="GBP"/>
    <n v="33246"/>
    <x v="8"/>
    <s v="Hybrid"/>
    <n v="50"/>
    <x v="6"/>
    <x v="1"/>
    <x v="1"/>
    <x v="0"/>
  </r>
  <r>
    <x v="2"/>
    <x v="3"/>
    <n v="1"/>
    <x v="0"/>
    <x v="38"/>
    <n v="33000"/>
    <s v="USD"/>
    <n v="33000"/>
    <x v="22"/>
    <s v="Fully Remote"/>
    <n v="100"/>
    <x v="2"/>
    <x v="2"/>
    <x v="1"/>
    <x v="1"/>
  </r>
  <r>
    <x v="2"/>
    <x v="0"/>
    <n v="2"/>
    <x v="0"/>
    <x v="1"/>
    <n v="2500000"/>
    <s v="INR"/>
    <n v="31795"/>
    <x v="19"/>
    <s v="Fully Remote"/>
    <n v="100"/>
    <x v="0"/>
    <x v="0"/>
    <x v="1"/>
    <x v="1"/>
  </r>
  <r>
    <x v="2"/>
    <x v="3"/>
    <n v="1"/>
    <x v="0"/>
    <x v="19"/>
    <n v="30000"/>
    <s v="EUR"/>
    <n v="31520"/>
    <x v="13"/>
    <s v="Fully Remote"/>
    <n v="100"/>
    <x v="8"/>
    <x v="0"/>
    <x v="1"/>
    <x v="1"/>
  </r>
  <r>
    <x v="2"/>
    <x v="3"/>
    <n v="1"/>
    <x v="0"/>
    <x v="1"/>
    <n v="30000"/>
    <s v="EUR"/>
    <n v="31520"/>
    <x v="3"/>
    <s v="Hybrid"/>
    <n v="50"/>
    <x v="8"/>
    <x v="0"/>
    <x v="1"/>
    <x v="0"/>
  </r>
  <r>
    <x v="2"/>
    <x v="0"/>
    <n v="2"/>
    <x v="0"/>
    <x v="15"/>
    <n v="30000"/>
    <s v="EUR"/>
    <n v="31520"/>
    <x v="3"/>
    <s v="Fully Remote"/>
    <n v="100"/>
    <x v="8"/>
    <x v="0"/>
    <x v="1"/>
    <x v="0"/>
  </r>
  <r>
    <x v="2"/>
    <x v="0"/>
    <n v="2"/>
    <x v="0"/>
    <x v="15"/>
    <n v="30000"/>
    <s v="EUR"/>
    <n v="31520"/>
    <x v="11"/>
    <s v="Fully Remote"/>
    <n v="100"/>
    <x v="12"/>
    <x v="0"/>
    <x v="1"/>
    <x v="0"/>
  </r>
  <r>
    <x v="2"/>
    <x v="0"/>
    <n v="2"/>
    <x v="0"/>
    <x v="25"/>
    <n v="30000"/>
    <s v="EUR"/>
    <n v="31520"/>
    <x v="62"/>
    <s v="Fully Remote"/>
    <n v="100"/>
    <x v="58"/>
    <x v="2"/>
    <x v="1"/>
    <x v="0"/>
  </r>
  <r>
    <x v="2"/>
    <x v="0"/>
    <n v="2"/>
    <x v="2"/>
    <x v="23"/>
    <n v="2400000"/>
    <s v="INR"/>
    <n v="30523"/>
    <x v="19"/>
    <s v="Fully Remote"/>
    <n v="100"/>
    <x v="16"/>
    <x v="2"/>
    <x v="1"/>
    <x v="0"/>
  </r>
  <r>
    <x v="2"/>
    <x v="0"/>
    <n v="2"/>
    <x v="0"/>
    <x v="1"/>
    <n v="2400000"/>
    <s v="INR"/>
    <n v="30523"/>
    <x v="19"/>
    <s v="Fully Remote"/>
    <n v="100"/>
    <x v="16"/>
    <x v="1"/>
    <x v="1"/>
    <x v="0"/>
  </r>
  <r>
    <x v="2"/>
    <x v="3"/>
    <n v="1"/>
    <x v="1"/>
    <x v="23"/>
    <n v="29000"/>
    <s v="EUR"/>
    <n v="30469"/>
    <x v="63"/>
    <s v="Fully Remote"/>
    <n v="100"/>
    <x v="32"/>
    <x v="0"/>
    <x v="1"/>
    <x v="1"/>
  </r>
  <r>
    <x v="2"/>
    <x v="0"/>
    <n v="2"/>
    <x v="0"/>
    <x v="1"/>
    <n v="30000"/>
    <s v="USD"/>
    <n v="30000"/>
    <x v="21"/>
    <s v="Fully Remote"/>
    <n v="100"/>
    <x v="18"/>
    <x v="1"/>
    <x v="1"/>
    <x v="0"/>
  </r>
  <r>
    <x v="2"/>
    <x v="3"/>
    <n v="1"/>
    <x v="0"/>
    <x v="4"/>
    <n v="30000"/>
    <s v="USD"/>
    <n v="30000"/>
    <x v="8"/>
    <s v="Fully Remote"/>
    <n v="100"/>
    <x v="6"/>
    <x v="1"/>
    <x v="1"/>
    <x v="0"/>
  </r>
  <r>
    <x v="2"/>
    <x v="1"/>
    <n v="3"/>
    <x v="0"/>
    <x v="6"/>
    <n v="28500"/>
    <s v="EUR"/>
    <n v="29944"/>
    <x v="13"/>
    <s v="Hybrid"/>
    <n v="50"/>
    <x v="11"/>
    <x v="2"/>
    <x v="1"/>
    <x v="0"/>
  </r>
  <r>
    <x v="2"/>
    <x v="3"/>
    <n v="1"/>
    <x v="0"/>
    <x v="15"/>
    <n v="27000"/>
    <s v="EUR"/>
    <n v="28368"/>
    <x v="10"/>
    <s v="Hybrid"/>
    <n v="50"/>
    <x v="9"/>
    <x v="0"/>
    <x v="1"/>
    <x v="0"/>
  </r>
  <r>
    <x v="2"/>
    <x v="3"/>
    <n v="1"/>
    <x v="0"/>
    <x v="13"/>
    <n v="26000"/>
    <s v="EUR"/>
    <n v="27317"/>
    <x v="3"/>
    <s v="Hybrid"/>
    <n v="50"/>
    <x v="8"/>
    <x v="1"/>
    <x v="1"/>
    <x v="0"/>
  </r>
  <r>
    <x v="2"/>
    <x v="3"/>
    <n v="1"/>
    <x v="3"/>
    <x v="15"/>
    <n v="24000"/>
    <s v="EUR"/>
    <n v="25216"/>
    <x v="3"/>
    <s v="Fully Remote"/>
    <n v="100"/>
    <x v="0"/>
    <x v="1"/>
    <x v="1"/>
    <x v="1"/>
  </r>
  <r>
    <x v="2"/>
    <x v="0"/>
    <n v="2"/>
    <x v="0"/>
    <x v="1"/>
    <n v="25000"/>
    <s v="USD"/>
    <n v="25000"/>
    <x v="43"/>
    <s v="Hybrid"/>
    <n v="50"/>
    <x v="39"/>
    <x v="0"/>
    <x v="1"/>
    <x v="0"/>
  </r>
  <r>
    <x v="2"/>
    <x v="1"/>
    <n v="3"/>
    <x v="0"/>
    <x v="7"/>
    <n v="25000"/>
    <s v="USD"/>
    <n v="25000"/>
    <x v="0"/>
    <s v="Fully Remote"/>
    <n v="100"/>
    <x v="0"/>
    <x v="0"/>
    <x v="1"/>
    <x v="0"/>
  </r>
  <r>
    <x v="2"/>
    <x v="3"/>
    <n v="1"/>
    <x v="0"/>
    <x v="13"/>
    <n v="23000"/>
    <s v="EUR"/>
    <n v="24165"/>
    <x v="22"/>
    <s v="Hybrid"/>
    <n v="50"/>
    <x v="19"/>
    <x v="0"/>
    <x v="1"/>
    <x v="0"/>
  </r>
  <r>
    <x v="2"/>
    <x v="0"/>
    <n v="2"/>
    <x v="0"/>
    <x v="7"/>
    <n v="24000"/>
    <s v="USD"/>
    <n v="24000"/>
    <x v="0"/>
    <s v="Fully On-Site"/>
    <n v="0"/>
    <x v="0"/>
    <x v="0"/>
    <x v="1"/>
    <x v="0"/>
  </r>
  <r>
    <x v="2"/>
    <x v="0"/>
    <n v="2"/>
    <x v="0"/>
    <x v="7"/>
    <n v="24000"/>
    <s v="USD"/>
    <n v="24000"/>
    <x v="0"/>
    <s v="Fully On-Site"/>
    <n v="0"/>
    <x v="0"/>
    <x v="0"/>
    <x v="1"/>
    <x v="0"/>
  </r>
  <r>
    <x v="2"/>
    <x v="0"/>
    <n v="2"/>
    <x v="0"/>
    <x v="0"/>
    <n v="23000"/>
    <s v="USD"/>
    <n v="23000"/>
    <x v="19"/>
    <s v="Fully Remote"/>
    <n v="100"/>
    <x v="16"/>
    <x v="1"/>
    <x v="1"/>
    <x v="0"/>
  </r>
  <r>
    <x v="2"/>
    <x v="3"/>
    <n v="1"/>
    <x v="0"/>
    <x v="1"/>
    <n v="1800000"/>
    <s v="INR"/>
    <n v="22892"/>
    <x v="19"/>
    <s v="Hybrid"/>
    <n v="50"/>
    <x v="16"/>
    <x v="0"/>
    <x v="1"/>
    <x v="0"/>
  </r>
  <r>
    <x v="2"/>
    <x v="0"/>
    <n v="2"/>
    <x v="0"/>
    <x v="3"/>
    <n v="22800"/>
    <s v="USD"/>
    <n v="22800"/>
    <x v="64"/>
    <s v="Fully Remote"/>
    <n v="100"/>
    <x v="59"/>
    <x v="0"/>
    <x v="1"/>
    <x v="0"/>
  </r>
  <r>
    <x v="2"/>
    <x v="3"/>
    <n v="1"/>
    <x v="0"/>
    <x v="21"/>
    <n v="20000"/>
    <s v="EUR"/>
    <n v="21013"/>
    <x v="13"/>
    <s v="Fully Remote"/>
    <n v="100"/>
    <x v="11"/>
    <x v="1"/>
    <x v="1"/>
    <x v="0"/>
  </r>
  <r>
    <x v="2"/>
    <x v="0"/>
    <n v="2"/>
    <x v="0"/>
    <x v="4"/>
    <n v="1650000"/>
    <s v="INR"/>
    <n v="20984"/>
    <x v="19"/>
    <s v="Hybrid"/>
    <n v="50"/>
    <x v="16"/>
    <x v="1"/>
    <x v="1"/>
    <x v="0"/>
  </r>
  <r>
    <x v="2"/>
    <x v="3"/>
    <n v="1"/>
    <x v="0"/>
    <x v="15"/>
    <n v="20000"/>
    <s v="USD"/>
    <n v="20000"/>
    <x v="65"/>
    <s v="Hybrid"/>
    <n v="50"/>
    <x v="0"/>
    <x v="0"/>
    <x v="1"/>
    <x v="1"/>
  </r>
  <r>
    <x v="2"/>
    <x v="0"/>
    <n v="2"/>
    <x v="0"/>
    <x v="15"/>
    <n v="20000"/>
    <s v="USD"/>
    <n v="20000"/>
    <x v="11"/>
    <s v="Fully Remote"/>
    <n v="100"/>
    <x v="12"/>
    <x v="2"/>
    <x v="1"/>
    <x v="0"/>
  </r>
  <r>
    <x v="2"/>
    <x v="3"/>
    <n v="1"/>
    <x v="0"/>
    <x v="35"/>
    <n v="20000"/>
    <s v="USD"/>
    <n v="20000"/>
    <x v="14"/>
    <s v="Fully On-Site"/>
    <n v="0"/>
    <x v="22"/>
    <x v="0"/>
    <x v="1"/>
    <x v="0"/>
  </r>
  <r>
    <x v="2"/>
    <x v="0"/>
    <n v="2"/>
    <x v="0"/>
    <x v="9"/>
    <n v="1440000"/>
    <s v="INR"/>
    <n v="18314"/>
    <x v="19"/>
    <s v="Hybrid"/>
    <n v="50"/>
    <x v="16"/>
    <x v="1"/>
    <x v="1"/>
    <x v="0"/>
  </r>
  <r>
    <x v="2"/>
    <x v="0"/>
    <n v="2"/>
    <x v="0"/>
    <x v="9"/>
    <n v="1400000"/>
    <s v="INR"/>
    <n v="17805"/>
    <x v="19"/>
    <s v="Fully Remote"/>
    <n v="100"/>
    <x v="16"/>
    <x v="0"/>
    <x v="1"/>
    <x v="0"/>
  </r>
  <r>
    <x v="2"/>
    <x v="3"/>
    <n v="1"/>
    <x v="0"/>
    <x v="1"/>
    <n v="1400000"/>
    <s v="INR"/>
    <n v="17805"/>
    <x v="19"/>
    <s v="Fully Remote"/>
    <n v="100"/>
    <x v="16"/>
    <x v="0"/>
    <x v="1"/>
    <x v="0"/>
  </r>
  <r>
    <x v="2"/>
    <x v="3"/>
    <n v="1"/>
    <x v="0"/>
    <x v="1"/>
    <n v="6600000"/>
    <s v="HUF"/>
    <n v="17684"/>
    <x v="20"/>
    <s v="Fully Remote"/>
    <n v="100"/>
    <x v="17"/>
    <x v="0"/>
    <x v="1"/>
    <x v="0"/>
  </r>
  <r>
    <x v="2"/>
    <x v="0"/>
    <n v="2"/>
    <x v="0"/>
    <x v="17"/>
    <n v="1250000"/>
    <s v="INR"/>
    <n v="15897"/>
    <x v="19"/>
    <s v="Fully Remote"/>
    <n v="100"/>
    <x v="16"/>
    <x v="0"/>
    <x v="1"/>
    <x v="0"/>
  </r>
  <r>
    <x v="2"/>
    <x v="3"/>
    <n v="1"/>
    <x v="0"/>
    <x v="15"/>
    <n v="15000"/>
    <s v="USD"/>
    <n v="15000"/>
    <x v="66"/>
    <s v="Fully On-Site"/>
    <n v="0"/>
    <x v="54"/>
    <x v="1"/>
    <x v="1"/>
    <x v="0"/>
  </r>
  <r>
    <x v="2"/>
    <x v="0"/>
    <n v="2"/>
    <x v="0"/>
    <x v="15"/>
    <n v="1125000"/>
    <s v="INR"/>
    <n v="14307"/>
    <x v="19"/>
    <s v="Fully Remote"/>
    <n v="100"/>
    <x v="16"/>
    <x v="1"/>
    <x v="1"/>
    <x v="0"/>
  </r>
  <r>
    <x v="2"/>
    <x v="0"/>
    <n v="2"/>
    <x v="0"/>
    <x v="1"/>
    <n v="1100000"/>
    <s v="INR"/>
    <n v="13989"/>
    <x v="19"/>
    <s v="Fully Remote"/>
    <n v="100"/>
    <x v="16"/>
    <x v="1"/>
    <x v="1"/>
    <x v="0"/>
  </r>
  <r>
    <x v="2"/>
    <x v="3"/>
    <n v="1"/>
    <x v="0"/>
    <x v="35"/>
    <n v="13000"/>
    <s v="USD"/>
    <n v="13000"/>
    <x v="61"/>
    <s v="Fully Remote"/>
    <n v="100"/>
    <x v="56"/>
    <x v="2"/>
    <x v="1"/>
    <x v="0"/>
  </r>
  <r>
    <x v="2"/>
    <x v="1"/>
    <n v="3"/>
    <x v="0"/>
    <x v="30"/>
    <n v="12000"/>
    <s v="EUR"/>
    <n v="12608"/>
    <x v="67"/>
    <s v="Fully Remote"/>
    <n v="100"/>
    <x v="60"/>
    <x v="2"/>
    <x v="1"/>
    <x v="0"/>
  </r>
  <r>
    <x v="2"/>
    <x v="3"/>
    <n v="1"/>
    <x v="0"/>
    <x v="4"/>
    <n v="12000"/>
    <s v="USD"/>
    <n v="12000"/>
    <x v="61"/>
    <s v="Fully Remote"/>
    <n v="100"/>
    <x v="56"/>
    <x v="1"/>
    <x v="1"/>
    <x v="0"/>
  </r>
  <r>
    <x v="2"/>
    <x v="3"/>
    <n v="1"/>
    <x v="3"/>
    <x v="56"/>
    <n v="12000"/>
    <s v="USD"/>
    <n v="12000"/>
    <x v="21"/>
    <s v="Fully Remote"/>
    <n v="100"/>
    <x v="0"/>
    <x v="1"/>
    <x v="1"/>
    <x v="1"/>
  </r>
  <r>
    <x v="2"/>
    <x v="3"/>
    <n v="1"/>
    <x v="0"/>
    <x v="49"/>
    <n v="10000"/>
    <s v="USD"/>
    <n v="10000"/>
    <x v="68"/>
    <s v="Hybrid"/>
    <n v="50"/>
    <x v="61"/>
    <x v="2"/>
    <x v="1"/>
    <x v="0"/>
  </r>
  <r>
    <x v="2"/>
    <x v="1"/>
    <n v="3"/>
    <x v="0"/>
    <x v="45"/>
    <n v="10000"/>
    <s v="USD"/>
    <n v="10000"/>
    <x v="5"/>
    <s v="Hybrid"/>
    <n v="50"/>
    <x v="62"/>
    <x v="2"/>
    <x v="1"/>
    <x v="1"/>
  </r>
  <r>
    <x v="2"/>
    <x v="0"/>
    <n v="2"/>
    <x v="0"/>
    <x v="1"/>
    <n v="10000"/>
    <s v="USD"/>
    <n v="10000"/>
    <x v="43"/>
    <s v="Fully On-Site"/>
    <n v="0"/>
    <x v="39"/>
    <x v="0"/>
    <x v="1"/>
    <x v="0"/>
  </r>
  <r>
    <x v="2"/>
    <x v="3"/>
    <n v="1"/>
    <x v="0"/>
    <x v="17"/>
    <n v="10000"/>
    <s v="USD"/>
    <n v="10000"/>
    <x v="13"/>
    <s v="Fully Remote"/>
    <n v="100"/>
    <x v="10"/>
    <x v="0"/>
    <x v="1"/>
    <x v="1"/>
  </r>
  <r>
    <x v="2"/>
    <x v="0"/>
    <n v="2"/>
    <x v="0"/>
    <x v="9"/>
    <n v="48000"/>
    <s v="BRL"/>
    <n v="9289"/>
    <x v="25"/>
    <s v="Fully Remote"/>
    <n v="100"/>
    <x v="40"/>
    <x v="0"/>
    <x v="1"/>
    <x v="0"/>
  </r>
  <r>
    <x v="2"/>
    <x v="3"/>
    <n v="1"/>
    <x v="0"/>
    <x v="14"/>
    <n v="633000"/>
    <s v="INR"/>
    <n v="8050"/>
    <x v="19"/>
    <s v="Fully Remote"/>
    <n v="100"/>
    <x v="16"/>
    <x v="0"/>
    <x v="1"/>
    <x v="0"/>
  </r>
  <r>
    <x v="2"/>
    <x v="1"/>
    <n v="3"/>
    <x v="0"/>
    <x v="76"/>
    <n v="8000"/>
    <s v="USD"/>
    <n v="8000"/>
    <x v="19"/>
    <s v="Fully Remote"/>
    <n v="100"/>
    <x v="29"/>
    <x v="1"/>
    <x v="1"/>
    <x v="1"/>
  </r>
  <r>
    <x v="2"/>
    <x v="3"/>
    <n v="1"/>
    <x v="0"/>
    <x v="15"/>
    <n v="40300"/>
    <s v="BRL"/>
    <n v="7799"/>
    <x v="25"/>
    <s v="Fully Remote"/>
    <n v="100"/>
    <x v="40"/>
    <x v="1"/>
    <x v="1"/>
    <x v="0"/>
  </r>
  <r>
    <x v="2"/>
    <x v="0"/>
    <n v="2"/>
    <x v="1"/>
    <x v="54"/>
    <n v="7500"/>
    <s v="USD"/>
    <n v="7500"/>
    <x v="59"/>
    <s v="Hybrid"/>
    <n v="50"/>
    <x v="63"/>
    <x v="0"/>
    <x v="1"/>
    <x v="0"/>
  </r>
  <r>
    <x v="2"/>
    <x v="3"/>
    <n v="1"/>
    <x v="0"/>
    <x v="15"/>
    <n v="500000"/>
    <s v="INR"/>
    <n v="6359"/>
    <x v="10"/>
    <s v="Fully Remote"/>
    <n v="100"/>
    <x v="16"/>
    <x v="1"/>
    <x v="1"/>
    <x v="1"/>
  </r>
  <r>
    <x v="2"/>
    <x v="3"/>
    <n v="1"/>
    <x v="0"/>
    <x v="51"/>
    <n v="6000"/>
    <s v="EUR"/>
    <n v="6304"/>
    <x v="69"/>
    <s v="Fully On-Site"/>
    <n v="0"/>
    <x v="64"/>
    <x v="2"/>
    <x v="1"/>
    <x v="0"/>
  </r>
  <r>
    <x v="2"/>
    <x v="3"/>
    <n v="1"/>
    <x v="0"/>
    <x v="14"/>
    <n v="32400"/>
    <s v="BRL"/>
    <n v="6270"/>
    <x v="25"/>
    <s v="Fully Remote"/>
    <n v="100"/>
    <x v="40"/>
    <x v="1"/>
    <x v="1"/>
    <x v="0"/>
  </r>
  <r>
    <x v="2"/>
    <x v="0"/>
    <n v="2"/>
    <x v="0"/>
    <x v="15"/>
    <n v="450000"/>
    <s v="INR"/>
    <n v="5723"/>
    <x v="19"/>
    <s v="Fully Remote"/>
    <n v="100"/>
    <x v="16"/>
    <x v="2"/>
    <x v="1"/>
    <x v="0"/>
  </r>
  <r>
    <x v="2"/>
    <x v="0"/>
    <n v="2"/>
    <x v="0"/>
    <x v="73"/>
    <n v="120000"/>
    <s v="CZK"/>
    <n v="5132"/>
    <x v="35"/>
    <s v="Fully Remote"/>
    <n v="100"/>
    <x v="32"/>
    <x v="0"/>
    <x v="1"/>
    <x v="0"/>
  </r>
  <r>
    <x v="3"/>
    <x v="1"/>
    <n v="3"/>
    <x v="0"/>
    <x v="19"/>
    <n v="1500000"/>
    <s v="ILS"/>
    <n v="423834"/>
    <x v="70"/>
    <s v="Fully On-Site"/>
    <n v="0"/>
    <x v="25"/>
    <x v="1"/>
    <x v="0"/>
    <x v="0"/>
  </r>
  <r>
    <x v="3"/>
    <x v="1"/>
    <n v="3"/>
    <x v="0"/>
    <x v="15"/>
    <n v="385000"/>
    <s v="USD"/>
    <n v="385000"/>
    <x v="0"/>
    <s v="Fully On-Site"/>
    <n v="0"/>
    <x v="0"/>
    <x v="0"/>
    <x v="0"/>
    <x v="0"/>
  </r>
  <r>
    <x v="3"/>
    <x v="1"/>
    <n v="3"/>
    <x v="0"/>
    <x v="27"/>
    <n v="376080"/>
    <s v="USD"/>
    <n v="376080"/>
    <x v="0"/>
    <s v="Fully Remote"/>
    <n v="100"/>
    <x v="0"/>
    <x v="0"/>
    <x v="0"/>
    <x v="0"/>
  </r>
  <r>
    <x v="3"/>
    <x v="1"/>
    <n v="3"/>
    <x v="0"/>
    <x v="1"/>
    <n v="370000"/>
    <s v="USD"/>
    <n v="370000"/>
    <x v="0"/>
    <s v="Fully On-Site"/>
    <n v="0"/>
    <x v="0"/>
    <x v="0"/>
    <x v="0"/>
    <x v="0"/>
  </r>
  <r>
    <x v="3"/>
    <x v="1"/>
    <n v="3"/>
    <x v="0"/>
    <x v="0"/>
    <n v="370000"/>
    <s v="USD"/>
    <n v="370000"/>
    <x v="0"/>
    <s v="Fully On-Site"/>
    <n v="0"/>
    <x v="0"/>
    <x v="0"/>
    <x v="0"/>
    <x v="0"/>
  </r>
  <r>
    <x v="3"/>
    <x v="2"/>
    <n v="4"/>
    <x v="0"/>
    <x v="2"/>
    <n v="353200"/>
    <s v="USD"/>
    <n v="353200"/>
    <x v="0"/>
    <s v="Fully On-Site"/>
    <n v="0"/>
    <x v="0"/>
    <x v="0"/>
    <x v="0"/>
    <x v="0"/>
  </r>
  <r>
    <x v="3"/>
    <x v="1"/>
    <n v="3"/>
    <x v="0"/>
    <x v="55"/>
    <n v="350000"/>
    <s v="USD"/>
    <n v="350000"/>
    <x v="0"/>
    <s v="Fully On-Site"/>
    <n v="0"/>
    <x v="0"/>
    <x v="1"/>
    <x v="0"/>
    <x v="0"/>
  </r>
  <r>
    <x v="3"/>
    <x v="1"/>
    <n v="3"/>
    <x v="0"/>
    <x v="17"/>
    <n v="342810"/>
    <s v="USD"/>
    <n v="342810"/>
    <x v="0"/>
    <s v="Fully On-Site"/>
    <n v="0"/>
    <x v="0"/>
    <x v="0"/>
    <x v="0"/>
    <x v="0"/>
  </r>
  <r>
    <x v="3"/>
    <x v="1"/>
    <n v="3"/>
    <x v="0"/>
    <x v="4"/>
    <n v="342300"/>
    <s v="USD"/>
    <n v="342300"/>
    <x v="0"/>
    <s v="Fully On-Site"/>
    <n v="0"/>
    <x v="0"/>
    <x v="1"/>
    <x v="0"/>
    <x v="0"/>
  </r>
  <r>
    <x v="3"/>
    <x v="0"/>
    <n v="2"/>
    <x v="0"/>
    <x v="0"/>
    <n v="340000"/>
    <s v="USD"/>
    <n v="340000"/>
    <x v="0"/>
    <s v="Fully Remote"/>
    <n v="100"/>
    <x v="0"/>
    <x v="0"/>
    <x v="0"/>
    <x v="0"/>
  </r>
  <r>
    <x v="3"/>
    <x v="2"/>
    <n v="4"/>
    <x v="0"/>
    <x v="25"/>
    <n v="329500"/>
    <s v="USD"/>
    <n v="329500"/>
    <x v="0"/>
    <s v="Fully On-Site"/>
    <n v="0"/>
    <x v="0"/>
    <x v="0"/>
    <x v="0"/>
    <x v="0"/>
  </r>
  <r>
    <x v="3"/>
    <x v="1"/>
    <n v="3"/>
    <x v="0"/>
    <x v="4"/>
    <n v="323300"/>
    <s v="USD"/>
    <n v="323300"/>
    <x v="0"/>
    <s v="Fully On-Site"/>
    <n v="0"/>
    <x v="0"/>
    <x v="0"/>
    <x v="0"/>
    <x v="0"/>
  </r>
  <r>
    <x v="3"/>
    <x v="1"/>
    <n v="3"/>
    <x v="0"/>
    <x v="4"/>
    <n v="318300"/>
    <s v="USD"/>
    <n v="318300"/>
    <x v="0"/>
    <s v="Fully Remote"/>
    <n v="100"/>
    <x v="0"/>
    <x v="0"/>
    <x v="0"/>
    <x v="0"/>
  </r>
  <r>
    <x v="3"/>
    <x v="1"/>
    <n v="3"/>
    <x v="0"/>
    <x v="4"/>
    <n v="318300"/>
    <s v="USD"/>
    <n v="318300"/>
    <x v="0"/>
    <s v="Fully Remote"/>
    <n v="100"/>
    <x v="0"/>
    <x v="0"/>
    <x v="0"/>
    <x v="0"/>
  </r>
  <r>
    <x v="3"/>
    <x v="1"/>
    <n v="3"/>
    <x v="0"/>
    <x v="1"/>
    <n v="317070"/>
    <s v="USD"/>
    <n v="317070"/>
    <x v="0"/>
    <s v="Fully On-Site"/>
    <n v="0"/>
    <x v="0"/>
    <x v="0"/>
    <x v="0"/>
    <x v="0"/>
  </r>
  <r>
    <x v="3"/>
    <x v="2"/>
    <n v="4"/>
    <x v="0"/>
    <x v="36"/>
    <n v="314100"/>
    <s v="USD"/>
    <n v="314100"/>
    <x v="0"/>
    <s v="Fully On-Site"/>
    <n v="0"/>
    <x v="0"/>
    <x v="0"/>
    <x v="0"/>
    <x v="0"/>
  </r>
  <r>
    <x v="3"/>
    <x v="2"/>
    <n v="4"/>
    <x v="0"/>
    <x v="7"/>
    <n v="310000"/>
    <s v="USD"/>
    <n v="310000"/>
    <x v="0"/>
    <s v="Fully Remote"/>
    <n v="100"/>
    <x v="0"/>
    <x v="0"/>
    <x v="0"/>
    <x v="0"/>
  </r>
  <r>
    <x v="3"/>
    <x v="2"/>
    <n v="4"/>
    <x v="0"/>
    <x v="7"/>
    <n v="310000"/>
    <s v="USD"/>
    <n v="310000"/>
    <x v="0"/>
    <s v="Fully Remote"/>
    <n v="100"/>
    <x v="0"/>
    <x v="0"/>
    <x v="0"/>
    <x v="0"/>
  </r>
  <r>
    <x v="3"/>
    <x v="2"/>
    <n v="4"/>
    <x v="0"/>
    <x v="7"/>
    <n v="310000"/>
    <s v="USD"/>
    <n v="310000"/>
    <x v="0"/>
    <s v="Fully Remote"/>
    <n v="100"/>
    <x v="0"/>
    <x v="0"/>
    <x v="0"/>
    <x v="0"/>
  </r>
  <r>
    <x v="3"/>
    <x v="2"/>
    <n v="4"/>
    <x v="0"/>
    <x v="7"/>
    <n v="310000"/>
    <s v="USD"/>
    <n v="310000"/>
    <x v="0"/>
    <s v="Fully Remote"/>
    <n v="100"/>
    <x v="0"/>
    <x v="0"/>
    <x v="0"/>
    <x v="0"/>
  </r>
  <r>
    <x v="3"/>
    <x v="1"/>
    <n v="3"/>
    <x v="0"/>
    <x v="7"/>
    <n v="310000"/>
    <s v="USD"/>
    <n v="310000"/>
    <x v="0"/>
    <s v="Fully On-Site"/>
    <n v="0"/>
    <x v="0"/>
    <x v="0"/>
    <x v="0"/>
    <x v="0"/>
  </r>
  <r>
    <x v="3"/>
    <x v="1"/>
    <n v="3"/>
    <x v="0"/>
    <x v="55"/>
    <n v="309400"/>
    <s v="USD"/>
    <n v="309400"/>
    <x v="0"/>
    <s v="Fully On-Site"/>
    <n v="0"/>
    <x v="0"/>
    <x v="1"/>
    <x v="0"/>
    <x v="0"/>
  </r>
  <r>
    <x v="3"/>
    <x v="1"/>
    <n v="3"/>
    <x v="0"/>
    <x v="55"/>
    <n v="309400"/>
    <s v="USD"/>
    <n v="309400"/>
    <x v="0"/>
    <s v="Fully On-Site"/>
    <n v="0"/>
    <x v="0"/>
    <x v="1"/>
    <x v="0"/>
    <x v="0"/>
  </r>
  <r>
    <x v="3"/>
    <x v="1"/>
    <n v="3"/>
    <x v="0"/>
    <x v="4"/>
    <n v="304000"/>
    <s v="USD"/>
    <n v="304000"/>
    <x v="0"/>
    <s v="Fully Remote"/>
    <n v="100"/>
    <x v="0"/>
    <x v="0"/>
    <x v="0"/>
    <x v="0"/>
  </r>
  <r>
    <x v="3"/>
    <x v="1"/>
    <n v="3"/>
    <x v="0"/>
    <x v="1"/>
    <n v="300240"/>
    <s v="USD"/>
    <n v="300240"/>
    <x v="0"/>
    <s v="Fully On-Site"/>
    <n v="0"/>
    <x v="0"/>
    <x v="0"/>
    <x v="0"/>
    <x v="0"/>
  </r>
  <r>
    <x v="3"/>
    <x v="1"/>
    <n v="3"/>
    <x v="0"/>
    <x v="1"/>
    <n v="300240"/>
    <s v="USD"/>
    <n v="300240"/>
    <x v="0"/>
    <s v="Fully On-Site"/>
    <n v="0"/>
    <x v="0"/>
    <x v="0"/>
    <x v="0"/>
    <x v="0"/>
  </r>
  <r>
    <x v="3"/>
    <x v="0"/>
    <n v="2"/>
    <x v="0"/>
    <x v="4"/>
    <n v="300000"/>
    <s v="USD"/>
    <n v="300000"/>
    <x v="0"/>
    <s v="Fully On-Site"/>
    <n v="0"/>
    <x v="0"/>
    <x v="0"/>
    <x v="0"/>
    <x v="0"/>
  </r>
  <r>
    <x v="3"/>
    <x v="1"/>
    <n v="3"/>
    <x v="0"/>
    <x v="7"/>
    <n v="300000"/>
    <s v="USD"/>
    <n v="300000"/>
    <x v="0"/>
    <s v="Fully On-Site"/>
    <n v="0"/>
    <x v="0"/>
    <x v="0"/>
    <x v="0"/>
    <x v="0"/>
  </r>
  <r>
    <x v="3"/>
    <x v="1"/>
    <n v="3"/>
    <x v="0"/>
    <x v="7"/>
    <n v="300000"/>
    <s v="USD"/>
    <n v="300000"/>
    <x v="0"/>
    <s v="Fully On-Site"/>
    <n v="0"/>
    <x v="0"/>
    <x v="0"/>
    <x v="0"/>
    <x v="0"/>
  </r>
  <r>
    <x v="3"/>
    <x v="2"/>
    <n v="4"/>
    <x v="0"/>
    <x v="1"/>
    <n v="300000"/>
    <s v="USD"/>
    <n v="300000"/>
    <x v="0"/>
    <s v="Fully On-Site"/>
    <n v="0"/>
    <x v="0"/>
    <x v="0"/>
    <x v="0"/>
    <x v="0"/>
  </r>
  <r>
    <x v="3"/>
    <x v="1"/>
    <n v="3"/>
    <x v="0"/>
    <x v="5"/>
    <n v="299500"/>
    <s v="USD"/>
    <n v="299500"/>
    <x v="0"/>
    <s v="Fully On-Site"/>
    <n v="0"/>
    <x v="0"/>
    <x v="0"/>
    <x v="0"/>
    <x v="0"/>
  </r>
  <r>
    <x v="3"/>
    <x v="1"/>
    <n v="3"/>
    <x v="0"/>
    <x v="5"/>
    <n v="299500"/>
    <s v="USD"/>
    <n v="299500"/>
    <x v="0"/>
    <s v="Fully On-Site"/>
    <n v="0"/>
    <x v="0"/>
    <x v="0"/>
    <x v="0"/>
    <x v="0"/>
  </r>
  <r>
    <x v="3"/>
    <x v="1"/>
    <n v="3"/>
    <x v="0"/>
    <x v="5"/>
    <n v="299500"/>
    <s v="USD"/>
    <n v="299500"/>
    <x v="0"/>
    <s v="Fully On-Site"/>
    <n v="0"/>
    <x v="0"/>
    <x v="0"/>
    <x v="0"/>
    <x v="0"/>
  </r>
  <r>
    <x v="3"/>
    <x v="1"/>
    <n v="3"/>
    <x v="0"/>
    <x v="5"/>
    <n v="299500"/>
    <s v="USD"/>
    <n v="299500"/>
    <x v="0"/>
    <s v="Fully On-Site"/>
    <n v="0"/>
    <x v="0"/>
    <x v="0"/>
    <x v="0"/>
    <x v="0"/>
  </r>
  <r>
    <x v="3"/>
    <x v="1"/>
    <n v="3"/>
    <x v="0"/>
    <x v="1"/>
    <n v="297300"/>
    <s v="USD"/>
    <n v="297300"/>
    <x v="0"/>
    <s v="Fully Remote"/>
    <n v="100"/>
    <x v="0"/>
    <x v="0"/>
    <x v="0"/>
    <x v="0"/>
  </r>
  <r>
    <x v="3"/>
    <x v="1"/>
    <n v="3"/>
    <x v="0"/>
    <x v="1"/>
    <n v="297300"/>
    <s v="USD"/>
    <n v="297300"/>
    <x v="0"/>
    <s v="Fully Remote"/>
    <n v="100"/>
    <x v="0"/>
    <x v="0"/>
    <x v="0"/>
    <x v="0"/>
  </r>
  <r>
    <x v="3"/>
    <x v="1"/>
    <n v="3"/>
    <x v="0"/>
    <x v="5"/>
    <n v="297300"/>
    <s v="USD"/>
    <n v="297300"/>
    <x v="0"/>
    <s v="Fully Remote"/>
    <n v="100"/>
    <x v="0"/>
    <x v="0"/>
    <x v="0"/>
    <x v="0"/>
  </r>
  <r>
    <x v="3"/>
    <x v="1"/>
    <n v="3"/>
    <x v="0"/>
    <x v="1"/>
    <n v="297300"/>
    <s v="USD"/>
    <n v="297300"/>
    <x v="0"/>
    <s v="Fully Remote"/>
    <n v="100"/>
    <x v="0"/>
    <x v="0"/>
    <x v="0"/>
    <x v="0"/>
  </r>
  <r>
    <x v="3"/>
    <x v="1"/>
    <n v="3"/>
    <x v="0"/>
    <x v="52"/>
    <n v="293000"/>
    <s v="USD"/>
    <n v="293000"/>
    <x v="0"/>
    <s v="Fully On-Site"/>
    <n v="0"/>
    <x v="0"/>
    <x v="0"/>
    <x v="0"/>
    <x v="0"/>
  </r>
  <r>
    <x v="3"/>
    <x v="1"/>
    <n v="3"/>
    <x v="0"/>
    <x v="7"/>
    <n v="291500"/>
    <s v="USD"/>
    <n v="291500"/>
    <x v="0"/>
    <s v="Fully On-Site"/>
    <n v="0"/>
    <x v="0"/>
    <x v="0"/>
    <x v="0"/>
    <x v="0"/>
  </r>
  <r>
    <x v="3"/>
    <x v="1"/>
    <n v="3"/>
    <x v="0"/>
    <x v="7"/>
    <n v="291500"/>
    <s v="USD"/>
    <n v="291500"/>
    <x v="0"/>
    <s v="Fully On-Site"/>
    <n v="0"/>
    <x v="0"/>
    <x v="0"/>
    <x v="0"/>
    <x v="0"/>
  </r>
  <r>
    <x v="3"/>
    <x v="1"/>
    <n v="3"/>
    <x v="0"/>
    <x v="7"/>
    <n v="290000"/>
    <s v="USD"/>
    <n v="290000"/>
    <x v="0"/>
    <s v="Fully Remote"/>
    <n v="100"/>
    <x v="0"/>
    <x v="0"/>
    <x v="0"/>
    <x v="0"/>
  </r>
  <r>
    <x v="3"/>
    <x v="1"/>
    <n v="3"/>
    <x v="0"/>
    <x v="54"/>
    <n v="289800"/>
    <s v="USD"/>
    <n v="289800"/>
    <x v="0"/>
    <s v="Fully On-Site"/>
    <n v="0"/>
    <x v="0"/>
    <x v="0"/>
    <x v="0"/>
    <x v="0"/>
  </r>
  <r>
    <x v="3"/>
    <x v="1"/>
    <n v="3"/>
    <x v="0"/>
    <x v="54"/>
    <n v="289800"/>
    <s v="USD"/>
    <n v="289800"/>
    <x v="0"/>
    <s v="Fully On-Site"/>
    <n v="0"/>
    <x v="0"/>
    <x v="0"/>
    <x v="0"/>
    <x v="0"/>
  </r>
  <r>
    <x v="3"/>
    <x v="1"/>
    <n v="3"/>
    <x v="0"/>
    <x v="4"/>
    <n v="289076"/>
    <s v="USD"/>
    <n v="289076"/>
    <x v="0"/>
    <s v="Fully On-Site"/>
    <n v="0"/>
    <x v="0"/>
    <x v="0"/>
    <x v="0"/>
    <x v="0"/>
  </r>
  <r>
    <x v="3"/>
    <x v="1"/>
    <n v="3"/>
    <x v="0"/>
    <x v="21"/>
    <n v="289076"/>
    <s v="USD"/>
    <n v="289076"/>
    <x v="0"/>
    <s v="Fully On-Site"/>
    <n v="0"/>
    <x v="0"/>
    <x v="0"/>
    <x v="0"/>
    <x v="0"/>
  </r>
  <r>
    <x v="3"/>
    <x v="1"/>
    <n v="3"/>
    <x v="0"/>
    <x v="4"/>
    <n v="288000"/>
    <s v="USD"/>
    <n v="288000"/>
    <x v="0"/>
    <s v="Fully Remote"/>
    <n v="100"/>
    <x v="0"/>
    <x v="0"/>
    <x v="0"/>
    <x v="0"/>
  </r>
  <r>
    <x v="3"/>
    <x v="1"/>
    <n v="3"/>
    <x v="0"/>
    <x v="4"/>
    <n v="288000"/>
    <s v="USD"/>
    <n v="288000"/>
    <x v="0"/>
    <s v="Fully Remote"/>
    <n v="100"/>
    <x v="0"/>
    <x v="0"/>
    <x v="0"/>
    <x v="0"/>
  </r>
  <r>
    <x v="3"/>
    <x v="2"/>
    <n v="4"/>
    <x v="0"/>
    <x v="7"/>
    <n v="286000"/>
    <s v="USD"/>
    <n v="286000"/>
    <x v="0"/>
    <s v="Fully Remote"/>
    <n v="100"/>
    <x v="0"/>
    <x v="0"/>
    <x v="0"/>
    <x v="0"/>
  </r>
  <r>
    <x v="3"/>
    <x v="1"/>
    <n v="3"/>
    <x v="0"/>
    <x v="1"/>
    <n v="285800"/>
    <s v="USD"/>
    <n v="285800"/>
    <x v="0"/>
    <s v="Fully Remote"/>
    <n v="100"/>
    <x v="0"/>
    <x v="0"/>
    <x v="0"/>
    <x v="0"/>
  </r>
  <r>
    <x v="3"/>
    <x v="1"/>
    <n v="3"/>
    <x v="0"/>
    <x v="4"/>
    <n v="284310"/>
    <s v="USD"/>
    <n v="284310"/>
    <x v="0"/>
    <s v="Fully On-Site"/>
    <n v="0"/>
    <x v="0"/>
    <x v="0"/>
    <x v="0"/>
    <x v="0"/>
  </r>
  <r>
    <x v="3"/>
    <x v="2"/>
    <n v="4"/>
    <x v="0"/>
    <x v="7"/>
    <n v="284000"/>
    <s v="USD"/>
    <n v="284000"/>
    <x v="0"/>
    <s v="Fully Remote"/>
    <n v="100"/>
    <x v="0"/>
    <x v="0"/>
    <x v="0"/>
    <x v="0"/>
  </r>
  <r>
    <x v="3"/>
    <x v="1"/>
    <n v="3"/>
    <x v="0"/>
    <x v="4"/>
    <n v="283200"/>
    <s v="USD"/>
    <n v="283200"/>
    <x v="0"/>
    <s v="Fully Remote"/>
    <n v="100"/>
    <x v="0"/>
    <x v="0"/>
    <x v="0"/>
    <x v="0"/>
  </r>
  <r>
    <x v="3"/>
    <x v="0"/>
    <n v="2"/>
    <x v="0"/>
    <x v="4"/>
    <n v="280700"/>
    <s v="USD"/>
    <n v="280700"/>
    <x v="0"/>
    <s v="Fully Remote"/>
    <n v="100"/>
    <x v="0"/>
    <x v="0"/>
    <x v="0"/>
    <x v="0"/>
  </r>
  <r>
    <x v="3"/>
    <x v="1"/>
    <n v="3"/>
    <x v="0"/>
    <x v="27"/>
    <n v="280100"/>
    <s v="USD"/>
    <n v="280100"/>
    <x v="0"/>
    <s v="Fully Remote"/>
    <n v="100"/>
    <x v="0"/>
    <x v="0"/>
    <x v="0"/>
    <x v="0"/>
  </r>
  <r>
    <x v="3"/>
    <x v="1"/>
    <n v="3"/>
    <x v="0"/>
    <x v="17"/>
    <n v="280000"/>
    <s v="USD"/>
    <n v="280000"/>
    <x v="0"/>
    <s v="Fully On-Site"/>
    <n v="0"/>
    <x v="0"/>
    <x v="0"/>
    <x v="0"/>
    <x v="0"/>
  </r>
  <r>
    <x v="3"/>
    <x v="1"/>
    <n v="3"/>
    <x v="0"/>
    <x v="7"/>
    <n v="276000"/>
    <s v="USD"/>
    <n v="276000"/>
    <x v="0"/>
    <s v="Fully Remote"/>
    <n v="100"/>
    <x v="0"/>
    <x v="0"/>
    <x v="0"/>
    <x v="0"/>
  </r>
  <r>
    <x v="3"/>
    <x v="1"/>
    <n v="3"/>
    <x v="0"/>
    <x v="4"/>
    <n v="276000"/>
    <s v="USD"/>
    <n v="276000"/>
    <x v="0"/>
    <s v="Fully On-Site"/>
    <n v="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54"/>
    <n v="275300"/>
    <s v="USD"/>
    <n v="275300"/>
    <x v="0"/>
    <s v="Fully Remote"/>
    <n v="10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1"/>
    <n v="275300"/>
    <s v="USD"/>
    <n v="275300"/>
    <x v="0"/>
    <s v="Fully Remote"/>
    <n v="100"/>
    <x v="0"/>
    <x v="0"/>
    <x v="0"/>
    <x v="0"/>
  </r>
  <r>
    <x v="3"/>
    <x v="1"/>
    <n v="3"/>
    <x v="0"/>
    <x v="52"/>
    <n v="275000"/>
    <s v="USD"/>
    <n v="275000"/>
    <x v="2"/>
    <s v="Fully On-Site"/>
    <n v="0"/>
    <x v="2"/>
    <x v="0"/>
    <x v="0"/>
    <x v="0"/>
  </r>
  <r>
    <x v="3"/>
    <x v="1"/>
    <n v="3"/>
    <x v="0"/>
    <x v="7"/>
    <n v="275000"/>
    <s v="USD"/>
    <n v="275000"/>
    <x v="0"/>
    <s v="Fully On-Site"/>
    <n v="0"/>
    <x v="0"/>
    <x v="0"/>
    <x v="0"/>
    <x v="0"/>
  </r>
  <r>
    <x v="3"/>
    <x v="1"/>
    <n v="3"/>
    <x v="0"/>
    <x v="4"/>
    <n v="275000"/>
    <s v="USD"/>
    <n v="275000"/>
    <x v="2"/>
    <s v="Fully On-Site"/>
    <n v="0"/>
    <x v="2"/>
    <x v="0"/>
    <x v="0"/>
    <x v="0"/>
  </r>
  <r>
    <x v="3"/>
    <x v="1"/>
    <n v="3"/>
    <x v="0"/>
    <x v="73"/>
    <n v="275000"/>
    <s v="USD"/>
    <n v="275000"/>
    <x v="0"/>
    <s v="Fully On-Site"/>
    <n v="0"/>
    <x v="0"/>
    <x v="0"/>
    <x v="0"/>
    <x v="0"/>
  </r>
  <r>
    <x v="3"/>
    <x v="1"/>
    <n v="3"/>
    <x v="0"/>
    <x v="1"/>
    <n v="272550"/>
    <s v="USD"/>
    <n v="272550"/>
    <x v="0"/>
    <s v="Fully On-Site"/>
    <n v="0"/>
    <x v="0"/>
    <x v="0"/>
    <x v="0"/>
    <x v="0"/>
  </r>
  <r>
    <x v="3"/>
    <x v="1"/>
    <n v="3"/>
    <x v="0"/>
    <x v="49"/>
    <n v="272000"/>
    <s v="USD"/>
    <n v="272000"/>
    <x v="0"/>
    <s v="Fully On-Site"/>
    <n v="0"/>
    <x v="0"/>
    <x v="0"/>
    <x v="0"/>
    <x v="0"/>
  </r>
  <r>
    <x v="3"/>
    <x v="1"/>
    <n v="3"/>
    <x v="0"/>
    <x v="7"/>
    <n v="270703"/>
    <s v="USD"/>
    <n v="270703"/>
    <x v="0"/>
    <s v="Fully On-Site"/>
    <n v="0"/>
    <x v="0"/>
    <x v="0"/>
    <x v="0"/>
    <x v="0"/>
  </r>
  <r>
    <x v="3"/>
    <x v="2"/>
    <n v="4"/>
    <x v="0"/>
    <x v="25"/>
    <n v="269600"/>
    <s v="USD"/>
    <n v="269600"/>
    <x v="0"/>
    <s v="Fully On-Site"/>
    <n v="0"/>
    <x v="0"/>
    <x v="0"/>
    <x v="0"/>
    <x v="0"/>
  </r>
  <r>
    <x v="3"/>
    <x v="1"/>
    <n v="3"/>
    <x v="0"/>
    <x v="4"/>
    <n v="269000"/>
    <s v="USD"/>
    <n v="269000"/>
    <x v="5"/>
    <s v="Fully Remote"/>
    <n v="100"/>
    <x v="4"/>
    <x v="0"/>
    <x v="0"/>
    <x v="0"/>
  </r>
  <r>
    <x v="3"/>
    <x v="2"/>
    <n v="4"/>
    <x v="0"/>
    <x v="7"/>
    <n v="265000"/>
    <s v="USD"/>
    <n v="265000"/>
    <x v="0"/>
    <s v="Fully On-Site"/>
    <n v="0"/>
    <x v="0"/>
    <x v="0"/>
    <x v="0"/>
    <x v="0"/>
  </r>
  <r>
    <x v="3"/>
    <x v="1"/>
    <n v="3"/>
    <x v="0"/>
    <x v="7"/>
    <n v="265000"/>
    <s v="USD"/>
    <n v="265000"/>
    <x v="0"/>
    <s v="Fully On-Site"/>
    <n v="0"/>
    <x v="0"/>
    <x v="0"/>
    <x v="0"/>
    <x v="0"/>
  </r>
  <r>
    <x v="3"/>
    <x v="1"/>
    <n v="3"/>
    <x v="0"/>
    <x v="7"/>
    <n v="265000"/>
    <s v="USD"/>
    <n v="265000"/>
    <x v="0"/>
    <s v="Fully Remote"/>
    <n v="100"/>
    <x v="0"/>
    <x v="0"/>
    <x v="0"/>
    <x v="0"/>
  </r>
  <r>
    <x v="3"/>
    <x v="1"/>
    <n v="3"/>
    <x v="0"/>
    <x v="55"/>
    <n v="262500"/>
    <s v="USD"/>
    <n v="262500"/>
    <x v="0"/>
    <s v="Fully On-Site"/>
    <n v="0"/>
    <x v="0"/>
    <x v="1"/>
    <x v="0"/>
    <x v="0"/>
  </r>
  <r>
    <x v="3"/>
    <x v="1"/>
    <n v="3"/>
    <x v="0"/>
    <x v="1"/>
    <n v="262000"/>
    <s v="USD"/>
    <n v="262000"/>
    <x v="0"/>
    <s v="Fully Remote"/>
    <n v="100"/>
    <x v="0"/>
    <x v="0"/>
    <x v="0"/>
    <x v="0"/>
  </r>
  <r>
    <x v="3"/>
    <x v="1"/>
    <n v="3"/>
    <x v="0"/>
    <x v="4"/>
    <n v="261500"/>
    <s v="USD"/>
    <n v="261500"/>
    <x v="0"/>
    <s v="Fully On-Site"/>
    <n v="0"/>
    <x v="0"/>
    <x v="1"/>
    <x v="0"/>
    <x v="0"/>
  </r>
  <r>
    <x v="3"/>
    <x v="1"/>
    <n v="3"/>
    <x v="0"/>
    <x v="55"/>
    <n v="260000"/>
    <s v="USD"/>
    <n v="260000"/>
    <x v="0"/>
    <s v="Fully On-Site"/>
    <n v="0"/>
    <x v="0"/>
    <x v="1"/>
    <x v="0"/>
    <x v="0"/>
  </r>
  <r>
    <x v="3"/>
    <x v="1"/>
    <n v="3"/>
    <x v="0"/>
    <x v="55"/>
    <n v="260000"/>
    <s v="USD"/>
    <n v="260000"/>
    <x v="0"/>
    <s v="Fully On-Site"/>
    <n v="0"/>
    <x v="0"/>
    <x v="1"/>
    <x v="0"/>
    <x v="0"/>
  </r>
  <r>
    <x v="3"/>
    <x v="1"/>
    <n v="3"/>
    <x v="0"/>
    <x v="55"/>
    <n v="260000"/>
    <s v="USD"/>
    <n v="260000"/>
    <x v="0"/>
    <s v="Fully On-Site"/>
    <n v="0"/>
    <x v="0"/>
    <x v="1"/>
    <x v="0"/>
    <x v="0"/>
  </r>
  <r>
    <x v="3"/>
    <x v="1"/>
    <n v="3"/>
    <x v="0"/>
    <x v="7"/>
    <n v="260000"/>
    <s v="USD"/>
    <n v="260000"/>
    <x v="0"/>
    <s v="Fully On-Site"/>
    <n v="0"/>
    <x v="0"/>
    <x v="0"/>
    <x v="0"/>
    <x v="0"/>
  </r>
  <r>
    <x v="3"/>
    <x v="1"/>
    <n v="3"/>
    <x v="0"/>
    <x v="21"/>
    <n v="260000"/>
    <s v="USD"/>
    <n v="260000"/>
    <x v="5"/>
    <s v="Fully Remote"/>
    <n v="100"/>
    <x v="4"/>
    <x v="0"/>
    <x v="0"/>
    <x v="0"/>
  </r>
  <r>
    <x v="3"/>
    <x v="0"/>
    <n v="2"/>
    <x v="0"/>
    <x v="7"/>
    <n v="260000"/>
    <s v="USD"/>
    <n v="260000"/>
    <x v="0"/>
    <s v="Fully On-Site"/>
    <n v="0"/>
    <x v="0"/>
    <x v="0"/>
    <x v="0"/>
    <x v="0"/>
  </r>
  <r>
    <x v="3"/>
    <x v="1"/>
    <n v="3"/>
    <x v="0"/>
    <x v="1"/>
    <n v="260000"/>
    <s v="USD"/>
    <n v="260000"/>
    <x v="0"/>
    <s v="Fully On-Site"/>
    <n v="0"/>
    <x v="0"/>
    <x v="0"/>
    <x v="0"/>
    <x v="0"/>
  </r>
  <r>
    <x v="3"/>
    <x v="1"/>
    <n v="3"/>
    <x v="0"/>
    <x v="7"/>
    <n v="259000"/>
    <s v="USD"/>
    <n v="259000"/>
    <x v="0"/>
    <s v="Fully Remote"/>
    <n v="100"/>
    <x v="0"/>
    <x v="0"/>
    <x v="0"/>
    <x v="0"/>
  </r>
  <r>
    <x v="3"/>
    <x v="1"/>
    <n v="3"/>
    <x v="0"/>
    <x v="7"/>
    <n v="259000"/>
    <s v="USD"/>
    <n v="259000"/>
    <x v="0"/>
    <s v="Fully Remote"/>
    <n v="100"/>
    <x v="0"/>
    <x v="0"/>
    <x v="0"/>
    <x v="0"/>
  </r>
  <r>
    <x v="3"/>
    <x v="2"/>
    <n v="4"/>
    <x v="0"/>
    <x v="1"/>
    <n v="258750"/>
    <s v="USD"/>
    <n v="258750"/>
    <x v="0"/>
    <s v="Fully On-Site"/>
    <n v="0"/>
    <x v="0"/>
    <x v="0"/>
    <x v="0"/>
    <x v="0"/>
  </r>
  <r>
    <x v="3"/>
    <x v="1"/>
    <n v="3"/>
    <x v="0"/>
    <x v="1"/>
    <n v="258000"/>
    <s v="USD"/>
    <n v="258000"/>
    <x v="5"/>
    <s v="Fully On-Site"/>
    <n v="0"/>
    <x v="4"/>
    <x v="0"/>
    <x v="0"/>
    <x v="0"/>
  </r>
  <r>
    <x v="3"/>
    <x v="1"/>
    <n v="3"/>
    <x v="0"/>
    <x v="1"/>
    <n v="258000"/>
    <s v="USD"/>
    <n v="258000"/>
    <x v="5"/>
    <s v="Fully On-Site"/>
    <n v="0"/>
    <x v="4"/>
    <x v="0"/>
    <x v="0"/>
    <x v="0"/>
  </r>
  <r>
    <x v="3"/>
    <x v="1"/>
    <n v="3"/>
    <x v="0"/>
    <x v="4"/>
    <n v="257000"/>
    <s v="USD"/>
    <n v="257000"/>
    <x v="0"/>
    <s v="Fully On-Site"/>
    <n v="0"/>
    <x v="0"/>
    <x v="0"/>
    <x v="0"/>
    <x v="0"/>
  </r>
  <r>
    <x v="3"/>
    <x v="1"/>
    <n v="3"/>
    <x v="0"/>
    <x v="1"/>
    <n v="257000"/>
    <s v="USD"/>
    <n v="257000"/>
    <x v="0"/>
    <s v="Fully On-Site"/>
    <n v="0"/>
    <x v="0"/>
    <x v="0"/>
    <x v="0"/>
    <x v="0"/>
  </r>
  <r>
    <x v="3"/>
    <x v="1"/>
    <n v="3"/>
    <x v="0"/>
    <x v="0"/>
    <n v="253750"/>
    <s v="USD"/>
    <n v="253750"/>
    <x v="3"/>
    <s v="Fully On-Site"/>
    <n v="0"/>
    <x v="8"/>
    <x v="0"/>
    <x v="0"/>
    <x v="0"/>
  </r>
  <r>
    <x v="3"/>
    <x v="1"/>
    <n v="3"/>
    <x v="0"/>
    <x v="0"/>
    <n v="253750"/>
    <s v="USD"/>
    <n v="253750"/>
    <x v="3"/>
    <s v="Fully On-Site"/>
    <n v="0"/>
    <x v="8"/>
    <x v="0"/>
    <x v="0"/>
    <x v="0"/>
  </r>
  <r>
    <x v="3"/>
    <x v="1"/>
    <n v="3"/>
    <x v="0"/>
    <x v="7"/>
    <n v="253200"/>
    <s v="USD"/>
    <n v="2532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1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7"/>
    <n v="252000"/>
    <s v="USD"/>
    <n v="252000"/>
    <x v="0"/>
    <s v="Fully On-Site"/>
    <n v="0"/>
    <x v="0"/>
    <x v="0"/>
    <x v="0"/>
    <x v="0"/>
  </r>
  <r>
    <x v="3"/>
    <x v="1"/>
    <n v="3"/>
    <x v="0"/>
    <x v="27"/>
    <n v="250500"/>
    <s v="USD"/>
    <n v="250500"/>
    <x v="0"/>
    <s v="Fully On-Site"/>
    <n v="0"/>
    <x v="0"/>
    <x v="0"/>
    <x v="0"/>
    <x v="0"/>
  </r>
  <r>
    <x v="3"/>
    <x v="0"/>
    <n v="2"/>
    <x v="0"/>
    <x v="4"/>
    <n v="250000"/>
    <s v="USD"/>
    <n v="250000"/>
    <x v="0"/>
    <s v="Fully On-Site"/>
    <n v="0"/>
    <x v="0"/>
    <x v="0"/>
    <x v="0"/>
    <x v="0"/>
  </r>
  <r>
    <x v="3"/>
    <x v="1"/>
    <n v="3"/>
    <x v="0"/>
    <x v="1"/>
    <n v="250000"/>
    <s v="USD"/>
    <n v="250000"/>
    <x v="0"/>
    <s v="Fully On-Site"/>
    <n v="0"/>
    <x v="0"/>
    <x v="0"/>
    <x v="0"/>
    <x v="0"/>
  </r>
  <r>
    <x v="3"/>
    <x v="1"/>
    <n v="3"/>
    <x v="0"/>
    <x v="7"/>
    <n v="250000"/>
    <s v="USD"/>
    <n v="250000"/>
    <x v="0"/>
    <s v="Fully On-Site"/>
    <n v="0"/>
    <x v="0"/>
    <x v="0"/>
    <x v="0"/>
    <x v="0"/>
  </r>
  <r>
    <x v="3"/>
    <x v="1"/>
    <n v="3"/>
    <x v="0"/>
    <x v="0"/>
    <n v="250000"/>
    <s v="USD"/>
    <n v="250000"/>
    <x v="0"/>
    <s v="Fully On-Site"/>
    <n v="0"/>
    <x v="0"/>
    <x v="0"/>
    <x v="0"/>
    <x v="0"/>
  </r>
  <r>
    <x v="3"/>
    <x v="0"/>
    <n v="2"/>
    <x v="0"/>
    <x v="4"/>
    <n v="250000"/>
    <s v="USD"/>
    <n v="250000"/>
    <x v="0"/>
    <s v="Fully On-Site"/>
    <n v="0"/>
    <x v="0"/>
    <x v="0"/>
    <x v="0"/>
    <x v="0"/>
  </r>
  <r>
    <x v="3"/>
    <x v="1"/>
    <n v="3"/>
    <x v="0"/>
    <x v="15"/>
    <n v="250000"/>
    <s v="USD"/>
    <n v="250000"/>
    <x v="0"/>
    <s v="Fully Remote"/>
    <n v="100"/>
    <x v="0"/>
    <x v="0"/>
    <x v="0"/>
    <x v="0"/>
  </r>
  <r>
    <x v="3"/>
    <x v="0"/>
    <n v="2"/>
    <x v="0"/>
    <x v="7"/>
    <n v="250000"/>
    <s v="USD"/>
    <n v="250000"/>
    <x v="0"/>
    <s v="Fully On-Site"/>
    <n v="0"/>
    <x v="0"/>
    <x v="0"/>
    <x v="0"/>
    <x v="0"/>
  </r>
  <r>
    <x v="3"/>
    <x v="1"/>
    <n v="3"/>
    <x v="0"/>
    <x v="0"/>
    <n v="250000"/>
    <s v="USD"/>
    <n v="250000"/>
    <x v="0"/>
    <s v="Fully On-Site"/>
    <n v="0"/>
    <x v="0"/>
    <x v="0"/>
    <x v="0"/>
    <x v="0"/>
  </r>
  <r>
    <x v="3"/>
    <x v="1"/>
    <n v="3"/>
    <x v="0"/>
    <x v="7"/>
    <n v="250000"/>
    <s v="USD"/>
    <n v="250000"/>
    <x v="0"/>
    <s v="Fully Remote"/>
    <n v="100"/>
    <x v="0"/>
    <x v="0"/>
    <x v="0"/>
    <x v="0"/>
  </r>
  <r>
    <x v="3"/>
    <x v="1"/>
    <n v="3"/>
    <x v="0"/>
    <x v="7"/>
    <n v="250000"/>
    <s v="USD"/>
    <n v="250000"/>
    <x v="0"/>
    <s v="Fully Remote"/>
    <n v="100"/>
    <x v="0"/>
    <x v="0"/>
    <x v="0"/>
    <x v="0"/>
  </r>
  <r>
    <x v="3"/>
    <x v="1"/>
    <n v="3"/>
    <x v="0"/>
    <x v="7"/>
    <n v="250000"/>
    <s v="USD"/>
    <n v="250000"/>
    <x v="0"/>
    <s v="Fully Remote"/>
    <n v="100"/>
    <x v="0"/>
    <x v="0"/>
    <x v="0"/>
    <x v="0"/>
  </r>
  <r>
    <x v="3"/>
    <x v="1"/>
    <n v="3"/>
    <x v="0"/>
    <x v="1"/>
    <n v="250000"/>
    <s v="USD"/>
    <n v="250000"/>
    <x v="0"/>
    <s v="Fully On-Site"/>
    <n v="0"/>
    <x v="0"/>
    <x v="0"/>
    <x v="0"/>
    <x v="0"/>
  </r>
  <r>
    <x v="3"/>
    <x v="0"/>
    <n v="2"/>
    <x v="0"/>
    <x v="7"/>
    <n v="250000"/>
    <s v="USD"/>
    <n v="250000"/>
    <x v="0"/>
    <s v="Fully On-Site"/>
    <n v="0"/>
    <x v="0"/>
    <x v="0"/>
    <x v="0"/>
    <x v="0"/>
  </r>
  <r>
    <x v="3"/>
    <x v="1"/>
    <n v="3"/>
    <x v="0"/>
    <x v="7"/>
    <n v="250000"/>
    <s v="USD"/>
    <n v="250000"/>
    <x v="0"/>
    <s v="Fully Remote"/>
    <n v="100"/>
    <x v="0"/>
    <x v="0"/>
    <x v="0"/>
    <x v="0"/>
  </r>
  <r>
    <x v="3"/>
    <x v="1"/>
    <n v="3"/>
    <x v="0"/>
    <x v="0"/>
    <n v="250000"/>
    <s v="USD"/>
    <n v="250000"/>
    <x v="0"/>
    <s v="Fully On-Site"/>
    <n v="0"/>
    <x v="0"/>
    <x v="0"/>
    <x v="0"/>
    <x v="0"/>
  </r>
  <r>
    <x v="3"/>
    <x v="2"/>
    <n v="4"/>
    <x v="0"/>
    <x v="2"/>
    <n v="249300"/>
    <s v="USD"/>
    <n v="249300"/>
    <x v="0"/>
    <s v="Fully On-Site"/>
    <n v="0"/>
    <x v="0"/>
    <x v="0"/>
    <x v="1"/>
    <x v="0"/>
  </r>
  <r>
    <x v="3"/>
    <x v="1"/>
    <n v="3"/>
    <x v="0"/>
    <x v="0"/>
    <n v="248100"/>
    <s v="USD"/>
    <n v="248100"/>
    <x v="5"/>
    <s v="Fully On-Site"/>
    <n v="0"/>
    <x v="4"/>
    <x v="0"/>
    <x v="1"/>
    <x v="0"/>
  </r>
  <r>
    <x v="3"/>
    <x v="1"/>
    <n v="3"/>
    <x v="0"/>
    <x v="0"/>
    <n v="248100"/>
    <s v="USD"/>
    <n v="248100"/>
    <x v="0"/>
    <s v="Fully On-Site"/>
    <n v="0"/>
    <x v="0"/>
    <x v="0"/>
    <x v="1"/>
    <x v="0"/>
  </r>
  <r>
    <x v="3"/>
    <x v="1"/>
    <n v="3"/>
    <x v="0"/>
    <x v="4"/>
    <n v="247500"/>
    <s v="USD"/>
    <n v="247500"/>
    <x v="0"/>
    <s v="Fully On-Site"/>
    <n v="0"/>
    <x v="0"/>
    <x v="0"/>
    <x v="1"/>
    <x v="0"/>
  </r>
  <r>
    <x v="3"/>
    <x v="1"/>
    <n v="3"/>
    <x v="0"/>
    <x v="4"/>
    <n v="247500"/>
    <s v="USD"/>
    <n v="247500"/>
    <x v="0"/>
    <s v="Fully On-Site"/>
    <n v="0"/>
    <x v="0"/>
    <x v="0"/>
    <x v="1"/>
    <x v="0"/>
  </r>
  <r>
    <x v="3"/>
    <x v="1"/>
    <n v="3"/>
    <x v="0"/>
    <x v="4"/>
    <n v="247500"/>
    <s v="USD"/>
    <n v="247500"/>
    <x v="0"/>
    <s v="Fully On-Site"/>
    <n v="0"/>
    <x v="0"/>
    <x v="0"/>
    <x v="1"/>
    <x v="0"/>
  </r>
  <r>
    <x v="3"/>
    <x v="1"/>
    <n v="3"/>
    <x v="0"/>
    <x v="4"/>
    <n v="247500"/>
    <s v="USD"/>
    <n v="247500"/>
    <x v="0"/>
    <s v="Fully On-Site"/>
    <n v="0"/>
    <x v="0"/>
    <x v="0"/>
    <x v="1"/>
    <x v="0"/>
  </r>
  <r>
    <x v="3"/>
    <x v="1"/>
    <n v="3"/>
    <x v="0"/>
    <x v="4"/>
    <n v="247500"/>
    <s v="USD"/>
    <n v="247500"/>
    <x v="0"/>
    <s v="Fully On-Site"/>
    <n v="0"/>
    <x v="0"/>
    <x v="0"/>
    <x v="1"/>
    <x v="0"/>
  </r>
  <r>
    <x v="3"/>
    <x v="1"/>
    <n v="3"/>
    <x v="0"/>
    <x v="31"/>
    <n v="247500"/>
    <s v="USD"/>
    <n v="247500"/>
    <x v="0"/>
    <s v="Fully On-Site"/>
    <n v="0"/>
    <x v="0"/>
    <x v="0"/>
    <x v="1"/>
    <x v="0"/>
  </r>
  <r>
    <x v="3"/>
    <x v="1"/>
    <n v="3"/>
    <x v="0"/>
    <x v="7"/>
    <n v="247300"/>
    <s v="USD"/>
    <n v="247300"/>
    <x v="0"/>
    <s v="Fully On-Site"/>
    <n v="0"/>
    <x v="0"/>
    <x v="0"/>
    <x v="1"/>
    <x v="0"/>
  </r>
  <r>
    <x v="3"/>
    <x v="1"/>
    <n v="3"/>
    <x v="0"/>
    <x v="5"/>
    <n v="245100"/>
    <s v="USD"/>
    <n v="245100"/>
    <x v="0"/>
    <s v="Fully On-Site"/>
    <n v="0"/>
    <x v="0"/>
    <x v="0"/>
    <x v="1"/>
    <x v="0"/>
  </r>
  <r>
    <x v="3"/>
    <x v="1"/>
    <n v="3"/>
    <x v="0"/>
    <x v="5"/>
    <n v="245100"/>
    <s v="USD"/>
    <n v="245100"/>
    <x v="0"/>
    <s v="Fully On-Site"/>
    <n v="0"/>
    <x v="0"/>
    <x v="0"/>
    <x v="1"/>
    <x v="0"/>
  </r>
  <r>
    <x v="3"/>
    <x v="1"/>
    <n v="3"/>
    <x v="0"/>
    <x v="5"/>
    <n v="245100"/>
    <s v="USD"/>
    <n v="245100"/>
    <x v="0"/>
    <s v="Fully On-Site"/>
    <n v="0"/>
    <x v="0"/>
    <x v="0"/>
    <x v="1"/>
    <x v="0"/>
  </r>
  <r>
    <x v="3"/>
    <x v="1"/>
    <n v="3"/>
    <x v="0"/>
    <x v="5"/>
    <n v="245100"/>
    <s v="USD"/>
    <n v="245100"/>
    <x v="0"/>
    <s v="Fully On-Site"/>
    <n v="0"/>
    <x v="0"/>
    <x v="0"/>
    <x v="1"/>
    <x v="0"/>
  </r>
  <r>
    <x v="3"/>
    <x v="1"/>
    <n v="3"/>
    <x v="0"/>
    <x v="1"/>
    <n v="245000"/>
    <s v="USD"/>
    <n v="245000"/>
    <x v="0"/>
    <s v="Fully Remote"/>
    <n v="100"/>
    <x v="0"/>
    <x v="0"/>
    <x v="1"/>
    <x v="0"/>
  </r>
  <r>
    <x v="3"/>
    <x v="1"/>
    <n v="3"/>
    <x v="0"/>
    <x v="1"/>
    <n v="245000"/>
    <s v="USD"/>
    <n v="245000"/>
    <x v="0"/>
    <s v="Fully On-Site"/>
    <n v="0"/>
    <x v="0"/>
    <x v="0"/>
    <x v="1"/>
    <x v="0"/>
  </r>
  <r>
    <x v="3"/>
    <x v="1"/>
    <n v="3"/>
    <x v="0"/>
    <x v="1"/>
    <n v="245000"/>
    <s v="USD"/>
    <n v="245000"/>
    <x v="0"/>
    <s v="Fully On-Site"/>
    <n v="0"/>
    <x v="0"/>
    <x v="0"/>
    <x v="1"/>
    <x v="0"/>
  </r>
  <r>
    <x v="3"/>
    <x v="1"/>
    <n v="3"/>
    <x v="0"/>
    <x v="7"/>
    <n v="241871"/>
    <s v="USD"/>
    <n v="241871"/>
    <x v="0"/>
    <s v="Fully On-Site"/>
    <n v="0"/>
    <x v="0"/>
    <x v="0"/>
    <x v="1"/>
    <x v="0"/>
  </r>
  <r>
    <x v="3"/>
    <x v="1"/>
    <n v="3"/>
    <x v="0"/>
    <x v="7"/>
    <n v="241000"/>
    <s v="USD"/>
    <n v="241000"/>
    <x v="0"/>
    <s v="Fully On-Site"/>
    <n v="0"/>
    <x v="0"/>
    <x v="0"/>
    <x v="1"/>
    <x v="0"/>
  </r>
  <r>
    <x v="3"/>
    <x v="1"/>
    <n v="3"/>
    <x v="0"/>
    <x v="4"/>
    <n v="241000"/>
    <s v="USD"/>
    <n v="241000"/>
    <x v="0"/>
    <s v="Fully On-Site"/>
    <n v="0"/>
    <x v="0"/>
    <x v="0"/>
    <x v="1"/>
    <x v="0"/>
  </r>
  <r>
    <x v="3"/>
    <x v="1"/>
    <n v="3"/>
    <x v="0"/>
    <x v="7"/>
    <n v="240500"/>
    <s v="USD"/>
    <n v="240500"/>
    <x v="0"/>
    <s v="Fully On-Site"/>
    <n v="0"/>
    <x v="0"/>
    <x v="1"/>
    <x v="1"/>
    <x v="0"/>
  </r>
  <r>
    <x v="3"/>
    <x v="1"/>
    <n v="3"/>
    <x v="0"/>
    <x v="7"/>
    <n v="240500"/>
    <s v="USD"/>
    <n v="240500"/>
    <x v="0"/>
    <s v="Fully On-Site"/>
    <n v="0"/>
    <x v="0"/>
    <x v="1"/>
    <x v="1"/>
    <x v="0"/>
  </r>
  <r>
    <x v="3"/>
    <x v="1"/>
    <n v="3"/>
    <x v="0"/>
    <x v="15"/>
    <n v="240500"/>
    <s v="USD"/>
    <n v="240500"/>
    <x v="0"/>
    <s v="Fully On-Site"/>
    <n v="0"/>
    <x v="0"/>
    <x v="0"/>
    <x v="1"/>
    <x v="0"/>
  </r>
  <r>
    <x v="3"/>
    <x v="1"/>
    <n v="3"/>
    <x v="0"/>
    <x v="7"/>
    <n v="240000"/>
    <s v="USD"/>
    <n v="240000"/>
    <x v="0"/>
    <s v="Fully On-Site"/>
    <n v="0"/>
    <x v="0"/>
    <x v="0"/>
    <x v="1"/>
    <x v="0"/>
  </r>
  <r>
    <x v="3"/>
    <x v="1"/>
    <n v="3"/>
    <x v="0"/>
    <x v="4"/>
    <n v="240000"/>
    <s v="USD"/>
    <n v="240000"/>
    <x v="0"/>
    <s v="Fully Remote"/>
    <n v="100"/>
    <x v="0"/>
    <x v="0"/>
    <x v="1"/>
    <x v="0"/>
  </r>
  <r>
    <x v="3"/>
    <x v="1"/>
    <n v="3"/>
    <x v="0"/>
    <x v="7"/>
    <n v="240000"/>
    <s v="USD"/>
    <n v="240000"/>
    <x v="0"/>
    <s v="Fully On-Site"/>
    <n v="0"/>
    <x v="0"/>
    <x v="0"/>
    <x v="1"/>
    <x v="0"/>
  </r>
  <r>
    <x v="3"/>
    <x v="1"/>
    <n v="3"/>
    <x v="0"/>
    <x v="1"/>
    <n v="240000"/>
    <s v="USD"/>
    <n v="240000"/>
    <x v="0"/>
    <s v="Fully Remote"/>
    <n v="100"/>
    <x v="0"/>
    <x v="0"/>
    <x v="1"/>
    <x v="0"/>
  </r>
  <r>
    <x v="3"/>
    <x v="1"/>
    <n v="3"/>
    <x v="0"/>
    <x v="1"/>
    <n v="239748"/>
    <s v="USD"/>
    <n v="239748"/>
    <x v="0"/>
    <s v="Fully On-Site"/>
    <n v="0"/>
    <x v="0"/>
    <x v="0"/>
    <x v="1"/>
    <x v="0"/>
  </r>
  <r>
    <x v="3"/>
    <x v="1"/>
    <n v="3"/>
    <x v="0"/>
    <x v="1"/>
    <n v="239748"/>
    <s v="USD"/>
    <n v="239748"/>
    <x v="0"/>
    <s v="Fully On-Site"/>
    <n v="0"/>
    <x v="0"/>
    <x v="0"/>
    <x v="1"/>
    <x v="0"/>
  </r>
  <r>
    <x v="3"/>
    <x v="1"/>
    <n v="3"/>
    <x v="0"/>
    <x v="1"/>
    <n v="239000"/>
    <s v="USD"/>
    <n v="239000"/>
    <x v="0"/>
    <s v="Fully On-Site"/>
    <n v="0"/>
    <x v="0"/>
    <x v="1"/>
    <x v="1"/>
    <x v="0"/>
  </r>
  <r>
    <x v="3"/>
    <x v="2"/>
    <n v="4"/>
    <x v="0"/>
    <x v="7"/>
    <n v="239000"/>
    <s v="USD"/>
    <n v="239000"/>
    <x v="0"/>
    <s v="Fully Remote"/>
    <n v="100"/>
    <x v="0"/>
    <x v="0"/>
    <x v="1"/>
    <x v="0"/>
  </r>
  <r>
    <x v="3"/>
    <x v="2"/>
    <n v="4"/>
    <x v="0"/>
    <x v="7"/>
    <n v="239000"/>
    <s v="USD"/>
    <n v="239000"/>
    <x v="0"/>
    <s v="Fully Remote"/>
    <n v="100"/>
    <x v="0"/>
    <x v="0"/>
    <x v="1"/>
    <x v="0"/>
  </r>
  <r>
    <x v="3"/>
    <x v="2"/>
    <n v="4"/>
    <x v="0"/>
    <x v="7"/>
    <n v="239000"/>
    <s v="USD"/>
    <n v="239000"/>
    <x v="0"/>
    <s v="Fully Remote"/>
    <n v="100"/>
    <x v="0"/>
    <x v="0"/>
    <x v="1"/>
    <x v="0"/>
  </r>
  <r>
    <x v="3"/>
    <x v="2"/>
    <n v="4"/>
    <x v="0"/>
    <x v="7"/>
    <n v="239000"/>
    <s v="USD"/>
    <n v="239000"/>
    <x v="0"/>
    <s v="Fully Remote"/>
    <n v="100"/>
    <x v="0"/>
    <x v="0"/>
    <x v="1"/>
    <x v="0"/>
  </r>
  <r>
    <x v="3"/>
    <x v="1"/>
    <n v="3"/>
    <x v="0"/>
    <x v="7"/>
    <n v="238000"/>
    <s v="USD"/>
    <n v="238000"/>
    <x v="0"/>
    <s v="Fully On-Site"/>
    <n v="0"/>
    <x v="0"/>
    <x v="0"/>
    <x v="1"/>
    <x v="0"/>
  </r>
  <r>
    <x v="3"/>
    <x v="1"/>
    <n v="3"/>
    <x v="0"/>
    <x v="1"/>
    <n v="238000"/>
    <s v="USD"/>
    <n v="238000"/>
    <x v="0"/>
    <s v="Fully Remote"/>
    <n v="100"/>
    <x v="0"/>
    <x v="0"/>
    <x v="1"/>
    <x v="0"/>
  </r>
  <r>
    <x v="3"/>
    <x v="1"/>
    <n v="3"/>
    <x v="0"/>
    <x v="7"/>
    <n v="237000"/>
    <s v="USD"/>
    <n v="237000"/>
    <x v="0"/>
    <s v="Fully Remote"/>
    <n v="100"/>
    <x v="0"/>
    <x v="0"/>
    <x v="1"/>
    <x v="0"/>
  </r>
  <r>
    <x v="3"/>
    <x v="1"/>
    <n v="3"/>
    <x v="0"/>
    <x v="1"/>
    <n v="237000"/>
    <s v="USD"/>
    <n v="237000"/>
    <x v="0"/>
    <s v="Fully Remote"/>
    <n v="100"/>
    <x v="0"/>
    <x v="0"/>
    <x v="1"/>
    <x v="0"/>
  </r>
  <r>
    <x v="3"/>
    <x v="1"/>
    <n v="3"/>
    <x v="0"/>
    <x v="1"/>
    <n v="237000"/>
    <s v="USD"/>
    <n v="237000"/>
    <x v="0"/>
    <s v="Fully On-Site"/>
    <n v="0"/>
    <x v="0"/>
    <x v="0"/>
    <x v="1"/>
    <x v="0"/>
  </r>
  <r>
    <x v="3"/>
    <x v="1"/>
    <n v="3"/>
    <x v="0"/>
    <x v="1"/>
    <n v="237000"/>
    <s v="USD"/>
    <n v="237000"/>
    <x v="0"/>
    <s v="Fully Remote"/>
    <n v="100"/>
    <x v="0"/>
    <x v="0"/>
    <x v="1"/>
    <x v="0"/>
  </r>
  <r>
    <x v="3"/>
    <x v="1"/>
    <n v="3"/>
    <x v="0"/>
    <x v="1"/>
    <n v="237000"/>
    <s v="USD"/>
    <n v="237000"/>
    <x v="0"/>
    <s v="Fully Remote"/>
    <n v="100"/>
    <x v="0"/>
    <x v="0"/>
    <x v="1"/>
    <x v="0"/>
  </r>
  <r>
    <x v="3"/>
    <x v="1"/>
    <n v="3"/>
    <x v="0"/>
    <x v="1"/>
    <n v="237000"/>
    <s v="USD"/>
    <n v="237000"/>
    <x v="0"/>
    <s v="Fully Remote"/>
    <n v="100"/>
    <x v="0"/>
    <x v="0"/>
    <x v="1"/>
    <x v="0"/>
  </r>
  <r>
    <x v="3"/>
    <x v="1"/>
    <n v="3"/>
    <x v="0"/>
    <x v="1"/>
    <n v="237000"/>
    <s v="USD"/>
    <n v="237000"/>
    <x v="0"/>
    <s v="Fully Remote"/>
    <n v="100"/>
    <x v="0"/>
    <x v="0"/>
    <x v="1"/>
    <x v="0"/>
  </r>
  <r>
    <x v="3"/>
    <x v="2"/>
    <n v="4"/>
    <x v="0"/>
    <x v="7"/>
    <n v="236000"/>
    <s v="USD"/>
    <n v="236000"/>
    <x v="0"/>
    <s v="Fully Remote"/>
    <n v="100"/>
    <x v="0"/>
    <x v="0"/>
    <x v="1"/>
    <x v="0"/>
  </r>
  <r>
    <x v="3"/>
    <x v="1"/>
    <n v="3"/>
    <x v="0"/>
    <x v="7"/>
    <n v="236000"/>
    <s v="USD"/>
    <n v="236000"/>
    <x v="0"/>
    <s v="Fully Remote"/>
    <n v="100"/>
    <x v="0"/>
    <x v="0"/>
    <x v="1"/>
    <x v="0"/>
  </r>
  <r>
    <x v="3"/>
    <x v="2"/>
    <n v="4"/>
    <x v="0"/>
    <x v="7"/>
    <n v="235000"/>
    <s v="USD"/>
    <n v="235000"/>
    <x v="0"/>
    <s v="Fully On-Site"/>
    <n v="0"/>
    <x v="0"/>
    <x v="0"/>
    <x v="1"/>
    <x v="0"/>
  </r>
  <r>
    <x v="3"/>
    <x v="2"/>
    <n v="4"/>
    <x v="0"/>
    <x v="7"/>
    <n v="235000"/>
    <s v="USD"/>
    <n v="235000"/>
    <x v="0"/>
    <s v="Fully On-Site"/>
    <n v="0"/>
    <x v="0"/>
    <x v="0"/>
    <x v="1"/>
    <x v="0"/>
  </r>
  <r>
    <x v="3"/>
    <x v="1"/>
    <n v="3"/>
    <x v="0"/>
    <x v="1"/>
    <n v="235000"/>
    <s v="USD"/>
    <n v="235000"/>
    <x v="0"/>
    <s v="Fully Remote"/>
    <n v="100"/>
    <x v="0"/>
    <x v="0"/>
    <x v="1"/>
    <x v="0"/>
  </r>
  <r>
    <x v="3"/>
    <x v="1"/>
    <n v="3"/>
    <x v="0"/>
    <x v="73"/>
    <n v="235000"/>
    <s v="USD"/>
    <n v="235000"/>
    <x v="0"/>
    <s v="Fully On-Site"/>
    <n v="0"/>
    <x v="0"/>
    <x v="0"/>
    <x v="1"/>
    <x v="0"/>
  </r>
  <r>
    <x v="3"/>
    <x v="1"/>
    <n v="3"/>
    <x v="0"/>
    <x v="17"/>
    <n v="235000"/>
    <s v="USD"/>
    <n v="235000"/>
    <x v="0"/>
    <s v="Fully On-Site"/>
    <n v="0"/>
    <x v="0"/>
    <x v="0"/>
    <x v="1"/>
    <x v="0"/>
  </r>
  <r>
    <x v="3"/>
    <x v="1"/>
    <n v="3"/>
    <x v="0"/>
    <x v="21"/>
    <n v="234100"/>
    <s v="USD"/>
    <n v="234100"/>
    <x v="0"/>
    <s v="Fully Remote"/>
    <n v="100"/>
    <x v="0"/>
    <x v="0"/>
    <x v="1"/>
    <x v="0"/>
  </r>
  <r>
    <x v="3"/>
    <x v="1"/>
    <n v="3"/>
    <x v="0"/>
    <x v="7"/>
    <n v="232200"/>
    <s v="USD"/>
    <n v="232200"/>
    <x v="0"/>
    <s v="Fully Remote"/>
    <n v="100"/>
    <x v="0"/>
    <x v="0"/>
    <x v="1"/>
    <x v="0"/>
  </r>
  <r>
    <x v="3"/>
    <x v="1"/>
    <n v="3"/>
    <x v="0"/>
    <x v="7"/>
    <n v="231500"/>
    <s v="USD"/>
    <n v="231500"/>
    <x v="0"/>
    <s v="Fully Remote"/>
    <n v="100"/>
    <x v="0"/>
    <x v="0"/>
    <x v="1"/>
    <x v="0"/>
  </r>
  <r>
    <x v="3"/>
    <x v="1"/>
    <n v="3"/>
    <x v="0"/>
    <x v="5"/>
    <n v="231250"/>
    <s v="USD"/>
    <n v="231250"/>
    <x v="0"/>
    <s v="Fully Remote"/>
    <n v="100"/>
    <x v="0"/>
    <x v="0"/>
    <x v="1"/>
    <x v="0"/>
  </r>
  <r>
    <x v="3"/>
    <x v="1"/>
    <n v="3"/>
    <x v="0"/>
    <x v="54"/>
    <n v="231250"/>
    <s v="USD"/>
    <n v="231250"/>
    <x v="0"/>
    <s v="Fully Remote"/>
    <n v="100"/>
    <x v="0"/>
    <x v="0"/>
    <x v="1"/>
    <x v="0"/>
  </r>
  <r>
    <x v="3"/>
    <x v="1"/>
    <n v="3"/>
    <x v="0"/>
    <x v="7"/>
    <n v="231250"/>
    <s v="USD"/>
    <n v="231250"/>
    <x v="0"/>
    <s v="Fully Remote"/>
    <n v="100"/>
    <x v="0"/>
    <x v="0"/>
    <x v="1"/>
    <x v="0"/>
  </r>
  <r>
    <x v="3"/>
    <x v="1"/>
    <n v="3"/>
    <x v="0"/>
    <x v="54"/>
    <n v="230000"/>
    <s v="USD"/>
    <n v="230000"/>
    <x v="8"/>
    <s v="Fully Remote"/>
    <n v="100"/>
    <x v="6"/>
    <x v="0"/>
    <x v="1"/>
    <x v="0"/>
  </r>
  <r>
    <x v="3"/>
    <x v="1"/>
    <n v="3"/>
    <x v="0"/>
    <x v="54"/>
    <n v="230000"/>
    <s v="USD"/>
    <n v="230000"/>
    <x v="0"/>
    <s v="Fully On-Site"/>
    <n v="0"/>
    <x v="0"/>
    <x v="0"/>
    <x v="1"/>
    <x v="0"/>
  </r>
  <r>
    <x v="3"/>
    <x v="0"/>
    <n v="2"/>
    <x v="0"/>
    <x v="52"/>
    <n v="230000"/>
    <s v="USD"/>
    <n v="230000"/>
    <x v="0"/>
    <s v="Fully On-Site"/>
    <n v="0"/>
    <x v="0"/>
    <x v="0"/>
    <x v="1"/>
    <x v="0"/>
  </r>
  <r>
    <x v="3"/>
    <x v="0"/>
    <n v="2"/>
    <x v="0"/>
    <x v="3"/>
    <n v="230000"/>
    <s v="USD"/>
    <n v="230000"/>
    <x v="0"/>
    <s v="Fully On-Site"/>
    <n v="0"/>
    <x v="0"/>
    <x v="0"/>
    <x v="1"/>
    <x v="0"/>
  </r>
  <r>
    <x v="3"/>
    <x v="1"/>
    <n v="3"/>
    <x v="0"/>
    <x v="7"/>
    <n v="230000"/>
    <s v="USD"/>
    <n v="230000"/>
    <x v="0"/>
    <s v="Fully On-Site"/>
    <n v="0"/>
    <x v="0"/>
    <x v="0"/>
    <x v="1"/>
    <x v="0"/>
  </r>
  <r>
    <x v="3"/>
    <x v="1"/>
    <n v="3"/>
    <x v="0"/>
    <x v="15"/>
    <n v="230000"/>
    <s v="USD"/>
    <n v="230000"/>
    <x v="0"/>
    <s v="Fully On-Site"/>
    <n v="0"/>
    <x v="0"/>
    <x v="0"/>
    <x v="1"/>
    <x v="0"/>
  </r>
  <r>
    <x v="3"/>
    <x v="1"/>
    <n v="3"/>
    <x v="0"/>
    <x v="52"/>
    <n v="230000"/>
    <s v="USD"/>
    <n v="230000"/>
    <x v="0"/>
    <s v="Fully On-Site"/>
    <n v="0"/>
    <x v="0"/>
    <x v="0"/>
    <x v="1"/>
    <x v="0"/>
  </r>
  <r>
    <x v="3"/>
    <x v="1"/>
    <n v="3"/>
    <x v="0"/>
    <x v="7"/>
    <n v="230000"/>
    <s v="USD"/>
    <n v="230000"/>
    <x v="0"/>
    <s v="Fully On-Site"/>
    <n v="0"/>
    <x v="0"/>
    <x v="0"/>
    <x v="1"/>
    <x v="0"/>
  </r>
  <r>
    <x v="3"/>
    <x v="1"/>
    <n v="3"/>
    <x v="0"/>
    <x v="55"/>
    <n v="230000"/>
    <s v="USD"/>
    <n v="230000"/>
    <x v="0"/>
    <s v="Fully Remote"/>
    <n v="100"/>
    <x v="0"/>
    <x v="0"/>
    <x v="1"/>
    <x v="0"/>
  </r>
  <r>
    <x v="3"/>
    <x v="1"/>
    <n v="3"/>
    <x v="0"/>
    <x v="7"/>
    <n v="229000"/>
    <s v="USD"/>
    <n v="229000"/>
    <x v="0"/>
    <s v="Fully On-Site"/>
    <n v="0"/>
    <x v="0"/>
    <x v="0"/>
    <x v="1"/>
    <x v="0"/>
  </r>
  <r>
    <x v="3"/>
    <x v="1"/>
    <n v="3"/>
    <x v="0"/>
    <x v="1"/>
    <n v="228000"/>
    <s v="USD"/>
    <n v="228000"/>
    <x v="0"/>
    <s v="Fully On-Site"/>
    <n v="0"/>
    <x v="0"/>
    <x v="0"/>
    <x v="1"/>
    <x v="0"/>
  </r>
  <r>
    <x v="3"/>
    <x v="1"/>
    <n v="3"/>
    <x v="0"/>
    <x v="27"/>
    <n v="228000"/>
    <s v="USD"/>
    <n v="228000"/>
    <x v="0"/>
    <s v="Fully On-Site"/>
    <n v="0"/>
    <x v="0"/>
    <x v="0"/>
    <x v="1"/>
    <x v="0"/>
  </r>
  <r>
    <x v="3"/>
    <x v="1"/>
    <n v="3"/>
    <x v="0"/>
    <x v="1"/>
    <n v="228000"/>
    <s v="USD"/>
    <n v="228000"/>
    <x v="0"/>
    <s v="Fully On-Site"/>
    <n v="0"/>
    <x v="0"/>
    <x v="0"/>
    <x v="1"/>
    <x v="0"/>
  </r>
  <r>
    <x v="3"/>
    <x v="1"/>
    <n v="3"/>
    <x v="0"/>
    <x v="15"/>
    <n v="227000"/>
    <s v="USD"/>
    <n v="227000"/>
    <x v="0"/>
    <s v="Fully On-Site"/>
    <n v="0"/>
    <x v="0"/>
    <x v="0"/>
    <x v="1"/>
    <x v="0"/>
  </r>
  <r>
    <x v="3"/>
    <x v="1"/>
    <n v="3"/>
    <x v="0"/>
    <x v="7"/>
    <n v="226700"/>
    <s v="USD"/>
    <n v="226700"/>
    <x v="0"/>
    <s v="Fully On-Site"/>
    <n v="0"/>
    <x v="0"/>
    <x v="0"/>
    <x v="1"/>
    <x v="0"/>
  </r>
  <r>
    <x v="3"/>
    <x v="1"/>
    <n v="3"/>
    <x v="0"/>
    <x v="7"/>
    <n v="226700"/>
    <s v="USD"/>
    <n v="226700"/>
    <x v="0"/>
    <s v="Fully On-Site"/>
    <n v="0"/>
    <x v="0"/>
    <x v="0"/>
    <x v="1"/>
    <x v="0"/>
  </r>
  <r>
    <x v="3"/>
    <x v="1"/>
    <n v="3"/>
    <x v="0"/>
    <x v="7"/>
    <n v="226700"/>
    <s v="USD"/>
    <n v="226700"/>
    <x v="0"/>
    <s v="Fully On-Site"/>
    <n v="0"/>
    <x v="0"/>
    <x v="0"/>
    <x v="1"/>
    <x v="0"/>
  </r>
  <r>
    <x v="3"/>
    <x v="1"/>
    <n v="3"/>
    <x v="0"/>
    <x v="7"/>
    <n v="226700"/>
    <s v="USD"/>
    <n v="226700"/>
    <x v="0"/>
    <s v="Fully On-Site"/>
    <n v="0"/>
    <x v="0"/>
    <x v="0"/>
    <x v="1"/>
    <x v="0"/>
  </r>
  <r>
    <x v="3"/>
    <x v="1"/>
    <n v="3"/>
    <x v="0"/>
    <x v="7"/>
    <n v="226700"/>
    <s v="USD"/>
    <n v="226700"/>
    <x v="0"/>
    <s v="Fully On-Site"/>
    <n v="0"/>
    <x v="0"/>
    <x v="0"/>
    <x v="1"/>
    <x v="0"/>
  </r>
  <r>
    <x v="3"/>
    <x v="1"/>
    <n v="3"/>
    <x v="0"/>
    <x v="31"/>
    <n v="225900"/>
    <s v="USD"/>
    <n v="225900"/>
    <x v="0"/>
    <s v="Fully On-Site"/>
    <n v="0"/>
    <x v="0"/>
    <x v="0"/>
    <x v="1"/>
    <x v="0"/>
  </r>
  <r>
    <x v="3"/>
    <x v="1"/>
    <n v="3"/>
    <x v="0"/>
    <x v="77"/>
    <n v="225000"/>
    <s v="USD"/>
    <n v="225000"/>
    <x v="0"/>
    <s v="Fully On-Site"/>
    <n v="0"/>
    <x v="0"/>
    <x v="0"/>
    <x v="1"/>
    <x v="0"/>
  </r>
  <r>
    <x v="3"/>
    <x v="1"/>
    <n v="3"/>
    <x v="0"/>
    <x v="7"/>
    <n v="225000"/>
    <s v="USD"/>
    <n v="225000"/>
    <x v="0"/>
    <s v="Fully Remote"/>
    <n v="100"/>
    <x v="0"/>
    <x v="0"/>
    <x v="1"/>
    <x v="0"/>
  </r>
  <r>
    <x v="3"/>
    <x v="1"/>
    <n v="3"/>
    <x v="0"/>
    <x v="1"/>
    <n v="225000"/>
    <s v="USD"/>
    <n v="225000"/>
    <x v="0"/>
    <s v="Fully On-Site"/>
    <n v="0"/>
    <x v="0"/>
    <x v="0"/>
    <x v="1"/>
    <x v="0"/>
  </r>
  <r>
    <x v="3"/>
    <x v="1"/>
    <n v="3"/>
    <x v="0"/>
    <x v="7"/>
    <n v="225000"/>
    <s v="USD"/>
    <n v="225000"/>
    <x v="0"/>
    <s v="Fully On-Site"/>
    <n v="0"/>
    <x v="0"/>
    <x v="0"/>
    <x v="1"/>
    <x v="0"/>
  </r>
  <r>
    <x v="3"/>
    <x v="1"/>
    <n v="3"/>
    <x v="0"/>
    <x v="1"/>
    <n v="225000"/>
    <s v="USD"/>
    <n v="225000"/>
    <x v="0"/>
    <s v="Fully On-Site"/>
    <n v="0"/>
    <x v="0"/>
    <x v="0"/>
    <x v="1"/>
    <x v="0"/>
  </r>
  <r>
    <x v="3"/>
    <x v="1"/>
    <n v="3"/>
    <x v="0"/>
    <x v="1"/>
    <n v="225000"/>
    <s v="USD"/>
    <n v="225000"/>
    <x v="0"/>
    <s v="Fully On-Site"/>
    <n v="0"/>
    <x v="0"/>
    <x v="0"/>
    <x v="1"/>
    <x v="0"/>
  </r>
  <r>
    <x v="3"/>
    <x v="1"/>
    <n v="3"/>
    <x v="0"/>
    <x v="1"/>
    <n v="225000"/>
    <s v="USD"/>
    <n v="225000"/>
    <x v="0"/>
    <s v="Fully Remote"/>
    <n v="100"/>
    <x v="0"/>
    <x v="0"/>
    <x v="1"/>
    <x v="0"/>
  </r>
  <r>
    <x v="3"/>
    <x v="1"/>
    <n v="3"/>
    <x v="0"/>
    <x v="1"/>
    <n v="225000"/>
    <s v="USD"/>
    <n v="225000"/>
    <x v="0"/>
    <s v="Fully On-Site"/>
    <n v="0"/>
    <x v="0"/>
    <x v="0"/>
    <x v="1"/>
    <x v="0"/>
  </r>
  <r>
    <x v="3"/>
    <x v="1"/>
    <n v="3"/>
    <x v="0"/>
    <x v="1"/>
    <n v="225000"/>
    <s v="USD"/>
    <n v="225000"/>
    <x v="0"/>
    <s v="Fully Remote"/>
    <n v="100"/>
    <x v="0"/>
    <x v="0"/>
    <x v="1"/>
    <x v="0"/>
  </r>
  <r>
    <x v="3"/>
    <x v="1"/>
    <n v="3"/>
    <x v="0"/>
    <x v="7"/>
    <n v="225000"/>
    <s v="USD"/>
    <n v="225000"/>
    <x v="0"/>
    <s v="Fully On-Site"/>
    <n v="0"/>
    <x v="0"/>
    <x v="0"/>
    <x v="1"/>
    <x v="0"/>
  </r>
  <r>
    <x v="3"/>
    <x v="1"/>
    <n v="3"/>
    <x v="0"/>
    <x v="1"/>
    <n v="225000"/>
    <s v="USD"/>
    <n v="225000"/>
    <x v="0"/>
    <s v="Fully On-Site"/>
    <n v="0"/>
    <x v="0"/>
    <x v="0"/>
    <x v="1"/>
    <x v="0"/>
  </r>
  <r>
    <x v="3"/>
    <x v="1"/>
    <n v="3"/>
    <x v="0"/>
    <x v="78"/>
    <n v="225000"/>
    <s v="USD"/>
    <n v="225000"/>
    <x v="0"/>
    <s v="Fully On-Site"/>
    <n v="0"/>
    <x v="0"/>
    <x v="0"/>
    <x v="1"/>
    <x v="0"/>
  </r>
  <r>
    <x v="3"/>
    <x v="1"/>
    <n v="3"/>
    <x v="0"/>
    <x v="3"/>
    <n v="225000"/>
    <s v="USD"/>
    <n v="225000"/>
    <x v="0"/>
    <s v="Fully Remote"/>
    <n v="100"/>
    <x v="0"/>
    <x v="0"/>
    <x v="1"/>
    <x v="0"/>
  </r>
  <r>
    <x v="3"/>
    <x v="1"/>
    <n v="3"/>
    <x v="0"/>
    <x v="1"/>
    <n v="224000"/>
    <s v="USD"/>
    <n v="224000"/>
    <x v="5"/>
    <s v="Fully On-Site"/>
    <n v="0"/>
    <x v="4"/>
    <x v="0"/>
    <x v="1"/>
    <x v="0"/>
  </r>
  <r>
    <x v="3"/>
    <x v="1"/>
    <n v="3"/>
    <x v="0"/>
    <x v="1"/>
    <n v="223800"/>
    <s v="USD"/>
    <n v="223800"/>
    <x v="0"/>
    <s v="Fully On-Site"/>
    <n v="0"/>
    <x v="0"/>
    <x v="0"/>
    <x v="1"/>
    <x v="0"/>
  </r>
  <r>
    <x v="3"/>
    <x v="1"/>
    <n v="3"/>
    <x v="0"/>
    <x v="7"/>
    <n v="223250"/>
    <s v="USD"/>
    <n v="223250"/>
    <x v="0"/>
    <s v="Fully On-Site"/>
    <n v="0"/>
    <x v="0"/>
    <x v="0"/>
    <x v="1"/>
    <x v="0"/>
  </r>
  <r>
    <x v="3"/>
    <x v="1"/>
    <n v="3"/>
    <x v="0"/>
    <x v="55"/>
    <n v="222200"/>
    <s v="USD"/>
    <n v="222200"/>
    <x v="0"/>
    <s v="Fully On-Site"/>
    <n v="0"/>
    <x v="0"/>
    <x v="1"/>
    <x v="1"/>
    <x v="0"/>
  </r>
  <r>
    <x v="3"/>
    <x v="1"/>
    <n v="3"/>
    <x v="0"/>
    <x v="55"/>
    <n v="222200"/>
    <s v="USD"/>
    <n v="222200"/>
    <x v="0"/>
    <s v="Fully On-Site"/>
    <n v="0"/>
    <x v="0"/>
    <x v="1"/>
    <x v="1"/>
    <x v="0"/>
  </r>
  <r>
    <x v="3"/>
    <x v="1"/>
    <n v="3"/>
    <x v="0"/>
    <x v="55"/>
    <n v="222200"/>
    <s v="USD"/>
    <n v="222200"/>
    <x v="0"/>
    <s v="Fully On-Site"/>
    <n v="0"/>
    <x v="0"/>
    <x v="1"/>
    <x v="1"/>
    <x v="0"/>
  </r>
  <r>
    <x v="3"/>
    <x v="1"/>
    <n v="3"/>
    <x v="0"/>
    <x v="55"/>
    <n v="222200"/>
    <s v="USD"/>
    <n v="222200"/>
    <x v="0"/>
    <s v="Fully On-Site"/>
    <n v="0"/>
    <x v="0"/>
    <x v="1"/>
    <x v="1"/>
    <x v="0"/>
  </r>
  <r>
    <x v="3"/>
    <x v="1"/>
    <n v="3"/>
    <x v="0"/>
    <x v="55"/>
    <n v="222200"/>
    <s v="USD"/>
    <n v="222200"/>
    <x v="0"/>
    <s v="Fully On-Site"/>
    <n v="0"/>
    <x v="0"/>
    <x v="1"/>
    <x v="1"/>
    <x v="0"/>
  </r>
  <r>
    <x v="3"/>
    <x v="1"/>
    <n v="3"/>
    <x v="0"/>
    <x v="7"/>
    <n v="222000"/>
    <s v="USD"/>
    <n v="222000"/>
    <x v="0"/>
    <s v="Fully Remote"/>
    <n v="100"/>
    <x v="0"/>
    <x v="0"/>
    <x v="1"/>
    <x v="0"/>
  </r>
  <r>
    <x v="3"/>
    <x v="1"/>
    <n v="3"/>
    <x v="0"/>
    <x v="7"/>
    <n v="221484"/>
    <s v="USD"/>
    <n v="221484"/>
    <x v="0"/>
    <s v="Fully On-Site"/>
    <n v="0"/>
    <x v="0"/>
    <x v="0"/>
    <x v="1"/>
    <x v="0"/>
  </r>
  <r>
    <x v="3"/>
    <x v="2"/>
    <n v="4"/>
    <x v="0"/>
    <x v="54"/>
    <n v="221000"/>
    <s v="USD"/>
    <n v="221000"/>
    <x v="0"/>
    <s v="Fully Remote"/>
    <n v="100"/>
    <x v="0"/>
    <x v="0"/>
    <x v="1"/>
    <x v="0"/>
  </r>
  <r>
    <x v="3"/>
    <x v="1"/>
    <n v="3"/>
    <x v="0"/>
    <x v="7"/>
    <n v="221000"/>
    <s v="USD"/>
    <n v="221000"/>
    <x v="0"/>
    <s v="Fully On-Site"/>
    <n v="0"/>
    <x v="0"/>
    <x v="0"/>
    <x v="1"/>
    <x v="0"/>
  </r>
  <r>
    <x v="3"/>
    <x v="3"/>
    <n v="1"/>
    <x v="0"/>
    <x v="0"/>
    <n v="220000"/>
    <s v="USD"/>
    <n v="220000"/>
    <x v="0"/>
    <s v="Hybrid"/>
    <n v="50"/>
    <x v="0"/>
    <x v="1"/>
    <x v="1"/>
    <x v="0"/>
  </r>
  <r>
    <x v="3"/>
    <x v="1"/>
    <n v="3"/>
    <x v="0"/>
    <x v="7"/>
    <n v="220000"/>
    <s v="USD"/>
    <n v="220000"/>
    <x v="0"/>
    <s v="Fully Remote"/>
    <n v="100"/>
    <x v="0"/>
    <x v="0"/>
    <x v="1"/>
    <x v="0"/>
  </r>
  <r>
    <x v="3"/>
    <x v="2"/>
    <n v="4"/>
    <x v="0"/>
    <x v="7"/>
    <n v="220000"/>
    <s v="USD"/>
    <n v="220000"/>
    <x v="0"/>
    <s v="Fully On-Site"/>
    <n v="0"/>
    <x v="0"/>
    <x v="0"/>
    <x v="1"/>
    <x v="0"/>
  </r>
  <r>
    <x v="3"/>
    <x v="1"/>
    <n v="3"/>
    <x v="0"/>
    <x v="7"/>
    <n v="220000"/>
    <s v="USD"/>
    <n v="220000"/>
    <x v="0"/>
    <s v="Fully Remote"/>
    <n v="100"/>
    <x v="0"/>
    <x v="0"/>
    <x v="1"/>
    <x v="0"/>
  </r>
  <r>
    <x v="3"/>
    <x v="0"/>
    <n v="2"/>
    <x v="0"/>
    <x v="3"/>
    <n v="220000"/>
    <s v="USD"/>
    <n v="220000"/>
    <x v="0"/>
    <s v="Fully On-Site"/>
    <n v="0"/>
    <x v="0"/>
    <x v="0"/>
    <x v="1"/>
    <x v="0"/>
  </r>
  <r>
    <x v="3"/>
    <x v="1"/>
    <n v="3"/>
    <x v="0"/>
    <x v="3"/>
    <n v="220000"/>
    <s v="USD"/>
    <n v="220000"/>
    <x v="0"/>
    <s v="Fully On-Site"/>
    <n v="0"/>
    <x v="0"/>
    <x v="0"/>
    <x v="1"/>
    <x v="0"/>
  </r>
  <r>
    <x v="3"/>
    <x v="3"/>
    <n v="1"/>
    <x v="0"/>
    <x v="17"/>
    <n v="220000"/>
    <s v="USD"/>
    <n v="220000"/>
    <x v="0"/>
    <s v="Fully On-Site"/>
    <n v="0"/>
    <x v="0"/>
    <x v="0"/>
    <x v="1"/>
    <x v="0"/>
  </r>
  <r>
    <x v="3"/>
    <x v="1"/>
    <n v="3"/>
    <x v="0"/>
    <x v="4"/>
    <n v="220000"/>
    <s v="USD"/>
    <n v="220000"/>
    <x v="0"/>
    <s v="Fully On-Site"/>
    <n v="0"/>
    <x v="0"/>
    <x v="0"/>
    <x v="1"/>
    <x v="0"/>
  </r>
  <r>
    <x v="3"/>
    <x v="1"/>
    <n v="3"/>
    <x v="0"/>
    <x v="21"/>
    <n v="220000"/>
    <s v="USD"/>
    <n v="220000"/>
    <x v="0"/>
    <s v="Fully On-Site"/>
    <n v="0"/>
    <x v="0"/>
    <x v="0"/>
    <x v="1"/>
    <x v="0"/>
  </r>
  <r>
    <x v="3"/>
    <x v="1"/>
    <n v="3"/>
    <x v="0"/>
    <x v="4"/>
    <n v="220000"/>
    <s v="USD"/>
    <n v="220000"/>
    <x v="0"/>
    <s v="Fully On-Site"/>
    <n v="0"/>
    <x v="0"/>
    <x v="0"/>
    <x v="1"/>
    <x v="0"/>
  </r>
  <r>
    <x v="3"/>
    <x v="0"/>
    <n v="2"/>
    <x v="0"/>
    <x v="5"/>
    <n v="220000"/>
    <s v="USD"/>
    <n v="220000"/>
    <x v="0"/>
    <s v="Fully On-Site"/>
    <n v="0"/>
    <x v="0"/>
    <x v="0"/>
    <x v="1"/>
    <x v="0"/>
  </r>
  <r>
    <x v="3"/>
    <x v="1"/>
    <n v="3"/>
    <x v="0"/>
    <x v="7"/>
    <n v="220000"/>
    <s v="USD"/>
    <n v="220000"/>
    <x v="0"/>
    <s v="Fully On-Site"/>
    <n v="0"/>
    <x v="0"/>
    <x v="0"/>
    <x v="1"/>
    <x v="0"/>
  </r>
  <r>
    <x v="3"/>
    <x v="1"/>
    <n v="3"/>
    <x v="0"/>
    <x v="1"/>
    <n v="220000"/>
    <s v="USD"/>
    <n v="220000"/>
    <x v="0"/>
    <s v="Fully On-Site"/>
    <n v="0"/>
    <x v="0"/>
    <x v="0"/>
    <x v="1"/>
    <x v="0"/>
  </r>
  <r>
    <x v="3"/>
    <x v="1"/>
    <n v="3"/>
    <x v="0"/>
    <x v="7"/>
    <n v="219535"/>
    <s v="USD"/>
    <n v="219535"/>
    <x v="0"/>
    <s v="Fully Remote"/>
    <n v="100"/>
    <x v="0"/>
    <x v="0"/>
    <x v="1"/>
    <x v="0"/>
  </r>
  <r>
    <x v="3"/>
    <x v="1"/>
    <n v="3"/>
    <x v="0"/>
    <x v="1"/>
    <n v="219000"/>
    <s v="USD"/>
    <n v="219000"/>
    <x v="5"/>
    <s v="Fully On-Site"/>
    <n v="0"/>
    <x v="4"/>
    <x v="0"/>
    <x v="1"/>
    <x v="0"/>
  </r>
  <r>
    <x v="3"/>
    <x v="0"/>
    <n v="2"/>
    <x v="0"/>
    <x v="4"/>
    <n v="219000"/>
    <s v="USD"/>
    <n v="219000"/>
    <x v="0"/>
    <s v="Hybrid"/>
    <n v="50"/>
    <x v="0"/>
    <x v="1"/>
    <x v="1"/>
    <x v="0"/>
  </r>
  <r>
    <x v="3"/>
    <x v="1"/>
    <n v="3"/>
    <x v="0"/>
    <x v="1"/>
    <n v="218500"/>
    <s v="USD"/>
    <n v="218500"/>
    <x v="0"/>
    <s v="Fully Remote"/>
    <n v="100"/>
    <x v="0"/>
    <x v="0"/>
    <x v="1"/>
    <x v="0"/>
  </r>
  <r>
    <x v="3"/>
    <x v="1"/>
    <n v="3"/>
    <x v="0"/>
    <x v="7"/>
    <n v="217000"/>
    <s v="USD"/>
    <n v="217000"/>
    <x v="0"/>
    <s v="Fully Remote"/>
    <n v="100"/>
    <x v="0"/>
    <x v="0"/>
    <x v="1"/>
    <x v="0"/>
  </r>
  <r>
    <x v="3"/>
    <x v="1"/>
    <n v="3"/>
    <x v="0"/>
    <x v="1"/>
    <n v="216100"/>
    <s v="USD"/>
    <n v="216100"/>
    <x v="0"/>
    <s v="Fully On-Site"/>
    <n v="0"/>
    <x v="0"/>
    <x v="0"/>
    <x v="1"/>
    <x v="0"/>
  </r>
  <r>
    <x v="3"/>
    <x v="1"/>
    <n v="3"/>
    <x v="0"/>
    <x v="4"/>
    <n v="216000"/>
    <s v="USD"/>
    <n v="216000"/>
    <x v="0"/>
    <s v="Fully Remote"/>
    <n v="100"/>
    <x v="0"/>
    <x v="0"/>
    <x v="1"/>
    <x v="0"/>
  </r>
  <r>
    <x v="3"/>
    <x v="1"/>
    <n v="3"/>
    <x v="0"/>
    <x v="1"/>
    <n v="215050"/>
    <s v="USD"/>
    <n v="215050"/>
    <x v="0"/>
    <s v="Fully Remote"/>
    <n v="100"/>
    <x v="0"/>
    <x v="0"/>
    <x v="1"/>
    <x v="0"/>
  </r>
  <r>
    <x v="3"/>
    <x v="1"/>
    <n v="3"/>
    <x v="0"/>
    <x v="17"/>
    <n v="215000"/>
    <s v="USD"/>
    <n v="215000"/>
    <x v="0"/>
    <s v="Fully On-Site"/>
    <n v="0"/>
    <x v="0"/>
    <x v="0"/>
    <x v="1"/>
    <x v="0"/>
  </r>
  <r>
    <x v="3"/>
    <x v="1"/>
    <n v="3"/>
    <x v="0"/>
    <x v="0"/>
    <n v="215000"/>
    <s v="USD"/>
    <n v="215000"/>
    <x v="0"/>
    <s v="Fully On-Site"/>
    <n v="0"/>
    <x v="0"/>
    <x v="0"/>
    <x v="1"/>
    <x v="0"/>
  </r>
  <r>
    <x v="3"/>
    <x v="3"/>
    <n v="1"/>
    <x v="0"/>
    <x v="51"/>
    <n v="200000"/>
    <s v="EUR"/>
    <n v="214618"/>
    <x v="2"/>
    <s v="Fully Remote"/>
    <n v="100"/>
    <x v="2"/>
    <x v="1"/>
    <x v="1"/>
    <x v="0"/>
  </r>
  <r>
    <x v="3"/>
    <x v="1"/>
    <n v="3"/>
    <x v="0"/>
    <x v="54"/>
    <n v="214200"/>
    <s v="USD"/>
    <n v="214200"/>
    <x v="0"/>
    <s v="Fully On-Site"/>
    <n v="0"/>
    <x v="0"/>
    <x v="0"/>
    <x v="1"/>
    <x v="0"/>
  </r>
  <r>
    <x v="3"/>
    <x v="1"/>
    <n v="3"/>
    <x v="0"/>
    <x v="54"/>
    <n v="214000"/>
    <s v="USD"/>
    <n v="214000"/>
    <x v="0"/>
    <s v="Fully On-Site"/>
    <n v="0"/>
    <x v="0"/>
    <x v="0"/>
    <x v="1"/>
    <x v="0"/>
  </r>
  <r>
    <x v="3"/>
    <x v="3"/>
    <n v="1"/>
    <x v="0"/>
    <x v="55"/>
    <n v="213660"/>
    <s v="USD"/>
    <n v="213660"/>
    <x v="0"/>
    <s v="Fully On-Site"/>
    <n v="0"/>
    <x v="0"/>
    <x v="1"/>
    <x v="1"/>
    <x v="0"/>
  </r>
  <r>
    <x v="3"/>
    <x v="3"/>
    <n v="1"/>
    <x v="0"/>
    <x v="55"/>
    <n v="213660"/>
    <s v="USD"/>
    <n v="213660"/>
    <x v="0"/>
    <s v="Fully On-Site"/>
    <n v="0"/>
    <x v="0"/>
    <x v="1"/>
    <x v="1"/>
    <x v="0"/>
  </r>
  <r>
    <x v="3"/>
    <x v="1"/>
    <n v="3"/>
    <x v="0"/>
    <x v="7"/>
    <n v="213580"/>
    <s v="USD"/>
    <n v="213580"/>
    <x v="0"/>
    <s v="Fully Remote"/>
    <n v="100"/>
    <x v="0"/>
    <x v="0"/>
    <x v="1"/>
    <x v="0"/>
  </r>
  <r>
    <x v="3"/>
    <x v="1"/>
    <n v="3"/>
    <x v="0"/>
    <x v="27"/>
    <n v="213120"/>
    <s v="USD"/>
    <n v="213120"/>
    <x v="0"/>
    <s v="Fully Remote"/>
    <n v="100"/>
    <x v="0"/>
    <x v="0"/>
    <x v="1"/>
    <x v="0"/>
  </r>
  <r>
    <x v="3"/>
    <x v="1"/>
    <n v="3"/>
    <x v="0"/>
    <x v="1"/>
    <n v="212750"/>
    <s v="USD"/>
    <n v="212750"/>
    <x v="0"/>
    <s v="Fully Remote"/>
    <n v="100"/>
    <x v="0"/>
    <x v="0"/>
    <x v="1"/>
    <x v="0"/>
  </r>
  <r>
    <x v="3"/>
    <x v="1"/>
    <n v="3"/>
    <x v="0"/>
    <x v="4"/>
    <n v="212200"/>
    <s v="USD"/>
    <n v="212200"/>
    <x v="0"/>
    <s v="Fully Remote"/>
    <n v="100"/>
    <x v="0"/>
    <x v="0"/>
    <x v="1"/>
    <x v="0"/>
  </r>
  <r>
    <x v="3"/>
    <x v="2"/>
    <n v="4"/>
    <x v="0"/>
    <x v="7"/>
    <n v="210914"/>
    <s v="USD"/>
    <n v="210914"/>
    <x v="0"/>
    <s v="Fully Remote"/>
    <n v="100"/>
    <x v="0"/>
    <x v="0"/>
    <x v="1"/>
    <x v="0"/>
  </r>
  <r>
    <x v="3"/>
    <x v="2"/>
    <n v="4"/>
    <x v="0"/>
    <x v="7"/>
    <n v="210914"/>
    <s v="USD"/>
    <n v="210914"/>
    <x v="0"/>
    <s v="Fully Remote"/>
    <n v="100"/>
    <x v="0"/>
    <x v="0"/>
    <x v="1"/>
    <x v="0"/>
  </r>
  <r>
    <x v="3"/>
    <x v="1"/>
    <n v="3"/>
    <x v="0"/>
    <x v="1"/>
    <n v="210550"/>
    <s v="USD"/>
    <n v="210550"/>
    <x v="0"/>
    <s v="Fully On-Site"/>
    <n v="0"/>
    <x v="0"/>
    <x v="0"/>
    <x v="1"/>
    <x v="0"/>
  </r>
  <r>
    <x v="3"/>
    <x v="1"/>
    <n v="3"/>
    <x v="0"/>
    <x v="17"/>
    <n v="210000"/>
    <s v="USD"/>
    <n v="210000"/>
    <x v="0"/>
    <s v="Fully On-Site"/>
    <n v="0"/>
    <x v="0"/>
    <x v="0"/>
    <x v="1"/>
    <x v="0"/>
  </r>
  <r>
    <x v="3"/>
    <x v="1"/>
    <n v="3"/>
    <x v="0"/>
    <x v="0"/>
    <n v="210000"/>
    <s v="USD"/>
    <n v="210000"/>
    <x v="0"/>
    <s v="Fully On-Site"/>
    <n v="0"/>
    <x v="0"/>
    <x v="0"/>
    <x v="1"/>
    <x v="0"/>
  </r>
  <r>
    <x v="3"/>
    <x v="1"/>
    <n v="3"/>
    <x v="0"/>
    <x v="1"/>
    <n v="210000"/>
    <s v="USD"/>
    <n v="210000"/>
    <x v="0"/>
    <s v="Fully On-Site"/>
    <n v="0"/>
    <x v="0"/>
    <x v="0"/>
    <x v="1"/>
    <x v="0"/>
  </r>
  <r>
    <x v="3"/>
    <x v="0"/>
    <n v="2"/>
    <x v="0"/>
    <x v="0"/>
    <n v="210000"/>
    <s v="USD"/>
    <n v="210000"/>
    <x v="0"/>
    <s v="Fully Remote"/>
    <n v="100"/>
    <x v="0"/>
    <x v="0"/>
    <x v="1"/>
    <x v="0"/>
  </r>
  <r>
    <x v="3"/>
    <x v="1"/>
    <n v="3"/>
    <x v="0"/>
    <x v="1"/>
    <n v="210000"/>
    <s v="USD"/>
    <n v="210000"/>
    <x v="0"/>
    <s v="Fully On-Site"/>
    <n v="0"/>
    <x v="0"/>
    <x v="0"/>
    <x v="1"/>
    <x v="0"/>
  </r>
  <r>
    <x v="3"/>
    <x v="1"/>
    <n v="3"/>
    <x v="0"/>
    <x v="7"/>
    <n v="210000"/>
    <s v="USD"/>
    <n v="210000"/>
    <x v="0"/>
    <s v="Fully Remote"/>
    <n v="100"/>
    <x v="0"/>
    <x v="0"/>
    <x v="1"/>
    <x v="0"/>
  </r>
  <r>
    <x v="3"/>
    <x v="2"/>
    <n v="4"/>
    <x v="0"/>
    <x v="7"/>
    <n v="210000"/>
    <s v="USD"/>
    <n v="210000"/>
    <x v="0"/>
    <s v="Fully On-Site"/>
    <n v="0"/>
    <x v="0"/>
    <x v="0"/>
    <x v="1"/>
    <x v="0"/>
  </r>
  <r>
    <x v="3"/>
    <x v="1"/>
    <n v="3"/>
    <x v="0"/>
    <x v="0"/>
    <n v="210000"/>
    <s v="USD"/>
    <n v="210000"/>
    <x v="0"/>
    <s v="Fully On-Site"/>
    <n v="0"/>
    <x v="0"/>
    <x v="0"/>
    <x v="1"/>
    <x v="0"/>
  </r>
  <r>
    <x v="3"/>
    <x v="1"/>
    <n v="3"/>
    <x v="0"/>
    <x v="1"/>
    <n v="210000"/>
    <s v="USD"/>
    <n v="210000"/>
    <x v="0"/>
    <s v="Fully On-Site"/>
    <n v="0"/>
    <x v="0"/>
    <x v="0"/>
    <x v="1"/>
    <x v="0"/>
  </r>
  <r>
    <x v="3"/>
    <x v="1"/>
    <n v="3"/>
    <x v="0"/>
    <x v="0"/>
    <n v="210000"/>
    <s v="USD"/>
    <n v="210000"/>
    <x v="0"/>
    <s v="Fully On-Site"/>
    <n v="0"/>
    <x v="0"/>
    <x v="0"/>
    <x v="1"/>
    <x v="0"/>
  </r>
  <r>
    <x v="3"/>
    <x v="1"/>
    <n v="3"/>
    <x v="0"/>
    <x v="1"/>
    <n v="209450"/>
    <s v="USD"/>
    <n v="209450"/>
    <x v="0"/>
    <s v="Fully Remote"/>
    <n v="100"/>
    <x v="0"/>
    <x v="0"/>
    <x v="1"/>
    <x v="0"/>
  </r>
  <r>
    <x v="3"/>
    <x v="1"/>
    <n v="3"/>
    <x v="0"/>
    <x v="1"/>
    <n v="209300"/>
    <s v="USD"/>
    <n v="209300"/>
    <x v="0"/>
    <s v="Fully Remote"/>
    <n v="100"/>
    <x v="0"/>
    <x v="0"/>
    <x v="1"/>
    <x v="0"/>
  </r>
  <r>
    <x v="3"/>
    <x v="1"/>
    <n v="3"/>
    <x v="0"/>
    <x v="15"/>
    <n v="208450"/>
    <s v="USD"/>
    <n v="208450"/>
    <x v="0"/>
    <s v="Fully Remote"/>
    <n v="100"/>
    <x v="0"/>
    <x v="0"/>
    <x v="1"/>
    <x v="0"/>
  </r>
  <r>
    <x v="3"/>
    <x v="1"/>
    <n v="3"/>
    <x v="0"/>
    <x v="15"/>
    <n v="208049"/>
    <s v="USD"/>
    <n v="208049"/>
    <x v="0"/>
    <s v="Fully On-Site"/>
    <n v="0"/>
    <x v="0"/>
    <x v="0"/>
    <x v="1"/>
    <x v="0"/>
  </r>
  <r>
    <x v="3"/>
    <x v="2"/>
    <n v="4"/>
    <x v="0"/>
    <x v="7"/>
    <n v="207000"/>
    <s v="USD"/>
    <n v="207000"/>
    <x v="0"/>
    <s v="Fully Remote"/>
    <n v="100"/>
    <x v="0"/>
    <x v="0"/>
    <x v="1"/>
    <x v="0"/>
  </r>
  <r>
    <x v="3"/>
    <x v="1"/>
    <n v="3"/>
    <x v="0"/>
    <x v="54"/>
    <n v="207000"/>
    <s v="USD"/>
    <n v="207000"/>
    <x v="0"/>
    <s v="Fully On-Site"/>
    <n v="0"/>
    <x v="0"/>
    <x v="0"/>
    <x v="1"/>
    <x v="0"/>
  </r>
  <r>
    <x v="3"/>
    <x v="1"/>
    <n v="3"/>
    <x v="0"/>
    <x v="15"/>
    <n v="206500"/>
    <s v="USD"/>
    <n v="206500"/>
    <x v="0"/>
    <s v="Fully Remote"/>
    <n v="100"/>
    <x v="0"/>
    <x v="0"/>
    <x v="1"/>
    <x v="0"/>
  </r>
  <r>
    <x v="3"/>
    <x v="0"/>
    <n v="2"/>
    <x v="0"/>
    <x v="15"/>
    <n v="206000"/>
    <s v="USD"/>
    <n v="206000"/>
    <x v="0"/>
    <s v="Fully On-Site"/>
    <n v="0"/>
    <x v="0"/>
    <x v="0"/>
    <x v="1"/>
    <x v="0"/>
  </r>
  <r>
    <x v="3"/>
    <x v="0"/>
    <n v="2"/>
    <x v="0"/>
    <x v="15"/>
    <n v="206000"/>
    <s v="USD"/>
    <n v="206000"/>
    <x v="0"/>
    <s v="Fully On-Site"/>
    <n v="0"/>
    <x v="0"/>
    <x v="0"/>
    <x v="1"/>
    <x v="0"/>
  </r>
  <r>
    <x v="3"/>
    <x v="0"/>
    <n v="2"/>
    <x v="0"/>
    <x v="18"/>
    <n v="205920"/>
    <s v="USD"/>
    <n v="205920"/>
    <x v="0"/>
    <s v="Fully On-Site"/>
    <n v="0"/>
    <x v="0"/>
    <x v="0"/>
    <x v="1"/>
    <x v="0"/>
  </r>
  <r>
    <x v="3"/>
    <x v="1"/>
    <n v="3"/>
    <x v="0"/>
    <x v="18"/>
    <n v="205920"/>
    <s v="USD"/>
    <n v="205920"/>
    <x v="0"/>
    <s v="Fully On-Site"/>
    <n v="0"/>
    <x v="0"/>
    <x v="0"/>
    <x v="1"/>
    <x v="0"/>
  </r>
  <r>
    <x v="3"/>
    <x v="1"/>
    <n v="3"/>
    <x v="0"/>
    <x v="7"/>
    <n v="205600"/>
    <s v="USD"/>
    <n v="205600"/>
    <x v="0"/>
    <s v="Fully On-Site"/>
    <n v="0"/>
    <x v="0"/>
    <x v="1"/>
    <x v="1"/>
    <x v="0"/>
  </r>
  <r>
    <x v="3"/>
    <x v="1"/>
    <n v="3"/>
    <x v="0"/>
    <x v="7"/>
    <n v="205600"/>
    <s v="USD"/>
    <n v="205600"/>
    <x v="0"/>
    <s v="Fully Remote"/>
    <n v="100"/>
    <x v="0"/>
    <x v="0"/>
    <x v="1"/>
    <x v="0"/>
  </r>
  <r>
    <x v="3"/>
    <x v="1"/>
    <n v="3"/>
    <x v="0"/>
    <x v="7"/>
    <n v="205600"/>
    <s v="USD"/>
    <n v="205600"/>
    <x v="0"/>
    <s v="Fully On-Site"/>
    <n v="0"/>
    <x v="0"/>
    <x v="1"/>
    <x v="1"/>
    <x v="0"/>
  </r>
  <r>
    <x v="3"/>
    <x v="2"/>
    <n v="4"/>
    <x v="0"/>
    <x v="7"/>
    <n v="205000"/>
    <s v="USD"/>
    <n v="205000"/>
    <x v="0"/>
    <s v="Fully On-Site"/>
    <n v="0"/>
    <x v="0"/>
    <x v="0"/>
    <x v="1"/>
    <x v="0"/>
  </r>
  <r>
    <x v="3"/>
    <x v="1"/>
    <n v="3"/>
    <x v="0"/>
    <x v="55"/>
    <n v="205000"/>
    <s v="USD"/>
    <n v="205000"/>
    <x v="0"/>
    <s v="Fully Remote"/>
    <n v="100"/>
    <x v="0"/>
    <x v="0"/>
    <x v="1"/>
    <x v="0"/>
  </r>
  <r>
    <x v="3"/>
    <x v="1"/>
    <n v="3"/>
    <x v="0"/>
    <x v="55"/>
    <n v="205000"/>
    <s v="USD"/>
    <n v="205000"/>
    <x v="0"/>
    <s v="Fully Remote"/>
    <n v="100"/>
    <x v="0"/>
    <x v="0"/>
    <x v="1"/>
    <x v="0"/>
  </r>
  <r>
    <x v="3"/>
    <x v="1"/>
    <n v="3"/>
    <x v="0"/>
    <x v="1"/>
    <n v="205000"/>
    <s v="USD"/>
    <n v="205000"/>
    <x v="0"/>
    <s v="Fully On-Site"/>
    <n v="0"/>
    <x v="0"/>
    <x v="0"/>
    <x v="1"/>
    <x v="0"/>
  </r>
  <r>
    <x v="3"/>
    <x v="1"/>
    <n v="3"/>
    <x v="0"/>
    <x v="55"/>
    <n v="205000"/>
    <s v="USD"/>
    <n v="205000"/>
    <x v="0"/>
    <s v="Fully On-Site"/>
    <n v="0"/>
    <x v="0"/>
    <x v="0"/>
    <x v="1"/>
    <x v="0"/>
  </r>
  <r>
    <x v="3"/>
    <x v="1"/>
    <n v="3"/>
    <x v="0"/>
    <x v="1"/>
    <n v="205000"/>
    <s v="USD"/>
    <n v="205000"/>
    <x v="0"/>
    <s v="Fully Remote"/>
    <n v="100"/>
    <x v="0"/>
    <x v="0"/>
    <x v="1"/>
    <x v="0"/>
  </r>
  <r>
    <x v="3"/>
    <x v="3"/>
    <n v="1"/>
    <x v="0"/>
    <x v="55"/>
    <n v="204620"/>
    <s v="USD"/>
    <n v="204620"/>
    <x v="0"/>
    <s v="Fully On-Site"/>
    <n v="0"/>
    <x v="0"/>
    <x v="1"/>
    <x v="1"/>
    <x v="0"/>
  </r>
  <r>
    <x v="3"/>
    <x v="1"/>
    <n v="3"/>
    <x v="0"/>
    <x v="15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32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4"/>
    <n v="204500"/>
    <s v="USD"/>
    <n v="204500"/>
    <x v="0"/>
    <s v="Fully On-Site"/>
    <n v="0"/>
    <x v="0"/>
    <x v="0"/>
    <x v="1"/>
    <x v="0"/>
  </r>
  <r>
    <x v="3"/>
    <x v="1"/>
    <n v="3"/>
    <x v="0"/>
    <x v="1"/>
    <n v="203500"/>
    <s v="USD"/>
    <n v="203500"/>
    <x v="0"/>
    <s v="Fully On-Site"/>
    <n v="0"/>
    <x v="0"/>
    <x v="0"/>
    <x v="1"/>
    <x v="0"/>
  </r>
  <r>
    <x v="3"/>
    <x v="1"/>
    <n v="3"/>
    <x v="0"/>
    <x v="21"/>
    <n v="203500"/>
    <s v="USD"/>
    <n v="203500"/>
    <x v="0"/>
    <s v="Fully Remote"/>
    <n v="100"/>
    <x v="0"/>
    <x v="0"/>
    <x v="1"/>
    <x v="0"/>
  </r>
  <r>
    <x v="3"/>
    <x v="1"/>
    <n v="3"/>
    <x v="0"/>
    <x v="7"/>
    <n v="203300"/>
    <s v="USD"/>
    <n v="203300"/>
    <x v="0"/>
    <s v="Fully Remote"/>
    <n v="100"/>
    <x v="0"/>
    <x v="0"/>
    <x v="1"/>
    <x v="0"/>
  </r>
  <r>
    <x v="3"/>
    <x v="1"/>
    <n v="3"/>
    <x v="0"/>
    <x v="7"/>
    <n v="203100"/>
    <s v="USD"/>
    <n v="203100"/>
    <x v="0"/>
    <s v="Fully On-Site"/>
    <n v="0"/>
    <x v="0"/>
    <x v="0"/>
    <x v="1"/>
    <x v="0"/>
  </r>
  <r>
    <x v="3"/>
    <x v="1"/>
    <n v="3"/>
    <x v="0"/>
    <x v="52"/>
    <n v="203000"/>
    <s v="USD"/>
    <n v="203000"/>
    <x v="0"/>
    <s v="Fully On-Site"/>
    <n v="0"/>
    <x v="0"/>
    <x v="0"/>
    <x v="1"/>
    <x v="0"/>
  </r>
  <r>
    <x v="3"/>
    <x v="1"/>
    <n v="3"/>
    <x v="0"/>
    <x v="1"/>
    <n v="203000"/>
    <s v="USD"/>
    <n v="203000"/>
    <x v="0"/>
    <s v="Fully Remote"/>
    <n v="100"/>
    <x v="0"/>
    <x v="0"/>
    <x v="1"/>
    <x v="0"/>
  </r>
  <r>
    <x v="3"/>
    <x v="1"/>
    <n v="3"/>
    <x v="0"/>
    <x v="15"/>
    <n v="202800"/>
    <s v="USD"/>
    <n v="202800"/>
    <x v="0"/>
    <s v="Fully On-Site"/>
    <n v="0"/>
    <x v="0"/>
    <x v="1"/>
    <x v="1"/>
    <x v="0"/>
  </r>
  <r>
    <x v="3"/>
    <x v="1"/>
    <n v="3"/>
    <x v="0"/>
    <x v="4"/>
    <n v="202353"/>
    <s v="USD"/>
    <n v="202353"/>
    <x v="0"/>
    <s v="Fully On-Site"/>
    <n v="0"/>
    <x v="0"/>
    <x v="0"/>
    <x v="1"/>
    <x v="0"/>
  </r>
  <r>
    <x v="3"/>
    <x v="1"/>
    <n v="3"/>
    <x v="0"/>
    <x v="21"/>
    <n v="202353"/>
    <s v="USD"/>
    <n v="202353"/>
    <x v="0"/>
    <s v="Fully On-Site"/>
    <n v="0"/>
    <x v="0"/>
    <x v="0"/>
    <x v="1"/>
    <x v="0"/>
  </r>
  <r>
    <x v="3"/>
    <x v="1"/>
    <n v="3"/>
    <x v="0"/>
    <x v="7"/>
    <n v="202000"/>
    <s v="USD"/>
    <n v="202000"/>
    <x v="0"/>
    <s v="Fully Remote"/>
    <n v="100"/>
    <x v="0"/>
    <x v="0"/>
    <x v="1"/>
    <x v="0"/>
  </r>
  <r>
    <x v="3"/>
    <x v="1"/>
    <n v="3"/>
    <x v="0"/>
    <x v="7"/>
    <n v="202000"/>
    <s v="USD"/>
    <n v="202000"/>
    <x v="0"/>
    <s v="Fully Remote"/>
    <n v="100"/>
    <x v="0"/>
    <x v="0"/>
    <x v="1"/>
    <x v="0"/>
  </r>
  <r>
    <x v="3"/>
    <x v="1"/>
    <n v="3"/>
    <x v="0"/>
    <x v="7"/>
    <n v="201450"/>
    <s v="USD"/>
    <n v="201450"/>
    <x v="0"/>
    <s v="Fully Remote"/>
    <n v="100"/>
    <x v="0"/>
    <x v="0"/>
    <x v="1"/>
    <x v="0"/>
  </r>
  <r>
    <x v="3"/>
    <x v="1"/>
    <n v="3"/>
    <x v="0"/>
    <x v="1"/>
    <n v="201450"/>
    <s v="USD"/>
    <n v="201450"/>
    <x v="0"/>
    <s v="Fully Remote"/>
    <n v="100"/>
    <x v="0"/>
    <x v="0"/>
    <x v="1"/>
    <x v="0"/>
  </r>
  <r>
    <x v="3"/>
    <x v="1"/>
    <n v="3"/>
    <x v="0"/>
    <x v="1"/>
    <n v="201036"/>
    <s v="USD"/>
    <n v="201036"/>
    <x v="0"/>
    <s v="Fully On-Site"/>
    <n v="0"/>
    <x v="0"/>
    <x v="0"/>
    <x v="1"/>
    <x v="0"/>
  </r>
  <r>
    <x v="3"/>
    <x v="1"/>
    <n v="3"/>
    <x v="0"/>
    <x v="1"/>
    <n v="201000"/>
    <s v="USD"/>
    <n v="201000"/>
    <x v="0"/>
    <s v="Fully On-Site"/>
    <n v="0"/>
    <x v="0"/>
    <x v="0"/>
    <x v="1"/>
    <x v="0"/>
  </r>
  <r>
    <x v="3"/>
    <x v="1"/>
    <n v="3"/>
    <x v="0"/>
    <x v="1"/>
    <n v="201000"/>
    <s v="USD"/>
    <n v="201000"/>
    <x v="0"/>
    <s v="Fully On-Site"/>
    <n v="0"/>
    <x v="0"/>
    <x v="0"/>
    <x v="1"/>
    <x v="0"/>
  </r>
  <r>
    <x v="3"/>
    <x v="1"/>
    <n v="3"/>
    <x v="0"/>
    <x v="1"/>
    <n v="200160"/>
    <s v="USD"/>
    <n v="200160"/>
    <x v="0"/>
    <s v="Fully On-Site"/>
    <n v="0"/>
    <x v="0"/>
    <x v="0"/>
    <x v="1"/>
    <x v="0"/>
  </r>
  <r>
    <x v="3"/>
    <x v="1"/>
    <n v="3"/>
    <x v="0"/>
    <x v="1"/>
    <n v="200160"/>
    <s v="USD"/>
    <n v="200160"/>
    <x v="0"/>
    <s v="Fully On-Site"/>
    <n v="0"/>
    <x v="0"/>
    <x v="0"/>
    <x v="1"/>
    <x v="0"/>
  </r>
  <r>
    <x v="3"/>
    <x v="1"/>
    <n v="3"/>
    <x v="0"/>
    <x v="4"/>
    <n v="200000"/>
    <s v="USD"/>
    <n v="200000"/>
    <x v="0"/>
    <s v="Fully On-Site"/>
    <n v="0"/>
    <x v="0"/>
    <x v="0"/>
    <x v="1"/>
    <x v="0"/>
  </r>
  <r>
    <x v="3"/>
    <x v="0"/>
    <n v="2"/>
    <x v="0"/>
    <x v="52"/>
    <n v="200000"/>
    <s v="USD"/>
    <n v="200000"/>
    <x v="0"/>
    <s v="Fully On-Site"/>
    <n v="0"/>
    <x v="0"/>
    <x v="0"/>
    <x v="1"/>
    <x v="0"/>
  </r>
  <r>
    <x v="3"/>
    <x v="1"/>
    <n v="3"/>
    <x v="0"/>
    <x v="27"/>
    <n v="200000"/>
    <s v="USD"/>
    <n v="200000"/>
    <x v="0"/>
    <s v="Fully Remote"/>
    <n v="100"/>
    <x v="0"/>
    <x v="0"/>
    <x v="1"/>
    <x v="0"/>
  </r>
  <r>
    <x v="3"/>
    <x v="1"/>
    <n v="3"/>
    <x v="0"/>
    <x v="7"/>
    <n v="200000"/>
    <s v="USD"/>
    <n v="200000"/>
    <x v="0"/>
    <s v="Fully Remote"/>
    <n v="100"/>
    <x v="0"/>
    <x v="0"/>
    <x v="1"/>
    <x v="0"/>
  </r>
  <r>
    <x v="3"/>
    <x v="0"/>
    <n v="2"/>
    <x v="0"/>
    <x v="51"/>
    <n v="200000"/>
    <s v="USD"/>
    <n v="200000"/>
    <x v="0"/>
    <s v="Fully Remote"/>
    <n v="100"/>
    <x v="0"/>
    <x v="0"/>
    <x v="1"/>
    <x v="0"/>
  </r>
  <r>
    <x v="3"/>
    <x v="1"/>
    <n v="3"/>
    <x v="0"/>
    <x v="15"/>
    <n v="200000"/>
    <s v="USD"/>
    <n v="200000"/>
    <x v="0"/>
    <s v="Fully On-Site"/>
    <n v="0"/>
    <x v="0"/>
    <x v="0"/>
    <x v="1"/>
    <x v="0"/>
  </r>
  <r>
    <x v="3"/>
    <x v="1"/>
    <n v="3"/>
    <x v="0"/>
    <x v="7"/>
    <n v="200000"/>
    <s v="USD"/>
    <n v="200000"/>
    <x v="0"/>
    <s v="Fully On-Site"/>
    <n v="0"/>
    <x v="0"/>
    <x v="0"/>
    <x v="1"/>
    <x v="0"/>
  </r>
  <r>
    <x v="3"/>
    <x v="2"/>
    <n v="4"/>
    <x v="0"/>
    <x v="1"/>
    <n v="200000"/>
    <s v="USD"/>
    <n v="200000"/>
    <x v="0"/>
    <s v="Fully On-Site"/>
    <n v="0"/>
    <x v="0"/>
    <x v="0"/>
    <x v="1"/>
    <x v="0"/>
  </r>
  <r>
    <x v="3"/>
    <x v="1"/>
    <n v="3"/>
    <x v="0"/>
    <x v="1"/>
    <n v="200000"/>
    <s v="USD"/>
    <n v="200000"/>
    <x v="0"/>
    <s v="Fully Remote"/>
    <n v="100"/>
    <x v="0"/>
    <x v="0"/>
    <x v="1"/>
    <x v="0"/>
  </r>
  <r>
    <x v="3"/>
    <x v="1"/>
    <n v="3"/>
    <x v="0"/>
    <x v="1"/>
    <n v="200000"/>
    <s v="USD"/>
    <n v="200000"/>
    <x v="0"/>
    <s v="Fully Remote"/>
    <n v="10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1"/>
    <n v="3"/>
    <x v="0"/>
    <x v="52"/>
    <n v="200000"/>
    <s v="USD"/>
    <n v="200000"/>
    <x v="0"/>
    <s v="Fully On-Site"/>
    <n v="0"/>
    <x v="0"/>
    <x v="0"/>
    <x v="1"/>
    <x v="0"/>
  </r>
  <r>
    <x v="3"/>
    <x v="2"/>
    <n v="4"/>
    <x v="0"/>
    <x v="1"/>
    <n v="200000"/>
    <s v="USD"/>
    <n v="200000"/>
    <x v="0"/>
    <s v="Fully On-Site"/>
    <n v="0"/>
    <x v="0"/>
    <x v="0"/>
    <x v="1"/>
    <x v="0"/>
  </r>
  <r>
    <x v="3"/>
    <x v="0"/>
    <n v="2"/>
    <x v="0"/>
    <x v="1"/>
    <n v="200000"/>
    <s v="USD"/>
    <n v="200000"/>
    <x v="0"/>
    <s v="Fully Remote"/>
    <n v="100"/>
    <x v="0"/>
    <x v="0"/>
    <x v="1"/>
    <x v="0"/>
  </r>
  <r>
    <x v="3"/>
    <x v="0"/>
    <n v="2"/>
    <x v="0"/>
    <x v="3"/>
    <n v="200000"/>
    <s v="USD"/>
    <n v="200000"/>
    <x v="0"/>
    <s v="Fully On-Site"/>
    <n v="0"/>
    <x v="0"/>
    <x v="2"/>
    <x v="1"/>
    <x v="0"/>
  </r>
  <r>
    <x v="3"/>
    <x v="0"/>
    <n v="2"/>
    <x v="0"/>
    <x v="7"/>
    <n v="200000"/>
    <s v="USD"/>
    <n v="200000"/>
    <x v="0"/>
    <s v="Fully On-Site"/>
    <n v="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0"/>
    <n v="2"/>
    <x v="0"/>
    <x v="4"/>
    <n v="200000"/>
    <s v="USD"/>
    <n v="200000"/>
    <x v="0"/>
    <s v="Fully On-Site"/>
    <n v="0"/>
    <x v="0"/>
    <x v="0"/>
    <x v="1"/>
    <x v="0"/>
  </r>
  <r>
    <x v="3"/>
    <x v="1"/>
    <n v="3"/>
    <x v="0"/>
    <x v="4"/>
    <n v="200000"/>
    <s v="USD"/>
    <n v="200000"/>
    <x v="0"/>
    <s v="Fully Remote"/>
    <n v="100"/>
    <x v="0"/>
    <x v="0"/>
    <x v="1"/>
    <x v="0"/>
  </r>
  <r>
    <x v="3"/>
    <x v="1"/>
    <n v="3"/>
    <x v="0"/>
    <x v="4"/>
    <n v="200000"/>
    <s v="USD"/>
    <n v="200000"/>
    <x v="0"/>
    <s v="Fully Remote"/>
    <n v="100"/>
    <x v="0"/>
    <x v="0"/>
    <x v="1"/>
    <x v="0"/>
  </r>
  <r>
    <x v="3"/>
    <x v="1"/>
    <n v="3"/>
    <x v="0"/>
    <x v="7"/>
    <n v="200000"/>
    <s v="USD"/>
    <n v="200000"/>
    <x v="0"/>
    <s v="Fully On-Site"/>
    <n v="0"/>
    <x v="0"/>
    <x v="0"/>
    <x v="1"/>
    <x v="0"/>
  </r>
  <r>
    <x v="3"/>
    <x v="1"/>
    <n v="3"/>
    <x v="0"/>
    <x v="27"/>
    <n v="200000"/>
    <s v="USD"/>
    <n v="200000"/>
    <x v="0"/>
    <s v="Fully Remote"/>
    <n v="10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2"/>
    <n v="4"/>
    <x v="0"/>
    <x v="7"/>
    <n v="200000"/>
    <s v="USD"/>
    <n v="200000"/>
    <x v="0"/>
    <s v="Fully On-Site"/>
    <n v="0"/>
    <x v="0"/>
    <x v="0"/>
    <x v="1"/>
    <x v="0"/>
  </r>
  <r>
    <x v="3"/>
    <x v="1"/>
    <n v="3"/>
    <x v="0"/>
    <x v="54"/>
    <n v="200000"/>
    <s v="USD"/>
    <n v="200000"/>
    <x v="0"/>
    <s v="Fully Remote"/>
    <n v="100"/>
    <x v="0"/>
    <x v="0"/>
    <x v="1"/>
    <x v="0"/>
  </r>
  <r>
    <x v="3"/>
    <x v="1"/>
    <n v="3"/>
    <x v="0"/>
    <x v="21"/>
    <n v="200000"/>
    <s v="USD"/>
    <n v="200000"/>
    <x v="0"/>
    <s v="Fully On-Site"/>
    <n v="0"/>
    <x v="0"/>
    <x v="0"/>
    <x v="1"/>
    <x v="0"/>
  </r>
  <r>
    <x v="3"/>
    <x v="1"/>
    <n v="3"/>
    <x v="0"/>
    <x v="17"/>
    <n v="200000"/>
    <s v="USD"/>
    <n v="200000"/>
    <x v="0"/>
    <s v="Fully Remote"/>
    <n v="100"/>
    <x v="0"/>
    <x v="2"/>
    <x v="1"/>
    <x v="0"/>
  </r>
  <r>
    <x v="3"/>
    <x v="2"/>
    <n v="4"/>
    <x v="0"/>
    <x v="1"/>
    <n v="200000"/>
    <s v="USD"/>
    <n v="200000"/>
    <x v="0"/>
    <s v="Fully On-Site"/>
    <n v="0"/>
    <x v="0"/>
    <x v="0"/>
    <x v="1"/>
    <x v="0"/>
  </r>
  <r>
    <x v="3"/>
    <x v="1"/>
    <n v="3"/>
    <x v="0"/>
    <x v="78"/>
    <n v="200000"/>
    <s v="USD"/>
    <n v="200000"/>
    <x v="0"/>
    <s v="Fully On-Site"/>
    <n v="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1"/>
    <n v="3"/>
    <x v="0"/>
    <x v="0"/>
    <n v="200000"/>
    <s v="USD"/>
    <n v="200000"/>
    <x v="0"/>
    <s v="Fully On-Site"/>
    <n v="0"/>
    <x v="0"/>
    <x v="0"/>
    <x v="1"/>
    <x v="0"/>
  </r>
  <r>
    <x v="3"/>
    <x v="1"/>
    <n v="3"/>
    <x v="0"/>
    <x v="7"/>
    <n v="200000"/>
    <s v="USD"/>
    <n v="200000"/>
    <x v="0"/>
    <s v="Fully On-Site"/>
    <n v="0"/>
    <x v="0"/>
    <x v="0"/>
    <x v="1"/>
    <x v="0"/>
  </r>
  <r>
    <x v="3"/>
    <x v="1"/>
    <n v="3"/>
    <x v="0"/>
    <x v="1"/>
    <n v="199098"/>
    <s v="USD"/>
    <n v="199098"/>
    <x v="0"/>
    <s v="Fully Remote"/>
    <n v="100"/>
    <x v="0"/>
    <x v="0"/>
    <x v="1"/>
    <x v="0"/>
  </r>
  <r>
    <x v="3"/>
    <x v="1"/>
    <n v="3"/>
    <x v="0"/>
    <x v="1"/>
    <n v="199000"/>
    <s v="USD"/>
    <n v="199000"/>
    <x v="0"/>
    <s v="Fully On-Site"/>
    <n v="0"/>
    <x v="0"/>
    <x v="0"/>
    <x v="1"/>
    <x v="0"/>
  </r>
  <r>
    <x v="3"/>
    <x v="1"/>
    <n v="3"/>
    <x v="0"/>
    <x v="4"/>
    <n v="199000"/>
    <s v="USD"/>
    <n v="199000"/>
    <x v="0"/>
    <s v="Fully Remote"/>
    <n v="100"/>
    <x v="0"/>
    <x v="0"/>
    <x v="1"/>
    <x v="0"/>
  </r>
  <r>
    <x v="3"/>
    <x v="1"/>
    <n v="3"/>
    <x v="0"/>
    <x v="63"/>
    <n v="199000"/>
    <s v="USD"/>
    <n v="199000"/>
    <x v="0"/>
    <s v="Fully On-Site"/>
    <n v="0"/>
    <x v="0"/>
    <x v="0"/>
    <x v="1"/>
    <x v="0"/>
  </r>
  <r>
    <x v="3"/>
    <x v="1"/>
    <n v="3"/>
    <x v="0"/>
    <x v="7"/>
    <n v="199000"/>
    <s v="USD"/>
    <n v="199000"/>
    <x v="0"/>
    <s v="Fully On-Site"/>
    <n v="0"/>
    <x v="0"/>
    <x v="0"/>
    <x v="1"/>
    <x v="0"/>
  </r>
  <r>
    <x v="3"/>
    <x v="1"/>
    <n v="3"/>
    <x v="0"/>
    <x v="63"/>
    <n v="198800"/>
    <s v="USD"/>
    <n v="198800"/>
    <x v="0"/>
    <s v="Fully On-Site"/>
    <n v="0"/>
    <x v="0"/>
    <x v="0"/>
    <x v="1"/>
    <x v="0"/>
  </r>
  <r>
    <x v="3"/>
    <x v="1"/>
    <n v="3"/>
    <x v="0"/>
    <x v="1"/>
    <n v="198200"/>
    <s v="USD"/>
    <n v="198200"/>
    <x v="0"/>
    <s v="Fully Remote"/>
    <n v="100"/>
    <x v="0"/>
    <x v="0"/>
    <x v="1"/>
    <x v="0"/>
  </r>
  <r>
    <x v="3"/>
    <x v="1"/>
    <n v="3"/>
    <x v="0"/>
    <x v="1"/>
    <n v="198200"/>
    <s v="USD"/>
    <n v="198200"/>
    <x v="0"/>
    <s v="Fully Remote"/>
    <n v="100"/>
    <x v="0"/>
    <x v="0"/>
    <x v="1"/>
    <x v="0"/>
  </r>
  <r>
    <x v="3"/>
    <x v="1"/>
    <n v="3"/>
    <x v="0"/>
    <x v="5"/>
    <n v="198200"/>
    <s v="USD"/>
    <n v="198200"/>
    <x v="0"/>
    <s v="Fully Remote"/>
    <n v="100"/>
    <x v="0"/>
    <x v="0"/>
    <x v="1"/>
    <x v="0"/>
  </r>
  <r>
    <x v="3"/>
    <x v="1"/>
    <n v="3"/>
    <x v="0"/>
    <x v="1"/>
    <n v="198200"/>
    <s v="USD"/>
    <n v="198200"/>
    <x v="0"/>
    <s v="Fully Remote"/>
    <n v="100"/>
    <x v="0"/>
    <x v="0"/>
    <x v="1"/>
    <x v="0"/>
  </r>
  <r>
    <x v="3"/>
    <x v="1"/>
    <n v="3"/>
    <x v="0"/>
    <x v="1"/>
    <n v="198200"/>
    <s v="USD"/>
    <n v="198200"/>
    <x v="0"/>
    <s v="Fully On-Site"/>
    <n v="0"/>
    <x v="0"/>
    <x v="0"/>
    <x v="1"/>
    <x v="0"/>
  </r>
  <r>
    <x v="3"/>
    <x v="1"/>
    <n v="3"/>
    <x v="0"/>
    <x v="27"/>
    <n v="198000"/>
    <s v="USD"/>
    <n v="198000"/>
    <x v="0"/>
    <s v="Fully Remote"/>
    <n v="100"/>
    <x v="0"/>
    <x v="0"/>
    <x v="1"/>
    <x v="0"/>
  </r>
  <r>
    <x v="3"/>
    <x v="1"/>
    <n v="3"/>
    <x v="0"/>
    <x v="54"/>
    <n v="197000"/>
    <s v="USD"/>
    <n v="197000"/>
    <x v="0"/>
    <s v="Fully On-Site"/>
    <n v="0"/>
    <x v="0"/>
    <x v="0"/>
    <x v="1"/>
    <x v="0"/>
  </r>
  <r>
    <x v="3"/>
    <x v="1"/>
    <n v="3"/>
    <x v="0"/>
    <x v="61"/>
    <n v="197000"/>
    <s v="USD"/>
    <n v="197000"/>
    <x v="0"/>
    <s v="Fully On-Site"/>
    <n v="0"/>
    <x v="0"/>
    <x v="0"/>
    <x v="1"/>
    <x v="0"/>
  </r>
  <r>
    <x v="3"/>
    <x v="2"/>
    <n v="4"/>
    <x v="0"/>
    <x v="7"/>
    <n v="196200"/>
    <s v="USD"/>
    <n v="196200"/>
    <x v="0"/>
    <s v="Fully On-Site"/>
    <n v="0"/>
    <x v="0"/>
    <x v="0"/>
    <x v="1"/>
    <x v="0"/>
  </r>
  <r>
    <x v="3"/>
    <x v="1"/>
    <n v="3"/>
    <x v="0"/>
    <x v="55"/>
    <n v="196000"/>
    <s v="USD"/>
    <n v="196000"/>
    <x v="0"/>
    <s v="Fully Remote"/>
    <n v="100"/>
    <x v="0"/>
    <x v="0"/>
    <x v="1"/>
    <x v="0"/>
  </r>
  <r>
    <x v="3"/>
    <x v="0"/>
    <n v="2"/>
    <x v="0"/>
    <x v="0"/>
    <n v="161200"/>
    <s v="GBP"/>
    <n v="195895"/>
    <x v="8"/>
    <s v="Fully On-Site"/>
    <n v="0"/>
    <x v="6"/>
    <x v="0"/>
    <x v="1"/>
    <x v="0"/>
  </r>
  <r>
    <x v="3"/>
    <x v="2"/>
    <n v="4"/>
    <x v="0"/>
    <x v="36"/>
    <n v="195800"/>
    <s v="USD"/>
    <n v="195800"/>
    <x v="0"/>
    <s v="Fully On-Site"/>
    <n v="0"/>
    <x v="0"/>
    <x v="0"/>
    <x v="1"/>
    <x v="0"/>
  </r>
  <r>
    <x v="3"/>
    <x v="1"/>
    <n v="3"/>
    <x v="0"/>
    <x v="4"/>
    <n v="161000"/>
    <s v="GBP"/>
    <n v="195652"/>
    <x v="8"/>
    <s v="Fully On-Site"/>
    <n v="0"/>
    <x v="6"/>
    <x v="0"/>
    <x v="1"/>
    <x v="0"/>
  </r>
  <r>
    <x v="3"/>
    <x v="1"/>
    <n v="3"/>
    <x v="0"/>
    <x v="1"/>
    <n v="195000"/>
    <s v="USD"/>
    <n v="195000"/>
    <x v="0"/>
    <s v="Fully On-Site"/>
    <n v="0"/>
    <x v="0"/>
    <x v="0"/>
    <x v="1"/>
    <x v="0"/>
  </r>
  <r>
    <x v="3"/>
    <x v="1"/>
    <n v="3"/>
    <x v="0"/>
    <x v="1"/>
    <n v="195000"/>
    <s v="USD"/>
    <n v="195000"/>
    <x v="0"/>
    <s v="Fully On-Site"/>
    <n v="0"/>
    <x v="0"/>
    <x v="0"/>
    <x v="1"/>
    <x v="0"/>
  </r>
  <r>
    <x v="3"/>
    <x v="1"/>
    <n v="3"/>
    <x v="0"/>
    <x v="1"/>
    <n v="195000"/>
    <s v="USD"/>
    <n v="195000"/>
    <x v="0"/>
    <s v="Fully On-Site"/>
    <n v="0"/>
    <x v="0"/>
    <x v="0"/>
    <x v="1"/>
    <x v="0"/>
  </r>
  <r>
    <x v="3"/>
    <x v="0"/>
    <n v="2"/>
    <x v="0"/>
    <x v="5"/>
    <n v="195000"/>
    <s v="USD"/>
    <n v="195000"/>
    <x v="0"/>
    <s v="Fully On-Site"/>
    <n v="0"/>
    <x v="0"/>
    <x v="0"/>
    <x v="1"/>
    <x v="0"/>
  </r>
  <r>
    <x v="3"/>
    <x v="2"/>
    <n v="4"/>
    <x v="0"/>
    <x v="7"/>
    <n v="194500"/>
    <s v="USD"/>
    <n v="194500"/>
    <x v="0"/>
    <s v="Fully On-Site"/>
    <n v="0"/>
    <x v="0"/>
    <x v="0"/>
    <x v="1"/>
    <x v="0"/>
  </r>
  <r>
    <x v="3"/>
    <x v="1"/>
    <n v="3"/>
    <x v="0"/>
    <x v="7"/>
    <n v="193500"/>
    <s v="USD"/>
    <n v="193500"/>
    <x v="0"/>
    <s v="Fully Remote"/>
    <n v="100"/>
    <x v="0"/>
    <x v="0"/>
    <x v="1"/>
    <x v="0"/>
  </r>
  <r>
    <x v="3"/>
    <x v="1"/>
    <n v="3"/>
    <x v="0"/>
    <x v="67"/>
    <n v="193000"/>
    <s v="USD"/>
    <n v="193000"/>
    <x v="0"/>
    <s v="Fully Remote"/>
    <n v="100"/>
    <x v="0"/>
    <x v="0"/>
    <x v="1"/>
    <x v="0"/>
  </r>
  <r>
    <x v="3"/>
    <x v="1"/>
    <n v="3"/>
    <x v="0"/>
    <x v="15"/>
    <n v="192500"/>
    <s v="USD"/>
    <n v="192500"/>
    <x v="0"/>
    <s v="Fully Remote"/>
    <n v="100"/>
    <x v="0"/>
    <x v="0"/>
    <x v="1"/>
    <x v="0"/>
  </r>
  <r>
    <x v="3"/>
    <x v="1"/>
    <n v="3"/>
    <x v="0"/>
    <x v="7"/>
    <n v="192000"/>
    <s v="USD"/>
    <n v="192000"/>
    <x v="0"/>
    <s v="Fully On-Site"/>
    <n v="0"/>
    <x v="0"/>
    <x v="0"/>
    <x v="1"/>
    <x v="0"/>
  </r>
  <r>
    <x v="3"/>
    <x v="1"/>
    <n v="3"/>
    <x v="0"/>
    <x v="5"/>
    <n v="191765"/>
    <s v="USD"/>
    <n v="191765"/>
    <x v="0"/>
    <s v="Fully On-Site"/>
    <n v="0"/>
    <x v="0"/>
    <x v="0"/>
    <x v="1"/>
    <x v="0"/>
  </r>
  <r>
    <x v="3"/>
    <x v="1"/>
    <n v="3"/>
    <x v="0"/>
    <x v="1"/>
    <n v="191765"/>
    <s v="USD"/>
    <n v="191765"/>
    <x v="0"/>
    <s v="Fully On-Site"/>
    <n v="0"/>
    <x v="0"/>
    <x v="0"/>
    <x v="1"/>
    <x v="0"/>
  </r>
  <r>
    <x v="3"/>
    <x v="1"/>
    <n v="3"/>
    <x v="0"/>
    <x v="4"/>
    <n v="190000"/>
    <s v="USD"/>
    <n v="190000"/>
    <x v="0"/>
    <s v="Fully On-Site"/>
    <n v="0"/>
    <x v="0"/>
    <x v="0"/>
    <x v="1"/>
    <x v="0"/>
  </r>
  <r>
    <x v="3"/>
    <x v="1"/>
    <n v="3"/>
    <x v="0"/>
    <x v="7"/>
    <n v="190000"/>
    <s v="USD"/>
    <n v="190000"/>
    <x v="0"/>
    <s v="Fully Remote"/>
    <n v="100"/>
    <x v="0"/>
    <x v="0"/>
    <x v="1"/>
    <x v="0"/>
  </r>
  <r>
    <x v="3"/>
    <x v="1"/>
    <n v="3"/>
    <x v="0"/>
    <x v="1"/>
    <n v="190000"/>
    <s v="USD"/>
    <n v="190000"/>
    <x v="0"/>
    <s v="Fully On-Site"/>
    <n v="0"/>
    <x v="0"/>
    <x v="0"/>
    <x v="1"/>
    <x v="0"/>
  </r>
  <r>
    <x v="3"/>
    <x v="1"/>
    <n v="3"/>
    <x v="0"/>
    <x v="54"/>
    <n v="190000"/>
    <s v="USD"/>
    <n v="190000"/>
    <x v="0"/>
    <s v="Fully Remote"/>
    <n v="100"/>
    <x v="0"/>
    <x v="0"/>
    <x v="1"/>
    <x v="0"/>
  </r>
  <r>
    <x v="3"/>
    <x v="1"/>
    <n v="3"/>
    <x v="0"/>
    <x v="1"/>
    <n v="190000"/>
    <s v="USD"/>
    <n v="190000"/>
    <x v="5"/>
    <s v="Fully On-Site"/>
    <n v="0"/>
    <x v="4"/>
    <x v="0"/>
    <x v="1"/>
    <x v="0"/>
  </r>
  <r>
    <x v="3"/>
    <x v="1"/>
    <n v="3"/>
    <x v="0"/>
    <x v="15"/>
    <n v="190000"/>
    <s v="USD"/>
    <n v="190000"/>
    <x v="0"/>
    <s v="Fully Remote"/>
    <n v="100"/>
    <x v="0"/>
    <x v="0"/>
    <x v="1"/>
    <x v="0"/>
  </r>
  <r>
    <x v="3"/>
    <x v="3"/>
    <n v="1"/>
    <x v="0"/>
    <x v="1"/>
    <n v="190000"/>
    <s v="USD"/>
    <n v="190000"/>
    <x v="0"/>
    <s v="Fully On-Site"/>
    <n v="0"/>
    <x v="0"/>
    <x v="0"/>
    <x v="1"/>
    <x v="0"/>
  </r>
  <r>
    <x v="3"/>
    <x v="1"/>
    <n v="3"/>
    <x v="0"/>
    <x v="1"/>
    <n v="190000"/>
    <s v="USD"/>
    <n v="190000"/>
    <x v="5"/>
    <s v="Fully On-Site"/>
    <n v="0"/>
    <x v="4"/>
    <x v="0"/>
    <x v="1"/>
    <x v="0"/>
  </r>
  <r>
    <x v="3"/>
    <x v="1"/>
    <n v="3"/>
    <x v="0"/>
    <x v="1"/>
    <n v="190000"/>
    <s v="USD"/>
    <n v="190000"/>
    <x v="0"/>
    <s v="Fully On-Site"/>
    <n v="0"/>
    <x v="0"/>
    <x v="0"/>
    <x v="1"/>
    <x v="0"/>
  </r>
  <r>
    <x v="3"/>
    <x v="1"/>
    <n v="3"/>
    <x v="0"/>
    <x v="1"/>
    <n v="190000"/>
    <s v="USD"/>
    <n v="190000"/>
    <x v="0"/>
    <s v="Fully On-Site"/>
    <n v="0"/>
    <x v="0"/>
    <x v="0"/>
    <x v="1"/>
    <x v="0"/>
  </r>
  <r>
    <x v="3"/>
    <x v="0"/>
    <n v="2"/>
    <x v="0"/>
    <x v="79"/>
    <n v="190000"/>
    <s v="USD"/>
    <n v="190000"/>
    <x v="0"/>
    <s v="Fully Remote"/>
    <n v="100"/>
    <x v="0"/>
    <x v="0"/>
    <x v="1"/>
    <x v="0"/>
  </r>
  <r>
    <x v="3"/>
    <x v="0"/>
    <n v="2"/>
    <x v="0"/>
    <x v="79"/>
    <n v="190000"/>
    <s v="USD"/>
    <n v="190000"/>
    <x v="0"/>
    <s v="Fully On-Site"/>
    <n v="0"/>
    <x v="0"/>
    <x v="0"/>
    <x v="1"/>
    <x v="0"/>
  </r>
  <r>
    <x v="3"/>
    <x v="1"/>
    <n v="3"/>
    <x v="0"/>
    <x v="1"/>
    <n v="190000"/>
    <s v="USD"/>
    <n v="190000"/>
    <x v="0"/>
    <s v="Fully On-Site"/>
    <n v="0"/>
    <x v="0"/>
    <x v="0"/>
    <x v="1"/>
    <x v="0"/>
  </r>
  <r>
    <x v="3"/>
    <x v="1"/>
    <n v="3"/>
    <x v="0"/>
    <x v="52"/>
    <n v="189110"/>
    <s v="USD"/>
    <n v="189110"/>
    <x v="0"/>
    <s v="Fully On-Site"/>
    <n v="0"/>
    <x v="0"/>
    <x v="0"/>
    <x v="1"/>
    <x v="0"/>
  </r>
  <r>
    <x v="3"/>
    <x v="1"/>
    <n v="3"/>
    <x v="0"/>
    <x v="4"/>
    <n v="188800"/>
    <s v="USD"/>
    <n v="188800"/>
    <x v="0"/>
    <s v="Fully Remote"/>
    <n v="100"/>
    <x v="0"/>
    <x v="0"/>
    <x v="1"/>
    <x v="0"/>
  </r>
  <r>
    <x v="3"/>
    <x v="1"/>
    <n v="3"/>
    <x v="0"/>
    <x v="4"/>
    <n v="188800"/>
    <s v="USD"/>
    <n v="188800"/>
    <x v="0"/>
    <s v="Fully Remote"/>
    <n v="100"/>
    <x v="0"/>
    <x v="0"/>
    <x v="1"/>
    <x v="0"/>
  </r>
  <r>
    <x v="3"/>
    <x v="1"/>
    <n v="3"/>
    <x v="0"/>
    <x v="27"/>
    <n v="188500"/>
    <s v="USD"/>
    <n v="188500"/>
    <x v="0"/>
    <s v="Fully Remote"/>
    <n v="100"/>
    <x v="0"/>
    <x v="0"/>
    <x v="1"/>
    <x v="0"/>
  </r>
  <r>
    <x v="3"/>
    <x v="0"/>
    <n v="2"/>
    <x v="0"/>
    <x v="1"/>
    <n v="187500"/>
    <s v="USD"/>
    <n v="187500"/>
    <x v="0"/>
    <s v="Fully On-Site"/>
    <n v="0"/>
    <x v="0"/>
    <x v="0"/>
    <x v="1"/>
    <x v="0"/>
  </r>
  <r>
    <x v="3"/>
    <x v="1"/>
    <n v="3"/>
    <x v="0"/>
    <x v="7"/>
    <n v="187500"/>
    <s v="USD"/>
    <n v="187500"/>
    <x v="0"/>
    <s v="Fully Remote"/>
    <n v="100"/>
    <x v="0"/>
    <x v="0"/>
    <x v="1"/>
    <x v="0"/>
  </r>
  <r>
    <x v="3"/>
    <x v="1"/>
    <n v="3"/>
    <x v="0"/>
    <x v="15"/>
    <n v="187000"/>
    <s v="USD"/>
    <n v="187000"/>
    <x v="0"/>
    <s v="Fully On-Site"/>
    <n v="0"/>
    <x v="0"/>
    <x v="0"/>
    <x v="1"/>
    <x v="0"/>
  </r>
  <r>
    <x v="3"/>
    <x v="1"/>
    <n v="3"/>
    <x v="0"/>
    <x v="1"/>
    <n v="186300"/>
    <s v="USD"/>
    <n v="186300"/>
    <x v="0"/>
    <s v="Fully Remote"/>
    <n v="100"/>
    <x v="0"/>
    <x v="0"/>
    <x v="1"/>
    <x v="0"/>
  </r>
  <r>
    <x v="3"/>
    <x v="1"/>
    <n v="3"/>
    <x v="0"/>
    <x v="1"/>
    <n v="186300"/>
    <s v="USD"/>
    <n v="186300"/>
    <x v="0"/>
    <s v="Fully Remote"/>
    <n v="100"/>
    <x v="0"/>
    <x v="0"/>
    <x v="1"/>
    <x v="0"/>
  </r>
  <r>
    <x v="3"/>
    <x v="1"/>
    <n v="3"/>
    <x v="0"/>
    <x v="1"/>
    <n v="186000"/>
    <s v="USD"/>
    <n v="186000"/>
    <x v="0"/>
    <s v="Fully On-Site"/>
    <n v="0"/>
    <x v="0"/>
    <x v="0"/>
    <x v="1"/>
    <x v="0"/>
  </r>
  <r>
    <x v="3"/>
    <x v="1"/>
    <n v="3"/>
    <x v="0"/>
    <x v="1"/>
    <n v="186000"/>
    <s v="USD"/>
    <n v="186000"/>
    <x v="0"/>
    <s v="Fully On-Site"/>
    <n v="0"/>
    <x v="0"/>
    <x v="0"/>
    <x v="1"/>
    <x v="0"/>
  </r>
  <r>
    <x v="3"/>
    <x v="1"/>
    <n v="3"/>
    <x v="0"/>
    <x v="4"/>
    <n v="186000"/>
    <s v="USD"/>
    <n v="186000"/>
    <x v="0"/>
    <s v="Fully Remote"/>
    <n v="100"/>
    <x v="0"/>
    <x v="0"/>
    <x v="1"/>
    <x v="0"/>
  </r>
  <r>
    <x v="3"/>
    <x v="1"/>
    <n v="3"/>
    <x v="0"/>
    <x v="77"/>
    <n v="185900"/>
    <s v="USD"/>
    <n v="185900"/>
    <x v="0"/>
    <s v="Fully On-Site"/>
    <n v="0"/>
    <x v="0"/>
    <x v="0"/>
    <x v="1"/>
    <x v="0"/>
  </r>
  <r>
    <x v="3"/>
    <x v="1"/>
    <n v="3"/>
    <x v="0"/>
    <x v="7"/>
    <n v="185900"/>
    <s v="USD"/>
    <n v="185900"/>
    <x v="0"/>
    <s v="Fully On-Site"/>
    <n v="0"/>
    <x v="0"/>
    <x v="0"/>
    <x v="1"/>
    <x v="0"/>
  </r>
  <r>
    <x v="3"/>
    <x v="1"/>
    <n v="3"/>
    <x v="0"/>
    <x v="1"/>
    <n v="185900"/>
    <s v="USD"/>
    <n v="185900"/>
    <x v="0"/>
    <s v="Fully On-Site"/>
    <n v="0"/>
    <x v="0"/>
    <x v="0"/>
    <x v="1"/>
    <x v="0"/>
  </r>
  <r>
    <x v="3"/>
    <x v="1"/>
    <n v="3"/>
    <x v="0"/>
    <x v="1"/>
    <n v="185900"/>
    <s v="USD"/>
    <n v="185900"/>
    <x v="0"/>
    <s v="Fully On-Site"/>
    <n v="0"/>
    <x v="0"/>
    <x v="0"/>
    <x v="1"/>
    <x v="0"/>
  </r>
  <r>
    <x v="3"/>
    <x v="1"/>
    <n v="3"/>
    <x v="0"/>
    <x v="15"/>
    <n v="185900"/>
    <s v="USD"/>
    <n v="185900"/>
    <x v="0"/>
    <s v="Fully On-Site"/>
    <n v="0"/>
    <x v="0"/>
    <x v="0"/>
    <x v="1"/>
    <x v="0"/>
  </r>
  <r>
    <x v="3"/>
    <x v="1"/>
    <n v="3"/>
    <x v="0"/>
    <x v="15"/>
    <n v="185900"/>
    <s v="USD"/>
    <n v="185900"/>
    <x v="0"/>
    <s v="Fully On-Site"/>
    <n v="0"/>
    <x v="0"/>
    <x v="0"/>
    <x v="1"/>
    <x v="0"/>
  </r>
  <r>
    <x v="3"/>
    <x v="1"/>
    <n v="3"/>
    <x v="0"/>
    <x v="1"/>
    <n v="185900"/>
    <s v="USD"/>
    <n v="185900"/>
    <x v="0"/>
    <s v="Fully On-Site"/>
    <n v="0"/>
    <x v="0"/>
    <x v="0"/>
    <x v="1"/>
    <x v="0"/>
  </r>
  <r>
    <x v="3"/>
    <x v="1"/>
    <n v="3"/>
    <x v="0"/>
    <x v="7"/>
    <n v="185900"/>
    <s v="USD"/>
    <n v="185900"/>
    <x v="0"/>
    <s v="Fully On-Site"/>
    <n v="0"/>
    <x v="0"/>
    <x v="0"/>
    <x v="1"/>
    <x v="0"/>
  </r>
  <r>
    <x v="3"/>
    <x v="1"/>
    <n v="3"/>
    <x v="0"/>
    <x v="15"/>
    <n v="185900"/>
    <s v="USD"/>
    <n v="185900"/>
    <x v="0"/>
    <s v="Fully On-Site"/>
    <n v="0"/>
    <x v="0"/>
    <x v="0"/>
    <x v="1"/>
    <x v="0"/>
  </r>
  <r>
    <x v="3"/>
    <x v="1"/>
    <n v="3"/>
    <x v="0"/>
    <x v="1"/>
    <n v="185900"/>
    <s v="USD"/>
    <n v="185900"/>
    <x v="0"/>
    <s v="Fully On-Site"/>
    <n v="0"/>
    <x v="0"/>
    <x v="0"/>
    <x v="1"/>
    <x v="0"/>
  </r>
  <r>
    <x v="3"/>
    <x v="1"/>
    <n v="3"/>
    <x v="0"/>
    <x v="1"/>
    <n v="185900"/>
    <s v="USD"/>
    <n v="185900"/>
    <x v="0"/>
    <s v="Fully On-Site"/>
    <n v="0"/>
    <x v="0"/>
    <x v="0"/>
    <x v="1"/>
    <x v="0"/>
  </r>
  <r>
    <x v="3"/>
    <x v="1"/>
    <n v="3"/>
    <x v="0"/>
    <x v="7"/>
    <n v="185900"/>
    <s v="USD"/>
    <n v="185900"/>
    <x v="0"/>
    <s v="Fully On-Site"/>
    <n v="0"/>
    <x v="0"/>
    <x v="0"/>
    <x v="1"/>
    <x v="0"/>
  </r>
  <r>
    <x v="3"/>
    <x v="1"/>
    <n v="3"/>
    <x v="0"/>
    <x v="1"/>
    <n v="185900"/>
    <s v="USD"/>
    <n v="185900"/>
    <x v="0"/>
    <s v="Fully On-Site"/>
    <n v="0"/>
    <x v="0"/>
    <x v="0"/>
    <x v="1"/>
    <x v="0"/>
  </r>
  <r>
    <x v="3"/>
    <x v="0"/>
    <n v="2"/>
    <x v="0"/>
    <x v="54"/>
    <n v="185700"/>
    <s v="USD"/>
    <n v="185700"/>
    <x v="0"/>
    <s v="Fully On-Site"/>
    <n v="0"/>
    <x v="0"/>
    <x v="0"/>
    <x v="1"/>
    <x v="0"/>
  </r>
  <r>
    <x v="3"/>
    <x v="1"/>
    <n v="3"/>
    <x v="0"/>
    <x v="1"/>
    <n v="185000"/>
    <s v="USD"/>
    <n v="185000"/>
    <x v="0"/>
    <s v="Fully Remote"/>
    <n v="100"/>
    <x v="0"/>
    <x v="0"/>
    <x v="1"/>
    <x v="0"/>
  </r>
  <r>
    <x v="3"/>
    <x v="2"/>
    <n v="4"/>
    <x v="0"/>
    <x v="1"/>
    <n v="185000"/>
    <s v="USD"/>
    <n v="185000"/>
    <x v="0"/>
    <s v="Fully On-Site"/>
    <n v="0"/>
    <x v="0"/>
    <x v="0"/>
    <x v="1"/>
    <x v="0"/>
  </r>
  <r>
    <x v="3"/>
    <x v="1"/>
    <n v="3"/>
    <x v="0"/>
    <x v="7"/>
    <n v="185000"/>
    <s v="USD"/>
    <n v="185000"/>
    <x v="0"/>
    <s v="Fully On-Site"/>
    <n v="0"/>
    <x v="0"/>
    <x v="0"/>
    <x v="1"/>
    <x v="0"/>
  </r>
  <r>
    <x v="3"/>
    <x v="1"/>
    <n v="3"/>
    <x v="0"/>
    <x v="7"/>
    <n v="185000"/>
    <s v="USD"/>
    <n v="185000"/>
    <x v="0"/>
    <s v="Fully Remote"/>
    <n v="100"/>
    <x v="0"/>
    <x v="0"/>
    <x v="1"/>
    <x v="0"/>
  </r>
  <r>
    <x v="3"/>
    <x v="1"/>
    <n v="3"/>
    <x v="0"/>
    <x v="7"/>
    <n v="185000"/>
    <s v="USD"/>
    <n v="185000"/>
    <x v="0"/>
    <s v="Fully On-Site"/>
    <n v="0"/>
    <x v="0"/>
    <x v="0"/>
    <x v="1"/>
    <x v="0"/>
  </r>
  <r>
    <x v="3"/>
    <x v="1"/>
    <n v="3"/>
    <x v="0"/>
    <x v="52"/>
    <n v="185000"/>
    <s v="USD"/>
    <n v="185000"/>
    <x v="0"/>
    <s v="Fully On-Site"/>
    <n v="0"/>
    <x v="0"/>
    <x v="0"/>
    <x v="1"/>
    <x v="0"/>
  </r>
  <r>
    <x v="3"/>
    <x v="1"/>
    <n v="3"/>
    <x v="0"/>
    <x v="15"/>
    <n v="185000"/>
    <s v="USD"/>
    <n v="185000"/>
    <x v="0"/>
    <s v="Fully Remote"/>
    <n v="100"/>
    <x v="0"/>
    <x v="0"/>
    <x v="1"/>
    <x v="0"/>
  </r>
  <r>
    <x v="3"/>
    <x v="1"/>
    <n v="3"/>
    <x v="0"/>
    <x v="15"/>
    <n v="185000"/>
    <s v="USD"/>
    <n v="185000"/>
    <x v="0"/>
    <s v="Fully Remote"/>
    <n v="100"/>
    <x v="0"/>
    <x v="0"/>
    <x v="1"/>
    <x v="0"/>
  </r>
  <r>
    <x v="3"/>
    <x v="0"/>
    <n v="2"/>
    <x v="0"/>
    <x v="0"/>
    <n v="185000"/>
    <s v="USD"/>
    <n v="185000"/>
    <x v="0"/>
    <s v="Fully Remote"/>
    <n v="100"/>
    <x v="0"/>
    <x v="0"/>
    <x v="1"/>
    <x v="0"/>
  </r>
  <r>
    <x v="3"/>
    <x v="0"/>
    <n v="2"/>
    <x v="0"/>
    <x v="0"/>
    <n v="185000"/>
    <s v="USD"/>
    <n v="185000"/>
    <x v="0"/>
    <s v="Fully On-Site"/>
    <n v="0"/>
    <x v="0"/>
    <x v="0"/>
    <x v="1"/>
    <x v="0"/>
  </r>
  <r>
    <x v="3"/>
    <x v="1"/>
    <n v="3"/>
    <x v="0"/>
    <x v="7"/>
    <n v="185000"/>
    <s v="USD"/>
    <n v="185000"/>
    <x v="0"/>
    <s v="Fully On-Site"/>
    <n v="0"/>
    <x v="0"/>
    <x v="0"/>
    <x v="1"/>
    <x v="0"/>
  </r>
  <r>
    <x v="3"/>
    <x v="1"/>
    <n v="3"/>
    <x v="0"/>
    <x v="1"/>
    <n v="185000"/>
    <s v="USD"/>
    <n v="185000"/>
    <x v="0"/>
    <s v="Fully Remote"/>
    <n v="100"/>
    <x v="0"/>
    <x v="0"/>
    <x v="1"/>
    <x v="0"/>
  </r>
  <r>
    <x v="3"/>
    <x v="1"/>
    <n v="3"/>
    <x v="0"/>
    <x v="1"/>
    <n v="185000"/>
    <s v="USD"/>
    <n v="185000"/>
    <x v="8"/>
    <s v="Fully On-Site"/>
    <n v="0"/>
    <x v="6"/>
    <x v="0"/>
    <x v="1"/>
    <x v="0"/>
  </r>
  <r>
    <x v="3"/>
    <x v="1"/>
    <n v="3"/>
    <x v="0"/>
    <x v="1"/>
    <n v="185000"/>
    <s v="USD"/>
    <n v="185000"/>
    <x v="0"/>
    <s v="Fully On-Site"/>
    <n v="0"/>
    <x v="0"/>
    <x v="0"/>
    <x v="1"/>
    <x v="0"/>
  </r>
  <r>
    <x v="3"/>
    <x v="1"/>
    <n v="3"/>
    <x v="0"/>
    <x v="1"/>
    <n v="185000"/>
    <s v="USD"/>
    <n v="185000"/>
    <x v="0"/>
    <s v="Fully On-Site"/>
    <n v="0"/>
    <x v="0"/>
    <x v="0"/>
    <x v="1"/>
    <x v="0"/>
  </r>
  <r>
    <x v="3"/>
    <x v="1"/>
    <n v="3"/>
    <x v="0"/>
    <x v="1"/>
    <n v="185000"/>
    <s v="USD"/>
    <n v="185000"/>
    <x v="0"/>
    <s v="Fully Remote"/>
    <n v="100"/>
    <x v="0"/>
    <x v="0"/>
    <x v="1"/>
    <x v="0"/>
  </r>
  <r>
    <x v="3"/>
    <x v="1"/>
    <n v="3"/>
    <x v="0"/>
    <x v="17"/>
    <n v="185000"/>
    <s v="USD"/>
    <n v="185000"/>
    <x v="0"/>
    <s v="Fully On-Site"/>
    <n v="0"/>
    <x v="0"/>
    <x v="0"/>
    <x v="1"/>
    <x v="0"/>
  </r>
  <r>
    <x v="3"/>
    <x v="1"/>
    <n v="3"/>
    <x v="0"/>
    <x v="4"/>
    <n v="184700"/>
    <s v="USD"/>
    <n v="184700"/>
    <x v="0"/>
    <s v="Fully On-Site"/>
    <n v="0"/>
    <x v="0"/>
    <x v="0"/>
    <x v="1"/>
    <x v="0"/>
  </r>
  <r>
    <x v="3"/>
    <x v="1"/>
    <n v="3"/>
    <x v="0"/>
    <x v="17"/>
    <n v="184590"/>
    <s v="USD"/>
    <n v="184590"/>
    <x v="0"/>
    <s v="Fully On-Site"/>
    <n v="0"/>
    <x v="0"/>
    <x v="0"/>
    <x v="1"/>
    <x v="0"/>
  </r>
  <r>
    <x v="3"/>
    <x v="1"/>
    <n v="3"/>
    <x v="0"/>
    <x v="55"/>
    <n v="184000"/>
    <s v="USD"/>
    <n v="184000"/>
    <x v="0"/>
    <s v="Fully Remote"/>
    <n v="100"/>
    <x v="0"/>
    <x v="0"/>
    <x v="1"/>
    <x v="0"/>
  </r>
  <r>
    <x v="3"/>
    <x v="1"/>
    <n v="3"/>
    <x v="0"/>
    <x v="55"/>
    <n v="184000"/>
    <s v="USD"/>
    <n v="184000"/>
    <x v="0"/>
    <s v="Fully Remote"/>
    <n v="100"/>
    <x v="0"/>
    <x v="0"/>
    <x v="1"/>
    <x v="0"/>
  </r>
  <r>
    <x v="3"/>
    <x v="1"/>
    <n v="3"/>
    <x v="0"/>
    <x v="4"/>
    <n v="184000"/>
    <s v="USD"/>
    <n v="184000"/>
    <x v="0"/>
    <s v="Fully Remote"/>
    <n v="100"/>
    <x v="0"/>
    <x v="0"/>
    <x v="1"/>
    <x v="0"/>
  </r>
  <r>
    <x v="3"/>
    <x v="1"/>
    <n v="3"/>
    <x v="0"/>
    <x v="79"/>
    <n v="184000"/>
    <s v="USD"/>
    <n v="184000"/>
    <x v="0"/>
    <s v="Fully Remote"/>
    <n v="100"/>
    <x v="0"/>
    <x v="0"/>
    <x v="1"/>
    <x v="0"/>
  </r>
  <r>
    <x v="3"/>
    <x v="1"/>
    <n v="3"/>
    <x v="0"/>
    <x v="4"/>
    <n v="184000"/>
    <s v="USD"/>
    <n v="184000"/>
    <x v="0"/>
    <s v="Fully On-Site"/>
    <n v="0"/>
    <x v="0"/>
    <x v="0"/>
    <x v="1"/>
    <x v="0"/>
  </r>
  <r>
    <x v="3"/>
    <x v="1"/>
    <n v="3"/>
    <x v="0"/>
    <x v="55"/>
    <n v="184000"/>
    <s v="USD"/>
    <n v="184000"/>
    <x v="0"/>
    <s v="Fully Remote"/>
    <n v="100"/>
    <x v="0"/>
    <x v="0"/>
    <x v="1"/>
    <x v="0"/>
  </r>
  <r>
    <x v="3"/>
    <x v="1"/>
    <n v="3"/>
    <x v="0"/>
    <x v="7"/>
    <n v="183600"/>
    <s v="USD"/>
    <n v="183600"/>
    <x v="0"/>
    <s v="Fully On-Site"/>
    <n v="0"/>
    <x v="0"/>
    <x v="0"/>
    <x v="1"/>
    <x v="0"/>
  </r>
  <r>
    <x v="3"/>
    <x v="1"/>
    <n v="3"/>
    <x v="0"/>
    <x v="1"/>
    <n v="183500"/>
    <s v="USD"/>
    <n v="183500"/>
    <x v="0"/>
    <s v="Fully Remote"/>
    <n v="100"/>
    <x v="0"/>
    <x v="0"/>
    <x v="1"/>
    <x v="0"/>
  </r>
  <r>
    <x v="3"/>
    <x v="1"/>
    <n v="3"/>
    <x v="0"/>
    <x v="1"/>
    <n v="183500"/>
    <s v="USD"/>
    <n v="183500"/>
    <x v="0"/>
    <s v="Fully Remote"/>
    <n v="100"/>
    <x v="0"/>
    <x v="0"/>
    <x v="1"/>
    <x v="0"/>
  </r>
  <r>
    <x v="3"/>
    <x v="1"/>
    <n v="3"/>
    <x v="0"/>
    <x v="1"/>
    <n v="183500"/>
    <s v="USD"/>
    <n v="183500"/>
    <x v="0"/>
    <s v="Fully Remote"/>
    <n v="100"/>
    <x v="0"/>
    <x v="0"/>
    <x v="1"/>
    <x v="0"/>
  </r>
  <r>
    <x v="3"/>
    <x v="1"/>
    <n v="3"/>
    <x v="0"/>
    <x v="54"/>
    <n v="183500"/>
    <s v="USD"/>
    <n v="183500"/>
    <x v="0"/>
    <s v="Fully Remote"/>
    <n v="100"/>
    <x v="0"/>
    <x v="0"/>
    <x v="1"/>
    <x v="0"/>
  </r>
  <r>
    <x v="3"/>
    <x v="1"/>
    <n v="3"/>
    <x v="0"/>
    <x v="1"/>
    <n v="183500"/>
    <s v="USD"/>
    <n v="183500"/>
    <x v="0"/>
    <s v="Fully Remote"/>
    <n v="100"/>
    <x v="0"/>
    <x v="0"/>
    <x v="1"/>
    <x v="0"/>
  </r>
  <r>
    <x v="3"/>
    <x v="1"/>
    <n v="3"/>
    <x v="0"/>
    <x v="1"/>
    <n v="183500"/>
    <s v="USD"/>
    <n v="183500"/>
    <x v="0"/>
    <s v="Fully Remote"/>
    <n v="100"/>
    <x v="0"/>
    <x v="0"/>
    <x v="1"/>
    <x v="0"/>
  </r>
  <r>
    <x v="3"/>
    <x v="0"/>
    <n v="2"/>
    <x v="0"/>
    <x v="79"/>
    <n v="183310"/>
    <s v="USD"/>
    <n v="183310"/>
    <x v="0"/>
    <s v="Fully On-Site"/>
    <n v="0"/>
    <x v="0"/>
    <x v="0"/>
    <x v="1"/>
    <x v="0"/>
  </r>
  <r>
    <x v="3"/>
    <x v="0"/>
    <n v="2"/>
    <x v="0"/>
    <x v="1"/>
    <n v="183310"/>
    <s v="USD"/>
    <n v="183310"/>
    <x v="0"/>
    <s v="Fully On-Site"/>
    <n v="0"/>
    <x v="0"/>
    <x v="0"/>
    <x v="1"/>
    <x v="0"/>
  </r>
  <r>
    <x v="3"/>
    <x v="0"/>
    <n v="2"/>
    <x v="0"/>
    <x v="1"/>
    <n v="183310"/>
    <s v="USD"/>
    <n v="183310"/>
    <x v="0"/>
    <s v="Fully On-Site"/>
    <n v="0"/>
    <x v="0"/>
    <x v="0"/>
    <x v="1"/>
    <x v="0"/>
  </r>
  <r>
    <x v="3"/>
    <x v="1"/>
    <n v="3"/>
    <x v="0"/>
    <x v="1"/>
    <n v="183000"/>
    <s v="USD"/>
    <n v="183000"/>
    <x v="0"/>
    <s v="Fully Remote"/>
    <n v="100"/>
    <x v="0"/>
    <x v="0"/>
    <x v="1"/>
    <x v="0"/>
  </r>
  <r>
    <x v="3"/>
    <x v="1"/>
    <n v="3"/>
    <x v="0"/>
    <x v="1"/>
    <n v="183000"/>
    <s v="USD"/>
    <n v="183000"/>
    <x v="0"/>
    <s v="Fully Remote"/>
    <n v="100"/>
    <x v="0"/>
    <x v="0"/>
    <x v="1"/>
    <x v="0"/>
  </r>
  <r>
    <x v="3"/>
    <x v="1"/>
    <n v="3"/>
    <x v="0"/>
    <x v="1"/>
    <n v="183000"/>
    <s v="USD"/>
    <n v="183000"/>
    <x v="0"/>
    <s v="Fully On-Site"/>
    <n v="0"/>
    <x v="0"/>
    <x v="0"/>
    <x v="1"/>
    <x v="0"/>
  </r>
  <r>
    <x v="3"/>
    <x v="1"/>
    <n v="3"/>
    <x v="0"/>
    <x v="7"/>
    <n v="182750"/>
    <s v="USD"/>
    <n v="182750"/>
    <x v="0"/>
    <s v="Fully Remote"/>
    <n v="100"/>
    <x v="0"/>
    <x v="0"/>
    <x v="1"/>
    <x v="0"/>
  </r>
  <r>
    <x v="3"/>
    <x v="0"/>
    <n v="2"/>
    <x v="0"/>
    <x v="15"/>
    <n v="182500"/>
    <s v="USD"/>
    <n v="182500"/>
    <x v="0"/>
    <s v="Fully On-Site"/>
    <n v="0"/>
    <x v="0"/>
    <x v="0"/>
    <x v="1"/>
    <x v="0"/>
  </r>
  <r>
    <x v="3"/>
    <x v="1"/>
    <n v="3"/>
    <x v="0"/>
    <x v="1"/>
    <n v="182200"/>
    <s v="USD"/>
    <n v="182200"/>
    <x v="0"/>
    <s v="Fully Remote"/>
    <n v="100"/>
    <x v="0"/>
    <x v="0"/>
    <x v="1"/>
    <x v="0"/>
  </r>
  <r>
    <x v="3"/>
    <x v="1"/>
    <n v="3"/>
    <x v="0"/>
    <x v="1"/>
    <n v="182000"/>
    <s v="USD"/>
    <n v="182000"/>
    <x v="0"/>
    <s v="Fully On-Site"/>
    <n v="0"/>
    <x v="0"/>
    <x v="0"/>
    <x v="1"/>
    <x v="0"/>
  </r>
  <r>
    <x v="3"/>
    <x v="1"/>
    <n v="3"/>
    <x v="0"/>
    <x v="1"/>
    <n v="182000"/>
    <s v="USD"/>
    <n v="182000"/>
    <x v="0"/>
    <s v="Fully On-Site"/>
    <n v="0"/>
    <x v="0"/>
    <x v="0"/>
    <x v="1"/>
    <x v="0"/>
  </r>
  <r>
    <x v="3"/>
    <x v="1"/>
    <n v="3"/>
    <x v="0"/>
    <x v="7"/>
    <n v="182000"/>
    <s v="USD"/>
    <n v="182000"/>
    <x v="0"/>
    <s v="Fully Remote"/>
    <n v="100"/>
    <x v="0"/>
    <x v="0"/>
    <x v="1"/>
    <x v="0"/>
  </r>
  <r>
    <x v="3"/>
    <x v="1"/>
    <n v="3"/>
    <x v="0"/>
    <x v="4"/>
    <n v="181000"/>
    <s v="USD"/>
    <n v="181000"/>
    <x v="0"/>
    <s v="Fully On-Site"/>
    <n v="0"/>
    <x v="0"/>
    <x v="0"/>
    <x v="1"/>
    <x v="0"/>
  </r>
  <r>
    <x v="3"/>
    <x v="1"/>
    <n v="3"/>
    <x v="0"/>
    <x v="1"/>
    <n v="180560"/>
    <s v="USD"/>
    <n v="180560"/>
    <x v="0"/>
    <s v="Fully On-Site"/>
    <n v="0"/>
    <x v="0"/>
    <x v="0"/>
    <x v="1"/>
    <x v="0"/>
  </r>
  <r>
    <x v="3"/>
    <x v="1"/>
    <n v="3"/>
    <x v="0"/>
    <x v="15"/>
    <n v="180180"/>
    <s v="USD"/>
    <n v="180180"/>
    <x v="0"/>
    <s v="Fully On-Site"/>
    <n v="0"/>
    <x v="0"/>
    <x v="0"/>
    <x v="1"/>
    <x v="0"/>
  </r>
  <r>
    <x v="3"/>
    <x v="1"/>
    <n v="3"/>
    <x v="0"/>
    <x v="15"/>
    <n v="180180"/>
    <s v="USD"/>
    <n v="180180"/>
    <x v="0"/>
    <s v="Fully On-Site"/>
    <n v="0"/>
    <x v="0"/>
    <x v="0"/>
    <x v="1"/>
    <x v="0"/>
  </r>
  <r>
    <x v="3"/>
    <x v="1"/>
    <n v="3"/>
    <x v="0"/>
    <x v="15"/>
    <n v="180180"/>
    <s v="USD"/>
    <n v="180180"/>
    <x v="0"/>
    <s v="Fully On-Site"/>
    <n v="0"/>
    <x v="0"/>
    <x v="0"/>
    <x v="1"/>
    <x v="0"/>
  </r>
  <r>
    <x v="3"/>
    <x v="1"/>
    <n v="3"/>
    <x v="0"/>
    <x v="15"/>
    <n v="180180"/>
    <s v="USD"/>
    <n v="180180"/>
    <x v="0"/>
    <s v="Fully On-Site"/>
    <n v="0"/>
    <x v="0"/>
    <x v="0"/>
    <x v="1"/>
    <x v="0"/>
  </r>
  <r>
    <x v="3"/>
    <x v="1"/>
    <n v="3"/>
    <x v="0"/>
    <x v="15"/>
    <n v="180180"/>
    <s v="USD"/>
    <n v="180180"/>
    <x v="0"/>
    <s v="Fully On-Site"/>
    <n v="0"/>
    <x v="0"/>
    <x v="0"/>
    <x v="1"/>
    <x v="0"/>
  </r>
  <r>
    <x v="3"/>
    <x v="1"/>
    <n v="3"/>
    <x v="0"/>
    <x v="27"/>
    <n v="180000"/>
    <s v="USD"/>
    <n v="180000"/>
    <x v="0"/>
    <s v="Fully Remote"/>
    <n v="100"/>
    <x v="0"/>
    <x v="0"/>
    <x v="1"/>
    <x v="0"/>
  </r>
  <r>
    <x v="3"/>
    <x v="0"/>
    <n v="2"/>
    <x v="0"/>
    <x v="7"/>
    <n v="180000"/>
    <s v="USD"/>
    <n v="180000"/>
    <x v="0"/>
    <s v="Fully On-Site"/>
    <n v="0"/>
    <x v="0"/>
    <x v="0"/>
    <x v="1"/>
    <x v="0"/>
  </r>
  <r>
    <x v="3"/>
    <x v="1"/>
    <n v="3"/>
    <x v="0"/>
    <x v="1"/>
    <n v="180000"/>
    <s v="USD"/>
    <n v="180000"/>
    <x v="0"/>
    <s v="Fully On-Site"/>
    <n v="0"/>
    <x v="0"/>
    <x v="0"/>
    <x v="1"/>
    <x v="0"/>
  </r>
  <r>
    <x v="3"/>
    <x v="0"/>
    <n v="2"/>
    <x v="0"/>
    <x v="1"/>
    <n v="180000"/>
    <s v="USD"/>
    <n v="180000"/>
    <x v="0"/>
    <s v="Fully Remote"/>
    <n v="100"/>
    <x v="0"/>
    <x v="0"/>
    <x v="1"/>
    <x v="0"/>
  </r>
  <r>
    <x v="3"/>
    <x v="2"/>
    <n v="4"/>
    <x v="0"/>
    <x v="27"/>
    <n v="180000"/>
    <s v="USD"/>
    <n v="180000"/>
    <x v="0"/>
    <s v="Fully On-Site"/>
    <n v="0"/>
    <x v="0"/>
    <x v="0"/>
    <x v="1"/>
    <x v="0"/>
  </r>
  <r>
    <x v="3"/>
    <x v="1"/>
    <n v="3"/>
    <x v="0"/>
    <x v="7"/>
    <n v="180000"/>
    <s v="USD"/>
    <n v="180000"/>
    <x v="0"/>
    <s v="Fully Remote"/>
    <n v="100"/>
    <x v="0"/>
    <x v="0"/>
    <x v="1"/>
    <x v="0"/>
  </r>
  <r>
    <x v="3"/>
    <x v="1"/>
    <n v="3"/>
    <x v="0"/>
    <x v="15"/>
    <n v="180000"/>
    <s v="USD"/>
    <n v="180000"/>
    <x v="0"/>
    <s v="Fully On-Site"/>
    <n v="0"/>
    <x v="0"/>
    <x v="0"/>
    <x v="1"/>
    <x v="0"/>
  </r>
  <r>
    <x v="3"/>
    <x v="1"/>
    <n v="3"/>
    <x v="0"/>
    <x v="15"/>
    <n v="180000"/>
    <s v="USD"/>
    <n v="180000"/>
    <x v="0"/>
    <s v="Fully On-Site"/>
    <n v="0"/>
    <x v="0"/>
    <x v="0"/>
    <x v="1"/>
    <x v="0"/>
  </r>
  <r>
    <x v="3"/>
    <x v="1"/>
    <n v="3"/>
    <x v="0"/>
    <x v="4"/>
    <n v="180000"/>
    <s v="USD"/>
    <n v="180000"/>
    <x v="0"/>
    <s v="Fully Remote"/>
    <n v="100"/>
    <x v="0"/>
    <x v="0"/>
    <x v="1"/>
    <x v="0"/>
  </r>
  <r>
    <x v="3"/>
    <x v="1"/>
    <n v="3"/>
    <x v="0"/>
    <x v="49"/>
    <n v="180000"/>
    <s v="USD"/>
    <n v="180000"/>
    <x v="0"/>
    <s v="Fully On-Site"/>
    <n v="0"/>
    <x v="0"/>
    <x v="0"/>
    <x v="1"/>
    <x v="0"/>
  </r>
  <r>
    <x v="3"/>
    <x v="1"/>
    <n v="3"/>
    <x v="0"/>
    <x v="7"/>
    <n v="180000"/>
    <s v="USD"/>
    <n v="180000"/>
    <x v="0"/>
    <s v="Fully On-Site"/>
    <n v="0"/>
    <x v="0"/>
    <x v="0"/>
    <x v="1"/>
    <x v="0"/>
  </r>
  <r>
    <x v="3"/>
    <x v="1"/>
    <n v="3"/>
    <x v="0"/>
    <x v="7"/>
    <n v="180000"/>
    <s v="USD"/>
    <n v="180000"/>
    <x v="0"/>
    <s v="Fully Remote"/>
    <n v="100"/>
    <x v="0"/>
    <x v="0"/>
    <x v="1"/>
    <x v="0"/>
  </r>
  <r>
    <x v="3"/>
    <x v="1"/>
    <n v="3"/>
    <x v="0"/>
    <x v="27"/>
    <n v="180000"/>
    <s v="USD"/>
    <n v="180000"/>
    <x v="0"/>
    <s v="Fully Remote"/>
    <n v="100"/>
    <x v="0"/>
    <x v="0"/>
    <x v="1"/>
    <x v="0"/>
  </r>
  <r>
    <x v="3"/>
    <x v="1"/>
    <n v="3"/>
    <x v="0"/>
    <x v="7"/>
    <n v="180000"/>
    <s v="USD"/>
    <n v="180000"/>
    <x v="0"/>
    <s v="Fully On-Site"/>
    <n v="0"/>
    <x v="0"/>
    <x v="0"/>
    <x v="1"/>
    <x v="0"/>
  </r>
  <r>
    <x v="3"/>
    <x v="1"/>
    <n v="3"/>
    <x v="0"/>
    <x v="27"/>
    <n v="180000"/>
    <s v="USD"/>
    <n v="180000"/>
    <x v="0"/>
    <s v="Fully Remote"/>
    <n v="100"/>
    <x v="0"/>
    <x v="0"/>
    <x v="1"/>
    <x v="0"/>
  </r>
  <r>
    <x v="3"/>
    <x v="1"/>
    <n v="3"/>
    <x v="0"/>
    <x v="55"/>
    <n v="180000"/>
    <s v="USD"/>
    <n v="180000"/>
    <x v="0"/>
    <s v="Fully On-Site"/>
    <n v="0"/>
    <x v="0"/>
    <x v="0"/>
    <x v="1"/>
    <x v="0"/>
  </r>
  <r>
    <x v="3"/>
    <x v="0"/>
    <n v="2"/>
    <x v="0"/>
    <x v="4"/>
    <n v="180000"/>
    <s v="USD"/>
    <n v="180000"/>
    <x v="0"/>
    <s v="Fully Remote"/>
    <n v="100"/>
    <x v="0"/>
    <x v="0"/>
    <x v="1"/>
    <x v="0"/>
  </r>
  <r>
    <x v="3"/>
    <x v="1"/>
    <n v="3"/>
    <x v="0"/>
    <x v="1"/>
    <n v="180000"/>
    <s v="USD"/>
    <n v="180000"/>
    <x v="0"/>
    <s v="Fully On-Site"/>
    <n v="0"/>
    <x v="0"/>
    <x v="0"/>
    <x v="1"/>
    <x v="0"/>
  </r>
  <r>
    <x v="3"/>
    <x v="1"/>
    <n v="3"/>
    <x v="0"/>
    <x v="0"/>
    <n v="180000"/>
    <s v="USD"/>
    <n v="180000"/>
    <x v="0"/>
    <s v="Fully On-Site"/>
    <n v="0"/>
    <x v="0"/>
    <x v="0"/>
    <x v="1"/>
    <x v="0"/>
  </r>
  <r>
    <x v="3"/>
    <x v="1"/>
    <n v="3"/>
    <x v="0"/>
    <x v="7"/>
    <n v="180000"/>
    <s v="USD"/>
    <n v="180000"/>
    <x v="0"/>
    <s v="Fully On-Site"/>
    <n v="0"/>
    <x v="0"/>
    <x v="0"/>
    <x v="1"/>
    <x v="0"/>
  </r>
  <r>
    <x v="3"/>
    <x v="1"/>
    <n v="3"/>
    <x v="0"/>
    <x v="27"/>
    <n v="180000"/>
    <s v="USD"/>
    <n v="180000"/>
    <x v="0"/>
    <s v="Fully Remote"/>
    <n v="100"/>
    <x v="0"/>
    <x v="0"/>
    <x v="1"/>
    <x v="0"/>
  </r>
  <r>
    <x v="3"/>
    <x v="1"/>
    <n v="3"/>
    <x v="0"/>
    <x v="7"/>
    <n v="180000"/>
    <s v="USD"/>
    <n v="180000"/>
    <x v="0"/>
    <s v="Fully On-Site"/>
    <n v="0"/>
    <x v="0"/>
    <x v="0"/>
    <x v="1"/>
    <x v="0"/>
  </r>
  <r>
    <x v="3"/>
    <x v="1"/>
    <n v="3"/>
    <x v="0"/>
    <x v="15"/>
    <n v="179975"/>
    <s v="USD"/>
    <n v="179975"/>
    <x v="0"/>
    <s v="Fully Remote"/>
    <n v="100"/>
    <x v="0"/>
    <x v="0"/>
    <x v="1"/>
    <x v="0"/>
  </r>
  <r>
    <x v="3"/>
    <x v="1"/>
    <n v="3"/>
    <x v="0"/>
    <x v="54"/>
    <n v="179820"/>
    <s v="USD"/>
    <n v="179820"/>
    <x v="0"/>
    <s v="Fully On-Site"/>
    <n v="0"/>
    <x v="0"/>
    <x v="0"/>
    <x v="1"/>
    <x v="0"/>
  </r>
  <r>
    <x v="3"/>
    <x v="1"/>
    <n v="3"/>
    <x v="0"/>
    <x v="54"/>
    <n v="179820"/>
    <s v="USD"/>
    <n v="179820"/>
    <x v="0"/>
    <s v="Fully On-Site"/>
    <n v="0"/>
    <x v="0"/>
    <x v="0"/>
    <x v="1"/>
    <x v="0"/>
  </r>
  <r>
    <x v="3"/>
    <x v="1"/>
    <n v="3"/>
    <x v="0"/>
    <x v="54"/>
    <n v="179820"/>
    <s v="USD"/>
    <n v="179820"/>
    <x v="0"/>
    <s v="Fully On-Site"/>
    <n v="0"/>
    <x v="0"/>
    <x v="0"/>
    <x v="1"/>
    <x v="0"/>
  </r>
  <r>
    <x v="3"/>
    <x v="1"/>
    <n v="3"/>
    <x v="0"/>
    <x v="7"/>
    <n v="179170"/>
    <s v="USD"/>
    <n v="179170"/>
    <x v="0"/>
    <s v="Fully On-Site"/>
    <n v="0"/>
    <x v="0"/>
    <x v="0"/>
    <x v="1"/>
    <x v="0"/>
  </r>
  <r>
    <x v="3"/>
    <x v="1"/>
    <n v="3"/>
    <x v="0"/>
    <x v="7"/>
    <n v="179000"/>
    <s v="USD"/>
    <n v="179000"/>
    <x v="0"/>
    <s v="Fully On-Site"/>
    <n v="0"/>
    <x v="0"/>
    <x v="0"/>
    <x v="1"/>
    <x v="0"/>
  </r>
  <r>
    <x v="3"/>
    <x v="1"/>
    <n v="3"/>
    <x v="0"/>
    <x v="7"/>
    <n v="178600"/>
    <s v="USD"/>
    <n v="178600"/>
    <x v="0"/>
    <s v="Fully On-Site"/>
    <n v="0"/>
    <x v="0"/>
    <x v="0"/>
    <x v="1"/>
    <x v="0"/>
  </r>
  <r>
    <x v="3"/>
    <x v="1"/>
    <n v="3"/>
    <x v="0"/>
    <x v="7"/>
    <n v="178500"/>
    <s v="USD"/>
    <n v="178500"/>
    <x v="0"/>
    <s v="Fully Remote"/>
    <n v="100"/>
    <x v="0"/>
    <x v="0"/>
    <x v="1"/>
    <x v="0"/>
  </r>
  <r>
    <x v="3"/>
    <x v="1"/>
    <n v="3"/>
    <x v="0"/>
    <x v="4"/>
    <n v="176100"/>
    <s v="USD"/>
    <n v="176100"/>
    <x v="0"/>
    <s v="Fully On-Site"/>
    <n v="0"/>
    <x v="0"/>
    <x v="1"/>
    <x v="1"/>
    <x v="0"/>
  </r>
  <r>
    <x v="3"/>
    <x v="1"/>
    <n v="3"/>
    <x v="0"/>
    <x v="7"/>
    <n v="176000"/>
    <s v="USD"/>
    <n v="176000"/>
    <x v="0"/>
    <s v="Fully On-Site"/>
    <n v="0"/>
    <x v="0"/>
    <x v="0"/>
    <x v="1"/>
    <x v="0"/>
  </r>
  <r>
    <x v="3"/>
    <x v="1"/>
    <n v="3"/>
    <x v="0"/>
    <x v="1"/>
    <n v="176000"/>
    <s v="USD"/>
    <n v="176000"/>
    <x v="5"/>
    <s v="Fully On-Site"/>
    <n v="0"/>
    <x v="4"/>
    <x v="0"/>
    <x v="1"/>
    <x v="0"/>
  </r>
  <r>
    <x v="3"/>
    <x v="1"/>
    <n v="3"/>
    <x v="0"/>
    <x v="7"/>
    <n v="175308"/>
    <s v="USD"/>
    <n v="175308"/>
    <x v="0"/>
    <s v="Fully On-Site"/>
    <n v="0"/>
    <x v="0"/>
    <x v="0"/>
    <x v="1"/>
    <x v="0"/>
  </r>
  <r>
    <x v="3"/>
    <x v="1"/>
    <n v="3"/>
    <x v="0"/>
    <x v="1"/>
    <n v="175000"/>
    <s v="USD"/>
    <n v="175000"/>
    <x v="5"/>
    <s v="Fully Remote"/>
    <n v="100"/>
    <x v="4"/>
    <x v="0"/>
    <x v="1"/>
    <x v="0"/>
  </r>
  <r>
    <x v="3"/>
    <x v="1"/>
    <n v="3"/>
    <x v="0"/>
    <x v="7"/>
    <n v="175000"/>
    <s v="USD"/>
    <n v="175000"/>
    <x v="0"/>
    <s v="Fully Remote"/>
    <n v="100"/>
    <x v="0"/>
    <x v="0"/>
    <x v="1"/>
    <x v="0"/>
  </r>
  <r>
    <x v="3"/>
    <x v="1"/>
    <n v="3"/>
    <x v="0"/>
    <x v="1"/>
    <n v="175000"/>
    <s v="USD"/>
    <n v="175000"/>
    <x v="0"/>
    <s v="Fully Remote"/>
    <n v="100"/>
    <x v="0"/>
    <x v="0"/>
    <x v="1"/>
    <x v="0"/>
  </r>
  <r>
    <x v="3"/>
    <x v="2"/>
    <n v="4"/>
    <x v="0"/>
    <x v="7"/>
    <n v="175000"/>
    <s v="USD"/>
    <n v="175000"/>
    <x v="0"/>
    <s v="Fully On-Site"/>
    <n v="0"/>
    <x v="0"/>
    <x v="0"/>
    <x v="1"/>
    <x v="0"/>
  </r>
  <r>
    <x v="3"/>
    <x v="1"/>
    <n v="3"/>
    <x v="0"/>
    <x v="1"/>
    <n v="175000"/>
    <s v="USD"/>
    <n v="175000"/>
    <x v="0"/>
    <s v="Fully Remote"/>
    <n v="100"/>
    <x v="0"/>
    <x v="0"/>
    <x v="1"/>
    <x v="0"/>
  </r>
  <r>
    <x v="3"/>
    <x v="1"/>
    <n v="3"/>
    <x v="0"/>
    <x v="1"/>
    <n v="175000"/>
    <s v="USD"/>
    <n v="175000"/>
    <x v="0"/>
    <s v="Fully Remote"/>
    <n v="100"/>
    <x v="0"/>
    <x v="0"/>
    <x v="1"/>
    <x v="0"/>
  </r>
  <r>
    <x v="3"/>
    <x v="1"/>
    <n v="3"/>
    <x v="0"/>
    <x v="15"/>
    <n v="175000"/>
    <s v="USD"/>
    <n v="175000"/>
    <x v="5"/>
    <s v="Fully Remote"/>
    <n v="100"/>
    <x v="4"/>
    <x v="0"/>
    <x v="1"/>
    <x v="0"/>
  </r>
  <r>
    <x v="3"/>
    <x v="1"/>
    <n v="3"/>
    <x v="0"/>
    <x v="7"/>
    <n v="175000"/>
    <s v="USD"/>
    <n v="175000"/>
    <x v="0"/>
    <s v="Fully Remote"/>
    <n v="100"/>
    <x v="0"/>
    <x v="0"/>
    <x v="1"/>
    <x v="0"/>
  </r>
  <r>
    <x v="3"/>
    <x v="1"/>
    <n v="3"/>
    <x v="0"/>
    <x v="1"/>
    <n v="175000"/>
    <s v="USD"/>
    <n v="175000"/>
    <x v="0"/>
    <s v="Fully Remote"/>
    <n v="100"/>
    <x v="0"/>
    <x v="0"/>
    <x v="1"/>
    <x v="0"/>
  </r>
  <r>
    <x v="3"/>
    <x v="1"/>
    <n v="3"/>
    <x v="0"/>
    <x v="1"/>
    <n v="175000"/>
    <s v="USD"/>
    <n v="175000"/>
    <x v="0"/>
    <s v="Fully On-Site"/>
    <n v="0"/>
    <x v="0"/>
    <x v="0"/>
    <x v="1"/>
    <x v="0"/>
  </r>
  <r>
    <x v="3"/>
    <x v="1"/>
    <n v="3"/>
    <x v="0"/>
    <x v="15"/>
    <n v="175000"/>
    <s v="USD"/>
    <n v="175000"/>
    <x v="0"/>
    <s v="Fully On-Site"/>
    <n v="0"/>
    <x v="0"/>
    <x v="0"/>
    <x v="1"/>
    <x v="0"/>
  </r>
  <r>
    <x v="3"/>
    <x v="1"/>
    <n v="3"/>
    <x v="0"/>
    <x v="1"/>
    <n v="175000"/>
    <s v="USD"/>
    <n v="175000"/>
    <x v="0"/>
    <s v="Fully On-Site"/>
    <n v="0"/>
    <x v="0"/>
    <x v="0"/>
    <x v="1"/>
    <x v="0"/>
  </r>
  <r>
    <x v="3"/>
    <x v="1"/>
    <n v="3"/>
    <x v="0"/>
    <x v="52"/>
    <n v="175000"/>
    <s v="USD"/>
    <n v="175000"/>
    <x v="0"/>
    <s v="Fully On-Site"/>
    <n v="0"/>
    <x v="0"/>
    <x v="0"/>
    <x v="1"/>
    <x v="0"/>
  </r>
  <r>
    <x v="3"/>
    <x v="1"/>
    <n v="3"/>
    <x v="0"/>
    <x v="15"/>
    <n v="175000"/>
    <s v="USD"/>
    <n v="175000"/>
    <x v="0"/>
    <s v="Fully On-Site"/>
    <n v="0"/>
    <x v="0"/>
    <x v="0"/>
    <x v="1"/>
    <x v="0"/>
  </r>
  <r>
    <x v="3"/>
    <x v="1"/>
    <n v="3"/>
    <x v="0"/>
    <x v="1"/>
    <n v="175000"/>
    <s v="USD"/>
    <n v="175000"/>
    <x v="0"/>
    <s v="Fully On-Site"/>
    <n v="0"/>
    <x v="0"/>
    <x v="0"/>
    <x v="1"/>
    <x v="0"/>
  </r>
  <r>
    <x v="3"/>
    <x v="0"/>
    <n v="2"/>
    <x v="0"/>
    <x v="7"/>
    <n v="175000"/>
    <s v="USD"/>
    <n v="175000"/>
    <x v="0"/>
    <s v="Fully On-Site"/>
    <n v="0"/>
    <x v="0"/>
    <x v="0"/>
    <x v="1"/>
    <x v="0"/>
  </r>
  <r>
    <x v="3"/>
    <x v="0"/>
    <n v="2"/>
    <x v="0"/>
    <x v="7"/>
    <n v="175000"/>
    <s v="USD"/>
    <n v="175000"/>
    <x v="0"/>
    <s v="Fully On-Site"/>
    <n v="0"/>
    <x v="0"/>
    <x v="0"/>
    <x v="1"/>
    <x v="0"/>
  </r>
  <r>
    <x v="3"/>
    <x v="1"/>
    <n v="3"/>
    <x v="0"/>
    <x v="1"/>
    <n v="175000"/>
    <s v="USD"/>
    <n v="175000"/>
    <x v="0"/>
    <s v="Fully Remote"/>
    <n v="100"/>
    <x v="0"/>
    <x v="0"/>
    <x v="1"/>
    <x v="0"/>
  </r>
  <r>
    <x v="3"/>
    <x v="1"/>
    <n v="3"/>
    <x v="0"/>
    <x v="15"/>
    <n v="175000"/>
    <s v="USD"/>
    <n v="175000"/>
    <x v="0"/>
    <s v="Fully Remote"/>
    <n v="100"/>
    <x v="0"/>
    <x v="0"/>
    <x v="1"/>
    <x v="0"/>
  </r>
  <r>
    <x v="3"/>
    <x v="0"/>
    <n v="2"/>
    <x v="0"/>
    <x v="4"/>
    <n v="175000"/>
    <s v="USD"/>
    <n v="175000"/>
    <x v="0"/>
    <s v="Fully On-Site"/>
    <n v="0"/>
    <x v="0"/>
    <x v="0"/>
    <x v="1"/>
    <x v="0"/>
  </r>
  <r>
    <x v="3"/>
    <x v="1"/>
    <n v="3"/>
    <x v="0"/>
    <x v="5"/>
    <n v="175000"/>
    <s v="USD"/>
    <n v="175000"/>
    <x v="0"/>
    <s v="Fully On-Site"/>
    <n v="0"/>
    <x v="0"/>
    <x v="0"/>
    <x v="1"/>
    <x v="0"/>
  </r>
  <r>
    <x v="3"/>
    <x v="1"/>
    <n v="3"/>
    <x v="0"/>
    <x v="54"/>
    <n v="175000"/>
    <s v="USD"/>
    <n v="175000"/>
    <x v="0"/>
    <s v="Fully On-Site"/>
    <n v="0"/>
    <x v="0"/>
    <x v="0"/>
    <x v="1"/>
    <x v="0"/>
  </r>
  <r>
    <x v="3"/>
    <x v="1"/>
    <n v="3"/>
    <x v="0"/>
    <x v="1"/>
    <n v="175000"/>
    <s v="USD"/>
    <n v="175000"/>
    <x v="0"/>
    <s v="Fully On-Site"/>
    <n v="0"/>
    <x v="0"/>
    <x v="0"/>
    <x v="1"/>
    <x v="0"/>
  </r>
  <r>
    <x v="3"/>
    <x v="2"/>
    <n v="4"/>
    <x v="0"/>
    <x v="7"/>
    <n v="175000"/>
    <s v="USD"/>
    <n v="175000"/>
    <x v="0"/>
    <s v="Fully On-Site"/>
    <n v="0"/>
    <x v="0"/>
    <x v="0"/>
    <x v="1"/>
    <x v="0"/>
  </r>
  <r>
    <x v="3"/>
    <x v="1"/>
    <n v="3"/>
    <x v="0"/>
    <x v="15"/>
    <n v="175000"/>
    <s v="USD"/>
    <n v="175000"/>
    <x v="0"/>
    <s v="Fully On-Site"/>
    <n v="0"/>
    <x v="0"/>
    <x v="0"/>
    <x v="1"/>
    <x v="0"/>
  </r>
  <r>
    <x v="3"/>
    <x v="1"/>
    <n v="3"/>
    <x v="0"/>
    <x v="54"/>
    <n v="175000"/>
    <s v="USD"/>
    <n v="175000"/>
    <x v="0"/>
    <s v="Fully Remote"/>
    <n v="100"/>
    <x v="0"/>
    <x v="0"/>
    <x v="1"/>
    <x v="0"/>
  </r>
  <r>
    <x v="3"/>
    <x v="0"/>
    <n v="2"/>
    <x v="0"/>
    <x v="7"/>
    <n v="175000"/>
    <s v="USD"/>
    <n v="175000"/>
    <x v="0"/>
    <s v="Fully On-Site"/>
    <n v="0"/>
    <x v="0"/>
    <x v="0"/>
    <x v="1"/>
    <x v="0"/>
  </r>
  <r>
    <x v="3"/>
    <x v="0"/>
    <n v="2"/>
    <x v="0"/>
    <x v="4"/>
    <n v="175000"/>
    <s v="USD"/>
    <n v="175000"/>
    <x v="0"/>
    <s v="Fully Remote"/>
    <n v="100"/>
    <x v="0"/>
    <x v="0"/>
    <x v="1"/>
    <x v="0"/>
  </r>
  <r>
    <x v="3"/>
    <x v="1"/>
    <n v="3"/>
    <x v="0"/>
    <x v="73"/>
    <n v="175000"/>
    <s v="USD"/>
    <n v="175000"/>
    <x v="0"/>
    <s v="Fully On-Site"/>
    <n v="0"/>
    <x v="0"/>
    <x v="0"/>
    <x v="1"/>
    <x v="0"/>
  </r>
  <r>
    <x v="3"/>
    <x v="1"/>
    <n v="3"/>
    <x v="0"/>
    <x v="7"/>
    <n v="175000"/>
    <s v="USD"/>
    <n v="175000"/>
    <x v="0"/>
    <s v="Fully Remote"/>
    <n v="100"/>
    <x v="0"/>
    <x v="0"/>
    <x v="1"/>
    <x v="0"/>
  </r>
  <r>
    <x v="3"/>
    <x v="1"/>
    <n v="3"/>
    <x v="0"/>
    <x v="27"/>
    <n v="174500"/>
    <s v="USD"/>
    <n v="174500"/>
    <x v="0"/>
    <s v="Fully On-Site"/>
    <n v="0"/>
    <x v="0"/>
    <x v="0"/>
    <x v="1"/>
    <x v="0"/>
  </r>
  <r>
    <x v="3"/>
    <x v="1"/>
    <n v="3"/>
    <x v="0"/>
    <x v="27"/>
    <n v="174500"/>
    <s v="USD"/>
    <n v="174500"/>
    <x v="0"/>
    <s v="Fully On-Site"/>
    <n v="0"/>
    <x v="0"/>
    <x v="0"/>
    <x v="1"/>
    <x v="0"/>
  </r>
  <r>
    <x v="3"/>
    <x v="1"/>
    <n v="3"/>
    <x v="0"/>
    <x v="27"/>
    <n v="174500"/>
    <s v="USD"/>
    <n v="174500"/>
    <x v="0"/>
    <s v="Fully On-Site"/>
    <n v="0"/>
    <x v="0"/>
    <x v="0"/>
    <x v="1"/>
    <x v="0"/>
  </r>
  <r>
    <x v="3"/>
    <x v="1"/>
    <n v="3"/>
    <x v="0"/>
    <x v="27"/>
    <n v="174500"/>
    <s v="USD"/>
    <n v="174500"/>
    <x v="0"/>
    <s v="Fully On-Site"/>
    <n v="0"/>
    <x v="0"/>
    <x v="0"/>
    <x v="1"/>
    <x v="0"/>
  </r>
  <r>
    <x v="3"/>
    <x v="1"/>
    <n v="3"/>
    <x v="0"/>
    <x v="27"/>
    <n v="174500"/>
    <s v="USD"/>
    <n v="174500"/>
    <x v="0"/>
    <s v="Fully On-Site"/>
    <n v="0"/>
    <x v="0"/>
    <x v="0"/>
    <x v="1"/>
    <x v="0"/>
  </r>
  <r>
    <x v="3"/>
    <x v="1"/>
    <n v="3"/>
    <x v="0"/>
    <x v="52"/>
    <n v="174000"/>
    <s v="USD"/>
    <n v="174000"/>
    <x v="2"/>
    <s v="Fully On-Site"/>
    <n v="0"/>
    <x v="2"/>
    <x v="0"/>
    <x v="1"/>
    <x v="0"/>
  </r>
  <r>
    <x v="3"/>
    <x v="1"/>
    <n v="3"/>
    <x v="0"/>
    <x v="4"/>
    <n v="174000"/>
    <s v="USD"/>
    <n v="174000"/>
    <x v="2"/>
    <s v="Fully On-Site"/>
    <n v="0"/>
    <x v="2"/>
    <x v="0"/>
    <x v="1"/>
    <x v="0"/>
  </r>
  <r>
    <x v="3"/>
    <x v="1"/>
    <n v="3"/>
    <x v="0"/>
    <x v="54"/>
    <n v="173000"/>
    <s v="USD"/>
    <n v="173000"/>
    <x v="0"/>
    <s v="Fully Remote"/>
    <n v="100"/>
    <x v="0"/>
    <x v="0"/>
    <x v="1"/>
    <x v="0"/>
  </r>
  <r>
    <x v="3"/>
    <x v="1"/>
    <n v="3"/>
    <x v="0"/>
    <x v="1"/>
    <n v="173000"/>
    <s v="USD"/>
    <n v="173000"/>
    <x v="0"/>
    <s v="Fully Remote"/>
    <n v="100"/>
    <x v="0"/>
    <x v="0"/>
    <x v="1"/>
    <x v="0"/>
  </r>
  <r>
    <x v="3"/>
    <x v="1"/>
    <n v="3"/>
    <x v="0"/>
    <x v="7"/>
    <n v="172800"/>
    <s v="USD"/>
    <n v="172800"/>
    <x v="0"/>
    <s v="Fully On-Site"/>
    <n v="0"/>
    <x v="0"/>
    <x v="0"/>
    <x v="1"/>
    <x v="0"/>
  </r>
  <r>
    <x v="3"/>
    <x v="1"/>
    <n v="3"/>
    <x v="0"/>
    <x v="7"/>
    <n v="172600"/>
    <s v="USD"/>
    <n v="172600"/>
    <x v="0"/>
    <s v="Fully Remote"/>
    <n v="100"/>
    <x v="0"/>
    <x v="0"/>
    <x v="1"/>
    <x v="0"/>
  </r>
  <r>
    <x v="3"/>
    <x v="1"/>
    <n v="3"/>
    <x v="0"/>
    <x v="1"/>
    <n v="172500"/>
    <s v="USD"/>
    <n v="172500"/>
    <x v="0"/>
    <s v="Fully Remote"/>
    <n v="100"/>
    <x v="0"/>
    <x v="0"/>
    <x v="1"/>
    <x v="0"/>
  </r>
  <r>
    <x v="3"/>
    <x v="1"/>
    <n v="3"/>
    <x v="0"/>
    <x v="4"/>
    <n v="172200"/>
    <s v="USD"/>
    <n v="172200"/>
    <x v="0"/>
    <s v="Fully On-Site"/>
    <n v="0"/>
    <x v="0"/>
    <x v="0"/>
    <x v="1"/>
    <x v="0"/>
  </r>
  <r>
    <x v="3"/>
    <x v="1"/>
    <n v="3"/>
    <x v="0"/>
    <x v="4"/>
    <n v="172200"/>
    <s v="USD"/>
    <n v="172200"/>
    <x v="0"/>
    <s v="Fully On-Site"/>
    <n v="0"/>
    <x v="0"/>
    <x v="0"/>
    <x v="1"/>
    <x v="0"/>
  </r>
  <r>
    <x v="3"/>
    <x v="1"/>
    <n v="3"/>
    <x v="0"/>
    <x v="4"/>
    <n v="172200"/>
    <s v="USD"/>
    <n v="172200"/>
    <x v="0"/>
    <s v="Fully On-Site"/>
    <n v="0"/>
    <x v="0"/>
    <x v="0"/>
    <x v="1"/>
    <x v="0"/>
  </r>
  <r>
    <x v="3"/>
    <x v="1"/>
    <n v="3"/>
    <x v="0"/>
    <x v="4"/>
    <n v="172200"/>
    <s v="USD"/>
    <n v="172200"/>
    <x v="0"/>
    <s v="Fully On-Site"/>
    <n v="0"/>
    <x v="0"/>
    <x v="0"/>
    <x v="1"/>
    <x v="0"/>
  </r>
  <r>
    <x v="3"/>
    <x v="1"/>
    <n v="3"/>
    <x v="0"/>
    <x v="4"/>
    <n v="172200"/>
    <s v="USD"/>
    <n v="172200"/>
    <x v="0"/>
    <s v="Fully On-Site"/>
    <n v="0"/>
    <x v="0"/>
    <x v="0"/>
    <x v="1"/>
    <x v="0"/>
  </r>
  <r>
    <x v="3"/>
    <x v="1"/>
    <n v="3"/>
    <x v="0"/>
    <x v="31"/>
    <n v="172200"/>
    <s v="USD"/>
    <n v="172200"/>
    <x v="0"/>
    <s v="Fully On-Site"/>
    <n v="0"/>
    <x v="0"/>
    <x v="0"/>
    <x v="1"/>
    <x v="0"/>
  </r>
  <r>
    <x v="3"/>
    <x v="1"/>
    <n v="3"/>
    <x v="0"/>
    <x v="1"/>
    <n v="172100"/>
    <s v="USD"/>
    <n v="172100"/>
    <x v="0"/>
    <s v="Fully On-Site"/>
    <n v="0"/>
    <x v="0"/>
    <x v="0"/>
    <x v="1"/>
    <x v="0"/>
  </r>
  <r>
    <x v="3"/>
    <x v="1"/>
    <n v="3"/>
    <x v="0"/>
    <x v="1"/>
    <n v="172000"/>
    <s v="USD"/>
    <n v="172000"/>
    <x v="0"/>
    <s v="Fully On-Site"/>
    <n v="0"/>
    <x v="0"/>
    <x v="0"/>
    <x v="1"/>
    <x v="0"/>
  </r>
  <r>
    <x v="3"/>
    <x v="0"/>
    <n v="2"/>
    <x v="0"/>
    <x v="18"/>
    <n v="171600"/>
    <s v="USD"/>
    <n v="171600"/>
    <x v="0"/>
    <s v="Fully On-Site"/>
    <n v="0"/>
    <x v="0"/>
    <x v="0"/>
    <x v="1"/>
    <x v="0"/>
  </r>
  <r>
    <x v="3"/>
    <x v="1"/>
    <n v="3"/>
    <x v="0"/>
    <x v="18"/>
    <n v="171600"/>
    <s v="USD"/>
    <n v="171600"/>
    <x v="0"/>
    <s v="Fully On-Site"/>
    <n v="0"/>
    <x v="0"/>
    <x v="0"/>
    <x v="1"/>
    <x v="0"/>
  </r>
  <r>
    <x v="3"/>
    <x v="1"/>
    <n v="3"/>
    <x v="0"/>
    <x v="1"/>
    <n v="171250"/>
    <s v="USD"/>
    <n v="171250"/>
    <x v="51"/>
    <s v="Fully On-Site"/>
    <n v="0"/>
    <x v="49"/>
    <x v="0"/>
    <x v="1"/>
    <x v="0"/>
  </r>
  <r>
    <x v="3"/>
    <x v="1"/>
    <n v="3"/>
    <x v="0"/>
    <x v="7"/>
    <n v="171250"/>
    <s v="USD"/>
    <n v="171250"/>
    <x v="0"/>
    <s v="Fully On-Site"/>
    <n v="0"/>
    <x v="0"/>
    <x v="0"/>
    <x v="1"/>
    <x v="0"/>
  </r>
  <r>
    <x v="3"/>
    <x v="1"/>
    <n v="3"/>
    <x v="0"/>
    <x v="1"/>
    <n v="170730"/>
    <s v="USD"/>
    <n v="170730"/>
    <x v="0"/>
    <s v="Fully On-Site"/>
    <n v="0"/>
    <x v="0"/>
    <x v="0"/>
    <x v="1"/>
    <x v="0"/>
  </r>
  <r>
    <x v="3"/>
    <x v="1"/>
    <n v="3"/>
    <x v="0"/>
    <x v="15"/>
    <n v="170550"/>
    <s v="USD"/>
    <n v="170550"/>
    <x v="0"/>
    <s v="Fully Remote"/>
    <n v="100"/>
    <x v="0"/>
    <x v="0"/>
    <x v="1"/>
    <x v="0"/>
  </r>
  <r>
    <x v="3"/>
    <x v="1"/>
    <n v="3"/>
    <x v="0"/>
    <x v="15"/>
    <n v="170500"/>
    <s v="USD"/>
    <n v="170500"/>
    <x v="0"/>
    <s v="Fully Remote"/>
    <n v="100"/>
    <x v="0"/>
    <x v="0"/>
    <x v="1"/>
    <x v="0"/>
  </r>
  <r>
    <x v="3"/>
    <x v="1"/>
    <n v="3"/>
    <x v="0"/>
    <x v="1"/>
    <n v="170000"/>
    <s v="USD"/>
    <n v="170000"/>
    <x v="0"/>
    <s v="Fully On-Site"/>
    <n v="0"/>
    <x v="0"/>
    <x v="0"/>
    <x v="1"/>
    <x v="0"/>
  </r>
  <r>
    <x v="3"/>
    <x v="1"/>
    <n v="3"/>
    <x v="0"/>
    <x v="1"/>
    <n v="170000"/>
    <s v="USD"/>
    <n v="170000"/>
    <x v="0"/>
    <s v="Fully On-Site"/>
    <n v="0"/>
    <x v="0"/>
    <x v="0"/>
    <x v="1"/>
    <x v="0"/>
  </r>
  <r>
    <x v="3"/>
    <x v="1"/>
    <n v="3"/>
    <x v="0"/>
    <x v="17"/>
    <n v="170000"/>
    <s v="USD"/>
    <n v="170000"/>
    <x v="0"/>
    <s v="Fully On-Site"/>
    <n v="0"/>
    <x v="0"/>
    <x v="0"/>
    <x v="1"/>
    <x v="0"/>
  </r>
  <r>
    <x v="3"/>
    <x v="1"/>
    <n v="3"/>
    <x v="0"/>
    <x v="1"/>
    <n v="170000"/>
    <s v="USD"/>
    <n v="170000"/>
    <x v="0"/>
    <s v="Fully On-Site"/>
    <n v="0"/>
    <x v="0"/>
    <x v="0"/>
    <x v="1"/>
    <x v="0"/>
  </r>
  <r>
    <x v="3"/>
    <x v="1"/>
    <n v="3"/>
    <x v="0"/>
    <x v="4"/>
    <n v="170000"/>
    <s v="USD"/>
    <n v="170000"/>
    <x v="0"/>
    <s v="Fully On-Site"/>
    <n v="0"/>
    <x v="0"/>
    <x v="0"/>
    <x v="1"/>
    <x v="0"/>
  </r>
  <r>
    <x v="3"/>
    <x v="1"/>
    <n v="3"/>
    <x v="0"/>
    <x v="1"/>
    <n v="170000"/>
    <s v="USD"/>
    <n v="170000"/>
    <x v="0"/>
    <s v="Fully Remote"/>
    <n v="100"/>
    <x v="0"/>
    <x v="0"/>
    <x v="1"/>
    <x v="0"/>
  </r>
  <r>
    <x v="3"/>
    <x v="1"/>
    <n v="3"/>
    <x v="0"/>
    <x v="1"/>
    <n v="170000"/>
    <s v="USD"/>
    <n v="170000"/>
    <x v="0"/>
    <s v="Fully On-Site"/>
    <n v="0"/>
    <x v="0"/>
    <x v="0"/>
    <x v="1"/>
    <x v="0"/>
  </r>
  <r>
    <x v="3"/>
    <x v="1"/>
    <n v="3"/>
    <x v="0"/>
    <x v="1"/>
    <n v="170000"/>
    <s v="USD"/>
    <n v="170000"/>
    <x v="0"/>
    <s v="Fully Remote"/>
    <n v="100"/>
    <x v="0"/>
    <x v="0"/>
    <x v="1"/>
    <x v="0"/>
  </r>
  <r>
    <x v="3"/>
    <x v="1"/>
    <n v="3"/>
    <x v="0"/>
    <x v="27"/>
    <n v="170000"/>
    <s v="USD"/>
    <n v="170000"/>
    <x v="0"/>
    <s v="Fully Remote"/>
    <n v="100"/>
    <x v="0"/>
    <x v="0"/>
    <x v="1"/>
    <x v="0"/>
  </r>
  <r>
    <x v="3"/>
    <x v="1"/>
    <n v="3"/>
    <x v="0"/>
    <x v="3"/>
    <n v="170000"/>
    <s v="USD"/>
    <n v="170000"/>
    <x v="0"/>
    <s v="Fully On-Site"/>
    <n v="0"/>
    <x v="0"/>
    <x v="0"/>
    <x v="1"/>
    <x v="0"/>
  </r>
  <r>
    <x v="3"/>
    <x v="1"/>
    <n v="3"/>
    <x v="0"/>
    <x v="57"/>
    <n v="170000"/>
    <s v="USD"/>
    <n v="170000"/>
    <x v="0"/>
    <s v="Fully Remote"/>
    <n v="100"/>
    <x v="0"/>
    <x v="1"/>
    <x v="1"/>
    <x v="0"/>
  </r>
  <r>
    <x v="3"/>
    <x v="1"/>
    <n v="3"/>
    <x v="0"/>
    <x v="54"/>
    <n v="170000"/>
    <s v="USD"/>
    <n v="170000"/>
    <x v="0"/>
    <s v="Fully Remote"/>
    <n v="100"/>
    <x v="0"/>
    <x v="0"/>
    <x v="1"/>
    <x v="0"/>
  </r>
  <r>
    <x v="3"/>
    <x v="1"/>
    <n v="3"/>
    <x v="0"/>
    <x v="7"/>
    <n v="170000"/>
    <s v="USD"/>
    <n v="170000"/>
    <x v="0"/>
    <s v="Fully On-Site"/>
    <n v="0"/>
    <x v="0"/>
    <x v="0"/>
    <x v="1"/>
    <x v="0"/>
  </r>
  <r>
    <x v="3"/>
    <x v="1"/>
    <n v="3"/>
    <x v="0"/>
    <x v="49"/>
    <n v="170000"/>
    <s v="USD"/>
    <n v="170000"/>
    <x v="0"/>
    <s v="Fully On-Site"/>
    <n v="0"/>
    <x v="0"/>
    <x v="0"/>
    <x v="1"/>
    <x v="0"/>
  </r>
  <r>
    <x v="3"/>
    <x v="1"/>
    <n v="3"/>
    <x v="0"/>
    <x v="7"/>
    <n v="170000"/>
    <s v="USD"/>
    <n v="170000"/>
    <x v="0"/>
    <s v="Fully On-Site"/>
    <n v="0"/>
    <x v="0"/>
    <x v="0"/>
    <x v="1"/>
    <x v="0"/>
  </r>
  <r>
    <x v="3"/>
    <x v="0"/>
    <n v="2"/>
    <x v="0"/>
    <x v="1"/>
    <n v="170000"/>
    <s v="USD"/>
    <n v="170000"/>
    <x v="0"/>
    <s v="Fully On-Site"/>
    <n v="0"/>
    <x v="0"/>
    <x v="0"/>
    <x v="1"/>
    <x v="0"/>
  </r>
  <r>
    <x v="3"/>
    <x v="1"/>
    <n v="3"/>
    <x v="0"/>
    <x v="4"/>
    <n v="170000"/>
    <s v="USD"/>
    <n v="170000"/>
    <x v="0"/>
    <s v="Fully On-Site"/>
    <n v="0"/>
    <x v="0"/>
    <x v="0"/>
    <x v="1"/>
    <x v="0"/>
  </r>
  <r>
    <x v="3"/>
    <x v="1"/>
    <n v="3"/>
    <x v="0"/>
    <x v="1"/>
    <n v="170000"/>
    <s v="USD"/>
    <n v="170000"/>
    <x v="0"/>
    <s v="Fully Remote"/>
    <n v="100"/>
    <x v="0"/>
    <x v="0"/>
    <x v="1"/>
    <x v="0"/>
  </r>
  <r>
    <x v="3"/>
    <x v="1"/>
    <n v="3"/>
    <x v="0"/>
    <x v="7"/>
    <n v="170000"/>
    <s v="USD"/>
    <n v="170000"/>
    <x v="0"/>
    <s v="Fully On-Site"/>
    <n v="0"/>
    <x v="0"/>
    <x v="0"/>
    <x v="1"/>
    <x v="0"/>
  </r>
  <r>
    <x v="3"/>
    <x v="1"/>
    <n v="3"/>
    <x v="0"/>
    <x v="7"/>
    <n v="170000"/>
    <s v="USD"/>
    <n v="170000"/>
    <x v="0"/>
    <s v="Fully On-Site"/>
    <n v="0"/>
    <x v="0"/>
    <x v="0"/>
    <x v="1"/>
    <x v="0"/>
  </r>
  <r>
    <x v="3"/>
    <x v="1"/>
    <n v="3"/>
    <x v="0"/>
    <x v="7"/>
    <n v="170000"/>
    <s v="USD"/>
    <n v="170000"/>
    <x v="0"/>
    <s v="Fully Remote"/>
    <n v="100"/>
    <x v="0"/>
    <x v="0"/>
    <x v="1"/>
    <x v="0"/>
  </r>
  <r>
    <x v="3"/>
    <x v="1"/>
    <n v="3"/>
    <x v="0"/>
    <x v="7"/>
    <n v="170000"/>
    <s v="USD"/>
    <n v="170000"/>
    <x v="0"/>
    <s v="Fully Remote"/>
    <n v="100"/>
    <x v="0"/>
    <x v="0"/>
    <x v="1"/>
    <x v="0"/>
  </r>
  <r>
    <x v="3"/>
    <x v="1"/>
    <n v="3"/>
    <x v="0"/>
    <x v="7"/>
    <n v="170000"/>
    <s v="USD"/>
    <n v="170000"/>
    <x v="0"/>
    <s v="Fully Remote"/>
    <n v="100"/>
    <x v="0"/>
    <x v="0"/>
    <x v="1"/>
    <x v="0"/>
  </r>
  <r>
    <x v="3"/>
    <x v="1"/>
    <n v="3"/>
    <x v="0"/>
    <x v="1"/>
    <n v="170000"/>
    <s v="USD"/>
    <n v="170000"/>
    <x v="0"/>
    <s v="Fully Remote"/>
    <n v="100"/>
    <x v="0"/>
    <x v="0"/>
    <x v="1"/>
    <x v="0"/>
  </r>
  <r>
    <x v="3"/>
    <x v="1"/>
    <n v="3"/>
    <x v="0"/>
    <x v="27"/>
    <n v="170000"/>
    <s v="USD"/>
    <n v="170000"/>
    <x v="0"/>
    <s v="Fully Remote"/>
    <n v="100"/>
    <x v="0"/>
    <x v="0"/>
    <x v="1"/>
    <x v="0"/>
  </r>
  <r>
    <x v="3"/>
    <x v="1"/>
    <n v="3"/>
    <x v="0"/>
    <x v="0"/>
    <n v="169200"/>
    <s v="USD"/>
    <n v="169200"/>
    <x v="3"/>
    <s v="Fully On-Site"/>
    <n v="0"/>
    <x v="8"/>
    <x v="0"/>
    <x v="1"/>
    <x v="0"/>
  </r>
  <r>
    <x v="3"/>
    <x v="1"/>
    <n v="3"/>
    <x v="0"/>
    <x v="0"/>
    <n v="169200"/>
    <s v="USD"/>
    <n v="169200"/>
    <x v="3"/>
    <s v="Fully On-Site"/>
    <n v="0"/>
    <x v="8"/>
    <x v="0"/>
    <x v="1"/>
    <x v="0"/>
  </r>
  <r>
    <x v="3"/>
    <x v="1"/>
    <n v="3"/>
    <x v="0"/>
    <x v="15"/>
    <n v="169000"/>
    <s v="USD"/>
    <n v="169000"/>
    <x v="0"/>
    <s v="Fully On-Site"/>
    <n v="0"/>
    <x v="0"/>
    <x v="0"/>
    <x v="1"/>
    <x v="0"/>
  </r>
  <r>
    <x v="3"/>
    <x v="1"/>
    <n v="3"/>
    <x v="0"/>
    <x v="15"/>
    <n v="169000"/>
    <s v="USD"/>
    <n v="169000"/>
    <x v="0"/>
    <s v="Fully On-Site"/>
    <n v="0"/>
    <x v="0"/>
    <x v="0"/>
    <x v="1"/>
    <x v="0"/>
  </r>
  <r>
    <x v="3"/>
    <x v="1"/>
    <n v="3"/>
    <x v="0"/>
    <x v="63"/>
    <n v="169000"/>
    <s v="USD"/>
    <n v="169000"/>
    <x v="0"/>
    <s v="Fully On-Site"/>
    <n v="0"/>
    <x v="0"/>
    <x v="0"/>
    <x v="1"/>
    <x v="0"/>
  </r>
  <r>
    <x v="3"/>
    <x v="1"/>
    <n v="3"/>
    <x v="0"/>
    <x v="15"/>
    <n v="169000"/>
    <s v="USD"/>
    <n v="169000"/>
    <x v="0"/>
    <s v="Fully On-Site"/>
    <n v="0"/>
    <x v="0"/>
    <x v="0"/>
    <x v="1"/>
    <x v="0"/>
  </r>
  <r>
    <x v="3"/>
    <x v="1"/>
    <n v="3"/>
    <x v="0"/>
    <x v="15"/>
    <n v="168400"/>
    <s v="USD"/>
    <n v="168400"/>
    <x v="0"/>
    <s v="Fully On-Site"/>
    <n v="0"/>
    <x v="0"/>
    <x v="0"/>
    <x v="1"/>
    <x v="0"/>
  </r>
  <r>
    <x v="3"/>
    <x v="1"/>
    <n v="3"/>
    <x v="0"/>
    <x v="7"/>
    <n v="168400"/>
    <s v="USD"/>
    <n v="168400"/>
    <x v="0"/>
    <s v="Fully On-Site"/>
    <n v="0"/>
    <x v="0"/>
    <x v="0"/>
    <x v="1"/>
    <x v="0"/>
  </r>
  <r>
    <x v="3"/>
    <x v="1"/>
    <n v="3"/>
    <x v="0"/>
    <x v="27"/>
    <n v="168400"/>
    <s v="USD"/>
    <n v="168400"/>
    <x v="0"/>
    <s v="Fully On-Site"/>
    <n v="0"/>
    <x v="0"/>
    <x v="0"/>
    <x v="1"/>
    <x v="0"/>
  </r>
  <r>
    <x v="3"/>
    <x v="1"/>
    <n v="3"/>
    <x v="0"/>
    <x v="63"/>
    <n v="168400"/>
    <s v="USD"/>
    <n v="168400"/>
    <x v="0"/>
    <s v="Fully On-Site"/>
    <n v="0"/>
    <x v="0"/>
    <x v="0"/>
    <x v="1"/>
    <x v="0"/>
  </r>
  <r>
    <x v="3"/>
    <x v="1"/>
    <n v="3"/>
    <x v="0"/>
    <x v="1"/>
    <n v="168400"/>
    <s v="USD"/>
    <n v="168400"/>
    <x v="0"/>
    <s v="Fully On-Site"/>
    <n v="0"/>
    <x v="0"/>
    <x v="0"/>
    <x v="1"/>
    <x v="0"/>
  </r>
  <r>
    <x v="3"/>
    <x v="1"/>
    <n v="3"/>
    <x v="0"/>
    <x v="27"/>
    <n v="168100"/>
    <s v="USD"/>
    <n v="168100"/>
    <x v="0"/>
    <s v="Fully Remote"/>
    <n v="100"/>
    <x v="0"/>
    <x v="0"/>
    <x v="1"/>
    <x v="0"/>
  </r>
  <r>
    <x v="3"/>
    <x v="1"/>
    <n v="3"/>
    <x v="0"/>
    <x v="1"/>
    <n v="168000"/>
    <s v="USD"/>
    <n v="168000"/>
    <x v="0"/>
    <s v="Fully Remote"/>
    <n v="100"/>
    <x v="0"/>
    <x v="0"/>
    <x v="1"/>
    <x v="0"/>
  </r>
  <r>
    <x v="3"/>
    <x v="1"/>
    <n v="3"/>
    <x v="0"/>
    <x v="7"/>
    <n v="167580"/>
    <s v="USD"/>
    <n v="167580"/>
    <x v="0"/>
    <s v="Fully On-Site"/>
    <n v="0"/>
    <x v="0"/>
    <x v="0"/>
    <x v="1"/>
    <x v="0"/>
  </r>
  <r>
    <x v="3"/>
    <x v="1"/>
    <n v="3"/>
    <x v="0"/>
    <x v="7"/>
    <n v="167580"/>
    <s v="USD"/>
    <n v="167580"/>
    <x v="0"/>
    <s v="Fully On-Site"/>
    <n v="0"/>
    <x v="0"/>
    <x v="0"/>
    <x v="1"/>
    <x v="0"/>
  </r>
  <r>
    <x v="3"/>
    <x v="0"/>
    <n v="2"/>
    <x v="0"/>
    <x v="27"/>
    <n v="167500"/>
    <s v="USD"/>
    <n v="167500"/>
    <x v="0"/>
    <s v="Fully On-Site"/>
    <n v="0"/>
    <x v="0"/>
    <x v="0"/>
    <x v="1"/>
    <x v="0"/>
  </r>
  <r>
    <x v="3"/>
    <x v="0"/>
    <n v="2"/>
    <x v="0"/>
    <x v="27"/>
    <n v="167500"/>
    <s v="USD"/>
    <n v="167500"/>
    <x v="0"/>
    <s v="Fully On-Site"/>
    <n v="0"/>
    <x v="0"/>
    <x v="0"/>
    <x v="1"/>
    <x v="0"/>
  </r>
  <r>
    <x v="3"/>
    <x v="1"/>
    <n v="3"/>
    <x v="0"/>
    <x v="7"/>
    <n v="167500"/>
    <s v="USD"/>
    <n v="167500"/>
    <x v="0"/>
    <s v="Fully On-Site"/>
    <n v="0"/>
    <x v="0"/>
    <x v="0"/>
    <x v="1"/>
    <x v="0"/>
  </r>
  <r>
    <x v="3"/>
    <x v="2"/>
    <n v="4"/>
    <x v="0"/>
    <x v="7"/>
    <n v="167500"/>
    <s v="USD"/>
    <n v="167500"/>
    <x v="0"/>
    <s v="Fully On-Site"/>
    <n v="0"/>
    <x v="0"/>
    <x v="0"/>
    <x v="1"/>
    <x v="0"/>
  </r>
  <r>
    <x v="3"/>
    <x v="1"/>
    <n v="3"/>
    <x v="0"/>
    <x v="7"/>
    <n v="167500"/>
    <s v="USD"/>
    <n v="167500"/>
    <x v="0"/>
    <s v="Fully On-Site"/>
    <n v="0"/>
    <x v="0"/>
    <x v="0"/>
    <x v="1"/>
    <x v="0"/>
  </r>
  <r>
    <x v="3"/>
    <x v="1"/>
    <n v="3"/>
    <x v="0"/>
    <x v="7"/>
    <n v="167200"/>
    <s v="USD"/>
    <n v="167200"/>
    <x v="0"/>
    <s v="Fully Remote"/>
    <n v="100"/>
    <x v="0"/>
    <x v="0"/>
    <x v="1"/>
    <x v="0"/>
  </r>
  <r>
    <x v="3"/>
    <x v="1"/>
    <n v="3"/>
    <x v="0"/>
    <x v="54"/>
    <n v="167000"/>
    <s v="USD"/>
    <n v="167000"/>
    <x v="0"/>
    <s v="Fully On-Site"/>
    <n v="0"/>
    <x v="0"/>
    <x v="0"/>
    <x v="1"/>
    <x v="0"/>
  </r>
  <r>
    <x v="3"/>
    <x v="1"/>
    <n v="3"/>
    <x v="0"/>
    <x v="7"/>
    <n v="166000"/>
    <s v="USD"/>
    <n v="166000"/>
    <x v="0"/>
    <s v="Fully Remote"/>
    <n v="100"/>
    <x v="0"/>
    <x v="0"/>
    <x v="1"/>
    <x v="0"/>
  </r>
  <r>
    <x v="3"/>
    <x v="1"/>
    <n v="3"/>
    <x v="0"/>
    <x v="7"/>
    <n v="166000"/>
    <s v="USD"/>
    <n v="166000"/>
    <x v="0"/>
    <s v="Fully Remote"/>
    <n v="100"/>
    <x v="0"/>
    <x v="0"/>
    <x v="1"/>
    <x v="0"/>
  </r>
  <r>
    <x v="3"/>
    <x v="1"/>
    <n v="3"/>
    <x v="0"/>
    <x v="0"/>
    <n v="165750"/>
    <s v="USD"/>
    <n v="165750"/>
    <x v="0"/>
    <s v="Fully On-Site"/>
    <n v="0"/>
    <x v="0"/>
    <x v="0"/>
    <x v="1"/>
    <x v="0"/>
  </r>
  <r>
    <x v="3"/>
    <x v="1"/>
    <n v="3"/>
    <x v="0"/>
    <x v="3"/>
    <n v="165750"/>
    <s v="USD"/>
    <n v="165750"/>
    <x v="0"/>
    <s v="Fully Remote"/>
    <n v="100"/>
    <x v="0"/>
    <x v="0"/>
    <x v="1"/>
    <x v="0"/>
  </r>
  <r>
    <x v="3"/>
    <x v="1"/>
    <n v="3"/>
    <x v="0"/>
    <x v="7"/>
    <n v="165000"/>
    <s v="USD"/>
    <n v="165000"/>
    <x v="0"/>
    <s v="Fully On-Site"/>
    <n v="0"/>
    <x v="0"/>
    <x v="0"/>
    <x v="1"/>
    <x v="0"/>
  </r>
  <r>
    <x v="3"/>
    <x v="1"/>
    <n v="3"/>
    <x v="0"/>
    <x v="1"/>
    <n v="165000"/>
    <s v="USD"/>
    <n v="165000"/>
    <x v="0"/>
    <s v="Fully On-Site"/>
    <n v="0"/>
    <x v="0"/>
    <x v="0"/>
    <x v="1"/>
    <x v="0"/>
  </r>
  <r>
    <x v="3"/>
    <x v="1"/>
    <n v="3"/>
    <x v="0"/>
    <x v="7"/>
    <n v="165000"/>
    <s v="USD"/>
    <n v="165000"/>
    <x v="0"/>
    <s v="Fully On-Site"/>
    <n v="0"/>
    <x v="0"/>
    <x v="0"/>
    <x v="1"/>
    <x v="0"/>
  </r>
  <r>
    <x v="3"/>
    <x v="1"/>
    <n v="3"/>
    <x v="0"/>
    <x v="7"/>
    <n v="165000"/>
    <s v="USD"/>
    <n v="165000"/>
    <x v="0"/>
    <s v="Fully Remote"/>
    <n v="100"/>
    <x v="0"/>
    <x v="0"/>
    <x v="1"/>
    <x v="0"/>
  </r>
  <r>
    <x v="3"/>
    <x v="1"/>
    <n v="3"/>
    <x v="0"/>
    <x v="15"/>
    <n v="165000"/>
    <s v="USD"/>
    <n v="165000"/>
    <x v="0"/>
    <s v="Fully Remote"/>
    <n v="100"/>
    <x v="0"/>
    <x v="0"/>
    <x v="1"/>
    <x v="0"/>
  </r>
  <r>
    <x v="3"/>
    <x v="1"/>
    <n v="3"/>
    <x v="0"/>
    <x v="7"/>
    <n v="165000"/>
    <s v="USD"/>
    <n v="165000"/>
    <x v="0"/>
    <s v="Fully On-Site"/>
    <n v="0"/>
    <x v="0"/>
    <x v="0"/>
    <x v="1"/>
    <x v="0"/>
  </r>
  <r>
    <x v="3"/>
    <x v="0"/>
    <n v="2"/>
    <x v="0"/>
    <x v="54"/>
    <n v="165000"/>
    <s v="USD"/>
    <n v="165000"/>
    <x v="0"/>
    <s v="Fully On-Site"/>
    <n v="0"/>
    <x v="0"/>
    <x v="0"/>
    <x v="1"/>
    <x v="0"/>
  </r>
  <r>
    <x v="3"/>
    <x v="1"/>
    <n v="3"/>
    <x v="0"/>
    <x v="15"/>
    <n v="165000"/>
    <s v="USD"/>
    <n v="165000"/>
    <x v="0"/>
    <s v="Fully Remote"/>
    <n v="100"/>
    <x v="0"/>
    <x v="0"/>
    <x v="1"/>
    <x v="0"/>
  </r>
  <r>
    <x v="3"/>
    <x v="1"/>
    <n v="3"/>
    <x v="0"/>
    <x v="15"/>
    <n v="165000"/>
    <s v="USD"/>
    <n v="165000"/>
    <x v="0"/>
    <s v="Fully Remote"/>
    <n v="100"/>
    <x v="0"/>
    <x v="0"/>
    <x v="1"/>
    <x v="0"/>
  </r>
  <r>
    <x v="3"/>
    <x v="0"/>
    <n v="2"/>
    <x v="0"/>
    <x v="15"/>
    <n v="165000"/>
    <s v="USD"/>
    <n v="165000"/>
    <x v="0"/>
    <s v="Fully On-Site"/>
    <n v="0"/>
    <x v="0"/>
    <x v="0"/>
    <x v="1"/>
    <x v="0"/>
  </r>
  <r>
    <x v="3"/>
    <x v="1"/>
    <n v="3"/>
    <x v="0"/>
    <x v="1"/>
    <n v="165000"/>
    <s v="USD"/>
    <n v="165000"/>
    <x v="0"/>
    <s v="Fully Remote"/>
    <n v="100"/>
    <x v="0"/>
    <x v="0"/>
    <x v="1"/>
    <x v="0"/>
  </r>
  <r>
    <x v="3"/>
    <x v="1"/>
    <n v="3"/>
    <x v="0"/>
    <x v="7"/>
    <n v="165000"/>
    <s v="USD"/>
    <n v="165000"/>
    <x v="0"/>
    <s v="Fully Remote"/>
    <n v="100"/>
    <x v="0"/>
    <x v="0"/>
    <x v="1"/>
    <x v="0"/>
  </r>
  <r>
    <x v="3"/>
    <x v="1"/>
    <n v="3"/>
    <x v="0"/>
    <x v="1"/>
    <n v="165000"/>
    <s v="USD"/>
    <n v="165000"/>
    <x v="0"/>
    <s v="Fully On-Site"/>
    <n v="0"/>
    <x v="0"/>
    <x v="0"/>
    <x v="1"/>
    <x v="0"/>
  </r>
  <r>
    <x v="3"/>
    <x v="0"/>
    <n v="2"/>
    <x v="0"/>
    <x v="1"/>
    <n v="165000"/>
    <s v="USD"/>
    <n v="165000"/>
    <x v="0"/>
    <s v="Fully On-Site"/>
    <n v="0"/>
    <x v="0"/>
    <x v="0"/>
    <x v="1"/>
    <x v="0"/>
  </r>
  <r>
    <x v="3"/>
    <x v="1"/>
    <n v="3"/>
    <x v="0"/>
    <x v="7"/>
    <n v="163800"/>
    <s v="USD"/>
    <n v="163800"/>
    <x v="0"/>
    <s v="Fully On-Site"/>
    <n v="0"/>
    <x v="0"/>
    <x v="0"/>
    <x v="1"/>
    <x v="0"/>
  </r>
  <r>
    <x v="3"/>
    <x v="1"/>
    <n v="3"/>
    <x v="0"/>
    <x v="7"/>
    <n v="163800"/>
    <s v="USD"/>
    <n v="163800"/>
    <x v="0"/>
    <s v="Fully On-Site"/>
    <n v="0"/>
    <x v="0"/>
    <x v="0"/>
    <x v="1"/>
    <x v="0"/>
  </r>
  <r>
    <x v="3"/>
    <x v="1"/>
    <n v="3"/>
    <x v="0"/>
    <x v="4"/>
    <n v="163800"/>
    <s v="USD"/>
    <n v="163800"/>
    <x v="0"/>
    <s v="Fully On-Site"/>
    <n v="0"/>
    <x v="0"/>
    <x v="0"/>
    <x v="1"/>
    <x v="0"/>
  </r>
  <r>
    <x v="3"/>
    <x v="1"/>
    <n v="3"/>
    <x v="0"/>
    <x v="4"/>
    <n v="163800"/>
    <s v="USD"/>
    <n v="163800"/>
    <x v="0"/>
    <s v="Fully On-Site"/>
    <n v="0"/>
    <x v="0"/>
    <x v="0"/>
    <x v="1"/>
    <x v="0"/>
  </r>
  <r>
    <x v="3"/>
    <x v="1"/>
    <n v="3"/>
    <x v="0"/>
    <x v="7"/>
    <n v="163800"/>
    <s v="USD"/>
    <n v="163800"/>
    <x v="0"/>
    <s v="Fully On-Site"/>
    <n v="0"/>
    <x v="0"/>
    <x v="0"/>
    <x v="1"/>
    <x v="0"/>
  </r>
  <r>
    <x v="3"/>
    <x v="1"/>
    <n v="3"/>
    <x v="0"/>
    <x v="7"/>
    <n v="163800"/>
    <s v="USD"/>
    <n v="163800"/>
    <x v="0"/>
    <s v="Fully On-Site"/>
    <n v="0"/>
    <x v="0"/>
    <x v="0"/>
    <x v="1"/>
    <x v="0"/>
  </r>
  <r>
    <x v="3"/>
    <x v="1"/>
    <n v="3"/>
    <x v="0"/>
    <x v="4"/>
    <n v="163800"/>
    <s v="USD"/>
    <n v="163800"/>
    <x v="0"/>
    <s v="Fully On-Site"/>
    <n v="0"/>
    <x v="0"/>
    <x v="0"/>
    <x v="1"/>
    <x v="0"/>
  </r>
  <r>
    <x v="3"/>
    <x v="1"/>
    <n v="3"/>
    <x v="0"/>
    <x v="7"/>
    <n v="163800"/>
    <s v="USD"/>
    <n v="163800"/>
    <x v="0"/>
    <s v="Fully On-Site"/>
    <n v="0"/>
    <x v="0"/>
    <x v="0"/>
    <x v="1"/>
    <x v="0"/>
  </r>
  <r>
    <x v="3"/>
    <x v="1"/>
    <n v="3"/>
    <x v="0"/>
    <x v="4"/>
    <n v="163800"/>
    <s v="USD"/>
    <n v="163800"/>
    <x v="0"/>
    <s v="Fully On-Site"/>
    <n v="0"/>
    <x v="0"/>
    <x v="0"/>
    <x v="1"/>
    <x v="0"/>
  </r>
  <r>
    <x v="3"/>
    <x v="1"/>
    <n v="3"/>
    <x v="0"/>
    <x v="7"/>
    <n v="163625"/>
    <s v="USD"/>
    <n v="163625"/>
    <x v="0"/>
    <s v="Fully Remote"/>
    <n v="100"/>
    <x v="0"/>
    <x v="0"/>
    <x v="1"/>
    <x v="0"/>
  </r>
  <r>
    <x v="3"/>
    <x v="3"/>
    <n v="1"/>
    <x v="0"/>
    <x v="4"/>
    <n v="163196"/>
    <s v="USD"/>
    <n v="163196"/>
    <x v="0"/>
    <s v="Fully On-Site"/>
    <n v="0"/>
    <x v="0"/>
    <x v="0"/>
    <x v="1"/>
    <x v="0"/>
  </r>
  <r>
    <x v="3"/>
    <x v="0"/>
    <n v="2"/>
    <x v="0"/>
    <x v="7"/>
    <n v="162500"/>
    <s v="USD"/>
    <n v="162500"/>
    <x v="0"/>
    <s v="Fully On-Site"/>
    <n v="0"/>
    <x v="0"/>
    <x v="0"/>
    <x v="1"/>
    <x v="0"/>
  </r>
  <r>
    <x v="3"/>
    <x v="0"/>
    <n v="2"/>
    <x v="0"/>
    <x v="7"/>
    <n v="162500"/>
    <s v="USD"/>
    <n v="162500"/>
    <x v="0"/>
    <s v="Fully On-Site"/>
    <n v="0"/>
    <x v="0"/>
    <x v="0"/>
    <x v="1"/>
    <x v="0"/>
  </r>
  <r>
    <x v="3"/>
    <x v="1"/>
    <n v="3"/>
    <x v="0"/>
    <x v="1"/>
    <n v="162500"/>
    <s v="USD"/>
    <n v="162500"/>
    <x v="0"/>
    <s v="Fully On-Site"/>
    <n v="0"/>
    <x v="0"/>
    <x v="0"/>
    <x v="1"/>
    <x v="0"/>
  </r>
  <r>
    <x v="3"/>
    <x v="0"/>
    <n v="2"/>
    <x v="0"/>
    <x v="7"/>
    <n v="162500"/>
    <s v="USD"/>
    <n v="162500"/>
    <x v="0"/>
    <s v="Fully On-Site"/>
    <n v="0"/>
    <x v="0"/>
    <x v="0"/>
    <x v="1"/>
    <x v="0"/>
  </r>
  <r>
    <x v="3"/>
    <x v="1"/>
    <n v="3"/>
    <x v="0"/>
    <x v="7"/>
    <n v="162500"/>
    <s v="USD"/>
    <n v="162500"/>
    <x v="0"/>
    <s v="Fully Remote"/>
    <n v="100"/>
    <x v="0"/>
    <x v="0"/>
    <x v="1"/>
    <x v="0"/>
  </r>
  <r>
    <x v="3"/>
    <x v="1"/>
    <n v="3"/>
    <x v="0"/>
    <x v="7"/>
    <n v="162500"/>
    <s v="USD"/>
    <n v="162500"/>
    <x v="0"/>
    <s v="Fully Remote"/>
    <n v="100"/>
    <x v="0"/>
    <x v="0"/>
    <x v="1"/>
    <x v="0"/>
  </r>
  <r>
    <x v="3"/>
    <x v="1"/>
    <n v="3"/>
    <x v="0"/>
    <x v="1"/>
    <n v="162500"/>
    <s v="USD"/>
    <n v="162500"/>
    <x v="0"/>
    <s v="Fully On-Site"/>
    <n v="0"/>
    <x v="0"/>
    <x v="0"/>
    <x v="1"/>
    <x v="0"/>
  </r>
  <r>
    <x v="3"/>
    <x v="0"/>
    <n v="2"/>
    <x v="0"/>
    <x v="7"/>
    <n v="162500"/>
    <s v="USD"/>
    <n v="162500"/>
    <x v="0"/>
    <s v="Fully On-Site"/>
    <n v="0"/>
    <x v="0"/>
    <x v="0"/>
    <x v="1"/>
    <x v="0"/>
  </r>
  <r>
    <x v="3"/>
    <x v="1"/>
    <n v="3"/>
    <x v="0"/>
    <x v="1"/>
    <n v="162000"/>
    <s v="USD"/>
    <n v="162000"/>
    <x v="0"/>
    <s v="Fully On-Site"/>
    <n v="0"/>
    <x v="0"/>
    <x v="0"/>
    <x v="1"/>
    <x v="0"/>
  </r>
  <r>
    <x v="3"/>
    <x v="1"/>
    <n v="3"/>
    <x v="0"/>
    <x v="7"/>
    <n v="162000"/>
    <s v="USD"/>
    <n v="162000"/>
    <x v="0"/>
    <s v="Fully On-Site"/>
    <n v="0"/>
    <x v="0"/>
    <x v="0"/>
    <x v="1"/>
    <x v="0"/>
  </r>
  <r>
    <x v="3"/>
    <x v="1"/>
    <n v="3"/>
    <x v="0"/>
    <x v="7"/>
    <n v="161800"/>
    <s v="USD"/>
    <n v="161800"/>
    <x v="0"/>
    <s v="Fully Remote"/>
    <n v="100"/>
    <x v="0"/>
    <x v="0"/>
    <x v="1"/>
    <x v="0"/>
  </r>
  <r>
    <x v="3"/>
    <x v="1"/>
    <n v="3"/>
    <x v="0"/>
    <x v="7"/>
    <n v="161800"/>
    <s v="USD"/>
    <n v="161800"/>
    <x v="0"/>
    <s v="Fully On-Site"/>
    <n v="0"/>
    <x v="0"/>
    <x v="0"/>
    <x v="1"/>
    <x v="0"/>
  </r>
  <r>
    <x v="3"/>
    <x v="1"/>
    <n v="3"/>
    <x v="0"/>
    <x v="15"/>
    <n v="161500"/>
    <s v="USD"/>
    <n v="161500"/>
    <x v="0"/>
    <s v="Fully Remote"/>
    <n v="100"/>
    <x v="0"/>
    <x v="0"/>
    <x v="1"/>
    <x v="0"/>
  </r>
  <r>
    <x v="3"/>
    <x v="2"/>
    <n v="4"/>
    <x v="0"/>
    <x v="36"/>
    <n v="131899"/>
    <s v="GBP"/>
    <n v="160288"/>
    <x v="8"/>
    <s v="Fully On-Site"/>
    <n v="0"/>
    <x v="6"/>
    <x v="0"/>
    <x v="1"/>
    <x v="0"/>
  </r>
  <r>
    <x v="3"/>
    <x v="1"/>
    <n v="3"/>
    <x v="0"/>
    <x v="1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1"/>
    <n v="160000"/>
    <s v="USD"/>
    <n v="160000"/>
    <x v="0"/>
    <s v="Fully On-Site"/>
    <n v="0"/>
    <x v="0"/>
    <x v="0"/>
    <x v="1"/>
    <x v="0"/>
  </r>
  <r>
    <x v="3"/>
    <x v="1"/>
    <n v="3"/>
    <x v="0"/>
    <x v="32"/>
    <n v="160000"/>
    <s v="USD"/>
    <n v="160000"/>
    <x v="0"/>
    <s v="Fully Remote"/>
    <n v="10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1"/>
    <n v="160000"/>
    <s v="USD"/>
    <n v="160000"/>
    <x v="0"/>
    <s v="Fully On-Site"/>
    <n v="0"/>
    <x v="0"/>
    <x v="0"/>
    <x v="1"/>
    <x v="0"/>
  </r>
  <r>
    <x v="3"/>
    <x v="3"/>
    <n v="1"/>
    <x v="0"/>
    <x v="52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5"/>
    <s v="Fully Remote"/>
    <n v="100"/>
    <x v="4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0"/>
    <n v="2"/>
    <x v="0"/>
    <x v="15"/>
    <n v="160000"/>
    <s v="USD"/>
    <n v="160000"/>
    <x v="0"/>
    <s v="Fully On-Site"/>
    <n v="0"/>
    <x v="0"/>
    <x v="0"/>
    <x v="1"/>
    <x v="0"/>
  </r>
  <r>
    <x v="3"/>
    <x v="1"/>
    <n v="3"/>
    <x v="0"/>
    <x v="1"/>
    <n v="160000"/>
    <s v="USD"/>
    <n v="160000"/>
    <x v="0"/>
    <s v="Fully On-Site"/>
    <n v="0"/>
    <x v="0"/>
    <x v="0"/>
    <x v="1"/>
    <x v="0"/>
  </r>
  <r>
    <x v="3"/>
    <x v="0"/>
    <n v="2"/>
    <x v="0"/>
    <x v="21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56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1"/>
    <n v="160000"/>
    <s v="USD"/>
    <n v="160000"/>
    <x v="0"/>
    <s v="Fully Remote"/>
    <n v="10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0"/>
    <n v="2"/>
    <x v="0"/>
    <x v="79"/>
    <n v="160000"/>
    <s v="USD"/>
    <n v="160000"/>
    <x v="0"/>
    <s v="Fully Remote"/>
    <n v="10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27"/>
    <n v="160000"/>
    <s v="USD"/>
    <n v="160000"/>
    <x v="0"/>
    <s v="Fully Remote"/>
    <n v="10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3"/>
    <n v="1"/>
    <x v="0"/>
    <x v="61"/>
    <n v="160000"/>
    <s v="USD"/>
    <n v="160000"/>
    <x v="0"/>
    <s v="Fully On-Site"/>
    <n v="0"/>
    <x v="0"/>
    <x v="0"/>
    <x v="1"/>
    <x v="0"/>
  </r>
  <r>
    <x v="3"/>
    <x v="3"/>
    <n v="1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15"/>
    <n v="160000"/>
    <s v="USD"/>
    <n v="160000"/>
    <x v="0"/>
    <s v="Fully Remote"/>
    <n v="100"/>
    <x v="0"/>
    <x v="0"/>
    <x v="1"/>
    <x v="0"/>
  </r>
  <r>
    <x v="3"/>
    <x v="0"/>
    <n v="2"/>
    <x v="0"/>
    <x v="15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1"/>
    <n v="3"/>
    <x v="0"/>
    <x v="15"/>
    <n v="160000"/>
    <s v="USD"/>
    <n v="160000"/>
    <x v="0"/>
    <s v="Fully Remote"/>
    <n v="10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3"/>
    <n v="1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1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3"/>
    <n v="1"/>
    <x v="0"/>
    <x v="7"/>
    <n v="160000"/>
    <s v="USD"/>
    <n v="160000"/>
    <x v="0"/>
    <s v="Fully On-Site"/>
    <n v="0"/>
    <x v="0"/>
    <x v="0"/>
    <x v="1"/>
    <x v="0"/>
  </r>
  <r>
    <x v="3"/>
    <x v="3"/>
    <n v="1"/>
    <x v="0"/>
    <x v="52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7"/>
    <n v="160000"/>
    <s v="USD"/>
    <n v="160000"/>
    <x v="0"/>
    <s v="Fully Remote"/>
    <n v="100"/>
    <x v="0"/>
    <x v="0"/>
    <x v="1"/>
    <x v="0"/>
  </r>
  <r>
    <x v="3"/>
    <x v="3"/>
    <n v="1"/>
    <x v="0"/>
    <x v="7"/>
    <n v="160000"/>
    <s v="USD"/>
    <n v="160000"/>
    <x v="0"/>
    <s v="Fully On-Site"/>
    <n v="0"/>
    <x v="0"/>
    <x v="0"/>
    <x v="1"/>
    <x v="0"/>
  </r>
  <r>
    <x v="3"/>
    <x v="1"/>
    <n v="3"/>
    <x v="0"/>
    <x v="1"/>
    <n v="159832"/>
    <s v="USD"/>
    <n v="159832"/>
    <x v="0"/>
    <s v="Fully On-Site"/>
    <n v="0"/>
    <x v="0"/>
    <x v="0"/>
    <x v="1"/>
    <x v="0"/>
  </r>
  <r>
    <x v="3"/>
    <x v="1"/>
    <n v="3"/>
    <x v="0"/>
    <x v="1"/>
    <n v="159832"/>
    <s v="USD"/>
    <n v="159832"/>
    <x v="0"/>
    <s v="Fully On-Site"/>
    <n v="0"/>
    <x v="0"/>
    <x v="0"/>
    <x v="1"/>
    <x v="0"/>
  </r>
  <r>
    <x v="3"/>
    <x v="1"/>
    <n v="3"/>
    <x v="0"/>
    <x v="27"/>
    <n v="159500"/>
    <s v="USD"/>
    <n v="159500"/>
    <x v="0"/>
    <s v="Fully On-Site"/>
    <n v="0"/>
    <x v="0"/>
    <x v="0"/>
    <x v="1"/>
    <x v="0"/>
  </r>
  <r>
    <x v="3"/>
    <x v="1"/>
    <n v="3"/>
    <x v="0"/>
    <x v="55"/>
    <n v="159100"/>
    <s v="USD"/>
    <n v="159100"/>
    <x v="0"/>
    <s v="Fully On-Site"/>
    <n v="0"/>
    <x v="0"/>
    <x v="1"/>
    <x v="1"/>
    <x v="0"/>
  </r>
  <r>
    <x v="3"/>
    <x v="1"/>
    <n v="3"/>
    <x v="0"/>
    <x v="55"/>
    <n v="159100"/>
    <s v="USD"/>
    <n v="159100"/>
    <x v="0"/>
    <s v="Fully On-Site"/>
    <n v="0"/>
    <x v="0"/>
    <x v="1"/>
    <x v="1"/>
    <x v="0"/>
  </r>
  <r>
    <x v="3"/>
    <x v="1"/>
    <n v="3"/>
    <x v="0"/>
    <x v="1"/>
    <n v="158677"/>
    <s v="USD"/>
    <n v="158677"/>
    <x v="0"/>
    <s v="Fully Remote"/>
    <n v="100"/>
    <x v="0"/>
    <x v="0"/>
    <x v="1"/>
    <x v="0"/>
  </r>
  <r>
    <x v="3"/>
    <x v="1"/>
    <n v="3"/>
    <x v="0"/>
    <x v="4"/>
    <n v="158000"/>
    <s v="USD"/>
    <n v="158000"/>
    <x v="5"/>
    <s v="Fully Remote"/>
    <n v="100"/>
    <x v="4"/>
    <x v="0"/>
    <x v="1"/>
    <x v="0"/>
  </r>
  <r>
    <x v="3"/>
    <x v="1"/>
    <n v="3"/>
    <x v="0"/>
    <x v="1"/>
    <n v="157750"/>
    <s v="USD"/>
    <n v="157750"/>
    <x v="0"/>
    <s v="Fully Remote"/>
    <n v="100"/>
    <x v="0"/>
    <x v="0"/>
    <x v="1"/>
    <x v="0"/>
  </r>
  <r>
    <x v="3"/>
    <x v="1"/>
    <n v="3"/>
    <x v="0"/>
    <x v="77"/>
    <n v="156400"/>
    <s v="USD"/>
    <n v="156400"/>
    <x v="0"/>
    <s v="Fully On-Site"/>
    <n v="0"/>
    <x v="0"/>
    <x v="0"/>
    <x v="1"/>
    <x v="0"/>
  </r>
  <r>
    <x v="3"/>
    <x v="1"/>
    <n v="3"/>
    <x v="0"/>
    <x v="1"/>
    <n v="156400"/>
    <s v="USD"/>
    <n v="156400"/>
    <x v="0"/>
    <s v="Fully On-Site"/>
    <n v="0"/>
    <x v="0"/>
    <x v="0"/>
    <x v="1"/>
    <x v="0"/>
  </r>
  <r>
    <x v="3"/>
    <x v="1"/>
    <n v="3"/>
    <x v="0"/>
    <x v="1"/>
    <n v="156400"/>
    <s v="USD"/>
    <n v="156400"/>
    <x v="0"/>
    <s v="Fully On-Site"/>
    <n v="0"/>
    <x v="0"/>
    <x v="0"/>
    <x v="1"/>
    <x v="0"/>
  </r>
  <r>
    <x v="3"/>
    <x v="1"/>
    <n v="3"/>
    <x v="0"/>
    <x v="1"/>
    <n v="156400"/>
    <s v="USD"/>
    <n v="156400"/>
    <x v="0"/>
    <s v="Fully Remote"/>
    <n v="100"/>
    <x v="0"/>
    <x v="0"/>
    <x v="1"/>
    <x v="0"/>
  </r>
  <r>
    <x v="3"/>
    <x v="1"/>
    <n v="3"/>
    <x v="0"/>
    <x v="31"/>
    <n v="156400"/>
    <s v="USD"/>
    <n v="156400"/>
    <x v="0"/>
    <s v="Fully On-Site"/>
    <n v="0"/>
    <x v="0"/>
    <x v="0"/>
    <x v="1"/>
    <x v="0"/>
  </r>
  <r>
    <x v="3"/>
    <x v="1"/>
    <n v="3"/>
    <x v="0"/>
    <x v="1"/>
    <n v="156400"/>
    <s v="USD"/>
    <n v="156400"/>
    <x v="0"/>
    <s v="Fully Remote"/>
    <n v="100"/>
    <x v="0"/>
    <x v="0"/>
    <x v="1"/>
    <x v="0"/>
  </r>
  <r>
    <x v="3"/>
    <x v="1"/>
    <n v="3"/>
    <x v="0"/>
    <x v="1"/>
    <n v="156400"/>
    <s v="USD"/>
    <n v="156400"/>
    <x v="0"/>
    <s v="Fully On-Site"/>
    <n v="0"/>
    <x v="0"/>
    <x v="0"/>
    <x v="1"/>
    <x v="0"/>
  </r>
  <r>
    <x v="3"/>
    <x v="1"/>
    <n v="3"/>
    <x v="0"/>
    <x v="1"/>
    <n v="156400"/>
    <s v="USD"/>
    <n v="156400"/>
    <x v="0"/>
    <s v="Fully Remote"/>
    <n v="100"/>
    <x v="0"/>
    <x v="0"/>
    <x v="1"/>
    <x v="0"/>
  </r>
  <r>
    <x v="3"/>
    <x v="1"/>
    <n v="3"/>
    <x v="0"/>
    <x v="1"/>
    <n v="156400"/>
    <s v="USD"/>
    <n v="156400"/>
    <x v="0"/>
    <s v="Fully On-Site"/>
    <n v="0"/>
    <x v="0"/>
    <x v="0"/>
    <x v="1"/>
    <x v="0"/>
  </r>
  <r>
    <x v="3"/>
    <x v="1"/>
    <n v="3"/>
    <x v="0"/>
    <x v="1"/>
    <n v="156000"/>
    <s v="USD"/>
    <n v="156000"/>
    <x v="0"/>
    <s v="Fully Remote"/>
    <n v="100"/>
    <x v="0"/>
    <x v="0"/>
    <x v="1"/>
    <x v="0"/>
  </r>
  <r>
    <x v="3"/>
    <x v="1"/>
    <n v="3"/>
    <x v="0"/>
    <x v="52"/>
    <n v="155850"/>
    <s v="USD"/>
    <n v="155850"/>
    <x v="0"/>
    <s v="Fully On-Site"/>
    <n v="0"/>
    <x v="0"/>
    <x v="0"/>
    <x v="1"/>
    <x v="0"/>
  </r>
  <r>
    <x v="3"/>
    <x v="0"/>
    <n v="2"/>
    <x v="0"/>
    <x v="32"/>
    <n v="155000"/>
    <s v="USD"/>
    <n v="155000"/>
    <x v="0"/>
    <s v="Fully On-Site"/>
    <n v="0"/>
    <x v="0"/>
    <x v="0"/>
    <x v="1"/>
    <x v="0"/>
  </r>
  <r>
    <x v="3"/>
    <x v="1"/>
    <n v="3"/>
    <x v="0"/>
    <x v="7"/>
    <n v="155000"/>
    <s v="USD"/>
    <n v="155000"/>
    <x v="0"/>
    <s v="Fully On-Site"/>
    <n v="0"/>
    <x v="0"/>
    <x v="0"/>
    <x v="1"/>
    <x v="0"/>
  </r>
  <r>
    <x v="3"/>
    <x v="1"/>
    <n v="3"/>
    <x v="0"/>
    <x v="1"/>
    <n v="155000"/>
    <s v="USD"/>
    <n v="155000"/>
    <x v="0"/>
    <s v="Fully On-Site"/>
    <n v="0"/>
    <x v="0"/>
    <x v="0"/>
    <x v="1"/>
    <x v="0"/>
  </r>
  <r>
    <x v="3"/>
    <x v="1"/>
    <n v="3"/>
    <x v="0"/>
    <x v="15"/>
    <n v="155000"/>
    <s v="USD"/>
    <n v="155000"/>
    <x v="0"/>
    <s v="Fully On-Site"/>
    <n v="0"/>
    <x v="0"/>
    <x v="0"/>
    <x v="1"/>
    <x v="0"/>
  </r>
  <r>
    <x v="3"/>
    <x v="3"/>
    <n v="1"/>
    <x v="0"/>
    <x v="52"/>
    <n v="155000"/>
    <s v="USD"/>
    <n v="155000"/>
    <x v="0"/>
    <s v="Fully On-Site"/>
    <n v="0"/>
    <x v="0"/>
    <x v="0"/>
    <x v="1"/>
    <x v="0"/>
  </r>
  <r>
    <x v="3"/>
    <x v="2"/>
    <n v="4"/>
    <x v="0"/>
    <x v="27"/>
    <n v="155000"/>
    <s v="USD"/>
    <n v="155000"/>
    <x v="0"/>
    <s v="Fully On-Site"/>
    <n v="0"/>
    <x v="0"/>
    <x v="0"/>
    <x v="1"/>
    <x v="0"/>
  </r>
  <r>
    <x v="3"/>
    <x v="3"/>
    <n v="1"/>
    <x v="0"/>
    <x v="52"/>
    <n v="155000"/>
    <s v="USD"/>
    <n v="155000"/>
    <x v="0"/>
    <s v="Fully On-Site"/>
    <n v="0"/>
    <x v="0"/>
    <x v="0"/>
    <x v="1"/>
    <x v="0"/>
  </r>
  <r>
    <x v="3"/>
    <x v="0"/>
    <n v="2"/>
    <x v="0"/>
    <x v="32"/>
    <n v="155000"/>
    <s v="USD"/>
    <n v="155000"/>
    <x v="0"/>
    <s v="Fully On-Site"/>
    <n v="0"/>
    <x v="0"/>
    <x v="0"/>
    <x v="1"/>
    <x v="0"/>
  </r>
  <r>
    <x v="3"/>
    <x v="1"/>
    <n v="3"/>
    <x v="0"/>
    <x v="63"/>
    <n v="155000"/>
    <s v="USD"/>
    <n v="155000"/>
    <x v="0"/>
    <s v="Fully On-Site"/>
    <n v="0"/>
    <x v="0"/>
    <x v="0"/>
    <x v="1"/>
    <x v="0"/>
  </r>
  <r>
    <x v="3"/>
    <x v="0"/>
    <n v="2"/>
    <x v="0"/>
    <x v="32"/>
    <n v="155000"/>
    <s v="USD"/>
    <n v="155000"/>
    <x v="0"/>
    <s v="Fully On-Site"/>
    <n v="0"/>
    <x v="0"/>
    <x v="0"/>
    <x v="1"/>
    <x v="0"/>
  </r>
  <r>
    <x v="3"/>
    <x v="1"/>
    <n v="3"/>
    <x v="0"/>
    <x v="1"/>
    <n v="155000"/>
    <s v="USD"/>
    <n v="155000"/>
    <x v="0"/>
    <s v="Fully On-Site"/>
    <n v="0"/>
    <x v="0"/>
    <x v="0"/>
    <x v="1"/>
    <x v="0"/>
  </r>
  <r>
    <x v="3"/>
    <x v="2"/>
    <n v="4"/>
    <x v="0"/>
    <x v="32"/>
    <n v="155000"/>
    <s v="USD"/>
    <n v="155000"/>
    <x v="0"/>
    <s v="Fully On-Site"/>
    <n v="0"/>
    <x v="0"/>
    <x v="0"/>
    <x v="1"/>
    <x v="0"/>
  </r>
  <r>
    <x v="3"/>
    <x v="1"/>
    <n v="3"/>
    <x v="0"/>
    <x v="15"/>
    <n v="155000"/>
    <s v="USD"/>
    <n v="155000"/>
    <x v="0"/>
    <s v="Fully Remote"/>
    <n v="100"/>
    <x v="0"/>
    <x v="0"/>
    <x v="1"/>
    <x v="0"/>
  </r>
  <r>
    <x v="3"/>
    <x v="1"/>
    <n v="3"/>
    <x v="0"/>
    <x v="1"/>
    <n v="154600"/>
    <s v="USD"/>
    <n v="154600"/>
    <x v="0"/>
    <s v="Fully Remote"/>
    <n v="100"/>
    <x v="0"/>
    <x v="0"/>
    <x v="1"/>
    <x v="0"/>
  </r>
  <r>
    <x v="3"/>
    <x v="1"/>
    <n v="3"/>
    <x v="0"/>
    <x v="1"/>
    <n v="154000"/>
    <s v="USD"/>
    <n v="154000"/>
    <x v="0"/>
    <s v="Fully On-Site"/>
    <n v="0"/>
    <x v="0"/>
    <x v="0"/>
    <x v="1"/>
    <x v="0"/>
  </r>
  <r>
    <x v="3"/>
    <x v="0"/>
    <n v="2"/>
    <x v="0"/>
    <x v="15"/>
    <n v="154000"/>
    <s v="USD"/>
    <n v="154000"/>
    <x v="0"/>
    <s v="Fully On-Site"/>
    <n v="0"/>
    <x v="0"/>
    <x v="0"/>
    <x v="1"/>
    <x v="0"/>
  </r>
  <r>
    <x v="3"/>
    <x v="0"/>
    <n v="2"/>
    <x v="0"/>
    <x v="7"/>
    <n v="154000"/>
    <s v="USD"/>
    <n v="154000"/>
    <x v="0"/>
    <s v="Fully On-Site"/>
    <n v="0"/>
    <x v="0"/>
    <x v="0"/>
    <x v="1"/>
    <x v="0"/>
  </r>
  <r>
    <x v="3"/>
    <x v="1"/>
    <n v="3"/>
    <x v="0"/>
    <x v="7"/>
    <n v="154000"/>
    <s v="USD"/>
    <n v="154000"/>
    <x v="0"/>
    <s v="Fully On-Site"/>
    <n v="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7"/>
    <n v="153600"/>
    <s v="USD"/>
    <n v="153600"/>
    <x v="0"/>
    <s v="Fully Remote"/>
    <n v="10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7"/>
    <n v="153600"/>
    <s v="USD"/>
    <n v="153600"/>
    <x v="0"/>
    <s v="Fully Remote"/>
    <n v="10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7"/>
    <n v="153600"/>
    <s v="USD"/>
    <n v="153600"/>
    <x v="0"/>
    <s v="Fully On-Site"/>
    <n v="0"/>
    <x v="0"/>
    <x v="0"/>
    <x v="1"/>
    <x v="0"/>
  </r>
  <r>
    <x v="3"/>
    <x v="1"/>
    <n v="3"/>
    <x v="0"/>
    <x v="7"/>
    <n v="153600"/>
    <s v="USD"/>
    <n v="153600"/>
    <x v="0"/>
    <s v="Fully On-Site"/>
    <n v="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15"/>
    <n v="153600"/>
    <s v="USD"/>
    <n v="153600"/>
    <x v="0"/>
    <s v="Fully On-Site"/>
    <n v="0"/>
    <x v="0"/>
    <x v="0"/>
    <x v="1"/>
    <x v="0"/>
  </r>
  <r>
    <x v="3"/>
    <x v="1"/>
    <n v="3"/>
    <x v="0"/>
    <x v="4"/>
    <n v="153400"/>
    <s v="USD"/>
    <n v="153400"/>
    <x v="0"/>
    <s v="Fully On-Site"/>
    <n v="0"/>
    <x v="0"/>
    <x v="0"/>
    <x v="1"/>
    <x v="0"/>
  </r>
  <r>
    <x v="3"/>
    <x v="1"/>
    <n v="3"/>
    <x v="0"/>
    <x v="4"/>
    <n v="153400"/>
    <s v="USD"/>
    <n v="153400"/>
    <x v="0"/>
    <s v="Fully On-Site"/>
    <n v="0"/>
    <x v="0"/>
    <x v="0"/>
    <x v="1"/>
    <x v="0"/>
  </r>
  <r>
    <x v="3"/>
    <x v="1"/>
    <n v="3"/>
    <x v="0"/>
    <x v="4"/>
    <n v="153400"/>
    <s v="USD"/>
    <n v="153400"/>
    <x v="0"/>
    <s v="Fully On-Site"/>
    <n v="0"/>
    <x v="0"/>
    <x v="0"/>
    <x v="1"/>
    <x v="0"/>
  </r>
  <r>
    <x v="3"/>
    <x v="1"/>
    <n v="3"/>
    <x v="0"/>
    <x v="1"/>
    <n v="153400"/>
    <s v="USD"/>
    <n v="153400"/>
    <x v="0"/>
    <s v="Fully On-Site"/>
    <n v="0"/>
    <x v="0"/>
    <x v="0"/>
    <x v="1"/>
    <x v="0"/>
  </r>
  <r>
    <x v="3"/>
    <x v="1"/>
    <n v="3"/>
    <x v="0"/>
    <x v="1"/>
    <n v="153300"/>
    <s v="USD"/>
    <n v="153300"/>
    <x v="0"/>
    <s v="Fully On-Site"/>
    <n v="0"/>
    <x v="0"/>
    <x v="0"/>
    <x v="1"/>
    <x v="0"/>
  </r>
  <r>
    <x v="3"/>
    <x v="1"/>
    <n v="3"/>
    <x v="0"/>
    <x v="4"/>
    <n v="153090"/>
    <s v="USD"/>
    <n v="153090"/>
    <x v="0"/>
    <s v="Fully On-Site"/>
    <n v="0"/>
    <x v="0"/>
    <x v="0"/>
    <x v="1"/>
    <x v="0"/>
  </r>
  <r>
    <x v="3"/>
    <x v="1"/>
    <n v="3"/>
    <x v="0"/>
    <x v="4"/>
    <n v="153088"/>
    <s v="USD"/>
    <n v="153088"/>
    <x v="0"/>
    <s v="Fully Remote"/>
    <n v="100"/>
    <x v="0"/>
    <x v="0"/>
    <x v="1"/>
    <x v="0"/>
  </r>
  <r>
    <x v="3"/>
    <x v="2"/>
    <n v="4"/>
    <x v="0"/>
    <x v="54"/>
    <n v="153000"/>
    <s v="USD"/>
    <n v="153000"/>
    <x v="0"/>
    <s v="Fully Remote"/>
    <n v="100"/>
    <x v="0"/>
    <x v="0"/>
    <x v="1"/>
    <x v="0"/>
  </r>
  <r>
    <x v="3"/>
    <x v="1"/>
    <n v="3"/>
    <x v="0"/>
    <x v="7"/>
    <n v="153000"/>
    <s v="USD"/>
    <n v="153000"/>
    <x v="5"/>
    <s v="Fully Remote"/>
    <n v="100"/>
    <x v="4"/>
    <x v="0"/>
    <x v="1"/>
    <x v="0"/>
  </r>
  <r>
    <x v="3"/>
    <x v="1"/>
    <n v="3"/>
    <x v="0"/>
    <x v="54"/>
    <n v="152900"/>
    <s v="USD"/>
    <n v="152900"/>
    <x v="0"/>
    <s v="Fully Remote"/>
    <n v="100"/>
    <x v="0"/>
    <x v="0"/>
    <x v="1"/>
    <x v="0"/>
  </r>
  <r>
    <x v="3"/>
    <x v="1"/>
    <n v="3"/>
    <x v="0"/>
    <x v="54"/>
    <n v="152500"/>
    <s v="USD"/>
    <n v="152500"/>
    <x v="0"/>
    <s v="Fully On-Site"/>
    <n v="0"/>
    <x v="0"/>
    <x v="0"/>
    <x v="1"/>
    <x v="0"/>
  </r>
  <r>
    <x v="3"/>
    <x v="1"/>
    <n v="3"/>
    <x v="0"/>
    <x v="15"/>
    <n v="152380"/>
    <s v="USD"/>
    <n v="152380"/>
    <x v="0"/>
    <s v="Fully On-Site"/>
    <n v="0"/>
    <x v="0"/>
    <x v="0"/>
    <x v="1"/>
    <x v="0"/>
  </r>
  <r>
    <x v="3"/>
    <x v="1"/>
    <n v="3"/>
    <x v="0"/>
    <x v="1"/>
    <n v="152000"/>
    <s v="USD"/>
    <n v="152000"/>
    <x v="0"/>
    <s v="Fully On-Site"/>
    <n v="0"/>
    <x v="0"/>
    <x v="0"/>
    <x v="1"/>
    <x v="0"/>
  </r>
  <r>
    <x v="3"/>
    <x v="1"/>
    <n v="3"/>
    <x v="0"/>
    <x v="1"/>
    <n v="152000"/>
    <s v="USD"/>
    <n v="152000"/>
    <x v="0"/>
    <s v="Fully On-Site"/>
    <n v="0"/>
    <x v="0"/>
    <x v="0"/>
    <x v="1"/>
    <x v="0"/>
  </r>
  <r>
    <x v="3"/>
    <x v="1"/>
    <n v="3"/>
    <x v="0"/>
    <x v="39"/>
    <n v="124999"/>
    <s v="GBP"/>
    <n v="151902"/>
    <x v="8"/>
    <s v="Fully Remote"/>
    <n v="100"/>
    <x v="6"/>
    <x v="1"/>
    <x v="1"/>
    <x v="0"/>
  </r>
  <r>
    <x v="3"/>
    <x v="0"/>
    <n v="2"/>
    <x v="0"/>
    <x v="0"/>
    <n v="151800"/>
    <s v="USD"/>
    <n v="151800"/>
    <x v="0"/>
    <s v="Fully Remote"/>
    <n v="100"/>
    <x v="0"/>
    <x v="0"/>
    <x v="1"/>
    <x v="0"/>
  </r>
  <r>
    <x v="3"/>
    <x v="1"/>
    <n v="3"/>
    <x v="0"/>
    <x v="0"/>
    <n v="151800"/>
    <s v="USD"/>
    <n v="151800"/>
    <x v="0"/>
    <s v="Fully On-Site"/>
    <n v="0"/>
    <x v="0"/>
    <x v="0"/>
    <x v="1"/>
    <x v="0"/>
  </r>
  <r>
    <x v="3"/>
    <x v="0"/>
    <n v="2"/>
    <x v="0"/>
    <x v="1"/>
    <n v="151410"/>
    <s v="USD"/>
    <n v="151410"/>
    <x v="0"/>
    <s v="Fully Remote"/>
    <n v="100"/>
    <x v="0"/>
    <x v="0"/>
    <x v="1"/>
    <x v="0"/>
  </r>
  <r>
    <x v="3"/>
    <x v="0"/>
    <n v="2"/>
    <x v="0"/>
    <x v="7"/>
    <n v="151000"/>
    <s v="USD"/>
    <n v="151000"/>
    <x v="0"/>
    <s v="Fully On-Site"/>
    <n v="0"/>
    <x v="0"/>
    <x v="0"/>
    <x v="1"/>
    <x v="0"/>
  </r>
  <r>
    <x v="3"/>
    <x v="2"/>
    <n v="4"/>
    <x v="0"/>
    <x v="7"/>
    <n v="150900"/>
    <s v="USD"/>
    <n v="150900"/>
    <x v="0"/>
    <s v="Fully On-Site"/>
    <n v="0"/>
    <x v="0"/>
    <x v="0"/>
    <x v="1"/>
    <x v="0"/>
  </r>
  <r>
    <x v="3"/>
    <x v="0"/>
    <n v="2"/>
    <x v="0"/>
    <x v="4"/>
    <n v="150450"/>
    <s v="USD"/>
    <n v="150450"/>
    <x v="0"/>
    <s v="Fully Remote"/>
    <n v="100"/>
    <x v="0"/>
    <x v="0"/>
    <x v="1"/>
    <x v="0"/>
  </r>
  <r>
    <x v="3"/>
    <x v="1"/>
    <n v="3"/>
    <x v="0"/>
    <x v="1"/>
    <n v="150000"/>
    <s v="USD"/>
    <n v="150000"/>
    <x v="0"/>
    <s v="Fully On-Site"/>
    <n v="0"/>
    <x v="0"/>
    <x v="0"/>
    <x v="1"/>
    <x v="0"/>
  </r>
  <r>
    <x v="3"/>
    <x v="0"/>
    <n v="2"/>
    <x v="0"/>
    <x v="15"/>
    <n v="150000"/>
    <s v="USD"/>
    <n v="150000"/>
    <x v="0"/>
    <s v="Fully Remote"/>
    <n v="100"/>
    <x v="0"/>
    <x v="0"/>
    <x v="1"/>
    <x v="0"/>
  </r>
  <r>
    <x v="3"/>
    <x v="1"/>
    <n v="3"/>
    <x v="0"/>
    <x v="4"/>
    <n v="150000"/>
    <s v="USD"/>
    <n v="150000"/>
    <x v="13"/>
    <s v="Fully Remote"/>
    <n v="100"/>
    <x v="0"/>
    <x v="0"/>
    <x v="1"/>
    <x v="1"/>
  </r>
  <r>
    <x v="3"/>
    <x v="1"/>
    <n v="3"/>
    <x v="0"/>
    <x v="1"/>
    <n v="150000"/>
    <s v="USD"/>
    <n v="150000"/>
    <x v="0"/>
    <s v="Fully On-Site"/>
    <n v="0"/>
    <x v="0"/>
    <x v="0"/>
    <x v="1"/>
    <x v="0"/>
  </r>
  <r>
    <x v="3"/>
    <x v="1"/>
    <n v="3"/>
    <x v="0"/>
    <x v="4"/>
    <n v="150000"/>
    <s v="USD"/>
    <n v="150000"/>
    <x v="0"/>
    <s v="Fully On-Site"/>
    <n v="0"/>
    <x v="0"/>
    <x v="0"/>
    <x v="1"/>
    <x v="0"/>
  </r>
  <r>
    <x v="3"/>
    <x v="1"/>
    <n v="3"/>
    <x v="0"/>
    <x v="54"/>
    <n v="150000"/>
    <s v="USD"/>
    <n v="150000"/>
    <x v="0"/>
    <s v="Fully Remote"/>
    <n v="100"/>
    <x v="0"/>
    <x v="0"/>
    <x v="1"/>
    <x v="0"/>
  </r>
  <r>
    <x v="3"/>
    <x v="1"/>
    <n v="3"/>
    <x v="0"/>
    <x v="7"/>
    <n v="150000"/>
    <s v="USD"/>
    <n v="150000"/>
    <x v="0"/>
    <s v="Fully Remote"/>
    <n v="100"/>
    <x v="0"/>
    <x v="0"/>
    <x v="1"/>
    <x v="0"/>
  </r>
  <r>
    <x v="3"/>
    <x v="1"/>
    <n v="3"/>
    <x v="0"/>
    <x v="7"/>
    <n v="150000"/>
    <s v="USD"/>
    <n v="150000"/>
    <x v="0"/>
    <s v="Fully On-Site"/>
    <n v="0"/>
    <x v="0"/>
    <x v="0"/>
    <x v="1"/>
    <x v="0"/>
  </r>
  <r>
    <x v="3"/>
    <x v="1"/>
    <n v="3"/>
    <x v="0"/>
    <x v="7"/>
    <n v="150000"/>
    <s v="USD"/>
    <n v="150000"/>
    <x v="0"/>
    <s v="Fully On-Site"/>
    <n v="0"/>
    <x v="0"/>
    <x v="0"/>
    <x v="1"/>
    <x v="0"/>
  </r>
  <r>
    <x v="3"/>
    <x v="1"/>
    <n v="3"/>
    <x v="0"/>
    <x v="0"/>
    <n v="150000"/>
    <s v="USD"/>
    <n v="150000"/>
    <x v="0"/>
    <s v="Fully On-Site"/>
    <n v="0"/>
    <x v="0"/>
    <x v="0"/>
    <x v="1"/>
    <x v="0"/>
  </r>
  <r>
    <x v="3"/>
    <x v="1"/>
    <n v="3"/>
    <x v="0"/>
    <x v="7"/>
    <n v="150000"/>
    <s v="USD"/>
    <n v="150000"/>
    <x v="0"/>
    <s v="Fully On-Site"/>
    <n v="0"/>
    <x v="0"/>
    <x v="0"/>
    <x v="1"/>
    <x v="0"/>
  </r>
  <r>
    <x v="3"/>
    <x v="1"/>
    <n v="3"/>
    <x v="0"/>
    <x v="4"/>
    <n v="150000"/>
    <s v="USD"/>
    <n v="150000"/>
    <x v="0"/>
    <s v="Fully Remote"/>
    <n v="100"/>
    <x v="0"/>
    <x v="0"/>
    <x v="1"/>
    <x v="0"/>
  </r>
  <r>
    <x v="3"/>
    <x v="0"/>
    <n v="2"/>
    <x v="0"/>
    <x v="4"/>
    <n v="150000"/>
    <s v="USD"/>
    <n v="150000"/>
    <x v="0"/>
    <s v="Fully On-Site"/>
    <n v="0"/>
    <x v="0"/>
    <x v="0"/>
    <x v="1"/>
    <x v="0"/>
  </r>
  <r>
    <x v="3"/>
    <x v="3"/>
    <n v="1"/>
    <x v="0"/>
    <x v="0"/>
    <n v="150000"/>
    <s v="USD"/>
    <n v="150000"/>
    <x v="0"/>
    <s v="Fully On-Site"/>
    <n v="0"/>
    <x v="0"/>
    <x v="0"/>
    <x v="1"/>
    <x v="0"/>
  </r>
  <r>
    <x v="3"/>
    <x v="0"/>
    <n v="2"/>
    <x v="0"/>
    <x v="1"/>
    <n v="150000"/>
    <s v="USD"/>
    <n v="150000"/>
    <x v="0"/>
    <s v="Fully Remote"/>
    <n v="100"/>
    <x v="0"/>
    <x v="0"/>
    <x v="1"/>
    <x v="0"/>
  </r>
  <r>
    <x v="3"/>
    <x v="0"/>
    <n v="2"/>
    <x v="0"/>
    <x v="0"/>
    <n v="150000"/>
    <s v="USD"/>
    <n v="150000"/>
    <x v="0"/>
    <s v="Fully Remote"/>
    <n v="100"/>
    <x v="0"/>
    <x v="0"/>
    <x v="1"/>
    <x v="0"/>
  </r>
  <r>
    <x v="3"/>
    <x v="3"/>
    <n v="1"/>
    <x v="0"/>
    <x v="15"/>
    <n v="150000"/>
    <s v="USD"/>
    <n v="150000"/>
    <x v="0"/>
    <s v="Fully On-Site"/>
    <n v="0"/>
    <x v="0"/>
    <x v="0"/>
    <x v="1"/>
    <x v="0"/>
  </r>
  <r>
    <x v="3"/>
    <x v="3"/>
    <n v="1"/>
    <x v="0"/>
    <x v="0"/>
    <n v="150000"/>
    <s v="USD"/>
    <n v="150000"/>
    <x v="0"/>
    <s v="Fully On-Site"/>
    <n v="0"/>
    <x v="0"/>
    <x v="0"/>
    <x v="1"/>
    <x v="0"/>
  </r>
  <r>
    <x v="3"/>
    <x v="0"/>
    <n v="2"/>
    <x v="0"/>
    <x v="1"/>
    <n v="150000"/>
    <s v="USD"/>
    <n v="150000"/>
    <x v="0"/>
    <s v="Fully Remote"/>
    <n v="100"/>
    <x v="0"/>
    <x v="0"/>
    <x v="1"/>
    <x v="0"/>
  </r>
  <r>
    <x v="3"/>
    <x v="1"/>
    <n v="3"/>
    <x v="0"/>
    <x v="54"/>
    <n v="150000"/>
    <s v="USD"/>
    <n v="150000"/>
    <x v="0"/>
    <s v="Fully On-Site"/>
    <n v="0"/>
    <x v="0"/>
    <x v="0"/>
    <x v="1"/>
    <x v="0"/>
  </r>
  <r>
    <x v="3"/>
    <x v="1"/>
    <n v="3"/>
    <x v="0"/>
    <x v="0"/>
    <n v="150000"/>
    <s v="USD"/>
    <n v="150000"/>
    <x v="0"/>
    <s v="Fully On-Site"/>
    <n v="0"/>
    <x v="0"/>
    <x v="0"/>
    <x v="1"/>
    <x v="0"/>
  </r>
  <r>
    <x v="3"/>
    <x v="1"/>
    <n v="3"/>
    <x v="0"/>
    <x v="1"/>
    <n v="150000"/>
    <s v="USD"/>
    <n v="150000"/>
    <x v="0"/>
    <s v="Fully On-Site"/>
    <n v="0"/>
    <x v="0"/>
    <x v="0"/>
    <x v="1"/>
    <x v="0"/>
  </r>
  <r>
    <x v="3"/>
    <x v="1"/>
    <n v="3"/>
    <x v="0"/>
    <x v="5"/>
    <n v="150000"/>
    <s v="USD"/>
    <n v="150000"/>
    <x v="21"/>
    <s v="Fully Remote"/>
    <n v="100"/>
    <x v="18"/>
    <x v="0"/>
    <x v="1"/>
    <x v="0"/>
  </r>
  <r>
    <x v="3"/>
    <x v="0"/>
    <n v="2"/>
    <x v="0"/>
    <x v="70"/>
    <n v="150000"/>
    <s v="USD"/>
    <n v="150000"/>
    <x v="0"/>
    <s v="Fully Remote"/>
    <n v="100"/>
    <x v="0"/>
    <x v="0"/>
    <x v="1"/>
    <x v="0"/>
  </r>
  <r>
    <x v="3"/>
    <x v="1"/>
    <n v="3"/>
    <x v="0"/>
    <x v="4"/>
    <n v="150000"/>
    <s v="USD"/>
    <n v="150000"/>
    <x v="0"/>
    <s v="Fully Remote"/>
    <n v="100"/>
    <x v="0"/>
    <x v="0"/>
    <x v="1"/>
    <x v="0"/>
  </r>
  <r>
    <x v="3"/>
    <x v="1"/>
    <n v="3"/>
    <x v="0"/>
    <x v="4"/>
    <n v="150000"/>
    <s v="USD"/>
    <n v="150000"/>
    <x v="0"/>
    <s v="Fully Remote"/>
    <n v="100"/>
    <x v="0"/>
    <x v="0"/>
    <x v="1"/>
    <x v="0"/>
  </r>
  <r>
    <x v="3"/>
    <x v="1"/>
    <n v="3"/>
    <x v="0"/>
    <x v="21"/>
    <n v="150000"/>
    <s v="USD"/>
    <n v="150000"/>
    <x v="0"/>
    <s v="Fully On-Site"/>
    <n v="0"/>
    <x v="0"/>
    <x v="0"/>
    <x v="1"/>
    <x v="0"/>
  </r>
  <r>
    <x v="3"/>
    <x v="1"/>
    <n v="3"/>
    <x v="0"/>
    <x v="7"/>
    <n v="150000"/>
    <s v="USD"/>
    <n v="150000"/>
    <x v="0"/>
    <s v="Fully Remote"/>
    <n v="100"/>
    <x v="0"/>
    <x v="0"/>
    <x v="1"/>
    <x v="0"/>
  </r>
  <r>
    <x v="3"/>
    <x v="1"/>
    <n v="3"/>
    <x v="0"/>
    <x v="4"/>
    <n v="150000"/>
    <s v="USD"/>
    <n v="150000"/>
    <x v="0"/>
    <s v="Fully On-Site"/>
    <n v="0"/>
    <x v="0"/>
    <x v="0"/>
    <x v="1"/>
    <x v="0"/>
  </r>
  <r>
    <x v="3"/>
    <x v="0"/>
    <n v="2"/>
    <x v="0"/>
    <x v="15"/>
    <n v="150000"/>
    <s v="USD"/>
    <n v="150000"/>
    <x v="0"/>
    <s v="Fully On-Site"/>
    <n v="0"/>
    <x v="0"/>
    <x v="0"/>
    <x v="1"/>
    <x v="0"/>
  </r>
  <r>
    <x v="3"/>
    <x v="1"/>
    <n v="3"/>
    <x v="0"/>
    <x v="4"/>
    <n v="150000"/>
    <s v="USD"/>
    <n v="150000"/>
    <x v="0"/>
    <s v="Fully On-Site"/>
    <n v="0"/>
    <x v="0"/>
    <x v="0"/>
    <x v="1"/>
    <x v="0"/>
  </r>
  <r>
    <x v="3"/>
    <x v="0"/>
    <n v="2"/>
    <x v="0"/>
    <x v="4"/>
    <n v="150000"/>
    <s v="USD"/>
    <n v="150000"/>
    <x v="0"/>
    <s v="Fully Remote"/>
    <n v="100"/>
    <x v="0"/>
    <x v="0"/>
    <x v="1"/>
    <x v="0"/>
  </r>
  <r>
    <x v="3"/>
    <x v="1"/>
    <n v="3"/>
    <x v="0"/>
    <x v="1"/>
    <n v="150000"/>
    <s v="USD"/>
    <n v="150000"/>
    <x v="0"/>
    <s v="Fully On-Site"/>
    <n v="0"/>
    <x v="0"/>
    <x v="0"/>
    <x v="1"/>
    <x v="0"/>
  </r>
  <r>
    <x v="3"/>
    <x v="0"/>
    <n v="2"/>
    <x v="0"/>
    <x v="15"/>
    <n v="150000"/>
    <s v="USD"/>
    <n v="150000"/>
    <x v="0"/>
    <s v="Fully On-Site"/>
    <n v="0"/>
    <x v="0"/>
    <x v="0"/>
    <x v="1"/>
    <x v="0"/>
  </r>
  <r>
    <x v="3"/>
    <x v="1"/>
    <n v="3"/>
    <x v="0"/>
    <x v="7"/>
    <n v="150000"/>
    <s v="USD"/>
    <n v="150000"/>
    <x v="0"/>
    <s v="Fully Remote"/>
    <n v="100"/>
    <x v="0"/>
    <x v="0"/>
    <x v="1"/>
    <x v="0"/>
  </r>
  <r>
    <x v="3"/>
    <x v="0"/>
    <n v="2"/>
    <x v="0"/>
    <x v="7"/>
    <n v="150000"/>
    <s v="USD"/>
    <n v="150000"/>
    <x v="0"/>
    <s v="Fully On-Site"/>
    <n v="0"/>
    <x v="0"/>
    <x v="0"/>
    <x v="1"/>
    <x v="0"/>
  </r>
  <r>
    <x v="3"/>
    <x v="1"/>
    <n v="3"/>
    <x v="0"/>
    <x v="1"/>
    <n v="150000"/>
    <s v="USD"/>
    <n v="150000"/>
    <x v="0"/>
    <s v="Fully On-Site"/>
    <n v="0"/>
    <x v="0"/>
    <x v="0"/>
    <x v="1"/>
    <x v="0"/>
  </r>
  <r>
    <x v="3"/>
    <x v="1"/>
    <n v="3"/>
    <x v="0"/>
    <x v="0"/>
    <n v="150000"/>
    <s v="USD"/>
    <n v="150000"/>
    <x v="0"/>
    <s v="Fully On-Site"/>
    <n v="0"/>
    <x v="0"/>
    <x v="0"/>
    <x v="1"/>
    <x v="0"/>
  </r>
  <r>
    <x v="3"/>
    <x v="0"/>
    <n v="2"/>
    <x v="0"/>
    <x v="15"/>
    <n v="150000"/>
    <s v="USD"/>
    <n v="150000"/>
    <x v="0"/>
    <s v="Fully On-Site"/>
    <n v="0"/>
    <x v="0"/>
    <x v="0"/>
    <x v="1"/>
    <x v="0"/>
  </r>
  <r>
    <x v="3"/>
    <x v="1"/>
    <n v="3"/>
    <x v="0"/>
    <x v="7"/>
    <n v="150000"/>
    <s v="USD"/>
    <n v="150000"/>
    <x v="0"/>
    <s v="Fully Remote"/>
    <n v="100"/>
    <x v="0"/>
    <x v="0"/>
    <x v="1"/>
    <x v="0"/>
  </r>
  <r>
    <x v="3"/>
    <x v="1"/>
    <n v="3"/>
    <x v="0"/>
    <x v="0"/>
    <n v="150000"/>
    <s v="USD"/>
    <n v="150000"/>
    <x v="0"/>
    <s v="Fully On-Site"/>
    <n v="0"/>
    <x v="0"/>
    <x v="0"/>
    <x v="1"/>
    <x v="0"/>
  </r>
  <r>
    <x v="3"/>
    <x v="3"/>
    <n v="1"/>
    <x v="0"/>
    <x v="70"/>
    <n v="150000"/>
    <s v="USD"/>
    <n v="150000"/>
    <x v="0"/>
    <s v="Fully On-Site"/>
    <n v="0"/>
    <x v="0"/>
    <x v="0"/>
    <x v="1"/>
    <x v="0"/>
  </r>
  <r>
    <x v="3"/>
    <x v="1"/>
    <n v="3"/>
    <x v="0"/>
    <x v="52"/>
    <n v="150000"/>
    <s v="USD"/>
    <n v="150000"/>
    <x v="0"/>
    <s v="Fully On-Site"/>
    <n v="0"/>
    <x v="0"/>
    <x v="0"/>
    <x v="1"/>
    <x v="0"/>
  </r>
  <r>
    <x v="3"/>
    <x v="0"/>
    <n v="2"/>
    <x v="0"/>
    <x v="15"/>
    <n v="150000"/>
    <s v="USD"/>
    <n v="150000"/>
    <x v="0"/>
    <s v="Fully On-Site"/>
    <n v="0"/>
    <x v="0"/>
    <x v="0"/>
    <x v="1"/>
    <x v="0"/>
  </r>
  <r>
    <x v="3"/>
    <x v="0"/>
    <n v="2"/>
    <x v="0"/>
    <x v="7"/>
    <n v="149600"/>
    <s v="USD"/>
    <n v="149600"/>
    <x v="0"/>
    <s v="Fully On-Site"/>
    <n v="0"/>
    <x v="0"/>
    <x v="0"/>
    <x v="1"/>
    <x v="0"/>
  </r>
  <r>
    <x v="3"/>
    <x v="0"/>
    <n v="2"/>
    <x v="0"/>
    <x v="7"/>
    <n v="149600"/>
    <s v="USD"/>
    <n v="149600"/>
    <x v="0"/>
    <s v="Fully On-Site"/>
    <n v="0"/>
    <x v="0"/>
    <x v="0"/>
    <x v="1"/>
    <x v="0"/>
  </r>
  <r>
    <x v="3"/>
    <x v="1"/>
    <n v="3"/>
    <x v="0"/>
    <x v="15"/>
    <n v="149500"/>
    <s v="USD"/>
    <n v="149500"/>
    <x v="0"/>
    <s v="Fully Remote"/>
    <n v="100"/>
    <x v="0"/>
    <x v="0"/>
    <x v="1"/>
    <x v="0"/>
  </r>
  <r>
    <x v="3"/>
    <x v="1"/>
    <n v="3"/>
    <x v="0"/>
    <x v="1"/>
    <n v="149076"/>
    <s v="USD"/>
    <n v="149076"/>
    <x v="0"/>
    <s v="Fully On-Site"/>
    <n v="0"/>
    <x v="0"/>
    <x v="0"/>
    <x v="1"/>
    <x v="0"/>
  </r>
  <r>
    <x v="3"/>
    <x v="1"/>
    <n v="3"/>
    <x v="0"/>
    <x v="1"/>
    <n v="149076"/>
    <s v="USD"/>
    <n v="149076"/>
    <x v="0"/>
    <s v="Fully On-Site"/>
    <n v="0"/>
    <x v="0"/>
    <x v="0"/>
    <x v="1"/>
    <x v="0"/>
  </r>
  <r>
    <x v="3"/>
    <x v="1"/>
    <n v="3"/>
    <x v="0"/>
    <x v="1"/>
    <n v="149076"/>
    <s v="USD"/>
    <n v="149076"/>
    <x v="0"/>
    <s v="Fully On-Site"/>
    <n v="0"/>
    <x v="0"/>
    <x v="0"/>
    <x v="1"/>
    <x v="0"/>
  </r>
  <r>
    <x v="3"/>
    <x v="1"/>
    <n v="3"/>
    <x v="0"/>
    <x v="27"/>
    <n v="149040"/>
    <s v="USD"/>
    <n v="149040"/>
    <x v="0"/>
    <s v="Fully Remote"/>
    <n v="100"/>
    <x v="0"/>
    <x v="0"/>
    <x v="1"/>
    <x v="0"/>
  </r>
  <r>
    <x v="3"/>
    <x v="1"/>
    <n v="3"/>
    <x v="0"/>
    <x v="27"/>
    <n v="149040"/>
    <s v="USD"/>
    <n v="149040"/>
    <x v="0"/>
    <s v="Fully Remote"/>
    <n v="100"/>
    <x v="0"/>
    <x v="0"/>
    <x v="1"/>
    <x v="0"/>
  </r>
  <r>
    <x v="3"/>
    <x v="1"/>
    <n v="3"/>
    <x v="0"/>
    <x v="1"/>
    <n v="148750"/>
    <s v="USD"/>
    <n v="148750"/>
    <x v="0"/>
    <s v="Fully On-Site"/>
    <n v="0"/>
    <x v="0"/>
    <x v="0"/>
    <x v="1"/>
    <x v="0"/>
  </r>
  <r>
    <x v="3"/>
    <x v="1"/>
    <n v="3"/>
    <x v="0"/>
    <x v="1"/>
    <n v="148750"/>
    <s v="USD"/>
    <n v="148750"/>
    <x v="0"/>
    <s v="Fully On-Site"/>
    <n v="0"/>
    <x v="0"/>
    <x v="0"/>
    <x v="1"/>
    <x v="0"/>
  </r>
  <r>
    <x v="3"/>
    <x v="1"/>
    <n v="3"/>
    <x v="0"/>
    <x v="15"/>
    <n v="148700"/>
    <s v="USD"/>
    <n v="148700"/>
    <x v="0"/>
    <s v="Fully On-Site"/>
    <n v="0"/>
    <x v="0"/>
    <x v="0"/>
    <x v="1"/>
    <x v="0"/>
  </r>
  <r>
    <x v="3"/>
    <x v="1"/>
    <n v="3"/>
    <x v="0"/>
    <x v="15"/>
    <n v="148500"/>
    <s v="USD"/>
    <n v="148500"/>
    <x v="0"/>
    <s v="Fully On-Site"/>
    <n v="0"/>
    <x v="0"/>
    <x v="0"/>
    <x v="1"/>
    <x v="0"/>
  </r>
  <r>
    <x v="3"/>
    <x v="0"/>
    <n v="2"/>
    <x v="0"/>
    <x v="4"/>
    <n v="148500"/>
    <s v="USD"/>
    <n v="148500"/>
    <x v="0"/>
    <s v="Fully On-Site"/>
    <n v="0"/>
    <x v="0"/>
    <x v="0"/>
    <x v="1"/>
    <x v="0"/>
  </r>
  <r>
    <x v="3"/>
    <x v="1"/>
    <n v="3"/>
    <x v="0"/>
    <x v="52"/>
    <n v="148000"/>
    <s v="USD"/>
    <n v="148000"/>
    <x v="0"/>
    <s v="Fully On-Site"/>
    <n v="0"/>
    <x v="0"/>
    <x v="0"/>
    <x v="1"/>
    <x v="0"/>
  </r>
  <r>
    <x v="3"/>
    <x v="1"/>
    <n v="3"/>
    <x v="0"/>
    <x v="1"/>
    <n v="147100"/>
    <s v="USD"/>
    <n v="147100"/>
    <x v="0"/>
    <s v="Fully On-Site"/>
    <n v="0"/>
    <x v="0"/>
    <x v="0"/>
    <x v="1"/>
    <x v="0"/>
  </r>
  <r>
    <x v="3"/>
    <x v="1"/>
    <n v="3"/>
    <x v="0"/>
    <x v="80"/>
    <n v="147100"/>
    <s v="USD"/>
    <n v="147100"/>
    <x v="0"/>
    <s v="Fully On-Site"/>
    <n v="0"/>
    <x v="0"/>
    <x v="0"/>
    <x v="1"/>
    <x v="0"/>
  </r>
  <r>
    <x v="3"/>
    <x v="1"/>
    <n v="3"/>
    <x v="0"/>
    <x v="7"/>
    <n v="147100"/>
    <s v="USD"/>
    <n v="147100"/>
    <x v="0"/>
    <s v="Fully On-Site"/>
    <n v="0"/>
    <x v="0"/>
    <x v="0"/>
    <x v="1"/>
    <x v="0"/>
  </r>
  <r>
    <x v="3"/>
    <x v="1"/>
    <n v="3"/>
    <x v="0"/>
    <x v="1"/>
    <n v="147100"/>
    <s v="USD"/>
    <n v="147100"/>
    <x v="0"/>
    <s v="Fully On-Site"/>
    <n v="0"/>
    <x v="0"/>
    <x v="0"/>
    <x v="1"/>
    <x v="0"/>
  </r>
  <r>
    <x v="3"/>
    <x v="1"/>
    <n v="3"/>
    <x v="0"/>
    <x v="4"/>
    <n v="147100"/>
    <s v="USD"/>
    <n v="147100"/>
    <x v="0"/>
    <s v="Fully On-Site"/>
    <n v="0"/>
    <x v="0"/>
    <x v="0"/>
    <x v="1"/>
    <x v="0"/>
  </r>
  <r>
    <x v="3"/>
    <x v="1"/>
    <n v="3"/>
    <x v="0"/>
    <x v="4"/>
    <n v="147000"/>
    <s v="USD"/>
    <n v="147000"/>
    <x v="0"/>
    <s v="Fully On-Site"/>
    <n v="0"/>
    <x v="0"/>
    <x v="0"/>
    <x v="1"/>
    <x v="0"/>
  </r>
  <r>
    <x v="3"/>
    <x v="1"/>
    <n v="3"/>
    <x v="0"/>
    <x v="7"/>
    <n v="147000"/>
    <s v="USD"/>
    <n v="147000"/>
    <x v="0"/>
    <s v="Fully On-Site"/>
    <n v="0"/>
    <x v="0"/>
    <x v="0"/>
    <x v="1"/>
    <x v="0"/>
  </r>
  <r>
    <x v="3"/>
    <x v="0"/>
    <n v="2"/>
    <x v="0"/>
    <x v="21"/>
    <n v="147000"/>
    <s v="USD"/>
    <n v="147000"/>
    <x v="0"/>
    <s v="Fully On-Site"/>
    <n v="0"/>
    <x v="0"/>
    <x v="0"/>
    <x v="1"/>
    <x v="0"/>
  </r>
  <r>
    <x v="3"/>
    <x v="1"/>
    <n v="3"/>
    <x v="0"/>
    <x v="0"/>
    <n v="146300"/>
    <s v="USD"/>
    <n v="146300"/>
    <x v="0"/>
    <s v="Fully On-Site"/>
    <n v="0"/>
    <x v="0"/>
    <x v="0"/>
    <x v="1"/>
    <x v="0"/>
  </r>
  <r>
    <x v="3"/>
    <x v="1"/>
    <n v="3"/>
    <x v="0"/>
    <x v="7"/>
    <n v="146115"/>
    <s v="USD"/>
    <n v="146115"/>
    <x v="0"/>
    <s v="Fully Remote"/>
    <n v="100"/>
    <x v="0"/>
    <x v="0"/>
    <x v="1"/>
    <x v="0"/>
  </r>
  <r>
    <x v="3"/>
    <x v="1"/>
    <n v="3"/>
    <x v="0"/>
    <x v="7"/>
    <n v="146000"/>
    <s v="USD"/>
    <n v="146000"/>
    <x v="0"/>
    <s v="Fully On-Site"/>
    <n v="0"/>
    <x v="0"/>
    <x v="0"/>
    <x v="1"/>
    <x v="0"/>
  </r>
  <r>
    <x v="3"/>
    <x v="0"/>
    <n v="2"/>
    <x v="0"/>
    <x v="7"/>
    <n v="146000"/>
    <s v="USD"/>
    <n v="146000"/>
    <x v="0"/>
    <s v="Fully On-Site"/>
    <n v="0"/>
    <x v="0"/>
    <x v="0"/>
    <x v="1"/>
    <x v="0"/>
  </r>
  <r>
    <x v="3"/>
    <x v="1"/>
    <n v="3"/>
    <x v="0"/>
    <x v="7"/>
    <n v="146000"/>
    <s v="USD"/>
    <n v="146000"/>
    <x v="0"/>
    <s v="Fully On-Site"/>
    <n v="0"/>
    <x v="0"/>
    <x v="0"/>
    <x v="1"/>
    <x v="0"/>
  </r>
  <r>
    <x v="3"/>
    <x v="0"/>
    <n v="2"/>
    <x v="0"/>
    <x v="7"/>
    <n v="146000"/>
    <s v="USD"/>
    <n v="146000"/>
    <x v="0"/>
    <s v="Fully On-Site"/>
    <n v="0"/>
    <x v="0"/>
    <x v="0"/>
    <x v="1"/>
    <x v="0"/>
  </r>
  <r>
    <x v="3"/>
    <x v="1"/>
    <n v="3"/>
    <x v="0"/>
    <x v="7"/>
    <n v="146000"/>
    <s v="USD"/>
    <n v="146000"/>
    <x v="0"/>
    <s v="Fully Remote"/>
    <n v="100"/>
    <x v="0"/>
    <x v="0"/>
    <x v="1"/>
    <x v="0"/>
  </r>
  <r>
    <x v="3"/>
    <x v="1"/>
    <n v="3"/>
    <x v="0"/>
    <x v="7"/>
    <n v="146000"/>
    <s v="USD"/>
    <n v="146000"/>
    <x v="0"/>
    <s v="Fully Remote"/>
    <n v="100"/>
    <x v="0"/>
    <x v="0"/>
    <x v="1"/>
    <x v="0"/>
  </r>
  <r>
    <x v="3"/>
    <x v="1"/>
    <n v="3"/>
    <x v="0"/>
    <x v="1"/>
    <n v="146000"/>
    <s v="USD"/>
    <n v="146000"/>
    <x v="0"/>
    <s v="Fully On-Site"/>
    <n v="0"/>
    <x v="0"/>
    <x v="0"/>
    <x v="1"/>
    <x v="0"/>
  </r>
  <r>
    <x v="3"/>
    <x v="1"/>
    <n v="3"/>
    <x v="0"/>
    <x v="0"/>
    <n v="145900"/>
    <s v="USD"/>
    <n v="145900"/>
    <x v="5"/>
    <s v="Fully On-Site"/>
    <n v="0"/>
    <x v="4"/>
    <x v="0"/>
    <x v="1"/>
    <x v="0"/>
  </r>
  <r>
    <x v="3"/>
    <x v="1"/>
    <n v="3"/>
    <x v="0"/>
    <x v="0"/>
    <n v="145900"/>
    <s v="USD"/>
    <n v="145900"/>
    <x v="0"/>
    <s v="Fully On-Site"/>
    <n v="0"/>
    <x v="0"/>
    <x v="0"/>
    <x v="1"/>
    <x v="0"/>
  </r>
  <r>
    <x v="3"/>
    <x v="3"/>
    <n v="1"/>
    <x v="0"/>
    <x v="4"/>
    <n v="145885"/>
    <s v="USD"/>
    <n v="145885"/>
    <x v="0"/>
    <s v="Fully On-Site"/>
    <n v="0"/>
    <x v="0"/>
    <x v="0"/>
    <x v="1"/>
    <x v="0"/>
  </r>
  <r>
    <x v="3"/>
    <x v="0"/>
    <n v="2"/>
    <x v="0"/>
    <x v="4"/>
    <n v="120000"/>
    <s v="GBP"/>
    <n v="145828"/>
    <x v="8"/>
    <s v="Fully On-Site"/>
    <n v="0"/>
    <x v="6"/>
    <x v="0"/>
    <x v="1"/>
    <x v="0"/>
  </r>
  <r>
    <x v="3"/>
    <x v="1"/>
    <n v="3"/>
    <x v="0"/>
    <x v="15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2"/>
    <n v="4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1"/>
    <n v="145000"/>
    <s v="USD"/>
    <n v="145000"/>
    <x v="0"/>
    <s v="Fully On-Site"/>
    <n v="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2"/>
    <n v="4"/>
    <x v="0"/>
    <x v="1"/>
    <n v="145000"/>
    <s v="USD"/>
    <n v="145000"/>
    <x v="0"/>
    <s v="Fully On-Site"/>
    <n v="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15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2"/>
    <n v="4"/>
    <x v="0"/>
    <x v="1"/>
    <n v="145000"/>
    <s v="USD"/>
    <n v="145000"/>
    <x v="0"/>
    <s v="Fully On-Site"/>
    <n v="0"/>
    <x v="0"/>
    <x v="0"/>
    <x v="1"/>
    <x v="0"/>
  </r>
  <r>
    <x v="3"/>
    <x v="1"/>
    <n v="3"/>
    <x v="0"/>
    <x v="7"/>
    <n v="145000"/>
    <s v="USD"/>
    <n v="145000"/>
    <x v="5"/>
    <s v="Fully Remote"/>
    <n v="100"/>
    <x v="4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0"/>
    <n v="2"/>
    <x v="0"/>
    <x v="7"/>
    <n v="145000"/>
    <s v="USD"/>
    <n v="145000"/>
    <x v="0"/>
    <s v="Fully On-Site"/>
    <n v="0"/>
    <x v="0"/>
    <x v="0"/>
    <x v="1"/>
    <x v="0"/>
  </r>
  <r>
    <x v="3"/>
    <x v="0"/>
    <n v="2"/>
    <x v="0"/>
    <x v="1"/>
    <n v="145000"/>
    <s v="USD"/>
    <n v="145000"/>
    <x v="0"/>
    <s v="Fully On-Site"/>
    <n v="0"/>
    <x v="0"/>
    <x v="0"/>
    <x v="1"/>
    <x v="0"/>
  </r>
  <r>
    <x v="3"/>
    <x v="0"/>
    <n v="2"/>
    <x v="0"/>
    <x v="1"/>
    <n v="145000"/>
    <s v="USD"/>
    <n v="145000"/>
    <x v="0"/>
    <s v="Fully On-Site"/>
    <n v="0"/>
    <x v="0"/>
    <x v="0"/>
    <x v="1"/>
    <x v="0"/>
  </r>
  <r>
    <x v="3"/>
    <x v="2"/>
    <n v="4"/>
    <x v="0"/>
    <x v="1"/>
    <n v="145000"/>
    <s v="USD"/>
    <n v="145000"/>
    <x v="0"/>
    <s v="Fully On-Site"/>
    <n v="0"/>
    <x v="0"/>
    <x v="0"/>
    <x v="1"/>
    <x v="0"/>
  </r>
  <r>
    <x v="3"/>
    <x v="1"/>
    <n v="3"/>
    <x v="0"/>
    <x v="15"/>
    <n v="145000"/>
    <s v="USD"/>
    <n v="145000"/>
    <x v="0"/>
    <s v="Fully On-Site"/>
    <n v="0"/>
    <x v="0"/>
    <x v="0"/>
    <x v="1"/>
    <x v="0"/>
  </r>
  <r>
    <x v="3"/>
    <x v="0"/>
    <n v="2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15"/>
    <n v="145000"/>
    <s v="USD"/>
    <n v="145000"/>
    <x v="0"/>
    <s v="Fully Remote"/>
    <n v="10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7"/>
    <n v="145000"/>
    <s v="USD"/>
    <n v="145000"/>
    <x v="0"/>
    <s v="Fully On-Site"/>
    <n v="0"/>
    <x v="0"/>
    <x v="0"/>
    <x v="1"/>
    <x v="0"/>
  </r>
  <r>
    <x v="3"/>
    <x v="2"/>
    <n v="4"/>
    <x v="0"/>
    <x v="7"/>
    <n v="145000"/>
    <s v="USD"/>
    <n v="145000"/>
    <x v="0"/>
    <s v="Fully On-Site"/>
    <n v="0"/>
    <x v="0"/>
    <x v="0"/>
    <x v="1"/>
    <x v="0"/>
  </r>
  <r>
    <x v="3"/>
    <x v="1"/>
    <n v="3"/>
    <x v="0"/>
    <x v="15"/>
    <n v="145000"/>
    <s v="USD"/>
    <n v="145000"/>
    <x v="0"/>
    <s v="Fully On-Site"/>
    <n v="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1"/>
    <n v="145000"/>
    <s v="USD"/>
    <n v="145000"/>
    <x v="0"/>
    <s v="Fully Remote"/>
    <n v="100"/>
    <x v="0"/>
    <x v="0"/>
    <x v="1"/>
    <x v="0"/>
  </r>
  <r>
    <x v="3"/>
    <x v="1"/>
    <n v="3"/>
    <x v="0"/>
    <x v="15"/>
    <n v="145000"/>
    <s v="USD"/>
    <n v="145000"/>
    <x v="0"/>
    <s v="Fully Remote"/>
    <n v="100"/>
    <x v="0"/>
    <x v="0"/>
    <x v="1"/>
    <x v="0"/>
  </r>
  <r>
    <x v="3"/>
    <x v="1"/>
    <n v="3"/>
    <x v="0"/>
    <x v="13"/>
    <n v="145000"/>
    <s v="USD"/>
    <n v="145000"/>
    <x v="0"/>
    <s v="Fully On-Site"/>
    <n v="0"/>
    <x v="0"/>
    <x v="0"/>
    <x v="1"/>
    <x v="0"/>
  </r>
  <r>
    <x v="3"/>
    <x v="0"/>
    <n v="2"/>
    <x v="0"/>
    <x v="4"/>
    <n v="145000"/>
    <s v="USD"/>
    <n v="145000"/>
    <x v="0"/>
    <s v="Fully On-Site"/>
    <n v="0"/>
    <x v="0"/>
    <x v="0"/>
    <x v="1"/>
    <x v="0"/>
  </r>
  <r>
    <x v="3"/>
    <x v="1"/>
    <n v="3"/>
    <x v="0"/>
    <x v="0"/>
    <n v="145000"/>
    <s v="USD"/>
    <n v="145000"/>
    <x v="0"/>
    <s v="Fully On-Site"/>
    <n v="0"/>
    <x v="0"/>
    <x v="0"/>
    <x v="1"/>
    <x v="0"/>
  </r>
  <r>
    <x v="3"/>
    <x v="1"/>
    <n v="3"/>
    <x v="0"/>
    <x v="4"/>
    <n v="145000"/>
    <s v="USD"/>
    <n v="145000"/>
    <x v="0"/>
    <s v="Fully On-Site"/>
    <n v="0"/>
    <x v="0"/>
    <x v="0"/>
    <x v="1"/>
    <x v="0"/>
  </r>
  <r>
    <x v="3"/>
    <x v="1"/>
    <n v="3"/>
    <x v="0"/>
    <x v="7"/>
    <n v="144000"/>
    <s v="USD"/>
    <n v="144000"/>
    <x v="0"/>
    <s v="Fully Remote"/>
    <n v="100"/>
    <x v="0"/>
    <x v="0"/>
    <x v="1"/>
    <x v="0"/>
  </r>
  <r>
    <x v="3"/>
    <x v="1"/>
    <n v="3"/>
    <x v="0"/>
    <x v="1"/>
    <n v="144000"/>
    <s v="USD"/>
    <n v="144000"/>
    <x v="0"/>
    <s v="Fully Remote"/>
    <n v="100"/>
    <x v="0"/>
    <x v="0"/>
    <x v="1"/>
    <x v="0"/>
  </r>
  <r>
    <x v="3"/>
    <x v="0"/>
    <n v="2"/>
    <x v="0"/>
    <x v="7"/>
    <n v="143865"/>
    <s v="USD"/>
    <n v="143865"/>
    <x v="0"/>
    <s v="Fully On-Site"/>
    <n v="0"/>
    <x v="0"/>
    <x v="0"/>
    <x v="1"/>
    <x v="0"/>
  </r>
  <r>
    <x v="3"/>
    <x v="1"/>
    <n v="3"/>
    <x v="0"/>
    <x v="54"/>
    <n v="143860"/>
    <s v="USD"/>
    <n v="143860"/>
    <x v="0"/>
    <s v="Fully On-Site"/>
    <n v="0"/>
    <x v="0"/>
    <x v="0"/>
    <x v="1"/>
    <x v="0"/>
  </r>
  <r>
    <x v="3"/>
    <x v="1"/>
    <n v="3"/>
    <x v="0"/>
    <x v="54"/>
    <n v="143860"/>
    <s v="USD"/>
    <n v="143860"/>
    <x v="0"/>
    <s v="Fully On-Site"/>
    <n v="0"/>
    <x v="0"/>
    <x v="0"/>
    <x v="1"/>
    <x v="0"/>
  </r>
  <r>
    <x v="3"/>
    <x v="1"/>
    <n v="3"/>
    <x v="0"/>
    <x v="54"/>
    <n v="143860"/>
    <s v="USD"/>
    <n v="143860"/>
    <x v="0"/>
    <s v="Fully On-Site"/>
    <n v="0"/>
    <x v="0"/>
    <x v="0"/>
    <x v="1"/>
    <x v="0"/>
  </r>
  <r>
    <x v="3"/>
    <x v="1"/>
    <n v="3"/>
    <x v="0"/>
    <x v="54"/>
    <n v="143200"/>
    <s v="USD"/>
    <n v="143200"/>
    <x v="8"/>
    <s v="Fully Remote"/>
    <n v="100"/>
    <x v="6"/>
    <x v="0"/>
    <x v="1"/>
    <x v="0"/>
  </r>
  <r>
    <x v="3"/>
    <x v="1"/>
    <n v="3"/>
    <x v="0"/>
    <x v="54"/>
    <n v="143200"/>
    <s v="USD"/>
    <n v="143200"/>
    <x v="0"/>
    <s v="Fully On-Site"/>
    <n v="0"/>
    <x v="0"/>
    <x v="0"/>
    <x v="1"/>
    <x v="0"/>
  </r>
  <r>
    <x v="3"/>
    <x v="1"/>
    <n v="3"/>
    <x v="0"/>
    <x v="1"/>
    <n v="143100"/>
    <s v="USD"/>
    <n v="143100"/>
    <x v="5"/>
    <s v="Fully On-Site"/>
    <n v="0"/>
    <x v="4"/>
    <x v="0"/>
    <x v="1"/>
    <x v="0"/>
  </r>
  <r>
    <x v="3"/>
    <x v="0"/>
    <n v="2"/>
    <x v="0"/>
    <x v="15"/>
    <n v="143000"/>
    <s v="USD"/>
    <n v="143000"/>
    <x v="0"/>
    <s v="Fully On-Site"/>
    <n v="0"/>
    <x v="0"/>
    <x v="0"/>
    <x v="1"/>
    <x v="0"/>
  </r>
  <r>
    <x v="3"/>
    <x v="1"/>
    <n v="3"/>
    <x v="0"/>
    <x v="79"/>
    <n v="143000"/>
    <s v="USD"/>
    <n v="143000"/>
    <x v="0"/>
    <s v="Fully Remote"/>
    <n v="10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4"/>
    <n v="142200"/>
    <s v="USD"/>
    <n v="142200"/>
    <x v="0"/>
    <s v="Fully On-Site"/>
    <n v="0"/>
    <x v="0"/>
    <x v="0"/>
    <x v="1"/>
    <x v="0"/>
  </r>
  <r>
    <x v="3"/>
    <x v="1"/>
    <n v="3"/>
    <x v="0"/>
    <x v="15"/>
    <n v="142000"/>
    <s v="USD"/>
    <n v="142000"/>
    <x v="0"/>
    <s v="Fully Remote"/>
    <n v="100"/>
    <x v="0"/>
    <x v="0"/>
    <x v="1"/>
    <x v="0"/>
  </r>
  <r>
    <x v="3"/>
    <x v="1"/>
    <n v="3"/>
    <x v="0"/>
    <x v="15"/>
    <n v="142000"/>
    <s v="USD"/>
    <n v="142000"/>
    <x v="0"/>
    <s v="Fully Remote"/>
    <n v="100"/>
    <x v="0"/>
    <x v="0"/>
    <x v="1"/>
    <x v="0"/>
  </r>
  <r>
    <x v="3"/>
    <x v="1"/>
    <n v="3"/>
    <x v="0"/>
    <x v="55"/>
    <n v="142000"/>
    <s v="USD"/>
    <n v="142000"/>
    <x v="0"/>
    <s v="Fully Remote"/>
    <n v="100"/>
    <x v="0"/>
    <x v="0"/>
    <x v="1"/>
    <x v="0"/>
  </r>
  <r>
    <x v="3"/>
    <x v="1"/>
    <n v="3"/>
    <x v="0"/>
    <x v="7"/>
    <n v="141600"/>
    <s v="USD"/>
    <n v="141600"/>
    <x v="0"/>
    <s v="Fully Remote"/>
    <n v="100"/>
    <x v="0"/>
    <x v="0"/>
    <x v="1"/>
    <x v="0"/>
  </r>
  <r>
    <x v="3"/>
    <x v="1"/>
    <n v="3"/>
    <x v="0"/>
    <x v="7"/>
    <n v="141600"/>
    <s v="USD"/>
    <n v="141600"/>
    <x v="0"/>
    <s v="Fully On-Site"/>
    <n v="0"/>
    <x v="0"/>
    <x v="0"/>
    <x v="1"/>
    <x v="0"/>
  </r>
  <r>
    <x v="3"/>
    <x v="1"/>
    <n v="3"/>
    <x v="0"/>
    <x v="15"/>
    <n v="141290"/>
    <s v="USD"/>
    <n v="141290"/>
    <x v="0"/>
    <s v="Fully On-Site"/>
    <n v="0"/>
    <x v="0"/>
    <x v="0"/>
    <x v="1"/>
    <x v="0"/>
  </r>
  <r>
    <x v="3"/>
    <x v="1"/>
    <n v="3"/>
    <x v="0"/>
    <x v="0"/>
    <n v="141288"/>
    <s v="USD"/>
    <n v="141288"/>
    <x v="0"/>
    <s v="Fully On-Site"/>
    <n v="0"/>
    <x v="0"/>
    <x v="0"/>
    <x v="1"/>
    <x v="0"/>
  </r>
  <r>
    <x v="3"/>
    <x v="1"/>
    <n v="3"/>
    <x v="0"/>
    <x v="1"/>
    <n v="141000"/>
    <s v="USD"/>
    <n v="141000"/>
    <x v="5"/>
    <s v="Fully On-Site"/>
    <n v="0"/>
    <x v="4"/>
    <x v="0"/>
    <x v="1"/>
    <x v="0"/>
  </r>
  <r>
    <x v="3"/>
    <x v="1"/>
    <n v="3"/>
    <x v="0"/>
    <x v="1"/>
    <n v="140800"/>
    <s v="USD"/>
    <n v="140800"/>
    <x v="0"/>
    <s v="Fully On-Site"/>
    <n v="0"/>
    <x v="0"/>
    <x v="0"/>
    <x v="1"/>
    <x v="0"/>
  </r>
  <r>
    <x v="3"/>
    <x v="1"/>
    <n v="3"/>
    <x v="0"/>
    <x v="7"/>
    <n v="140000"/>
    <s v="USD"/>
    <n v="140000"/>
    <x v="0"/>
    <s v="Fully On-Site"/>
    <n v="0"/>
    <x v="0"/>
    <x v="0"/>
    <x v="1"/>
    <x v="0"/>
  </r>
  <r>
    <x v="3"/>
    <x v="0"/>
    <n v="2"/>
    <x v="0"/>
    <x v="32"/>
    <n v="140000"/>
    <s v="USD"/>
    <n v="140000"/>
    <x v="0"/>
    <s v="Fully On-Site"/>
    <n v="0"/>
    <x v="0"/>
    <x v="0"/>
    <x v="1"/>
    <x v="0"/>
  </r>
  <r>
    <x v="3"/>
    <x v="1"/>
    <n v="3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15"/>
    <n v="140000"/>
    <s v="USD"/>
    <n v="140000"/>
    <x v="0"/>
    <s v="Fully On-Site"/>
    <n v="0"/>
    <x v="0"/>
    <x v="0"/>
    <x v="1"/>
    <x v="0"/>
  </r>
  <r>
    <x v="3"/>
    <x v="1"/>
    <n v="3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1"/>
    <n v="140000"/>
    <s v="USD"/>
    <n v="140000"/>
    <x v="0"/>
    <s v="Fully On-Site"/>
    <n v="0"/>
    <x v="0"/>
    <x v="0"/>
    <x v="1"/>
    <x v="0"/>
  </r>
  <r>
    <x v="3"/>
    <x v="1"/>
    <n v="3"/>
    <x v="0"/>
    <x v="15"/>
    <n v="140000"/>
    <s v="USD"/>
    <n v="140000"/>
    <x v="0"/>
    <s v="Fully On-Site"/>
    <n v="0"/>
    <x v="0"/>
    <x v="0"/>
    <x v="1"/>
    <x v="0"/>
  </r>
  <r>
    <x v="3"/>
    <x v="1"/>
    <n v="3"/>
    <x v="0"/>
    <x v="1"/>
    <n v="140000"/>
    <s v="USD"/>
    <n v="140000"/>
    <x v="0"/>
    <s v="Fully Remote"/>
    <n v="100"/>
    <x v="0"/>
    <x v="0"/>
    <x v="1"/>
    <x v="0"/>
  </r>
  <r>
    <x v="3"/>
    <x v="0"/>
    <n v="2"/>
    <x v="0"/>
    <x v="1"/>
    <n v="140000"/>
    <s v="USD"/>
    <n v="140000"/>
    <x v="0"/>
    <s v="Fully Remote"/>
    <n v="100"/>
    <x v="0"/>
    <x v="0"/>
    <x v="1"/>
    <x v="0"/>
  </r>
  <r>
    <x v="3"/>
    <x v="0"/>
    <n v="2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15"/>
    <n v="140000"/>
    <s v="USD"/>
    <n v="140000"/>
    <x v="0"/>
    <s v="Fully Remote"/>
    <n v="100"/>
    <x v="0"/>
    <x v="0"/>
    <x v="1"/>
    <x v="0"/>
  </r>
  <r>
    <x v="3"/>
    <x v="0"/>
    <n v="2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1"/>
    <n v="140000"/>
    <s v="USD"/>
    <n v="140000"/>
    <x v="0"/>
    <s v="Fully On-Site"/>
    <n v="0"/>
    <x v="0"/>
    <x v="0"/>
    <x v="1"/>
    <x v="0"/>
  </r>
  <r>
    <x v="3"/>
    <x v="0"/>
    <n v="2"/>
    <x v="0"/>
    <x v="32"/>
    <n v="140000"/>
    <s v="USD"/>
    <n v="140000"/>
    <x v="0"/>
    <s v="Fully On-Site"/>
    <n v="0"/>
    <x v="0"/>
    <x v="0"/>
    <x v="1"/>
    <x v="0"/>
  </r>
  <r>
    <x v="3"/>
    <x v="1"/>
    <n v="3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63"/>
    <n v="140000"/>
    <s v="USD"/>
    <n v="140000"/>
    <x v="0"/>
    <s v="Fully On-Site"/>
    <n v="0"/>
    <x v="0"/>
    <x v="0"/>
    <x v="1"/>
    <x v="0"/>
  </r>
  <r>
    <x v="3"/>
    <x v="1"/>
    <n v="3"/>
    <x v="0"/>
    <x v="7"/>
    <n v="140000"/>
    <s v="USD"/>
    <n v="140000"/>
    <x v="0"/>
    <s v="Fully On-Site"/>
    <n v="0"/>
    <x v="0"/>
    <x v="0"/>
    <x v="1"/>
    <x v="0"/>
  </r>
  <r>
    <x v="3"/>
    <x v="0"/>
    <n v="2"/>
    <x v="0"/>
    <x v="32"/>
    <n v="140000"/>
    <s v="USD"/>
    <n v="140000"/>
    <x v="0"/>
    <s v="Fully On-Site"/>
    <n v="0"/>
    <x v="0"/>
    <x v="0"/>
    <x v="1"/>
    <x v="0"/>
  </r>
  <r>
    <x v="3"/>
    <x v="0"/>
    <n v="2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63"/>
    <n v="140000"/>
    <s v="USD"/>
    <n v="140000"/>
    <x v="0"/>
    <s v="Fully On-Site"/>
    <n v="0"/>
    <x v="0"/>
    <x v="0"/>
    <x v="1"/>
    <x v="0"/>
  </r>
  <r>
    <x v="3"/>
    <x v="1"/>
    <n v="3"/>
    <x v="0"/>
    <x v="54"/>
    <n v="140000"/>
    <s v="USD"/>
    <n v="140000"/>
    <x v="0"/>
    <s v="Fully On-Site"/>
    <n v="0"/>
    <x v="0"/>
    <x v="0"/>
    <x v="1"/>
    <x v="0"/>
  </r>
  <r>
    <x v="3"/>
    <x v="0"/>
    <n v="2"/>
    <x v="0"/>
    <x v="7"/>
    <n v="140000"/>
    <s v="USD"/>
    <n v="140000"/>
    <x v="0"/>
    <s v="Fully Remote"/>
    <n v="100"/>
    <x v="0"/>
    <x v="0"/>
    <x v="1"/>
    <x v="0"/>
  </r>
  <r>
    <x v="3"/>
    <x v="1"/>
    <n v="3"/>
    <x v="0"/>
    <x v="4"/>
    <n v="140000"/>
    <s v="USD"/>
    <n v="140000"/>
    <x v="0"/>
    <s v="Fully Remote"/>
    <n v="100"/>
    <x v="0"/>
    <x v="0"/>
    <x v="1"/>
    <x v="0"/>
  </r>
  <r>
    <x v="3"/>
    <x v="1"/>
    <n v="3"/>
    <x v="0"/>
    <x v="4"/>
    <n v="140000"/>
    <s v="USD"/>
    <n v="140000"/>
    <x v="0"/>
    <s v="Fully Remote"/>
    <n v="100"/>
    <x v="0"/>
    <x v="0"/>
    <x v="1"/>
    <x v="0"/>
  </r>
  <r>
    <x v="3"/>
    <x v="1"/>
    <n v="3"/>
    <x v="0"/>
    <x v="63"/>
    <n v="140000"/>
    <s v="USD"/>
    <n v="140000"/>
    <x v="0"/>
    <s v="Fully On-Site"/>
    <n v="0"/>
    <x v="0"/>
    <x v="0"/>
    <x v="1"/>
    <x v="0"/>
  </r>
  <r>
    <x v="3"/>
    <x v="1"/>
    <n v="3"/>
    <x v="0"/>
    <x v="15"/>
    <n v="140000"/>
    <s v="USD"/>
    <n v="140000"/>
    <x v="0"/>
    <s v="Fully Remote"/>
    <n v="100"/>
    <x v="0"/>
    <x v="0"/>
    <x v="1"/>
    <x v="0"/>
  </r>
  <r>
    <x v="3"/>
    <x v="2"/>
    <n v="4"/>
    <x v="0"/>
    <x v="32"/>
    <n v="140000"/>
    <s v="USD"/>
    <n v="140000"/>
    <x v="0"/>
    <s v="Fully On-Site"/>
    <n v="0"/>
    <x v="0"/>
    <x v="0"/>
    <x v="1"/>
    <x v="0"/>
  </r>
  <r>
    <x v="3"/>
    <x v="1"/>
    <n v="3"/>
    <x v="0"/>
    <x v="7"/>
    <n v="140000"/>
    <s v="USD"/>
    <n v="140000"/>
    <x v="0"/>
    <s v="Fully On-Site"/>
    <n v="0"/>
    <x v="0"/>
    <x v="0"/>
    <x v="1"/>
    <x v="0"/>
  </r>
  <r>
    <x v="3"/>
    <x v="1"/>
    <n v="3"/>
    <x v="0"/>
    <x v="61"/>
    <n v="140000"/>
    <s v="USD"/>
    <n v="140000"/>
    <x v="0"/>
    <s v="Fully Remote"/>
    <n v="100"/>
    <x v="0"/>
    <x v="0"/>
    <x v="1"/>
    <x v="0"/>
  </r>
  <r>
    <x v="3"/>
    <x v="1"/>
    <n v="3"/>
    <x v="0"/>
    <x v="1"/>
    <n v="140000"/>
    <s v="USD"/>
    <n v="140000"/>
    <x v="0"/>
    <s v="Fully On-Site"/>
    <n v="0"/>
    <x v="0"/>
    <x v="0"/>
    <x v="1"/>
    <x v="0"/>
  </r>
  <r>
    <x v="3"/>
    <x v="1"/>
    <n v="3"/>
    <x v="0"/>
    <x v="33"/>
    <n v="140000"/>
    <s v="USD"/>
    <n v="140000"/>
    <x v="0"/>
    <s v="Fully On-Site"/>
    <n v="0"/>
    <x v="0"/>
    <x v="0"/>
    <x v="1"/>
    <x v="0"/>
  </r>
  <r>
    <x v="3"/>
    <x v="1"/>
    <n v="3"/>
    <x v="0"/>
    <x v="57"/>
    <n v="140000"/>
    <s v="USD"/>
    <n v="140000"/>
    <x v="0"/>
    <s v="Fully Remote"/>
    <n v="100"/>
    <x v="0"/>
    <x v="0"/>
    <x v="1"/>
    <x v="0"/>
  </r>
  <r>
    <x v="3"/>
    <x v="1"/>
    <n v="3"/>
    <x v="0"/>
    <x v="61"/>
    <n v="140000"/>
    <s v="USD"/>
    <n v="140000"/>
    <x v="0"/>
    <s v="Fully Remote"/>
    <n v="100"/>
    <x v="0"/>
    <x v="0"/>
    <x v="1"/>
    <x v="0"/>
  </r>
  <r>
    <x v="3"/>
    <x v="0"/>
    <n v="2"/>
    <x v="0"/>
    <x v="4"/>
    <n v="140000"/>
    <s v="USD"/>
    <n v="140000"/>
    <x v="0"/>
    <s v="Fully Remote"/>
    <n v="100"/>
    <x v="0"/>
    <x v="0"/>
    <x v="1"/>
    <x v="0"/>
  </r>
  <r>
    <x v="3"/>
    <x v="1"/>
    <n v="3"/>
    <x v="0"/>
    <x v="1"/>
    <n v="140000"/>
    <s v="USD"/>
    <n v="140000"/>
    <x v="0"/>
    <s v="Fully Remote"/>
    <n v="100"/>
    <x v="0"/>
    <x v="0"/>
    <x v="1"/>
    <x v="0"/>
  </r>
  <r>
    <x v="3"/>
    <x v="1"/>
    <n v="3"/>
    <x v="0"/>
    <x v="1"/>
    <n v="140000"/>
    <s v="USD"/>
    <n v="140000"/>
    <x v="0"/>
    <s v="Fully On-Site"/>
    <n v="0"/>
    <x v="0"/>
    <x v="0"/>
    <x v="1"/>
    <x v="0"/>
  </r>
  <r>
    <x v="3"/>
    <x v="1"/>
    <n v="3"/>
    <x v="0"/>
    <x v="1"/>
    <n v="140000"/>
    <s v="USD"/>
    <n v="140000"/>
    <x v="0"/>
    <s v="Fully On-Site"/>
    <n v="0"/>
    <x v="0"/>
    <x v="0"/>
    <x v="1"/>
    <x v="0"/>
  </r>
  <r>
    <x v="3"/>
    <x v="1"/>
    <n v="3"/>
    <x v="0"/>
    <x v="1"/>
    <n v="140000"/>
    <s v="USD"/>
    <n v="140000"/>
    <x v="0"/>
    <s v="Fully On-Site"/>
    <n v="0"/>
    <x v="0"/>
    <x v="0"/>
    <x v="1"/>
    <x v="0"/>
  </r>
  <r>
    <x v="3"/>
    <x v="1"/>
    <n v="3"/>
    <x v="0"/>
    <x v="7"/>
    <n v="139500"/>
    <s v="USD"/>
    <n v="139500"/>
    <x v="0"/>
    <s v="Fully On-Site"/>
    <n v="0"/>
    <x v="0"/>
    <x v="0"/>
    <x v="1"/>
    <x v="0"/>
  </r>
  <r>
    <x v="3"/>
    <x v="1"/>
    <n v="3"/>
    <x v="0"/>
    <x v="7"/>
    <n v="139500"/>
    <s v="USD"/>
    <n v="139500"/>
    <x v="0"/>
    <s v="Fully On-Site"/>
    <n v="0"/>
    <x v="0"/>
    <x v="0"/>
    <x v="1"/>
    <x v="0"/>
  </r>
  <r>
    <x v="3"/>
    <x v="1"/>
    <n v="3"/>
    <x v="0"/>
    <x v="4"/>
    <n v="139500"/>
    <s v="USD"/>
    <n v="139500"/>
    <x v="0"/>
    <s v="Fully On-Site"/>
    <n v="0"/>
    <x v="0"/>
    <x v="0"/>
    <x v="1"/>
    <x v="0"/>
  </r>
  <r>
    <x v="3"/>
    <x v="1"/>
    <n v="3"/>
    <x v="0"/>
    <x v="4"/>
    <n v="139500"/>
    <s v="USD"/>
    <n v="139500"/>
    <x v="0"/>
    <s v="Fully On-Site"/>
    <n v="0"/>
    <x v="0"/>
    <x v="0"/>
    <x v="1"/>
    <x v="0"/>
  </r>
  <r>
    <x v="3"/>
    <x v="1"/>
    <n v="3"/>
    <x v="0"/>
    <x v="7"/>
    <n v="139500"/>
    <s v="USD"/>
    <n v="139500"/>
    <x v="0"/>
    <s v="Fully On-Site"/>
    <n v="0"/>
    <x v="0"/>
    <x v="0"/>
    <x v="1"/>
    <x v="0"/>
  </r>
  <r>
    <x v="3"/>
    <x v="1"/>
    <n v="3"/>
    <x v="0"/>
    <x v="7"/>
    <n v="139500"/>
    <s v="USD"/>
    <n v="139500"/>
    <x v="0"/>
    <s v="Fully On-Site"/>
    <n v="0"/>
    <x v="0"/>
    <x v="0"/>
    <x v="1"/>
    <x v="0"/>
  </r>
  <r>
    <x v="3"/>
    <x v="1"/>
    <n v="3"/>
    <x v="0"/>
    <x v="4"/>
    <n v="139500"/>
    <s v="USD"/>
    <n v="139500"/>
    <x v="0"/>
    <s v="Fully On-Site"/>
    <n v="0"/>
    <x v="0"/>
    <x v="0"/>
    <x v="1"/>
    <x v="0"/>
  </r>
  <r>
    <x v="3"/>
    <x v="1"/>
    <n v="3"/>
    <x v="0"/>
    <x v="1"/>
    <n v="139500"/>
    <s v="USD"/>
    <n v="139500"/>
    <x v="0"/>
    <s v="Fully On-Site"/>
    <n v="0"/>
    <x v="0"/>
    <x v="0"/>
    <x v="1"/>
    <x v="0"/>
  </r>
  <r>
    <x v="3"/>
    <x v="1"/>
    <n v="3"/>
    <x v="0"/>
    <x v="7"/>
    <n v="139500"/>
    <s v="USD"/>
    <n v="139500"/>
    <x v="0"/>
    <s v="Fully On-Site"/>
    <n v="0"/>
    <x v="0"/>
    <x v="0"/>
    <x v="1"/>
    <x v="0"/>
  </r>
  <r>
    <x v="3"/>
    <x v="1"/>
    <n v="3"/>
    <x v="0"/>
    <x v="4"/>
    <n v="139500"/>
    <s v="USD"/>
    <n v="139500"/>
    <x v="0"/>
    <s v="Fully On-Site"/>
    <n v="0"/>
    <x v="0"/>
    <x v="0"/>
    <x v="1"/>
    <x v="0"/>
  </r>
  <r>
    <x v="3"/>
    <x v="1"/>
    <n v="3"/>
    <x v="0"/>
    <x v="52"/>
    <n v="139000"/>
    <s v="USD"/>
    <n v="139000"/>
    <x v="0"/>
    <s v="Fully On-Site"/>
    <n v="0"/>
    <x v="0"/>
    <x v="0"/>
    <x v="1"/>
    <x v="0"/>
  </r>
  <r>
    <x v="3"/>
    <x v="1"/>
    <n v="3"/>
    <x v="0"/>
    <x v="7"/>
    <n v="139000"/>
    <s v="USD"/>
    <n v="139000"/>
    <x v="0"/>
    <s v="Fully Remote"/>
    <n v="100"/>
    <x v="0"/>
    <x v="0"/>
    <x v="1"/>
    <x v="0"/>
  </r>
  <r>
    <x v="3"/>
    <x v="1"/>
    <n v="3"/>
    <x v="0"/>
    <x v="15"/>
    <n v="139000"/>
    <s v="USD"/>
    <n v="139000"/>
    <x v="0"/>
    <s v="Fully On-Site"/>
    <n v="0"/>
    <x v="0"/>
    <x v="0"/>
    <x v="1"/>
    <x v="0"/>
  </r>
  <r>
    <x v="3"/>
    <x v="1"/>
    <n v="3"/>
    <x v="0"/>
    <x v="1"/>
    <n v="139000"/>
    <s v="USD"/>
    <n v="139000"/>
    <x v="0"/>
    <s v="Fully Remote"/>
    <n v="100"/>
    <x v="0"/>
    <x v="0"/>
    <x v="1"/>
    <x v="0"/>
  </r>
  <r>
    <x v="3"/>
    <x v="1"/>
    <n v="3"/>
    <x v="0"/>
    <x v="15"/>
    <n v="138900"/>
    <s v="USD"/>
    <n v="138900"/>
    <x v="0"/>
    <s v="Fully On-Site"/>
    <n v="0"/>
    <x v="0"/>
    <x v="0"/>
    <x v="1"/>
    <x v="0"/>
  </r>
  <r>
    <x v="3"/>
    <x v="1"/>
    <n v="3"/>
    <x v="0"/>
    <x v="32"/>
    <n v="138900"/>
    <s v="USD"/>
    <n v="138900"/>
    <x v="0"/>
    <s v="Fully On-Site"/>
    <n v="0"/>
    <x v="0"/>
    <x v="0"/>
    <x v="1"/>
    <x v="0"/>
  </r>
  <r>
    <x v="3"/>
    <x v="1"/>
    <n v="3"/>
    <x v="0"/>
    <x v="1"/>
    <n v="138784"/>
    <s v="USD"/>
    <n v="138784"/>
    <x v="0"/>
    <s v="Fully Remote"/>
    <n v="100"/>
    <x v="0"/>
    <x v="0"/>
    <x v="1"/>
    <x v="0"/>
  </r>
  <r>
    <x v="3"/>
    <x v="1"/>
    <n v="3"/>
    <x v="0"/>
    <x v="5"/>
    <n v="138750"/>
    <s v="USD"/>
    <n v="138750"/>
    <x v="0"/>
    <s v="Fully Remote"/>
    <n v="100"/>
    <x v="0"/>
    <x v="0"/>
    <x v="1"/>
    <x v="0"/>
  </r>
  <r>
    <x v="3"/>
    <x v="1"/>
    <n v="3"/>
    <x v="0"/>
    <x v="54"/>
    <n v="138750"/>
    <s v="USD"/>
    <n v="138750"/>
    <x v="0"/>
    <s v="Fully Remote"/>
    <n v="100"/>
    <x v="0"/>
    <x v="0"/>
    <x v="1"/>
    <x v="0"/>
  </r>
  <r>
    <x v="3"/>
    <x v="1"/>
    <n v="3"/>
    <x v="0"/>
    <x v="7"/>
    <n v="138750"/>
    <s v="USD"/>
    <n v="138750"/>
    <x v="0"/>
    <s v="Fully Remote"/>
    <n v="100"/>
    <x v="0"/>
    <x v="0"/>
    <x v="1"/>
    <x v="0"/>
  </r>
  <r>
    <x v="3"/>
    <x v="1"/>
    <n v="3"/>
    <x v="0"/>
    <x v="27"/>
    <n v="138000"/>
    <s v="USD"/>
    <n v="138000"/>
    <x v="8"/>
    <s v="Fully Remote"/>
    <n v="100"/>
    <x v="6"/>
    <x v="0"/>
    <x v="1"/>
    <x v="0"/>
  </r>
  <r>
    <x v="3"/>
    <x v="1"/>
    <n v="3"/>
    <x v="0"/>
    <x v="15"/>
    <n v="138000"/>
    <s v="USD"/>
    <n v="138000"/>
    <x v="0"/>
    <s v="Fully Remote"/>
    <n v="100"/>
    <x v="0"/>
    <x v="0"/>
    <x v="1"/>
    <x v="0"/>
  </r>
  <r>
    <x v="3"/>
    <x v="1"/>
    <n v="3"/>
    <x v="0"/>
    <x v="7"/>
    <n v="137500"/>
    <s v="USD"/>
    <n v="137500"/>
    <x v="0"/>
    <s v="Fully Remote"/>
    <n v="100"/>
    <x v="0"/>
    <x v="0"/>
    <x v="1"/>
    <x v="0"/>
  </r>
  <r>
    <x v="3"/>
    <x v="1"/>
    <n v="3"/>
    <x v="0"/>
    <x v="7"/>
    <n v="137500"/>
    <s v="USD"/>
    <n v="137500"/>
    <x v="0"/>
    <s v="Fully On-Site"/>
    <n v="0"/>
    <x v="0"/>
    <x v="0"/>
    <x v="1"/>
    <x v="0"/>
  </r>
  <r>
    <x v="3"/>
    <x v="1"/>
    <n v="3"/>
    <x v="0"/>
    <x v="15"/>
    <n v="137500"/>
    <s v="USD"/>
    <n v="137500"/>
    <x v="0"/>
    <s v="Fully On-Site"/>
    <n v="0"/>
    <x v="0"/>
    <x v="0"/>
    <x v="1"/>
    <x v="0"/>
  </r>
  <r>
    <x v="3"/>
    <x v="1"/>
    <n v="3"/>
    <x v="0"/>
    <x v="7"/>
    <n v="112700"/>
    <s v="GBP"/>
    <n v="136956"/>
    <x v="8"/>
    <s v="Fully On-Site"/>
    <n v="0"/>
    <x v="6"/>
    <x v="0"/>
    <x v="1"/>
    <x v="0"/>
  </r>
  <r>
    <x v="3"/>
    <x v="1"/>
    <n v="3"/>
    <x v="0"/>
    <x v="67"/>
    <n v="136850"/>
    <s v="USD"/>
    <n v="136850"/>
    <x v="0"/>
    <s v="Fully Remote"/>
    <n v="100"/>
    <x v="0"/>
    <x v="0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0"/>
    <n v="136000"/>
    <s v="USD"/>
    <n v="136000"/>
    <x v="0"/>
    <s v="Fully On-Site"/>
    <n v="0"/>
    <x v="0"/>
    <x v="0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55"/>
    <n v="136000"/>
    <s v="USD"/>
    <n v="136000"/>
    <x v="0"/>
    <s v="Fully On-Site"/>
    <n v="0"/>
    <x v="0"/>
    <x v="1"/>
    <x v="1"/>
    <x v="0"/>
  </r>
  <r>
    <x v="3"/>
    <x v="1"/>
    <n v="3"/>
    <x v="0"/>
    <x v="1"/>
    <n v="136000"/>
    <s v="USD"/>
    <n v="136000"/>
    <x v="0"/>
    <s v="Fully On-Site"/>
    <n v="0"/>
    <x v="0"/>
    <x v="0"/>
    <x v="1"/>
    <x v="0"/>
  </r>
  <r>
    <x v="3"/>
    <x v="1"/>
    <n v="3"/>
    <x v="0"/>
    <x v="1"/>
    <n v="136000"/>
    <s v="USD"/>
    <n v="136000"/>
    <x v="0"/>
    <s v="Fully Remote"/>
    <n v="100"/>
    <x v="0"/>
    <x v="0"/>
    <x v="1"/>
    <x v="0"/>
  </r>
  <r>
    <x v="3"/>
    <x v="1"/>
    <n v="3"/>
    <x v="0"/>
    <x v="1"/>
    <n v="136000"/>
    <s v="USD"/>
    <n v="136000"/>
    <x v="0"/>
    <s v="Fully Remote"/>
    <n v="100"/>
    <x v="0"/>
    <x v="0"/>
    <x v="1"/>
    <x v="0"/>
  </r>
  <r>
    <x v="3"/>
    <x v="1"/>
    <n v="3"/>
    <x v="0"/>
    <x v="1"/>
    <n v="136000"/>
    <s v="USD"/>
    <n v="136000"/>
    <x v="0"/>
    <s v="Fully Remote"/>
    <n v="100"/>
    <x v="0"/>
    <x v="0"/>
    <x v="1"/>
    <x v="0"/>
  </r>
  <r>
    <x v="3"/>
    <x v="1"/>
    <n v="3"/>
    <x v="0"/>
    <x v="15"/>
    <n v="135000"/>
    <s v="USD"/>
    <n v="135000"/>
    <x v="0"/>
    <s v="Fully On-Site"/>
    <n v="0"/>
    <x v="0"/>
    <x v="0"/>
    <x v="1"/>
    <x v="0"/>
  </r>
  <r>
    <x v="3"/>
    <x v="1"/>
    <n v="3"/>
    <x v="0"/>
    <x v="1"/>
    <n v="135000"/>
    <s v="USD"/>
    <n v="135000"/>
    <x v="0"/>
    <s v="Fully On-Site"/>
    <n v="0"/>
    <x v="0"/>
    <x v="0"/>
    <x v="1"/>
    <x v="0"/>
  </r>
  <r>
    <x v="3"/>
    <x v="1"/>
    <n v="3"/>
    <x v="0"/>
    <x v="15"/>
    <n v="135000"/>
    <s v="USD"/>
    <n v="135000"/>
    <x v="5"/>
    <s v="Fully Remote"/>
    <n v="100"/>
    <x v="4"/>
    <x v="0"/>
    <x v="1"/>
    <x v="0"/>
  </r>
  <r>
    <x v="3"/>
    <x v="1"/>
    <n v="3"/>
    <x v="0"/>
    <x v="15"/>
    <n v="135000"/>
    <s v="USD"/>
    <n v="135000"/>
    <x v="0"/>
    <s v="Fully On-Site"/>
    <n v="0"/>
    <x v="0"/>
    <x v="0"/>
    <x v="1"/>
    <x v="0"/>
  </r>
  <r>
    <x v="3"/>
    <x v="0"/>
    <n v="2"/>
    <x v="0"/>
    <x v="63"/>
    <n v="135000"/>
    <s v="USD"/>
    <n v="135000"/>
    <x v="0"/>
    <s v="Fully On-Site"/>
    <n v="0"/>
    <x v="0"/>
    <x v="0"/>
    <x v="1"/>
    <x v="0"/>
  </r>
  <r>
    <x v="3"/>
    <x v="1"/>
    <n v="3"/>
    <x v="0"/>
    <x v="1"/>
    <n v="135000"/>
    <s v="USD"/>
    <n v="135000"/>
    <x v="0"/>
    <s v="Fully On-Site"/>
    <n v="0"/>
    <x v="0"/>
    <x v="0"/>
    <x v="1"/>
    <x v="0"/>
  </r>
  <r>
    <x v="3"/>
    <x v="0"/>
    <n v="2"/>
    <x v="0"/>
    <x v="4"/>
    <n v="135000"/>
    <s v="USD"/>
    <n v="135000"/>
    <x v="0"/>
    <s v="Hybrid"/>
    <n v="50"/>
    <x v="0"/>
    <x v="1"/>
    <x v="1"/>
    <x v="0"/>
  </r>
  <r>
    <x v="3"/>
    <x v="1"/>
    <n v="3"/>
    <x v="0"/>
    <x v="15"/>
    <n v="135000"/>
    <s v="USD"/>
    <n v="135000"/>
    <x v="0"/>
    <s v="Fully On-Site"/>
    <n v="0"/>
    <x v="0"/>
    <x v="0"/>
    <x v="1"/>
    <x v="0"/>
  </r>
  <r>
    <x v="3"/>
    <x v="1"/>
    <n v="3"/>
    <x v="0"/>
    <x v="56"/>
    <n v="135000"/>
    <s v="USD"/>
    <n v="135000"/>
    <x v="0"/>
    <s v="Fully On-Site"/>
    <n v="0"/>
    <x v="0"/>
    <x v="0"/>
    <x v="1"/>
    <x v="0"/>
  </r>
  <r>
    <x v="3"/>
    <x v="1"/>
    <n v="3"/>
    <x v="0"/>
    <x v="7"/>
    <n v="135000"/>
    <s v="USD"/>
    <n v="135000"/>
    <x v="0"/>
    <s v="Fully Remote"/>
    <n v="100"/>
    <x v="0"/>
    <x v="0"/>
    <x v="1"/>
    <x v="0"/>
  </r>
  <r>
    <x v="3"/>
    <x v="1"/>
    <n v="3"/>
    <x v="0"/>
    <x v="1"/>
    <n v="135000"/>
    <s v="USD"/>
    <n v="135000"/>
    <x v="0"/>
    <s v="Fully Remote"/>
    <n v="100"/>
    <x v="0"/>
    <x v="0"/>
    <x v="1"/>
    <x v="0"/>
  </r>
  <r>
    <x v="3"/>
    <x v="1"/>
    <n v="3"/>
    <x v="0"/>
    <x v="61"/>
    <n v="135000"/>
    <s v="USD"/>
    <n v="135000"/>
    <x v="0"/>
    <s v="Fully Remote"/>
    <n v="100"/>
    <x v="0"/>
    <x v="0"/>
    <x v="1"/>
    <x v="0"/>
  </r>
  <r>
    <x v="3"/>
    <x v="3"/>
    <n v="1"/>
    <x v="0"/>
    <x v="7"/>
    <n v="135000"/>
    <s v="USD"/>
    <n v="135000"/>
    <x v="0"/>
    <s v="Fully On-Site"/>
    <n v="0"/>
    <x v="0"/>
    <x v="0"/>
    <x v="1"/>
    <x v="0"/>
  </r>
  <r>
    <x v="3"/>
    <x v="1"/>
    <n v="3"/>
    <x v="0"/>
    <x v="21"/>
    <n v="135000"/>
    <s v="USD"/>
    <n v="135000"/>
    <x v="0"/>
    <s v="Fully On-Site"/>
    <n v="0"/>
    <x v="0"/>
    <x v="0"/>
    <x v="1"/>
    <x v="0"/>
  </r>
  <r>
    <x v="3"/>
    <x v="3"/>
    <n v="1"/>
    <x v="0"/>
    <x v="7"/>
    <n v="135000"/>
    <s v="USD"/>
    <n v="135000"/>
    <x v="0"/>
    <s v="Fully On-Site"/>
    <n v="0"/>
    <x v="0"/>
    <x v="0"/>
    <x v="1"/>
    <x v="0"/>
  </r>
  <r>
    <x v="3"/>
    <x v="0"/>
    <n v="2"/>
    <x v="0"/>
    <x v="15"/>
    <n v="135000"/>
    <s v="USD"/>
    <n v="135000"/>
    <x v="0"/>
    <s v="Fully On-Site"/>
    <n v="0"/>
    <x v="0"/>
    <x v="0"/>
    <x v="1"/>
    <x v="0"/>
  </r>
  <r>
    <x v="3"/>
    <x v="1"/>
    <n v="3"/>
    <x v="0"/>
    <x v="4"/>
    <n v="135000"/>
    <s v="USD"/>
    <n v="135000"/>
    <x v="0"/>
    <s v="Fully On-Site"/>
    <n v="0"/>
    <x v="0"/>
    <x v="0"/>
    <x v="1"/>
    <x v="0"/>
  </r>
  <r>
    <x v="3"/>
    <x v="1"/>
    <n v="3"/>
    <x v="0"/>
    <x v="7"/>
    <n v="135000"/>
    <s v="USD"/>
    <n v="135000"/>
    <x v="0"/>
    <s v="Fully Remote"/>
    <n v="100"/>
    <x v="0"/>
    <x v="0"/>
    <x v="1"/>
    <x v="0"/>
  </r>
  <r>
    <x v="3"/>
    <x v="1"/>
    <n v="3"/>
    <x v="0"/>
    <x v="1"/>
    <n v="135000"/>
    <s v="USD"/>
    <n v="135000"/>
    <x v="0"/>
    <s v="Fully Remote"/>
    <n v="100"/>
    <x v="0"/>
    <x v="0"/>
    <x v="1"/>
    <x v="0"/>
  </r>
  <r>
    <x v="3"/>
    <x v="1"/>
    <n v="3"/>
    <x v="0"/>
    <x v="73"/>
    <n v="135000"/>
    <s v="USD"/>
    <n v="135000"/>
    <x v="0"/>
    <s v="Fully On-Site"/>
    <n v="0"/>
    <x v="0"/>
    <x v="0"/>
    <x v="1"/>
    <x v="0"/>
  </r>
  <r>
    <x v="3"/>
    <x v="3"/>
    <n v="1"/>
    <x v="0"/>
    <x v="7"/>
    <n v="135000"/>
    <s v="USD"/>
    <n v="135000"/>
    <x v="0"/>
    <s v="Fully On-Site"/>
    <n v="0"/>
    <x v="0"/>
    <x v="0"/>
    <x v="1"/>
    <x v="0"/>
  </r>
  <r>
    <x v="3"/>
    <x v="3"/>
    <n v="1"/>
    <x v="0"/>
    <x v="7"/>
    <n v="135000"/>
    <s v="USD"/>
    <n v="135000"/>
    <x v="0"/>
    <s v="Fully On-Site"/>
    <n v="0"/>
    <x v="0"/>
    <x v="0"/>
    <x v="1"/>
    <x v="0"/>
  </r>
  <r>
    <x v="3"/>
    <x v="1"/>
    <n v="3"/>
    <x v="0"/>
    <x v="4"/>
    <n v="134500"/>
    <s v="USD"/>
    <n v="134500"/>
    <x v="0"/>
    <s v="Fully On-Site"/>
    <n v="0"/>
    <x v="0"/>
    <x v="1"/>
    <x v="1"/>
    <x v="0"/>
  </r>
  <r>
    <x v="3"/>
    <x v="1"/>
    <n v="3"/>
    <x v="0"/>
    <x v="5"/>
    <n v="134236"/>
    <s v="USD"/>
    <n v="134236"/>
    <x v="0"/>
    <s v="Fully On-Site"/>
    <n v="0"/>
    <x v="0"/>
    <x v="0"/>
    <x v="1"/>
    <x v="0"/>
  </r>
  <r>
    <x v="3"/>
    <x v="1"/>
    <n v="3"/>
    <x v="0"/>
    <x v="1"/>
    <n v="134236"/>
    <s v="USD"/>
    <n v="134236"/>
    <x v="0"/>
    <s v="Fully On-Site"/>
    <n v="0"/>
    <x v="0"/>
    <x v="0"/>
    <x v="1"/>
    <x v="0"/>
  </r>
  <r>
    <x v="3"/>
    <x v="1"/>
    <n v="3"/>
    <x v="0"/>
    <x v="1"/>
    <n v="134024"/>
    <s v="USD"/>
    <n v="134024"/>
    <x v="0"/>
    <s v="Fully On-Site"/>
    <n v="0"/>
    <x v="0"/>
    <x v="0"/>
    <x v="1"/>
    <x v="0"/>
  </r>
  <r>
    <x v="3"/>
    <x v="0"/>
    <n v="2"/>
    <x v="0"/>
    <x v="62"/>
    <n v="134000"/>
    <s v="USD"/>
    <n v="134000"/>
    <x v="0"/>
    <s v="Fully Remote"/>
    <n v="100"/>
    <x v="0"/>
    <x v="0"/>
    <x v="1"/>
    <x v="0"/>
  </r>
  <r>
    <x v="3"/>
    <x v="1"/>
    <n v="3"/>
    <x v="0"/>
    <x v="1"/>
    <n v="134000"/>
    <s v="USD"/>
    <n v="134000"/>
    <x v="0"/>
    <s v="Fully On-Site"/>
    <n v="0"/>
    <x v="0"/>
    <x v="0"/>
    <x v="1"/>
    <x v="0"/>
  </r>
  <r>
    <x v="3"/>
    <x v="1"/>
    <n v="3"/>
    <x v="0"/>
    <x v="1"/>
    <n v="134000"/>
    <s v="USD"/>
    <n v="134000"/>
    <x v="0"/>
    <s v="Fully On-Site"/>
    <n v="0"/>
    <x v="0"/>
    <x v="0"/>
    <x v="1"/>
    <x v="0"/>
  </r>
  <r>
    <x v="3"/>
    <x v="1"/>
    <n v="3"/>
    <x v="0"/>
    <x v="7"/>
    <n v="133832"/>
    <s v="USD"/>
    <n v="133832"/>
    <x v="0"/>
    <s v="Fully On-Site"/>
    <n v="0"/>
    <x v="0"/>
    <x v="0"/>
    <x v="1"/>
    <x v="0"/>
  </r>
  <r>
    <x v="3"/>
    <x v="1"/>
    <n v="3"/>
    <x v="0"/>
    <x v="7"/>
    <n v="133800"/>
    <s v="USD"/>
    <n v="133800"/>
    <x v="0"/>
    <s v="Fully On-Site"/>
    <n v="0"/>
    <x v="0"/>
    <x v="0"/>
    <x v="1"/>
    <x v="0"/>
  </r>
  <r>
    <x v="3"/>
    <x v="1"/>
    <n v="3"/>
    <x v="0"/>
    <x v="7"/>
    <n v="133800"/>
    <s v="USD"/>
    <n v="133800"/>
    <x v="0"/>
    <s v="Fully Remote"/>
    <n v="100"/>
    <x v="0"/>
    <x v="0"/>
    <x v="1"/>
    <x v="0"/>
  </r>
  <r>
    <x v="3"/>
    <x v="1"/>
    <n v="3"/>
    <x v="0"/>
    <x v="7"/>
    <n v="133300"/>
    <s v="USD"/>
    <n v="133300"/>
    <x v="0"/>
    <s v="Fully On-Site"/>
    <n v="0"/>
    <x v="0"/>
    <x v="0"/>
    <x v="1"/>
    <x v="0"/>
  </r>
  <r>
    <x v="3"/>
    <x v="1"/>
    <n v="3"/>
    <x v="0"/>
    <x v="7"/>
    <n v="133300"/>
    <s v="USD"/>
    <n v="133300"/>
    <x v="0"/>
    <s v="Fully On-Site"/>
    <n v="0"/>
    <x v="0"/>
    <x v="0"/>
    <x v="1"/>
    <x v="0"/>
  </r>
  <r>
    <x v="3"/>
    <x v="1"/>
    <n v="3"/>
    <x v="0"/>
    <x v="7"/>
    <n v="133300"/>
    <s v="USD"/>
    <n v="133300"/>
    <x v="0"/>
    <s v="Fully On-Site"/>
    <n v="0"/>
    <x v="0"/>
    <x v="0"/>
    <x v="1"/>
    <x v="0"/>
  </r>
  <r>
    <x v="3"/>
    <x v="1"/>
    <n v="3"/>
    <x v="0"/>
    <x v="7"/>
    <n v="133300"/>
    <s v="USD"/>
    <n v="133300"/>
    <x v="0"/>
    <s v="Fully On-Site"/>
    <n v="0"/>
    <x v="0"/>
    <x v="0"/>
    <x v="1"/>
    <x v="0"/>
  </r>
  <r>
    <x v="3"/>
    <x v="1"/>
    <n v="3"/>
    <x v="0"/>
    <x v="7"/>
    <n v="133300"/>
    <s v="USD"/>
    <n v="133300"/>
    <x v="0"/>
    <s v="Fully On-Site"/>
    <n v="0"/>
    <x v="0"/>
    <x v="0"/>
    <x v="1"/>
    <x v="0"/>
  </r>
  <r>
    <x v="3"/>
    <x v="1"/>
    <n v="3"/>
    <x v="0"/>
    <x v="1"/>
    <n v="133200"/>
    <s v="USD"/>
    <n v="133200"/>
    <x v="0"/>
    <s v="Fully Remote"/>
    <n v="100"/>
    <x v="0"/>
    <x v="0"/>
    <x v="1"/>
    <x v="0"/>
  </r>
  <r>
    <x v="3"/>
    <x v="1"/>
    <n v="3"/>
    <x v="0"/>
    <x v="52"/>
    <n v="133000"/>
    <s v="USD"/>
    <n v="133000"/>
    <x v="0"/>
    <s v="Fully On-Site"/>
    <n v="0"/>
    <x v="0"/>
    <x v="0"/>
    <x v="1"/>
    <x v="0"/>
  </r>
  <r>
    <x v="3"/>
    <x v="1"/>
    <n v="3"/>
    <x v="0"/>
    <x v="7"/>
    <n v="132300"/>
    <s v="USD"/>
    <n v="132300"/>
    <x v="0"/>
    <s v="Fully On-Site"/>
    <n v="0"/>
    <x v="0"/>
    <x v="0"/>
    <x v="1"/>
    <x v="0"/>
  </r>
  <r>
    <x v="3"/>
    <x v="1"/>
    <n v="3"/>
    <x v="0"/>
    <x v="7"/>
    <n v="132300"/>
    <s v="USD"/>
    <n v="132300"/>
    <x v="0"/>
    <s v="Fully On-Site"/>
    <n v="0"/>
    <x v="0"/>
    <x v="0"/>
    <x v="1"/>
    <x v="0"/>
  </r>
  <r>
    <x v="3"/>
    <x v="1"/>
    <n v="3"/>
    <x v="0"/>
    <x v="7"/>
    <n v="132300"/>
    <s v="USD"/>
    <n v="132300"/>
    <x v="0"/>
    <s v="Fully On-Site"/>
    <n v="0"/>
    <x v="0"/>
    <x v="0"/>
    <x v="1"/>
    <x v="0"/>
  </r>
  <r>
    <x v="3"/>
    <x v="1"/>
    <n v="3"/>
    <x v="0"/>
    <x v="1"/>
    <n v="132000"/>
    <s v="USD"/>
    <n v="132000"/>
    <x v="0"/>
    <s v="Fully Remote"/>
    <n v="100"/>
    <x v="0"/>
    <x v="0"/>
    <x v="1"/>
    <x v="0"/>
  </r>
  <r>
    <x v="3"/>
    <x v="3"/>
    <n v="1"/>
    <x v="0"/>
    <x v="55"/>
    <n v="130760"/>
    <s v="USD"/>
    <n v="130760"/>
    <x v="0"/>
    <s v="Fully On-Site"/>
    <n v="0"/>
    <x v="0"/>
    <x v="1"/>
    <x v="1"/>
    <x v="0"/>
  </r>
  <r>
    <x v="3"/>
    <x v="3"/>
    <n v="1"/>
    <x v="0"/>
    <x v="55"/>
    <n v="130760"/>
    <s v="USD"/>
    <n v="130760"/>
    <x v="0"/>
    <s v="Fully On-Site"/>
    <n v="0"/>
    <x v="0"/>
    <x v="1"/>
    <x v="1"/>
    <x v="0"/>
  </r>
  <r>
    <x v="3"/>
    <x v="3"/>
    <n v="1"/>
    <x v="0"/>
    <x v="1"/>
    <n v="130001"/>
    <s v="USD"/>
    <n v="130001"/>
    <x v="0"/>
    <s v="Fully Remote"/>
    <n v="100"/>
    <x v="0"/>
    <x v="0"/>
    <x v="1"/>
    <x v="0"/>
  </r>
  <r>
    <x v="3"/>
    <x v="1"/>
    <n v="3"/>
    <x v="0"/>
    <x v="15"/>
    <n v="130000"/>
    <s v="USD"/>
    <n v="130000"/>
    <x v="0"/>
    <s v="Fully Remote"/>
    <n v="100"/>
    <x v="0"/>
    <x v="0"/>
    <x v="1"/>
    <x v="0"/>
  </r>
  <r>
    <x v="3"/>
    <x v="1"/>
    <n v="3"/>
    <x v="0"/>
    <x v="4"/>
    <n v="130000"/>
    <s v="USD"/>
    <n v="130000"/>
    <x v="0"/>
    <s v="Fully On-Site"/>
    <n v="0"/>
    <x v="0"/>
    <x v="0"/>
    <x v="1"/>
    <x v="0"/>
  </r>
  <r>
    <x v="3"/>
    <x v="0"/>
    <n v="2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7"/>
    <n v="130000"/>
    <s v="USD"/>
    <n v="130000"/>
    <x v="0"/>
    <s v="Fully On-Site"/>
    <n v="0"/>
    <x v="0"/>
    <x v="0"/>
    <x v="1"/>
    <x v="0"/>
  </r>
  <r>
    <x v="3"/>
    <x v="1"/>
    <n v="3"/>
    <x v="0"/>
    <x v="0"/>
    <n v="130000"/>
    <s v="USD"/>
    <n v="130000"/>
    <x v="0"/>
    <s v="Fully Remote"/>
    <n v="100"/>
    <x v="0"/>
    <x v="0"/>
    <x v="1"/>
    <x v="0"/>
  </r>
  <r>
    <x v="3"/>
    <x v="1"/>
    <n v="3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29"/>
    <n v="130000"/>
    <s v="USD"/>
    <n v="130000"/>
    <x v="0"/>
    <s v="Fully On-Site"/>
    <n v="0"/>
    <x v="0"/>
    <x v="0"/>
    <x v="1"/>
    <x v="0"/>
  </r>
  <r>
    <x v="3"/>
    <x v="1"/>
    <n v="3"/>
    <x v="0"/>
    <x v="4"/>
    <n v="130000"/>
    <s v="USD"/>
    <n v="130000"/>
    <x v="0"/>
    <s v="Fully On-Site"/>
    <n v="0"/>
    <x v="0"/>
    <x v="0"/>
    <x v="1"/>
    <x v="0"/>
  </r>
  <r>
    <x v="3"/>
    <x v="1"/>
    <n v="3"/>
    <x v="0"/>
    <x v="7"/>
    <n v="130000"/>
    <s v="USD"/>
    <n v="130000"/>
    <x v="0"/>
    <s v="Fully Remote"/>
    <n v="100"/>
    <x v="0"/>
    <x v="0"/>
    <x v="1"/>
    <x v="0"/>
  </r>
  <r>
    <x v="3"/>
    <x v="0"/>
    <n v="2"/>
    <x v="0"/>
    <x v="4"/>
    <n v="130000"/>
    <s v="USD"/>
    <n v="130000"/>
    <x v="0"/>
    <s v="Fully On-Site"/>
    <n v="0"/>
    <x v="0"/>
    <x v="0"/>
    <x v="1"/>
    <x v="0"/>
  </r>
  <r>
    <x v="3"/>
    <x v="1"/>
    <n v="3"/>
    <x v="0"/>
    <x v="7"/>
    <n v="130000"/>
    <s v="USD"/>
    <n v="130000"/>
    <x v="0"/>
    <s v="Fully Remote"/>
    <n v="100"/>
    <x v="0"/>
    <x v="0"/>
    <x v="1"/>
    <x v="0"/>
  </r>
  <r>
    <x v="3"/>
    <x v="0"/>
    <n v="2"/>
    <x v="0"/>
    <x v="15"/>
    <n v="130000"/>
    <s v="USD"/>
    <n v="130000"/>
    <x v="0"/>
    <s v="Fully On-Site"/>
    <n v="0"/>
    <x v="0"/>
    <x v="0"/>
    <x v="1"/>
    <x v="0"/>
  </r>
  <r>
    <x v="3"/>
    <x v="1"/>
    <n v="3"/>
    <x v="0"/>
    <x v="54"/>
    <n v="130000"/>
    <s v="USD"/>
    <n v="130000"/>
    <x v="0"/>
    <s v="Fully On-Site"/>
    <n v="0"/>
    <x v="0"/>
    <x v="0"/>
    <x v="1"/>
    <x v="0"/>
  </r>
  <r>
    <x v="3"/>
    <x v="0"/>
    <n v="2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68"/>
    <n v="130000"/>
    <s v="USD"/>
    <n v="130000"/>
    <x v="0"/>
    <s v="Fully Remote"/>
    <n v="100"/>
    <x v="0"/>
    <x v="1"/>
    <x v="1"/>
    <x v="0"/>
  </r>
  <r>
    <x v="3"/>
    <x v="1"/>
    <n v="3"/>
    <x v="0"/>
    <x v="7"/>
    <n v="130000"/>
    <s v="USD"/>
    <n v="130000"/>
    <x v="0"/>
    <s v="Fully Remote"/>
    <n v="100"/>
    <x v="0"/>
    <x v="0"/>
    <x v="1"/>
    <x v="0"/>
  </r>
  <r>
    <x v="3"/>
    <x v="1"/>
    <n v="3"/>
    <x v="0"/>
    <x v="54"/>
    <n v="130000"/>
    <s v="USD"/>
    <n v="130000"/>
    <x v="0"/>
    <s v="Fully Remote"/>
    <n v="100"/>
    <x v="0"/>
    <x v="0"/>
    <x v="1"/>
    <x v="0"/>
  </r>
  <r>
    <x v="3"/>
    <x v="0"/>
    <n v="2"/>
    <x v="0"/>
    <x v="15"/>
    <n v="130000"/>
    <s v="USD"/>
    <n v="130000"/>
    <x v="5"/>
    <s v="Fully Remote"/>
    <n v="100"/>
    <x v="4"/>
    <x v="0"/>
    <x v="1"/>
    <x v="0"/>
  </r>
  <r>
    <x v="3"/>
    <x v="1"/>
    <n v="3"/>
    <x v="0"/>
    <x v="7"/>
    <n v="130000"/>
    <s v="USD"/>
    <n v="130000"/>
    <x v="0"/>
    <s v="Fully Remote"/>
    <n v="100"/>
    <x v="0"/>
    <x v="0"/>
    <x v="1"/>
    <x v="0"/>
  </r>
  <r>
    <x v="3"/>
    <x v="1"/>
    <n v="3"/>
    <x v="0"/>
    <x v="7"/>
    <n v="130000"/>
    <s v="USD"/>
    <n v="130000"/>
    <x v="0"/>
    <s v="Fully Remote"/>
    <n v="100"/>
    <x v="0"/>
    <x v="0"/>
    <x v="1"/>
    <x v="0"/>
  </r>
  <r>
    <x v="3"/>
    <x v="1"/>
    <n v="3"/>
    <x v="0"/>
    <x v="15"/>
    <n v="130000"/>
    <s v="USD"/>
    <n v="130000"/>
    <x v="0"/>
    <s v="Fully Remote"/>
    <n v="100"/>
    <x v="0"/>
    <x v="0"/>
    <x v="1"/>
    <x v="0"/>
  </r>
  <r>
    <x v="3"/>
    <x v="0"/>
    <n v="2"/>
    <x v="0"/>
    <x v="81"/>
    <n v="130000"/>
    <s v="USD"/>
    <n v="130000"/>
    <x v="0"/>
    <s v="Fully On-Site"/>
    <n v="0"/>
    <x v="0"/>
    <x v="0"/>
    <x v="1"/>
    <x v="0"/>
  </r>
  <r>
    <x v="3"/>
    <x v="1"/>
    <n v="3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15"/>
    <n v="130000"/>
    <s v="USD"/>
    <n v="130000"/>
    <x v="0"/>
    <s v="Fully On-Site"/>
    <n v="0"/>
    <x v="0"/>
    <x v="0"/>
    <x v="1"/>
    <x v="0"/>
  </r>
  <r>
    <x v="3"/>
    <x v="3"/>
    <n v="1"/>
    <x v="0"/>
    <x v="12"/>
    <n v="130000"/>
    <s v="USD"/>
    <n v="130000"/>
    <x v="71"/>
    <s v="Fully Remote"/>
    <n v="100"/>
    <x v="65"/>
    <x v="2"/>
    <x v="1"/>
    <x v="0"/>
  </r>
  <r>
    <x v="3"/>
    <x v="1"/>
    <n v="3"/>
    <x v="0"/>
    <x v="15"/>
    <n v="130000"/>
    <s v="USD"/>
    <n v="130000"/>
    <x v="0"/>
    <s v="Fully Remote"/>
    <n v="100"/>
    <x v="0"/>
    <x v="0"/>
    <x v="1"/>
    <x v="0"/>
  </r>
  <r>
    <x v="3"/>
    <x v="1"/>
    <n v="3"/>
    <x v="0"/>
    <x v="7"/>
    <n v="130000"/>
    <s v="USD"/>
    <n v="130000"/>
    <x v="0"/>
    <s v="Fully Remote"/>
    <n v="100"/>
    <x v="0"/>
    <x v="0"/>
    <x v="1"/>
    <x v="0"/>
  </r>
  <r>
    <x v="3"/>
    <x v="1"/>
    <n v="3"/>
    <x v="0"/>
    <x v="7"/>
    <n v="130000"/>
    <s v="USD"/>
    <n v="130000"/>
    <x v="0"/>
    <s v="Fully On-Site"/>
    <n v="0"/>
    <x v="0"/>
    <x v="0"/>
    <x v="1"/>
    <x v="0"/>
  </r>
  <r>
    <x v="3"/>
    <x v="0"/>
    <n v="2"/>
    <x v="0"/>
    <x v="7"/>
    <n v="130000"/>
    <s v="USD"/>
    <n v="130000"/>
    <x v="0"/>
    <s v="Fully On-Site"/>
    <n v="0"/>
    <x v="0"/>
    <x v="0"/>
    <x v="1"/>
    <x v="0"/>
  </r>
  <r>
    <x v="3"/>
    <x v="1"/>
    <n v="3"/>
    <x v="0"/>
    <x v="1"/>
    <n v="130000"/>
    <s v="USD"/>
    <n v="130000"/>
    <x v="0"/>
    <s v="Fully Remote"/>
    <n v="100"/>
    <x v="0"/>
    <x v="0"/>
    <x v="1"/>
    <x v="0"/>
  </r>
  <r>
    <x v="3"/>
    <x v="1"/>
    <n v="3"/>
    <x v="0"/>
    <x v="7"/>
    <n v="130000"/>
    <s v="USD"/>
    <n v="130000"/>
    <x v="0"/>
    <s v="Fully On-Site"/>
    <n v="0"/>
    <x v="0"/>
    <x v="0"/>
    <x v="1"/>
    <x v="0"/>
  </r>
  <r>
    <x v="3"/>
    <x v="1"/>
    <n v="3"/>
    <x v="0"/>
    <x v="1"/>
    <n v="130000"/>
    <s v="USD"/>
    <n v="130000"/>
    <x v="0"/>
    <s v="Fully Remote"/>
    <n v="100"/>
    <x v="0"/>
    <x v="0"/>
    <x v="1"/>
    <x v="0"/>
  </r>
  <r>
    <x v="3"/>
    <x v="1"/>
    <n v="3"/>
    <x v="0"/>
    <x v="15"/>
    <n v="130000"/>
    <s v="USD"/>
    <n v="130000"/>
    <x v="0"/>
    <s v="Fully Remote"/>
    <n v="100"/>
    <x v="0"/>
    <x v="0"/>
    <x v="1"/>
    <x v="0"/>
  </r>
  <r>
    <x v="3"/>
    <x v="0"/>
    <n v="2"/>
    <x v="0"/>
    <x v="1"/>
    <n v="130000"/>
    <s v="USD"/>
    <n v="130000"/>
    <x v="0"/>
    <s v="Fully On-Site"/>
    <n v="0"/>
    <x v="0"/>
    <x v="0"/>
    <x v="1"/>
    <x v="0"/>
  </r>
  <r>
    <x v="3"/>
    <x v="1"/>
    <n v="3"/>
    <x v="0"/>
    <x v="77"/>
    <n v="129300"/>
    <s v="USD"/>
    <n v="129300"/>
    <x v="0"/>
    <s v="Fully On-Site"/>
    <n v="0"/>
    <x v="0"/>
    <x v="0"/>
    <x v="1"/>
    <x v="0"/>
  </r>
  <r>
    <x v="3"/>
    <x v="1"/>
    <n v="3"/>
    <x v="0"/>
    <x v="7"/>
    <n v="129300"/>
    <s v="USD"/>
    <n v="129300"/>
    <x v="0"/>
    <s v="Fully On-Site"/>
    <n v="0"/>
    <x v="0"/>
    <x v="0"/>
    <x v="1"/>
    <x v="0"/>
  </r>
  <r>
    <x v="3"/>
    <x v="1"/>
    <n v="3"/>
    <x v="0"/>
    <x v="1"/>
    <n v="129300"/>
    <s v="USD"/>
    <n v="129300"/>
    <x v="0"/>
    <s v="Fully On-Site"/>
    <n v="0"/>
    <x v="0"/>
    <x v="0"/>
    <x v="1"/>
    <x v="0"/>
  </r>
  <r>
    <x v="3"/>
    <x v="1"/>
    <n v="3"/>
    <x v="0"/>
    <x v="1"/>
    <n v="129300"/>
    <s v="USD"/>
    <n v="129300"/>
    <x v="0"/>
    <s v="Fully On-Site"/>
    <n v="0"/>
    <x v="0"/>
    <x v="0"/>
    <x v="1"/>
    <x v="0"/>
  </r>
  <r>
    <x v="3"/>
    <x v="1"/>
    <n v="3"/>
    <x v="0"/>
    <x v="1"/>
    <n v="129300"/>
    <s v="USD"/>
    <n v="129300"/>
    <x v="0"/>
    <s v="Fully On-Site"/>
    <n v="0"/>
    <x v="0"/>
    <x v="0"/>
    <x v="1"/>
    <x v="0"/>
  </r>
  <r>
    <x v="3"/>
    <x v="1"/>
    <n v="3"/>
    <x v="0"/>
    <x v="7"/>
    <n v="129300"/>
    <s v="USD"/>
    <n v="129300"/>
    <x v="0"/>
    <s v="Fully On-Site"/>
    <n v="0"/>
    <x v="0"/>
    <x v="0"/>
    <x v="1"/>
    <x v="0"/>
  </r>
  <r>
    <x v="3"/>
    <x v="1"/>
    <n v="3"/>
    <x v="0"/>
    <x v="1"/>
    <n v="129300"/>
    <s v="USD"/>
    <n v="129300"/>
    <x v="0"/>
    <s v="Fully On-Site"/>
    <n v="0"/>
    <x v="0"/>
    <x v="0"/>
    <x v="1"/>
    <x v="0"/>
  </r>
  <r>
    <x v="3"/>
    <x v="1"/>
    <n v="3"/>
    <x v="0"/>
    <x v="1"/>
    <n v="129300"/>
    <s v="USD"/>
    <n v="129300"/>
    <x v="0"/>
    <s v="Fully On-Site"/>
    <n v="0"/>
    <x v="0"/>
    <x v="0"/>
    <x v="1"/>
    <x v="0"/>
  </r>
  <r>
    <x v="3"/>
    <x v="1"/>
    <n v="3"/>
    <x v="0"/>
    <x v="7"/>
    <n v="129300"/>
    <s v="USD"/>
    <n v="129300"/>
    <x v="0"/>
    <s v="Fully On-Site"/>
    <n v="0"/>
    <x v="0"/>
    <x v="0"/>
    <x v="1"/>
    <x v="0"/>
  </r>
  <r>
    <x v="3"/>
    <x v="1"/>
    <n v="3"/>
    <x v="0"/>
    <x v="1"/>
    <n v="129300"/>
    <s v="USD"/>
    <n v="1293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1"/>
    <n v="3"/>
    <x v="0"/>
    <x v="7"/>
    <n v="129000"/>
    <s v="USD"/>
    <n v="129000"/>
    <x v="0"/>
    <s v="Fully On-Site"/>
    <n v="0"/>
    <x v="0"/>
    <x v="0"/>
    <x v="1"/>
    <x v="0"/>
  </r>
  <r>
    <x v="3"/>
    <x v="0"/>
    <n v="2"/>
    <x v="0"/>
    <x v="1"/>
    <n v="128750"/>
    <s v="USD"/>
    <n v="128750"/>
    <x v="0"/>
    <s v="Fully On-Site"/>
    <n v="0"/>
    <x v="0"/>
    <x v="0"/>
    <x v="1"/>
    <x v="0"/>
  </r>
  <r>
    <x v="3"/>
    <x v="1"/>
    <n v="3"/>
    <x v="0"/>
    <x v="15"/>
    <n v="128500"/>
    <s v="USD"/>
    <n v="128500"/>
    <x v="0"/>
    <s v="Fully On-Site"/>
    <n v="0"/>
    <x v="0"/>
    <x v="0"/>
    <x v="1"/>
    <x v="0"/>
  </r>
  <r>
    <x v="3"/>
    <x v="1"/>
    <n v="3"/>
    <x v="0"/>
    <x v="4"/>
    <n v="128280"/>
    <s v="USD"/>
    <n v="128280"/>
    <x v="0"/>
    <s v="Fully On-Site"/>
    <n v="0"/>
    <x v="0"/>
    <x v="0"/>
    <x v="1"/>
    <x v="0"/>
  </r>
  <r>
    <x v="3"/>
    <x v="1"/>
    <n v="3"/>
    <x v="0"/>
    <x v="7"/>
    <n v="128000"/>
    <s v="USD"/>
    <n v="128000"/>
    <x v="0"/>
    <s v="Fully On-Site"/>
    <n v="0"/>
    <x v="0"/>
    <x v="0"/>
    <x v="1"/>
    <x v="0"/>
  </r>
  <r>
    <x v="3"/>
    <x v="1"/>
    <n v="3"/>
    <x v="0"/>
    <x v="15"/>
    <n v="128000"/>
    <s v="USD"/>
    <n v="128000"/>
    <x v="0"/>
    <s v="Fully On-Site"/>
    <n v="0"/>
    <x v="0"/>
    <x v="0"/>
    <x v="1"/>
    <x v="0"/>
  </r>
  <r>
    <x v="3"/>
    <x v="1"/>
    <n v="3"/>
    <x v="0"/>
    <x v="7"/>
    <n v="128000"/>
    <s v="USD"/>
    <n v="128000"/>
    <x v="0"/>
    <s v="Fully On-Site"/>
    <n v="0"/>
    <x v="0"/>
    <x v="0"/>
    <x v="1"/>
    <x v="0"/>
  </r>
  <r>
    <x v="3"/>
    <x v="0"/>
    <n v="2"/>
    <x v="0"/>
    <x v="15"/>
    <n v="128000"/>
    <s v="USD"/>
    <n v="128000"/>
    <x v="0"/>
    <s v="Fully On-Site"/>
    <n v="0"/>
    <x v="0"/>
    <x v="0"/>
    <x v="1"/>
    <x v="0"/>
  </r>
  <r>
    <x v="3"/>
    <x v="1"/>
    <n v="3"/>
    <x v="0"/>
    <x v="7"/>
    <n v="128000"/>
    <s v="USD"/>
    <n v="128000"/>
    <x v="0"/>
    <s v="Fully On-Site"/>
    <n v="0"/>
    <x v="0"/>
    <x v="0"/>
    <x v="1"/>
    <x v="0"/>
  </r>
  <r>
    <x v="3"/>
    <x v="1"/>
    <n v="3"/>
    <x v="0"/>
    <x v="13"/>
    <n v="128000"/>
    <s v="USD"/>
    <n v="128000"/>
    <x v="0"/>
    <s v="Fully On-Site"/>
    <n v="0"/>
    <x v="0"/>
    <x v="0"/>
    <x v="1"/>
    <x v="0"/>
  </r>
  <r>
    <x v="3"/>
    <x v="1"/>
    <n v="3"/>
    <x v="0"/>
    <x v="7"/>
    <n v="128000"/>
    <s v="USD"/>
    <n v="128000"/>
    <x v="0"/>
    <s v="Fully Remote"/>
    <n v="100"/>
    <x v="0"/>
    <x v="0"/>
    <x v="1"/>
    <x v="0"/>
  </r>
  <r>
    <x v="3"/>
    <x v="0"/>
    <n v="2"/>
    <x v="0"/>
    <x v="7"/>
    <n v="105000"/>
    <s v="GBP"/>
    <n v="127599"/>
    <x v="8"/>
    <s v="Fully On-Site"/>
    <n v="0"/>
    <x v="6"/>
    <x v="0"/>
    <x v="1"/>
    <x v="0"/>
  </r>
  <r>
    <x v="3"/>
    <x v="2"/>
    <n v="4"/>
    <x v="0"/>
    <x v="36"/>
    <n v="104891"/>
    <s v="GBP"/>
    <n v="127467"/>
    <x v="8"/>
    <s v="Fully On-Site"/>
    <n v="0"/>
    <x v="6"/>
    <x v="0"/>
    <x v="1"/>
    <x v="0"/>
  </r>
  <r>
    <x v="3"/>
    <x v="1"/>
    <n v="3"/>
    <x v="0"/>
    <x v="15"/>
    <n v="127075"/>
    <s v="USD"/>
    <n v="127075"/>
    <x v="0"/>
    <s v="Fully Remote"/>
    <n v="100"/>
    <x v="0"/>
    <x v="0"/>
    <x v="1"/>
    <x v="0"/>
  </r>
  <r>
    <x v="3"/>
    <x v="1"/>
    <n v="3"/>
    <x v="0"/>
    <x v="15"/>
    <n v="127000"/>
    <s v="USD"/>
    <n v="127000"/>
    <x v="0"/>
    <s v="Fully Remote"/>
    <n v="100"/>
    <x v="0"/>
    <x v="0"/>
    <x v="1"/>
    <x v="0"/>
  </r>
  <r>
    <x v="3"/>
    <x v="1"/>
    <n v="3"/>
    <x v="0"/>
    <x v="1"/>
    <n v="126500"/>
    <s v="USD"/>
    <n v="126500"/>
    <x v="0"/>
    <s v="Fully On-Site"/>
    <n v="0"/>
    <x v="0"/>
    <x v="0"/>
    <x v="1"/>
    <x v="0"/>
  </r>
  <r>
    <x v="3"/>
    <x v="0"/>
    <n v="2"/>
    <x v="0"/>
    <x v="4"/>
    <n v="126277"/>
    <s v="USD"/>
    <n v="126277"/>
    <x v="0"/>
    <s v="Fully On-Site"/>
    <n v="0"/>
    <x v="0"/>
    <x v="0"/>
    <x v="1"/>
    <x v="0"/>
  </r>
  <r>
    <x v="3"/>
    <x v="1"/>
    <n v="3"/>
    <x v="0"/>
    <x v="55"/>
    <n v="126100"/>
    <s v="USD"/>
    <n v="126100"/>
    <x v="0"/>
    <s v="Fully On-Site"/>
    <n v="0"/>
    <x v="0"/>
    <x v="1"/>
    <x v="1"/>
    <x v="0"/>
  </r>
  <r>
    <x v="3"/>
    <x v="1"/>
    <n v="3"/>
    <x v="0"/>
    <x v="7"/>
    <n v="126000"/>
    <s v="USD"/>
    <n v="126000"/>
    <x v="0"/>
    <s v="Fully On-Site"/>
    <n v="0"/>
    <x v="0"/>
    <x v="0"/>
    <x v="1"/>
    <x v="0"/>
  </r>
  <r>
    <x v="3"/>
    <x v="1"/>
    <n v="3"/>
    <x v="0"/>
    <x v="1"/>
    <n v="126000"/>
    <s v="USD"/>
    <n v="126000"/>
    <x v="0"/>
    <s v="Fully On-Site"/>
    <n v="0"/>
    <x v="0"/>
    <x v="0"/>
    <x v="1"/>
    <x v="0"/>
  </r>
  <r>
    <x v="3"/>
    <x v="1"/>
    <n v="3"/>
    <x v="0"/>
    <x v="7"/>
    <n v="126000"/>
    <s v="USD"/>
    <n v="126000"/>
    <x v="0"/>
    <s v="Fully On-Site"/>
    <n v="0"/>
    <x v="0"/>
    <x v="0"/>
    <x v="1"/>
    <x v="0"/>
  </r>
  <r>
    <x v="3"/>
    <x v="1"/>
    <n v="3"/>
    <x v="0"/>
    <x v="4"/>
    <n v="126000"/>
    <s v="USD"/>
    <n v="126000"/>
    <x v="0"/>
    <s v="Fully On-Site"/>
    <n v="0"/>
    <x v="0"/>
    <x v="0"/>
    <x v="1"/>
    <x v="0"/>
  </r>
  <r>
    <x v="3"/>
    <x v="1"/>
    <n v="3"/>
    <x v="0"/>
    <x v="4"/>
    <n v="126000"/>
    <s v="USD"/>
    <n v="126000"/>
    <x v="0"/>
    <s v="Fully On-Site"/>
    <n v="0"/>
    <x v="0"/>
    <x v="0"/>
    <x v="1"/>
    <x v="0"/>
  </r>
  <r>
    <x v="3"/>
    <x v="1"/>
    <n v="3"/>
    <x v="0"/>
    <x v="7"/>
    <n v="126000"/>
    <s v="USD"/>
    <n v="126000"/>
    <x v="0"/>
    <s v="Fully On-Site"/>
    <n v="0"/>
    <x v="0"/>
    <x v="0"/>
    <x v="1"/>
    <x v="0"/>
  </r>
  <r>
    <x v="3"/>
    <x v="1"/>
    <n v="3"/>
    <x v="0"/>
    <x v="7"/>
    <n v="126000"/>
    <s v="USD"/>
    <n v="126000"/>
    <x v="0"/>
    <s v="Fully On-Site"/>
    <n v="0"/>
    <x v="0"/>
    <x v="0"/>
    <x v="1"/>
    <x v="0"/>
  </r>
  <r>
    <x v="3"/>
    <x v="1"/>
    <n v="3"/>
    <x v="0"/>
    <x v="4"/>
    <n v="126000"/>
    <s v="USD"/>
    <n v="126000"/>
    <x v="0"/>
    <s v="Fully On-Site"/>
    <n v="0"/>
    <x v="0"/>
    <x v="0"/>
    <x v="1"/>
    <x v="0"/>
  </r>
  <r>
    <x v="3"/>
    <x v="1"/>
    <n v="3"/>
    <x v="0"/>
    <x v="7"/>
    <n v="126000"/>
    <s v="USD"/>
    <n v="126000"/>
    <x v="0"/>
    <s v="Fully On-Site"/>
    <n v="0"/>
    <x v="0"/>
    <x v="0"/>
    <x v="1"/>
    <x v="0"/>
  </r>
  <r>
    <x v="3"/>
    <x v="1"/>
    <n v="3"/>
    <x v="0"/>
    <x v="4"/>
    <n v="126000"/>
    <s v="USD"/>
    <n v="126000"/>
    <x v="0"/>
    <s v="Fully On-Site"/>
    <n v="0"/>
    <x v="0"/>
    <x v="0"/>
    <x v="1"/>
    <x v="0"/>
  </r>
  <r>
    <x v="3"/>
    <x v="1"/>
    <n v="3"/>
    <x v="0"/>
    <x v="2"/>
    <n v="170000"/>
    <s v="CAD"/>
    <n v="125686"/>
    <x v="5"/>
    <s v="Hybrid"/>
    <n v="50"/>
    <x v="4"/>
    <x v="0"/>
    <x v="1"/>
    <x v="0"/>
  </r>
  <r>
    <x v="3"/>
    <x v="1"/>
    <n v="3"/>
    <x v="0"/>
    <x v="15"/>
    <n v="125600"/>
    <s v="USD"/>
    <n v="125600"/>
    <x v="0"/>
    <s v="Fully On-Site"/>
    <n v="0"/>
    <x v="0"/>
    <x v="0"/>
    <x v="1"/>
    <x v="0"/>
  </r>
  <r>
    <x v="3"/>
    <x v="1"/>
    <n v="3"/>
    <x v="0"/>
    <x v="15"/>
    <n v="125600"/>
    <s v="USD"/>
    <n v="125600"/>
    <x v="0"/>
    <s v="Fully Remote"/>
    <n v="100"/>
    <x v="0"/>
    <x v="0"/>
    <x v="1"/>
    <x v="0"/>
  </r>
  <r>
    <x v="3"/>
    <x v="1"/>
    <n v="3"/>
    <x v="0"/>
    <x v="15"/>
    <n v="125000"/>
    <s v="USD"/>
    <n v="125000"/>
    <x v="0"/>
    <s v="Fully Remote"/>
    <n v="100"/>
    <x v="0"/>
    <x v="0"/>
    <x v="1"/>
    <x v="0"/>
  </r>
  <r>
    <x v="3"/>
    <x v="0"/>
    <n v="2"/>
    <x v="0"/>
    <x v="7"/>
    <n v="125000"/>
    <s v="USD"/>
    <n v="125000"/>
    <x v="0"/>
    <s v="Fully On-Site"/>
    <n v="0"/>
    <x v="0"/>
    <x v="0"/>
    <x v="1"/>
    <x v="0"/>
  </r>
  <r>
    <x v="3"/>
    <x v="3"/>
    <n v="1"/>
    <x v="0"/>
    <x v="52"/>
    <n v="125000"/>
    <s v="USD"/>
    <n v="125000"/>
    <x v="0"/>
    <s v="Fully On-Site"/>
    <n v="0"/>
    <x v="0"/>
    <x v="0"/>
    <x v="1"/>
    <x v="0"/>
  </r>
  <r>
    <x v="3"/>
    <x v="3"/>
    <n v="1"/>
    <x v="0"/>
    <x v="52"/>
    <n v="125000"/>
    <s v="USD"/>
    <n v="125000"/>
    <x v="0"/>
    <s v="Fully On-Site"/>
    <n v="0"/>
    <x v="0"/>
    <x v="0"/>
    <x v="1"/>
    <x v="0"/>
  </r>
  <r>
    <x v="3"/>
    <x v="1"/>
    <n v="3"/>
    <x v="0"/>
    <x v="4"/>
    <n v="125000"/>
    <s v="USD"/>
    <n v="125000"/>
    <x v="0"/>
    <s v="Fully On-Site"/>
    <n v="0"/>
    <x v="0"/>
    <x v="0"/>
    <x v="1"/>
    <x v="0"/>
  </r>
  <r>
    <x v="3"/>
    <x v="1"/>
    <n v="3"/>
    <x v="0"/>
    <x v="27"/>
    <n v="125000"/>
    <s v="USD"/>
    <n v="125000"/>
    <x v="0"/>
    <s v="Fully Remote"/>
    <n v="100"/>
    <x v="0"/>
    <x v="0"/>
    <x v="1"/>
    <x v="0"/>
  </r>
  <r>
    <x v="3"/>
    <x v="3"/>
    <n v="1"/>
    <x v="0"/>
    <x v="7"/>
    <n v="125000"/>
    <s v="USD"/>
    <n v="125000"/>
    <x v="0"/>
    <s v="Fully On-Site"/>
    <n v="0"/>
    <x v="0"/>
    <x v="0"/>
    <x v="1"/>
    <x v="0"/>
  </r>
  <r>
    <x v="3"/>
    <x v="3"/>
    <n v="1"/>
    <x v="0"/>
    <x v="7"/>
    <n v="125000"/>
    <s v="USD"/>
    <n v="125000"/>
    <x v="0"/>
    <s v="Fully On-Site"/>
    <n v="0"/>
    <x v="0"/>
    <x v="0"/>
    <x v="1"/>
    <x v="0"/>
  </r>
  <r>
    <x v="3"/>
    <x v="0"/>
    <n v="2"/>
    <x v="0"/>
    <x v="0"/>
    <n v="125000"/>
    <s v="USD"/>
    <n v="125000"/>
    <x v="0"/>
    <s v="Fully Remote"/>
    <n v="100"/>
    <x v="0"/>
    <x v="0"/>
    <x v="1"/>
    <x v="0"/>
  </r>
  <r>
    <x v="3"/>
    <x v="1"/>
    <n v="3"/>
    <x v="0"/>
    <x v="15"/>
    <n v="125000"/>
    <s v="USD"/>
    <n v="125000"/>
    <x v="0"/>
    <s v="Fully On-Site"/>
    <n v="0"/>
    <x v="0"/>
    <x v="0"/>
    <x v="1"/>
    <x v="0"/>
  </r>
  <r>
    <x v="3"/>
    <x v="0"/>
    <n v="2"/>
    <x v="0"/>
    <x v="7"/>
    <n v="125000"/>
    <s v="USD"/>
    <n v="125000"/>
    <x v="0"/>
    <s v="Fully On-Site"/>
    <n v="0"/>
    <x v="0"/>
    <x v="0"/>
    <x v="1"/>
    <x v="0"/>
  </r>
  <r>
    <x v="3"/>
    <x v="0"/>
    <n v="2"/>
    <x v="0"/>
    <x v="3"/>
    <n v="125000"/>
    <s v="USD"/>
    <n v="125000"/>
    <x v="0"/>
    <s v="Fully On-Site"/>
    <n v="0"/>
    <x v="0"/>
    <x v="2"/>
    <x v="1"/>
    <x v="0"/>
  </r>
  <r>
    <x v="3"/>
    <x v="0"/>
    <n v="2"/>
    <x v="0"/>
    <x v="0"/>
    <n v="125000"/>
    <s v="USD"/>
    <n v="125000"/>
    <x v="0"/>
    <s v="Fully On-Site"/>
    <n v="0"/>
    <x v="0"/>
    <x v="0"/>
    <x v="1"/>
    <x v="0"/>
  </r>
  <r>
    <x v="3"/>
    <x v="1"/>
    <n v="3"/>
    <x v="0"/>
    <x v="15"/>
    <n v="125000"/>
    <s v="USD"/>
    <n v="125000"/>
    <x v="0"/>
    <s v="Fully On-Site"/>
    <n v="0"/>
    <x v="0"/>
    <x v="0"/>
    <x v="1"/>
    <x v="0"/>
  </r>
  <r>
    <x v="3"/>
    <x v="1"/>
    <n v="3"/>
    <x v="0"/>
    <x v="15"/>
    <n v="125000"/>
    <s v="USD"/>
    <n v="125000"/>
    <x v="0"/>
    <s v="Fully Remote"/>
    <n v="100"/>
    <x v="0"/>
    <x v="0"/>
    <x v="1"/>
    <x v="0"/>
  </r>
  <r>
    <x v="3"/>
    <x v="0"/>
    <n v="2"/>
    <x v="0"/>
    <x v="7"/>
    <n v="125000"/>
    <s v="USD"/>
    <n v="125000"/>
    <x v="0"/>
    <s v="Fully On-Site"/>
    <n v="0"/>
    <x v="0"/>
    <x v="0"/>
    <x v="1"/>
    <x v="0"/>
  </r>
  <r>
    <x v="3"/>
    <x v="0"/>
    <n v="2"/>
    <x v="0"/>
    <x v="15"/>
    <n v="125000"/>
    <s v="USD"/>
    <n v="125000"/>
    <x v="0"/>
    <s v="Fully On-Site"/>
    <n v="0"/>
    <x v="0"/>
    <x v="0"/>
    <x v="1"/>
    <x v="0"/>
  </r>
  <r>
    <x v="3"/>
    <x v="1"/>
    <n v="3"/>
    <x v="0"/>
    <x v="4"/>
    <n v="125000"/>
    <s v="USD"/>
    <n v="125000"/>
    <x v="0"/>
    <s v="Fully On-Site"/>
    <n v="0"/>
    <x v="0"/>
    <x v="0"/>
    <x v="1"/>
    <x v="0"/>
  </r>
  <r>
    <x v="3"/>
    <x v="1"/>
    <n v="3"/>
    <x v="0"/>
    <x v="56"/>
    <n v="125000"/>
    <s v="USD"/>
    <n v="125000"/>
    <x v="0"/>
    <s v="Fully On-Site"/>
    <n v="0"/>
    <x v="0"/>
    <x v="0"/>
    <x v="1"/>
    <x v="0"/>
  </r>
  <r>
    <x v="3"/>
    <x v="1"/>
    <n v="3"/>
    <x v="0"/>
    <x v="15"/>
    <n v="125000"/>
    <s v="USD"/>
    <n v="125000"/>
    <x v="0"/>
    <s v="Fully On-Site"/>
    <n v="0"/>
    <x v="0"/>
    <x v="0"/>
    <x v="1"/>
    <x v="0"/>
  </r>
  <r>
    <x v="3"/>
    <x v="1"/>
    <n v="3"/>
    <x v="0"/>
    <x v="7"/>
    <n v="124740"/>
    <s v="USD"/>
    <n v="124740"/>
    <x v="0"/>
    <s v="Fully On-Site"/>
    <n v="0"/>
    <x v="0"/>
    <x v="0"/>
    <x v="1"/>
    <x v="0"/>
  </r>
  <r>
    <x v="3"/>
    <x v="1"/>
    <n v="3"/>
    <x v="0"/>
    <x v="7"/>
    <n v="124740"/>
    <s v="USD"/>
    <n v="124740"/>
    <x v="0"/>
    <s v="Fully On-Site"/>
    <n v="0"/>
    <x v="0"/>
    <x v="0"/>
    <x v="1"/>
    <x v="0"/>
  </r>
  <r>
    <x v="3"/>
    <x v="1"/>
    <n v="3"/>
    <x v="0"/>
    <x v="7"/>
    <n v="124500"/>
    <s v="USD"/>
    <n v="124500"/>
    <x v="0"/>
    <s v="Fully On-Site"/>
    <n v="0"/>
    <x v="0"/>
    <x v="0"/>
    <x v="1"/>
    <x v="0"/>
  </r>
  <r>
    <x v="3"/>
    <x v="3"/>
    <n v="1"/>
    <x v="0"/>
    <x v="1"/>
    <n v="124234"/>
    <s v="USD"/>
    <n v="124234"/>
    <x v="0"/>
    <s v="Fully On-Site"/>
    <n v="0"/>
    <x v="0"/>
    <x v="0"/>
    <x v="1"/>
    <x v="0"/>
  </r>
  <r>
    <x v="3"/>
    <x v="0"/>
    <n v="2"/>
    <x v="0"/>
    <x v="62"/>
    <n v="124000"/>
    <s v="USD"/>
    <n v="124000"/>
    <x v="0"/>
    <s v="Fully Remote"/>
    <n v="100"/>
    <x v="0"/>
    <x v="0"/>
    <x v="1"/>
    <x v="0"/>
  </r>
  <r>
    <x v="3"/>
    <x v="0"/>
    <n v="2"/>
    <x v="0"/>
    <x v="15"/>
    <n v="124000"/>
    <s v="USD"/>
    <n v="124000"/>
    <x v="0"/>
    <s v="Fully On-Site"/>
    <n v="0"/>
    <x v="0"/>
    <x v="0"/>
    <x v="1"/>
    <x v="0"/>
  </r>
  <r>
    <x v="3"/>
    <x v="1"/>
    <n v="3"/>
    <x v="0"/>
    <x v="1"/>
    <n v="123900"/>
    <s v="USD"/>
    <n v="123900"/>
    <x v="0"/>
    <s v="Fully Remote"/>
    <n v="100"/>
    <x v="0"/>
    <x v="0"/>
    <x v="1"/>
    <x v="0"/>
  </r>
  <r>
    <x v="3"/>
    <x v="1"/>
    <n v="3"/>
    <x v="0"/>
    <x v="7"/>
    <n v="123700"/>
    <s v="USD"/>
    <n v="123700"/>
    <x v="0"/>
    <s v="Fully On-Site"/>
    <n v="0"/>
    <x v="0"/>
    <x v="1"/>
    <x v="1"/>
    <x v="0"/>
  </r>
  <r>
    <x v="3"/>
    <x v="1"/>
    <n v="3"/>
    <x v="0"/>
    <x v="7"/>
    <n v="123700"/>
    <s v="USD"/>
    <n v="123700"/>
    <x v="0"/>
    <s v="Fully On-Site"/>
    <n v="0"/>
    <x v="0"/>
    <x v="1"/>
    <x v="1"/>
    <x v="0"/>
  </r>
  <r>
    <x v="3"/>
    <x v="1"/>
    <n v="3"/>
    <x v="0"/>
    <x v="7"/>
    <n v="123600"/>
    <s v="USD"/>
    <n v="123600"/>
    <x v="0"/>
    <s v="Fully Remote"/>
    <n v="100"/>
    <x v="0"/>
    <x v="0"/>
    <x v="1"/>
    <x v="0"/>
  </r>
  <r>
    <x v="3"/>
    <x v="1"/>
    <n v="3"/>
    <x v="0"/>
    <x v="82"/>
    <n v="115000"/>
    <s v="EUR"/>
    <n v="123405"/>
    <x v="2"/>
    <s v="Fully On-Site"/>
    <n v="0"/>
    <x v="2"/>
    <x v="1"/>
    <x v="1"/>
    <x v="0"/>
  </r>
  <r>
    <x v="3"/>
    <x v="1"/>
    <n v="3"/>
    <x v="0"/>
    <x v="1"/>
    <n v="122900"/>
    <s v="USD"/>
    <n v="122900"/>
    <x v="0"/>
    <s v="Fully On-Site"/>
    <n v="0"/>
    <x v="0"/>
    <x v="1"/>
    <x v="1"/>
    <x v="0"/>
  </r>
  <r>
    <x v="3"/>
    <x v="1"/>
    <n v="3"/>
    <x v="0"/>
    <x v="4"/>
    <n v="122700"/>
    <s v="USD"/>
    <n v="122700"/>
    <x v="0"/>
    <s v="Fully On-Site"/>
    <n v="0"/>
    <x v="0"/>
    <x v="0"/>
    <x v="1"/>
    <x v="0"/>
  </r>
  <r>
    <x v="3"/>
    <x v="1"/>
    <n v="3"/>
    <x v="0"/>
    <x v="4"/>
    <n v="122700"/>
    <s v="USD"/>
    <n v="122700"/>
    <x v="0"/>
    <s v="Fully On-Site"/>
    <n v="0"/>
    <x v="0"/>
    <x v="0"/>
    <x v="1"/>
    <x v="0"/>
  </r>
  <r>
    <x v="3"/>
    <x v="1"/>
    <n v="3"/>
    <x v="0"/>
    <x v="4"/>
    <n v="122700"/>
    <s v="USD"/>
    <n v="122700"/>
    <x v="0"/>
    <s v="Fully On-Site"/>
    <n v="0"/>
    <x v="0"/>
    <x v="0"/>
    <x v="1"/>
    <x v="0"/>
  </r>
  <r>
    <x v="3"/>
    <x v="1"/>
    <n v="3"/>
    <x v="0"/>
    <x v="1"/>
    <n v="122700"/>
    <s v="USD"/>
    <n v="122700"/>
    <x v="0"/>
    <s v="Fully On-Site"/>
    <n v="0"/>
    <x v="0"/>
    <x v="0"/>
    <x v="1"/>
    <x v="0"/>
  </r>
  <r>
    <x v="3"/>
    <x v="1"/>
    <n v="3"/>
    <x v="0"/>
    <x v="1"/>
    <n v="122000"/>
    <s v="USD"/>
    <n v="122000"/>
    <x v="0"/>
    <s v="Fully On-Site"/>
    <n v="0"/>
    <x v="0"/>
    <x v="0"/>
    <x v="1"/>
    <x v="0"/>
  </r>
  <r>
    <x v="3"/>
    <x v="1"/>
    <n v="3"/>
    <x v="0"/>
    <x v="1"/>
    <n v="122000"/>
    <s v="USD"/>
    <n v="122000"/>
    <x v="0"/>
    <s v="Fully On-Site"/>
    <n v="0"/>
    <x v="0"/>
    <x v="0"/>
    <x v="1"/>
    <x v="0"/>
  </r>
  <r>
    <x v="3"/>
    <x v="1"/>
    <n v="3"/>
    <x v="0"/>
    <x v="15"/>
    <n v="122000"/>
    <s v="USD"/>
    <n v="122000"/>
    <x v="0"/>
    <s v="Fully Remote"/>
    <n v="100"/>
    <x v="0"/>
    <x v="0"/>
    <x v="1"/>
    <x v="0"/>
  </r>
  <r>
    <x v="3"/>
    <x v="1"/>
    <n v="3"/>
    <x v="0"/>
    <x v="15"/>
    <n v="122000"/>
    <s v="USD"/>
    <n v="122000"/>
    <x v="0"/>
    <s v="Fully On-Site"/>
    <n v="0"/>
    <x v="0"/>
    <x v="0"/>
    <x v="1"/>
    <x v="0"/>
  </r>
  <r>
    <x v="3"/>
    <x v="1"/>
    <n v="3"/>
    <x v="0"/>
    <x v="13"/>
    <n v="122000"/>
    <s v="USD"/>
    <n v="122000"/>
    <x v="0"/>
    <s v="Fully On-Site"/>
    <n v="0"/>
    <x v="0"/>
    <x v="0"/>
    <x v="1"/>
    <x v="0"/>
  </r>
  <r>
    <x v="3"/>
    <x v="1"/>
    <n v="3"/>
    <x v="0"/>
    <x v="7"/>
    <n v="122000"/>
    <s v="USD"/>
    <n v="122000"/>
    <x v="0"/>
    <s v="Fully On-Site"/>
    <n v="0"/>
    <x v="0"/>
    <x v="0"/>
    <x v="1"/>
    <x v="0"/>
  </r>
  <r>
    <x v="3"/>
    <x v="1"/>
    <n v="3"/>
    <x v="0"/>
    <x v="15"/>
    <n v="121904"/>
    <s v="USD"/>
    <n v="121904"/>
    <x v="0"/>
    <s v="Fully On-Site"/>
    <n v="0"/>
    <x v="0"/>
    <x v="0"/>
    <x v="1"/>
    <x v="0"/>
  </r>
  <r>
    <x v="3"/>
    <x v="1"/>
    <n v="3"/>
    <x v="0"/>
    <x v="15"/>
    <n v="121700"/>
    <s v="USD"/>
    <n v="121700"/>
    <x v="0"/>
    <s v="Fully On-Site"/>
    <n v="0"/>
    <x v="0"/>
    <x v="0"/>
    <x v="1"/>
    <x v="0"/>
  </r>
  <r>
    <x v="3"/>
    <x v="1"/>
    <n v="3"/>
    <x v="0"/>
    <x v="15"/>
    <n v="121700"/>
    <s v="USD"/>
    <n v="121700"/>
    <x v="0"/>
    <s v="Fully On-Site"/>
    <n v="0"/>
    <x v="0"/>
    <x v="0"/>
    <x v="1"/>
    <x v="0"/>
  </r>
  <r>
    <x v="3"/>
    <x v="1"/>
    <n v="3"/>
    <x v="0"/>
    <x v="15"/>
    <n v="121700"/>
    <s v="USD"/>
    <n v="121700"/>
    <x v="0"/>
    <s v="Fully On-Site"/>
    <n v="0"/>
    <x v="0"/>
    <x v="0"/>
    <x v="1"/>
    <x v="0"/>
  </r>
  <r>
    <x v="3"/>
    <x v="1"/>
    <n v="3"/>
    <x v="0"/>
    <x v="15"/>
    <n v="121600"/>
    <s v="USD"/>
    <n v="121600"/>
    <x v="0"/>
    <s v="Fully Remote"/>
    <n v="100"/>
    <x v="0"/>
    <x v="0"/>
    <x v="1"/>
    <x v="0"/>
  </r>
  <r>
    <x v="3"/>
    <x v="0"/>
    <n v="2"/>
    <x v="0"/>
    <x v="4"/>
    <n v="100000"/>
    <s v="GBP"/>
    <n v="121523"/>
    <x v="8"/>
    <s v="Fully On-Site"/>
    <n v="0"/>
    <x v="6"/>
    <x v="0"/>
    <x v="1"/>
    <x v="0"/>
  </r>
  <r>
    <x v="3"/>
    <x v="0"/>
    <n v="2"/>
    <x v="0"/>
    <x v="4"/>
    <n v="100000"/>
    <s v="GBP"/>
    <n v="121523"/>
    <x v="8"/>
    <s v="Fully On-Site"/>
    <n v="0"/>
    <x v="6"/>
    <x v="0"/>
    <x v="1"/>
    <x v="0"/>
  </r>
  <r>
    <x v="3"/>
    <x v="0"/>
    <n v="2"/>
    <x v="0"/>
    <x v="15"/>
    <n v="121500"/>
    <s v="USD"/>
    <n v="121500"/>
    <x v="0"/>
    <s v="Fully On-Site"/>
    <n v="0"/>
    <x v="0"/>
    <x v="0"/>
    <x v="1"/>
    <x v="0"/>
  </r>
  <r>
    <x v="3"/>
    <x v="1"/>
    <n v="3"/>
    <x v="0"/>
    <x v="7"/>
    <n v="121500"/>
    <s v="USD"/>
    <n v="121500"/>
    <x v="0"/>
    <s v="Fully Remote"/>
    <n v="100"/>
    <x v="0"/>
    <x v="0"/>
    <x v="1"/>
    <x v="0"/>
  </r>
  <r>
    <x v="3"/>
    <x v="3"/>
    <n v="1"/>
    <x v="0"/>
    <x v="1"/>
    <n v="112000"/>
    <s v="CHF"/>
    <n v="121093"/>
    <x v="53"/>
    <s v="Hybrid"/>
    <n v="50"/>
    <x v="47"/>
    <x v="1"/>
    <x v="1"/>
    <x v="0"/>
  </r>
  <r>
    <x v="3"/>
    <x v="1"/>
    <n v="3"/>
    <x v="0"/>
    <x v="15"/>
    <n v="120250"/>
    <s v="USD"/>
    <n v="120250"/>
    <x v="0"/>
    <s v="Fully Remote"/>
    <n v="100"/>
    <x v="0"/>
    <x v="0"/>
    <x v="1"/>
    <x v="0"/>
  </r>
  <r>
    <x v="3"/>
    <x v="1"/>
    <n v="3"/>
    <x v="0"/>
    <x v="15"/>
    <n v="120250"/>
    <s v="USD"/>
    <n v="120250"/>
    <x v="0"/>
    <s v="Fully Remote"/>
    <n v="100"/>
    <x v="0"/>
    <x v="0"/>
    <x v="1"/>
    <x v="0"/>
  </r>
  <r>
    <x v="3"/>
    <x v="1"/>
    <n v="3"/>
    <x v="0"/>
    <x v="1"/>
    <n v="120250"/>
    <s v="USD"/>
    <n v="120250"/>
    <x v="8"/>
    <s v="Fully On-Site"/>
    <n v="0"/>
    <x v="6"/>
    <x v="0"/>
    <x v="1"/>
    <x v="0"/>
  </r>
  <r>
    <x v="3"/>
    <x v="1"/>
    <n v="3"/>
    <x v="0"/>
    <x v="1"/>
    <n v="120000"/>
    <s v="USD"/>
    <n v="120000"/>
    <x v="5"/>
    <s v="Fully Remote"/>
    <n v="100"/>
    <x v="4"/>
    <x v="0"/>
    <x v="1"/>
    <x v="0"/>
  </r>
  <r>
    <x v="3"/>
    <x v="1"/>
    <n v="3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54"/>
    <n v="120000"/>
    <s v="USD"/>
    <n v="120000"/>
    <x v="0"/>
    <s v="Fully Remote"/>
    <n v="100"/>
    <x v="0"/>
    <x v="0"/>
    <x v="1"/>
    <x v="0"/>
  </r>
  <r>
    <x v="3"/>
    <x v="1"/>
    <n v="3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15"/>
    <n v="120000"/>
    <s v="USD"/>
    <n v="120000"/>
    <x v="0"/>
    <s v="Fully Remote"/>
    <n v="100"/>
    <x v="0"/>
    <x v="0"/>
    <x v="1"/>
    <x v="0"/>
  </r>
  <r>
    <x v="3"/>
    <x v="1"/>
    <n v="3"/>
    <x v="0"/>
    <x v="15"/>
    <n v="120000"/>
    <s v="USD"/>
    <n v="120000"/>
    <x v="0"/>
    <s v="Fully On-Site"/>
    <n v="0"/>
    <x v="0"/>
    <x v="0"/>
    <x v="1"/>
    <x v="0"/>
  </r>
  <r>
    <x v="3"/>
    <x v="1"/>
    <n v="3"/>
    <x v="0"/>
    <x v="15"/>
    <n v="120000"/>
    <s v="USD"/>
    <n v="120000"/>
    <x v="0"/>
    <s v="Fully On-Site"/>
    <n v="0"/>
    <x v="0"/>
    <x v="0"/>
    <x v="1"/>
    <x v="0"/>
  </r>
  <r>
    <x v="3"/>
    <x v="1"/>
    <n v="3"/>
    <x v="0"/>
    <x v="32"/>
    <n v="120000"/>
    <s v="USD"/>
    <n v="120000"/>
    <x v="0"/>
    <s v="Fully Remote"/>
    <n v="100"/>
    <x v="0"/>
    <x v="0"/>
    <x v="1"/>
    <x v="0"/>
  </r>
  <r>
    <x v="3"/>
    <x v="1"/>
    <n v="3"/>
    <x v="0"/>
    <x v="7"/>
    <n v="120000"/>
    <s v="USD"/>
    <n v="120000"/>
    <x v="0"/>
    <s v="Fully On-Site"/>
    <n v="0"/>
    <x v="0"/>
    <x v="0"/>
    <x v="1"/>
    <x v="0"/>
  </r>
  <r>
    <x v="3"/>
    <x v="0"/>
    <n v="2"/>
    <x v="0"/>
    <x v="63"/>
    <n v="120000"/>
    <s v="USD"/>
    <n v="120000"/>
    <x v="0"/>
    <s v="Fully On-Site"/>
    <n v="0"/>
    <x v="0"/>
    <x v="0"/>
    <x v="1"/>
    <x v="0"/>
  </r>
  <r>
    <x v="3"/>
    <x v="3"/>
    <n v="1"/>
    <x v="0"/>
    <x v="52"/>
    <n v="120000"/>
    <s v="USD"/>
    <n v="120000"/>
    <x v="0"/>
    <s v="Fully On-Site"/>
    <n v="0"/>
    <x v="0"/>
    <x v="0"/>
    <x v="1"/>
    <x v="0"/>
  </r>
  <r>
    <x v="3"/>
    <x v="1"/>
    <n v="3"/>
    <x v="0"/>
    <x v="7"/>
    <n v="120000"/>
    <s v="USD"/>
    <n v="120000"/>
    <x v="0"/>
    <s v="Fully On-Site"/>
    <n v="0"/>
    <x v="0"/>
    <x v="0"/>
    <x v="1"/>
    <x v="0"/>
  </r>
  <r>
    <x v="3"/>
    <x v="3"/>
    <n v="1"/>
    <x v="0"/>
    <x v="1"/>
    <n v="120000"/>
    <s v="USD"/>
    <n v="120000"/>
    <x v="0"/>
    <s v="Fully On-Site"/>
    <n v="0"/>
    <x v="0"/>
    <x v="0"/>
    <x v="1"/>
    <x v="0"/>
  </r>
  <r>
    <x v="3"/>
    <x v="0"/>
    <n v="2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4"/>
    <n v="120000"/>
    <s v="USD"/>
    <n v="120000"/>
    <x v="0"/>
    <s v="Fully Remote"/>
    <n v="100"/>
    <x v="0"/>
    <x v="0"/>
    <x v="1"/>
    <x v="0"/>
  </r>
  <r>
    <x v="3"/>
    <x v="1"/>
    <n v="3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15"/>
    <n v="120000"/>
    <s v="USD"/>
    <n v="120000"/>
    <x v="0"/>
    <s v="Fully Remote"/>
    <n v="100"/>
    <x v="0"/>
    <x v="0"/>
    <x v="1"/>
    <x v="0"/>
  </r>
  <r>
    <x v="3"/>
    <x v="0"/>
    <n v="2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54"/>
    <n v="120000"/>
    <s v="USD"/>
    <n v="120000"/>
    <x v="0"/>
    <s v="Fully On-Site"/>
    <n v="0"/>
    <x v="0"/>
    <x v="0"/>
    <x v="1"/>
    <x v="0"/>
  </r>
  <r>
    <x v="3"/>
    <x v="1"/>
    <n v="3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5"/>
    <n v="120000"/>
    <s v="USD"/>
    <n v="120000"/>
    <x v="0"/>
    <s v="Fully On-Site"/>
    <n v="0"/>
    <x v="0"/>
    <x v="0"/>
    <x v="1"/>
    <x v="0"/>
  </r>
  <r>
    <x v="3"/>
    <x v="1"/>
    <n v="3"/>
    <x v="0"/>
    <x v="63"/>
    <n v="120000"/>
    <s v="USD"/>
    <n v="120000"/>
    <x v="0"/>
    <s v="Fully On-Site"/>
    <n v="0"/>
    <x v="0"/>
    <x v="0"/>
    <x v="1"/>
    <x v="0"/>
  </r>
  <r>
    <x v="3"/>
    <x v="1"/>
    <n v="3"/>
    <x v="0"/>
    <x v="27"/>
    <n v="120000"/>
    <s v="USD"/>
    <n v="120000"/>
    <x v="0"/>
    <s v="Fully On-Site"/>
    <n v="0"/>
    <x v="0"/>
    <x v="0"/>
    <x v="1"/>
    <x v="0"/>
  </r>
  <r>
    <x v="3"/>
    <x v="0"/>
    <n v="2"/>
    <x v="0"/>
    <x v="7"/>
    <n v="120000"/>
    <s v="USD"/>
    <n v="120000"/>
    <x v="0"/>
    <s v="Fully Remote"/>
    <n v="100"/>
    <x v="0"/>
    <x v="0"/>
    <x v="1"/>
    <x v="0"/>
  </r>
  <r>
    <x v="3"/>
    <x v="1"/>
    <n v="3"/>
    <x v="0"/>
    <x v="15"/>
    <n v="120000"/>
    <s v="USD"/>
    <n v="120000"/>
    <x v="0"/>
    <s v="Fully Remote"/>
    <n v="100"/>
    <x v="0"/>
    <x v="0"/>
    <x v="1"/>
    <x v="0"/>
  </r>
  <r>
    <x v="3"/>
    <x v="0"/>
    <n v="2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63"/>
    <n v="120000"/>
    <s v="USD"/>
    <n v="120000"/>
    <x v="0"/>
    <s v="Fully On-Site"/>
    <n v="0"/>
    <x v="0"/>
    <x v="0"/>
    <x v="1"/>
    <x v="0"/>
  </r>
  <r>
    <x v="3"/>
    <x v="3"/>
    <n v="1"/>
    <x v="0"/>
    <x v="52"/>
    <n v="120000"/>
    <s v="USD"/>
    <n v="120000"/>
    <x v="8"/>
    <s v="Fully Remote"/>
    <n v="100"/>
    <x v="6"/>
    <x v="0"/>
    <x v="1"/>
    <x v="0"/>
  </r>
  <r>
    <x v="3"/>
    <x v="0"/>
    <n v="2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7"/>
    <n v="120000"/>
    <s v="USD"/>
    <n v="120000"/>
    <x v="0"/>
    <s v="Fully On-Site"/>
    <n v="0"/>
    <x v="0"/>
    <x v="0"/>
    <x v="1"/>
    <x v="0"/>
  </r>
  <r>
    <x v="3"/>
    <x v="1"/>
    <n v="3"/>
    <x v="0"/>
    <x v="1"/>
    <n v="120000"/>
    <s v="USD"/>
    <n v="120000"/>
    <x v="0"/>
    <s v="Fully On-Site"/>
    <n v="0"/>
    <x v="0"/>
    <x v="0"/>
    <x v="1"/>
    <x v="0"/>
  </r>
  <r>
    <x v="3"/>
    <x v="0"/>
    <n v="2"/>
    <x v="0"/>
    <x v="7"/>
    <n v="120000"/>
    <s v="USD"/>
    <n v="120000"/>
    <x v="0"/>
    <s v="Fully On-Site"/>
    <n v="0"/>
    <x v="0"/>
    <x v="0"/>
    <x v="1"/>
    <x v="0"/>
  </r>
  <r>
    <x v="3"/>
    <x v="3"/>
    <n v="1"/>
    <x v="0"/>
    <x v="51"/>
    <n v="120000"/>
    <s v="USD"/>
    <n v="120000"/>
    <x v="72"/>
    <s v="Hybrid"/>
    <n v="50"/>
    <x v="66"/>
    <x v="2"/>
    <x v="1"/>
    <x v="0"/>
  </r>
  <r>
    <x v="3"/>
    <x v="0"/>
    <n v="2"/>
    <x v="0"/>
    <x v="7"/>
    <n v="120000"/>
    <s v="USD"/>
    <n v="120000"/>
    <x v="0"/>
    <s v="Fully Remote"/>
    <n v="100"/>
    <x v="0"/>
    <x v="0"/>
    <x v="1"/>
    <x v="0"/>
  </r>
  <r>
    <x v="3"/>
    <x v="0"/>
    <n v="2"/>
    <x v="0"/>
    <x v="15"/>
    <n v="120000"/>
    <s v="USD"/>
    <n v="120000"/>
    <x v="0"/>
    <s v="Fully Remote"/>
    <n v="100"/>
    <x v="0"/>
    <x v="0"/>
    <x v="1"/>
    <x v="0"/>
  </r>
  <r>
    <x v="3"/>
    <x v="0"/>
    <n v="2"/>
    <x v="0"/>
    <x v="7"/>
    <n v="120000"/>
    <s v="USD"/>
    <n v="120000"/>
    <x v="0"/>
    <s v="Fully On-Site"/>
    <n v="0"/>
    <x v="0"/>
    <x v="0"/>
    <x v="1"/>
    <x v="0"/>
  </r>
  <r>
    <x v="3"/>
    <x v="0"/>
    <n v="2"/>
    <x v="0"/>
    <x v="15"/>
    <n v="120000"/>
    <s v="USD"/>
    <n v="120000"/>
    <x v="0"/>
    <s v="Fully On-Site"/>
    <n v="0"/>
    <x v="0"/>
    <x v="0"/>
    <x v="1"/>
    <x v="0"/>
  </r>
  <r>
    <x v="3"/>
    <x v="1"/>
    <n v="3"/>
    <x v="0"/>
    <x v="0"/>
    <n v="120000"/>
    <s v="USD"/>
    <n v="120000"/>
    <x v="0"/>
    <s v="Fully On-Site"/>
    <n v="0"/>
    <x v="0"/>
    <x v="0"/>
    <x v="1"/>
    <x v="0"/>
  </r>
  <r>
    <x v="3"/>
    <x v="0"/>
    <n v="2"/>
    <x v="0"/>
    <x v="52"/>
    <n v="120000"/>
    <s v="USD"/>
    <n v="120000"/>
    <x v="0"/>
    <s v="Fully Remote"/>
    <n v="100"/>
    <x v="0"/>
    <x v="0"/>
    <x v="1"/>
    <x v="0"/>
  </r>
  <r>
    <x v="3"/>
    <x v="0"/>
    <n v="2"/>
    <x v="0"/>
    <x v="7"/>
    <n v="120000"/>
    <s v="USD"/>
    <n v="120000"/>
    <x v="0"/>
    <s v="Fully On-Site"/>
    <n v="0"/>
    <x v="0"/>
    <x v="0"/>
    <x v="1"/>
    <x v="0"/>
  </r>
  <r>
    <x v="3"/>
    <x v="3"/>
    <n v="1"/>
    <x v="0"/>
    <x v="52"/>
    <n v="120000"/>
    <s v="USD"/>
    <n v="120000"/>
    <x v="0"/>
    <s v="Fully On-Site"/>
    <n v="0"/>
    <x v="0"/>
    <x v="0"/>
    <x v="1"/>
    <x v="0"/>
  </r>
  <r>
    <x v="3"/>
    <x v="3"/>
    <n v="1"/>
    <x v="0"/>
    <x v="70"/>
    <n v="120000"/>
    <s v="USD"/>
    <n v="120000"/>
    <x v="0"/>
    <s v="Fully On-Site"/>
    <n v="0"/>
    <x v="0"/>
    <x v="0"/>
    <x v="1"/>
    <x v="0"/>
  </r>
  <r>
    <x v="3"/>
    <x v="0"/>
    <n v="2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1"/>
    <n v="120000"/>
    <s v="USD"/>
    <n v="120000"/>
    <x v="0"/>
    <s v="Fully On-Site"/>
    <n v="0"/>
    <x v="0"/>
    <x v="0"/>
    <x v="1"/>
    <x v="0"/>
  </r>
  <r>
    <x v="3"/>
    <x v="1"/>
    <n v="3"/>
    <x v="0"/>
    <x v="1"/>
    <n v="120000"/>
    <s v="USD"/>
    <n v="120000"/>
    <x v="5"/>
    <s v="Fully On-Site"/>
    <n v="0"/>
    <x v="4"/>
    <x v="0"/>
    <x v="1"/>
    <x v="0"/>
  </r>
  <r>
    <x v="3"/>
    <x v="1"/>
    <n v="3"/>
    <x v="0"/>
    <x v="15"/>
    <n v="119500"/>
    <s v="USD"/>
    <n v="119500"/>
    <x v="0"/>
    <s v="Fully Remote"/>
    <n v="100"/>
    <x v="0"/>
    <x v="0"/>
    <x v="1"/>
    <x v="0"/>
  </r>
  <r>
    <x v="3"/>
    <x v="1"/>
    <n v="3"/>
    <x v="0"/>
    <x v="7"/>
    <n v="119000"/>
    <s v="USD"/>
    <n v="119000"/>
    <x v="0"/>
    <s v="Fully On-Site"/>
    <n v="0"/>
    <x v="0"/>
    <x v="0"/>
    <x v="1"/>
    <x v="0"/>
  </r>
  <r>
    <x v="3"/>
    <x v="1"/>
    <n v="3"/>
    <x v="0"/>
    <x v="54"/>
    <n v="117100"/>
    <s v="USD"/>
    <n v="117100"/>
    <x v="0"/>
    <s v="Fully Remote"/>
    <n v="100"/>
    <x v="0"/>
    <x v="0"/>
    <x v="1"/>
    <x v="0"/>
  </r>
  <r>
    <x v="3"/>
    <x v="1"/>
    <n v="3"/>
    <x v="0"/>
    <x v="27"/>
    <n v="117000"/>
    <s v="USD"/>
    <n v="117000"/>
    <x v="0"/>
    <s v="Fully Remote"/>
    <n v="100"/>
    <x v="0"/>
    <x v="0"/>
    <x v="1"/>
    <x v="0"/>
  </r>
  <r>
    <x v="3"/>
    <x v="0"/>
    <n v="2"/>
    <x v="0"/>
    <x v="1"/>
    <n v="116990"/>
    <s v="USD"/>
    <n v="116990"/>
    <x v="0"/>
    <s v="Fully Remote"/>
    <n v="100"/>
    <x v="0"/>
    <x v="0"/>
    <x v="1"/>
    <x v="0"/>
  </r>
  <r>
    <x v="3"/>
    <x v="2"/>
    <n v="4"/>
    <x v="0"/>
    <x v="7"/>
    <n v="116704"/>
    <s v="USD"/>
    <n v="116704"/>
    <x v="0"/>
    <s v="Fully Remote"/>
    <n v="100"/>
    <x v="0"/>
    <x v="0"/>
    <x v="1"/>
    <x v="0"/>
  </r>
  <r>
    <x v="3"/>
    <x v="2"/>
    <n v="4"/>
    <x v="0"/>
    <x v="7"/>
    <n v="116704"/>
    <s v="USD"/>
    <n v="116704"/>
    <x v="0"/>
    <s v="Fully Remote"/>
    <n v="100"/>
    <x v="0"/>
    <x v="0"/>
    <x v="1"/>
    <x v="0"/>
  </r>
  <r>
    <x v="3"/>
    <x v="1"/>
    <n v="3"/>
    <x v="0"/>
    <x v="54"/>
    <n v="116450"/>
    <s v="USD"/>
    <n v="116450"/>
    <x v="0"/>
    <s v="Fully On-Site"/>
    <n v="0"/>
    <x v="0"/>
    <x v="0"/>
    <x v="1"/>
    <x v="0"/>
  </r>
  <r>
    <x v="3"/>
    <x v="0"/>
    <n v="2"/>
    <x v="0"/>
    <x v="7"/>
    <n v="116000"/>
    <s v="USD"/>
    <n v="116000"/>
    <x v="0"/>
    <s v="Fully On-Site"/>
    <n v="0"/>
    <x v="0"/>
    <x v="0"/>
    <x v="1"/>
    <x v="0"/>
  </r>
  <r>
    <x v="3"/>
    <x v="1"/>
    <n v="3"/>
    <x v="0"/>
    <x v="7"/>
    <n v="116000"/>
    <s v="USD"/>
    <n v="116000"/>
    <x v="0"/>
    <s v="Fully On-Site"/>
    <n v="0"/>
    <x v="0"/>
    <x v="0"/>
    <x v="1"/>
    <x v="0"/>
  </r>
  <r>
    <x v="3"/>
    <x v="0"/>
    <n v="2"/>
    <x v="0"/>
    <x v="15"/>
    <n v="116000"/>
    <s v="USD"/>
    <n v="116000"/>
    <x v="0"/>
    <s v="Fully On-Site"/>
    <n v="0"/>
    <x v="0"/>
    <x v="0"/>
    <x v="1"/>
    <x v="0"/>
  </r>
  <r>
    <x v="3"/>
    <x v="1"/>
    <n v="3"/>
    <x v="0"/>
    <x v="15"/>
    <n v="115934"/>
    <s v="USD"/>
    <n v="115934"/>
    <x v="0"/>
    <s v="Fully Remote"/>
    <n v="100"/>
    <x v="0"/>
    <x v="0"/>
    <x v="1"/>
    <x v="0"/>
  </r>
  <r>
    <x v="3"/>
    <x v="1"/>
    <n v="3"/>
    <x v="0"/>
    <x v="15"/>
    <n v="115934"/>
    <s v="USD"/>
    <n v="115934"/>
    <x v="0"/>
    <s v="Fully Remote"/>
    <n v="100"/>
    <x v="0"/>
    <x v="0"/>
    <x v="1"/>
    <x v="0"/>
  </r>
  <r>
    <x v="3"/>
    <x v="2"/>
    <n v="4"/>
    <x v="0"/>
    <x v="7"/>
    <n v="115500"/>
    <s v="USD"/>
    <n v="115500"/>
    <x v="0"/>
    <s v="Fully On-Site"/>
    <n v="0"/>
    <x v="0"/>
    <x v="0"/>
    <x v="1"/>
    <x v="0"/>
  </r>
  <r>
    <x v="3"/>
    <x v="0"/>
    <n v="2"/>
    <x v="0"/>
    <x v="7"/>
    <n v="95000"/>
    <s v="GBP"/>
    <n v="115447"/>
    <x v="8"/>
    <s v="Fully Remote"/>
    <n v="100"/>
    <x v="6"/>
    <x v="1"/>
    <x v="1"/>
    <x v="0"/>
  </r>
  <r>
    <x v="3"/>
    <x v="1"/>
    <n v="3"/>
    <x v="0"/>
    <x v="1"/>
    <n v="115440"/>
    <s v="USD"/>
    <n v="115440"/>
    <x v="0"/>
    <s v="Fully On-Site"/>
    <n v="0"/>
    <x v="0"/>
    <x v="0"/>
    <x v="1"/>
    <x v="0"/>
  </r>
  <r>
    <x v="3"/>
    <x v="0"/>
    <n v="2"/>
    <x v="0"/>
    <x v="1"/>
    <n v="115360"/>
    <s v="USD"/>
    <n v="115360"/>
    <x v="0"/>
    <s v="Fully Remote"/>
    <n v="100"/>
    <x v="0"/>
    <x v="0"/>
    <x v="1"/>
    <x v="0"/>
  </r>
  <r>
    <x v="3"/>
    <x v="3"/>
    <n v="1"/>
    <x v="0"/>
    <x v="7"/>
    <n v="115100"/>
    <s v="USD"/>
    <n v="115100"/>
    <x v="0"/>
    <s v="Fully On-Site"/>
    <n v="0"/>
    <x v="0"/>
    <x v="0"/>
    <x v="1"/>
    <x v="0"/>
  </r>
  <r>
    <x v="3"/>
    <x v="0"/>
    <n v="2"/>
    <x v="0"/>
    <x v="7"/>
    <n v="115092"/>
    <s v="USD"/>
    <n v="115092"/>
    <x v="0"/>
    <s v="Fully On-Site"/>
    <n v="0"/>
    <x v="0"/>
    <x v="0"/>
    <x v="1"/>
    <x v="0"/>
  </r>
  <r>
    <x v="3"/>
    <x v="1"/>
    <n v="3"/>
    <x v="0"/>
    <x v="7"/>
    <n v="115000"/>
    <s v="USD"/>
    <n v="115000"/>
    <x v="0"/>
    <s v="Fully On-Site"/>
    <n v="0"/>
    <x v="0"/>
    <x v="0"/>
    <x v="1"/>
    <x v="0"/>
  </r>
  <r>
    <x v="3"/>
    <x v="1"/>
    <n v="3"/>
    <x v="0"/>
    <x v="7"/>
    <n v="115000"/>
    <s v="USD"/>
    <n v="115000"/>
    <x v="0"/>
    <s v="Fully On-Site"/>
    <n v="0"/>
    <x v="0"/>
    <x v="0"/>
    <x v="1"/>
    <x v="0"/>
  </r>
  <r>
    <x v="3"/>
    <x v="1"/>
    <n v="3"/>
    <x v="0"/>
    <x v="27"/>
    <n v="115000"/>
    <s v="USD"/>
    <n v="115000"/>
    <x v="0"/>
    <s v="Fully Remote"/>
    <n v="100"/>
    <x v="0"/>
    <x v="0"/>
    <x v="1"/>
    <x v="0"/>
  </r>
  <r>
    <x v="3"/>
    <x v="1"/>
    <n v="3"/>
    <x v="0"/>
    <x v="27"/>
    <n v="115000"/>
    <s v="USD"/>
    <n v="115000"/>
    <x v="0"/>
    <s v="Fully Remote"/>
    <n v="100"/>
    <x v="0"/>
    <x v="0"/>
    <x v="1"/>
    <x v="0"/>
  </r>
  <r>
    <x v="3"/>
    <x v="1"/>
    <n v="3"/>
    <x v="0"/>
    <x v="7"/>
    <n v="115000"/>
    <s v="USD"/>
    <n v="115000"/>
    <x v="0"/>
    <s v="Fully On-Site"/>
    <n v="0"/>
    <x v="0"/>
    <x v="0"/>
    <x v="1"/>
    <x v="0"/>
  </r>
  <r>
    <x v="3"/>
    <x v="2"/>
    <n v="4"/>
    <x v="0"/>
    <x v="7"/>
    <n v="115000"/>
    <s v="USD"/>
    <n v="115000"/>
    <x v="0"/>
    <s v="Fully On-Site"/>
    <n v="0"/>
    <x v="0"/>
    <x v="0"/>
    <x v="1"/>
    <x v="0"/>
  </r>
  <r>
    <x v="3"/>
    <x v="1"/>
    <n v="3"/>
    <x v="0"/>
    <x v="63"/>
    <n v="115000"/>
    <s v="USD"/>
    <n v="115000"/>
    <x v="0"/>
    <s v="Fully Remote"/>
    <n v="100"/>
    <x v="0"/>
    <x v="0"/>
    <x v="1"/>
    <x v="0"/>
  </r>
  <r>
    <x v="3"/>
    <x v="1"/>
    <n v="3"/>
    <x v="0"/>
    <x v="7"/>
    <n v="115000"/>
    <s v="USD"/>
    <n v="115000"/>
    <x v="0"/>
    <s v="Fully On-Site"/>
    <n v="0"/>
    <x v="0"/>
    <x v="0"/>
    <x v="1"/>
    <x v="0"/>
  </r>
  <r>
    <x v="3"/>
    <x v="1"/>
    <n v="3"/>
    <x v="0"/>
    <x v="4"/>
    <n v="115000"/>
    <s v="USD"/>
    <n v="115000"/>
    <x v="5"/>
    <s v="Fully Remote"/>
    <n v="100"/>
    <x v="4"/>
    <x v="0"/>
    <x v="1"/>
    <x v="0"/>
  </r>
  <r>
    <x v="3"/>
    <x v="1"/>
    <n v="3"/>
    <x v="0"/>
    <x v="7"/>
    <n v="115000"/>
    <s v="USD"/>
    <n v="115000"/>
    <x v="0"/>
    <s v="Fully On-Site"/>
    <n v="0"/>
    <x v="0"/>
    <x v="0"/>
    <x v="1"/>
    <x v="0"/>
  </r>
  <r>
    <x v="3"/>
    <x v="1"/>
    <n v="3"/>
    <x v="0"/>
    <x v="1"/>
    <n v="115000"/>
    <s v="USD"/>
    <n v="115000"/>
    <x v="0"/>
    <s v="Fully On-Site"/>
    <n v="0"/>
    <x v="0"/>
    <x v="0"/>
    <x v="1"/>
    <x v="0"/>
  </r>
  <r>
    <x v="3"/>
    <x v="1"/>
    <n v="3"/>
    <x v="0"/>
    <x v="27"/>
    <n v="115000"/>
    <s v="USD"/>
    <n v="115000"/>
    <x v="0"/>
    <s v="Fully Remote"/>
    <n v="100"/>
    <x v="0"/>
    <x v="0"/>
    <x v="1"/>
    <x v="0"/>
  </r>
  <r>
    <x v="3"/>
    <x v="1"/>
    <n v="3"/>
    <x v="0"/>
    <x v="27"/>
    <n v="115000"/>
    <s v="USD"/>
    <n v="115000"/>
    <x v="0"/>
    <s v="Fully Remote"/>
    <n v="100"/>
    <x v="0"/>
    <x v="0"/>
    <x v="1"/>
    <x v="0"/>
  </r>
  <r>
    <x v="3"/>
    <x v="1"/>
    <n v="3"/>
    <x v="0"/>
    <x v="7"/>
    <n v="115000"/>
    <s v="USD"/>
    <n v="115000"/>
    <x v="0"/>
    <s v="Fully On-Site"/>
    <n v="0"/>
    <x v="0"/>
    <x v="0"/>
    <x v="1"/>
    <x v="0"/>
  </r>
  <r>
    <x v="3"/>
    <x v="1"/>
    <n v="3"/>
    <x v="0"/>
    <x v="27"/>
    <n v="115000"/>
    <s v="USD"/>
    <n v="115000"/>
    <x v="0"/>
    <s v="Fully Remote"/>
    <n v="100"/>
    <x v="0"/>
    <x v="0"/>
    <x v="1"/>
    <x v="0"/>
  </r>
  <r>
    <x v="3"/>
    <x v="1"/>
    <n v="3"/>
    <x v="0"/>
    <x v="57"/>
    <n v="115000"/>
    <s v="USD"/>
    <n v="115000"/>
    <x v="0"/>
    <s v="Fully Remote"/>
    <n v="100"/>
    <x v="0"/>
    <x v="0"/>
    <x v="1"/>
    <x v="0"/>
  </r>
  <r>
    <x v="3"/>
    <x v="1"/>
    <n v="3"/>
    <x v="0"/>
    <x v="1"/>
    <n v="115000"/>
    <s v="USD"/>
    <n v="115000"/>
    <x v="0"/>
    <s v="Fully Remote"/>
    <n v="100"/>
    <x v="0"/>
    <x v="0"/>
    <x v="1"/>
    <x v="0"/>
  </r>
  <r>
    <x v="3"/>
    <x v="1"/>
    <n v="3"/>
    <x v="0"/>
    <x v="7"/>
    <n v="114500"/>
    <s v="USD"/>
    <n v="114500"/>
    <x v="0"/>
    <s v="Fully On-Site"/>
    <n v="0"/>
    <x v="0"/>
    <x v="0"/>
    <x v="1"/>
    <x v="0"/>
  </r>
  <r>
    <x v="3"/>
    <x v="1"/>
    <n v="3"/>
    <x v="0"/>
    <x v="27"/>
    <n v="114000"/>
    <s v="USD"/>
    <n v="114000"/>
    <x v="0"/>
    <s v="Fully Remote"/>
    <n v="100"/>
    <x v="0"/>
    <x v="0"/>
    <x v="1"/>
    <x v="0"/>
  </r>
  <r>
    <x v="3"/>
    <x v="1"/>
    <n v="3"/>
    <x v="0"/>
    <x v="7"/>
    <n v="114000"/>
    <s v="USD"/>
    <n v="114000"/>
    <x v="0"/>
    <s v="Fully Remote"/>
    <n v="100"/>
    <x v="0"/>
    <x v="0"/>
    <x v="1"/>
    <x v="0"/>
  </r>
  <r>
    <x v="3"/>
    <x v="1"/>
    <n v="3"/>
    <x v="0"/>
    <x v="27"/>
    <n v="113900"/>
    <s v="USD"/>
    <n v="113900"/>
    <x v="0"/>
    <s v="Fully Remote"/>
    <n v="100"/>
    <x v="0"/>
    <x v="0"/>
    <x v="1"/>
    <x v="0"/>
  </r>
  <r>
    <x v="3"/>
    <x v="1"/>
    <n v="3"/>
    <x v="0"/>
    <x v="27"/>
    <n v="113900"/>
    <s v="USD"/>
    <n v="113900"/>
    <x v="0"/>
    <s v="Fully Remote"/>
    <n v="100"/>
    <x v="0"/>
    <x v="0"/>
    <x v="1"/>
    <x v="0"/>
  </r>
  <r>
    <x v="3"/>
    <x v="1"/>
    <n v="3"/>
    <x v="0"/>
    <x v="1"/>
    <n v="113750"/>
    <s v="USD"/>
    <n v="113750"/>
    <x v="51"/>
    <s v="Fully On-Site"/>
    <n v="0"/>
    <x v="49"/>
    <x v="0"/>
    <x v="1"/>
    <x v="0"/>
  </r>
  <r>
    <x v="3"/>
    <x v="1"/>
    <n v="3"/>
    <x v="0"/>
    <x v="7"/>
    <n v="113750"/>
    <s v="USD"/>
    <n v="113750"/>
    <x v="0"/>
    <s v="Fully On-Site"/>
    <n v="0"/>
    <x v="0"/>
    <x v="0"/>
    <x v="1"/>
    <x v="0"/>
  </r>
  <r>
    <x v="3"/>
    <x v="1"/>
    <n v="3"/>
    <x v="0"/>
    <x v="54"/>
    <n v="113000"/>
    <s v="USD"/>
    <n v="113000"/>
    <x v="0"/>
    <s v="Fully Remote"/>
    <n v="100"/>
    <x v="0"/>
    <x v="0"/>
    <x v="1"/>
    <x v="0"/>
  </r>
  <r>
    <x v="3"/>
    <x v="1"/>
    <n v="3"/>
    <x v="0"/>
    <x v="27"/>
    <n v="113000"/>
    <s v="USD"/>
    <n v="113000"/>
    <x v="0"/>
    <s v="Fully On-Site"/>
    <n v="0"/>
    <x v="0"/>
    <x v="0"/>
    <x v="1"/>
    <x v="0"/>
  </r>
  <r>
    <x v="3"/>
    <x v="1"/>
    <n v="3"/>
    <x v="0"/>
    <x v="27"/>
    <n v="113000"/>
    <s v="USD"/>
    <n v="113000"/>
    <x v="0"/>
    <s v="Fully On-Site"/>
    <n v="0"/>
    <x v="0"/>
    <x v="0"/>
    <x v="1"/>
    <x v="0"/>
  </r>
  <r>
    <x v="3"/>
    <x v="1"/>
    <n v="3"/>
    <x v="0"/>
    <x v="27"/>
    <n v="113000"/>
    <s v="USD"/>
    <n v="113000"/>
    <x v="0"/>
    <s v="Fully On-Site"/>
    <n v="0"/>
    <x v="0"/>
    <x v="0"/>
    <x v="1"/>
    <x v="0"/>
  </r>
  <r>
    <x v="3"/>
    <x v="1"/>
    <n v="3"/>
    <x v="0"/>
    <x v="27"/>
    <n v="113000"/>
    <s v="USD"/>
    <n v="113000"/>
    <x v="0"/>
    <s v="Fully On-Site"/>
    <n v="0"/>
    <x v="0"/>
    <x v="0"/>
    <x v="1"/>
    <x v="0"/>
  </r>
  <r>
    <x v="3"/>
    <x v="1"/>
    <n v="3"/>
    <x v="0"/>
    <x v="1"/>
    <n v="113000"/>
    <s v="USD"/>
    <n v="113000"/>
    <x v="5"/>
    <s v="Fully On-Site"/>
    <n v="0"/>
    <x v="4"/>
    <x v="0"/>
    <x v="1"/>
    <x v="0"/>
  </r>
  <r>
    <x v="3"/>
    <x v="1"/>
    <n v="3"/>
    <x v="0"/>
    <x v="27"/>
    <n v="113000"/>
    <s v="USD"/>
    <n v="113000"/>
    <x v="0"/>
    <s v="Fully On-Site"/>
    <n v="0"/>
    <x v="0"/>
    <x v="0"/>
    <x v="1"/>
    <x v="0"/>
  </r>
  <r>
    <x v="3"/>
    <x v="1"/>
    <n v="3"/>
    <x v="0"/>
    <x v="54"/>
    <n v="112000"/>
    <s v="USD"/>
    <n v="112000"/>
    <x v="0"/>
    <s v="Fully Remote"/>
    <n v="100"/>
    <x v="0"/>
    <x v="0"/>
    <x v="1"/>
    <x v="0"/>
  </r>
  <r>
    <x v="3"/>
    <x v="1"/>
    <n v="3"/>
    <x v="0"/>
    <x v="15"/>
    <n v="112000"/>
    <s v="USD"/>
    <n v="112000"/>
    <x v="0"/>
    <s v="Fully Remote"/>
    <n v="100"/>
    <x v="0"/>
    <x v="0"/>
    <x v="1"/>
    <x v="0"/>
  </r>
  <r>
    <x v="3"/>
    <x v="0"/>
    <n v="2"/>
    <x v="0"/>
    <x v="15"/>
    <n v="112000"/>
    <s v="USD"/>
    <n v="112000"/>
    <x v="0"/>
    <s v="Fully On-Site"/>
    <n v="0"/>
    <x v="0"/>
    <x v="0"/>
    <x v="1"/>
    <x v="0"/>
  </r>
  <r>
    <x v="3"/>
    <x v="1"/>
    <n v="3"/>
    <x v="0"/>
    <x v="15"/>
    <n v="112000"/>
    <s v="USD"/>
    <n v="112000"/>
    <x v="0"/>
    <s v="Fully Remote"/>
    <n v="100"/>
    <x v="0"/>
    <x v="0"/>
    <x v="1"/>
    <x v="0"/>
  </r>
  <r>
    <x v="3"/>
    <x v="1"/>
    <n v="3"/>
    <x v="0"/>
    <x v="63"/>
    <n v="112000"/>
    <s v="USD"/>
    <n v="112000"/>
    <x v="0"/>
    <s v="Fully On-Site"/>
    <n v="0"/>
    <x v="0"/>
    <x v="0"/>
    <x v="1"/>
    <x v="0"/>
  </r>
  <r>
    <x v="3"/>
    <x v="1"/>
    <n v="3"/>
    <x v="0"/>
    <x v="7"/>
    <n v="111000"/>
    <s v="USD"/>
    <n v="111000"/>
    <x v="0"/>
    <s v="Fully On-Site"/>
    <n v="0"/>
    <x v="0"/>
    <x v="0"/>
    <x v="1"/>
    <x v="0"/>
  </r>
  <r>
    <x v="3"/>
    <x v="3"/>
    <n v="1"/>
    <x v="0"/>
    <x v="55"/>
    <n v="110680"/>
    <s v="USD"/>
    <n v="110680"/>
    <x v="0"/>
    <s v="Fully On-Site"/>
    <n v="0"/>
    <x v="0"/>
    <x v="1"/>
    <x v="1"/>
    <x v="0"/>
  </r>
  <r>
    <x v="3"/>
    <x v="1"/>
    <n v="3"/>
    <x v="0"/>
    <x v="15"/>
    <n v="110600"/>
    <s v="USD"/>
    <n v="110600"/>
    <x v="0"/>
    <s v="Fully On-Site"/>
    <n v="0"/>
    <x v="0"/>
    <x v="0"/>
    <x v="1"/>
    <x v="0"/>
  </r>
  <r>
    <x v="3"/>
    <x v="1"/>
    <n v="3"/>
    <x v="0"/>
    <x v="15"/>
    <n v="110600"/>
    <s v="USD"/>
    <n v="110600"/>
    <x v="0"/>
    <s v="Fully On-Site"/>
    <n v="0"/>
    <x v="0"/>
    <x v="0"/>
    <x v="1"/>
    <x v="0"/>
  </r>
  <r>
    <x v="3"/>
    <x v="1"/>
    <n v="3"/>
    <x v="0"/>
    <x v="15"/>
    <n v="110600"/>
    <s v="USD"/>
    <n v="110600"/>
    <x v="0"/>
    <s v="Fully On-Site"/>
    <n v="0"/>
    <x v="0"/>
    <x v="0"/>
    <x v="1"/>
    <x v="0"/>
  </r>
  <r>
    <x v="3"/>
    <x v="1"/>
    <n v="3"/>
    <x v="0"/>
    <x v="1"/>
    <n v="110500"/>
    <s v="USD"/>
    <n v="110500"/>
    <x v="0"/>
    <s v="Fully Remote"/>
    <n v="100"/>
    <x v="0"/>
    <x v="0"/>
    <x v="1"/>
    <x v="0"/>
  </r>
  <r>
    <x v="3"/>
    <x v="0"/>
    <n v="2"/>
    <x v="0"/>
    <x v="15"/>
    <n v="110000"/>
    <s v="USD"/>
    <n v="110000"/>
    <x v="0"/>
    <s v="Fully Remote"/>
    <n v="100"/>
    <x v="0"/>
    <x v="0"/>
    <x v="1"/>
    <x v="0"/>
  </r>
  <r>
    <x v="3"/>
    <x v="2"/>
    <n v="4"/>
    <x v="0"/>
    <x v="7"/>
    <n v="110000"/>
    <s v="USD"/>
    <n v="110000"/>
    <x v="0"/>
    <s v="Fully On-Site"/>
    <n v="0"/>
    <x v="0"/>
    <x v="0"/>
    <x v="1"/>
    <x v="0"/>
  </r>
  <r>
    <x v="3"/>
    <x v="1"/>
    <n v="3"/>
    <x v="0"/>
    <x v="0"/>
    <n v="110000"/>
    <s v="USD"/>
    <n v="110000"/>
    <x v="0"/>
    <s v="Fully Remote"/>
    <n v="100"/>
    <x v="0"/>
    <x v="0"/>
    <x v="1"/>
    <x v="0"/>
  </r>
  <r>
    <x v="3"/>
    <x v="1"/>
    <n v="3"/>
    <x v="0"/>
    <x v="1"/>
    <n v="110000"/>
    <s v="USD"/>
    <n v="110000"/>
    <x v="0"/>
    <s v="Fully Remote"/>
    <n v="100"/>
    <x v="0"/>
    <x v="0"/>
    <x v="1"/>
    <x v="0"/>
  </r>
  <r>
    <x v="3"/>
    <x v="1"/>
    <n v="3"/>
    <x v="0"/>
    <x v="15"/>
    <n v="110000"/>
    <s v="USD"/>
    <n v="110000"/>
    <x v="0"/>
    <s v="Fully Remote"/>
    <n v="100"/>
    <x v="0"/>
    <x v="0"/>
    <x v="1"/>
    <x v="0"/>
  </r>
  <r>
    <x v="3"/>
    <x v="1"/>
    <n v="3"/>
    <x v="0"/>
    <x v="21"/>
    <n v="110000"/>
    <s v="USD"/>
    <n v="110000"/>
    <x v="5"/>
    <s v="Fully Remote"/>
    <n v="100"/>
    <x v="4"/>
    <x v="0"/>
    <x v="1"/>
    <x v="0"/>
  </r>
  <r>
    <x v="3"/>
    <x v="1"/>
    <n v="3"/>
    <x v="0"/>
    <x v="15"/>
    <n v="110000"/>
    <s v="USD"/>
    <n v="110000"/>
    <x v="0"/>
    <s v="Fully On-Site"/>
    <n v="0"/>
    <x v="0"/>
    <x v="0"/>
    <x v="1"/>
    <x v="0"/>
  </r>
  <r>
    <x v="3"/>
    <x v="1"/>
    <n v="3"/>
    <x v="0"/>
    <x v="15"/>
    <n v="110000"/>
    <s v="USD"/>
    <n v="110000"/>
    <x v="0"/>
    <s v="Fully On-Site"/>
    <n v="0"/>
    <x v="0"/>
    <x v="0"/>
    <x v="1"/>
    <x v="0"/>
  </r>
  <r>
    <x v="3"/>
    <x v="1"/>
    <n v="3"/>
    <x v="0"/>
    <x v="15"/>
    <n v="110000"/>
    <s v="USD"/>
    <n v="110000"/>
    <x v="0"/>
    <s v="Fully On-Site"/>
    <n v="0"/>
    <x v="0"/>
    <x v="0"/>
    <x v="1"/>
    <x v="0"/>
  </r>
  <r>
    <x v="3"/>
    <x v="1"/>
    <n v="3"/>
    <x v="0"/>
    <x v="15"/>
    <n v="110000"/>
    <s v="USD"/>
    <n v="110000"/>
    <x v="0"/>
    <s v="Fully Remote"/>
    <n v="100"/>
    <x v="0"/>
    <x v="2"/>
    <x v="1"/>
    <x v="0"/>
  </r>
  <r>
    <x v="3"/>
    <x v="0"/>
    <n v="2"/>
    <x v="0"/>
    <x v="15"/>
    <n v="110000"/>
    <s v="USD"/>
    <n v="110000"/>
    <x v="0"/>
    <s v="Fully Remote"/>
    <n v="100"/>
    <x v="0"/>
    <x v="0"/>
    <x v="1"/>
    <x v="0"/>
  </r>
  <r>
    <x v="3"/>
    <x v="3"/>
    <n v="1"/>
    <x v="0"/>
    <x v="1"/>
    <n v="110000"/>
    <s v="USD"/>
    <n v="110000"/>
    <x v="0"/>
    <s v="Hybrid"/>
    <n v="50"/>
    <x v="0"/>
    <x v="2"/>
    <x v="1"/>
    <x v="0"/>
  </r>
  <r>
    <x v="3"/>
    <x v="2"/>
    <n v="4"/>
    <x v="0"/>
    <x v="7"/>
    <n v="110000"/>
    <s v="USD"/>
    <n v="110000"/>
    <x v="0"/>
    <s v="Fully On-Site"/>
    <n v="0"/>
    <x v="0"/>
    <x v="0"/>
    <x v="1"/>
    <x v="0"/>
  </r>
  <r>
    <x v="3"/>
    <x v="0"/>
    <n v="2"/>
    <x v="0"/>
    <x v="4"/>
    <n v="110000"/>
    <s v="USD"/>
    <n v="110000"/>
    <x v="0"/>
    <s v="Fully Remote"/>
    <n v="100"/>
    <x v="0"/>
    <x v="1"/>
    <x v="1"/>
    <x v="0"/>
  </r>
  <r>
    <x v="3"/>
    <x v="1"/>
    <n v="3"/>
    <x v="0"/>
    <x v="1"/>
    <n v="110000"/>
    <s v="USD"/>
    <n v="110000"/>
    <x v="0"/>
    <s v="Fully Remote"/>
    <n v="100"/>
    <x v="0"/>
    <x v="0"/>
    <x v="1"/>
    <x v="0"/>
  </r>
  <r>
    <x v="3"/>
    <x v="1"/>
    <n v="3"/>
    <x v="0"/>
    <x v="56"/>
    <n v="110000"/>
    <s v="USD"/>
    <n v="110000"/>
    <x v="0"/>
    <s v="Fully On-Site"/>
    <n v="0"/>
    <x v="0"/>
    <x v="0"/>
    <x v="1"/>
    <x v="0"/>
  </r>
  <r>
    <x v="3"/>
    <x v="1"/>
    <n v="3"/>
    <x v="0"/>
    <x v="61"/>
    <n v="110000"/>
    <s v="USD"/>
    <n v="110000"/>
    <x v="0"/>
    <s v="Fully Remote"/>
    <n v="100"/>
    <x v="0"/>
    <x v="0"/>
    <x v="1"/>
    <x v="0"/>
  </r>
  <r>
    <x v="3"/>
    <x v="1"/>
    <n v="3"/>
    <x v="0"/>
    <x v="1"/>
    <n v="110000"/>
    <s v="USD"/>
    <n v="110000"/>
    <x v="0"/>
    <s v="Fully Remote"/>
    <n v="100"/>
    <x v="0"/>
    <x v="0"/>
    <x v="1"/>
    <x v="0"/>
  </r>
  <r>
    <x v="3"/>
    <x v="1"/>
    <n v="3"/>
    <x v="0"/>
    <x v="61"/>
    <n v="110000"/>
    <s v="USD"/>
    <n v="110000"/>
    <x v="0"/>
    <s v="Fully Remote"/>
    <n v="100"/>
    <x v="0"/>
    <x v="0"/>
    <x v="1"/>
    <x v="0"/>
  </r>
  <r>
    <x v="3"/>
    <x v="1"/>
    <n v="3"/>
    <x v="0"/>
    <x v="7"/>
    <n v="110000"/>
    <s v="USD"/>
    <n v="110000"/>
    <x v="0"/>
    <s v="Fully On-Site"/>
    <n v="0"/>
    <x v="0"/>
    <x v="0"/>
    <x v="1"/>
    <x v="0"/>
  </r>
  <r>
    <x v="3"/>
    <x v="1"/>
    <n v="3"/>
    <x v="0"/>
    <x v="1"/>
    <n v="110000"/>
    <s v="USD"/>
    <n v="110000"/>
    <x v="5"/>
    <s v="Fully On-Site"/>
    <n v="0"/>
    <x v="4"/>
    <x v="0"/>
    <x v="1"/>
    <x v="0"/>
  </r>
  <r>
    <x v="3"/>
    <x v="1"/>
    <n v="3"/>
    <x v="0"/>
    <x v="27"/>
    <n v="110000"/>
    <s v="USD"/>
    <n v="110000"/>
    <x v="0"/>
    <s v="Fully Remote"/>
    <n v="100"/>
    <x v="0"/>
    <x v="0"/>
    <x v="1"/>
    <x v="0"/>
  </r>
  <r>
    <x v="3"/>
    <x v="1"/>
    <n v="3"/>
    <x v="0"/>
    <x v="7"/>
    <n v="109400"/>
    <s v="USD"/>
    <n v="109400"/>
    <x v="0"/>
    <s v="Fully On-Site"/>
    <n v="0"/>
    <x v="0"/>
    <x v="0"/>
    <x v="1"/>
    <x v="0"/>
  </r>
  <r>
    <x v="3"/>
    <x v="1"/>
    <n v="3"/>
    <x v="0"/>
    <x v="7"/>
    <n v="109400"/>
    <s v="USD"/>
    <n v="109400"/>
    <x v="0"/>
    <s v="Fully On-Site"/>
    <n v="0"/>
    <x v="0"/>
    <x v="0"/>
    <x v="1"/>
    <x v="0"/>
  </r>
  <r>
    <x v="3"/>
    <x v="1"/>
    <n v="3"/>
    <x v="0"/>
    <x v="4"/>
    <n v="109400"/>
    <s v="USD"/>
    <n v="109400"/>
    <x v="0"/>
    <s v="Fully On-Site"/>
    <n v="0"/>
    <x v="0"/>
    <x v="0"/>
    <x v="1"/>
    <x v="0"/>
  </r>
  <r>
    <x v="3"/>
    <x v="1"/>
    <n v="3"/>
    <x v="0"/>
    <x v="4"/>
    <n v="109400"/>
    <s v="USD"/>
    <n v="109400"/>
    <x v="0"/>
    <s v="Fully On-Site"/>
    <n v="0"/>
    <x v="0"/>
    <x v="0"/>
    <x v="1"/>
    <x v="0"/>
  </r>
  <r>
    <x v="3"/>
    <x v="1"/>
    <n v="3"/>
    <x v="0"/>
    <x v="7"/>
    <n v="109400"/>
    <s v="USD"/>
    <n v="109400"/>
    <x v="0"/>
    <s v="Fully On-Site"/>
    <n v="0"/>
    <x v="0"/>
    <x v="0"/>
    <x v="1"/>
    <x v="0"/>
  </r>
  <r>
    <x v="3"/>
    <x v="1"/>
    <n v="3"/>
    <x v="0"/>
    <x v="7"/>
    <n v="109400"/>
    <s v="USD"/>
    <n v="109400"/>
    <x v="0"/>
    <s v="Fully On-Site"/>
    <n v="0"/>
    <x v="0"/>
    <x v="0"/>
    <x v="1"/>
    <x v="0"/>
  </r>
  <r>
    <x v="3"/>
    <x v="1"/>
    <n v="3"/>
    <x v="0"/>
    <x v="4"/>
    <n v="109400"/>
    <s v="USD"/>
    <n v="109400"/>
    <x v="0"/>
    <s v="Fully On-Site"/>
    <n v="0"/>
    <x v="0"/>
    <x v="0"/>
    <x v="1"/>
    <x v="0"/>
  </r>
  <r>
    <x v="3"/>
    <x v="1"/>
    <n v="3"/>
    <x v="0"/>
    <x v="7"/>
    <n v="109400"/>
    <s v="USD"/>
    <n v="109400"/>
    <x v="0"/>
    <s v="Fully On-Site"/>
    <n v="0"/>
    <x v="0"/>
    <x v="0"/>
    <x v="1"/>
    <x v="0"/>
  </r>
  <r>
    <x v="3"/>
    <x v="1"/>
    <n v="3"/>
    <x v="0"/>
    <x v="4"/>
    <n v="109400"/>
    <s v="USD"/>
    <n v="109400"/>
    <x v="0"/>
    <s v="Fully On-Site"/>
    <n v="0"/>
    <x v="0"/>
    <x v="0"/>
    <x v="1"/>
    <x v="0"/>
  </r>
  <r>
    <x v="3"/>
    <x v="0"/>
    <n v="2"/>
    <x v="0"/>
    <x v="1"/>
    <n v="90000"/>
    <s v="GBP"/>
    <n v="109371"/>
    <x v="8"/>
    <s v="Fully On-Site"/>
    <n v="0"/>
    <x v="6"/>
    <x v="0"/>
    <x v="1"/>
    <x v="0"/>
  </r>
  <r>
    <x v="3"/>
    <x v="0"/>
    <n v="2"/>
    <x v="0"/>
    <x v="15"/>
    <n v="90000"/>
    <s v="GBP"/>
    <n v="109371"/>
    <x v="17"/>
    <s v="Fully On-Site"/>
    <n v="0"/>
    <x v="14"/>
    <x v="0"/>
    <x v="1"/>
    <x v="0"/>
  </r>
  <r>
    <x v="3"/>
    <x v="0"/>
    <n v="2"/>
    <x v="0"/>
    <x v="15"/>
    <n v="90000"/>
    <s v="GBP"/>
    <n v="109371"/>
    <x v="8"/>
    <s v="Fully On-Site"/>
    <n v="0"/>
    <x v="6"/>
    <x v="0"/>
    <x v="1"/>
    <x v="0"/>
  </r>
  <r>
    <x v="3"/>
    <x v="0"/>
    <n v="2"/>
    <x v="0"/>
    <x v="4"/>
    <n v="89700"/>
    <s v="GBP"/>
    <n v="109006"/>
    <x v="8"/>
    <s v="Fully On-Site"/>
    <n v="0"/>
    <x v="6"/>
    <x v="0"/>
    <x v="1"/>
    <x v="0"/>
  </r>
  <r>
    <x v="3"/>
    <x v="1"/>
    <n v="3"/>
    <x v="0"/>
    <x v="7"/>
    <n v="109000"/>
    <s v="USD"/>
    <n v="109000"/>
    <x v="0"/>
    <s v="Fully On-Site"/>
    <n v="0"/>
    <x v="0"/>
    <x v="0"/>
    <x v="1"/>
    <x v="0"/>
  </r>
  <r>
    <x v="3"/>
    <x v="0"/>
    <n v="2"/>
    <x v="0"/>
    <x v="15"/>
    <n v="109000"/>
    <s v="USD"/>
    <n v="109000"/>
    <x v="0"/>
    <s v="Fully On-Site"/>
    <n v="0"/>
    <x v="0"/>
    <x v="0"/>
    <x v="1"/>
    <x v="0"/>
  </r>
  <r>
    <x v="3"/>
    <x v="1"/>
    <n v="3"/>
    <x v="0"/>
    <x v="51"/>
    <n v="108000"/>
    <s v="USD"/>
    <n v="108000"/>
    <x v="48"/>
    <s v="Fully On-Site"/>
    <n v="0"/>
    <x v="45"/>
    <x v="0"/>
    <x v="1"/>
    <x v="0"/>
  </r>
  <r>
    <x v="3"/>
    <x v="1"/>
    <n v="3"/>
    <x v="0"/>
    <x v="15"/>
    <n v="108000"/>
    <s v="USD"/>
    <n v="108000"/>
    <x v="0"/>
    <s v="Fully On-Site"/>
    <n v="0"/>
    <x v="0"/>
    <x v="0"/>
    <x v="1"/>
    <x v="0"/>
  </r>
  <r>
    <x v="3"/>
    <x v="1"/>
    <n v="3"/>
    <x v="0"/>
    <x v="15"/>
    <n v="108000"/>
    <s v="USD"/>
    <n v="108000"/>
    <x v="0"/>
    <s v="Fully Remote"/>
    <n v="100"/>
    <x v="0"/>
    <x v="0"/>
    <x v="1"/>
    <x v="0"/>
  </r>
  <r>
    <x v="3"/>
    <x v="1"/>
    <n v="3"/>
    <x v="0"/>
    <x v="7"/>
    <n v="107900"/>
    <s v="USD"/>
    <n v="107900"/>
    <x v="0"/>
    <s v="Fully Remote"/>
    <n v="100"/>
    <x v="0"/>
    <x v="0"/>
    <x v="1"/>
    <x v="0"/>
  </r>
  <r>
    <x v="3"/>
    <x v="1"/>
    <n v="3"/>
    <x v="0"/>
    <x v="7"/>
    <n v="107500"/>
    <s v="USD"/>
    <n v="107500"/>
    <x v="0"/>
    <s v="Fully Remote"/>
    <n v="100"/>
    <x v="0"/>
    <x v="0"/>
    <x v="1"/>
    <x v="0"/>
  </r>
  <r>
    <x v="3"/>
    <x v="1"/>
    <n v="3"/>
    <x v="0"/>
    <x v="52"/>
    <n v="100000"/>
    <s v="EUR"/>
    <n v="107309"/>
    <x v="2"/>
    <s v="Fully Remote"/>
    <n v="100"/>
    <x v="2"/>
    <x v="2"/>
    <x v="1"/>
    <x v="0"/>
  </r>
  <r>
    <x v="3"/>
    <x v="1"/>
    <n v="3"/>
    <x v="0"/>
    <x v="18"/>
    <n v="100000"/>
    <s v="EUR"/>
    <n v="107309"/>
    <x v="10"/>
    <s v="Fully Remote"/>
    <n v="100"/>
    <x v="9"/>
    <x v="0"/>
    <x v="1"/>
    <x v="0"/>
  </r>
  <r>
    <x v="3"/>
    <x v="1"/>
    <n v="3"/>
    <x v="0"/>
    <x v="7"/>
    <n v="107250"/>
    <s v="USD"/>
    <n v="107250"/>
    <x v="0"/>
    <s v="Fully Remote"/>
    <n v="100"/>
    <x v="0"/>
    <x v="0"/>
    <x v="1"/>
    <x v="0"/>
  </r>
  <r>
    <x v="3"/>
    <x v="1"/>
    <n v="3"/>
    <x v="0"/>
    <x v="7"/>
    <n v="107000"/>
    <s v="USD"/>
    <n v="107000"/>
    <x v="0"/>
    <s v="Fully Remote"/>
    <n v="100"/>
    <x v="0"/>
    <x v="0"/>
    <x v="1"/>
    <x v="0"/>
  </r>
  <r>
    <x v="3"/>
    <x v="1"/>
    <n v="3"/>
    <x v="0"/>
    <x v="4"/>
    <n v="106900"/>
    <s v="USD"/>
    <n v="106900"/>
    <x v="0"/>
    <s v="Fully On-Site"/>
    <n v="0"/>
    <x v="0"/>
    <x v="0"/>
    <x v="1"/>
    <x v="0"/>
  </r>
  <r>
    <x v="3"/>
    <x v="1"/>
    <n v="3"/>
    <x v="0"/>
    <x v="15"/>
    <n v="106800"/>
    <s v="USD"/>
    <n v="106800"/>
    <x v="0"/>
    <s v="Fully On-Site"/>
    <n v="0"/>
    <x v="0"/>
    <x v="0"/>
    <x v="1"/>
    <x v="0"/>
  </r>
  <r>
    <x v="3"/>
    <x v="1"/>
    <n v="3"/>
    <x v="0"/>
    <x v="7"/>
    <n v="106800"/>
    <s v="USD"/>
    <n v="106800"/>
    <x v="0"/>
    <s v="Fully Remote"/>
    <n v="100"/>
    <x v="0"/>
    <x v="0"/>
    <x v="1"/>
    <x v="0"/>
  </r>
  <r>
    <x v="3"/>
    <x v="1"/>
    <n v="3"/>
    <x v="0"/>
    <x v="7"/>
    <n v="106800"/>
    <s v="USD"/>
    <n v="106800"/>
    <x v="0"/>
    <s v="Fully Remote"/>
    <n v="100"/>
    <x v="0"/>
    <x v="0"/>
    <x v="1"/>
    <x v="0"/>
  </r>
  <r>
    <x v="3"/>
    <x v="1"/>
    <n v="3"/>
    <x v="0"/>
    <x v="15"/>
    <n v="106800"/>
    <s v="USD"/>
    <n v="106800"/>
    <x v="0"/>
    <s v="Fully On-Site"/>
    <n v="0"/>
    <x v="0"/>
    <x v="0"/>
    <x v="1"/>
    <x v="0"/>
  </r>
  <r>
    <x v="3"/>
    <x v="1"/>
    <n v="3"/>
    <x v="0"/>
    <x v="7"/>
    <n v="106800"/>
    <s v="USD"/>
    <n v="106800"/>
    <x v="0"/>
    <s v="Fully On-Site"/>
    <n v="0"/>
    <x v="0"/>
    <x v="0"/>
    <x v="1"/>
    <x v="0"/>
  </r>
  <r>
    <x v="3"/>
    <x v="1"/>
    <n v="3"/>
    <x v="0"/>
    <x v="7"/>
    <n v="106800"/>
    <s v="USD"/>
    <n v="106800"/>
    <x v="0"/>
    <s v="Fully On-Site"/>
    <n v="0"/>
    <x v="0"/>
    <x v="0"/>
    <x v="1"/>
    <x v="0"/>
  </r>
  <r>
    <x v="3"/>
    <x v="1"/>
    <n v="3"/>
    <x v="0"/>
    <x v="15"/>
    <n v="106800"/>
    <s v="USD"/>
    <n v="106800"/>
    <x v="0"/>
    <s v="Fully On-Site"/>
    <n v="0"/>
    <x v="0"/>
    <x v="0"/>
    <x v="1"/>
    <x v="0"/>
  </r>
  <r>
    <x v="3"/>
    <x v="1"/>
    <n v="3"/>
    <x v="0"/>
    <x v="15"/>
    <n v="106800"/>
    <s v="USD"/>
    <n v="106800"/>
    <x v="0"/>
    <s v="Fully On-Site"/>
    <n v="0"/>
    <x v="0"/>
    <x v="0"/>
    <x v="1"/>
    <x v="0"/>
  </r>
  <r>
    <x v="3"/>
    <x v="1"/>
    <n v="3"/>
    <x v="0"/>
    <x v="15"/>
    <n v="106800"/>
    <s v="USD"/>
    <n v="106800"/>
    <x v="0"/>
    <s v="Fully On-Site"/>
    <n v="0"/>
    <x v="0"/>
    <x v="0"/>
    <x v="1"/>
    <x v="0"/>
  </r>
  <r>
    <x v="3"/>
    <x v="0"/>
    <n v="2"/>
    <x v="0"/>
    <x v="27"/>
    <n v="106500"/>
    <s v="USD"/>
    <n v="106500"/>
    <x v="0"/>
    <s v="Fully On-Site"/>
    <n v="0"/>
    <x v="0"/>
    <x v="0"/>
    <x v="1"/>
    <x v="0"/>
  </r>
  <r>
    <x v="3"/>
    <x v="0"/>
    <n v="2"/>
    <x v="0"/>
    <x v="27"/>
    <n v="106500"/>
    <s v="USD"/>
    <n v="106500"/>
    <x v="0"/>
    <s v="Fully On-Site"/>
    <n v="0"/>
    <x v="0"/>
    <x v="0"/>
    <x v="1"/>
    <x v="0"/>
  </r>
  <r>
    <x v="3"/>
    <x v="1"/>
    <n v="3"/>
    <x v="0"/>
    <x v="7"/>
    <n v="106500"/>
    <s v="USD"/>
    <n v="106500"/>
    <x v="0"/>
    <s v="Fully On-Site"/>
    <n v="0"/>
    <x v="0"/>
    <x v="0"/>
    <x v="1"/>
    <x v="0"/>
  </r>
  <r>
    <x v="3"/>
    <x v="2"/>
    <n v="4"/>
    <x v="0"/>
    <x v="7"/>
    <n v="106500"/>
    <s v="USD"/>
    <n v="106500"/>
    <x v="0"/>
    <s v="Fully On-Site"/>
    <n v="0"/>
    <x v="0"/>
    <x v="0"/>
    <x v="1"/>
    <x v="0"/>
  </r>
  <r>
    <x v="3"/>
    <x v="1"/>
    <n v="3"/>
    <x v="0"/>
    <x v="7"/>
    <n v="106500"/>
    <s v="USD"/>
    <n v="106500"/>
    <x v="0"/>
    <s v="Fully On-Site"/>
    <n v="0"/>
    <x v="0"/>
    <x v="0"/>
    <x v="1"/>
    <x v="0"/>
  </r>
  <r>
    <x v="3"/>
    <x v="0"/>
    <n v="2"/>
    <x v="0"/>
    <x v="1"/>
    <n v="106250"/>
    <s v="USD"/>
    <n v="106250"/>
    <x v="0"/>
    <s v="Fully On-Site"/>
    <n v="0"/>
    <x v="0"/>
    <x v="0"/>
    <x v="1"/>
    <x v="0"/>
  </r>
  <r>
    <x v="3"/>
    <x v="1"/>
    <n v="3"/>
    <x v="0"/>
    <x v="15"/>
    <n v="106020"/>
    <s v="USD"/>
    <n v="106020"/>
    <x v="0"/>
    <s v="Fully On-Site"/>
    <n v="0"/>
    <x v="0"/>
    <x v="0"/>
    <x v="1"/>
    <x v="0"/>
  </r>
  <r>
    <x v="3"/>
    <x v="1"/>
    <n v="3"/>
    <x v="0"/>
    <x v="15"/>
    <n v="106020"/>
    <s v="USD"/>
    <n v="106020"/>
    <x v="0"/>
    <s v="Fully On-Site"/>
    <n v="0"/>
    <x v="0"/>
    <x v="0"/>
    <x v="1"/>
    <x v="0"/>
  </r>
  <r>
    <x v="3"/>
    <x v="1"/>
    <n v="3"/>
    <x v="0"/>
    <x v="15"/>
    <n v="106020"/>
    <s v="USD"/>
    <n v="106020"/>
    <x v="0"/>
    <s v="Fully On-Site"/>
    <n v="0"/>
    <x v="0"/>
    <x v="0"/>
    <x v="1"/>
    <x v="0"/>
  </r>
  <r>
    <x v="3"/>
    <x v="1"/>
    <n v="3"/>
    <x v="0"/>
    <x v="15"/>
    <n v="106020"/>
    <s v="USD"/>
    <n v="106020"/>
    <x v="0"/>
    <s v="Fully On-Site"/>
    <n v="0"/>
    <x v="0"/>
    <x v="0"/>
    <x v="1"/>
    <x v="0"/>
  </r>
  <r>
    <x v="3"/>
    <x v="1"/>
    <n v="3"/>
    <x v="0"/>
    <x v="15"/>
    <n v="106020"/>
    <s v="USD"/>
    <n v="106020"/>
    <x v="0"/>
    <s v="Fully On-Site"/>
    <n v="0"/>
    <x v="0"/>
    <x v="0"/>
    <x v="1"/>
    <x v="0"/>
  </r>
  <r>
    <x v="3"/>
    <x v="1"/>
    <n v="3"/>
    <x v="0"/>
    <x v="15"/>
    <n v="106000"/>
    <s v="USD"/>
    <n v="106000"/>
    <x v="0"/>
    <s v="Fully On-Site"/>
    <n v="0"/>
    <x v="0"/>
    <x v="0"/>
    <x v="1"/>
    <x v="0"/>
  </r>
  <r>
    <x v="3"/>
    <x v="1"/>
    <n v="3"/>
    <x v="0"/>
    <x v="15"/>
    <n v="106000"/>
    <s v="USD"/>
    <n v="106000"/>
    <x v="0"/>
    <s v="Fully On-Site"/>
    <n v="0"/>
    <x v="0"/>
    <x v="0"/>
    <x v="1"/>
    <x v="0"/>
  </r>
  <r>
    <x v="3"/>
    <x v="1"/>
    <n v="3"/>
    <x v="0"/>
    <x v="54"/>
    <n v="106000"/>
    <s v="USD"/>
    <n v="106000"/>
    <x v="0"/>
    <s v="Fully On-Site"/>
    <n v="0"/>
    <x v="0"/>
    <x v="0"/>
    <x v="1"/>
    <x v="0"/>
  </r>
  <r>
    <x v="3"/>
    <x v="1"/>
    <n v="3"/>
    <x v="0"/>
    <x v="61"/>
    <n v="106000"/>
    <s v="USD"/>
    <n v="106000"/>
    <x v="0"/>
    <s v="Fully On-Site"/>
    <n v="0"/>
    <x v="0"/>
    <x v="0"/>
    <x v="1"/>
    <x v="0"/>
  </r>
  <r>
    <x v="3"/>
    <x v="1"/>
    <n v="3"/>
    <x v="0"/>
    <x v="7"/>
    <n v="105700"/>
    <s v="USD"/>
    <n v="105700"/>
    <x v="0"/>
    <s v="Fully On-Site"/>
    <n v="0"/>
    <x v="0"/>
    <x v="1"/>
    <x v="1"/>
    <x v="0"/>
  </r>
  <r>
    <x v="3"/>
    <x v="1"/>
    <n v="3"/>
    <x v="0"/>
    <x v="7"/>
    <n v="105700"/>
    <s v="USD"/>
    <n v="105700"/>
    <x v="0"/>
    <s v="Fully On-Site"/>
    <n v="0"/>
    <x v="0"/>
    <x v="1"/>
    <x v="1"/>
    <x v="0"/>
  </r>
  <r>
    <x v="3"/>
    <x v="1"/>
    <n v="3"/>
    <x v="0"/>
    <x v="15"/>
    <n v="105500"/>
    <s v="USD"/>
    <n v="105500"/>
    <x v="0"/>
    <s v="Fully On-Site"/>
    <n v="0"/>
    <x v="0"/>
    <x v="0"/>
    <x v="1"/>
    <x v="0"/>
  </r>
  <r>
    <x v="3"/>
    <x v="1"/>
    <n v="3"/>
    <x v="0"/>
    <x v="15"/>
    <n v="105500"/>
    <s v="USD"/>
    <n v="105500"/>
    <x v="0"/>
    <s v="Fully On-Site"/>
    <n v="0"/>
    <x v="0"/>
    <x v="0"/>
    <x v="1"/>
    <x v="0"/>
  </r>
  <r>
    <x v="3"/>
    <x v="1"/>
    <n v="3"/>
    <x v="0"/>
    <x v="15"/>
    <n v="105500"/>
    <s v="USD"/>
    <n v="105500"/>
    <x v="0"/>
    <s v="Fully On-Site"/>
    <n v="0"/>
    <x v="0"/>
    <x v="0"/>
    <x v="1"/>
    <x v="0"/>
  </r>
  <r>
    <x v="3"/>
    <x v="0"/>
    <n v="2"/>
    <x v="0"/>
    <x v="15"/>
    <n v="105500"/>
    <s v="USD"/>
    <n v="105500"/>
    <x v="0"/>
    <s v="Fully On-Site"/>
    <n v="0"/>
    <x v="0"/>
    <x v="0"/>
    <x v="1"/>
    <x v="0"/>
  </r>
  <r>
    <x v="3"/>
    <x v="0"/>
    <n v="2"/>
    <x v="0"/>
    <x v="15"/>
    <n v="105380"/>
    <s v="USD"/>
    <n v="105380"/>
    <x v="0"/>
    <s v="Fully On-Site"/>
    <n v="0"/>
    <x v="0"/>
    <x v="0"/>
    <x v="1"/>
    <x v="0"/>
  </r>
  <r>
    <x v="3"/>
    <x v="1"/>
    <n v="3"/>
    <x v="0"/>
    <x v="15"/>
    <n v="105200"/>
    <s v="USD"/>
    <n v="105200"/>
    <x v="0"/>
    <s v="Fully On-Site"/>
    <n v="0"/>
    <x v="0"/>
    <x v="0"/>
    <x v="1"/>
    <x v="0"/>
  </r>
  <r>
    <x v="3"/>
    <x v="1"/>
    <n v="3"/>
    <x v="0"/>
    <x v="63"/>
    <n v="105200"/>
    <s v="USD"/>
    <n v="105200"/>
    <x v="0"/>
    <s v="Fully On-Site"/>
    <n v="0"/>
    <x v="0"/>
    <x v="0"/>
    <x v="1"/>
    <x v="0"/>
  </r>
  <r>
    <x v="3"/>
    <x v="1"/>
    <n v="3"/>
    <x v="0"/>
    <x v="7"/>
    <n v="105200"/>
    <s v="USD"/>
    <n v="105200"/>
    <x v="0"/>
    <s v="Fully On-Site"/>
    <n v="0"/>
    <x v="0"/>
    <x v="0"/>
    <x v="1"/>
    <x v="0"/>
  </r>
  <r>
    <x v="3"/>
    <x v="1"/>
    <n v="3"/>
    <x v="0"/>
    <x v="27"/>
    <n v="105200"/>
    <s v="USD"/>
    <n v="105200"/>
    <x v="0"/>
    <s v="Fully On-Site"/>
    <n v="0"/>
    <x v="0"/>
    <x v="0"/>
    <x v="1"/>
    <x v="0"/>
  </r>
  <r>
    <x v="3"/>
    <x v="1"/>
    <n v="3"/>
    <x v="0"/>
    <x v="63"/>
    <n v="105200"/>
    <s v="USD"/>
    <n v="105200"/>
    <x v="0"/>
    <s v="Fully On-Site"/>
    <n v="0"/>
    <x v="0"/>
    <x v="0"/>
    <x v="1"/>
    <x v="0"/>
  </r>
  <r>
    <x v="3"/>
    <x v="1"/>
    <n v="3"/>
    <x v="0"/>
    <x v="1"/>
    <n v="105200"/>
    <s v="USD"/>
    <n v="105200"/>
    <x v="0"/>
    <s v="Fully On-Site"/>
    <n v="0"/>
    <x v="0"/>
    <x v="0"/>
    <x v="1"/>
    <x v="0"/>
  </r>
  <r>
    <x v="3"/>
    <x v="1"/>
    <n v="3"/>
    <x v="0"/>
    <x v="1"/>
    <n v="105000"/>
    <s v="USD"/>
    <n v="105000"/>
    <x v="0"/>
    <s v="Fully On-Site"/>
    <n v="0"/>
    <x v="0"/>
    <x v="0"/>
    <x v="1"/>
    <x v="0"/>
  </r>
  <r>
    <x v="3"/>
    <x v="0"/>
    <n v="2"/>
    <x v="0"/>
    <x v="9"/>
    <n v="105000"/>
    <s v="USD"/>
    <n v="105000"/>
    <x v="0"/>
    <s v="Hybrid"/>
    <n v="50"/>
    <x v="0"/>
    <x v="1"/>
    <x v="1"/>
    <x v="0"/>
  </r>
  <r>
    <x v="3"/>
    <x v="1"/>
    <n v="3"/>
    <x v="0"/>
    <x v="15"/>
    <n v="105000"/>
    <s v="USD"/>
    <n v="105000"/>
    <x v="0"/>
    <s v="Fully Remote"/>
    <n v="100"/>
    <x v="0"/>
    <x v="0"/>
    <x v="1"/>
    <x v="0"/>
  </r>
  <r>
    <x v="3"/>
    <x v="1"/>
    <n v="3"/>
    <x v="0"/>
    <x v="1"/>
    <n v="105000"/>
    <s v="USD"/>
    <n v="105000"/>
    <x v="0"/>
    <s v="Fully On-Site"/>
    <n v="0"/>
    <x v="0"/>
    <x v="0"/>
    <x v="1"/>
    <x v="0"/>
  </r>
  <r>
    <x v="3"/>
    <x v="1"/>
    <n v="3"/>
    <x v="0"/>
    <x v="83"/>
    <n v="105000"/>
    <s v="USD"/>
    <n v="105000"/>
    <x v="0"/>
    <s v="Fully On-Site"/>
    <n v="0"/>
    <x v="0"/>
    <x v="0"/>
    <x v="1"/>
    <x v="0"/>
  </r>
  <r>
    <x v="3"/>
    <x v="0"/>
    <n v="2"/>
    <x v="0"/>
    <x v="15"/>
    <n v="105000"/>
    <s v="USD"/>
    <n v="105000"/>
    <x v="0"/>
    <s v="Fully On-Site"/>
    <n v="0"/>
    <x v="0"/>
    <x v="0"/>
    <x v="1"/>
    <x v="0"/>
  </r>
  <r>
    <x v="3"/>
    <x v="1"/>
    <n v="3"/>
    <x v="0"/>
    <x v="1"/>
    <n v="105000"/>
    <s v="USD"/>
    <n v="105000"/>
    <x v="0"/>
    <s v="Fully On-Site"/>
    <n v="0"/>
    <x v="0"/>
    <x v="0"/>
    <x v="1"/>
    <x v="0"/>
  </r>
  <r>
    <x v="3"/>
    <x v="0"/>
    <n v="2"/>
    <x v="0"/>
    <x v="7"/>
    <n v="105000"/>
    <s v="USD"/>
    <n v="105000"/>
    <x v="0"/>
    <s v="Fully On-Site"/>
    <n v="0"/>
    <x v="0"/>
    <x v="0"/>
    <x v="1"/>
    <x v="0"/>
  </r>
  <r>
    <x v="3"/>
    <x v="0"/>
    <n v="2"/>
    <x v="0"/>
    <x v="1"/>
    <n v="105000"/>
    <s v="USD"/>
    <n v="105000"/>
    <x v="0"/>
    <s v="Fully On-Site"/>
    <n v="0"/>
    <x v="0"/>
    <x v="0"/>
    <x v="1"/>
    <x v="0"/>
  </r>
  <r>
    <x v="3"/>
    <x v="1"/>
    <n v="3"/>
    <x v="0"/>
    <x v="1"/>
    <n v="104650"/>
    <s v="USD"/>
    <n v="104650"/>
    <x v="0"/>
    <s v="Fully Remote"/>
    <n v="100"/>
    <x v="0"/>
    <x v="0"/>
    <x v="1"/>
    <x v="0"/>
  </r>
  <r>
    <x v="3"/>
    <x v="0"/>
    <n v="2"/>
    <x v="0"/>
    <x v="5"/>
    <n v="104500"/>
    <s v="USD"/>
    <n v="104500"/>
    <x v="0"/>
    <s v="Fully On-Site"/>
    <n v="0"/>
    <x v="0"/>
    <x v="0"/>
    <x v="1"/>
    <x v="0"/>
  </r>
  <r>
    <x v="3"/>
    <x v="1"/>
    <n v="3"/>
    <x v="0"/>
    <x v="15"/>
    <n v="104300"/>
    <s v="USD"/>
    <n v="104300"/>
    <x v="0"/>
    <s v="Fully On-Site"/>
    <n v="0"/>
    <x v="0"/>
    <x v="1"/>
    <x v="1"/>
    <x v="0"/>
  </r>
  <r>
    <x v="3"/>
    <x v="1"/>
    <n v="3"/>
    <x v="0"/>
    <x v="1"/>
    <n v="104000"/>
    <s v="USD"/>
    <n v="104000"/>
    <x v="0"/>
    <s v="Fully Remote"/>
    <n v="100"/>
    <x v="0"/>
    <x v="0"/>
    <x v="1"/>
    <x v="0"/>
  </r>
  <r>
    <x v="3"/>
    <x v="1"/>
    <n v="3"/>
    <x v="0"/>
    <x v="7"/>
    <n v="104000"/>
    <s v="USD"/>
    <n v="104000"/>
    <x v="0"/>
    <s v="Fully Remote"/>
    <n v="100"/>
    <x v="0"/>
    <x v="0"/>
    <x v="1"/>
    <x v="0"/>
  </r>
  <r>
    <x v="3"/>
    <x v="1"/>
    <n v="3"/>
    <x v="0"/>
    <x v="1"/>
    <n v="104000"/>
    <s v="USD"/>
    <n v="104000"/>
    <x v="0"/>
    <s v="Fully Remote"/>
    <n v="100"/>
    <x v="0"/>
    <x v="0"/>
    <x v="1"/>
    <x v="0"/>
  </r>
  <r>
    <x v="3"/>
    <x v="1"/>
    <n v="3"/>
    <x v="0"/>
    <x v="1"/>
    <n v="104000"/>
    <s v="USD"/>
    <n v="104000"/>
    <x v="0"/>
    <s v="Fully Remote"/>
    <n v="100"/>
    <x v="0"/>
    <x v="0"/>
    <x v="1"/>
    <x v="0"/>
  </r>
  <r>
    <x v="3"/>
    <x v="0"/>
    <n v="2"/>
    <x v="0"/>
    <x v="7"/>
    <n v="85000"/>
    <s v="GBP"/>
    <n v="103294"/>
    <x v="8"/>
    <s v="Fully On-Site"/>
    <n v="0"/>
    <x v="6"/>
    <x v="0"/>
    <x v="1"/>
    <x v="0"/>
  </r>
  <r>
    <x v="3"/>
    <x v="0"/>
    <n v="2"/>
    <x v="0"/>
    <x v="15"/>
    <n v="103200"/>
    <s v="USD"/>
    <n v="103200"/>
    <x v="0"/>
    <s v="Fully On-Site"/>
    <n v="0"/>
    <x v="0"/>
    <x v="0"/>
    <x v="1"/>
    <x v="0"/>
  </r>
  <r>
    <x v="3"/>
    <x v="0"/>
    <n v="2"/>
    <x v="0"/>
    <x v="0"/>
    <n v="84570"/>
    <s v="GBP"/>
    <n v="102772"/>
    <x v="8"/>
    <s v="Fully On-Site"/>
    <n v="0"/>
    <x v="6"/>
    <x v="0"/>
    <x v="1"/>
    <x v="0"/>
  </r>
  <r>
    <x v="3"/>
    <x v="1"/>
    <n v="3"/>
    <x v="0"/>
    <x v="52"/>
    <n v="102544"/>
    <s v="USD"/>
    <n v="102544"/>
    <x v="0"/>
    <s v="Fully On-Site"/>
    <n v="0"/>
    <x v="0"/>
    <x v="0"/>
    <x v="1"/>
    <x v="0"/>
  </r>
  <r>
    <x v="3"/>
    <x v="1"/>
    <n v="3"/>
    <x v="0"/>
    <x v="1"/>
    <n v="102500"/>
    <s v="USD"/>
    <n v="102500"/>
    <x v="0"/>
    <s v="Fully Remote"/>
    <n v="100"/>
    <x v="0"/>
    <x v="0"/>
    <x v="1"/>
    <x v="0"/>
  </r>
  <r>
    <x v="3"/>
    <x v="1"/>
    <n v="3"/>
    <x v="0"/>
    <x v="15"/>
    <n v="102500"/>
    <s v="USD"/>
    <n v="102500"/>
    <x v="0"/>
    <s v="Fully Remote"/>
    <n v="100"/>
    <x v="0"/>
    <x v="0"/>
    <x v="1"/>
    <x v="0"/>
  </r>
  <r>
    <x v="3"/>
    <x v="0"/>
    <n v="2"/>
    <x v="0"/>
    <x v="7"/>
    <n v="102000"/>
    <s v="USD"/>
    <n v="102000"/>
    <x v="0"/>
    <s v="Fully On-Site"/>
    <n v="0"/>
    <x v="0"/>
    <x v="0"/>
    <x v="1"/>
    <x v="0"/>
  </r>
  <r>
    <x v="3"/>
    <x v="0"/>
    <n v="2"/>
    <x v="0"/>
    <x v="7"/>
    <n v="102000"/>
    <s v="USD"/>
    <n v="102000"/>
    <x v="0"/>
    <s v="Fully On-Site"/>
    <n v="0"/>
    <x v="0"/>
    <x v="0"/>
    <x v="1"/>
    <x v="0"/>
  </r>
  <r>
    <x v="3"/>
    <x v="1"/>
    <n v="3"/>
    <x v="0"/>
    <x v="7"/>
    <n v="95000"/>
    <s v="EUR"/>
    <n v="101943"/>
    <x v="51"/>
    <s v="Fully Remote"/>
    <n v="100"/>
    <x v="49"/>
    <x v="0"/>
    <x v="1"/>
    <x v="0"/>
  </r>
  <r>
    <x v="3"/>
    <x v="1"/>
    <n v="3"/>
    <x v="0"/>
    <x v="4"/>
    <n v="83300"/>
    <s v="GBP"/>
    <n v="101228"/>
    <x v="8"/>
    <s v="Fully On-Site"/>
    <n v="0"/>
    <x v="6"/>
    <x v="0"/>
    <x v="1"/>
    <x v="0"/>
  </r>
  <r>
    <x v="3"/>
    <x v="1"/>
    <n v="3"/>
    <x v="0"/>
    <x v="7"/>
    <n v="83300"/>
    <s v="GBP"/>
    <n v="101228"/>
    <x v="8"/>
    <s v="Fully On-Site"/>
    <n v="0"/>
    <x v="6"/>
    <x v="0"/>
    <x v="1"/>
    <x v="0"/>
  </r>
  <r>
    <x v="3"/>
    <x v="1"/>
    <n v="3"/>
    <x v="0"/>
    <x v="7"/>
    <n v="100706"/>
    <s v="USD"/>
    <n v="100706"/>
    <x v="0"/>
    <s v="Fully On-Site"/>
    <n v="0"/>
    <x v="0"/>
    <x v="0"/>
    <x v="1"/>
    <x v="0"/>
  </r>
  <r>
    <x v="3"/>
    <x v="1"/>
    <n v="3"/>
    <x v="0"/>
    <x v="15"/>
    <n v="100500"/>
    <s v="USD"/>
    <n v="100500"/>
    <x v="0"/>
    <s v="Fully On-Site"/>
    <n v="0"/>
    <x v="0"/>
    <x v="0"/>
    <x v="1"/>
    <x v="0"/>
  </r>
  <r>
    <x v="3"/>
    <x v="1"/>
    <n v="3"/>
    <x v="0"/>
    <x v="15"/>
    <n v="100500"/>
    <s v="USD"/>
    <n v="100500"/>
    <x v="0"/>
    <s v="Fully On-Site"/>
    <n v="0"/>
    <x v="0"/>
    <x v="0"/>
    <x v="1"/>
    <x v="0"/>
  </r>
  <r>
    <x v="3"/>
    <x v="1"/>
    <n v="3"/>
    <x v="0"/>
    <x v="15"/>
    <n v="100000"/>
    <s v="USD"/>
    <n v="100000"/>
    <x v="0"/>
    <s v="Fully Remote"/>
    <n v="100"/>
    <x v="0"/>
    <x v="0"/>
    <x v="1"/>
    <x v="0"/>
  </r>
  <r>
    <x v="3"/>
    <x v="3"/>
    <n v="1"/>
    <x v="0"/>
    <x v="84"/>
    <n v="100000"/>
    <s v="USD"/>
    <n v="100000"/>
    <x v="24"/>
    <s v="Fully Remote"/>
    <n v="100"/>
    <x v="21"/>
    <x v="1"/>
    <x v="1"/>
    <x v="0"/>
  </r>
  <r>
    <x v="3"/>
    <x v="0"/>
    <n v="2"/>
    <x v="0"/>
    <x v="7"/>
    <n v="100000"/>
    <s v="USD"/>
    <n v="100000"/>
    <x v="0"/>
    <s v="Fully Remote"/>
    <n v="100"/>
    <x v="0"/>
    <x v="0"/>
    <x v="1"/>
    <x v="0"/>
  </r>
  <r>
    <x v="3"/>
    <x v="0"/>
    <n v="2"/>
    <x v="0"/>
    <x v="7"/>
    <n v="100000"/>
    <s v="USD"/>
    <n v="100000"/>
    <x v="0"/>
    <s v="Fully Remote"/>
    <n v="100"/>
    <x v="0"/>
    <x v="0"/>
    <x v="1"/>
    <x v="0"/>
  </r>
  <r>
    <x v="3"/>
    <x v="1"/>
    <n v="3"/>
    <x v="0"/>
    <x v="84"/>
    <n v="100000"/>
    <s v="USD"/>
    <n v="100000"/>
    <x v="0"/>
    <s v="Fully On-Site"/>
    <n v="0"/>
    <x v="0"/>
    <x v="0"/>
    <x v="1"/>
    <x v="0"/>
  </r>
  <r>
    <x v="3"/>
    <x v="1"/>
    <n v="3"/>
    <x v="0"/>
    <x v="7"/>
    <n v="100000"/>
    <s v="USD"/>
    <n v="100000"/>
    <x v="0"/>
    <s v="Fully On-Site"/>
    <n v="0"/>
    <x v="0"/>
    <x v="0"/>
    <x v="1"/>
    <x v="0"/>
  </r>
  <r>
    <x v="3"/>
    <x v="1"/>
    <n v="3"/>
    <x v="0"/>
    <x v="1"/>
    <n v="100000"/>
    <s v="USD"/>
    <n v="100000"/>
    <x v="0"/>
    <s v="Fully Remote"/>
    <n v="100"/>
    <x v="0"/>
    <x v="0"/>
    <x v="1"/>
    <x v="0"/>
  </r>
  <r>
    <x v="3"/>
    <x v="1"/>
    <n v="3"/>
    <x v="0"/>
    <x v="84"/>
    <n v="100000"/>
    <s v="USD"/>
    <n v="100000"/>
    <x v="0"/>
    <s v="Fully On-Site"/>
    <n v="0"/>
    <x v="0"/>
    <x v="0"/>
    <x v="1"/>
    <x v="0"/>
  </r>
  <r>
    <x v="3"/>
    <x v="1"/>
    <n v="3"/>
    <x v="0"/>
    <x v="4"/>
    <n v="100000"/>
    <s v="USD"/>
    <n v="100000"/>
    <x v="0"/>
    <s v="Fully On-Site"/>
    <n v="0"/>
    <x v="0"/>
    <x v="0"/>
    <x v="1"/>
    <x v="0"/>
  </r>
  <r>
    <x v="3"/>
    <x v="1"/>
    <n v="3"/>
    <x v="0"/>
    <x v="15"/>
    <n v="100000"/>
    <s v="USD"/>
    <n v="100000"/>
    <x v="0"/>
    <s v="Fully Remote"/>
    <n v="100"/>
    <x v="0"/>
    <x v="0"/>
    <x v="1"/>
    <x v="0"/>
  </r>
  <r>
    <x v="3"/>
    <x v="2"/>
    <n v="4"/>
    <x v="0"/>
    <x v="1"/>
    <n v="100000"/>
    <s v="USD"/>
    <n v="100000"/>
    <x v="0"/>
    <s v="Fully On-Site"/>
    <n v="0"/>
    <x v="0"/>
    <x v="0"/>
    <x v="1"/>
    <x v="0"/>
  </r>
  <r>
    <x v="3"/>
    <x v="1"/>
    <n v="3"/>
    <x v="0"/>
    <x v="15"/>
    <n v="100000"/>
    <s v="USD"/>
    <n v="100000"/>
    <x v="0"/>
    <s v="Fully Remote"/>
    <n v="100"/>
    <x v="0"/>
    <x v="0"/>
    <x v="1"/>
    <x v="0"/>
  </r>
  <r>
    <x v="3"/>
    <x v="0"/>
    <n v="2"/>
    <x v="0"/>
    <x v="1"/>
    <n v="100000"/>
    <s v="USD"/>
    <n v="100000"/>
    <x v="0"/>
    <s v="Fully On-Site"/>
    <n v="0"/>
    <x v="0"/>
    <x v="0"/>
    <x v="1"/>
    <x v="0"/>
  </r>
  <r>
    <x v="3"/>
    <x v="0"/>
    <n v="2"/>
    <x v="0"/>
    <x v="1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0"/>
    <s v="Fully On-Site"/>
    <n v="0"/>
    <x v="0"/>
    <x v="0"/>
    <x v="1"/>
    <x v="0"/>
  </r>
  <r>
    <x v="3"/>
    <x v="3"/>
    <n v="1"/>
    <x v="0"/>
    <x v="0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5"/>
    <s v="Fully Remote"/>
    <n v="100"/>
    <x v="4"/>
    <x v="0"/>
    <x v="1"/>
    <x v="0"/>
  </r>
  <r>
    <x v="3"/>
    <x v="3"/>
    <n v="1"/>
    <x v="0"/>
    <x v="15"/>
    <n v="100000"/>
    <s v="USD"/>
    <n v="100000"/>
    <x v="56"/>
    <s v="Fully Remote"/>
    <n v="100"/>
    <x v="0"/>
    <x v="1"/>
    <x v="1"/>
    <x v="1"/>
  </r>
  <r>
    <x v="3"/>
    <x v="3"/>
    <n v="1"/>
    <x v="0"/>
    <x v="15"/>
    <n v="100000"/>
    <s v="USD"/>
    <n v="100000"/>
    <x v="0"/>
    <s v="Fully On-Site"/>
    <n v="0"/>
    <x v="0"/>
    <x v="0"/>
    <x v="1"/>
    <x v="0"/>
  </r>
  <r>
    <x v="3"/>
    <x v="3"/>
    <n v="1"/>
    <x v="0"/>
    <x v="0"/>
    <n v="100000"/>
    <s v="USD"/>
    <n v="100000"/>
    <x v="0"/>
    <s v="Fully On-Site"/>
    <n v="0"/>
    <x v="0"/>
    <x v="0"/>
    <x v="1"/>
    <x v="0"/>
  </r>
  <r>
    <x v="3"/>
    <x v="0"/>
    <n v="2"/>
    <x v="0"/>
    <x v="7"/>
    <n v="100000"/>
    <s v="USD"/>
    <n v="100000"/>
    <x v="0"/>
    <s v="Fully On-Site"/>
    <n v="0"/>
    <x v="0"/>
    <x v="0"/>
    <x v="1"/>
    <x v="0"/>
  </r>
  <r>
    <x v="3"/>
    <x v="0"/>
    <n v="2"/>
    <x v="0"/>
    <x v="70"/>
    <n v="100000"/>
    <s v="USD"/>
    <n v="100000"/>
    <x v="0"/>
    <s v="Fully Remote"/>
    <n v="100"/>
    <x v="0"/>
    <x v="0"/>
    <x v="1"/>
    <x v="0"/>
  </r>
  <r>
    <x v="3"/>
    <x v="1"/>
    <n v="3"/>
    <x v="0"/>
    <x v="63"/>
    <n v="100000"/>
    <s v="USD"/>
    <n v="100000"/>
    <x v="0"/>
    <s v="Fully On-Site"/>
    <n v="0"/>
    <x v="0"/>
    <x v="0"/>
    <x v="1"/>
    <x v="0"/>
  </r>
  <r>
    <x v="3"/>
    <x v="3"/>
    <n v="1"/>
    <x v="0"/>
    <x v="15"/>
    <n v="100000"/>
    <s v="USD"/>
    <n v="100000"/>
    <x v="0"/>
    <s v="Hybrid"/>
    <n v="50"/>
    <x v="0"/>
    <x v="0"/>
    <x v="1"/>
    <x v="0"/>
  </r>
  <r>
    <x v="3"/>
    <x v="1"/>
    <n v="3"/>
    <x v="0"/>
    <x v="85"/>
    <n v="100000"/>
    <s v="USD"/>
    <n v="100000"/>
    <x v="18"/>
    <s v="Hybrid"/>
    <n v="50"/>
    <x v="15"/>
    <x v="1"/>
    <x v="1"/>
    <x v="0"/>
  </r>
  <r>
    <x v="3"/>
    <x v="1"/>
    <n v="3"/>
    <x v="0"/>
    <x v="61"/>
    <n v="100000"/>
    <s v="USD"/>
    <n v="100000"/>
    <x v="0"/>
    <s v="Fully Remote"/>
    <n v="100"/>
    <x v="0"/>
    <x v="0"/>
    <x v="1"/>
    <x v="0"/>
  </r>
  <r>
    <x v="3"/>
    <x v="0"/>
    <n v="2"/>
    <x v="0"/>
    <x v="15"/>
    <n v="100000"/>
    <s v="USD"/>
    <n v="100000"/>
    <x v="0"/>
    <s v="Fully On-Site"/>
    <n v="0"/>
    <x v="0"/>
    <x v="0"/>
    <x v="1"/>
    <x v="0"/>
  </r>
  <r>
    <x v="3"/>
    <x v="3"/>
    <n v="1"/>
    <x v="0"/>
    <x v="61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0"/>
    <s v="Fully Remote"/>
    <n v="100"/>
    <x v="0"/>
    <x v="0"/>
    <x v="1"/>
    <x v="0"/>
  </r>
  <r>
    <x v="3"/>
    <x v="1"/>
    <n v="3"/>
    <x v="0"/>
    <x v="33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0"/>
    <s v="Fully On-Site"/>
    <n v="0"/>
    <x v="0"/>
    <x v="0"/>
    <x v="1"/>
    <x v="0"/>
  </r>
  <r>
    <x v="3"/>
    <x v="0"/>
    <n v="2"/>
    <x v="0"/>
    <x v="52"/>
    <n v="100000"/>
    <s v="USD"/>
    <n v="100000"/>
    <x v="0"/>
    <s v="Fully Remote"/>
    <n v="100"/>
    <x v="0"/>
    <x v="0"/>
    <x v="1"/>
    <x v="0"/>
  </r>
  <r>
    <x v="3"/>
    <x v="0"/>
    <n v="2"/>
    <x v="0"/>
    <x v="7"/>
    <n v="100000"/>
    <s v="USD"/>
    <n v="100000"/>
    <x v="0"/>
    <s v="Fully On-Site"/>
    <n v="0"/>
    <x v="0"/>
    <x v="0"/>
    <x v="1"/>
    <x v="0"/>
  </r>
  <r>
    <x v="3"/>
    <x v="1"/>
    <n v="3"/>
    <x v="0"/>
    <x v="52"/>
    <n v="100000"/>
    <s v="USD"/>
    <n v="100000"/>
    <x v="0"/>
    <s v="Fully On-Site"/>
    <n v="0"/>
    <x v="0"/>
    <x v="0"/>
    <x v="1"/>
    <x v="0"/>
  </r>
  <r>
    <x v="3"/>
    <x v="0"/>
    <n v="2"/>
    <x v="0"/>
    <x v="15"/>
    <n v="100000"/>
    <s v="USD"/>
    <n v="100000"/>
    <x v="0"/>
    <s v="Fully On-Site"/>
    <n v="0"/>
    <x v="0"/>
    <x v="0"/>
    <x v="1"/>
    <x v="0"/>
  </r>
  <r>
    <x v="3"/>
    <x v="0"/>
    <n v="2"/>
    <x v="0"/>
    <x v="1"/>
    <n v="97750"/>
    <s v="USD"/>
    <n v="97750"/>
    <x v="0"/>
    <s v="Fully Remote"/>
    <n v="100"/>
    <x v="0"/>
    <x v="0"/>
    <x v="1"/>
    <x v="0"/>
  </r>
  <r>
    <x v="3"/>
    <x v="0"/>
    <n v="2"/>
    <x v="0"/>
    <x v="15"/>
    <n v="80000"/>
    <s v="GBP"/>
    <n v="97218"/>
    <x v="8"/>
    <s v="Fully On-Site"/>
    <n v="0"/>
    <x v="6"/>
    <x v="0"/>
    <x v="1"/>
    <x v="0"/>
  </r>
  <r>
    <x v="3"/>
    <x v="0"/>
    <n v="2"/>
    <x v="0"/>
    <x v="4"/>
    <n v="80000"/>
    <s v="GBP"/>
    <n v="97218"/>
    <x v="8"/>
    <s v="Fully On-Site"/>
    <n v="0"/>
    <x v="6"/>
    <x v="0"/>
    <x v="1"/>
    <x v="0"/>
  </r>
  <r>
    <x v="3"/>
    <x v="0"/>
    <n v="2"/>
    <x v="0"/>
    <x v="4"/>
    <n v="90000"/>
    <s v="EUR"/>
    <n v="96578"/>
    <x v="18"/>
    <s v="Fully Remote"/>
    <n v="100"/>
    <x v="15"/>
    <x v="1"/>
    <x v="1"/>
    <x v="0"/>
  </r>
  <r>
    <x v="3"/>
    <x v="0"/>
    <n v="2"/>
    <x v="0"/>
    <x v="1"/>
    <n v="90000"/>
    <s v="EUR"/>
    <n v="96578"/>
    <x v="51"/>
    <s v="Fully On-Site"/>
    <n v="0"/>
    <x v="49"/>
    <x v="0"/>
    <x v="1"/>
    <x v="0"/>
  </r>
  <r>
    <x v="3"/>
    <x v="1"/>
    <n v="3"/>
    <x v="0"/>
    <x v="7"/>
    <n v="96100"/>
    <s v="USD"/>
    <n v="96100"/>
    <x v="0"/>
    <s v="Fully Remote"/>
    <n v="100"/>
    <x v="0"/>
    <x v="0"/>
    <x v="1"/>
    <x v="0"/>
  </r>
  <r>
    <x v="3"/>
    <x v="1"/>
    <n v="3"/>
    <x v="0"/>
    <x v="7"/>
    <n v="95000"/>
    <s v="USD"/>
    <n v="95000"/>
    <x v="0"/>
    <s v="Fully Remote"/>
    <n v="100"/>
    <x v="0"/>
    <x v="0"/>
    <x v="1"/>
    <x v="0"/>
  </r>
  <r>
    <x v="3"/>
    <x v="1"/>
    <n v="3"/>
    <x v="0"/>
    <x v="4"/>
    <n v="95000"/>
    <s v="USD"/>
    <n v="95000"/>
    <x v="5"/>
    <s v="Fully Remote"/>
    <n v="100"/>
    <x v="4"/>
    <x v="0"/>
    <x v="1"/>
    <x v="0"/>
  </r>
  <r>
    <x v="3"/>
    <x v="1"/>
    <n v="3"/>
    <x v="0"/>
    <x v="15"/>
    <n v="95000"/>
    <s v="USD"/>
    <n v="95000"/>
    <x v="0"/>
    <s v="Fully Remote"/>
    <n v="100"/>
    <x v="0"/>
    <x v="0"/>
    <x v="1"/>
    <x v="0"/>
  </r>
  <r>
    <x v="3"/>
    <x v="3"/>
    <n v="1"/>
    <x v="0"/>
    <x v="15"/>
    <n v="95000"/>
    <s v="USD"/>
    <n v="95000"/>
    <x v="0"/>
    <s v="Fully Remote"/>
    <n v="100"/>
    <x v="0"/>
    <x v="0"/>
    <x v="1"/>
    <x v="0"/>
  </r>
  <r>
    <x v="3"/>
    <x v="0"/>
    <n v="2"/>
    <x v="0"/>
    <x v="7"/>
    <n v="95000"/>
    <s v="USD"/>
    <n v="95000"/>
    <x v="0"/>
    <s v="Fully On-Site"/>
    <n v="0"/>
    <x v="0"/>
    <x v="0"/>
    <x v="1"/>
    <x v="0"/>
  </r>
  <r>
    <x v="3"/>
    <x v="1"/>
    <n v="3"/>
    <x v="0"/>
    <x v="15"/>
    <n v="95000"/>
    <s v="USD"/>
    <n v="95000"/>
    <x v="0"/>
    <s v="Fully On-Site"/>
    <n v="0"/>
    <x v="0"/>
    <x v="0"/>
    <x v="1"/>
    <x v="0"/>
  </r>
  <r>
    <x v="3"/>
    <x v="1"/>
    <n v="3"/>
    <x v="0"/>
    <x v="15"/>
    <n v="95000"/>
    <s v="USD"/>
    <n v="95000"/>
    <x v="0"/>
    <s v="Fully On-Site"/>
    <n v="0"/>
    <x v="0"/>
    <x v="0"/>
    <x v="1"/>
    <x v="0"/>
  </r>
  <r>
    <x v="3"/>
    <x v="1"/>
    <n v="3"/>
    <x v="0"/>
    <x v="15"/>
    <n v="95000"/>
    <s v="USD"/>
    <n v="95000"/>
    <x v="0"/>
    <s v="Fully On-Site"/>
    <n v="0"/>
    <x v="0"/>
    <x v="0"/>
    <x v="1"/>
    <x v="0"/>
  </r>
  <r>
    <x v="3"/>
    <x v="1"/>
    <n v="3"/>
    <x v="0"/>
    <x v="15"/>
    <n v="95000"/>
    <s v="USD"/>
    <n v="95000"/>
    <x v="0"/>
    <s v="Fully On-Site"/>
    <n v="0"/>
    <x v="0"/>
    <x v="0"/>
    <x v="1"/>
    <x v="0"/>
  </r>
  <r>
    <x v="3"/>
    <x v="1"/>
    <n v="3"/>
    <x v="0"/>
    <x v="15"/>
    <n v="95000"/>
    <s v="USD"/>
    <n v="95000"/>
    <x v="0"/>
    <s v="Fully Remote"/>
    <n v="100"/>
    <x v="0"/>
    <x v="0"/>
    <x v="1"/>
    <x v="0"/>
  </r>
  <r>
    <x v="3"/>
    <x v="0"/>
    <n v="2"/>
    <x v="0"/>
    <x v="15"/>
    <n v="95000"/>
    <s v="USD"/>
    <n v="95000"/>
    <x v="0"/>
    <s v="Fully Remote"/>
    <n v="100"/>
    <x v="0"/>
    <x v="0"/>
    <x v="1"/>
    <x v="0"/>
  </r>
  <r>
    <x v="3"/>
    <x v="0"/>
    <n v="2"/>
    <x v="0"/>
    <x v="7"/>
    <n v="95000"/>
    <s v="USD"/>
    <n v="95000"/>
    <x v="0"/>
    <s v="Fully On-Site"/>
    <n v="0"/>
    <x v="0"/>
    <x v="0"/>
    <x v="1"/>
    <x v="0"/>
  </r>
  <r>
    <x v="3"/>
    <x v="0"/>
    <n v="2"/>
    <x v="0"/>
    <x v="7"/>
    <n v="95000"/>
    <s v="USD"/>
    <n v="95000"/>
    <x v="0"/>
    <s v="Fully Remote"/>
    <n v="100"/>
    <x v="0"/>
    <x v="0"/>
    <x v="1"/>
    <x v="0"/>
  </r>
  <r>
    <x v="3"/>
    <x v="0"/>
    <n v="2"/>
    <x v="0"/>
    <x v="7"/>
    <n v="95000"/>
    <s v="USD"/>
    <n v="95000"/>
    <x v="0"/>
    <s v="Fully On-Site"/>
    <n v="0"/>
    <x v="0"/>
    <x v="0"/>
    <x v="1"/>
    <x v="0"/>
  </r>
  <r>
    <x v="3"/>
    <x v="0"/>
    <n v="2"/>
    <x v="0"/>
    <x v="7"/>
    <n v="95000"/>
    <s v="USD"/>
    <n v="95000"/>
    <x v="3"/>
    <s v="Fully Remote"/>
    <n v="100"/>
    <x v="8"/>
    <x v="0"/>
    <x v="1"/>
    <x v="0"/>
  </r>
  <r>
    <x v="3"/>
    <x v="1"/>
    <n v="3"/>
    <x v="0"/>
    <x v="7"/>
    <n v="94300"/>
    <s v="USD"/>
    <n v="94300"/>
    <x v="0"/>
    <s v="Fully On-Site"/>
    <n v="0"/>
    <x v="0"/>
    <x v="0"/>
    <x v="1"/>
    <x v="0"/>
  </r>
  <r>
    <x v="3"/>
    <x v="1"/>
    <n v="3"/>
    <x v="0"/>
    <x v="0"/>
    <n v="94192"/>
    <s v="USD"/>
    <n v="94192"/>
    <x v="0"/>
    <s v="Fully On-Site"/>
    <n v="0"/>
    <x v="0"/>
    <x v="0"/>
    <x v="1"/>
    <x v="0"/>
  </r>
  <r>
    <x v="3"/>
    <x v="1"/>
    <n v="3"/>
    <x v="0"/>
    <x v="15"/>
    <n v="94000"/>
    <s v="USD"/>
    <n v="94000"/>
    <x v="0"/>
    <s v="Fully Remote"/>
    <n v="100"/>
    <x v="0"/>
    <x v="0"/>
    <x v="1"/>
    <x v="0"/>
  </r>
  <r>
    <x v="3"/>
    <x v="1"/>
    <n v="3"/>
    <x v="0"/>
    <x v="15"/>
    <n v="94000"/>
    <s v="USD"/>
    <n v="94000"/>
    <x v="0"/>
    <s v="Fully On-Site"/>
    <n v="0"/>
    <x v="0"/>
    <x v="0"/>
    <x v="1"/>
    <x v="0"/>
  </r>
  <r>
    <x v="3"/>
    <x v="1"/>
    <n v="3"/>
    <x v="0"/>
    <x v="7"/>
    <n v="94000"/>
    <s v="USD"/>
    <n v="94000"/>
    <x v="5"/>
    <s v="Fully Remote"/>
    <n v="100"/>
    <x v="4"/>
    <x v="0"/>
    <x v="1"/>
    <x v="0"/>
  </r>
  <r>
    <x v="3"/>
    <x v="1"/>
    <n v="3"/>
    <x v="0"/>
    <x v="13"/>
    <n v="94000"/>
    <s v="USD"/>
    <n v="94000"/>
    <x v="0"/>
    <s v="Fully On-Site"/>
    <n v="0"/>
    <x v="0"/>
    <x v="0"/>
    <x v="1"/>
    <x v="0"/>
  </r>
  <r>
    <x v="3"/>
    <x v="1"/>
    <n v="3"/>
    <x v="0"/>
    <x v="7"/>
    <n v="94000"/>
    <s v="USD"/>
    <n v="94000"/>
    <x v="0"/>
    <s v="Fully On-Site"/>
    <n v="0"/>
    <x v="0"/>
    <x v="0"/>
    <x v="1"/>
    <x v="0"/>
  </r>
  <r>
    <x v="3"/>
    <x v="1"/>
    <n v="3"/>
    <x v="0"/>
    <x v="15"/>
    <n v="93919"/>
    <s v="USD"/>
    <n v="93919"/>
    <x v="0"/>
    <s v="Fully Remote"/>
    <n v="100"/>
    <x v="0"/>
    <x v="0"/>
    <x v="1"/>
    <x v="0"/>
  </r>
  <r>
    <x v="3"/>
    <x v="0"/>
    <n v="2"/>
    <x v="0"/>
    <x v="1"/>
    <n v="93918"/>
    <s v="USD"/>
    <n v="93918"/>
    <x v="0"/>
    <s v="Fully Remote"/>
    <n v="100"/>
    <x v="0"/>
    <x v="0"/>
    <x v="1"/>
    <x v="0"/>
  </r>
  <r>
    <x v="3"/>
    <x v="1"/>
    <n v="3"/>
    <x v="0"/>
    <x v="15"/>
    <n v="93800"/>
    <s v="USD"/>
    <n v="93800"/>
    <x v="0"/>
    <s v="Fully Remote"/>
    <n v="100"/>
    <x v="0"/>
    <x v="0"/>
    <x v="1"/>
    <x v="0"/>
  </r>
  <r>
    <x v="3"/>
    <x v="3"/>
    <n v="1"/>
    <x v="0"/>
    <x v="7"/>
    <n v="92700"/>
    <s v="USD"/>
    <n v="92700"/>
    <x v="0"/>
    <s v="Fully Remote"/>
    <n v="100"/>
    <x v="0"/>
    <x v="0"/>
    <x v="1"/>
    <x v="0"/>
  </r>
  <r>
    <x v="3"/>
    <x v="3"/>
    <n v="1"/>
    <x v="0"/>
    <x v="7"/>
    <n v="92700"/>
    <s v="USD"/>
    <n v="92700"/>
    <x v="0"/>
    <s v="Fully Remote"/>
    <n v="100"/>
    <x v="0"/>
    <x v="0"/>
    <x v="1"/>
    <x v="0"/>
  </r>
  <r>
    <x v="3"/>
    <x v="1"/>
    <n v="3"/>
    <x v="0"/>
    <x v="27"/>
    <n v="92000"/>
    <s v="USD"/>
    <n v="92000"/>
    <x v="8"/>
    <s v="Fully Remote"/>
    <n v="100"/>
    <x v="6"/>
    <x v="0"/>
    <x v="1"/>
    <x v="0"/>
  </r>
  <r>
    <x v="3"/>
    <x v="1"/>
    <n v="3"/>
    <x v="0"/>
    <x v="1"/>
    <n v="90700"/>
    <s v="USD"/>
    <n v="90700"/>
    <x v="0"/>
    <s v="Fully On-Site"/>
    <n v="0"/>
    <x v="0"/>
    <x v="0"/>
    <x v="1"/>
    <x v="0"/>
  </r>
  <r>
    <x v="3"/>
    <x v="1"/>
    <n v="3"/>
    <x v="0"/>
    <x v="80"/>
    <n v="90700"/>
    <s v="USD"/>
    <n v="90700"/>
    <x v="0"/>
    <s v="Fully On-Site"/>
    <n v="0"/>
    <x v="0"/>
    <x v="0"/>
    <x v="1"/>
    <x v="0"/>
  </r>
  <r>
    <x v="3"/>
    <x v="1"/>
    <n v="3"/>
    <x v="0"/>
    <x v="7"/>
    <n v="90700"/>
    <s v="USD"/>
    <n v="90700"/>
    <x v="0"/>
    <s v="Fully On-Site"/>
    <n v="0"/>
    <x v="0"/>
    <x v="0"/>
    <x v="1"/>
    <x v="0"/>
  </r>
  <r>
    <x v="3"/>
    <x v="1"/>
    <n v="3"/>
    <x v="0"/>
    <x v="7"/>
    <n v="90700"/>
    <s v="USD"/>
    <n v="90700"/>
    <x v="0"/>
    <s v="Fully On-Site"/>
    <n v="0"/>
    <x v="0"/>
    <x v="0"/>
    <x v="1"/>
    <x v="0"/>
  </r>
  <r>
    <x v="3"/>
    <x v="1"/>
    <n v="3"/>
    <x v="0"/>
    <x v="1"/>
    <n v="90700"/>
    <s v="USD"/>
    <n v="90700"/>
    <x v="0"/>
    <s v="Fully On-Site"/>
    <n v="0"/>
    <x v="0"/>
    <x v="0"/>
    <x v="1"/>
    <x v="0"/>
  </r>
  <r>
    <x v="3"/>
    <x v="1"/>
    <n v="3"/>
    <x v="0"/>
    <x v="4"/>
    <n v="90700"/>
    <s v="USD"/>
    <n v="90700"/>
    <x v="0"/>
    <s v="Fully On-Site"/>
    <n v="0"/>
    <x v="0"/>
    <x v="0"/>
    <x v="1"/>
    <x v="0"/>
  </r>
  <r>
    <x v="3"/>
    <x v="1"/>
    <n v="3"/>
    <x v="0"/>
    <x v="86"/>
    <n v="90000"/>
    <s v="USD"/>
    <n v="90000"/>
    <x v="5"/>
    <s v="Fully On-Site"/>
    <n v="0"/>
    <x v="4"/>
    <x v="0"/>
    <x v="1"/>
    <x v="0"/>
  </r>
  <r>
    <x v="3"/>
    <x v="0"/>
    <n v="2"/>
    <x v="0"/>
    <x v="15"/>
    <n v="90000"/>
    <s v="USD"/>
    <n v="90000"/>
    <x v="0"/>
    <s v="Fully On-Site"/>
    <n v="0"/>
    <x v="0"/>
    <x v="0"/>
    <x v="1"/>
    <x v="0"/>
  </r>
  <r>
    <x v="3"/>
    <x v="0"/>
    <n v="2"/>
    <x v="0"/>
    <x v="7"/>
    <n v="90000"/>
    <s v="USD"/>
    <n v="90000"/>
    <x v="0"/>
    <s v="Fully On-Site"/>
    <n v="0"/>
    <x v="0"/>
    <x v="0"/>
    <x v="1"/>
    <x v="0"/>
  </r>
  <r>
    <x v="3"/>
    <x v="1"/>
    <n v="3"/>
    <x v="0"/>
    <x v="15"/>
    <n v="90000"/>
    <s v="USD"/>
    <n v="90000"/>
    <x v="0"/>
    <s v="Fully Remote"/>
    <n v="100"/>
    <x v="0"/>
    <x v="0"/>
    <x v="1"/>
    <x v="0"/>
  </r>
  <r>
    <x v="3"/>
    <x v="0"/>
    <n v="2"/>
    <x v="0"/>
    <x v="4"/>
    <n v="90000"/>
    <s v="USD"/>
    <n v="90000"/>
    <x v="0"/>
    <s v="Fully On-Site"/>
    <n v="0"/>
    <x v="0"/>
    <x v="0"/>
    <x v="1"/>
    <x v="0"/>
  </r>
  <r>
    <x v="3"/>
    <x v="3"/>
    <n v="1"/>
    <x v="0"/>
    <x v="7"/>
    <n v="90000"/>
    <s v="USD"/>
    <n v="90000"/>
    <x v="0"/>
    <s v="Fully On-Site"/>
    <n v="0"/>
    <x v="0"/>
    <x v="0"/>
    <x v="1"/>
    <x v="0"/>
  </r>
  <r>
    <x v="3"/>
    <x v="0"/>
    <n v="2"/>
    <x v="0"/>
    <x v="7"/>
    <n v="90000"/>
    <s v="USD"/>
    <n v="90000"/>
    <x v="0"/>
    <s v="Fully Remote"/>
    <n v="100"/>
    <x v="0"/>
    <x v="0"/>
    <x v="1"/>
    <x v="0"/>
  </r>
  <r>
    <x v="3"/>
    <x v="0"/>
    <n v="2"/>
    <x v="0"/>
    <x v="7"/>
    <n v="90000"/>
    <s v="USD"/>
    <n v="90000"/>
    <x v="0"/>
    <s v="Fully Remote"/>
    <n v="100"/>
    <x v="0"/>
    <x v="0"/>
    <x v="1"/>
    <x v="0"/>
  </r>
  <r>
    <x v="3"/>
    <x v="1"/>
    <n v="3"/>
    <x v="0"/>
    <x v="23"/>
    <n v="90000"/>
    <s v="USD"/>
    <n v="90000"/>
    <x v="0"/>
    <s v="Fully Remote"/>
    <n v="100"/>
    <x v="0"/>
    <x v="1"/>
    <x v="1"/>
    <x v="0"/>
  </r>
  <r>
    <x v="3"/>
    <x v="0"/>
    <n v="2"/>
    <x v="0"/>
    <x v="13"/>
    <n v="90000"/>
    <s v="USD"/>
    <n v="90000"/>
    <x v="0"/>
    <s v="Fully On-Site"/>
    <n v="0"/>
    <x v="0"/>
    <x v="0"/>
    <x v="1"/>
    <x v="0"/>
  </r>
  <r>
    <x v="3"/>
    <x v="3"/>
    <n v="1"/>
    <x v="0"/>
    <x v="7"/>
    <n v="90000"/>
    <s v="USD"/>
    <n v="90000"/>
    <x v="0"/>
    <s v="Fully On-Site"/>
    <n v="0"/>
    <x v="0"/>
    <x v="0"/>
    <x v="1"/>
    <x v="0"/>
  </r>
  <r>
    <x v="3"/>
    <x v="1"/>
    <n v="3"/>
    <x v="0"/>
    <x v="15"/>
    <n v="90000"/>
    <s v="USD"/>
    <n v="90000"/>
    <x v="0"/>
    <s v="Fully Remote"/>
    <n v="100"/>
    <x v="0"/>
    <x v="0"/>
    <x v="1"/>
    <x v="0"/>
  </r>
  <r>
    <x v="3"/>
    <x v="1"/>
    <n v="3"/>
    <x v="0"/>
    <x v="5"/>
    <n v="90000"/>
    <s v="USD"/>
    <n v="90000"/>
    <x v="21"/>
    <s v="Fully Remote"/>
    <n v="100"/>
    <x v="18"/>
    <x v="0"/>
    <x v="1"/>
    <x v="0"/>
  </r>
  <r>
    <x v="3"/>
    <x v="1"/>
    <n v="3"/>
    <x v="0"/>
    <x v="7"/>
    <n v="90000"/>
    <s v="USD"/>
    <n v="90000"/>
    <x v="0"/>
    <s v="Fully On-Site"/>
    <n v="0"/>
    <x v="0"/>
    <x v="0"/>
    <x v="1"/>
    <x v="0"/>
  </r>
  <r>
    <x v="3"/>
    <x v="1"/>
    <n v="3"/>
    <x v="0"/>
    <x v="49"/>
    <n v="90000"/>
    <s v="USD"/>
    <n v="90000"/>
    <x v="0"/>
    <s v="Fully On-Site"/>
    <n v="0"/>
    <x v="0"/>
    <x v="0"/>
    <x v="1"/>
    <x v="0"/>
  </r>
  <r>
    <x v="3"/>
    <x v="0"/>
    <n v="2"/>
    <x v="0"/>
    <x v="7"/>
    <n v="90000"/>
    <s v="USD"/>
    <n v="90000"/>
    <x v="0"/>
    <s v="Fully On-Site"/>
    <n v="0"/>
    <x v="0"/>
    <x v="0"/>
    <x v="1"/>
    <x v="0"/>
  </r>
  <r>
    <x v="3"/>
    <x v="0"/>
    <n v="2"/>
    <x v="0"/>
    <x v="7"/>
    <n v="90000"/>
    <s v="USD"/>
    <n v="90000"/>
    <x v="0"/>
    <s v="Fully On-Site"/>
    <n v="0"/>
    <x v="0"/>
    <x v="0"/>
    <x v="1"/>
    <x v="0"/>
  </r>
  <r>
    <x v="3"/>
    <x v="1"/>
    <n v="3"/>
    <x v="0"/>
    <x v="1"/>
    <n v="90000"/>
    <s v="USD"/>
    <n v="90000"/>
    <x v="0"/>
    <s v="Fully Remote"/>
    <n v="100"/>
    <x v="0"/>
    <x v="0"/>
    <x v="1"/>
    <x v="0"/>
  </r>
  <r>
    <x v="3"/>
    <x v="1"/>
    <n v="3"/>
    <x v="0"/>
    <x v="7"/>
    <n v="90000"/>
    <s v="USD"/>
    <n v="90000"/>
    <x v="0"/>
    <s v="Fully Remote"/>
    <n v="100"/>
    <x v="0"/>
    <x v="0"/>
    <x v="1"/>
    <x v="0"/>
  </r>
  <r>
    <x v="3"/>
    <x v="0"/>
    <n v="2"/>
    <x v="0"/>
    <x v="15"/>
    <n v="90000"/>
    <s v="USD"/>
    <n v="90000"/>
    <x v="0"/>
    <s v="Fully On-Site"/>
    <n v="0"/>
    <x v="0"/>
    <x v="0"/>
    <x v="1"/>
    <x v="0"/>
  </r>
  <r>
    <x v="3"/>
    <x v="1"/>
    <n v="3"/>
    <x v="0"/>
    <x v="1"/>
    <n v="90000"/>
    <s v="USD"/>
    <n v="90000"/>
    <x v="0"/>
    <s v="Fully Remote"/>
    <n v="100"/>
    <x v="0"/>
    <x v="0"/>
    <x v="1"/>
    <x v="0"/>
  </r>
  <r>
    <x v="3"/>
    <x v="0"/>
    <n v="2"/>
    <x v="0"/>
    <x v="1"/>
    <n v="90000"/>
    <s v="USD"/>
    <n v="90000"/>
    <x v="0"/>
    <s v="Fully On-Site"/>
    <n v="0"/>
    <x v="0"/>
    <x v="0"/>
    <x v="1"/>
    <x v="0"/>
  </r>
  <r>
    <x v="3"/>
    <x v="1"/>
    <n v="3"/>
    <x v="0"/>
    <x v="7"/>
    <n v="87980"/>
    <s v="USD"/>
    <n v="87980"/>
    <x v="0"/>
    <s v="Fully On-Site"/>
    <n v="0"/>
    <x v="0"/>
    <x v="0"/>
    <x v="1"/>
    <x v="0"/>
  </r>
  <r>
    <x v="3"/>
    <x v="1"/>
    <n v="3"/>
    <x v="0"/>
    <x v="7"/>
    <n v="87980"/>
    <s v="USD"/>
    <n v="87980"/>
    <x v="0"/>
    <s v="Fully On-Site"/>
    <n v="0"/>
    <x v="0"/>
    <x v="0"/>
    <x v="1"/>
    <x v="0"/>
  </r>
  <r>
    <x v="3"/>
    <x v="1"/>
    <n v="3"/>
    <x v="0"/>
    <x v="54"/>
    <n v="87000"/>
    <s v="USD"/>
    <n v="87000"/>
    <x v="0"/>
    <s v="Fully On-Site"/>
    <n v="0"/>
    <x v="0"/>
    <x v="0"/>
    <x v="1"/>
    <x v="0"/>
  </r>
  <r>
    <x v="3"/>
    <x v="1"/>
    <n v="3"/>
    <x v="0"/>
    <x v="15"/>
    <n v="87000"/>
    <s v="USD"/>
    <n v="87000"/>
    <x v="0"/>
    <s v="Fully Remote"/>
    <n v="100"/>
    <x v="0"/>
    <x v="0"/>
    <x v="1"/>
    <x v="0"/>
  </r>
  <r>
    <x v="3"/>
    <x v="0"/>
    <n v="2"/>
    <x v="0"/>
    <x v="4"/>
    <n v="87000"/>
    <s v="USD"/>
    <n v="87000"/>
    <x v="0"/>
    <s v="Fully On-Site"/>
    <n v="0"/>
    <x v="0"/>
    <x v="0"/>
    <x v="1"/>
    <x v="0"/>
  </r>
  <r>
    <x v="3"/>
    <x v="1"/>
    <n v="3"/>
    <x v="0"/>
    <x v="15"/>
    <n v="86466"/>
    <s v="USD"/>
    <n v="86466"/>
    <x v="0"/>
    <s v="Fully Remote"/>
    <n v="100"/>
    <x v="0"/>
    <x v="0"/>
    <x v="1"/>
    <x v="0"/>
  </r>
  <r>
    <x v="3"/>
    <x v="1"/>
    <n v="3"/>
    <x v="0"/>
    <x v="63"/>
    <n v="86000"/>
    <s v="USD"/>
    <n v="86000"/>
    <x v="0"/>
    <s v="Fully Remote"/>
    <n v="100"/>
    <x v="0"/>
    <x v="0"/>
    <x v="1"/>
    <x v="0"/>
  </r>
  <r>
    <x v="3"/>
    <x v="1"/>
    <n v="3"/>
    <x v="0"/>
    <x v="8"/>
    <n v="80000"/>
    <s v="EUR"/>
    <n v="85847"/>
    <x v="3"/>
    <s v="Fully Remote"/>
    <n v="100"/>
    <x v="8"/>
    <x v="1"/>
    <x v="1"/>
    <x v="0"/>
  </r>
  <r>
    <x v="3"/>
    <x v="1"/>
    <n v="3"/>
    <x v="0"/>
    <x v="52"/>
    <n v="80000"/>
    <s v="EUR"/>
    <n v="85847"/>
    <x v="2"/>
    <s v="Fully Remote"/>
    <n v="100"/>
    <x v="2"/>
    <x v="2"/>
    <x v="1"/>
    <x v="0"/>
  </r>
  <r>
    <x v="3"/>
    <x v="1"/>
    <n v="3"/>
    <x v="0"/>
    <x v="15"/>
    <n v="85500"/>
    <s v="USD"/>
    <n v="85500"/>
    <x v="0"/>
    <s v="Fully On-Site"/>
    <n v="0"/>
    <x v="0"/>
    <x v="0"/>
    <x v="1"/>
    <x v="0"/>
  </r>
  <r>
    <x v="3"/>
    <x v="1"/>
    <n v="3"/>
    <x v="0"/>
    <x v="15"/>
    <n v="85500"/>
    <s v="USD"/>
    <n v="85500"/>
    <x v="0"/>
    <s v="Fully On-Site"/>
    <n v="0"/>
    <x v="0"/>
    <x v="0"/>
    <x v="1"/>
    <x v="0"/>
  </r>
  <r>
    <x v="3"/>
    <x v="1"/>
    <n v="3"/>
    <x v="0"/>
    <x v="15"/>
    <n v="85500"/>
    <s v="USD"/>
    <n v="85500"/>
    <x v="0"/>
    <s v="Fully On-Site"/>
    <n v="0"/>
    <x v="0"/>
    <x v="0"/>
    <x v="1"/>
    <x v="0"/>
  </r>
  <r>
    <x v="3"/>
    <x v="0"/>
    <n v="2"/>
    <x v="0"/>
    <x v="87"/>
    <n v="70000"/>
    <s v="GBP"/>
    <n v="85066"/>
    <x v="8"/>
    <s v="Fully Remote"/>
    <n v="100"/>
    <x v="6"/>
    <x v="0"/>
    <x v="1"/>
    <x v="0"/>
  </r>
  <r>
    <x v="3"/>
    <x v="0"/>
    <n v="2"/>
    <x v="0"/>
    <x v="1"/>
    <n v="70000"/>
    <s v="GBP"/>
    <n v="85066"/>
    <x v="8"/>
    <s v="Fully On-Site"/>
    <n v="0"/>
    <x v="6"/>
    <x v="0"/>
    <x v="1"/>
    <x v="0"/>
  </r>
  <r>
    <x v="3"/>
    <x v="0"/>
    <n v="2"/>
    <x v="0"/>
    <x v="7"/>
    <n v="70000"/>
    <s v="GBP"/>
    <n v="85066"/>
    <x v="8"/>
    <s v="Fully Remote"/>
    <n v="100"/>
    <x v="6"/>
    <x v="0"/>
    <x v="1"/>
    <x v="0"/>
  </r>
  <r>
    <x v="3"/>
    <x v="0"/>
    <n v="2"/>
    <x v="0"/>
    <x v="15"/>
    <n v="70000"/>
    <s v="GBP"/>
    <n v="85066"/>
    <x v="8"/>
    <s v="Fully On-Site"/>
    <n v="0"/>
    <x v="6"/>
    <x v="0"/>
    <x v="1"/>
    <x v="0"/>
  </r>
  <r>
    <x v="3"/>
    <x v="3"/>
    <n v="1"/>
    <x v="0"/>
    <x v="7"/>
    <n v="85000"/>
    <s v="USD"/>
    <n v="85000"/>
    <x v="0"/>
    <s v="Fully On-Site"/>
    <n v="0"/>
    <x v="0"/>
    <x v="0"/>
    <x v="1"/>
    <x v="0"/>
  </r>
  <r>
    <x v="3"/>
    <x v="3"/>
    <n v="1"/>
    <x v="0"/>
    <x v="15"/>
    <n v="85000"/>
    <s v="USD"/>
    <n v="85000"/>
    <x v="0"/>
    <s v="Fully Remote"/>
    <n v="100"/>
    <x v="0"/>
    <x v="0"/>
    <x v="1"/>
    <x v="0"/>
  </r>
  <r>
    <x v="3"/>
    <x v="3"/>
    <n v="1"/>
    <x v="0"/>
    <x v="7"/>
    <n v="85000"/>
    <s v="USD"/>
    <n v="85000"/>
    <x v="0"/>
    <s v="Fully On-Site"/>
    <n v="0"/>
    <x v="0"/>
    <x v="0"/>
    <x v="1"/>
    <x v="0"/>
  </r>
  <r>
    <x v="3"/>
    <x v="3"/>
    <n v="1"/>
    <x v="0"/>
    <x v="7"/>
    <n v="85000"/>
    <s v="USD"/>
    <n v="85000"/>
    <x v="0"/>
    <s v="Fully On-Site"/>
    <n v="0"/>
    <x v="0"/>
    <x v="0"/>
    <x v="1"/>
    <x v="0"/>
  </r>
  <r>
    <x v="3"/>
    <x v="3"/>
    <n v="1"/>
    <x v="0"/>
    <x v="7"/>
    <n v="85000"/>
    <s v="USD"/>
    <n v="85000"/>
    <x v="0"/>
    <s v="Fully On-Site"/>
    <n v="0"/>
    <x v="0"/>
    <x v="0"/>
    <x v="1"/>
    <x v="0"/>
  </r>
  <r>
    <x v="3"/>
    <x v="0"/>
    <n v="2"/>
    <x v="0"/>
    <x v="15"/>
    <n v="85000"/>
    <s v="USD"/>
    <n v="85000"/>
    <x v="0"/>
    <s v="Fully On-Site"/>
    <n v="0"/>
    <x v="0"/>
    <x v="0"/>
    <x v="1"/>
    <x v="0"/>
  </r>
  <r>
    <x v="3"/>
    <x v="3"/>
    <n v="1"/>
    <x v="0"/>
    <x v="15"/>
    <n v="85000"/>
    <s v="USD"/>
    <n v="85000"/>
    <x v="0"/>
    <s v="Fully Remote"/>
    <n v="100"/>
    <x v="0"/>
    <x v="0"/>
    <x v="1"/>
    <x v="0"/>
  </r>
  <r>
    <x v="3"/>
    <x v="0"/>
    <n v="2"/>
    <x v="0"/>
    <x v="15"/>
    <n v="85000"/>
    <s v="USD"/>
    <n v="85000"/>
    <x v="0"/>
    <s v="Fully On-Site"/>
    <n v="0"/>
    <x v="0"/>
    <x v="0"/>
    <x v="1"/>
    <x v="0"/>
  </r>
  <r>
    <x v="3"/>
    <x v="1"/>
    <n v="3"/>
    <x v="0"/>
    <x v="83"/>
    <n v="85000"/>
    <s v="USD"/>
    <n v="85000"/>
    <x v="0"/>
    <s v="Fully On-Site"/>
    <n v="0"/>
    <x v="0"/>
    <x v="0"/>
    <x v="1"/>
    <x v="0"/>
  </r>
  <r>
    <x v="3"/>
    <x v="3"/>
    <n v="1"/>
    <x v="0"/>
    <x v="15"/>
    <n v="85000"/>
    <s v="USD"/>
    <n v="85000"/>
    <x v="0"/>
    <s v="Fully Remote"/>
    <n v="100"/>
    <x v="0"/>
    <x v="0"/>
    <x v="1"/>
    <x v="0"/>
  </r>
  <r>
    <x v="3"/>
    <x v="1"/>
    <n v="3"/>
    <x v="0"/>
    <x v="15"/>
    <n v="85000"/>
    <s v="USD"/>
    <n v="85000"/>
    <x v="0"/>
    <s v="Fully Remote"/>
    <n v="100"/>
    <x v="0"/>
    <x v="0"/>
    <x v="1"/>
    <x v="0"/>
  </r>
  <r>
    <x v="3"/>
    <x v="1"/>
    <n v="3"/>
    <x v="0"/>
    <x v="15"/>
    <n v="85000"/>
    <s v="USD"/>
    <n v="85000"/>
    <x v="0"/>
    <s v="Fully On-Site"/>
    <n v="0"/>
    <x v="0"/>
    <x v="0"/>
    <x v="1"/>
    <x v="0"/>
  </r>
  <r>
    <x v="3"/>
    <x v="3"/>
    <n v="1"/>
    <x v="0"/>
    <x v="15"/>
    <n v="85000"/>
    <s v="USD"/>
    <n v="85000"/>
    <x v="0"/>
    <s v="Fully Remote"/>
    <n v="100"/>
    <x v="0"/>
    <x v="0"/>
    <x v="1"/>
    <x v="0"/>
  </r>
  <r>
    <x v="3"/>
    <x v="0"/>
    <n v="2"/>
    <x v="0"/>
    <x v="0"/>
    <n v="85000"/>
    <s v="USD"/>
    <n v="85000"/>
    <x v="0"/>
    <s v="Fully On-Site"/>
    <n v="0"/>
    <x v="0"/>
    <x v="0"/>
    <x v="1"/>
    <x v="0"/>
  </r>
  <r>
    <x v="3"/>
    <x v="1"/>
    <n v="3"/>
    <x v="0"/>
    <x v="7"/>
    <n v="85000"/>
    <s v="USD"/>
    <n v="85000"/>
    <x v="0"/>
    <s v="Fully Remote"/>
    <n v="100"/>
    <x v="0"/>
    <x v="0"/>
    <x v="1"/>
    <x v="0"/>
  </r>
  <r>
    <x v="3"/>
    <x v="1"/>
    <n v="3"/>
    <x v="0"/>
    <x v="15"/>
    <n v="85000"/>
    <s v="USD"/>
    <n v="85000"/>
    <x v="0"/>
    <s v="Fully On-Site"/>
    <n v="0"/>
    <x v="0"/>
    <x v="0"/>
    <x v="1"/>
    <x v="0"/>
  </r>
  <r>
    <x v="3"/>
    <x v="1"/>
    <n v="3"/>
    <x v="0"/>
    <x v="1"/>
    <n v="84000"/>
    <s v="USD"/>
    <n v="84000"/>
    <x v="0"/>
    <s v="Fully Remote"/>
    <n v="100"/>
    <x v="0"/>
    <x v="0"/>
    <x v="1"/>
    <x v="0"/>
  </r>
  <r>
    <x v="3"/>
    <x v="1"/>
    <n v="3"/>
    <x v="0"/>
    <x v="1"/>
    <n v="84000"/>
    <s v="USD"/>
    <n v="84000"/>
    <x v="0"/>
    <s v="Fully Remote"/>
    <n v="100"/>
    <x v="0"/>
    <x v="0"/>
    <x v="1"/>
    <x v="0"/>
  </r>
  <r>
    <x v="3"/>
    <x v="0"/>
    <n v="2"/>
    <x v="0"/>
    <x v="15"/>
    <n v="83500"/>
    <s v="USD"/>
    <n v="83500"/>
    <x v="0"/>
    <s v="Fully Remote"/>
    <n v="100"/>
    <x v="0"/>
    <x v="0"/>
    <x v="1"/>
    <x v="0"/>
  </r>
  <r>
    <x v="3"/>
    <x v="1"/>
    <n v="3"/>
    <x v="0"/>
    <x v="1"/>
    <n v="83270"/>
    <s v="USD"/>
    <n v="83270"/>
    <x v="0"/>
    <s v="Fully Remote"/>
    <n v="100"/>
    <x v="0"/>
    <x v="0"/>
    <x v="1"/>
    <x v="0"/>
  </r>
  <r>
    <x v="3"/>
    <x v="0"/>
    <n v="2"/>
    <x v="0"/>
    <x v="1"/>
    <n v="82920"/>
    <s v="USD"/>
    <n v="82920"/>
    <x v="0"/>
    <s v="Fully Remote"/>
    <n v="100"/>
    <x v="0"/>
    <x v="0"/>
    <x v="1"/>
    <x v="0"/>
  </r>
  <r>
    <x v="3"/>
    <x v="1"/>
    <n v="3"/>
    <x v="0"/>
    <x v="1"/>
    <n v="82365"/>
    <s v="USD"/>
    <n v="82365"/>
    <x v="0"/>
    <s v="Fully On-Site"/>
    <n v="0"/>
    <x v="0"/>
    <x v="0"/>
    <x v="1"/>
    <x v="0"/>
  </r>
  <r>
    <x v="3"/>
    <x v="1"/>
    <n v="3"/>
    <x v="0"/>
    <x v="1"/>
    <n v="82365"/>
    <s v="USD"/>
    <n v="82365"/>
    <x v="0"/>
    <s v="Fully On-Site"/>
    <n v="0"/>
    <x v="0"/>
    <x v="0"/>
    <x v="1"/>
    <x v="0"/>
  </r>
  <r>
    <x v="3"/>
    <x v="1"/>
    <n v="3"/>
    <x v="0"/>
    <x v="1"/>
    <n v="82365"/>
    <s v="USD"/>
    <n v="82365"/>
    <x v="0"/>
    <s v="Fully On-Site"/>
    <n v="0"/>
    <x v="0"/>
    <x v="0"/>
    <x v="1"/>
    <x v="0"/>
  </r>
  <r>
    <x v="3"/>
    <x v="1"/>
    <n v="3"/>
    <x v="0"/>
    <x v="15"/>
    <n v="81666"/>
    <s v="USD"/>
    <n v="81666"/>
    <x v="0"/>
    <s v="Fully Remote"/>
    <n v="100"/>
    <x v="0"/>
    <x v="0"/>
    <x v="1"/>
    <x v="0"/>
  </r>
  <r>
    <x v="3"/>
    <x v="1"/>
    <n v="3"/>
    <x v="0"/>
    <x v="15"/>
    <n v="81666"/>
    <s v="USD"/>
    <n v="81666"/>
    <x v="0"/>
    <s v="Fully Remote"/>
    <n v="100"/>
    <x v="0"/>
    <x v="0"/>
    <x v="1"/>
    <x v="0"/>
  </r>
  <r>
    <x v="3"/>
    <x v="1"/>
    <n v="3"/>
    <x v="0"/>
    <x v="7"/>
    <n v="81500"/>
    <s v="USD"/>
    <n v="81500"/>
    <x v="0"/>
    <s v="Fully On-Site"/>
    <n v="0"/>
    <x v="0"/>
    <x v="0"/>
    <x v="1"/>
    <x v="0"/>
  </r>
  <r>
    <x v="3"/>
    <x v="1"/>
    <n v="3"/>
    <x v="0"/>
    <x v="7"/>
    <n v="81500"/>
    <s v="USD"/>
    <n v="81500"/>
    <x v="0"/>
    <s v="Fully On-Site"/>
    <n v="0"/>
    <x v="0"/>
    <x v="0"/>
    <x v="1"/>
    <x v="0"/>
  </r>
  <r>
    <x v="3"/>
    <x v="1"/>
    <n v="3"/>
    <x v="0"/>
    <x v="7"/>
    <n v="81500"/>
    <s v="USD"/>
    <n v="81500"/>
    <x v="0"/>
    <s v="Fully On-Site"/>
    <n v="0"/>
    <x v="0"/>
    <x v="0"/>
    <x v="1"/>
    <x v="0"/>
  </r>
  <r>
    <x v="3"/>
    <x v="1"/>
    <n v="3"/>
    <x v="0"/>
    <x v="7"/>
    <n v="81500"/>
    <s v="USD"/>
    <n v="81500"/>
    <x v="0"/>
    <s v="Fully Remote"/>
    <n v="100"/>
    <x v="0"/>
    <x v="0"/>
    <x v="1"/>
    <x v="0"/>
  </r>
  <r>
    <x v="3"/>
    <x v="1"/>
    <n v="3"/>
    <x v="0"/>
    <x v="7"/>
    <n v="81500"/>
    <s v="USD"/>
    <n v="81500"/>
    <x v="0"/>
    <s v="Fully On-Site"/>
    <n v="0"/>
    <x v="0"/>
    <x v="0"/>
    <x v="1"/>
    <x v="0"/>
  </r>
  <r>
    <x v="3"/>
    <x v="1"/>
    <n v="3"/>
    <x v="0"/>
    <x v="7"/>
    <n v="81500"/>
    <s v="USD"/>
    <n v="81500"/>
    <x v="0"/>
    <s v="Fully On-Site"/>
    <n v="0"/>
    <x v="0"/>
    <x v="0"/>
    <x v="1"/>
    <x v="0"/>
  </r>
  <r>
    <x v="3"/>
    <x v="0"/>
    <n v="2"/>
    <x v="0"/>
    <x v="1"/>
    <n v="75000"/>
    <s v="EUR"/>
    <n v="80481"/>
    <x v="51"/>
    <s v="Fully On-Site"/>
    <n v="0"/>
    <x v="49"/>
    <x v="0"/>
    <x v="1"/>
    <x v="0"/>
  </r>
  <r>
    <x v="3"/>
    <x v="1"/>
    <n v="3"/>
    <x v="0"/>
    <x v="84"/>
    <n v="80000"/>
    <s v="USD"/>
    <n v="80000"/>
    <x v="0"/>
    <s v="Fully On-Site"/>
    <n v="0"/>
    <x v="0"/>
    <x v="0"/>
    <x v="1"/>
    <x v="0"/>
  </r>
  <r>
    <x v="3"/>
    <x v="1"/>
    <n v="3"/>
    <x v="0"/>
    <x v="15"/>
    <n v="80000"/>
    <s v="USD"/>
    <n v="80000"/>
    <x v="0"/>
    <s v="Fully On-Site"/>
    <n v="0"/>
    <x v="0"/>
    <x v="0"/>
    <x v="1"/>
    <x v="0"/>
  </r>
  <r>
    <x v="3"/>
    <x v="1"/>
    <n v="3"/>
    <x v="0"/>
    <x v="84"/>
    <n v="80000"/>
    <s v="USD"/>
    <n v="80000"/>
    <x v="0"/>
    <s v="Fully On-Site"/>
    <n v="0"/>
    <x v="0"/>
    <x v="0"/>
    <x v="1"/>
    <x v="0"/>
  </r>
  <r>
    <x v="3"/>
    <x v="0"/>
    <n v="2"/>
    <x v="0"/>
    <x v="29"/>
    <n v="80000"/>
    <s v="USD"/>
    <n v="80000"/>
    <x v="0"/>
    <s v="Fully On-Site"/>
    <n v="0"/>
    <x v="0"/>
    <x v="0"/>
    <x v="1"/>
    <x v="0"/>
  </r>
  <r>
    <x v="3"/>
    <x v="1"/>
    <n v="3"/>
    <x v="0"/>
    <x v="15"/>
    <n v="80000"/>
    <s v="USD"/>
    <n v="80000"/>
    <x v="0"/>
    <s v="Fully On-Site"/>
    <n v="0"/>
    <x v="0"/>
    <x v="0"/>
    <x v="1"/>
    <x v="0"/>
  </r>
  <r>
    <x v="3"/>
    <x v="1"/>
    <n v="3"/>
    <x v="0"/>
    <x v="15"/>
    <n v="80000"/>
    <s v="USD"/>
    <n v="80000"/>
    <x v="0"/>
    <s v="Fully Remote"/>
    <n v="100"/>
    <x v="0"/>
    <x v="0"/>
    <x v="1"/>
    <x v="0"/>
  </r>
  <r>
    <x v="3"/>
    <x v="1"/>
    <n v="3"/>
    <x v="0"/>
    <x v="15"/>
    <n v="80000"/>
    <s v="USD"/>
    <n v="80000"/>
    <x v="0"/>
    <s v="Fully Remote"/>
    <n v="100"/>
    <x v="0"/>
    <x v="0"/>
    <x v="1"/>
    <x v="0"/>
  </r>
  <r>
    <x v="3"/>
    <x v="3"/>
    <n v="1"/>
    <x v="0"/>
    <x v="51"/>
    <n v="80000"/>
    <s v="USD"/>
    <n v="80000"/>
    <x v="71"/>
    <s v="Hybrid"/>
    <n v="50"/>
    <x v="65"/>
    <x v="0"/>
    <x v="1"/>
    <x v="0"/>
  </r>
  <r>
    <x v="3"/>
    <x v="1"/>
    <n v="3"/>
    <x v="0"/>
    <x v="7"/>
    <n v="80000"/>
    <s v="USD"/>
    <n v="80000"/>
    <x v="0"/>
    <s v="Fully On-Site"/>
    <n v="0"/>
    <x v="0"/>
    <x v="0"/>
    <x v="1"/>
    <x v="0"/>
  </r>
  <r>
    <x v="3"/>
    <x v="1"/>
    <n v="3"/>
    <x v="0"/>
    <x v="15"/>
    <n v="80000"/>
    <s v="USD"/>
    <n v="80000"/>
    <x v="0"/>
    <s v="Fully Remote"/>
    <n v="100"/>
    <x v="0"/>
    <x v="2"/>
    <x v="1"/>
    <x v="0"/>
  </r>
  <r>
    <x v="3"/>
    <x v="0"/>
    <n v="2"/>
    <x v="0"/>
    <x v="15"/>
    <n v="80000"/>
    <s v="USD"/>
    <n v="80000"/>
    <x v="0"/>
    <s v="Fully On-Site"/>
    <n v="0"/>
    <x v="0"/>
    <x v="0"/>
    <x v="1"/>
    <x v="0"/>
  </r>
  <r>
    <x v="3"/>
    <x v="1"/>
    <n v="3"/>
    <x v="0"/>
    <x v="15"/>
    <n v="80000"/>
    <s v="USD"/>
    <n v="80000"/>
    <x v="0"/>
    <s v="Fully On-Site"/>
    <n v="0"/>
    <x v="0"/>
    <x v="0"/>
    <x v="1"/>
    <x v="0"/>
  </r>
  <r>
    <x v="3"/>
    <x v="0"/>
    <n v="2"/>
    <x v="0"/>
    <x v="15"/>
    <n v="80000"/>
    <s v="USD"/>
    <n v="80000"/>
    <x v="0"/>
    <s v="Fully On-Site"/>
    <n v="0"/>
    <x v="0"/>
    <x v="0"/>
    <x v="1"/>
    <x v="0"/>
  </r>
  <r>
    <x v="3"/>
    <x v="0"/>
    <n v="2"/>
    <x v="0"/>
    <x v="15"/>
    <n v="80000"/>
    <s v="USD"/>
    <n v="80000"/>
    <x v="0"/>
    <s v="Fully On-Site"/>
    <n v="0"/>
    <x v="0"/>
    <x v="0"/>
    <x v="1"/>
    <x v="0"/>
  </r>
  <r>
    <x v="3"/>
    <x v="0"/>
    <n v="2"/>
    <x v="0"/>
    <x v="34"/>
    <n v="80000"/>
    <s v="USD"/>
    <n v="80000"/>
    <x v="49"/>
    <s v="Fully Remote"/>
    <n v="100"/>
    <x v="46"/>
    <x v="2"/>
    <x v="1"/>
    <x v="0"/>
  </r>
  <r>
    <x v="3"/>
    <x v="0"/>
    <n v="2"/>
    <x v="0"/>
    <x v="7"/>
    <n v="80000"/>
    <s v="USD"/>
    <n v="80000"/>
    <x v="3"/>
    <s v="Fully Remote"/>
    <n v="100"/>
    <x v="8"/>
    <x v="0"/>
    <x v="1"/>
    <x v="0"/>
  </r>
  <r>
    <x v="3"/>
    <x v="0"/>
    <n v="2"/>
    <x v="0"/>
    <x v="15"/>
    <n v="80000"/>
    <s v="USD"/>
    <n v="80000"/>
    <x v="0"/>
    <s v="Fully On-Site"/>
    <n v="0"/>
    <x v="0"/>
    <x v="0"/>
    <x v="1"/>
    <x v="0"/>
  </r>
  <r>
    <x v="3"/>
    <x v="1"/>
    <n v="3"/>
    <x v="0"/>
    <x v="15"/>
    <n v="80000"/>
    <s v="USD"/>
    <n v="80000"/>
    <x v="0"/>
    <s v="Fully Remote"/>
    <n v="100"/>
    <x v="0"/>
    <x v="0"/>
    <x v="1"/>
    <x v="0"/>
  </r>
  <r>
    <x v="3"/>
    <x v="0"/>
    <n v="2"/>
    <x v="0"/>
    <x v="15"/>
    <n v="79000"/>
    <s v="USD"/>
    <n v="79000"/>
    <x v="0"/>
    <s v="Fully On-Site"/>
    <n v="0"/>
    <x v="0"/>
    <x v="0"/>
    <x v="1"/>
    <x v="0"/>
  </r>
  <r>
    <x v="3"/>
    <x v="0"/>
    <n v="2"/>
    <x v="0"/>
    <x v="1"/>
    <n v="65000"/>
    <s v="GBP"/>
    <n v="78990"/>
    <x v="8"/>
    <s v="Fully On-Site"/>
    <n v="0"/>
    <x v="6"/>
    <x v="0"/>
    <x v="1"/>
    <x v="0"/>
  </r>
  <r>
    <x v="3"/>
    <x v="0"/>
    <n v="2"/>
    <x v="0"/>
    <x v="15"/>
    <n v="65000"/>
    <s v="GBP"/>
    <n v="78990"/>
    <x v="8"/>
    <s v="Fully Remote"/>
    <n v="100"/>
    <x v="6"/>
    <x v="0"/>
    <x v="1"/>
    <x v="0"/>
  </r>
  <r>
    <x v="3"/>
    <x v="0"/>
    <n v="2"/>
    <x v="0"/>
    <x v="15"/>
    <n v="65000"/>
    <s v="GBP"/>
    <n v="78990"/>
    <x v="8"/>
    <s v="Fully On-Site"/>
    <n v="0"/>
    <x v="6"/>
    <x v="0"/>
    <x v="1"/>
    <x v="0"/>
  </r>
  <r>
    <x v="3"/>
    <x v="1"/>
    <n v="3"/>
    <x v="0"/>
    <x v="7"/>
    <n v="78000"/>
    <s v="USD"/>
    <n v="78000"/>
    <x v="0"/>
    <s v="Fully Remote"/>
    <n v="100"/>
    <x v="0"/>
    <x v="0"/>
    <x v="1"/>
    <x v="0"/>
  </r>
  <r>
    <x v="3"/>
    <x v="1"/>
    <n v="3"/>
    <x v="0"/>
    <x v="1"/>
    <n v="78000"/>
    <s v="USD"/>
    <n v="78000"/>
    <x v="0"/>
    <s v="Fully On-Site"/>
    <n v="0"/>
    <x v="0"/>
    <x v="0"/>
    <x v="1"/>
    <x v="0"/>
  </r>
  <r>
    <x v="3"/>
    <x v="1"/>
    <n v="3"/>
    <x v="0"/>
    <x v="1"/>
    <n v="72000"/>
    <s v="EUR"/>
    <n v="77262"/>
    <x v="73"/>
    <s v="Fully On-Site"/>
    <n v="0"/>
    <x v="67"/>
    <x v="0"/>
    <x v="1"/>
    <x v="0"/>
  </r>
  <r>
    <x v="3"/>
    <x v="1"/>
    <n v="3"/>
    <x v="0"/>
    <x v="4"/>
    <n v="72000"/>
    <s v="EUR"/>
    <n v="77262"/>
    <x v="73"/>
    <s v="Fully On-Site"/>
    <n v="0"/>
    <x v="67"/>
    <x v="0"/>
    <x v="1"/>
    <x v="0"/>
  </r>
  <r>
    <x v="3"/>
    <x v="0"/>
    <n v="2"/>
    <x v="0"/>
    <x v="4"/>
    <n v="62000"/>
    <s v="GBP"/>
    <n v="75344"/>
    <x v="8"/>
    <s v="Fully Remote"/>
    <n v="100"/>
    <x v="6"/>
    <x v="0"/>
    <x v="1"/>
    <x v="0"/>
  </r>
  <r>
    <x v="3"/>
    <x v="0"/>
    <n v="2"/>
    <x v="0"/>
    <x v="7"/>
    <n v="70000"/>
    <s v="EUR"/>
    <n v="75116"/>
    <x v="28"/>
    <s v="Fully Remote"/>
    <n v="100"/>
    <x v="26"/>
    <x v="0"/>
    <x v="1"/>
    <x v="0"/>
  </r>
  <r>
    <x v="3"/>
    <x v="1"/>
    <n v="3"/>
    <x v="0"/>
    <x v="25"/>
    <n v="70000"/>
    <s v="EUR"/>
    <n v="75116"/>
    <x v="13"/>
    <s v="Fully Remote"/>
    <n v="100"/>
    <x v="11"/>
    <x v="1"/>
    <x v="1"/>
    <x v="0"/>
  </r>
  <r>
    <x v="3"/>
    <x v="1"/>
    <n v="3"/>
    <x v="0"/>
    <x v="18"/>
    <n v="70000"/>
    <s v="EUR"/>
    <n v="75116"/>
    <x v="10"/>
    <s v="Fully Remote"/>
    <n v="100"/>
    <x v="9"/>
    <x v="0"/>
    <x v="1"/>
    <x v="0"/>
  </r>
  <r>
    <x v="3"/>
    <x v="0"/>
    <n v="2"/>
    <x v="0"/>
    <x v="51"/>
    <n v="100000"/>
    <s v="SGD"/>
    <n v="75020"/>
    <x v="60"/>
    <s v="Fully On-Site"/>
    <n v="0"/>
    <x v="53"/>
    <x v="0"/>
    <x v="1"/>
    <x v="0"/>
  </r>
  <r>
    <x v="3"/>
    <x v="0"/>
    <n v="2"/>
    <x v="0"/>
    <x v="88"/>
    <n v="100000"/>
    <s v="SGD"/>
    <n v="75020"/>
    <x v="27"/>
    <s v="Fully Remote"/>
    <n v="100"/>
    <x v="29"/>
    <x v="1"/>
    <x v="1"/>
    <x v="0"/>
  </r>
  <r>
    <x v="3"/>
    <x v="3"/>
    <n v="1"/>
    <x v="0"/>
    <x v="15"/>
    <n v="75000"/>
    <s v="USD"/>
    <n v="75000"/>
    <x v="0"/>
    <s v="Fully On-Site"/>
    <n v="0"/>
    <x v="0"/>
    <x v="0"/>
    <x v="1"/>
    <x v="0"/>
  </r>
  <r>
    <x v="3"/>
    <x v="1"/>
    <n v="3"/>
    <x v="0"/>
    <x v="7"/>
    <n v="75000"/>
    <s v="USD"/>
    <n v="75000"/>
    <x v="0"/>
    <s v="Fully Remote"/>
    <n v="100"/>
    <x v="0"/>
    <x v="0"/>
    <x v="1"/>
    <x v="0"/>
  </r>
  <r>
    <x v="3"/>
    <x v="3"/>
    <n v="1"/>
    <x v="0"/>
    <x v="15"/>
    <n v="75000"/>
    <s v="USD"/>
    <n v="75000"/>
    <x v="0"/>
    <s v="Fully Remote"/>
    <n v="100"/>
    <x v="0"/>
    <x v="0"/>
    <x v="1"/>
    <x v="0"/>
  </r>
  <r>
    <x v="3"/>
    <x v="1"/>
    <n v="3"/>
    <x v="0"/>
    <x v="15"/>
    <n v="75000"/>
    <s v="USD"/>
    <n v="75000"/>
    <x v="0"/>
    <s v="Fully Remote"/>
    <n v="100"/>
    <x v="0"/>
    <x v="0"/>
    <x v="1"/>
    <x v="0"/>
  </r>
  <r>
    <x v="3"/>
    <x v="1"/>
    <n v="3"/>
    <x v="0"/>
    <x v="15"/>
    <n v="75000"/>
    <s v="USD"/>
    <n v="75000"/>
    <x v="0"/>
    <s v="Fully Remote"/>
    <n v="100"/>
    <x v="0"/>
    <x v="0"/>
    <x v="1"/>
    <x v="0"/>
  </r>
  <r>
    <x v="3"/>
    <x v="0"/>
    <n v="2"/>
    <x v="0"/>
    <x v="15"/>
    <n v="75000"/>
    <s v="USD"/>
    <n v="75000"/>
    <x v="0"/>
    <s v="Fully On-Site"/>
    <n v="0"/>
    <x v="0"/>
    <x v="0"/>
    <x v="1"/>
    <x v="0"/>
  </r>
  <r>
    <x v="3"/>
    <x v="1"/>
    <n v="3"/>
    <x v="0"/>
    <x v="7"/>
    <n v="75000"/>
    <s v="USD"/>
    <n v="75000"/>
    <x v="0"/>
    <s v="Fully On-Site"/>
    <n v="0"/>
    <x v="0"/>
    <x v="0"/>
    <x v="1"/>
    <x v="0"/>
  </r>
  <r>
    <x v="3"/>
    <x v="0"/>
    <n v="2"/>
    <x v="0"/>
    <x v="7"/>
    <n v="75000"/>
    <s v="USD"/>
    <n v="75000"/>
    <x v="0"/>
    <s v="Fully On-Site"/>
    <n v="0"/>
    <x v="0"/>
    <x v="0"/>
    <x v="1"/>
    <x v="0"/>
  </r>
  <r>
    <x v="3"/>
    <x v="0"/>
    <n v="2"/>
    <x v="0"/>
    <x v="7"/>
    <n v="75000"/>
    <s v="USD"/>
    <n v="75000"/>
    <x v="0"/>
    <s v="Fully Remote"/>
    <n v="100"/>
    <x v="0"/>
    <x v="0"/>
    <x v="1"/>
    <x v="0"/>
  </r>
  <r>
    <x v="3"/>
    <x v="3"/>
    <n v="1"/>
    <x v="0"/>
    <x v="15"/>
    <n v="75000"/>
    <s v="USD"/>
    <n v="75000"/>
    <x v="0"/>
    <s v="Fully Remote"/>
    <n v="100"/>
    <x v="0"/>
    <x v="0"/>
    <x v="1"/>
    <x v="0"/>
  </r>
  <r>
    <x v="3"/>
    <x v="1"/>
    <n v="3"/>
    <x v="0"/>
    <x v="15"/>
    <n v="75000"/>
    <s v="USD"/>
    <n v="75000"/>
    <x v="0"/>
    <s v="Fully Remote"/>
    <n v="100"/>
    <x v="0"/>
    <x v="0"/>
    <x v="1"/>
    <x v="0"/>
  </r>
  <r>
    <x v="3"/>
    <x v="0"/>
    <n v="2"/>
    <x v="0"/>
    <x v="15"/>
    <n v="75000"/>
    <s v="USD"/>
    <n v="75000"/>
    <x v="0"/>
    <s v="Fully Remote"/>
    <n v="100"/>
    <x v="0"/>
    <x v="0"/>
    <x v="1"/>
    <x v="0"/>
  </r>
  <r>
    <x v="3"/>
    <x v="1"/>
    <n v="3"/>
    <x v="0"/>
    <x v="7"/>
    <n v="75000"/>
    <s v="USD"/>
    <n v="75000"/>
    <x v="0"/>
    <s v="Fully On-Site"/>
    <n v="0"/>
    <x v="0"/>
    <x v="0"/>
    <x v="1"/>
    <x v="0"/>
  </r>
  <r>
    <x v="3"/>
    <x v="3"/>
    <n v="1"/>
    <x v="0"/>
    <x v="15"/>
    <n v="75000"/>
    <s v="USD"/>
    <n v="75000"/>
    <x v="0"/>
    <s v="Fully Remote"/>
    <n v="100"/>
    <x v="0"/>
    <x v="0"/>
    <x v="1"/>
    <x v="0"/>
  </r>
  <r>
    <x v="3"/>
    <x v="0"/>
    <n v="2"/>
    <x v="0"/>
    <x v="7"/>
    <n v="75000"/>
    <s v="USD"/>
    <n v="75000"/>
    <x v="0"/>
    <s v="Fully On-Site"/>
    <n v="0"/>
    <x v="0"/>
    <x v="0"/>
    <x v="1"/>
    <x v="0"/>
  </r>
  <r>
    <x v="3"/>
    <x v="1"/>
    <n v="3"/>
    <x v="0"/>
    <x v="15"/>
    <n v="75000"/>
    <s v="USD"/>
    <n v="75000"/>
    <x v="0"/>
    <s v="Fully Remote"/>
    <n v="100"/>
    <x v="0"/>
    <x v="0"/>
    <x v="1"/>
    <x v="0"/>
  </r>
  <r>
    <x v="3"/>
    <x v="3"/>
    <n v="1"/>
    <x v="0"/>
    <x v="15"/>
    <n v="75000"/>
    <s v="USD"/>
    <n v="75000"/>
    <x v="0"/>
    <s v="Fully Remote"/>
    <n v="100"/>
    <x v="0"/>
    <x v="0"/>
    <x v="1"/>
    <x v="0"/>
  </r>
  <r>
    <x v="3"/>
    <x v="1"/>
    <n v="3"/>
    <x v="0"/>
    <x v="15"/>
    <n v="75000"/>
    <s v="USD"/>
    <n v="75000"/>
    <x v="0"/>
    <s v="Fully Remote"/>
    <n v="100"/>
    <x v="0"/>
    <x v="0"/>
    <x v="1"/>
    <x v="0"/>
  </r>
  <r>
    <x v="3"/>
    <x v="3"/>
    <n v="1"/>
    <x v="0"/>
    <x v="15"/>
    <n v="75000"/>
    <s v="USD"/>
    <n v="75000"/>
    <x v="0"/>
    <s v="Fully Remote"/>
    <n v="100"/>
    <x v="0"/>
    <x v="0"/>
    <x v="1"/>
    <x v="0"/>
  </r>
  <r>
    <x v="3"/>
    <x v="3"/>
    <n v="1"/>
    <x v="0"/>
    <x v="15"/>
    <n v="75000"/>
    <s v="USD"/>
    <n v="75000"/>
    <x v="0"/>
    <s v="Fully Remote"/>
    <n v="100"/>
    <x v="0"/>
    <x v="0"/>
    <x v="1"/>
    <x v="0"/>
  </r>
  <r>
    <x v="3"/>
    <x v="1"/>
    <n v="3"/>
    <x v="0"/>
    <x v="7"/>
    <n v="75000"/>
    <s v="USD"/>
    <n v="75000"/>
    <x v="0"/>
    <s v="Fully Remote"/>
    <n v="100"/>
    <x v="0"/>
    <x v="0"/>
    <x v="1"/>
    <x v="0"/>
  </r>
  <r>
    <x v="3"/>
    <x v="1"/>
    <n v="3"/>
    <x v="0"/>
    <x v="7"/>
    <n v="75000"/>
    <s v="USD"/>
    <n v="75000"/>
    <x v="0"/>
    <s v="Fully Remote"/>
    <n v="100"/>
    <x v="0"/>
    <x v="0"/>
    <x v="1"/>
    <x v="0"/>
  </r>
  <r>
    <x v="3"/>
    <x v="1"/>
    <n v="3"/>
    <x v="0"/>
    <x v="7"/>
    <n v="75000"/>
    <s v="USD"/>
    <n v="75000"/>
    <x v="0"/>
    <s v="Fully On-Site"/>
    <n v="0"/>
    <x v="0"/>
    <x v="0"/>
    <x v="1"/>
    <x v="0"/>
  </r>
  <r>
    <x v="3"/>
    <x v="1"/>
    <n v="3"/>
    <x v="0"/>
    <x v="7"/>
    <n v="75000"/>
    <s v="USD"/>
    <n v="75000"/>
    <x v="0"/>
    <s v="Fully Remote"/>
    <n v="100"/>
    <x v="0"/>
    <x v="0"/>
    <x v="1"/>
    <x v="0"/>
  </r>
  <r>
    <x v="3"/>
    <x v="3"/>
    <n v="1"/>
    <x v="0"/>
    <x v="1"/>
    <n v="74540"/>
    <s v="USD"/>
    <n v="74540"/>
    <x v="0"/>
    <s v="Fully On-Site"/>
    <n v="0"/>
    <x v="0"/>
    <x v="0"/>
    <x v="1"/>
    <x v="0"/>
  </r>
  <r>
    <x v="3"/>
    <x v="1"/>
    <n v="3"/>
    <x v="0"/>
    <x v="15"/>
    <n v="74178"/>
    <s v="USD"/>
    <n v="74178"/>
    <x v="0"/>
    <s v="Fully On-Site"/>
    <n v="0"/>
    <x v="0"/>
    <x v="0"/>
    <x v="1"/>
    <x v="0"/>
  </r>
  <r>
    <x v="3"/>
    <x v="3"/>
    <n v="1"/>
    <x v="0"/>
    <x v="7"/>
    <n v="73900"/>
    <s v="USD"/>
    <n v="73900"/>
    <x v="0"/>
    <s v="Fully On-Site"/>
    <n v="0"/>
    <x v="0"/>
    <x v="0"/>
    <x v="1"/>
    <x v="0"/>
  </r>
  <r>
    <x v="3"/>
    <x v="1"/>
    <n v="3"/>
    <x v="0"/>
    <x v="63"/>
    <n v="60027"/>
    <s v="GBP"/>
    <n v="72946"/>
    <x v="8"/>
    <s v="Fully On-Site"/>
    <n v="0"/>
    <x v="6"/>
    <x v="0"/>
    <x v="1"/>
    <x v="0"/>
  </r>
  <r>
    <x v="3"/>
    <x v="0"/>
    <n v="2"/>
    <x v="0"/>
    <x v="15"/>
    <n v="60000"/>
    <s v="GBP"/>
    <n v="72914"/>
    <x v="8"/>
    <s v="Fully On-Site"/>
    <n v="0"/>
    <x v="6"/>
    <x v="0"/>
    <x v="1"/>
    <x v="0"/>
  </r>
  <r>
    <x v="3"/>
    <x v="0"/>
    <n v="2"/>
    <x v="0"/>
    <x v="1"/>
    <n v="60000"/>
    <s v="GBP"/>
    <n v="72914"/>
    <x v="8"/>
    <s v="Fully On-Site"/>
    <n v="0"/>
    <x v="6"/>
    <x v="0"/>
    <x v="1"/>
    <x v="0"/>
  </r>
  <r>
    <x v="3"/>
    <x v="0"/>
    <n v="2"/>
    <x v="0"/>
    <x v="15"/>
    <n v="60000"/>
    <s v="GBP"/>
    <n v="72914"/>
    <x v="17"/>
    <s v="Fully On-Site"/>
    <n v="0"/>
    <x v="14"/>
    <x v="0"/>
    <x v="1"/>
    <x v="0"/>
  </r>
  <r>
    <x v="3"/>
    <x v="0"/>
    <n v="2"/>
    <x v="0"/>
    <x v="31"/>
    <n v="60000"/>
    <s v="GBP"/>
    <n v="72914"/>
    <x v="8"/>
    <s v="Fully On-Site"/>
    <n v="0"/>
    <x v="6"/>
    <x v="0"/>
    <x v="1"/>
    <x v="0"/>
  </r>
  <r>
    <x v="3"/>
    <x v="0"/>
    <n v="2"/>
    <x v="0"/>
    <x v="46"/>
    <n v="60000"/>
    <s v="GBP"/>
    <n v="72914"/>
    <x v="8"/>
    <s v="Fully On-Site"/>
    <n v="0"/>
    <x v="6"/>
    <x v="1"/>
    <x v="1"/>
    <x v="0"/>
  </r>
  <r>
    <x v="3"/>
    <x v="1"/>
    <n v="3"/>
    <x v="0"/>
    <x v="84"/>
    <n v="72200"/>
    <s v="USD"/>
    <n v="72200"/>
    <x v="0"/>
    <s v="Fully On-Site"/>
    <n v="0"/>
    <x v="0"/>
    <x v="0"/>
    <x v="1"/>
    <x v="0"/>
  </r>
  <r>
    <x v="3"/>
    <x v="1"/>
    <n v="3"/>
    <x v="0"/>
    <x v="86"/>
    <n v="72000"/>
    <s v="USD"/>
    <n v="72000"/>
    <x v="5"/>
    <s v="Fully On-Site"/>
    <n v="0"/>
    <x v="4"/>
    <x v="0"/>
    <x v="1"/>
    <x v="0"/>
  </r>
  <r>
    <x v="3"/>
    <x v="0"/>
    <n v="2"/>
    <x v="0"/>
    <x v="7"/>
    <n v="72000"/>
    <s v="USD"/>
    <n v="72000"/>
    <x v="21"/>
    <s v="Fully Remote"/>
    <n v="100"/>
    <x v="18"/>
    <x v="0"/>
    <x v="1"/>
    <x v="0"/>
  </r>
  <r>
    <x v="3"/>
    <x v="0"/>
    <n v="2"/>
    <x v="0"/>
    <x v="15"/>
    <n v="72000"/>
    <s v="USD"/>
    <n v="72000"/>
    <x v="0"/>
    <s v="Fully On-Site"/>
    <n v="0"/>
    <x v="0"/>
    <x v="0"/>
    <x v="1"/>
    <x v="0"/>
  </r>
  <r>
    <x v="3"/>
    <x v="1"/>
    <n v="3"/>
    <x v="0"/>
    <x v="55"/>
    <n v="72000"/>
    <s v="USD"/>
    <n v="72000"/>
    <x v="0"/>
    <s v="Fully On-Site"/>
    <n v="0"/>
    <x v="0"/>
    <x v="1"/>
    <x v="1"/>
    <x v="0"/>
  </r>
  <r>
    <x v="3"/>
    <x v="3"/>
    <n v="1"/>
    <x v="0"/>
    <x v="1"/>
    <n v="71907"/>
    <s v="USD"/>
    <n v="71907"/>
    <x v="0"/>
    <s v="Fully Remote"/>
    <n v="100"/>
    <x v="0"/>
    <x v="0"/>
    <x v="1"/>
    <x v="0"/>
  </r>
  <r>
    <x v="3"/>
    <x v="1"/>
    <n v="3"/>
    <x v="0"/>
    <x v="14"/>
    <n v="67000"/>
    <s v="EUR"/>
    <n v="71897"/>
    <x v="2"/>
    <s v="Fully Remote"/>
    <n v="100"/>
    <x v="2"/>
    <x v="0"/>
    <x v="1"/>
    <x v="0"/>
  </r>
  <r>
    <x v="3"/>
    <x v="1"/>
    <n v="3"/>
    <x v="0"/>
    <x v="1"/>
    <n v="70000"/>
    <s v="USD"/>
    <n v="70000"/>
    <x v="0"/>
    <s v="Fully On-Site"/>
    <n v="0"/>
    <x v="0"/>
    <x v="0"/>
    <x v="1"/>
    <x v="0"/>
  </r>
  <r>
    <x v="3"/>
    <x v="0"/>
    <n v="2"/>
    <x v="0"/>
    <x v="7"/>
    <n v="70000"/>
    <s v="USD"/>
    <n v="70000"/>
    <x v="0"/>
    <s v="Fully Remote"/>
    <n v="100"/>
    <x v="0"/>
    <x v="0"/>
    <x v="1"/>
    <x v="0"/>
  </r>
  <r>
    <x v="3"/>
    <x v="3"/>
    <n v="1"/>
    <x v="0"/>
    <x v="15"/>
    <n v="70000"/>
    <s v="USD"/>
    <n v="70000"/>
    <x v="0"/>
    <s v="Fully On-Site"/>
    <n v="0"/>
    <x v="0"/>
    <x v="0"/>
    <x v="1"/>
    <x v="0"/>
  </r>
  <r>
    <x v="3"/>
    <x v="0"/>
    <n v="2"/>
    <x v="0"/>
    <x v="7"/>
    <n v="70000"/>
    <s v="USD"/>
    <n v="70000"/>
    <x v="0"/>
    <s v="Fully Remote"/>
    <n v="100"/>
    <x v="0"/>
    <x v="0"/>
    <x v="1"/>
    <x v="0"/>
  </r>
  <r>
    <x v="3"/>
    <x v="1"/>
    <n v="3"/>
    <x v="0"/>
    <x v="15"/>
    <n v="70000"/>
    <s v="USD"/>
    <n v="70000"/>
    <x v="0"/>
    <s v="Fully On-Site"/>
    <n v="0"/>
    <x v="0"/>
    <x v="0"/>
    <x v="1"/>
    <x v="0"/>
  </r>
  <r>
    <x v="3"/>
    <x v="1"/>
    <n v="3"/>
    <x v="0"/>
    <x v="15"/>
    <n v="70000"/>
    <s v="USD"/>
    <n v="70000"/>
    <x v="0"/>
    <s v="Fully On-Site"/>
    <n v="0"/>
    <x v="0"/>
    <x v="0"/>
    <x v="1"/>
    <x v="0"/>
  </r>
  <r>
    <x v="3"/>
    <x v="3"/>
    <n v="1"/>
    <x v="0"/>
    <x v="15"/>
    <n v="70000"/>
    <s v="USD"/>
    <n v="70000"/>
    <x v="0"/>
    <s v="Fully Remote"/>
    <n v="100"/>
    <x v="0"/>
    <x v="0"/>
    <x v="1"/>
    <x v="0"/>
  </r>
  <r>
    <x v="3"/>
    <x v="1"/>
    <n v="3"/>
    <x v="0"/>
    <x v="15"/>
    <n v="70000"/>
    <s v="USD"/>
    <n v="70000"/>
    <x v="0"/>
    <s v="Fully On-Site"/>
    <n v="0"/>
    <x v="0"/>
    <x v="0"/>
    <x v="1"/>
    <x v="0"/>
  </r>
  <r>
    <x v="3"/>
    <x v="3"/>
    <n v="1"/>
    <x v="0"/>
    <x v="74"/>
    <n v="70000"/>
    <s v="USD"/>
    <n v="70000"/>
    <x v="19"/>
    <s v="Fully On-Site"/>
    <n v="0"/>
    <x v="31"/>
    <x v="1"/>
    <x v="1"/>
    <x v="1"/>
  </r>
  <r>
    <x v="3"/>
    <x v="1"/>
    <n v="3"/>
    <x v="0"/>
    <x v="1"/>
    <n v="70000"/>
    <s v="USD"/>
    <n v="70000"/>
    <x v="0"/>
    <s v="Fully On-Site"/>
    <n v="0"/>
    <x v="0"/>
    <x v="0"/>
    <x v="1"/>
    <x v="0"/>
  </r>
  <r>
    <x v="3"/>
    <x v="0"/>
    <n v="2"/>
    <x v="0"/>
    <x v="5"/>
    <n v="70000"/>
    <s v="USD"/>
    <n v="70000"/>
    <x v="0"/>
    <s v="Fully On-Site"/>
    <n v="0"/>
    <x v="0"/>
    <x v="0"/>
    <x v="1"/>
    <x v="0"/>
  </r>
  <r>
    <x v="3"/>
    <x v="0"/>
    <n v="2"/>
    <x v="0"/>
    <x v="13"/>
    <n v="70000"/>
    <s v="USD"/>
    <n v="70000"/>
    <x v="0"/>
    <s v="Fully On-Site"/>
    <n v="0"/>
    <x v="0"/>
    <x v="0"/>
    <x v="1"/>
    <x v="0"/>
  </r>
  <r>
    <x v="3"/>
    <x v="0"/>
    <n v="2"/>
    <x v="0"/>
    <x v="0"/>
    <n v="70000"/>
    <s v="USD"/>
    <n v="70000"/>
    <x v="0"/>
    <s v="Fully On-Site"/>
    <n v="0"/>
    <x v="0"/>
    <x v="0"/>
    <x v="1"/>
    <x v="0"/>
  </r>
  <r>
    <x v="3"/>
    <x v="1"/>
    <n v="3"/>
    <x v="0"/>
    <x v="1"/>
    <n v="70000"/>
    <s v="USD"/>
    <n v="70000"/>
    <x v="0"/>
    <s v="Fully On-Site"/>
    <n v="0"/>
    <x v="0"/>
    <x v="0"/>
    <x v="1"/>
    <x v="0"/>
  </r>
  <r>
    <x v="3"/>
    <x v="0"/>
    <n v="2"/>
    <x v="0"/>
    <x v="7"/>
    <n v="70000"/>
    <s v="USD"/>
    <n v="70000"/>
    <x v="0"/>
    <s v="Fully On-Site"/>
    <n v="0"/>
    <x v="0"/>
    <x v="0"/>
    <x v="1"/>
    <x v="0"/>
  </r>
  <r>
    <x v="3"/>
    <x v="0"/>
    <n v="2"/>
    <x v="0"/>
    <x v="81"/>
    <n v="65000"/>
    <s v="EUR"/>
    <n v="69751"/>
    <x v="19"/>
    <s v="Fully Remote"/>
    <n v="100"/>
    <x v="2"/>
    <x v="2"/>
    <x v="1"/>
    <x v="1"/>
  </r>
  <r>
    <x v="3"/>
    <x v="1"/>
    <n v="3"/>
    <x v="0"/>
    <x v="7"/>
    <n v="65000"/>
    <s v="EUR"/>
    <n v="69751"/>
    <x v="13"/>
    <s v="Fully On-Site"/>
    <n v="0"/>
    <x v="11"/>
    <x v="0"/>
    <x v="1"/>
    <x v="0"/>
  </r>
  <r>
    <x v="3"/>
    <x v="1"/>
    <n v="3"/>
    <x v="0"/>
    <x v="34"/>
    <n v="100000"/>
    <s v="AUD"/>
    <n v="68318"/>
    <x v="34"/>
    <s v="Fully Remote"/>
    <n v="100"/>
    <x v="53"/>
    <x v="0"/>
    <x v="1"/>
    <x v="1"/>
  </r>
  <r>
    <x v="3"/>
    <x v="0"/>
    <n v="2"/>
    <x v="0"/>
    <x v="16"/>
    <n v="68000"/>
    <s v="USD"/>
    <n v="68000"/>
    <x v="0"/>
    <s v="Fully On-Site"/>
    <n v="0"/>
    <x v="0"/>
    <x v="1"/>
    <x v="1"/>
    <x v="0"/>
  </r>
  <r>
    <x v="3"/>
    <x v="0"/>
    <n v="2"/>
    <x v="0"/>
    <x v="4"/>
    <n v="55250"/>
    <s v="GBP"/>
    <n v="67141"/>
    <x v="8"/>
    <s v="Fully On-Site"/>
    <n v="0"/>
    <x v="6"/>
    <x v="0"/>
    <x v="1"/>
    <x v="0"/>
  </r>
  <r>
    <x v="3"/>
    <x v="0"/>
    <n v="2"/>
    <x v="0"/>
    <x v="1"/>
    <n v="55000"/>
    <s v="GBP"/>
    <n v="66837"/>
    <x v="8"/>
    <s v="Fully On-Site"/>
    <n v="0"/>
    <x v="6"/>
    <x v="0"/>
    <x v="1"/>
    <x v="0"/>
  </r>
  <r>
    <x v="3"/>
    <x v="0"/>
    <n v="2"/>
    <x v="0"/>
    <x v="7"/>
    <n v="55000"/>
    <s v="GBP"/>
    <n v="66837"/>
    <x v="8"/>
    <s v="Fully Remote"/>
    <n v="100"/>
    <x v="6"/>
    <x v="0"/>
    <x v="1"/>
    <x v="0"/>
  </r>
  <r>
    <x v="3"/>
    <x v="0"/>
    <n v="2"/>
    <x v="0"/>
    <x v="7"/>
    <n v="62000"/>
    <s v="EUR"/>
    <n v="66531"/>
    <x v="3"/>
    <s v="Fully Remote"/>
    <n v="100"/>
    <x v="8"/>
    <x v="0"/>
    <x v="1"/>
    <x v="0"/>
  </r>
  <r>
    <x v="3"/>
    <x v="1"/>
    <n v="3"/>
    <x v="0"/>
    <x v="7"/>
    <n v="66000"/>
    <s v="USD"/>
    <n v="66000"/>
    <x v="0"/>
    <s v="Fully Remote"/>
    <n v="100"/>
    <x v="0"/>
    <x v="0"/>
    <x v="1"/>
    <x v="0"/>
  </r>
  <r>
    <x v="3"/>
    <x v="1"/>
    <n v="3"/>
    <x v="0"/>
    <x v="7"/>
    <n v="65488"/>
    <s v="USD"/>
    <n v="65488"/>
    <x v="0"/>
    <s v="Fully On-Site"/>
    <n v="0"/>
    <x v="0"/>
    <x v="0"/>
    <x v="1"/>
    <x v="0"/>
  </r>
  <r>
    <x v="3"/>
    <x v="1"/>
    <n v="3"/>
    <x v="0"/>
    <x v="7"/>
    <n v="65488"/>
    <s v="USD"/>
    <n v="65488"/>
    <x v="0"/>
    <s v="Fully On-Site"/>
    <n v="0"/>
    <x v="0"/>
    <x v="0"/>
    <x v="1"/>
    <x v="0"/>
  </r>
  <r>
    <x v="3"/>
    <x v="0"/>
    <n v="2"/>
    <x v="0"/>
    <x v="1"/>
    <n v="510000"/>
    <s v="HKD"/>
    <n v="65062"/>
    <x v="36"/>
    <s v="Fully On-Site"/>
    <n v="0"/>
    <x v="68"/>
    <x v="1"/>
    <x v="1"/>
    <x v="0"/>
  </r>
  <r>
    <x v="3"/>
    <x v="1"/>
    <n v="3"/>
    <x v="0"/>
    <x v="15"/>
    <n v="65000"/>
    <s v="USD"/>
    <n v="65000"/>
    <x v="0"/>
    <s v="Fully On-Site"/>
    <n v="0"/>
    <x v="0"/>
    <x v="0"/>
    <x v="1"/>
    <x v="0"/>
  </r>
  <r>
    <x v="3"/>
    <x v="3"/>
    <n v="1"/>
    <x v="0"/>
    <x v="7"/>
    <n v="65000"/>
    <s v="USD"/>
    <n v="65000"/>
    <x v="0"/>
    <s v="Fully On-Site"/>
    <n v="0"/>
    <x v="0"/>
    <x v="0"/>
    <x v="1"/>
    <x v="0"/>
  </r>
  <r>
    <x v="3"/>
    <x v="3"/>
    <n v="1"/>
    <x v="0"/>
    <x v="7"/>
    <n v="65000"/>
    <s v="USD"/>
    <n v="65000"/>
    <x v="0"/>
    <s v="Fully On-Site"/>
    <n v="0"/>
    <x v="0"/>
    <x v="0"/>
    <x v="1"/>
    <x v="0"/>
  </r>
  <r>
    <x v="3"/>
    <x v="3"/>
    <n v="1"/>
    <x v="0"/>
    <x v="7"/>
    <n v="65000"/>
    <s v="USD"/>
    <n v="65000"/>
    <x v="0"/>
    <s v="Fully On-Site"/>
    <n v="0"/>
    <x v="0"/>
    <x v="0"/>
    <x v="1"/>
    <x v="0"/>
  </r>
  <r>
    <x v="3"/>
    <x v="3"/>
    <n v="1"/>
    <x v="0"/>
    <x v="7"/>
    <n v="65000"/>
    <s v="USD"/>
    <n v="65000"/>
    <x v="0"/>
    <s v="Fully On-Site"/>
    <n v="0"/>
    <x v="0"/>
    <x v="0"/>
    <x v="1"/>
    <x v="0"/>
  </r>
  <r>
    <x v="3"/>
    <x v="1"/>
    <n v="3"/>
    <x v="0"/>
    <x v="63"/>
    <n v="65000"/>
    <s v="USD"/>
    <n v="65000"/>
    <x v="45"/>
    <s v="Fully On-Site"/>
    <n v="0"/>
    <x v="41"/>
    <x v="0"/>
    <x v="1"/>
    <x v="0"/>
  </r>
  <r>
    <x v="3"/>
    <x v="0"/>
    <n v="2"/>
    <x v="0"/>
    <x v="15"/>
    <n v="65000"/>
    <s v="USD"/>
    <n v="65000"/>
    <x v="0"/>
    <s v="Fully Remote"/>
    <n v="100"/>
    <x v="0"/>
    <x v="0"/>
    <x v="1"/>
    <x v="0"/>
  </r>
  <r>
    <x v="3"/>
    <x v="1"/>
    <n v="3"/>
    <x v="0"/>
    <x v="7"/>
    <n v="65000"/>
    <s v="USD"/>
    <n v="65000"/>
    <x v="0"/>
    <s v="Fully On-Site"/>
    <n v="0"/>
    <x v="0"/>
    <x v="0"/>
    <x v="1"/>
    <x v="0"/>
  </r>
  <r>
    <x v="3"/>
    <x v="1"/>
    <n v="3"/>
    <x v="0"/>
    <x v="7"/>
    <n v="65000"/>
    <s v="USD"/>
    <n v="65000"/>
    <x v="0"/>
    <s v="Fully Remote"/>
    <n v="100"/>
    <x v="0"/>
    <x v="0"/>
    <x v="1"/>
    <x v="0"/>
  </r>
  <r>
    <x v="3"/>
    <x v="1"/>
    <n v="3"/>
    <x v="0"/>
    <x v="84"/>
    <n v="64980"/>
    <s v="USD"/>
    <n v="64980"/>
    <x v="0"/>
    <s v="Fully On-Site"/>
    <n v="0"/>
    <x v="0"/>
    <x v="0"/>
    <x v="1"/>
    <x v="0"/>
  </r>
  <r>
    <x v="3"/>
    <x v="0"/>
    <n v="2"/>
    <x v="0"/>
    <x v="15"/>
    <n v="64500"/>
    <s v="USD"/>
    <n v="64500"/>
    <x v="0"/>
    <s v="Fully On-Site"/>
    <n v="0"/>
    <x v="0"/>
    <x v="0"/>
    <x v="1"/>
    <x v="0"/>
  </r>
  <r>
    <x v="3"/>
    <x v="0"/>
    <n v="2"/>
    <x v="0"/>
    <x v="1"/>
    <n v="60000"/>
    <s v="EUR"/>
    <n v="64385"/>
    <x v="10"/>
    <s v="Hybrid"/>
    <n v="50"/>
    <x v="9"/>
    <x v="0"/>
    <x v="1"/>
    <x v="0"/>
  </r>
  <r>
    <x v="3"/>
    <x v="3"/>
    <n v="1"/>
    <x v="0"/>
    <x v="51"/>
    <n v="60000"/>
    <s v="EUR"/>
    <n v="64385"/>
    <x v="2"/>
    <s v="Fully On-Site"/>
    <n v="0"/>
    <x v="2"/>
    <x v="0"/>
    <x v="1"/>
    <x v="0"/>
  </r>
  <r>
    <x v="3"/>
    <x v="3"/>
    <n v="1"/>
    <x v="0"/>
    <x v="15"/>
    <n v="64200"/>
    <s v="USD"/>
    <n v="64200"/>
    <x v="0"/>
    <s v="Fully Remote"/>
    <n v="100"/>
    <x v="0"/>
    <x v="0"/>
    <x v="1"/>
    <x v="0"/>
  </r>
  <r>
    <x v="3"/>
    <x v="1"/>
    <n v="3"/>
    <x v="0"/>
    <x v="15"/>
    <n v="64000"/>
    <s v="USD"/>
    <n v="64000"/>
    <x v="0"/>
    <s v="Fully Remote"/>
    <n v="100"/>
    <x v="0"/>
    <x v="0"/>
    <x v="1"/>
    <x v="0"/>
  </r>
  <r>
    <x v="3"/>
    <x v="1"/>
    <n v="3"/>
    <x v="0"/>
    <x v="1"/>
    <n v="59000"/>
    <s v="EUR"/>
    <n v="63312"/>
    <x v="74"/>
    <s v="Hybrid"/>
    <n v="50"/>
    <x v="58"/>
    <x v="1"/>
    <x v="1"/>
    <x v="1"/>
  </r>
  <r>
    <x v="3"/>
    <x v="0"/>
    <n v="2"/>
    <x v="0"/>
    <x v="7"/>
    <n v="52000"/>
    <s v="GBP"/>
    <n v="63192"/>
    <x v="8"/>
    <s v="Fully Remote"/>
    <n v="100"/>
    <x v="6"/>
    <x v="0"/>
    <x v="1"/>
    <x v="0"/>
  </r>
  <r>
    <x v="3"/>
    <x v="0"/>
    <n v="2"/>
    <x v="0"/>
    <x v="4"/>
    <n v="52000"/>
    <s v="GBP"/>
    <n v="63192"/>
    <x v="8"/>
    <s v="Fully Remote"/>
    <n v="100"/>
    <x v="6"/>
    <x v="0"/>
    <x v="1"/>
    <x v="0"/>
  </r>
  <r>
    <x v="3"/>
    <x v="1"/>
    <n v="3"/>
    <x v="0"/>
    <x v="7"/>
    <n v="63000"/>
    <s v="USD"/>
    <n v="63000"/>
    <x v="0"/>
    <s v="Fully Remote"/>
    <n v="100"/>
    <x v="0"/>
    <x v="0"/>
    <x v="1"/>
    <x v="0"/>
  </r>
  <r>
    <x v="3"/>
    <x v="1"/>
    <n v="3"/>
    <x v="0"/>
    <x v="7"/>
    <n v="63000"/>
    <s v="USD"/>
    <n v="63000"/>
    <x v="0"/>
    <s v="Fully Remote"/>
    <n v="100"/>
    <x v="0"/>
    <x v="0"/>
    <x v="1"/>
    <x v="0"/>
  </r>
  <r>
    <x v="3"/>
    <x v="3"/>
    <n v="1"/>
    <x v="0"/>
    <x v="7"/>
    <n v="62000"/>
    <s v="USD"/>
    <n v="62000"/>
    <x v="0"/>
    <s v="Fully Remote"/>
    <n v="100"/>
    <x v="0"/>
    <x v="0"/>
    <x v="1"/>
    <x v="0"/>
  </r>
  <r>
    <x v="3"/>
    <x v="3"/>
    <n v="1"/>
    <x v="0"/>
    <x v="7"/>
    <n v="61800"/>
    <s v="USD"/>
    <n v="61800"/>
    <x v="0"/>
    <s v="Fully Remote"/>
    <n v="100"/>
    <x v="0"/>
    <x v="0"/>
    <x v="1"/>
    <x v="0"/>
  </r>
  <r>
    <x v="3"/>
    <x v="3"/>
    <n v="1"/>
    <x v="0"/>
    <x v="7"/>
    <n v="61800"/>
    <s v="USD"/>
    <n v="61800"/>
    <x v="0"/>
    <s v="Fully Remote"/>
    <n v="100"/>
    <x v="0"/>
    <x v="0"/>
    <x v="1"/>
    <x v="0"/>
  </r>
  <r>
    <x v="3"/>
    <x v="0"/>
    <n v="2"/>
    <x v="0"/>
    <x v="15"/>
    <n v="61200"/>
    <s v="USD"/>
    <n v="61200"/>
    <x v="0"/>
    <s v="Fully On-Site"/>
    <n v="0"/>
    <x v="0"/>
    <x v="0"/>
    <x v="1"/>
    <x v="0"/>
  </r>
  <r>
    <x v="3"/>
    <x v="0"/>
    <n v="2"/>
    <x v="0"/>
    <x v="36"/>
    <n v="5000000"/>
    <s v="INR"/>
    <n v="60795"/>
    <x v="19"/>
    <s v="Hybrid"/>
    <n v="50"/>
    <x v="16"/>
    <x v="1"/>
    <x v="1"/>
    <x v="0"/>
  </r>
  <r>
    <x v="3"/>
    <x v="0"/>
    <n v="2"/>
    <x v="0"/>
    <x v="31"/>
    <n v="50000"/>
    <s v="GBP"/>
    <n v="60761"/>
    <x v="8"/>
    <s v="Fully On-Site"/>
    <n v="0"/>
    <x v="6"/>
    <x v="0"/>
    <x v="1"/>
    <x v="0"/>
  </r>
  <r>
    <x v="3"/>
    <x v="0"/>
    <n v="2"/>
    <x v="0"/>
    <x v="15"/>
    <n v="50000"/>
    <s v="GBP"/>
    <n v="60761"/>
    <x v="8"/>
    <s v="Fully On-Site"/>
    <n v="0"/>
    <x v="6"/>
    <x v="0"/>
    <x v="1"/>
    <x v="0"/>
  </r>
  <r>
    <x v="3"/>
    <x v="0"/>
    <n v="2"/>
    <x v="0"/>
    <x v="7"/>
    <n v="60400"/>
    <s v="USD"/>
    <n v="60400"/>
    <x v="0"/>
    <s v="Fully Remote"/>
    <n v="100"/>
    <x v="0"/>
    <x v="0"/>
    <x v="1"/>
    <x v="0"/>
  </r>
  <r>
    <x v="3"/>
    <x v="0"/>
    <n v="2"/>
    <x v="0"/>
    <x v="1"/>
    <n v="56000"/>
    <s v="EUR"/>
    <n v="60093"/>
    <x v="9"/>
    <s v="Fully Remote"/>
    <n v="100"/>
    <x v="2"/>
    <x v="0"/>
    <x v="1"/>
    <x v="1"/>
  </r>
  <r>
    <x v="3"/>
    <x v="3"/>
    <n v="1"/>
    <x v="0"/>
    <x v="89"/>
    <n v="60000"/>
    <s v="USD"/>
    <n v="60000"/>
    <x v="0"/>
    <s v="Fully Remote"/>
    <n v="100"/>
    <x v="0"/>
    <x v="0"/>
    <x v="1"/>
    <x v="0"/>
  </r>
  <r>
    <x v="3"/>
    <x v="1"/>
    <n v="3"/>
    <x v="0"/>
    <x v="51"/>
    <n v="60000"/>
    <s v="USD"/>
    <n v="60000"/>
    <x v="48"/>
    <s v="Fully On-Site"/>
    <n v="0"/>
    <x v="45"/>
    <x v="0"/>
    <x v="1"/>
    <x v="0"/>
  </r>
  <r>
    <x v="3"/>
    <x v="3"/>
    <n v="1"/>
    <x v="0"/>
    <x v="15"/>
    <n v="60000"/>
    <s v="USD"/>
    <n v="60000"/>
    <x v="0"/>
    <s v="Fully Remote"/>
    <n v="100"/>
    <x v="0"/>
    <x v="0"/>
    <x v="1"/>
    <x v="0"/>
  </r>
  <r>
    <x v="3"/>
    <x v="0"/>
    <n v="2"/>
    <x v="0"/>
    <x v="7"/>
    <n v="60000"/>
    <s v="USD"/>
    <n v="60000"/>
    <x v="21"/>
    <s v="Fully Remote"/>
    <n v="100"/>
    <x v="18"/>
    <x v="0"/>
    <x v="1"/>
    <x v="0"/>
  </r>
  <r>
    <x v="3"/>
    <x v="0"/>
    <n v="2"/>
    <x v="0"/>
    <x v="15"/>
    <n v="60000"/>
    <s v="USD"/>
    <n v="60000"/>
    <x v="0"/>
    <s v="Fully On-Site"/>
    <n v="0"/>
    <x v="0"/>
    <x v="0"/>
    <x v="1"/>
    <x v="0"/>
  </r>
  <r>
    <x v="3"/>
    <x v="3"/>
    <n v="1"/>
    <x v="0"/>
    <x v="15"/>
    <n v="60000"/>
    <s v="USD"/>
    <n v="60000"/>
    <x v="0"/>
    <s v="Fully Remote"/>
    <n v="100"/>
    <x v="0"/>
    <x v="0"/>
    <x v="1"/>
    <x v="0"/>
  </r>
  <r>
    <x v="3"/>
    <x v="3"/>
    <n v="1"/>
    <x v="0"/>
    <x v="52"/>
    <n v="60000"/>
    <s v="USD"/>
    <n v="60000"/>
    <x v="8"/>
    <s v="Fully Remote"/>
    <n v="100"/>
    <x v="6"/>
    <x v="0"/>
    <x v="1"/>
    <x v="0"/>
  </r>
  <r>
    <x v="3"/>
    <x v="3"/>
    <n v="1"/>
    <x v="0"/>
    <x v="15"/>
    <n v="60000"/>
    <s v="USD"/>
    <n v="60000"/>
    <x v="0"/>
    <s v="Fully Remote"/>
    <n v="100"/>
    <x v="0"/>
    <x v="1"/>
    <x v="1"/>
    <x v="0"/>
  </r>
  <r>
    <x v="3"/>
    <x v="1"/>
    <n v="3"/>
    <x v="0"/>
    <x v="15"/>
    <n v="60000"/>
    <s v="USD"/>
    <n v="60000"/>
    <x v="0"/>
    <s v="Fully On-Site"/>
    <n v="0"/>
    <x v="0"/>
    <x v="0"/>
    <x v="1"/>
    <x v="0"/>
  </r>
  <r>
    <x v="3"/>
    <x v="0"/>
    <n v="2"/>
    <x v="0"/>
    <x v="1"/>
    <n v="55000"/>
    <s v="EUR"/>
    <n v="59020"/>
    <x v="3"/>
    <s v="Fully On-Site"/>
    <n v="0"/>
    <x v="8"/>
    <x v="0"/>
    <x v="1"/>
    <x v="0"/>
  </r>
  <r>
    <x v="3"/>
    <x v="0"/>
    <n v="2"/>
    <x v="0"/>
    <x v="7"/>
    <n v="55000"/>
    <s v="EUR"/>
    <n v="59020"/>
    <x v="3"/>
    <s v="Fully Remote"/>
    <n v="100"/>
    <x v="8"/>
    <x v="0"/>
    <x v="1"/>
    <x v="0"/>
  </r>
  <r>
    <x v="3"/>
    <x v="0"/>
    <n v="2"/>
    <x v="0"/>
    <x v="4"/>
    <n v="48000"/>
    <s v="GBP"/>
    <n v="58331"/>
    <x v="8"/>
    <s v="Fully Remote"/>
    <n v="100"/>
    <x v="6"/>
    <x v="0"/>
    <x v="1"/>
    <x v="0"/>
  </r>
  <r>
    <x v="3"/>
    <x v="3"/>
    <n v="1"/>
    <x v="0"/>
    <x v="7"/>
    <n v="58000"/>
    <s v="USD"/>
    <n v="58000"/>
    <x v="0"/>
    <s v="Fully Remote"/>
    <n v="100"/>
    <x v="0"/>
    <x v="0"/>
    <x v="1"/>
    <x v="0"/>
  </r>
  <r>
    <x v="3"/>
    <x v="0"/>
    <n v="2"/>
    <x v="0"/>
    <x v="87"/>
    <n v="47500"/>
    <s v="GBP"/>
    <n v="57723"/>
    <x v="8"/>
    <s v="Fully Remote"/>
    <n v="100"/>
    <x v="6"/>
    <x v="0"/>
    <x v="1"/>
    <x v="0"/>
  </r>
  <r>
    <x v="3"/>
    <x v="0"/>
    <n v="2"/>
    <x v="0"/>
    <x v="7"/>
    <n v="47500"/>
    <s v="GBP"/>
    <n v="57723"/>
    <x v="8"/>
    <s v="Fully Remote"/>
    <n v="100"/>
    <x v="6"/>
    <x v="0"/>
    <x v="1"/>
    <x v="0"/>
  </r>
  <r>
    <x v="3"/>
    <x v="3"/>
    <n v="1"/>
    <x v="0"/>
    <x v="15"/>
    <n v="56100"/>
    <s v="USD"/>
    <n v="56100"/>
    <x v="0"/>
    <s v="Fully Remote"/>
    <n v="100"/>
    <x v="0"/>
    <x v="0"/>
    <x v="1"/>
    <x v="0"/>
  </r>
  <r>
    <x v="3"/>
    <x v="1"/>
    <n v="3"/>
    <x v="0"/>
    <x v="15"/>
    <n v="52000"/>
    <s v="EUR"/>
    <n v="55800"/>
    <x v="3"/>
    <s v="Fully Remote"/>
    <n v="100"/>
    <x v="8"/>
    <x v="0"/>
    <x v="1"/>
    <x v="0"/>
  </r>
  <r>
    <x v="3"/>
    <x v="1"/>
    <n v="3"/>
    <x v="0"/>
    <x v="15"/>
    <n v="55000"/>
    <s v="USD"/>
    <n v="55000"/>
    <x v="0"/>
    <s v="Fully On-Site"/>
    <n v="0"/>
    <x v="0"/>
    <x v="0"/>
    <x v="1"/>
    <x v="0"/>
  </r>
  <r>
    <x v="3"/>
    <x v="3"/>
    <n v="1"/>
    <x v="0"/>
    <x v="15"/>
    <n v="55000"/>
    <s v="USD"/>
    <n v="55000"/>
    <x v="0"/>
    <s v="Fully On-Site"/>
    <n v="0"/>
    <x v="0"/>
    <x v="0"/>
    <x v="1"/>
    <x v="0"/>
  </r>
  <r>
    <x v="3"/>
    <x v="3"/>
    <n v="1"/>
    <x v="0"/>
    <x v="15"/>
    <n v="55000"/>
    <s v="USD"/>
    <n v="55000"/>
    <x v="0"/>
    <s v="Fully On-Site"/>
    <n v="0"/>
    <x v="0"/>
    <x v="0"/>
    <x v="1"/>
    <x v="0"/>
  </r>
  <r>
    <x v="3"/>
    <x v="1"/>
    <n v="3"/>
    <x v="0"/>
    <x v="15"/>
    <n v="45000"/>
    <s v="GBP"/>
    <n v="54685"/>
    <x v="75"/>
    <s v="Fully Remote"/>
    <n v="100"/>
    <x v="69"/>
    <x v="0"/>
    <x v="1"/>
    <x v="0"/>
  </r>
  <r>
    <x v="3"/>
    <x v="0"/>
    <n v="2"/>
    <x v="0"/>
    <x v="1"/>
    <n v="45000"/>
    <s v="GBP"/>
    <n v="54685"/>
    <x v="8"/>
    <s v="Fully On-Site"/>
    <n v="0"/>
    <x v="6"/>
    <x v="0"/>
    <x v="1"/>
    <x v="0"/>
  </r>
  <r>
    <x v="3"/>
    <x v="0"/>
    <n v="2"/>
    <x v="0"/>
    <x v="15"/>
    <n v="45000"/>
    <s v="GBP"/>
    <n v="54685"/>
    <x v="8"/>
    <s v="Fully On-Site"/>
    <n v="0"/>
    <x v="6"/>
    <x v="0"/>
    <x v="1"/>
    <x v="0"/>
  </r>
  <r>
    <x v="3"/>
    <x v="0"/>
    <n v="2"/>
    <x v="0"/>
    <x v="15"/>
    <n v="45000"/>
    <s v="GBP"/>
    <n v="54685"/>
    <x v="8"/>
    <s v="Fully On-Site"/>
    <n v="0"/>
    <x v="6"/>
    <x v="0"/>
    <x v="1"/>
    <x v="0"/>
  </r>
  <r>
    <x v="3"/>
    <x v="1"/>
    <n v="3"/>
    <x v="0"/>
    <x v="63"/>
    <n v="44737"/>
    <s v="GBP"/>
    <n v="54365"/>
    <x v="8"/>
    <s v="Fully On-Site"/>
    <n v="0"/>
    <x v="6"/>
    <x v="0"/>
    <x v="1"/>
    <x v="0"/>
  </r>
  <r>
    <x v="3"/>
    <x v="1"/>
    <n v="3"/>
    <x v="0"/>
    <x v="90"/>
    <n v="50000"/>
    <s v="EUR"/>
    <n v="53654"/>
    <x v="10"/>
    <s v="Hybrid"/>
    <n v="50"/>
    <x v="9"/>
    <x v="2"/>
    <x v="1"/>
    <x v="0"/>
  </r>
  <r>
    <x v="3"/>
    <x v="1"/>
    <n v="3"/>
    <x v="0"/>
    <x v="40"/>
    <n v="50000"/>
    <s v="EUR"/>
    <n v="53654"/>
    <x v="18"/>
    <s v="Fully Remote"/>
    <n v="100"/>
    <x v="4"/>
    <x v="1"/>
    <x v="1"/>
    <x v="1"/>
  </r>
  <r>
    <x v="3"/>
    <x v="0"/>
    <n v="2"/>
    <x v="0"/>
    <x v="1"/>
    <n v="50000"/>
    <s v="EUR"/>
    <n v="53654"/>
    <x v="33"/>
    <s v="Hybrid"/>
    <n v="50"/>
    <x v="33"/>
    <x v="1"/>
    <x v="1"/>
    <x v="0"/>
  </r>
  <r>
    <x v="3"/>
    <x v="0"/>
    <n v="2"/>
    <x v="0"/>
    <x v="15"/>
    <n v="52500"/>
    <s v="USD"/>
    <n v="52500"/>
    <x v="0"/>
    <s v="Fully Remote"/>
    <n v="100"/>
    <x v="0"/>
    <x v="0"/>
    <x v="1"/>
    <x v="0"/>
  </r>
  <r>
    <x v="3"/>
    <x v="1"/>
    <n v="3"/>
    <x v="0"/>
    <x v="15"/>
    <n v="52500"/>
    <s v="USD"/>
    <n v="52500"/>
    <x v="0"/>
    <s v="Fully On-Site"/>
    <n v="0"/>
    <x v="0"/>
    <x v="0"/>
    <x v="1"/>
    <x v="0"/>
  </r>
  <r>
    <x v="3"/>
    <x v="0"/>
    <n v="2"/>
    <x v="0"/>
    <x v="15"/>
    <n v="52500"/>
    <s v="USD"/>
    <n v="52500"/>
    <x v="0"/>
    <s v="Fully On-Site"/>
    <n v="0"/>
    <x v="0"/>
    <x v="0"/>
    <x v="1"/>
    <x v="0"/>
  </r>
  <r>
    <x v="3"/>
    <x v="0"/>
    <n v="2"/>
    <x v="0"/>
    <x v="1"/>
    <n v="51962"/>
    <s v="USD"/>
    <n v="51962"/>
    <x v="0"/>
    <s v="Fully Remote"/>
    <n v="100"/>
    <x v="0"/>
    <x v="0"/>
    <x v="1"/>
    <x v="0"/>
  </r>
  <r>
    <x v="3"/>
    <x v="1"/>
    <n v="3"/>
    <x v="0"/>
    <x v="15"/>
    <n v="51962"/>
    <s v="USD"/>
    <n v="51962"/>
    <x v="0"/>
    <s v="Fully Remote"/>
    <n v="100"/>
    <x v="0"/>
    <x v="0"/>
    <x v="1"/>
    <x v="0"/>
  </r>
  <r>
    <x v="3"/>
    <x v="3"/>
    <n v="1"/>
    <x v="0"/>
    <x v="1"/>
    <n v="70000"/>
    <s v="CAD"/>
    <n v="51753"/>
    <x v="5"/>
    <s v="Fully Remote"/>
    <n v="100"/>
    <x v="4"/>
    <x v="1"/>
    <x v="1"/>
    <x v="0"/>
  </r>
  <r>
    <x v="3"/>
    <x v="1"/>
    <n v="3"/>
    <x v="0"/>
    <x v="15"/>
    <n v="48000"/>
    <s v="EUR"/>
    <n v="51508"/>
    <x v="3"/>
    <s v="Fully Remote"/>
    <n v="100"/>
    <x v="8"/>
    <x v="0"/>
    <x v="1"/>
    <x v="0"/>
  </r>
  <r>
    <x v="3"/>
    <x v="1"/>
    <n v="3"/>
    <x v="0"/>
    <x v="15"/>
    <n v="48000"/>
    <s v="EUR"/>
    <n v="51508"/>
    <x v="3"/>
    <s v="Fully On-Site"/>
    <n v="0"/>
    <x v="8"/>
    <x v="0"/>
    <x v="1"/>
    <x v="0"/>
  </r>
  <r>
    <x v="3"/>
    <x v="1"/>
    <n v="3"/>
    <x v="0"/>
    <x v="15"/>
    <n v="48000"/>
    <s v="EUR"/>
    <n v="51508"/>
    <x v="3"/>
    <s v="Fully On-Site"/>
    <n v="0"/>
    <x v="8"/>
    <x v="0"/>
    <x v="1"/>
    <x v="0"/>
  </r>
  <r>
    <x v="3"/>
    <x v="0"/>
    <n v="2"/>
    <x v="0"/>
    <x v="1"/>
    <n v="42000"/>
    <s v="GBP"/>
    <n v="51039"/>
    <x v="8"/>
    <s v="Fully On-Site"/>
    <n v="0"/>
    <x v="6"/>
    <x v="0"/>
    <x v="1"/>
    <x v="0"/>
  </r>
  <r>
    <x v="3"/>
    <x v="0"/>
    <n v="2"/>
    <x v="0"/>
    <x v="1"/>
    <n v="42000"/>
    <s v="GBP"/>
    <n v="51039"/>
    <x v="8"/>
    <s v="Fully On-Site"/>
    <n v="0"/>
    <x v="6"/>
    <x v="0"/>
    <x v="1"/>
    <x v="0"/>
  </r>
  <r>
    <x v="3"/>
    <x v="0"/>
    <n v="2"/>
    <x v="0"/>
    <x v="91"/>
    <n v="42000"/>
    <s v="GBP"/>
    <n v="51039"/>
    <x v="8"/>
    <s v="Fully On-Site"/>
    <n v="0"/>
    <x v="6"/>
    <x v="0"/>
    <x v="1"/>
    <x v="0"/>
  </r>
  <r>
    <x v="3"/>
    <x v="1"/>
    <n v="3"/>
    <x v="2"/>
    <x v="60"/>
    <n v="50000"/>
    <s v="USD"/>
    <n v="50000"/>
    <x v="48"/>
    <s v="Hybrid"/>
    <n v="50"/>
    <x v="45"/>
    <x v="2"/>
    <x v="1"/>
    <x v="0"/>
  </r>
  <r>
    <x v="3"/>
    <x v="1"/>
    <n v="3"/>
    <x v="2"/>
    <x v="88"/>
    <n v="50000"/>
    <s v="USD"/>
    <n v="50000"/>
    <x v="24"/>
    <s v="Hybrid"/>
    <n v="50"/>
    <x v="31"/>
    <x v="0"/>
    <x v="1"/>
    <x v="1"/>
  </r>
  <r>
    <x v="3"/>
    <x v="3"/>
    <n v="1"/>
    <x v="0"/>
    <x v="15"/>
    <n v="50000"/>
    <s v="USD"/>
    <n v="50000"/>
    <x v="76"/>
    <s v="Hybrid"/>
    <n v="50"/>
    <x v="0"/>
    <x v="1"/>
    <x v="1"/>
    <x v="1"/>
  </r>
  <r>
    <x v="3"/>
    <x v="0"/>
    <n v="2"/>
    <x v="0"/>
    <x v="4"/>
    <n v="50000"/>
    <s v="USD"/>
    <n v="50000"/>
    <x v="77"/>
    <s v="Fully On-Site"/>
    <n v="0"/>
    <x v="70"/>
    <x v="2"/>
    <x v="1"/>
    <x v="0"/>
  </r>
  <r>
    <x v="3"/>
    <x v="3"/>
    <n v="1"/>
    <x v="0"/>
    <x v="1"/>
    <n v="50000"/>
    <s v="USD"/>
    <n v="50000"/>
    <x v="19"/>
    <s v="Fully Remote"/>
    <n v="100"/>
    <x v="0"/>
    <x v="0"/>
    <x v="1"/>
    <x v="1"/>
  </r>
  <r>
    <x v="3"/>
    <x v="0"/>
    <n v="2"/>
    <x v="0"/>
    <x v="15"/>
    <n v="40000"/>
    <s v="GBP"/>
    <n v="48609"/>
    <x v="8"/>
    <s v="Fully On-Site"/>
    <n v="0"/>
    <x v="6"/>
    <x v="0"/>
    <x v="1"/>
    <x v="0"/>
  </r>
  <r>
    <x v="3"/>
    <x v="0"/>
    <n v="2"/>
    <x v="0"/>
    <x v="4"/>
    <n v="40000"/>
    <s v="GBP"/>
    <n v="48609"/>
    <x v="8"/>
    <s v="Fully Remote"/>
    <n v="100"/>
    <x v="6"/>
    <x v="0"/>
    <x v="1"/>
    <x v="0"/>
  </r>
  <r>
    <x v="3"/>
    <x v="1"/>
    <n v="3"/>
    <x v="0"/>
    <x v="1"/>
    <n v="45000"/>
    <s v="EUR"/>
    <n v="48289"/>
    <x v="3"/>
    <s v="Fully On-Site"/>
    <n v="0"/>
    <x v="8"/>
    <x v="0"/>
    <x v="1"/>
    <x v="0"/>
  </r>
  <r>
    <x v="3"/>
    <x v="1"/>
    <n v="3"/>
    <x v="0"/>
    <x v="1"/>
    <n v="45000"/>
    <s v="EUR"/>
    <n v="48289"/>
    <x v="3"/>
    <s v="Fully On-Site"/>
    <n v="0"/>
    <x v="8"/>
    <x v="0"/>
    <x v="1"/>
    <x v="0"/>
  </r>
  <r>
    <x v="3"/>
    <x v="0"/>
    <n v="2"/>
    <x v="0"/>
    <x v="12"/>
    <n v="45000"/>
    <s v="EUR"/>
    <n v="48289"/>
    <x v="3"/>
    <s v="Fully Remote"/>
    <n v="100"/>
    <x v="8"/>
    <x v="0"/>
    <x v="1"/>
    <x v="0"/>
  </r>
  <r>
    <x v="3"/>
    <x v="1"/>
    <n v="3"/>
    <x v="0"/>
    <x v="1"/>
    <n v="45000"/>
    <s v="EUR"/>
    <n v="48289"/>
    <x v="3"/>
    <s v="Fully On-Site"/>
    <n v="0"/>
    <x v="8"/>
    <x v="0"/>
    <x v="1"/>
    <x v="0"/>
  </r>
  <r>
    <x v="3"/>
    <x v="0"/>
    <n v="2"/>
    <x v="0"/>
    <x v="1"/>
    <n v="45000"/>
    <s v="EUR"/>
    <n v="48289"/>
    <x v="3"/>
    <s v="Fully On-Site"/>
    <n v="0"/>
    <x v="8"/>
    <x v="0"/>
    <x v="1"/>
    <x v="0"/>
  </r>
  <r>
    <x v="3"/>
    <x v="0"/>
    <n v="2"/>
    <x v="0"/>
    <x v="7"/>
    <n v="45000"/>
    <s v="EUR"/>
    <n v="48289"/>
    <x v="28"/>
    <s v="Fully Remote"/>
    <n v="100"/>
    <x v="26"/>
    <x v="0"/>
    <x v="1"/>
    <x v="0"/>
  </r>
  <r>
    <x v="3"/>
    <x v="1"/>
    <n v="3"/>
    <x v="0"/>
    <x v="1"/>
    <n v="45000"/>
    <s v="EUR"/>
    <n v="48289"/>
    <x v="3"/>
    <s v="Fully On-Site"/>
    <n v="0"/>
    <x v="8"/>
    <x v="0"/>
    <x v="1"/>
    <x v="0"/>
  </r>
  <r>
    <x v="3"/>
    <x v="1"/>
    <n v="3"/>
    <x v="0"/>
    <x v="63"/>
    <n v="48000"/>
    <s v="USD"/>
    <n v="48000"/>
    <x v="45"/>
    <s v="Fully On-Site"/>
    <n v="0"/>
    <x v="41"/>
    <x v="0"/>
    <x v="1"/>
    <x v="0"/>
  </r>
  <r>
    <x v="3"/>
    <x v="3"/>
    <n v="1"/>
    <x v="0"/>
    <x v="15"/>
    <n v="48000"/>
    <s v="USD"/>
    <n v="48000"/>
    <x v="0"/>
    <s v="Fully On-Site"/>
    <n v="0"/>
    <x v="0"/>
    <x v="0"/>
    <x v="1"/>
    <x v="0"/>
  </r>
  <r>
    <x v="3"/>
    <x v="3"/>
    <n v="1"/>
    <x v="0"/>
    <x v="15"/>
    <n v="48000"/>
    <s v="USD"/>
    <n v="48000"/>
    <x v="0"/>
    <s v="Fully On-Site"/>
    <n v="0"/>
    <x v="0"/>
    <x v="0"/>
    <x v="1"/>
    <x v="0"/>
  </r>
  <r>
    <x v="3"/>
    <x v="0"/>
    <n v="2"/>
    <x v="0"/>
    <x v="15"/>
    <n v="38000"/>
    <s v="GBP"/>
    <n v="46178"/>
    <x v="8"/>
    <s v="Fully On-Site"/>
    <n v="0"/>
    <x v="6"/>
    <x v="0"/>
    <x v="1"/>
    <x v="0"/>
  </r>
  <r>
    <x v="3"/>
    <x v="0"/>
    <n v="2"/>
    <x v="0"/>
    <x v="4"/>
    <n v="38000"/>
    <s v="GBP"/>
    <n v="46178"/>
    <x v="8"/>
    <s v="Fully Remote"/>
    <n v="100"/>
    <x v="6"/>
    <x v="0"/>
    <x v="1"/>
    <x v="0"/>
  </r>
  <r>
    <x v="3"/>
    <x v="0"/>
    <n v="2"/>
    <x v="0"/>
    <x v="15"/>
    <n v="36050"/>
    <s v="GBP"/>
    <n v="43809"/>
    <x v="8"/>
    <s v="Fully Remote"/>
    <n v="100"/>
    <x v="6"/>
    <x v="0"/>
    <x v="1"/>
    <x v="0"/>
  </r>
  <r>
    <x v="3"/>
    <x v="0"/>
    <n v="2"/>
    <x v="0"/>
    <x v="15"/>
    <n v="36050"/>
    <s v="GBP"/>
    <n v="43809"/>
    <x v="8"/>
    <s v="Fully On-Site"/>
    <n v="0"/>
    <x v="6"/>
    <x v="0"/>
    <x v="1"/>
    <x v="0"/>
  </r>
  <r>
    <x v="3"/>
    <x v="3"/>
    <n v="1"/>
    <x v="0"/>
    <x v="23"/>
    <n v="40000"/>
    <s v="EUR"/>
    <n v="42923"/>
    <x v="2"/>
    <s v="Hybrid"/>
    <n v="50"/>
    <x v="2"/>
    <x v="0"/>
    <x v="1"/>
    <x v="0"/>
  </r>
  <r>
    <x v="3"/>
    <x v="0"/>
    <n v="2"/>
    <x v="0"/>
    <x v="15"/>
    <n v="35000"/>
    <s v="GBP"/>
    <n v="42533"/>
    <x v="8"/>
    <s v="Fully On-Site"/>
    <n v="0"/>
    <x v="6"/>
    <x v="0"/>
    <x v="1"/>
    <x v="0"/>
  </r>
  <r>
    <x v="3"/>
    <x v="1"/>
    <n v="3"/>
    <x v="0"/>
    <x v="15"/>
    <n v="35000"/>
    <s v="GBP"/>
    <n v="42533"/>
    <x v="75"/>
    <s v="Fully Remote"/>
    <n v="100"/>
    <x v="69"/>
    <x v="0"/>
    <x v="1"/>
    <x v="0"/>
  </r>
  <r>
    <x v="3"/>
    <x v="0"/>
    <n v="2"/>
    <x v="0"/>
    <x v="91"/>
    <n v="35000"/>
    <s v="GBP"/>
    <n v="42533"/>
    <x v="8"/>
    <s v="Fully On-Site"/>
    <n v="0"/>
    <x v="6"/>
    <x v="0"/>
    <x v="1"/>
    <x v="0"/>
  </r>
  <r>
    <x v="3"/>
    <x v="1"/>
    <n v="3"/>
    <x v="0"/>
    <x v="15"/>
    <n v="38000"/>
    <s v="EUR"/>
    <n v="40777"/>
    <x v="3"/>
    <s v="Fully On-Site"/>
    <n v="0"/>
    <x v="8"/>
    <x v="0"/>
    <x v="1"/>
    <x v="0"/>
  </r>
  <r>
    <x v="3"/>
    <x v="1"/>
    <n v="3"/>
    <x v="0"/>
    <x v="15"/>
    <n v="38000"/>
    <s v="EUR"/>
    <n v="40777"/>
    <x v="3"/>
    <s v="Fully On-Site"/>
    <n v="0"/>
    <x v="8"/>
    <x v="0"/>
    <x v="1"/>
    <x v="0"/>
  </r>
  <r>
    <x v="3"/>
    <x v="3"/>
    <n v="1"/>
    <x v="0"/>
    <x v="15"/>
    <n v="55000"/>
    <s v="CAD"/>
    <n v="40663"/>
    <x v="5"/>
    <s v="Fully On-Site"/>
    <n v="0"/>
    <x v="4"/>
    <x v="1"/>
    <x v="1"/>
    <x v="0"/>
  </r>
  <r>
    <x v="3"/>
    <x v="0"/>
    <n v="2"/>
    <x v="0"/>
    <x v="1"/>
    <n v="40000"/>
    <s v="USD"/>
    <n v="40000"/>
    <x v="10"/>
    <s v="Hybrid"/>
    <n v="50"/>
    <x v="9"/>
    <x v="1"/>
    <x v="1"/>
    <x v="0"/>
  </r>
  <r>
    <x v="3"/>
    <x v="1"/>
    <n v="3"/>
    <x v="0"/>
    <x v="1"/>
    <n v="36000"/>
    <s v="EUR"/>
    <n v="38631"/>
    <x v="3"/>
    <s v="Fully On-Site"/>
    <n v="0"/>
    <x v="8"/>
    <x v="0"/>
    <x v="1"/>
    <x v="0"/>
  </r>
  <r>
    <x v="3"/>
    <x v="1"/>
    <n v="3"/>
    <x v="0"/>
    <x v="1"/>
    <n v="36000"/>
    <s v="EUR"/>
    <n v="38631"/>
    <x v="3"/>
    <s v="Fully On-Site"/>
    <n v="0"/>
    <x v="8"/>
    <x v="0"/>
    <x v="1"/>
    <x v="0"/>
  </r>
  <r>
    <x v="3"/>
    <x v="1"/>
    <n v="3"/>
    <x v="0"/>
    <x v="1"/>
    <n v="36000"/>
    <s v="EUR"/>
    <n v="38631"/>
    <x v="3"/>
    <s v="Fully On-Site"/>
    <n v="0"/>
    <x v="8"/>
    <x v="0"/>
    <x v="1"/>
    <x v="0"/>
  </r>
  <r>
    <x v="3"/>
    <x v="1"/>
    <n v="3"/>
    <x v="0"/>
    <x v="1"/>
    <n v="36000"/>
    <s v="EUR"/>
    <n v="38631"/>
    <x v="3"/>
    <s v="Fully On-Site"/>
    <n v="0"/>
    <x v="8"/>
    <x v="0"/>
    <x v="1"/>
    <x v="0"/>
  </r>
  <r>
    <x v="3"/>
    <x v="0"/>
    <n v="2"/>
    <x v="0"/>
    <x v="19"/>
    <n v="36000"/>
    <s v="EUR"/>
    <n v="38631"/>
    <x v="3"/>
    <s v="Hybrid"/>
    <n v="50"/>
    <x v="8"/>
    <x v="1"/>
    <x v="1"/>
    <x v="0"/>
  </r>
  <r>
    <x v="3"/>
    <x v="1"/>
    <n v="3"/>
    <x v="0"/>
    <x v="1"/>
    <n v="36000"/>
    <s v="EUR"/>
    <n v="38631"/>
    <x v="73"/>
    <s v="Fully On-Site"/>
    <n v="0"/>
    <x v="67"/>
    <x v="0"/>
    <x v="1"/>
    <x v="0"/>
  </r>
  <r>
    <x v="3"/>
    <x v="1"/>
    <n v="3"/>
    <x v="0"/>
    <x v="4"/>
    <n v="36000"/>
    <s v="EUR"/>
    <n v="38631"/>
    <x v="73"/>
    <s v="Fully On-Site"/>
    <n v="0"/>
    <x v="67"/>
    <x v="0"/>
    <x v="1"/>
    <x v="0"/>
  </r>
  <r>
    <x v="3"/>
    <x v="1"/>
    <n v="3"/>
    <x v="0"/>
    <x v="7"/>
    <n v="35000"/>
    <s v="EUR"/>
    <n v="37558"/>
    <x v="13"/>
    <s v="Fully On-Site"/>
    <n v="0"/>
    <x v="11"/>
    <x v="0"/>
    <x v="1"/>
    <x v="0"/>
  </r>
  <r>
    <x v="3"/>
    <x v="0"/>
    <n v="2"/>
    <x v="0"/>
    <x v="4"/>
    <n v="36000"/>
    <s v="USD"/>
    <n v="36000"/>
    <x v="21"/>
    <s v="Fully Remote"/>
    <n v="100"/>
    <x v="18"/>
    <x v="2"/>
    <x v="1"/>
    <x v="0"/>
  </r>
  <r>
    <x v="3"/>
    <x v="0"/>
    <n v="2"/>
    <x v="1"/>
    <x v="21"/>
    <n v="30000"/>
    <s v="USD"/>
    <n v="30000"/>
    <x v="0"/>
    <s v="Fully Remote"/>
    <n v="100"/>
    <x v="0"/>
    <x v="2"/>
    <x v="1"/>
    <x v="0"/>
  </r>
  <r>
    <x v="3"/>
    <x v="3"/>
    <n v="1"/>
    <x v="0"/>
    <x v="92"/>
    <n v="30000"/>
    <s v="USD"/>
    <n v="30000"/>
    <x v="24"/>
    <s v="Fully Remote"/>
    <n v="100"/>
    <x v="21"/>
    <x v="1"/>
    <x v="1"/>
    <x v="0"/>
  </r>
  <r>
    <x v="3"/>
    <x v="3"/>
    <n v="1"/>
    <x v="0"/>
    <x v="15"/>
    <n v="30000"/>
    <s v="USD"/>
    <n v="30000"/>
    <x v="19"/>
    <s v="Hybrid"/>
    <n v="50"/>
    <x v="16"/>
    <x v="0"/>
    <x v="1"/>
    <x v="0"/>
  </r>
  <r>
    <x v="3"/>
    <x v="3"/>
    <n v="1"/>
    <x v="0"/>
    <x v="15"/>
    <n v="30000"/>
    <s v="USD"/>
    <n v="30000"/>
    <x v="61"/>
    <s v="Fully Remote"/>
    <n v="100"/>
    <x v="0"/>
    <x v="2"/>
    <x v="1"/>
    <x v="1"/>
  </r>
  <r>
    <x v="3"/>
    <x v="1"/>
    <n v="3"/>
    <x v="0"/>
    <x v="13"/>
    <n v="1000000"/>
    <s v="THB"/>
    <n v="29453"/>
    <x v="47"/>
    <s v="Hybrid"/>
    <n v="50"/>
    <x v="44"/>
    <x v="0"/>
    <x v="1"/>
    <x v="0"/>
  </r>
  <r>
    <x v="3"/>
    <x v="3"/>
    <n v="1"/>
    <x v="0"/>
    <x v="7"/>
    <n v="25000"/>
    <s v="EUR"/>
    <n v="26827"/>
    <x v="2"/>
    <s v="Fully Remote"/>
    <n v="100"/>
    <x v="2"/>
    <x v="1"/>
    <x v="1"/>
    <x v="0"/>
  </r>
  <r>
    <x v="3"/>
    <x v="0"/>
    <n v="2"/>
    <x v="1"/>
    <x v="21"/>
    <n v="25500"/>
    <s v="USD"/>
    <n v="25500"/>
    <x v="0"/>
    <s v="Fully Remote"/>
    <n v="100"/>
    <x v="0"/>
    <x v="2"/>
    <x v="1"/>
    <x v="0"/>
  </r>
  <r>
    <x v="3"/>
    <x v="0"/>
    <n v="2"/>
    <x v="0"/>
    <x v="1"/>
    <n v="840000"/>
    <s v="THB"/>
    <n v="24740"/>
    <x v="47"/>
    <s v="Hybrid"/>
    <n v="50"/>
    <x v="44"/>
    <x v="1"/>
    <x v="1"/>
    <x v="0"/>
  </r>
  <r>
    <x v="3"/>
    <x v="3"/>
    <n v="1"/>
    <x v="0"/>
    <x v="9"/>
    <n v="20000"/>
    <s v="EUR"/>
    <n v="21461"/>
    <x v="3"/>
    <s v="Fully On-Site"/>
    <n v="0"/>
    <x v="8"/>
    <x v="0"/>
    <x v="1"/>
    <x v="0"/>
  </r>
  <r>
    <x v="3"/>
    <x v="0"/>
    <n v="2"/>
    <x v="0"/>
    <x v="34"/>
    <n v="1700000"/>
    <s v="INR"/>
    <n v="20670"/>
    <x v="19"/>
    <s v="Fully Remote"/>
    <n v="100"/>
    <x v="16"/>
    <x v="1"/>
    <x v="1"/>
    <x v="0"/>
  </r>
  <r>
    <x v="3"/>
    <x v="3"/>
    <n v="1"/>
    <x v="0"/>
    <x v="1"/>
    <n v="101400"/>
    <s v="BRL"/>
    <n v="19522"/>
    <x v="25"/>
    <s v="Fully Remote"/>
    <n v="100"/>
    <x v="40"/>
    <x v="1"/>
    <x v="1"/>
    <x v="0"/>
  </r>
  <r>
    <x v="3"/>
    <x v="0"/>
    <n v="2"/>
    <x v="0"/>
    <x v="16"/>
    <n v="1500000"/>
    <s v="INR"/>
    <n v="18238"/>
    <x v="19"/>
    <s v="Hybrid"/>
    <n v="50"/>
    <x v="16"/>
    <x v="1"/>
    <x v="1"/>
    <x v="0"/>
  </r>
  <r>
    <x v="3"/>
    <x v="3"/>
    <n v="1"/>
    <x v="3"/>
    <x v="15"/>
    <n v="78000"/>
    <s v="PLN"/>
    <n v="17779"/>
    <x v="7"/>
    <s v="Fully Remote"/>
    <n v="100"/>
    <x v="16"/>
    <x v="1"/>
    <x v="1"/>
    <x v="1"/>
  </r>
  <r>
    <x v="3"/>
    <x v="0"/>
    <n v="2"/>
    <x v="0"/>
    <x v="48"/>
    <n v="1440000"/>
    <s v="INR"/>
    <n v="17509"/>
    <x v="19"/>
    <s v="Hybrid"/>
    <n v="50"/>
    <x v="29"/>
    <x v="0"/>
    <x v="1"/>
    <x v="1"/>
  </r>
  <r>
    <x v="3"/>
    <x v="3"/>
    <n v="1"/>
    <x v="0"/>
    <x v="7"/>
    <n v="1400000"/>
    <s v="INR"/>
    <n v="17022"/>
    <x v="19"/>
    <s v="Fully Remote"/>
    <n v="100"/>
    <x v="16"/>
    <x v="1"/>
    <x v="1"/>
    <x v="0"/>
  </r>
  <r>
    <x v="3"/>
    <x v="0"/>
    <n v="2"/>
    <x v="0"/>
    <x v="1"/>
    <n v="1400000"/>
    <s v="INR"/>
    <n v="17022"/>
    <x v="19"/>
    <s v="Fully Remote"/>
    <n v="100"/>
    <x v="16"/>
    <x v="1"/>
    <x v="1"/>
    <x v="0"/>
  </r>
  <r>
    <x v="3"/>
    <x v="0"/>
    <n v="2"/>
    <x v="0"/>
    <x v="20"/>
    <n v="1350000"/>
    <s v="INR"/>
    <n v="16414"/>
    <x v="19"/>
    <s v="Fully Remote"/>
    <n v="100"/>
    <x v="16"/>
    <x v="1"/>
    <x v="1"/>
    <x v="0"/>
  </r>
  <r>
    <x v="3"/>
    <x v="1"/>
    <n v="3"/>
    <x v="0"/>
    <x v="15"/>
    <n v="1300000"/>
    <s v="INR"/>
    <n v="15806"/>
    <x v="19"/>
    <s v="Fully Remote"/>
    <n v="100"/>
    <x v="16"/>
    <x v="2"/>
    <x v="1"/>
    <x v="0"/>
  </r>
  <r>
    <x v="3"/>
    <x v="3"/>
    <n v="1"/>
    <x v="0"/>
    <x v="1"/>
    <n v="1060000"/>
    <s v="INR"/>
    <n v="12888"/>
    <x v="19"/>
    <s v="Hybrid"/>
    <n v="50"/>
    <x v="16"/>
    <x v="2"/>
    <x v="1"/>
    <x v="0"/>
  </r>
  <r>
    <x v="3"/>
    <x v="3"/>
    <n v="1"/>
    <x v="0"/>
    <x v="9"/>
    <n v="12000"/>
    <s v="EUR"/>
    <n v="12877"/>
    <x v="11"/>
    <s v="Hybrid"/>
    <n v="50"/>
    <x v="12"/>
    <x v="1"/>
    <x v="1"/>
    <x v="0"/>
  </r>
  <r>
    <x v="3"/>
    <x v="3"/>
    <n v="1"/>
    <x v="0"/>
    <x v="1"/>
    <n v="1050000"/>
    <s v="INR"/>
    <n v="12767"/>
    <x v="19"/>
    <s v="Hybrid"/>
    <n v="50"/>
    <x v="16"/>
    <x v="1"/>
    <x v="1"/>
    <x v="0"/>
  </r>
  <r>
    <x v="3"/>
    <x v="3"/>
    <n v="1"/>
    <x v="0"/>
    <x v="7"/>
    <n v="12000"/>
    <s v="USD"/>
    <n v="12000"/>
    <x v="38"/>
    <s v="Fully On-Site"/>
    <n v="0"/>
    <x v="71"/>
    <x v="1"/>
    <x v="1"/>
    <x v="0"/>
  </r>
  <r>
    <x v="3"/>
    <x v="3"/>
    <n v="1"/>
    <x v="0"/>
    <x v="1"/>
    <n v="800000"/>
    <s v="INR"/>
    <n v="9727"/>
    <x v="19"/>
    <s v="Fully On-Site"/>
    <n v="0"/>
    <x v="16"/>
    <x v="1"/>
    <x v="1"/>
    <x v="0"/>
  </r>
  <r>
    <x v="3"/>
    <x v="3"/>
    <n v="1"/>
    <x v="0"/>
    <x v="44"/>
    <n v="7000"/>
    <s v="USD"/>
    <n v="7000"/>
    <x v="41"/>
    <s v="Fully On-Site"/>
    <n v="0"/>
    <x v="37"/>
    <x v="2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EE9402-8F07-4C70-AD53-2D7C08BB876E}" name="PivotTable54" cacheId="229" applyNumberFormats="0" applyBorderFormats="0" applyFontFormats="0" applyPatternFormats="0" applyAlignmentFormats="0" applyWidthHeightFormats="1" dataCaption="Values" tag="c2d80c00-1afe-426c-933e-cfdd09d299b7" updatedVersion="7" minRefreshableVersion="3" useAutoFormatting="1" rowGrandTotals="0" colGrandTotals="0" itemPrintTitles="1" createdVersion="7" indent="0" outline="1" outlineData="1" multipleFieldFilters="0" chartFormat="12" rowHeaderCaption="Company Size">
  <location ref="J77:K80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Average of salary_in_usd" fld="1" subtotal="average" baseField="0" baseItem="0"/>
  </dataFields>
  <chartFormats count="1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 of salary_in_usd"/>
  </pivotHierarchies>
  <pivotTableStyleInfo name="PivotStyleMedium4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subsamp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3791EC-B370-4C9E-8D15-165547D4C467}" name="PivotTable53" cacheId="212" applyNumberFormats="0" applyBorderFormats="0" applyFontFormats="0" applyPatternFormats="0" applyAlignmentFormats="0" applyWidthHeightFormats="1" dataCaption="Values" tag="1b6a8204-a359-4d15-b6e1-d7fa1ae9c4ac" updatedVersion="7" minRefreshableVersion="3" useAutoFormatting="1" rowGrandTotals="0" colGrandTotals="0" itemPrintTitles="1" createdVersion="7" indent="0" outline="1" outlineData="1" multipleFieldFilters="0" chartFormat="10">
  <location ref="D77:H82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2"/>
  </colFields>
  <colItems count="4">
    <i>
      <x/>
    </i>
    <i>
      <x v="1"/>
    </i>
    <i>
      <x v="2"/>
    </i>
    <i>
      <x v="3"/>
    </i>
  </colItems>
  <dataFields count="1">
    <dataField fld="1" subtotal="count" baseField="0" baseItem="0"/>
  </dataFields>
  <chartFormats count="4"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4" showRowHeaders="1" showColHeaders="1" showRowStripes="0" showColStripes="0" showLastColumn="1"/>
  <rowHierarchiesUsage count="1">
    <rowHierarchyUsage hierarchyUsage="16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subsamp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F37B58-AA9C-45AE-9C1E-BCD1744ACB66}" name="PivotTable49" cacheId="187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8" rowHeaderCaption="Employee Residece">
  <location ref="A77:B81" firstHeaderRow="1" firstDataRow="1" firstDataCol="1"/>
  <pivotFields count="15">
    <pivotField showAll="0"/>
    <pivotField showAll="0"/>
    <pivotField showAll="0"/>
    <pivotField showAll="0"/>
    <pivotField showAll="0"/>
    <pivotField numFmtId="43" showAll="0"/>
    <pivotField showAll="0"/>
    <pivotField numFmtId="43" showAll="0"/>
    <pivotField axis="axisRow" dataField="1" showAll="0" sortType="ascending">
      <items count="5">
        <item x="2"/>
        <item x="1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" showAll="0"/>
    <pivotField showAll="0"/>
    <pivotField showAll="0"/>
    <pivotField showAll="0"/>
    <pivotField showAll="0"/>
  </pivotFields>
  <rowFields count="1">
    <field x="8"/>
  </rowFields>
  <rowItems count="4">
    <i>
      <x v="1"/>
    </i>
    <i>
      <x/>
    </i>
    <i>
      <x v="2"/>
    </i>
    <i>
      <x v="3"/>
    </i>
  </rowItems>
  <colItems count="1">
    <i/>
  </colItems>
  <dataFields count="1">
    <dataField name="Respondent" fld="8" subtotal="count" baseField="8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501DC6-C613-4BC6-A857-B7F3A3245B69}" name="PivotTable42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41" rowHeaderCaption="Company Location">
  <location ref="M53:N73" firstHeaderRow="1" firstDataRow="1" firstDataCol="1"/>
  <pivotFields count="15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measureFilter="1" sortType="descending">
      <items count="73">
        <item x="5"/>
        <item x="62"/>
        <item x="70"/>
        <item x="56"/>
        <item x="42"/>
        <item x="7"/>
        <item x="31"/>
        <item x="66"/>
        <item x="30"/>
        <item x="63"/>
        <item x="40"/>
        <item x="35"/>
        <item x="4"/>
        <item x="69"/>
        <item x="47"/>
        <item x="36"/>
        <item x="28"/>
        <item x="41"/>
        <item x="55"/>
        <item x="32"/>
        <item x="2"/>
        <item x="13"/>
        <item x="52"/>
        <item x="58"/>
        <item x="59"/>
        <item x="8"/>
        <item x="53"/>
        <item x="9"/>
        <item x="6"/>
        <item x="37"/>
        <item x="12"/>
        <item x="68"/>
        <item x="20"/>
        <item x="14"/>
        <item x="17"/>
        <item x="54"/>
        <item x="49"/>
        <item x="25"/>
        <item x="16"/>
        <item x="27"/>
        <item x="51"/>
        <item x="19"/>
        <item x="1"/>
        <item x="46"/>
        <item x="50"/>
        <item x="10"/>
        <item x="67"/>
        <item x="61"/>
        <item x="43"/>
        <item x="64"/>
        <item x="38"/>
        <item x="18"/>
        <item x="57"/>
        <item x="21"/>
        <item x="15"/>
        <item x="3"/>
        <item x="34"/>
        <item x="22"/>
        <item x="24"/>
        <item x="48"/>
        <item x="11"/>
        <item x="33"/>
        <item x="23"/>
        <item x="65"/>
        <item x="29"/>
        <item x="26"/>
        <item x="60"/>
        <item x="44"/>
        <item x="39"/>
        <item x="45"/>
        <item x="0"/>
        <item x="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1"/>
  </rowFields>
  <rowItems count="20">
    <i>
      <x v="37"/>
    </i>
    <i>
      <x v="59"/>
    </i>
    <i>
      <x v="70"/>
    </i>
    <i>
      <x v="62"/>
    </i>
    <i>
      <x v="12"/>
    </i>
    <i>
      <x v="55"/>
    </i>
    <i>
      <x v="7"/>
    </i>
    <i>
      <x v="36"/>
    </i>
    <i>
      <x v="42"/>
    </i>
    <i>
      <x v="63"/>
    </i>
    <i>
      <x v="40"/>
    </i>
    <i>
      <x/>
    </i>
    <i>
      <x v="16"/>
    </i>
    <i>
      <x v="22"/>
    </i>
    <i>
      <x v="39"/>
    </i>
    <i>
      <x v="51"/>
    </i>
    <i>
      <x v="44"/>
    </i>
    <i>
      <x v="20"/>
    </i>
    <i>
      <x v="28"/>
    </i>
    <i>
      <x v="14"/>
    </i>
  </rowItems>
  <colItems count="1">
    <i/>
  </colItems>
  <dataFields count="1">
    <dataField name="Average of salary_in_usd" fld="7" subtotal="average" baseField="11" baseItem="0"/>
  </dataFields>
  <formats count="1">
    <format dxfId="20">
      <pivotArea outline="0" collapsedLevelsAreSubtotals="1" fieldPosition="0"/>
    </format>
  </formats>
  <chartFormats count="1">
    <chartFormat chart="3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filters count="1">
    <filter fld="11" type="count" evalOrder="-1" id="2" iMeasureFld="0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DCEE1C-5452-447C-9687-CDB69296B747}" name="PivotTable41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9" rowHeaderCaption="Work Year">
  <location ref="I53:K58" firstHeaderRow="1" firstDataRow="2" firstDataCol="1"/>
  <pivotFields count="15">
    <pivotField axis="axisRow" showAll="0">
      <items count="5">
        <item x="0"/>
        <item x="1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14"/>
  </colFields>
  <colItems count="2">
    <i>
      <x/>
    </i>
    <i>
      <x v="1"/>
    </i>
  </colItems>
  <dataFields count="1">
    <dataField name="Average of salary_in_usd" fld="7" subtotal="average" baseField="0" baseItem="0"/>
  </dataFields>
  <formats count="1">
    <format dxfId="22">
      <pivotArea outline="0" collapsedLevelsAreSubtotals="1" fieldPosition="0"/>
    </format>
  </formats>
  <chartFormats count="2">
    <chartFormat chart="34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34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F131D4-AF70-400E-9B9A-4BA8D411A23A}" name="PivotTable38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5" rowHeaderCaption="Employment Type">
  <location ref="E53:F55" firstHeaderRow="1" firstDataRow="1" firstDataCol="1"/>
  <pivotFields count="15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5">
        <item h="1" x="1"/>
        <item h="1" x="2"/>
        <item x="0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">
    <i>
      <x v="2"/>
    </i>
    <i>
      <x v="3"/>
    </i>
  </rowItems>
  <colItems count="1">
    <i/>
  </colItems>
  <dataFields count="1">
    <dataField name="Average of salary_in_usd" fld="7" subtotal="average" baseField="0" baseItem="9"/>
  </dataFields>
  <formats count="1">
    <format dxfId="21">
      <pivotArea outline="0" collapsedLevelsAreSubtotals="1" fieldPosition="0"/>
    </format>
  </formats>
  <chartFormats count="3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8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4FF390-EF35-4636-975C-175C942FFF37}" name="PivotTable22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1" rowHeaderCaption="Experience Number">
  <location ref="A53:B57" firstHeaderRow="1" firstDataRow="1" firstDataCol="1" rowPageCount="1" colPageCount="1"/>
  <pivotFields count="15">
    <pivotField axis="axisRow" showAll="0">
      <items count="5">
        <item x="0"/>
        <item x="1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3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showAll="0">
      <items count="79">
        <item x="6"/>
        <item x="77"/>
        <item x="61"/>
        <item x="39"/>
        <item x="9"/>
        <item x="34"/>
        <item x="72"/>
        <item x="31"/>
        <item x="32"/>
        <item x="59"/>
        <item x="25"/>
        <item x="5"/>
        <item x="75"/>
        <item x="53"/>
        <item x="40"/>
        <item x="52"/>
        <item x="45"/>
        <item x="65"/>
        <item x="74"/>
        <item x="35"/>
        <item x="2"/>
        <item x="15"/>
        <item x="55"/>
        <item x="58"/>
        <item x="62"/>
        <item x="64"/>
        <item x="3"/>
        <item x="60"/>
        <item x="10"/>
        <item x="8"/>
        <item x="41"/>
        <item x="11"/>
        <item x="36"/>
        <item x="23"/>
        <item x="17"/>
        <item x="20"/>
        <item x="66"/>
        <item x="51"/>
        <item x="70"/>
        <item x="19"/>
        <item x="29"/>
        <item x="57"/>
        <item x="22"/>
        <item x="30"/>
        <item x="1"/>
        <item x="49"/>
        <item x="76"/>
        <item x="54"/>
        <item x="37"/>
        <item x="73"/>
        <item x="68"/>
        <item x="46"/>
        <item x="69"/>
        <item x="42"/>
        <item x="21"/>
        <item x="50"/>
        <item x="24"/>
        <item x="18"/>
        <item x="4"/>
        <item x="16"/>
        <item x="14"/>
        <item x="7"/>
        <item x="26"/>
        <item x="13"/>
        <item x="33"/>
        <item x="44"/>
        <item x="12"/>
        <item x="71"/>
        <item x="27"/>
        <item x="28"/>
        <item x="67"/>
        <item x="47"/>
        <item x="63"/>
        <item x="43"/>
        <item x="48"/>
        <item x="0"/>
        <item x="56"/>
        <item x="3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">
    <i>
      <x/>
    </i>
    <i>
      <x v="1"/>
    </i>
    <i>
      <x v="2"/>
    </i>
    <i>
      <x v="3"/>
    </i>
  </rowItems>
  <colItems count="1">
    <i/>
  </colItems>
  <pageFields count="1">
    <pageField fld="8" hier="-1"/>
  </pageFields>
  <dataFields count="1">
    <dataField name="Average of salary_in_usd" fld="7" subtotal="average" baseField="0" baseItem="9"/>
  </dataFields>
  <formats count="1">
    <format dxfId="34">
      <pivotArea outline="0" collapsedLevelsAreSubtotals="1" fieldPosition="0"/>
    </format>
  </formats>
  <chartFormats count="1">
    <chartFormat chart="26" format="8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114CA4-7D88-485B-B4A3-41D0752830FD}" name="PivotTable21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7" rowHeaderCaption="Companyy size">
  <location ref="H35:I38" firstHeaderRow="1" firstDataRow="1" firstDataCol="1" rowPageCount="1" colPageCount="1"/>
  <pivotFields count="15">
    <pivotField showAll="0"/>
    <pivotField showAll="0"/>
    <pivotField showAll="0"/>
    <pivotField showAll="0"/>
    <pivotField showAll="0"/>
    <pivotField numFmtId="43" showAll="0"/>
    <pivotField showAll="0"/>
    <pivotField numFmtId="43" showAll="0"/>
    <pivotField dataField="1" showAll="0" measureFilter="1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Page" showAll="0">
      <items count="3">
        <item x="1"/>
        <item x="0"/>
        <item t="default"/>
      </items>
    </pivotField>
    <pivotField showAll="0"/>
  </pivotFields>
  <rowFields count="1">
    <field x="12"/>
  </rowFields>
  <rowItems count="3">
    <i>
      <x/>
    </i>
    <i>
      <x v="1"/>
    </i>
    <i>
      <x v="2"/>
    </i>
  </rowItems>
  <colItems count="1">
    <i/>
  </colItems>
  <pageFields count="1">
    <pageField fld="13" item="1" hier="-1"/>
  </pageFields>
  <dataFields count="1">
    <dataField name="Respondents" fld="8" subtotal="count" baseField="0" baseItem="0"/>
  </dataFields>
  <chartFormats count="4">
    <chartFormat chart="2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8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8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1" showRowHeaders="1" showColHeaders="1" showRowStripes="0" showColStripes="0" showLastColumn="1"/>
  <filters count="1">
    <filter fld="8" type="valueGreaterThan" evalOrder="-1" id="1" iMeasureFld="0">
      <autoFilter ref="A1">
        <filterColumn colId="0">
          <customFilters>
            <customFilter operator="greaterThan" val="1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4E156-83ED-45E0-8C4A-17A07F2C73C5}" name="PivotTable20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3" rowHeaderCaption="Company size">
  <location ref="D34:E44" firstHeaderRow="1" firstDataRow="1" firstDataCol="1" rowPageCount="1" colPageCount="1"/>
  <pivotFields count="15">
    <pivotField showAll="0"/>
    <pivotField showAll="0"/>
    <pivotField showAll="0"/>
    <pivotField showAll="0"/>
    <pivotField axis="axisRow" dataField="1" showAll="0" measureFilter="1" sortType="ascending">
      <items count="94">
        <item x="45"/>
        <item x="51"/>
        <item x="74"/>
        <item x="19"/>
        <item x="54"/>
        <item x="34"/>
        <item x="81"/>
        <item x="23"/>
        <item x="55"/>
        <item x="44"/>
        <item x="85"/>
        <item x="56"/>
        <item x="14"/>
        <item x="89"/>
        <item x="61"/>
        <item x="39"/>
        <item x="12"/>
        <item x="9"/>
        <item x="77"/>
        <item x="24"/>
        <item x="30"/>
        <item x="57"/>
        <item x="92"/>
        <item x="17"/>
        <item x="40"/>
        <item x="15"/>
        <item x="66"/>
        <item x="35"/>
        <item x="48"/>
        <item x="32"/>
        <item x="83"/>
        <item x="27"/>
        <item x="90"/>
        <item x="7"/>
        <item x="79"/>
        <item x="78"/>
        <item x="72"/>
        <item x="63"/>
        <item x="80"/>
        <item x="65"/>
        <item x="67"/>
        <item x="84"/>
        <item x="13"/>
        <item x="33"/>
        <item x="31"/>
        <item x="5"/>
        <item x="50"/>
        <item x="1"/>
        <item x="59"/>
        <item x="29"/>
        <item x="86"/>
        <item x="70"/>
        <item x="82"/>
        <item x="2"/>
        <item x="53"/>
        <item x="87"/>
        <item x="43"/>
        <item x="68"/>
        <item x="25"/>
        <item x="36"/>
        <item x="71"/>
        <item x="91"/>
        <item x="16"/>
        <item x="10"/>
        <item x="6"/>
        <item x="69"/>
        <item x="38"/>
        <item x="4"/>
        <item x="18"/>
        <item x="11"/>
        <item x="46"/>
        <item x="60"/>
        <item x="3"/>
        <item x="49"/>
        <item x="64"/>
        <item x="41"/>
        <item x="42"/>
        <item x="21"/>
        <item x="62"/>
        <item x="73"/>
        <item x="47"/>
        <item x="28"/>
        <item x="75"/>
        <item x="26"/>
        <item x="8"/>
        <item x="58"/>
        <item x="20"/>
        <item x="76"/>
        <item x="52"/>
        <item x="0"/>
        <item x="88"/>
        <item x="22"/>
        <item x="3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3" showAll="0"/>
    <pivotField showAll="0"/>
    <pivotField numFmtId="43"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</pivotFields>
  <rowFields count="1">
    <field x="4"/>
  </rowFields>
  <rowItems count="10">
    <i>
      <x v="88"/>
    </i>
    <i>
      <x v="77"/>
    </i>
    <i>
      <x v="4"/>
    </i>
    <i>
      <x v="31"/>
    </i>
    <i>
      <x v="8"/>
    </i>
    <i>
      <x v="45"/>
    </i>
    <i>
      <x v="89"/>
    </i>
    <i>
      <x v="67"/>
    </i>
    <i>
      <x v="47"/>
    </i>
    <i>
      <x v="33"/>
    </i>
  </rowItems>
  <colItems count="1">
    <i/>
  </colItems>
  <pageFields count="1">
    <pageField fld="13" item="1" hier="-1"/>
  </pageFields>
  <dataFields count="1">
    <dataField name="Respondents" fld="4" subtotal="count" baseField="3" baseItem="1"/>
  </dataFields>
  <chartFormats count="1"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filters count="1">
    <filter fld="4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190CE2-68D3-4461-AED7-50E9CBB1E8BA}" name="PivotTable3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23" rowHeaderCaption="Country">
  <location ref="A34:B36" firstHeaderRow="1" firstDataRow="1" firstDataCol="1"/>
  <pivotFields count="15">
    <pivotField showAll="0"/>
    <pivotField showAll="0"/>
    <pivotField showAll="0"/>
    <pivotField showAll="0"/>
    <pivotField showAll="0"/>
    <pivotField numFmtId="43" showAll="0"/>
    <pivotField showAll="0"/>
    <pivotField numFmtId="43" showAll="0"/>
    <pivotField axis="axisRow" dataField="1" showAll="0" measureFilter="1" sortType="descending">
      <items count="79">
        <item x="6"/>
        <item x="77"/>
        <item x="61"/>
        <item x="39"/>
        <item x="9"/>
        <item x="34"/>
        <item x="72"/>
        <item x="31"/>
        <item x="32"/>
        <item x="59"/>
        <item x="25"/>
        <item x="5"/>
        <item x="75"/>
        <item x="53"/>
        <item x="40"/>
        <item x="52"/>
        <item x="45"/>
        <item x="65"/>
        <item x="74"/>
        <item x="35"/>
        <item x="2"/>
        <item x="15"/>
        <item x="55"/>
        <item x="58"/>
        <item x="62"/>
        <item x="64"/>
        <item x="3"/>
        <item x="60"/>
        <item x="10"/>
        <item x="8"/>
        <item x="41"/>
        <item x="11"/>
        <item x="36"/>
        <item x="23"/>
        <item x="17"/>
        <item x="20"/>
        <item x="66"/>
        <item x="51"/>
        <item x="70"/>
        <item x="19"/>
        <item x="29"/>
        <item x="57"/>
        <item x="22"/>
        <item x="30"/>
        <item x="1"/>
        <item x="49"/>
        <item x="76"/>
        <item x="54"/>
        <item x="37"/>
        <item x="73"/>
        <item x="68"/>
        <item x="46"/>
        <item x="69"/>
        <item x="42"/>
        <item x="21"/>
        <item x="50"/>
        <item x="24"/>
        <item x="18"/>
        <item x="4"/>
        <item x="16"/>
        <item x="14"/>
        <item x="7"/>
        <item x="26"/>
        <item x="13"/>
        <item x="33"/>
        <item x="44"/>
        <item x="12"/>
        <item x="71"/>
        <item x="27"/>
        <item x="28"/>
        <item x="67"/>
        <item x="47"/>
        <item x="63"/>
        <item x="43"/>
        <item x="48"/>
        <item x="0"/>
        <item x="56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</pivotFields>
  <rowFields count="1">
    <field x="8"/>
  </rowFields>
  <rowItems count="2">
    <i>
      <x v="75"/>
    </i>
    <i>
      <x v="29"/>
    </i>
  </rowItems>
  <colItems count="1">
    <i/>
  </colItems>
  <dataFields count="1">
    <dataField name="Count of employee_residence" fld="8" subtotal="count" baseField="0" baseItem="0"/>
  </dataFields>
  <pivotTableStyleInfo name="PivotStyleMedium1" showRowHeaders="1" showColHeaders="1" showRowStripes="0" showColStripes="0" showLastColumn="1"/>
  <filters count="1">
    <filter fld="8" type="valueGreaterThan" evalOrder="-1" id="1" iMeasureFld="0">
      <autoFilter ref="A1">
        <filterColumn colId="0">
          <customFilters>
            <customFilter operator="greaterThan" val="1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553B02-A02F-45DA-8D28-FA7D74EC39B3}" name="PivotTable4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rowHeaderCaption="Job Title">
  <location ref="G3:O15" firstHeaderRow="1" firstDataRow="3" firstDataCol="1"/>
  <pivotFields count="15">
    <pivotField showAll="0"/>
    <pivotField axis="axisCol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numFmtId="43" showAll="0"/>
    <pivotField showAll="0"/>
    <pivotField dataField="1" numFmtId="43" showAll="0"/>
    <pivotField axis="axisRow" showAll="0" measureFilter="1" sortType="descending">
      <items count="79">
        <item x="6"/>
        <item x="77"/>
        <item x="61"/>
        <item x="39"/>
        <item x="9"/>
        <item x="34"/>
        <item x="72"/>
        <item x="31"/>
        <item x="32"/>
        <item x="59"/>
        <item x="25"/>
        <item x="5"/>
        <item x="75"/>
        <item x="53"/>
        <item x="40"/>
        <item x="52"/>
        <item x="45"/>
        <item x="65"/>
        <item x="74"/>
        <item x="35"/>
        <item x="2"/>
        <item x="15"/>
        <item x="55"/>
        <item x="58"/>
        <item x="62"/>
        <item x="64"/>
        <item x="3"/>
        <item x="60"/>
        <item x="10"/>
        <item x="8"/>
        <item x="41"/>
        <item x="11"/>
        <item x="36"/>
        <item x="23"/>
        <item x="17"/>
        <item x="20"/>
        <item x="66"/>
        <item x="51"/>
        <item x="70"/>
        <item x="19"/>
        <item x="29"/>
        <item x="57"/>
        <item x="22"/>
        <item x="30"/>
        <item x="1"/>
        <item x="49"/>
        <item x="76"/>
        <item x="54"/>
        <item x="37"/>
        <item x="73"/>
        <item x="68"/>
        <item x="46"/>
        <item x="69"/>
        <item x="42"/>
        <item x="21"/>
        <item x="50"/>
        <item x="24"/>
        <item x="18"/>
        <item x="4"/>
        <item x="16"/>
        <item x="14"/>
        <item x="7"/>
        <item x="26"/>
        <item x="13"/>
        <item x="33"/>
        <item x="44"/>
        <item x="12"/>
        <item x="71"/>
        <item x="27"/>
        <item x="28"/>
        <item x="67"/>
        <item x="47"/>
        <item x="63"/>
        <item x="43"/>
        <item x="48"/>
        <item x="0"/>
        <item x="56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</pivotFields>
  <rowFields count="1">
    <field x="8"/>
  </rowFields>
  <rowItems count="10">
    <i>
      <x v="38"/>
    </i>
    <i>
      <x v="55"/>
    </i>
    <i>
      <x v="62"/>
    </i>
    <i>
      <x v="75"/>
    </i>
    <i>
      <x v="11"/>
    </i>
    <i>
      <x v="15"/>
    </i>
    <i>
      <x v="58"/>
    </i>
    <i>
      <x v="6"/>
    </i>
    <i>
      <x v="37"/>
    </i>
    <i>
      <x v="22"/>
    </i>
  </rowItems>
  <colFields count="2">
    <field x="-2"/>
    <field x="1"/>
  </colFields>
  <colItems count="8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</colItems>
  <dataFields count="2">
    <dataField name="Average of salary_in_usd" fld="7" subtotal="average" baseField="7" baseItem="0" numFmtId="43"/>
    <dataField name="Average of remote_ratio" fld="10" subtotal="average" baseField="7" baseItem="38"/>
  </dataFields>
  <formats count="15">
    <format dxfId="88">
      <pivotArea dataOnly="0" outline="0" axis="axisValues" fieldPosition="0"/>
    </format>
    <format dxfId="87">
      <pivotArea dataOnly="0" labelOnly="1" outline="0" axis="axisValues" fieldPosition="0"/>
    </format>
    <format dxfId="86">
      <pivotArea outline="0" collapsedLevelsAreSubtotals="1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type="origin" dataOnly="0" labelOnly="1" outline="0" fieldPosition="0"/>
    </format>
    <format dxfId="82">
      <pivotArea field="-2" type="button" dataOnly="0" labelOnly="1" outline="0" axis="axisCol" fieldPosition="0"/>
    </format>
    <format dxfId="81">
      <pivotArea field="1" type="button" dataOnly="0" labelOnly="1" outline="0" axis="axisCol" fieldPosition="1"/>
    </format>
    <format dxfId="80">
      <pivotArea type="topRight" dataOnly="0" labelOnly="1" outline="0" fieldPosition="0"/>
    </format>
    <format dxfId="79">
      <pivotArea field="8" type="button" dataOnly="0" labelOnly="1" outline="0" axis="axisRow" fieldPosition="0"/>
    </format>
    <format dxfId="78">
      <pivotArea dataOnly="0" labelOnly="1" fieldPosition="0">
        <references count="1">
          <reference field="8" count="10">
            <x v="6"/>
            <x v="11"/>
            <x v="15"/>
            <x v="22"/>
            <x v="37"/>
            <x v="38"/>
            <x v="55"/>
            <x v="58"/>
            <x v="62"/>
            <x v="75"/>
          </reference>
        </references>
      </pivotArea>
    </format>
    <format dxfId="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8" count="1">
            <x v="38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8" count="1">
            <x v="37"/>
          </reference>
        </references>
      </pivotArea>
    </format>
    <format dxfId="74">
      <pivotArea outline="0" collapsedLevelsAreSubtotals="1" fieldPosition="0">
        <references count="2">
          <reference field="4294967294" count="1" selected="0">
            <x v="1"/>
          </reference>
          <reference field="1" count="0" selected="0" defaultSubtotal="1" sumSubtotal="1" countASubtotal="1" avgSubtotal="1" maxSubtotal="1" minSubtotal="1" productSubtotal="1" countSubtotal="1" stdDevSubtotal="1" stdDevPSubtotal="1" varSubtotal="1" varPSubtotal="1"/>
        </references>
      </pivotArea>
    </format>
  </formats>
  <pivotTableStyleInfo name="PivotStyleMedium1" showRowHeaders="1" showColHeaders="1" showRowStripes="0" showColStripes="0" showLastColumn="1"/>
  <filters count="1">
    <filter fld="8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3BDEB-776F-43D9-94A0-8D9B3F01C71B}" name="PivotTable2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15" rowHeaderCaption="Job Title">
  <location ref="D3:E13" firstHeaderRow="1" firstDataRow="1" firstDataCol="1"/>
  <pivotFields count="15">
    <pivotField showAll="0"/>
    <pivotField showAll="0"/>
    <pivotField showAll="0"/>
    <pivotField showAll="0"/>
    <pivotField axis="axisRow" dataField="1" showAll="0" measureFilter="1" sortType="ascending">
      <items count="94">
        <item x="45"/>
        <item x="51"/>
        <item x="74"/>
        <item x="19"/>
        <item x="54"/>
        <item x="34"/>
        <item x="81"/>
        <item x="23"/>
        <item x="55"/>
        <item x="44"/>
        <item x="85"/>
        <item x="56"/>
        <item x="14"/>
        <item x="89"/>
        <item x="61"/>
        <item x="39"/>
        <item x="12"/>
        <item x="9"/>
        <item x="77"/>
        <item x="24"/>
        <item x="30"/>
        <item x="57"/>
        <item x="92"/>
        <item x="17"/>
        <item x="40"/>
        <item x="15"/>
        <item x="66"/>
        <item x="35"/>
        <item x="48"/>
        <item x="32"/>
        <item x="83"/>
        <item x="27"/>
        <item x="90"/>
        <item x="7"/>
        <item x="79"/>
        <item x="78"/>
        <item x="72"/>
        <item x="63"/>
        <item x="80"/>
        <item x="65"/>
        <item x="67"/>
        <item x="84"/>
        <item x="13"/>
        <item x="33"/>
        <item x="31"/>
        <item x="5"/>
        <item x="50"/>
        <item x="1"/>
        <item x="59"/>
        <item x="29"/>
        <item x="86"/>
        <item x="70"/>
        <item x="82"/>
        <item x="2"/>
        <item x="53"/>
        <item x="87"/>
        <item x="43"/>
        <item x="68"/>
        <item x="25"/>
        <item x="36"/>
        <item x="71"/>
        <item x="91"/>
        <item x="16"/>
        <item x="10"/>
        <item x="6"/>
        <item x="69"/>
        <item x="38"/>
        <item x="4"/>
        <item x="18"/>
        <item x="11"/>
        <item x="46"/>
        <item x="60"/>
        <item x="3"/>
        <item x="49"/>
        <item x="64"/>
        <item x="41"/>
        <item x="42"/>
        <item x="21"/>
        <item x="62"/>
        <item x="73"/>
        <item x="47"/>
        <item x="28"/>
        <item x="75"/>
        <item x="26"/>
        <item x="8"/>
        <item x="58"/>
        <item x="20"/>
        <item x="76"/>
        <item x="52"/>
        <item x="0"/>
        <item x="88"/>
        <item x="22"/>
        <item x="3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3"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 v="88"/>
    </i>
    <i>
      <x v="8"/>
    </i>
    <i>
      <x v="45"/>
    </i>
    <i>
      <x v="89"/>
    </i>
    <i>
      <x v="31"/>
    </i>
    <i>
      <x v="4"/>
    </i>
    <i>
      <x v="67"/>
    </i>
    <i>
      <x v="25"/>
    </i>
    <i>
      <x v="47"/>
    </i>
    <i>
      <x v="33"/>
    </i>
  </rowItems>
  <colItems count="1">
    <i/>
  </colItems>
  <dataFields count="1">
    <dataField name="Count of Job Title" fld="4" subtotal="count" baseField="3" baseItem="33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B57239-C86A-4F88-A35F-9E2BDAE190F6}" name="PivotTable1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15" rowHeaderCaption="Country">
  <location ref="A3:B13" firstHeaderRow="1" firstDataRow="1" firstDataCol="1"/>
  <pivotFields count="15">
    <pivotField showAll="0"/>
    <pivotField showAll="0"/>
    <pivotField showAll="0"/>
    <pivotField showAll="0"/>
    <pivotField showAll="0"/>
    <pivotField numFmtId="43" showAll="0"/>
    <pivotField showAll="0"/>
    <pivotField numFmtId="43" showAll="0"/>
    <pivotField axis="axisRow" dataField="1" showAll="0" measureFilter="1" sortType="descending">
      <items count="79">
        <item x="6"/>
        <item x="77"/>
        <item x="61"/>
        <item x="39"/>
        <item x="9"/>
        <item x="34"/>
        <item x="72"/>
        <item x="31"/>
        <item x="32"/>
        <item x="59"/>
        <item x="25"/>
        <item x="5"/>
        <item x="75"/>
        <item x="53"/>
        <item x="40"/>
        <item x="52"/>
        <item x="45"/>
        <item x="65"/>
        <item x="74"/>
        <item x="35"/>
        <item x="2"/>
        <item x="15"/>
        <item x="55"/>
        <item x="58"/>
        <item x="62"/>
        <item x="64"/>
        <item x="3"/>
        <item x="60"/>
        <item x="10"/>
        <item x="8"/>
        <item x="41"/>
        <item x="11"/>
        <item x="36"/>
        <item x="23"/>
        <item x="17"/>
        <item x="20"/>
        <item x="66"/>
        <item x="51"/>
        <item x="70"/>
        <item x="19"/>
        <item x="29"/>
        <item x="57"/>
        <item x="22"/>
        <item x="30"/>
        <item x="1"/>
        <item x="49"/>
        <item x="76"/>
        <item x="54"/>
        <item x="37"/>
        <item x="73"/>
        <item x="68"/>
        <item x="46"/>
        <item x="69"/>
        <item x="42"/>
        <item x="21"/>
        <item x="50"/>
        <item x="24"/>
        <item x="18"/>
        <item x="4"/>
        <item x="16"/>
        <item x="14"/>
        <item x="7"/>
        <item x="26"/>
        <item x="13"/>
        <item x="33"/>
        <item x="44"/>
        <item x="12"/>
        <item x="71"/>
        <item x="27"/>
        <item x="28"/>
        <item x="67"/>
        <item x="47"/>
        <item x="63"/>
        <item x="43"/>
        <item x="48"/>
        <item x="0"/>
        <item x="56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</pivotFields>
  <rowFields count="1">
    <field x="8"/>
  </rowFields>
  <rowItems count="10">
    <i>
      <x v="75"/>
    </i>
    <i>
      <x v="29"/>
    </i>
    <i>
      <x v="11"/>
    </i>
    <i>
      <x v="26"/>
    </i>
    <i>
      <x v="39"/>
    </i>
    <i>
      <x v="20"/>
    </i>
    <i>
      <x v="28"/>
    </i>
    <i>
      <x v="10"/>
    </i>
    <i>
      <x v="63"/>
    </i>
    <i>
      <x v="31"/>
    </i>
  </rowItems>
  <colItems count="1">
    <i/>
  </colItems>
  <dataFields count="1">
    <dataField name="Respondents" fld="8" subtotal="count" baseField="7" baseItem="75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filters count="1">
    <filter fld="8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C9664-D0FF-4C77-A4C6-D6A6D829A19A}" name="PivotTable7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44" rowHeaderCaption="Job Title">
  <location ref="J18:K28" firstHeaderRow="1" firstDataRow="1" firstDataCol="1"/>
  <pivotFields count="15">
    <pivotField showAll="0"/>
    <pivotField showAll="0"/>
    <pivotField showAll="0"/>
    <pivotField showAll="0"/>
    <pivotField axis="axisRow" showAll="0" measureFilter="1" sortType="ascending">
      <items count="94">
        <item x="45"/>
        <item x="51"/>
        <item x="74"/>
        <item x="19"/>
        <item x="54"/>
        <item x="34"/>
        <item x="81"/>
        <item x="23"/>
        <item x="55"/>
        <item x="44"/>
        <item x="85"/>
        <item x="56"/>
        <item x="14"/>
        <item x="89"/>
        <item x="61"/>
        <item x="39"/>
        <item x="12"/>
        <item x="9"/>
        <item x="77"/>
        <item x="24"/>
        <item x="30"/>
        <item x="57"/>
        <item x="92"/>
        <item x="17"/>
        <item x="40"/>
        <item x="15"/>
        <item x="66"/>
        <item x="35"/>
        <item x="48"/>
        <item x="32"/>
        <item x="83"/>
        <item x="27"/>
        <item x="90"/>
        <item x="7"/>
        <item x="79"/>
        <item x="78"/>
        <item x="72"/>
        <item x="63"/>
        <item x="80"/>
        <item x="65"/>
        <item x="67"/>
        <item x="84"/>
        <item x="13"/>
        <item x="33"/>
        <item x="31"/>
        <item x="5"/>
        <item x="50"/>
        <item x="1"/>
        <item x="59"/>
        <item x="29"/>
        <item x="86"/>
        <item x="70"/>
        <item x="82"/>
        <item x="2"/>
        <item x="53"/>
        <item x="87"/>
        <item x="43"/>
        <item x="68"/>
        <item x="25"/>
        <item x="36"/>
        <item x="71"/>
        <item x="91"/>
        <item x="16"/>
        <item x="10"/>
        <item x="6"/>
        <item x="69"/>
        <item x="38"/>
        <item x="4"/>
        <item x="18"/>
        <item x="11"/>
        <item x="46"/>
        <item x="60"/>
        <item x="3"/>
        <item x="49"/>
        <item x="64"/>
        <item x="41"/>
        <item x="42"/>
        <item x="21"/>
        <item x="62"/>
        <item x="73"/>
        <item x="47"/>
        <item x="28"/>
        <item x="75"/>
        <item x="26"/>
        <item x="8"/>
        <item x="58"/>
        <item x="20"/>
        <item x="76"/>
        <item x="52"/>
        <item x="0"/>
        <item x="88"/>
        <item x="22"/>
        <item x="3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3" showAll="0"/>
    <pivotField showAll="0"/>
    <pivotField dataField="1" numFmtId="43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 v="8"/>
    </i>
    <i>
      <x v="45"/>
    </i>
    <i>
      <x v="73"/>
    </i>
    <i>
      <x v="83"/>
    </i>
    <i>
      <x v="53"/>
    </i>
    <i>
      <x v="84"/>
    </i>
    <i>
      <x v="28"/>
    </i>
    <i>
      <x v="35"/>
    </i>
    <i>
      <x v="19"/>
    </i>
    <i>
      <x v="46"/>
    </i>
  </rowItems>
  <colItems count="1">
    <i/>
  </colItems>
  <dataFields count="1">
    <dataField name="Average of salary_in_usd" fld="7" subtotal="average" baseField="3" baseItem="0" numFmtId="43"/>
  </dataFields>
  <formats count="1">
    <format dxfId="89">
      <pivotArea outline="0" collapsedLevelsAreSubtotals="1" fieldPosition="0"/>
    </format>
  </formats>
  <chartFormats count="1">
    <chartFormat chart="3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" showRowHeaders="1" showColHeaders="1" showRowStripes="0" showColStripes="0" showLastColumn="1"/>
  <filters count="1">
    <filter fld="4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2D4834-3FB6-4E41-B199-11C9412B22A8}" name="PivotTable6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1" rowHeaderCaption="Work Year">
  <location ref="D18:H23" firstHeaderRow="1" firstDataRow="2" firstDataCol="1"/>
  <pivotFields count="15">
    <pivotField axis="axisRow" showAll="0">
      <items count="5">
        <item x="0"/>
        <item x="1"/>
        <item x="2"/>
        <item x="3"/>
        <item t="default"/>
      </items>
    </pivotField>
    <pivotField axis="axisCol" dataField="1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numFmtId="43"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Respondents" fld="1" subtotal="count" baseField="0" baseItem="0"/>
  </dataFields>
  <chartFormats count="12">
    <chartFormat chart="2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9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9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9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9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06D5-9FEA-4940-A9E9-6C7B0A52D85B}" name="PivotTable5" cacheId="198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23" rowHeaderCaption="Company Size">
  <location ref="A18:B21" firstHeaderRow="1" firstDataRow="1" firstDataCol="1"/>
  <pivotFields count="15">
    <pivotField showAll="0"/>
    <pivotField showAll="0"/>
    <pivotField showAll="0"/>
    <pivotField showAll="0"/>
    <pivotField showAll="0"/>
    <pivotField numFmtId="43" showAll="0"/>
    <pivotField showAll="0"/>
    <pivotField numFmtId="43" showAll="0"/>
    <pivotField showAll="0"/>
    <pivotField showAll="0"/>
    <pivotField showAll="0"/>
    <pivotField showAll="0"/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2"/>
  </rowFields>
  <rowItems count="3">
    <i>
      <x v="1"/>
    </i>
    <i>
      <x/>
    </i>
    <i>
      <x v="2"/>
    </i>
  </rowItems>
  <colItems count="1">
    <i/>
  </colItems>
  <dataFields count="1">
    <dataField name="Respondents" fld="12" subtotal="count" baseField="11" baseItem="0"/>
  </dataFields>
  <chartFormats count="4"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6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337D44-6D2E-4619-9FBA-7FBBFA41EAE8}" name="tbl_clean" displayName="tbl_clean" ref="A1:O3756" totalsRowShown="0" dataDxfId="98">
  <autoFilter ref="A1:O3756" xr:uid="{F3337D44-6D2E-4619-9FBA-7FBBFA41EAE8}"/>
  <tableColumns count="15">
    <tableColumn id="1" xr3:uid="{F2B285B2-6D61-469E-BB31-BC6FB2B2799C}" name="work_year" dataDxfId="97"/>
    <tableColumn id="2" xr3:uid="{36B67E03-7C2B-4120-93CB-24ADEB6AD109}" name="experience_level" dataDxfId="96"/>
    <tableColumn id="13" xr3:uid="{74BB7F2E-E3DA-43EA-B1C2-EB02B515B81B}" name="experience_num" dataDxfId="33">
      <calculatedColumnFormula>IF(B2="Entry",1,IF(B2="Mid",2,IF(B2="Senior",3,4)))</calculatedColumnFormula>
    </tableColumn>
    <tableColumn id="19" xr3:uid="{B59A0573-C090-43C4-9239-6528AC7B7C35}" name="employment_type3" dataDxfId="95"/>
    <tableColumn id="20" xr3:uid="{D031D617-B692-409D-A010-235D234B41B4}" name="job_title" dataDxfId="94"/>
    <tableColumn id="5" xr3:uid="{8A4DD9BF-4D00-4191-BCC2-499FC68BA29F}" name="salary" dataDxfId="93"/>
    <tableColumn id="6" xr3:uid="{FF519452-5906-4A41-8C57-32CD452507B7}" name="salary_currency" dataDxfId="37"/>
    <tableColumn id="7" xr3:uid="{014E0956-C139-4E59-91A4-0B8619508D0E}" name="salary_in_usd" dataDxfId="38"/>
    <tableColumn id="8" xr3:uid="{9C175A8A-C2B1-4874-9263-617D81B1EF85}" name="employee_residence" dataDxfId="36"/>
    <tableColumn id="12" xr3:uid="{72C43B20-DD7F-4C80-9889-CFC1BE9ECAD5}" name="remote_label" dataDxfId="39"/>
    <tableColumn id="9" xr3:uid="{83A1C879-30AA-4527-B02E-5536CFBB961E}" name="remote_ratio" dataDxfId="92"/>
    <tableColumn id="10" xr3:uid="{9EB0AEA6-6177-4A95-A096-9666F366097C}" name="company_location" dataDxfId="91"/>
    <tableColumn id="21" xr3:uid="{D7E9F7CA-B383-4D87-B70D-61382AED91B7}" name="company_size" dataDxfId="90"/>
    <tableColumn id="11" xr3:uid="{72E31CE0-5A73-4975-94CF-1FDF35B827B2}" name="Top5%" dataDxfId="35">
      <calculatedColumnFormula>IF(tbl_clean[[#This Row],[salary_in_usd]]&gt;=statistics!$B$25,"Yes","No")</calculatedColumnFormula>
    </tableColumn>
    <tableColumn id="14" xr3:uid="{C29A8EE9-695E-4E16-BC2F-452DB07C841F}" name="residence_vs_company" dataDxfId="23">
      <calculatedColumnFormula>IF(tbl_clean[[#This Row],[employee_residence]]=tbl_clean[[#This Row],[company_location]], "Same-Country","Cross-Country")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4366BF-CBE1-4372-AA46-5A786DC2CD55}" name="tbl_outliers_2020" displayName="tbl_outliers_2020" ref="A1:L30" totalsRowShown="0" headerRowDxfId="57" dataDxfId="58" headerRowBorderDxfId="72" tableBorderDxfId="73" totalsRowBorderDxfId="71">
  <autoFilter ref="A1:L30" xr:uid="{154366BF-CBE1-4372-AA46-5A786DC2CD55}"/>
  <tableColumns count="12">
    <tableColumn id="1" xr3:uid="{59513238-E249-40C3-9A76-83C0FA0BBDDB}" name="work_year" dataDxfId="70"/>
    <tableColumn id="2" xr3:uid="{B496C5BD-C7F2-42EF-8D5A-FA62A7F03904}" name="experience_level" dataDxfId="69"/>
    <tableColumn id="3" xr3:uid="{0B791683-31C4-4702-9317-90972DB8BEC4}" name="employment_type3" dataDxfId="68"/>
    <tableColumn id="4" xr3:uid="{E6057CCB-A679-4EC4-8BE5-ADDFE883F159}" name="job_title" dataDxfId="67"/>
    <tableColumn id="5" xr3:uid="{AFBC8330-1641-4365-A4C2-4D38944D5837}" name="salary" dataDxfId="66"/>
    <tableColumn id="6" xr3:uid="{51DC4F47-52F6-4240-989A-917EB132C2CF}" name="salary_currency" dataDxfId="65"/>
    <tableColumn id="7" xr3:uid="{FAF66089-49F2-4D88-A472-0936E06DC699}" name="salary_in_usd" dataDxfId="64"/>
    <tableColumn id="8" xr3:uid="{8861FAC9-7454-4862-86F4-AB376B538F61}" name="employee_residence" dataDxfId="63"/>
    <tableColumn id="9" xr3:uid="{B2F5E713-C67D-4C71-9D4D-B8792F1B17D1}" name="remote_label" dataDxfId="62"/>
    <tableColumn id="10" xr3:uid="{C05ED89A-183C-445F-AAFC-CB00A3F78059}" name="remote_ratio" dataDxfId="61"/>
    <tableColumn id="11" xr3:uid="{24A82246-3759-4A29-B8C4-CE379F236BB3}" name="company_location" dataDxfId="60"/>
    <tableColumn id="12" xr3:uid="{E4A3DFE9-0F09-417C-BF20-AC5F6F5B4EEE}" name="company_size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8EBF2F-E999-4089-BC90-CBBA0BF0B0B2}" name="Table4" displayName="Table4" ref="A1:L102" totalsRowShown="0" headerRowDxfId="40" dataDxfId="41" headerRowBorderDxfId="55" tableBorderDxfId="56" totalsRowBorderDxfId="54">
  <autoFilter ref="A1:L102" xr:uid="{C18EBF2F-E999-4089-BC90-CBBA0BF0B0B2}"/>
  <tableColumns count="12">
    <tableColumn id="1" xr3:uid="{EF4C9FD7-70AD-4EDF-918C-2D53F15B822A}" name="work_year" dataDxfId="53"/>
    <tableColumn id="2" xr3:uid="{82127376-F992-416C-A704-45078445538E}" name="experience_level" dataDxfId="52"/>
    <tableColumn id="3" xr3:uid="{A2D63D68-A793-45A9-B0CF-337C3BF45FFD}" name="employment_type3" dataDxfId="51"/>
    <tableColumn id="4" xr3:uid="{133C684D-470E-477E-9DCD-61117ECC4A93}" name="job_title" dataDxfId="50"/>
    <tableColumn id="5" xr3:uid="{783BB3D3-0C94-4BDC-9044-C7843810F83A}" name="salary" dataDxfId="49"/>
    <tableColumn id="6" xr3:uid="{33F5D402-5CA1-4A5A-9E81-A5EAFEA5EB16}" name="salary_currency" dataDxfId="48"/>
    <tableColumn id="7" xr3:uid="{A55211DE-EB42-4627-995A-1C203709353A}" name="salary_in_usd" dataDxfId="47"/>
    <tableColumn id="8" xr3:uid="{F33910BF-5489-48EE-B30D-DD7D12617CCF}" name="employee_residence" dataDxfId="46"/>
    <tableColumn id="9" xr3:uid="{E8E6BF3D-C127-42A3-9FE8-3DB7C71E77A9}" name="remote_label" dataDxfId="45"/>
    <tableColumn id="10" xr3:uid="{352C502C-72D5-4713-B4D6-688883DEADEB}" name="remote_ratio" dataDxfId="44"/>
    <tableColumn id="11" xr3:uid="{30319CCB-B2CC-4B20-9A51-1D1F13EA2E70}" name="company_location" dataDxfId="43"/>
    <tableColumn id="12" xr3:uid="{9961BE9F-C69A-4FC7-ADFB-11B1357BC40B}" name="company_size" dataDxfId="4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4135ED1-2CBF-425C-AE2F-49FBFC8F63D4}" name="Table11" displayName="Table11" ref="G1:H3756" totalsRowShown="0" dataDxfId="30">
  <autoFilter ref="G1:H3756" xr:uid="{F4135ED1-2CBF-425C-AE2F-49FBFC8F63D4}"/>
  <tableColumns count="2">
    <tableColumn id="1" xr3:uid="{DDEE4195-C5D3-4F8A-815C-43CCBFA089C3}" name="remote_ratio" dataDxfId="32"/>
    <tableColumn id="2" xr3:uid="{D6EE7A04-67F2-4E47-A171-691181003358}" name="salary_in_usd" dataDxfId="3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4620CE-E687-45CC-8147-A4108D2C4442}" name="Table12" displayName="Table12" ref="A1:B3756" totalsRowShown="0" dataDxfId="24" headerRowBorderDxfId="28" tableBorderDxfId="29" totalsRowBorderDxfId="27">
  <autoFilter ref="A1:B3756" xr:uid="{2E4620CE-E687-45CC-8147-A4108D2C4442}"/>
  <tableColumns count="2">
    <tableColumn id="1" xr3:uid="{0BC9E1ED-782C-4A32-9C02-8D62EC288115}" name="experience_num" dataDxfId="26"/>
    <tableColumn id="2" xr3:uid="{56C0AFBA-F424-4AC2-9DCF-DF02ED13C388}" name="salary_in_usd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74C2695-FDFA-42EF-9BE5-C8104E7E8C60}" name="tbl_subsample" displayName="tbl_subsample" ref="A1:P3337" totalsRowShown="0" dataDxfId="1" headerRowBorderDxfId="18" tableBorderDxfId="19" totalsRowBorderDxfId="17">
  <autoFilter ref="A1:P3337" xr:uid="{174C2695-FDFA-42EF-9BE5-C8104E7E8C60}"/>
  <tableColumns count="16">
    <tableColumn id="1" xr3:uid="{E945366F-39DD-4AC3-9916-19232086F597}" name="work_year" dataDxfId="16"/>
    <tableColumn id="2" xr3:uid="{37153BB0-8856-4007-8B03-77912AB61D53}" name="experience_level" dataDxfId="15"/>
    <tableColumn id="3" xr3:uid="{D36C718D-CD65-4C15-A459-F9BF4C840FB7}" name="experience_num" dataDxfId="14"/>
    <tableColumn id="4" xr3:uid="{9B769443-1B70-4D4C-AA4E-417194B498C5}" name="employment_type3" dataDxfId="13"/>
    <tableColumn id="5" xr3:uid="{C37EA82A-3581-4B2B-880C-A9A377045A71}" name="job_title" dataDxfId="12"/>
    <tableColumn id="6" xr3:uid="{95137118-41BC-494A-9D23-FDDCD44ECE07}" name="salary" dataDxfId="11"/>
    <tableColumn id="7" xr3:uid="{72678C24-C97E-40C7-BC4F-ED0DB0AAD85C}" name="salary_currency" dataDxfId="10"/>
    <tableColumn id="8" xr3:uid="{073E9A6E-B3D5-46DC-BDCB-1BC819D15756}" name="salary_in_usd" dataDxfId="9"/>
    <tableColumn id="9" xr3:uid="{04CA6597-BDE8-453B-A560-A915859B02E0}" name="employee_residence" dataDxfId="8"/>
    <tableColumn id="10" xr3:uid="{54B13D35-F0D3-4F1A-A63F-1538299DE3B9}" name="remote_label" dataDxfId="7"/>
    <tableColumn id="11" xr3:uid="{216D72DA-1418-4BD7-9A6E-E100C4C1C03F}" name="remote_ratio" dataDxfId="6"/>
    <tableColumn id="12" xr3:uid="{538D2191-5C05-40E2-A6BC-77FC558F3439}" name="company_location" dataDxfId="5"/>
    <tableColumn id="16" xr3:uid="{8E9B31F2-D52E-41DE-BCF5-12E39BB0D8ED}" name="company_size_label" dataDxfId="0">
      <calculatedColumnFormula>IF(tbl_subsample[[#This Row],[company_size]]="Small",1,IF(tbl_subsample[[#This Row],[company_size]]="Medium",2,3))</calculatedColumnFormula>
    </tableColumn>
    <tableColumn id="13" xr3:uid="{7BC97A69-DEEB-4DBA-B676-8B7A7197F5C6}" name="company_size" dataDxfId="4"/>
    <tableColumn id="14" xr3:uid="{DF554311-28BA-440A-BD4A-38384E52D3CB}" name="Top5%" dataDxfId="3"/>
    <tableColumn id="15" xr3:uid="{6F589903-8CBB-44F7-B895-3CAF5E9C0ECE}" name="residence_vs_compan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56"/>
  <sheetViews>
    <sheetView workbookViewId="0">
      <selection activeCell="K18" sqref="K18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2023</v>
      </c>
      <c r="B2" t="s">
        <v>11</v>
      </c>
      <c r="C2" t="s">
        <v>12</v>
      </c>
      <c r="D2" t="s">
        <v>13</v>
      </c>
      <c r="E2">
        <v>80000</v>
      </c>
      <c r="F2" t="s">
        <v>14</v>
      </c>
      <c r="G2">
        <v>85847</v>
      </c>
      <c r="H2" t="s">
        <v>15</v>
      </c>
      <c r="I2">
        <v>100</v>
      </c>
      <c r="J2" t="s">
        <v>15</v>
      </c>
      <c r="K2" t="s">
        <v>16</v>
      </c>
    </row>
    <row r="3" spans="1:11" x14ac:dyDescent="0.3">
      <c r="A3">
        <v>2023</v>
      </c>
      <c r="B3" t="s">
        <v>17</v>
      </c>
      <c r="C3" t="s">
        <v>18</v>
      </c>
      <c r="D3" t="s">
        <v>19</v>
      </c>
      <c r="E3">
        <v>30000</v>
      </c>
      <c r="F3" t="s">
        <v>20</v>
      </c>
      <c r="G3">
        <v>30000</v>
      </c>
      <c r="H3" t="s">
        <v>21</v>
      </c>
      <c r="I3">
        <v>100</v>
      </c>
      <c r="J3" t="s">
        <v>21</v>
      </c>
      <c r="K3" t="s">
        <v>22</v>
      </c>
    </row>
    <row r="4" spans="1:11" x14ac:dyDescent="0.3">
      <c r="A4">
        <v>2023</v>
      </c>
      <c r="B4" t="s">
        <v>17</v>
      </c>
      <c r="C4" t="s">
        <v>18</v>
      </c>
      <c r="D4" t="s">
        <v>19</v>
      </c>
      <c r="E4">
        <v>25500</v>
      </c>
      <c r="F4" t="s">
        <v>20</v>
      </c>
      <c r="G4">
        <v>25500</v>
      </c>
      <c r="H4" t="s">
        <v>21</v>
      </c>
      <c r="I4">
        <v>100</v>
      </c>
      <c r="J4" t="s">
        <v>21</v>
      </c>
      <c r="K4" t="s">
        <v>22</v>
      </c>
    </row>
    <row r="5" spans="1:11" x14ac:dyDescent="0.3">
      <c r="A5">
        <v>2023</v>
      </c>
      <c r="B5" t="s">
        <v>11</v>
      </c>
      <c r="C5" t="s">
        <v>12</v>
      </c>
      <c r="D5" t="s">
        <v>23</v>
      </c>
      <c r="E5">
        <v>175000</v>
      </c>
      <c r="F5" t="s">
        <v>20</v>
      </c>
      <c r="G5">
        <v>175000</v>
      </c>
      <c r="H5" t="s">
        <v>24</v>
      </c>
      <c r="I5">
        <v>100</v>
      </c>
      <c r="J5" t="s">
        <v>24</v>
      </c>
      <c r="K5" t="s">
        <v>25</v>
      </c>
    </row>
    <row r="6" spans="1:11" x14ac:dyDescent="0.3">
      <c r="A6">
        <v>2023</v>
      </c>
      <c r="B6" t="s">
        <v>11</v>
      </c>
      <c r="C6" t="s">
        <v>12</v>
      </c>
      <c r="D6" t="s">
        <v>23</v>
      </c>
      <c r="E6">
        <v>120000</v>
      </c>
      <c r="F6" t="s">
        <v>20</v>
      </c>
      <c r="G6">
        <v>120000</v>
      </c>
      <c r="H6" t="s">
        <v>24</v>
      </c>
      <c r="I6">
        <v>100</v>
      </c>
      <c r="J6" t="s">
        <v>24</v>
      </c>
      <c r="K6" t="s">
        <v>25</v>
      </c>
    </row>
    <row r="7" spans="1:11" x14ac:dyDescent="0.3">
      <c r="A7">
        <v>2023</v>
      </c>
      <c r="B7" t="s">
        <v>11</v>
      </c>
      <c r="C7" t="s">
        <v>12</v>
      </c>
      <c r="D7" t="s">
        <v>26</v>
      </c>
      <c r="E7">
        <v>222200</v>
      </c>
      <c r="F7" t="s">
        <v>20</v>
      </c>
      <c r="G7">
        <v>222200</v>
      </c>
      <c r="H7" t="s">
        <v>21</v>
      </c>
      <c r="I7">
        <v>0</v>
      </c>
      <c r="J7" t="s">
        <v>21</v>
      </c>
      <c r="K7" t="s">
        <v>16</v>
      </c>
    </row>
    <row r="8" spans="1:11" x14ac:dyDescent="0.3">
      <c r="A8">
        <v>2023</v>
      </c>
      <c r="B8" t="s">
        <v>11</v>
      </c>
      <c r="C8" t="s">
        <v>12</v>
      </c>
      <c r="D8" t="s">
        <v>26</v>
      </c>
      <c r="E8">
        <v>136000</v>
      </c>
      <c r="F8" t="s">
        <v>20</v>
      </c>
      <c r="G8">
        <v>136000</v>
      </c>
      <c r="H8" t="s">
        <v>21</v>
      </c>
      <c r="I8">
        <v>0</v>
      </c>
      <c r="J8" t="s">
        <v>21</v>
      </c>
      <c r="K8" t="s">
        <v>16</v>
      </c>
    </row>
    <row r="9" spans="1:11" x14ac:dyDescent="0.3">
      <c r="A9">
        <v>2023</v>
      </c>
      <c r="B9" t="s">
        <v>11</v>
      </c>
      <c r="C9" t="s">
        <v>12</v>
      </c>
      <c r="D9" t="s">
        <v>23</v>
      </c>
      <c r="E9">
        <v>219000</v>
      </c>
      <c r="F9" t="s">
        <v>20</v>
      </c>
      <c r="G9">
        <v>219000</v>
      </c>
      <c r="H9" t="s">
        <v>24</v>
      </c>
      <c r="I9">
        <v>0</v>
      </c>
      <c r="J9" t="s">
        <v>24</v>
      </c>
      <c r="K9" t="s">
        <v>25</v>
      </c>
    </row>
    <row r="10" spans="1:11" x14ac:dyDescent="0.3">
      <c r="A10">
        <v>2023</v>
      </c>
      <c r="B10" t="s">
        <v>11</v>
      </c>
      <c r="C10" t="s">
        <v>12</v>
      </c>
      <c r="D10" t="s">
        <v>23</v>
      </c>
      <c r="E10">
        <v>141000</v>
      </c>
      <c r="F10" t="s">
        <v>20</v>
      </c>
      <c r="G10">
        <v>141000</v>
      </c>
      <c r="H10" t="s">
        <v>24</v>
      </c>
      <c r="I10">
        <v>0</v>
      </c>
      <c r="J10" t="s">
        <v>24</v>
      </c>
      <c r="K10" t="s">
        <v>25</v>
      </c>
    </row>
    <row r="11" spans="1:11" x14ac:dyDescent="0.3">
      <c r="A11">
        <v>2023</v>
      </c>
      <c r="B11" t="s">
        <v>11</v>
      </c>
      <c r="C11" t="s">
        <v>12</v>
      </c>
      <c r="D11" t="s">
        <v>23</v>
      </c>
      <c r="E11">
        <v>147100</v>
      </c>
      <c r="F11" t="s">
        <v>20</v>
      </c>
      <c r="G11">
        <v>147100</v>
      </c>
      <c r="H11" t="s">
        <v>21</v>
      </c>
      <c r="I11">
        <v>0</v>
      </c>
      <c r="J11" t="s">
        <v>21</v>
      </c>
      <c r="K11" t="s">
        <v>25</v>
      </c>
    </row>
    <row r="12" spans="1:11" x14ac:dyDescent="0.3">
      <c r="A12">
        <v>2023</v>
      </c>
      <c r="B12" t="s">
        <v>11</v>
      </c>
      <c r="C12" t="s">
        <v>12</v>
      </c>
      <c r="D12" t="s">
        <v>23</v>
      </c>
      <c r="E12">
        <v>90700</v>
      </c>
      <c r="F12" t="s">
        <v>20</v>
      </c>
      <c r="G12">
        <v>90700</v>
      </c>
      <c r="H12" t="s">
        <v>21</v>
      </c>
      <c r="I12">
        <v>0</v>
      </c>
      <c r="J12" t="s">
        <v>21</v>
      </c>
      <c r="K12" t="s">
        <v>25</v>
      </c>
    </row>
    <row r="13" spans="1:11" x14ac:dyDescent="0.3">
      <c r="A13">
        <v>2023</v>
      </c>
      <c r="B13" t="s">
        <v>11</v>
      </c>
      <c r="C13" t="s">
        <v>12</v>
      </c>
      <c r="D13" t="s">
        <v>27</v>
      </c>
      <c r="E13">
        <v>130000</v>
      </c>
      <c r="F13" t="s">
        <v>20</v>
      </c>
      <c r="G13">
        <v>130000</v>
      </c>
      <c r="H13" t="s">
        <v>21</v>
      </c>
      <c r="I13">
        <v>100</v>
      </c>
      <c r="J13" t="s">
        <v>21</v>
      </c>
      <c r="K13" t="s">
        <v>25</v>
      </c>
    </row>
    <row r="14" spans="1:11" x14ac:dyDescent="0.3">
      <c r="A14">
        <v>2023</v>
      </c>
      <c r="B14" t="s">
        <v>11</v>
      </c>
      <c r="C14" t="s">
        <v>12</v>
      </c>
      <c r="D14" t="s">
        <v>27</v>
      </c>
      <c r="E14">
        <v>100000</v>
      </c>
      <c r="F14" t="s">
        <v>20</v>
      </c>
      <c r="G14">
        <v>100000</v>
      </c>
      <c r="H14" t="s">
        <v>21</v>
      </c>
      <c r="I14">
        <v>100</v>
      </c>
      <c r="J14" t="s">
        <v>21</v>
      </c>
      <c r="K14" t="s">
        <v>25</v>
      </c>
    </row>
    <row r="15" spans="1:11" x14ac:dyDescent="0.3">
      <c r="A15">
        <v>2023</v>
      </c>
      <c r="B15" t="s">
        <v>28</v>
      </c>
      <c r="C15" t="s">
        <v>12</v>
      </c>
      <c r="D15" t="s">
        <v>26</v>
      </c>
      <c r="E15">
        <v>213660</v>
      </c>
      <c r="F15" t="s">
        <v>20</v>
      </c>
      <c r="G15">
        <v>213660</v>
      </c>
      <c r="H15" t="s">
        <v>21</v>
      </c>
      <c r="I15">
        <v>0</v>
      </c>
      <c r="J15" t="s">
        <v>21</v>
      </c>
      <c r="K15" t="s">
        <v>16</v>
      </c>
    </row>
    <row r="16" spans="1:11" x14ac:dyDescent="0.3">
      <c r="A16">
        <v>2023</v>
      </c>
      <c r="B16" t="s">
        <v>28</v>
      </c>
      <c r="C16" t="s">
        <v>12</v>
      </c>
      <c r="D16" t="s">
        <v>26</v>
      </c>
      <c r="E16">
        <v>130760</v>
      </c>
      <c r="F16" t="s">
        <v>20</v>
      </c>
      <c r="G16">
        <v>130760</v>
      </c>
      <c r="H16" t="s">
        <v>21</v>
      </c>
      <c r="I16">
        <v>0</v>
      </c>
      <c r="J16" t="s">
        <v>21</v>
      </c>
      <c r="K16" t="s">
        <v>16</v>
      </c>
    </row>
    <row r="17" spans="1:11" x14ac:dyDescent="0.3">
      <c r="A17">
        <v>2023</v>
      </c>
      <c r="B17" t="s">
        <v>11</v>
      </c>
      <c r="C17" t="s">
        <v>12</v>
      </c>
      <c r="D17" t="s">
        <v>29</v>
      </c>
      <c r="E17">
        <v>147100</v>
      </c>
      <c r="F17" t="s">
        <v>20</v>
      </c>
      <c r="G17">
        <v>147100</v>
      </c>
      <c r="H17" t="s">
        <v>21</v>
      </c>
      <c r="I17">
        <v>0</v>
      </c>
      <c r="J17" t="s">
        <v>21</v>
      </c>
      <c r="K17" t="s">
        <v>25</v>
      </c>
    </row>
    <row r="18" spans="1:11" x14ac:dyDescent="0.3">
      <c r="A18">
        <v>2023</v>
      </c>
      <c r="B18" t="s">
        <v>11</v>
      </c>
      <c r="C18" t="s">
        <v>12</v>
      </c>
      <c r="D18" t="s">
        <v>29</v>
      </c>
      <c r="E18">
        <v>90700</v>
      </c>
      <c r="F18" t="s">
        <v>20</v>
      </c>
      <c r="G18">
        <v>90700</v>
      </c>
      <c r="H18" t="s">
        <v>21</v>
      </c>
      <c r="I18">
        <v>0</v>
      </c>
      <c r="J18" t="s">
        <v>21</v>
      </c>
      <c r="K18" t="s">
        <v>25</v>
      </c>
    </row>
    <row r="19" spans="1:11" x14ac:dyDescent="0.3">
      <c r="A19">
        <v>2023</v>
      </c>
      <c r="B19" t="s">
        <v>11</v>
      </c>
      <c r="C19" t="s">
        <v>12</v>
      </c>
      <c r="D19" t="s">
        <v>23</v>
      </c>
      <c r="E19">
        <v>170000</v>
      </c>
      <c r="F19" t="s">
        <v>20</v>
      </c>
      <c r="G19">
        <v>170000</v>
      </c>
      <c r="H19" t="s">
        <v>21</v>
      </c>
      <c r="I19">
        <v>0</v>
      </c>
      <c r="J19" t="s">
        <v>21</v>
      </c>
      <c r="K19" t="s">
        <v>25</v>
      </c>
    </row>
    <row r="20" spans="1:11" x14ac:dyDescent="0.3">
      <c r="A20">
        <v>2023</v>
      </c>
      <c r="B20" t="s">
        <v>11</v>
      </c>
      <c r="C20" t="s">
        <v>12</v>
      </c>
      <c r="D20" t="s">
        <v>23</v>
      </c>
      <c r="E20">
        <v>150000</v>
      </c>
      <c r="F20" t="s">
        <v>20</v>
      </c>
      <c r="G20">
        <v>150000</v>
      </c>
      <c r="H20" t="s">
        <v>21</v>
      </c>
      <c r="I20">
        <v>0</v>
      </c>
      <c r="J20" t="s">
        <v>21</v>
      </c>
      <c r="K20" t="s">
        <v>25</v>
      </c>
    </row>
    <row r="21" spans="1:11" x14ac:dyDescent="0.3">
      <c r="A21">
        <v>2023</v>
      </c>
      <c r="B21" t="s">
        <v>17</v>
      </c>
      <c r="C21" t="s">
        <v>12</v>
      </c>
      <c r="D21" t="s">
        <v>27</v>
      </c>
      <c r="E21">
        <v>150000</v>
      </c>
      <c r="F21" t="s">
        <v>20</v>
      </c>
      <c r="G21">
        <v>150000</v>
      </c>
      <c r="H21" t="s">
        <v>21</v>
      </c>
      <c r="I21">
        <v>100</v>
      </c>
      <c r="J21" t="s">
        <v>21</v>
      </c>
      <c r="K21" t="s">
        <v>25</v>
      </c>
    </row>
    <row r="22" spans="1:11" x14ac:dyDescent="0.3">
      <c r="A22">
        <v>2023</v>
      </c>
      <c r="B22" t="s">
        <v>17</v>
      </c>
      <c r="C22" t="s">
        <v>12</v>
      </c>
      <c r="D22" t="s">
        <v>27</v>
      </c>
      <c r="E22">
        <v>110000</v>
      </c>
      <c r="F22" t="s">
        <v>20</v>
      </c>
      <c r="G22">
        <v>110000</v>
      </c>
      <c r="H22" t="s">
        <v>21</v>
      </c>
      <c r="I22">
        <v>100</v>
      </c>
      <c r="J22" t="s">
        <v>21</v>
      </c>
      <c r="K22" t="s">
        <v>25</v>
      </c>
    </row>
    <row r="23" spans="1:11" x14ac:dyDescent="0.3">
      <c r="A23">
        <v>2023</v>
      </c>
      <c r="B23" t="s">
        <v>11</v>
      </c>
      <c r="C23" t="s">
        <v>12</v>
      </c>
      <c r="D23" t="s">
        <v>30</v>
      </c>
      <c r="E23">
        <v>275000</v>
      </c>
      <c r="F23" t="s">
        <v>20</v>
      </c>
      <c r="G23">
        <v>275000</v>
      </c>
      <c r="H23" t="s">
        <v>31</v>
      </c>
      <c r="I23">
        <v>0</v>
      </c>
      <c r="J23" t="s">
        <v>31</v>
      </c>
      <c r="K23" t="s">
        <v>25</v>
      </c>
    </row>
    <row r="24" spans="1:11" x14ac:dyDescent="0.3">
      <c r="A24">
        <v>2023</v>
      </c>
      <c r="B24" t="s">
        <v>11</v>
      </c>
      <c r="C24" t="s">
        <v>12</v>
      </c>
      <c r="D24" t="s">
        <v>30</v>
      </c>
      <c r="E24">
        <v>174000</v>
      </c>
      <c r="F24" t="s">
        <v>20</v>
      </c>
      <c r="G24">
        <v>174000</v>
      </c>
      <c r="H24" t="s">
        <v>31</v>
      </c>
      <c r="I24">
        <v>0</v>
      </c>
      <c r="J24" t="s">
        <v>31</v>
      </c>
      <c r="K24" t="s">
        <v>25</v>
      </c>
    </row>
    <row r="25" spans="1:11" x14ac:dyDescent="0.3">
      <c r="A25">
        <v>2023</v>
      </c>
      <c r="B25" t="s">
        <v>11</v>
      </c>
      <c r="C25" t="s">
        <v>12</v>
      </c>
      <c r="D25" t="s">
        <v>32</v>
      </c>
      <c r="E25">
        <v>230000</v>
      </c>
      <c r="F25" t="s">
        <v>20</v>
      </c>
      <c r="G25">
        <v>230000</v>
      </c>
      <c r="H25" t="s">
        <v>33</v>
      </c>
      <c r="I25">
        <v>100</v>
      </c>
      <c r="J25" t="s">
        <v>33</v>
      </c>
      <c r="K25" t="s">
        <v>25</v>
      </c>
    </row>
    <row r="26" spans="1:11" x14ac:dyDescent="0.3">
      <c r="A26">
        <v>2023</v>
      </c>
      <c r="B26" t="s">
        <v>11</v>
      </c>
      <c r="C26" t="s">
        <v>12</v>
      </c>
      <c r="D26" t="s">
        <v>32</v>
      </c>
      <c r="E26">
        <v>143200</v>
      </c>
      <c r="F26" t="s">
        <v>20</v>
      </c>
      <c r="G26">
        <v>143200</v>
      </c>
      <c r="H26" t="s">
        <v>33</v>
      </c>
      <c r="I26">
        <v>100</v>
      </c>
      <c r="J26" t="s">
        <v>33</v>
      </c>
      <c r="K26" t="s">
        <v>25</v>
      </c>
    </row>
    <row r="27" spans="1:11" x14ac:dyDescent="0.3">
      <c r="A27">
        <v>2023</v>
      </c>
      <c r="B27" t="s">
        <v>11</v>
      </c>
      <c r="C27" t="s">
        <v>12</v>
      </c>
      <c r="D27" t="s">
        <v>34</v>
      </c>
      <c r="E27">
        <v>225000</v>
      </c>
      <c r="F27" t="s">
        <v>20</v>
      </c>
      <c r="G27">
        <v>225000</v>
      </c>
      <c r="H27" t="s">
        <v>21</v>
      </c>
      <c r="I27">
        <v>0</v>
      </c>
      <c r="J27" t="s">
        <v>21</v>
      </c>
      <c r="K27" t="s">
        <v>25</v>
      </c>
    </row>
    <row r="28" spans="1:11" x14ac:dyDescent="0.3">
      <c r="A28">
        <v>2023</v>
      </c>
      <c r="B28" t="s">
        <v>11</v>
      </c>
      <c r="C28" t="s">
        <v>12</v>
      </c>
      <c r="D28" t="s">
        <v>34</v>
      </c>
      <c r="E28">
        <v>156400</v>
      </c>
      <c r="F28" t="s">
        <v>20</v>
      </c>
      <c r="G28">
        <v>156400</v>
      </c>
      <c r="H28" t="s">
        <v>21</v>
      </c>
      <c r="I28">
        <v>0</v>
      </c>
      <c r="J28" t="s">
        <v>21</v>
      </c>
      <c r="K28" t="s">
        <v>25</v>
      </c>
    </row>
    <row r="29" spans="1:11" x14ac:dyDescent="0.3">
      <c r="A29">
        <v>2023</v>
      </c>
      <c r="B29" t="s">
        <v>11</v>
      </c>
      <c r="C29" t="s">
        <v>12</v>
      </c>
      <c r="D29" t="s">
        <v>35</v>
      </c>
      <c r="E29">
        <v>200000</v>
      </c>
      <c r="F29" t="s">
        <v>20</v>
      </c>
      <c r="G29">
        <v>200000</v>
      </c>
      <c r="H29" t="s">
        <v>21</v>
      </c>
      <c r="I29">
        <v>0</v>
      </c>
      <c r="J29" t="s">
        <v>21</v>
      </c>
      <c r="K29" t="s">
        <v>25</v>
      </c>
    </row>
    <row r="30" spans="1:11" x14ac:dyDescent="0.3">
      <c r="A30">
        <v>2023</v>
      </c>
      <c r="B30" t="s">
        <v>11</v>
      </c>
      <c r="C30" t="s">
        <v>12</v>
      </c>
      <c r="D30" t="s">
        <v>35</v>
      </c>
      <c r="E30">
        <v>130000</v>
      </c>
      <c r="F30" t="s">
        <v>20</v>
      </c>
      <c r="G30">
        <v>130000</v>
      </c>
      <c r="H30" t="s">
        <v>21</v>
      </c>
      <c r="I30">
        <v>0</v>
      </c>
      <c r="J30" t="s">
        <v>21</v>
      </c>
      <c r="K30" t="s">
        <v>25</v>
      </c>
    </row>
    <row r="31" spans="1:11" x14ac:dyDescent="0.3">
      <c r="A31">
        <v>2023</v>
      </c>
      <c r="B31" t="s">
        <v>11</v>
      </c>
      <c r="C31" t="s">
        <v>12</v>
      </c>
      <c r="D31" t="s">
        <v>36</v>
      </c>
      <c r="E31">
        <v>90000</v>
      </c>
      <c r="F31" t="s">
        <v>20</v>
      </c>
      <c r="G31">
        <v>90000</v>
      </c>
      <c r="H31" t="s">
        <v>24</v>
      </c>
      <c r="I31">
        <v>0</v>
      </c>
      <c r="J31" t="s">
        <v>24</v>
      </c>
      <c r="K31" t="s">
        <v>25</v>
      </c>
    </row>
    <row r="32" spans="1:11" x14ac:dyDescent="0.3">
      <c r="A32">
        <v>2023</v>
      </c>
      <c r="B32" t="s">
        <v>11</v>
      </c>
      <c r="C32" t="s">
        <v>12</v>
      </c>
      <c r="D32" t="s">
        <v>36</v>
      </c>
      <c r="E32">
        <v>72000</v>
      </c>
      <c r="F32" t="s">
        <v>20</v>
      </c>
      <c r="G32">
        <v>72000</v>
      </c>
      <c r="H32" t="s">
        <v>24</v>
      </c>
      <c r="I32">
        <v>0</v>
      </c>
      <c r="J32" t="s">
        <v>24</v>
      </c>
      <c r="K32" t="s">
        <v>25</v>
      </c>
    </row>
    <row r="33" spans="1:11" x14ac:dyDescent="0.3">
      <c r="A33">
        <v>2023</v>
      </c>
      <c r="B33" t="s">
        <v>11</v>
      </c>
      <c r="C33" t="s">
        <v>12</v>
      </c>
      <c r="D33" t="s">
        <v>37</v>
      </c>
      <c r="E33">
        <v>253200</v>
      </c>
      <c r="F33" t="s">
        <v>20</v>
      </c>
      <c r="G33">
        <v>253200</v>
      </c>
      <c r="H33" t="s">
        <v>21</v>
      </c>
      <c r="I33">
        <v>0</v>
      </c>
      <c r="J33" t="s">
        <v>21</v>
      </c>
      <c r="K33" t="s">
        <v>25</v>
      </c>
    </row>
    <row r="34" spans="1:11" x14ac:dyDescent="0.3">
      <c r="A34">
        <v>2023</v>
      </c>
      <c r="B34" t="s">
        <v>11</v>
      </c>
      <c r="C34" t="s">
        <v>12</v>
      </c>
      <c r="D34" t="s">
        <v>37</v>
      </c>
      <c r="E34">
        <v>90700</v>
      </c>
      <c r="F34" t="s">
        <v>20</v>
      </c>
      <c r="G34">
        <v>90700</v>
      </c>
      <c r="H34" t="s">
        <v>21</v>
      </c>
      <c r="I34">
        <v>0</v>
      </c>
      <c r="J34" t="s">
        <v>21</v>
      </c>
      <c r="K34" t="s">
        <v>25</v>
      </c>
    </row>
    <row r="35" spans="1:11" x14ac:dyDescent="0.3">
      <c r="A35">
        <v>2023</v>
      </c>
      <c r="B35" t="s">
        <v>11</v>
      </c>
      <c r="C35" t="s">
        <v>12</v>
      </c>
      <c r="D35" t="s">
        <v>38</v>
      </c>
      <c r="E35">
        <v>342810</v>
      </c>
      <c r="F35" t="s">
        <v>20</v>
      </c>
      <c r="G35">
        <v>342810</v>
      </c>
      <c r="H35" t="s">
        <v>21</v>
      </c>
      <c r="I35">
        <v>0</v>
      </c>
      <c r="J35" t="s">
        <v>21</v>
      </c>
      <c r="K35" t="s">
        <v>25</v>
      </c>
    </row>
    <row r="36" spans="1:11" x14ac:dyDescent="0.3">
      <c r="A36">
        <v>2023</v>
      </c>
      <c r="B36" t="s">
        <v>11</v>
      </c>
      <c r="C36" t="s">
        <v>12</v>
      </c>
      <c r="D36" t="s">
        <v>38</v>
      </c>
      <c r="E36">
        <v>184590</v>
      </c>
      <c r="F36" t="s">
        <v>20</v>
      </c>
      <c r="G36">
        <v>184590</v>
      </c>
      <c r="H36" t="s">
        <v>21</v>
      </c>
      <c r="I36">
        <v>0</v>
      </c>
      <c r="J36" t="s">
        <v>21</v>
      </c>
      <c r="K36" t="s">
        <v>25</v>
      </c>
    </row>
    <row r="37" spans="1:11" x14ac:dyDescent="0.3">
      <c r="A37">
        <v>2023</v>
      </c>
      <c r="B37" t="s">
        <v>17</v>
      </c>
      <c r="C37" t="s">
        <v>12</v>
      </c>
      <c r="D37" t="s">
        <v>37</v>
      </c>
      <c r="E37">
        <v>162500</v>
      </c>
      <c r="F37" t="s">
        <v>20</v>
      </c>
      <c r="G37">
        <v>162500</v>
      </c>
      <c r="H37" t="s">
        <v>21</v>
      </c>
      <c r="I37">
        <v>0</v>
      </c>
      <c r="J37" t="s">
        <v>21</v>
      </c>
      <c r="K37" t="s">
        <v>25</v>
      </c>
    </row>
    <row r="38" spans="1:11" x14ac:dyDescent="0.3">
      <c r="A38">
        <v>2023</v>
      </c>
      <c r="B38" t="s">
        <v>17</v>
      </c>
      <c r="C38" t="s">
        <v>12</v>
      </c>
      <c r="D38" t="s">
        <v>37</v>
      </c>
      <c r="E38">
        <v>130000</v>
      </c>
      <c r="F38" t="s">
        <v>20</v>
      </c>
      <c r="G38">
        <v>130000</v>
      </c>
      <c r="H38" t="s">
        <v>21</v>
      </c>
      <c r="I38">
        <v>0</v>
      </c>
      <c r="J38" t="s">
        <v>21</v>
      </c>
      <c r="K38" t="s">
        <v>25</v>
      </c>
    </row>
    <row r="39" spans="1:11" x14ac:dyDescent="0.3">
      <c r="A39">
        <v>2023</v>
      </c>
      <c r="B39" t="s">
        <v>17</v>
      </c>
      <c r="C39" t="s">
        <v>12</v>
      </c>
      <c r="D39" t="s">
        <v>27</v>
      </c>
      <c r="E39">
        <v>105380</v>
      </c>
      <c r="F39" t="s">
        <v>20</v>
      </c>
      <c r="G39">
        <v>105380</v>
      </c>
      <c r="H39" t="s">
        <v>21</v>
      </c>
      <c r="I39">
        <v>0</v>
      </c>
      <c r="J39" t="s">
        <v>21</v>
      </c>
      <c r="K39" t="s">
        <v>25</v>
      </c>
    </row>
    <row r="40" spans="1:11" x14ac:dyDescent="0.3">
      <c r="A40">
        <v>2023</v>
      </c>
      <c r="B40" t="s">
        <v>17</v>
      </c>
      <c r="C40" t="s">
        <v>12</v>
      </c>
      <c r="D40" t="s">
        <v>27</v>
      </c>
      <c r="E40">
        <v>64500</v>
      </c>
      <c r="F40" t="s">
        <v>20</v>
      </c>
      <c r="G40">
        <v>64500</v>
      </c>
      <c r="H40" t="s">
        <v>21</v>
      </c>
      <c r="I40">
        <v>0</v>
      </c>
      <c r="J40" t="s">
        <v>21</v>
      </c>
      <c r="K40" t="s">
        <v>25</v>
      </c>
    </row>
    <row r="41" spans="1:11" x14ac:dyDescent="0.3">
      <c r="A41">
        <v>2023</v>
      </c>
      <c r="B41" t="s">
        <v>28</v>
      </c>
      <c r="C41" t="s">
        <v>12</v>
      </c>
      <c r="D41" t="s">
        <v>39</v>
      </c>
      <c r="E41">
        <v>100000</v>
      </c>
      <c r="F41" t="s">
        <v>20</v>
      </c>
      <c r="G41">
        <v>100000</v>
      </c>
      <c r="H41" t="s">
        <v>40</v>
      </c>
      <c r="I41">
        <v>100</v>
      </c>
      <c r="J41" t="s">
        <v>40</v>
      </c>
      <c r="K41" t="s">
        <v>16</v>
      </c>
    </row>
    <row r="42" spans="1:11" x14ac:dyDescent="0.3">
      <c r="A42">
        <v>2023</v>
      </c>
      <c r="B42" t="s">
        <v>28</v>
      </c>
      <c r="C42" t="s">
        <v>12</v>
      </c>
      <c r="D42" t="s">
        <v>41</v>
      </c>
      <c r="E42">
        <v>30000</v>
      </c>
      <c r="F42" t="s">
        <v>20</v>
      </c>
      <c r="G42">
        <v>30000</v>
      </c>
      <c r="H42" t="s">
        <v>40</v>
      </c>
      <c r="I42">
        <v>100</v>
      </c>
      <c r="J42" t="s">
        <v>40</v>
      </c>
      <c r="K42" t="s">
        <v>16</v>
      </c>
    </row>
    <row r="43" spans="1:11" x14ac:dyDescent="0.3">
      <c r="A43">
        <v>2022</v>
      </c>
      <c r="B43" t="s">
        <v>17</v>
      </c>
      <c r="C43" t="s">
        <v>12</v>
      </c>
      <c r="D43" t="s">
        <v>35</v>
      </c>
      <c r="E43">
        <v>1650000</v>
      </c>
      <c r="F43" t="s">
        <v>42</v>
      </c>
      <c r="G43">
        <v>20984</v>
      </c>
      <c r="H43" t="s">
        <v>43</v>
      </c>
      <c r="I43">
        <v>50</v>
      </c>
      <c r="J43" t="s">
        <v>43</v>
      </c>
      <c r="K43" t="s">
        <v>16</v>
      </c>
    </row>
    <row r="44" spans="1:11" x14ac:dyDescent="0.3">
      <c r="A44">
        <v>2023</v>
      </c>
      <c r="B44" t="s">
        <v>28</v>
      </c>
      <c r="C44" t="s">
        <v>12</v>
      </c>
      <c r="D44" t="s">
        <v>26</v>
      </c>
      <c r="E44">
        <v>204620</v>
      </c>
      <c r="F44" t="s">
        <v>20</v>
      </c>
      <c r="G44">
        <v>204620</v>
      </c>
      <c r="H44" t="s">
        <v>21</v>
      </c>
      <c r="I44">
        <v>0</v>
      </c>
      <c r="J44" t="s">
        <v>21</v>
      </c>
      <c r="K44" t="s">
        <v>16</v>
      </c>
    </row>
    <row r="45" spans="1:11" x14ac:dyDescent="0.3">
      <c r="A45">
        <v>2023</v>
      </c>
      <c r="B45" t="s">
        <v>28</v>
      </c>
      <c r="C45" t="s">
        <v>12</v>
      </c>
      <c r="D45" t="s">
        <v>26</v>
      </c>
      <c r="E45">
        <v>110680</v>
      </c>
      <c r="F45" t="s">
        <v>20</v>
      </c>
      <c r="G45">
        <v>110680</v>
      </c>
      <c r="H45" t="s">
        <v>21</v>
      </c>
      <c r="I45">
        <v>0</v>
      </c>
      <c r="J45" t="s">
        <v>21</v>
      </c>
      <c r="K45" t="s">
        <v>16</v>
      </c>
    </row>
    <row r="46" spans="1:11" x14ac:dyDescent="0.3">
      <c r="A46">
        <v>2023</v>
      </c>
      <c r="B46" t="s">
        <v>11</v>
      </c>
      <c r="C46" t="s">
        <v>12</v>
      </c>
      <c r="D46" t="s">
        <v>37</v>
      </c>
      <c r="E46">
        <v>270703</v>
      </c>
      <c r="F46" t="s">
        <v>20</v>
      </c>
      <c r="G46">
        <v>270703</v>
      </c>
      <c r="H46" t="s">
        <v>21</v>
      </c>
      <c r="I46">
        <v>0</v>
      </c>
      <c r="J46" t="s">
        <v>21</v>
      </c>
      <c r="K46" t="s">
        <v>25</v>
      </c>
    </row>
    <row r="47" spans="1:11" x14ac:dyDescent="0.3">
      <c r="A47">
        <v>2023</v>
      </c>
      <c r="B47" t="s">
        <v>11</v>
      </c>
      <c r="C47" t="s">
        <v>12</v>
      </c>
      <c r="D47" t="s">
        <v>37</v>
      </c>
      <c r="E47">
        <v>221484</v>
      </c>
      <c r="F47" t="s">
        <v>20</v>
      </c>
      <c r="G47">
        <v>221484</v>
      </c>
      <c r="H47" t="s">
        <v>21</v>
      </c>
      <c r="I47">
        <v>0</v>
      </c>
      <c r="J47" t="s">
        <v>21</v>
      </c>
      <c r="K47" t="s">
        <v>25</v>
      </c>
    </row>
    <row r="48" spans="1:11" x14ac:dyDescent="0.3">
      <c r="A48">
        <v>2023</v>
      </c>
      <c r="B48" t="s">
        <v>11</v>
      </c>
      <c r="C48" t="s">
        <v>12</v>
      </c>
      <c r="D48" t="s">
        <v>23</v>
      </c>
      <c r="E48">
        <v>212750</v>
      </c>
      <c r="F48" t="s">
        <v>20</v>
      </c>
      <c r="G48">
        <v>212750</v>
      </c>
      <c r="H48" t="s">
        <v>21</v>
      </c>
      <c r="I48">
        <v>100</v>
      </c>
      <c r="J48" t="s">
        <v>21</v>
      </c>
      <c r="K48" t="s">
        <v>25</v>
      </c>
    </row>
    <row r="49" spans="1:11" x14ac:dyDescent="0.3">
      <c r="A49">
        <v>2023</v>
      </c>
      <c r="B49" t="s">
        <v>11</v>
      </c>
      <c r="C49" t="s">
        <v>12</v>
      </c>
      <c r="D49" t="s">
        <v>23</v>
      </c>
      <c r="E49">
        <v>185000</v>
      </c>
      <c r="F49" t="s">
        <v>20</v>
      </c>
      <c r="G49">
        <v>185000</v>
      </c>
      <c r="H49" t="s">
        <v>21</v>
      </c>
      <c r="I49">
        <v>100</v>
      </c>
      <c r="J49" t="s">
        <v>21</v>
      </c>
      <c r="K49" t="s">
        <v>25</v>
      </c>
    </row>
    <row r="50" spans="1:11" x14ac:dyDescent="0.3">
      <c r="A50">
        <v>2023</v>
      </c>
      <c r="B50" t="s">
        <v>11</v>
      </c>
      <c r="C50" t="s">
        <v>12</v>
      </c>
      <c r="D50" t="s">
        <v>23</v>
      </c>
      <c r="E50">
        <v>262000</v>
      </c>
      <c r="F50" t="s">
        <v>20</v>
      </c>
      <c r="G50">
        <v>262000</v>
      </c>
      <c r="H50" t="s">
        <v>21</v>
      </c>
      <c r="I50">
        <v>100</v>
      </c>
      <c r="J50" t="s">
        <v>21</v>
      </c>
      <c r="K50" t="s">
        <v>25</v>
      </c>
    </row>
    <row r="51" spans="1:11" x14ac:dyDescent="0.3">
      <c r="A51">
        <v>2023</v>
      </c>
      <c r="B51" t="s">
        <v>11</v>
      </c>
      <c r="C51" t="s">
        <v>12</v>
      </c>
      <c r="D51" t="s">
        <v>23</v>
      </c>
      <c r="E51">
        <v>245000</v>
      </c>
      <c r="F51" t="s">
        <v>20</v>
      </c>
      <c r="G51">
        <v>245000</v>
      </c>
      <c r="H51" t="s">
        <v>21</v>
      </c>
      <c r="I51">
        <v>100</v>
      </c>
      <c r="J51" t="s">
        <v>21</v>
      </c>
      <c r="K51" t="s">
        <v>25</v>
      </c>
    </row>
    <row r="52" spans="1:11" x14ac:dyDescent="0.3">
      <c r="A52">
        <v>2023</v>
      </c>
      <c r="B52" t="s">
        <v>11</v>
      </c>
      <c r="C52" t="s">
        <v>12</v>
      </c>
      <c r="D52" t="s">
        <v>23</v>
      </c>
      <c r="E52">
        <v>275300</v>
      </c>
      <c r="F52" t="s">
        <v>20</v>
      </c>
      <c r="G52">
        <v>275300</v>
      </c>
      <c r="H52" t="s">
        <v>21</v>
      </c>
      <c r="I52">
        <v>100</v>
      </c>
      <c r="J52" t="s">
        <v>21</v>
      </c>
      <c r="K52" t="s">
        <v>25</v>
      </c>
    </row>
    <row r="53" spans="1:11" x14ac:dyDescent="0.3">
      <c r="A53">
        <v>2023</v>
      </c>
      <c r="B53" t="s">
        <v>11</v>
      </c>
      <c r="C53" t="s">
        <v>12</v>
      </c>
      <c r="D53" t="s">
        <v>23</v>
      </c>
      <c r="E53">
        <v>183500</v>
      </c>
      <c r="F53" t="s">
        <v>20</v>
      </c>
      <c r="G53">
        <v>183500</v>
      </c>
      <c r="H53" t="s">
        <v>21</v>
      </c>
      <c r="I53">
        <v>100</v>
      </c>
      <c r="J53" t="s">
        <v>21</v>
      </c>
      <c r="K53" t="s">
        <v>25</v>
      </c>
    </row>
    <row r="54" spans="1:11" x14ac:dyDescent="0.3">
      <c r="A54">
        <v>2023</v>
      </c>
      <c r="B54" t="s">
        <v>11</v>
      </c>
      <c r="C54" t="s">
        <v>12</v>
      </c>
      <c r="D54" t="s">
        <v>23</v>
      </c>
      <c r="E54">
        <v>218500</v>
      </c>
      <c r="F54" t="s">
        <v>20</v>
      </c>
      <c r="G54">
        <v>218500</v>
      </c>
      <c r="H54" t="s">
        <v>21</v>
      </c>
      <c r="I54">
        <v>100</v>
      </c>
      <c r="J54" t="s">
        <v>21</v>
      </c>
      <c r="K54" t="s">
        <v>25</v>
      </c>
    </row>
    <row r="55" spans="1:11" x14ac:dyDescent="0.3">
      <c r="A55">
        <v>2023</v>
      </c>
      <c r="B55" t="s">
        <v>11</v>
      </c>
      <c r="C55" t="s">
        <v>12</v>
      </c>
      <c r="D55" t="s">
        <v>23</v>
      </c>
      <c r="E55">
        <v>199098</v>
      </c>
      <c r="F55" t="s">
        <v>20</v>
      </c>
      <c r="G55">
        <v>199098</v>
      </c>
      <c r="H55" t="s">
        <v>21</v>
      </c>
      <c r="I55">
        <v>100</v>
      </c>
      <c r="J55" t="s">
        <v>21</v>
      </c>
      <c r="K55" t="s">
        <v>25</v>
      </c>
    </row>
    <row r="56" spans="1:11" x14ac:dyDescent="0.3">
      <c r="A56">
        <v>2023</v>
      </c>
      <c r="B56" t="s">
        <v>11</v>
      </c>
      <c r="C56" t="s">
        <v>12</v>
      </c>
      <c r="D56" t="s">
        <v>37</v>
      </c>
      <c r="E56">
        <v>203300</v>
      </c>
      <c r="F56" t="s">
        <v>20</v>
      </c>
      <c r="G56">
        <v>203300</v>
      </c>
      <c r="H56" t="s">
        <v>21</v>
      </c>
      <c r="I56">
        <v>100</v>
      </c>
      <c r="J56" t="s">
        <v>21</v>
      </c>
      <c r="K56" t="s">
        <v>25</v>
      </c>
    </row>
    <row r="57" spans="1:11" x14ac:dyDescent="0.3">
      <c r="A57">
        <v>2023</v>
      </c>
      <c r="B57" t="s">
        <v>11</v>
      </c>
      <c r="C57" t="s">
        <v>12</v>
      </c>
      <c r="D57" t="s">
        <v>37</v>
      </c>
      <c r="E57">
        <v>123600</v>
      </c>
      <c r="F57" t="s">
        <v>20</v>
      </c>
      <c r="G57">
        <v>123600</v>
      </c>
      <c r="H57" t="s">
        <v>21</v>
      </c>
      <c r="I57">
        <v>100</v>
      </c>
      <c r="J57" t="s">
        <v>21</v>
      </c>
      <c r="K57" t="s">
        <v>25</v>
      </c>
    </row>
    <row r="58" spans="1:11" x14ac:dyDescent="0.3">
      <c r="A58">
        <v>2023</v>
      </c>
      <c r="B58" t="s">
        <v>11</v>
      </c>
      <c r="C58" t="s">
        <v>12</v>
      </c>
      <c r="D58" t="s">
        <v>30</v>
      </c>
      <c r="E58">
        <v>189110</v>
      </c>
      <c r="F58" t="s">
        <v>20</v>
      </c>
      <c r="G58">
        <v>189110</v>
      </c>
      <c r="H58" t="s">
        <v>21</v>
      </c>
      <c r="I58">
        <v>0</v>
      </c>
      <c r="J58" t="s">
        <v>21</v>
      </c>
      <c r="K58" t="s">
        <v>25</v>
      </c>
    </row>
    <row r="59" spans="1:11" x14ac:dyDescent="0.3">
      <c r="A59">
        <v>2023</v>
      </c>
      <c r="B59" t="s">
        <v>11</v>
      </c>
      <c r="C59" t="s">
        <v>12</v>
      </c>
      <c r="D59" t="s">
        <v>30</v>
      </c>
      <c r="E59">
        <v>139000</v>
      </c>
      <c r="F59" t="s">
        <v>20</v>
      </c>
      <c r="G59">
        <v>139000</v>
      </c>
      <c r="H59" t="s">
        <v>21</v>
      </c>
      <c r="I59">
        <v>0</v>
      </c>
      <c r="J59" t="s">
        <v>21</v>
      </c>
      <c r="K59" t="s">
        <v>25</v>
      </c>
    </row>
    <row r="60" spans="1:11" x14ac:dyDescent="0.3">
      <c r="A60">
        <v>2023</v>
      </c>
      <c r="B60" t="s">
        <v>44</v>
      </c>
      <c r="C60" t="s">
        <v>12</v>
      </c>
      <c r="D60" t="s">
        <v>23</v>
      </c>
      <c r="E60">
        <v>258750</v>
      </c>
      <c r="F60" t="s">
        <v>20</v>
      </c>
      <c r="G60">
        <v>258750</v>
      </c>
      <c r="H60" t="s">
        <v>21</v>
      </c>
      <c r="I60">
        <v>0</v>
      </c>
      <c r="J60" t="s">
        <v>21</v>
      </c>
      <c r="K60" t="s">
        <v>25</v>
      </c>
    </row>
    <row r="61" spans="1:11" x14ac:dyDescent="0.3">
      <c r="A61">
        <v>2023</v>
      </c>
      <c r="B61" t="s">
        <v>44</v>
      </c>
      <c r="C61" t="s">
        <v>12</v>
      </c>
      <c r="D61" t="s">
        <v>23</v>
      </c>
      <c r="E61">
        <v>185000</v>
      </c>
      <c r="F61" t="s">
        <v>20</v>
      </c>
      <c r="G61">
        <v>185000</v>
      </c>
      <c r="H61" t="s">
        <v>21</v>
      </c>
      <c r="I61">
        <v>0</v>
      </c>
      <c r="J61" t="s">
        <v>21</v>
      </c>
      <c r="K61" t="s">
        <v>25</v>
      </c>
    </row>
    <row r="62" spans="1:11" x14ac:dyDescent="0.3">
      <c r="A62">
        <v>2023</v>
      </c>
      <c r="B62" t="s">
        <v>11</v>
      </c>
      <c r="C62" t="s">
        <v>12</v>
      </c>
      <c r="D62" t="s">
        <v>37</v>
      </c>
      <c r="E62">
        <v>231500</v>
      </c>
      <c r="F62" t="s">
        <v>20</v>
      </c>
      <c r="G62">
        <v>231500</v>
      </c>
      <c r="H62" t="s">
        <v>21</v>
      </c>
      <c r="I62">
        <v>100</v>
      </c>
      <c r="J62" t="s">
        <v>21</v>
      </c>
      <c r="K62" t="s">
        <v>25</v>
      </c>
    </row>
    <row r="63" spans="1:11" x14ac:dyDescent="0.3">
      <c r="A63">
        <v>2023</v>
      </c>
      <c r="B63" t="s">
        <v>11</v>
      </c>
      <c r="C63" t="s">
        <v>12</v>
      </c>
      <c r="D63" t="s">
        <v>37</v>
      </c>
      <c r="E63">
        <v>166000</v>
      </c>
      <c r="F63" t="s">
        <v>20</v>
      </c>
      <c r="G63">
        <v>166000</v>
      </c>
      <c r="H63" t="s">
        <v>21</v>
      </c>
      <c r="I63">
        <v>100</v>
      </c>
      <c r="J63" t="s">
        <v>21</v>
      </c>
      <c r="K63" t="s">
        <v>25</v>
      </c>
    </row>
    <row r="64" spans="1:11" x14ac:dyDescent="0.3">
      <c r="A64">
        <v>2023</v>
      </c>
      <c r="B64" t="s">
        <v>11</v>
      </c>
      <c r="C64" t="s">
        <v>12</v>
      </c>
      <c r="D64" t="s">
        <v>23</v>
      </c>
      <c r="E64">
        <v>172500</v>
      </c>
      <c r="F64" t="s">
        <v>20</v>
      </c>
      <c r="G64">
        <v>172500</v>
      </c>
      <c r="H64" t="s">
        <v>21</v>
      </c>
      <c r="I64">
        <v>100</v>
      </c>
      <c r="J64" t="s">
        <v>21</v>
      </c>
      <c r="K64" t="s">
        <v>25</v>
      </c>
    </row>
    <row r="65" spans="1:11" x14ac:dyDescent="0.3">
      <c r="A65">
        <v>2023</v>
      </c>
      <c r="B65" t="s">
        <v>11</v>
      </c>
      <c r="C65" t="s">
        <v>12</v>
      </c>
      <c r="D65" t="s">
        <v>23</v>
      </c>
      <c r="E65">
        <v>110500</v>
      </c>
      <c r="F65" t="s">
        <v>20</v>
      </c>
      <c r="G65">
        <v>110500</v>
      </c>
      <c r="H65" t="s">
        <v>21</v>
      </c>
      <c r="I65">
        <v>100</v>
      </c>
      <c r="J65" t="s">
        <v>21</v>
      </c>
      <c r="K65" t="s">
        <v>25</v>
      </c>
    </row>
    <row r="66" spans="1:11" x14ac:dyDescent="0.3">
      <c r="A66">
        <v>2023</v>
      </c>
      <c r="B66" t="s">
        <v>11</v>
      </c>
      <c r="C66" t="s">
        <v>12</v>
      </c>
      <c r="D66" t="s">
        <v>37</v>
      </c>
      <c r="E66">
        <v>238000</v>
      </c>
      <c r="F66" t="s">
        <v>20</v>
      </c>
      <c r="G66">
        <v>238000</v>
      </c>
      <c r="H66" t="s">
        <v>21</v>
      </c>
      <c r="I66">
        <v>0</v>
      </c>
      <c r="J66" t="s">
        <v>21</v>
      </c>
      <c r="K66" t="s">
        <v>25</v>
      </c>
    </row>
    <row r="67" spans="1:11" x14ac:dyDescent="0.3">
      <c r="A67">
        <v>2023</v>
      </c>
      <c r="B67" t="s">
        <v>11</v>
      </c>
      <c r="C67" t="s">
        <v>12</v>
      </c>
      <c r="D67" t="s">
        <v>37</v>
      </c>
      <c r="E67">
        <v>176000</v>
      </c>
      <c r="F67" t="s">
        <v>20</v>
      </c>
      <c r="G67">
        <v>176000</v>
      </c>
      <c r="H67" t="s">
        <v>21</v>
      </c>
      <c r="I67">
        <v>0</v>
      </c>
      <c r="J67" t="s">
        <v>21</v>
      </c>
      <c r="K67" t="s">
        <v>25</v>
      </c>
    </row>
    <row r="68" spans="1:11" x14ac:dyDescent="0.3">
      <c r="A68">
        <v>2023</v>
      </c>
      <c r="B68" t="s">
        <v>11</v>
      </c>
      <c r="C68" t="s">
        <v>12</v>
      </c>
      <c r="D68" t="s">
        <v>37</v>
      </c>
      <c r="E68">
        <v>237000</v>
      </c>
      <c r="F68" t="s">
        <v>20</v>
      </c>
      <c r="G68">
        <v>237000</v>
      </c>
      <c r="H68" t="s">
        <v>21</v>
      </c>
      <c r="I68">
        <v>100</v>
      </c>
      <c r="J68" t="s">
        <v>21</v>
      </c>
      <c r="K68" t="s">
        <v>25</v>
      </c>
    </row>
    <row r="69" spans="1:11" x14ac:dyDescent="0.3">
      <c r="A69">
        <v>2023</v>
      </c>
      <c r="B69" t="s">
        <v>11</v>
      </c>
      <c r="C69" t="s">
        <v>12</v>
      </c>
      <c r="D69" t="s">
        <v>37</v>
      </c>
      <c r="E69">
        <v>201450</v>
      </c>
      <c r="F69" t="s">
        <v>20</v>
      </c>
      <c r="G69">
        <v>201450</v>
      </c>
      <c r="H69" t="s">
        <v>21</v>
      </c>
      <c r="I69">
        <v>100</v>
      </c>
      <c r="J69" t="s">
        <v>21</v>
      </c>
      <c r="K69" t="s">
        <v>25</v>
      </c>
    </row>
    <row r="70" spans="1:11" x14ac:dyDescent="0.3">
      <c r="A70">
        <v>2023</v>
      </c>
      <c r="B70" t="s">
        <v>11</v>
      </c>
      <c r="C70" t="s">
        <v>12</v>
      </c>
      <c r="D70" t="s">
        <v>26</v>
      </c>
      <c r="E70">
        <v>309400</v>
      </c>
      <c r="F70" t="s">
        <v>20</v>
      </c>
      <c r="G70">
        <v>309400</v>
      </c>
      <c r="H70" t="s">
        <v>21</v>
      </c>
      <c r="I70">
        <v>0</v>
      </c>
      <c r="J70" t="s">
        <v>21</v>
      </c>
      <c r="K70" t="s">
        <v>16</v>
      </c>
    </row>
    <row r="71" spans="1:11" x14ac:dyDescent="0.3">
      <c r="A71">
        <v>2023</v>
      </c>
      <c r="B71" t="s">
        <v>11</v>
      </c>
      <c r="C71" t="s">
        <v>12</v>
      </c>
      <c r="D71" t="s">
        <v>26</v>
      </c>
      <c r="E71">
        <v>159100</v>
      </c>
      <c r="F71" t="s">
        <v>20</v>
      </c>
      <c r="G71">
        <v>159100</v>
      </c>
      <c r="H71" t="s">
        <v>21</v>
      </c>
      <c r="I71">
        <v>0</v>
      </c>
      <c r="J71" t="s">
        <v>21</v>
      </c>
      <c r="K71" t="s">
        <v>16</v>
      </c>
    </row>
    <row r="72" spans="1:11" x14ac:dyDescent="0.3">
      <c r="A72">
        <v>2023</v>
      </c>
      <c r="B72" t="s">
        <v>11</v>
      </c>
      <c r="C72" t="s">
        <v>12</v>
      </c>
      <c r="D72" t="s">
        <v>37</v>
      </c>
      <c r="E72">
        <v>115000</v>
      </c>
      <c r="F72" t="s">
        <v>20</v>
      </c>
      <c r="G72">
        <v>115000</v>
      </c>
      <c r="H72" t="s">
        <v>21</v>
      </c>
      <c r="I72">
        <v>0</v>
      </c>
      <c r="J72" t="s">
        <v>21</v>
      </c>
      <c r="K72" t="s">
        <v>25</v>
      </c>
    </row>
    <row r="73" spans="1:11" x14ac:dyDescent="0.3">
      <c r="A73">
        <v>2023</v>
      </c>
      <c r="B73" t="s">
        <v>11</v>
      </c>
      <c r="C73" t="s">
        <v>12</v>
      </c>
      <c r="D73" t="s">
        <v>37</v>
      </c>
      <c r="E73">
        <v>81500</v>
      </c>
      <c r="F73" t="s">
        <v>20</v>
      </c>
      <c r="G73">
        <v>81500</v>
      </c>
      <c r="H73" t="s">
        <v>21</v>
      </c>
      <c r="I73">
        <v>0</v>
      </c>
      <c r="J73" t="s">
        <v>21</v>
      </c>
      <c r="K73" t="s">
        <v>25</v>
      </c>
    </row>
    <row r="74" spans="1:11" x14ac:dyDescent="0.3">
      <c r="A74">
        <v>2023</v>
      </c>
      <c r="B74" t="s">
        <v>11</v>
      </c>
      <c r="C74" t="s">
        <v>12</v>
      </c>
      <c r="D74" t="s">
        <v>23</v>
      </c>
      <c r="E74">
        <v>237000</v>
      </c>
      <c r="F74" t="s">
        <v>20</v>
      </c>
      <c r="G74">
        <v>237000</v>
      </c>
      <c r="H74" t="s">
        <v>21</v>
      </c>
      <c r="I74">
        <v>100</v>
      </c>
      <c r="J74" t="s">
        <v>21</v>
      </c>
      <c r="K74" t="s">
        <v>25</v>
      </c>
    </row>
    <row r="75" spans="1:11" x14ac:dyDescent="0.3">
      <c r="A75">
        <v>2023</v>
      </c>
      <c r="B75" t="s">
        <v>11</v>
      </c>
      <c r="C75" t="s">
        <v>12</v>
      </c>
      <c r="D75" t="s">
        <v>23</v>
      </c>
      <c r="E75">
        <v>201450</v>
      </c>
      <c r="F75" t="s">
        <v>20</v>
      </c>
      <c r="G75">
        <v>201450</v>
      </c>
      <c r="H75" t="s">
        <v>21</v>
      </c>
      <c r="I75">
        <v>100</v>
      </c>
      <c r="J75" t="s">
        <v>21</v>
      </c>
      <c r="K75" t="s">
        <v>25</v>
      </c>
    </row>
    <row r="76" spans="1:11" x14ac:dyDescent="0.3">
      <c r="A76">
        <v>2023</v>
      </c>
      <c r="B76" t="s">
        <v>11</v>
      </c>
      <c r="C76" t="s">
        <v>12</v>
      </c>
      <c r="D76" t="s">
        <v>38</v>
      </c>
      <c r="E76">
        <v>280000</v>
      </c>
      <c r="F76" t="s">
        <v>20</v>
      </c>
      <c r="G76">
        <v>280000</v>
      </c>
      <c r="H76" t="s">
        <v>21</v>
      </c>
      <c r="I76">
        <v>0</v>
      </c>
      <c r="J76" t="s">
        <v>21</v>
      </c>
      <c r="K76" t="s">
        <v>25</v>
      </c>
    </row>
    <row r="77" spans="1:11" x14ac:dyDescent="0.3">
      <c r="A77">
        <v>2023</v>
      </c>
      <c r="B77" t="s">
        <v>11</v>
      </c>
      <c r="C77" t="s">
        <v>12</v>
      </c>
      <c r="D77" t="s">
        <v>38</v>
      </c>
      <c r="E77">
        <v>210000</v>
      </c>
      <c r="F77" t="s">
        <v>20</v>
      </c>
      <c r="G77">
        <v>210000</v>
      </c>
      <c r="H77" t="s">
        <v>21</v>
      </c>
      <c r="I77">
        <v>0</v>
      </c>
      <c r="J77" t="s">
        <v>21</v>
      </c>
      <c r="K77" t="s">
        <v>25</v>
      </c>
    </row>
    <row r="78" spans="1:11" x14ac:dyDescent="0.3">
      <c r="A78">
        <v>2023</v>
      </c>
      <c r="B78" t="s">
        <v>11</v>
      </c>
      <c r="C78" t="s">
        <v>12</v>
      </c>
      <c r="D78" t="s">
        <v>45</v>
      </c>
      <c r="E78">
        <v>280100</v>
      </c>
      <c r="F78" t="s">
        <v>20</v>
      </c>
      <c r="G78">
        <v>280100</v>
      </c>
      <c r="H78" t="s">
        <v>21</v>
      </c>
      <c r="I78">
        <v>100</v>
      </c>
      <c r="J78" t="s">
        <v>21</v>
      </c>
      <c r="K78" t="s">
        <v>25</v>
      </c>
    </row>
    <row r="79" spans="1:11" x14ac:dyDescent="0.3">
      <c r="A79">
        <v>2023</v>
      </c>
      <c r="B79" t="s">
        <v>11</v>
      </c>
      <c r="C79" t="s">
        <v>12</v>
      </c>
      <c r="D79" t="s">
        <v>45</v>
      </c>
      <c r="E79">
        <v>168100</v>
      </c>
      <c r="F79" t="s">
        <v>20</v>
      </c>
      <c r="G79">
        <v>168100</v>
      </c>
      <c r="H79" t="s">
        <v>21</v>
      </c>
      <c r="I79">
        <v>100</v>
      </c>
      <c r="J79" t="s">
        <v>21</v>
      </c>
      <c r="K79" t="s">
        <v>25</v>
      </c>
    </row>
    <row r="80" spans="1:11" x14ac:dyDescent="0.3">
      <c r="A80">
        <v>2023</v>
      </c>
      <c r="B80" t="s">
        <v>11</v>
      </c>
      <c r="C80" t="s">
        <v>12</v>
      </c>
      <c r="D80" t="s">
        <v>37</v>
      </c>
      <c r="E80">
        <v>193500</v>
      </c>
      <c r="F80" t="s">
        <v>20</v>
      </c>
      <c r="G80">
        <v>193500</v>
      </c>
      <c r="H80" t="s">
        <v>21</v>
      </c>
      <c r="I80">
        <v>100</v>
      </c>
      <c r="J80" t="s">
        <v>21</v>
      </c>
      <c r="K80" t="s">
        <v>25</v>
      </c>
    </row>
    <row r="81" spans="1:11" x14ac:dyDescent="0.3">
      <c r="A81">
        <v>2023</v>
      </c>
      <c r="B81" t="s">
        <v>11</v>
      </c>
      <c r="C81" t="s">
        <v>12</v>
      </c>
      <c r="D81" t="s">
        <v>37</v>
      </c>
      <c r="E81">
        <v>139000</v>
      </c>
      <c r="F81" t="s">
        <v>20</v>
      </c>
      <c r="G81">
        <v>139000</v>
      </c>
      <c r="H81" t="s">
        <v>21</v>
      </c>
      <c r="I81">
        <v>100</v>
      </c>
      <c r="J81" t="s">
        <v>21</v>
      </c>
      <c r="K81" t="s">
        <v>25</v>
      </c>
    </row>
    <row r="82" spans="1:11" x14ac:dyDescent="0.3">
      <c r="A82">
        <v>2023</v>
      </c>
      <c r="B82" t="s">
        <v>17</v>
      </c>
      <c r="C82" t="s">
        <v>12</v>
      </c>
      <c r="D82" t="s">
        <v>23</v>
      </c>
      <c r="E82">
        <v>510000</v>
      </c>
      <c r="F82" t="s">
        <v>46</v>
      </c>
      <c r="G82">
        <v>65062</v>
      </c>
      <c r="H82" t="s">
        <v>47</v>
      </c>
      <c r="I82">
        <v>0</v>
      </c>
      <c r="J82" t="s">
        <v>47</v>
      </c>
      <c r="K82" t="s">
        <v>16</v>
      </c>
    </row>
    <row r="83" spans="1:11" x14ac:dyDescent="0.3">
      <c r="A83">
        <v>2023</v>
      </c>
      <c r="B83" t="s">
        <v>11</v>
      </c>
      <c r="C83" t="s">
        <v>12</v>
      </c>
      <c r="D83" t="s">
        <v>35</v>
      </c>
      <c r="E83">
        <v>150000</v>
      </c>
      <c r="F83" t="s">
        <v>20</v>
      </c>
      <c r="G83">
        <v>150000</v>
      </c>
      <c r="H83" t="s">
        <v>48</v>
      </c>
      <c r="I83">
        <v>100</v>
      </c>
      <c r="J83" t="s">
        <v>21</v>
      </c>
      <c r="K83" t="s">
        <v>25</v>
      </c>
    </row>
    <row r="84" spans="1:11" x14ac:dyDescent="0.3">
      <c r="A84">
        <v>2023</v>
      </c>
      <c r="B84" t="s">
        <v>17</v>
      </c>
      <c r="C84" t="s">
        <v>12</v>
      </c>
      <c r="D84" t="s">
        <v>49</v>
      </c>
      <c r="E84">
        <v>65000</v>
      </c>
      <c r="F84" t="s">
        <v>14</v>
      </c>
      <c r="G84">
        <v>69751</v>
      </c>
      <c r="H84" t="s">
        <v>43</v>
      </c>
      <c r="I84">
        <v>100</v>
      </c>
      <c r="J84" t="s">
        <v>31</v>
      </c>
      <c r="K84" t="s">
        <v>22</v>
      </c>
    </row>
    <row r="85" spans="1:11" x14ac:dyDescent="0.3">
      <c r="A85">
        <v>2022</v>
      </c>
      <c r="B85" t="s">
        <v>28</v>
      </c>
      <c r="C85" t="s">
        <v>12</v>
      </c>
      <c r="D85" t="s">
        <v>50</v>
      </c>
      <c r="E85">
        <v>300000</v>
      </c>
      <c r="F85" t="s">
        <v>20</v>
      </c>
      <c r="G85">
        <v>300000</v>
      </c>
      <c r="H85" t="s">
        <v>43</v>
      </c>
      <c r="I85">
        <v>50</v>
      </c>
      <c r="J85" t="s">
        <v>43</v>
      </c>
      <c r="K85" t="s">
        <v>16</v>
      </c>
    </row>
    <row r="86" spans="1:11" x14ac:dyDescent="0.3">
      <c r="A86">
        <v>2023</v>
      </c>
      <c r="B86" t="s">
        <v>17</v>
      </c>
      <c r="C86" t="s">
        <v>12</v>
      </c>
      <c r="D86" t="s">
        <v>35</v>
      </c>
      <c r="E86">
        <v>90000</v>
      </c>
      <c r="F86" t="s">
        <v>14</v>
      </c>
      <c r="G86">
        <v>96578</v>
      </c>
      <c r="H86" t="s">
        <v>51</v>
      </c>
      <c r="I86">
        <v>100</v>
      </c>
      <c r="J86" t="s">
        <v>51</v>
      </c>
      <c r="K86" t="s">
        <v>16</v>
      </c>
    </row>
    <row r="87" spans="1:11" x14ac:dyDescent="0.3">
      <c r="A87">
        <v>2023</v>
      </c>
      <c r="B87" t="s">
        <v>11</v>
      </c>
      <c r="C87" t="s">
        <v>12</v>
      </c>
      <c r="D87" t="s">
        <v>34</v>
      </c>
      <c r="E87">
        <v>185900</v>
      </c>
      <c r="F87" t="s">
        <v>20</v>
      </c>
      <c r="G87">
        <v>185900</v>
      </c>
      <c r="H87" t="s">
        <v>21</v>
      </c>
      <c r="I87">
        <v>0</v>
      </c>
      <c r="J87" t="s">
        <v>21</v>
      </c>
      <c r="K87" t="s">
        <v>25</v>
      </c>
    </row>
    <row r="88" spans="1:11" x14ac:dyDescent="0.3">
      <c r="A88">
        <v>2023</v>
      </c>
      <c r="B88" t="s">
        <v>11</v>
      </c>
      <c r="C88" t="s">
        <v>12</v>
      </c>
      <c r="D88" t="s">
        <v>34</v>
      </c>
      <c r="E88">
        <v>129300</v>
      </c>
      <c r="F88" t="s">
        <v>20</v>
      </c>
      <c r="G88">
        <v>129300</v>
      </c>
      <c r="H88" t="s">
        <v>21</v>
      </c>
      <c r="I88">
        <v>0</v>
      </c>
      <c r="J88" t="s">
        <v>21</v>
      </c>
      <c r="K88" t="s">
        <v>25</v>
      </c>
    </row>
    <row r="89" spans="1:11" x14ac:dyDescent="0.3">
      <c r="A89">
        <v>2023</v>
      </c>
      <c r="B89" t="s">
        <v>11</v>
      </c>
      <c r="C89" t="s">
        <v>12</v>
      </c>
      <c r="D89" t="s">
        <v>37</v>
      </c>
      <c r="E89">
        <v>225000</v>
      </c>
      <c r="F89" t="s">
        <v>20</v>
      </c>
      <c r="G89">
        <v>225000</v>
      </c>
      <c r="H89" t="s">
        <v>21</v>
      </c>
      <c r="I89">
        <v>100</v>
      </c>
      <c r="J89" t="s">
        <v>21</v>
      </c>
      <c r="K89" t="s">
        <v>25</v>
      </c>
    </row>
    <row r="90" spans="1:11" x14ac:dyDescent="0.3">
      <c r="A90">
        <v>2023</v>
      </c>
      <c r="B90" t="s">
        <v>11</v>
      </c>
      <c r="C90" t="s">
        <v>12</v>
      </c>
      <c r="D90" t="s">
        <v>37</v>
      </c>
      <c r="E90">
        <v>175000</v>
      </c>
      <c r="F90" t="s">
        <v>20</v>
      </c>
      <c r="G90">
        <v>175000</v>
      </c>
      <c r="H90" t="s">
        <v>21</v>
      </c>
      <c r="I90">
        <v>100</v>
      </c>
      <c r="J90" t="s">
        <v>21</v>
      </c>
      <c r="K90" t="s">
        <v>25</v>
      </c>
    </row>
    <row r="91" spans="1:11" x14ac:dyDescent="0.3">
      <c r="A91">
        <v>2023</v>
      </c>
      <c r="B91" t="s">
        <v>11</v>
      </c>
      <c r="C91" t="s">
        <v>12</v>
      </c>
      <c r="D91" t="s">
        <v>37</v>
      </c>
      <c r="E91">
        <v>185000</v>
      </c>
      <c r="F91" t="s">
        <v>20</v>
      </c>
      <c r="G91">
        <v>185000</v>
      </c>
      <c r="H91" t="s">
        <v>21</v>
      </c>
      <c r="I91">
        <v>0</v>
      </c>
      <c r="J91" t="s">
        <v>21</v>
      </c>
      <c r="K91" t="s">
        <v>25</v>
      </c>
    </row>
    <row r="92" spans="1:11" x14ac:dyDescent="0.3">
      <c r="A92">
        <v>2023</v>
      </c>
      <c r="B92" t="s">
        <v>11</v>
      </c>
      <c r="C92" t="s">
        <v>12</v>
      </c>
      <c r="D92" t="s">
        <v>37</v>
      </c>
      <c r="E92">
        <v>140000</v>
      </c>
      <c r="F92" t="s">
        <v>20</v>
      </c>
      <c r="G92">
        <v>140000</v>
      </c>
      <c r="H92" t="s">
        <v>21</v>
      </c>
      <c r="I92">
        <v>0</v>
      </c>
      <c r="J92" t="s">
        <v>21</v>
      </c>
      <c r="K92" t="s">
        <v>25</v>
      </c>
    </row>
    <row r="93" spans="1:11" x14ac:dyDescent="0.3">
      <c r="A93">
        <v>2023</v>
      </c>
      <c r="B93" t="s">
        <v>11</v>
      </c>
      <c r="C93" t="s">
        <v>12</v>
      </c>
      <c r="D93" t="s">
        <v>23</v>
      </c>
      <c r="E93">
        <v>45000</v>
      </c>
      <c r="F93" t="s">
        <v>14</v>
      </c>
      <c r="G93">
        <v>48289</v>
      </c>
      <c r="H93" t="s">
        <v>15</v>
      </c>
      <c r="I93">
        <v>0</v>
      </c>
      <c r="J93" t="s">
        <v>15</v>
      </c>
      <c r="K93" t="s">
        <v>25</v>
      </c>
    </row>
    <row r="94" spans="1:11" x14ac:dyDescent="0.3">
      <c r="A94">
        <v>2023</v>
      </c>
      <c r="B94" t="s">
        <v>11</v>
      </c>
      <c r="C94" t="s">
        <v>12</v>
      </c>
      <c r="D94" t="s">
        <v>23</v>
      </c>
      <c r="E94">
        <v>36000</v>
      </c>
      <c r="F94" t="s">
        <v>14</v>
      </c>
      <c r="G94">
        <v>38631</v>
      </c>
      <c r="H94" t="s">
        <v>15</v>
      </c>
      <c r="I94">
        <v>0</v>
      </c>
      <c r="J94" t="s">
        <v>15</v>
      </c>
      <c r="K94" t="s">
        <v>25</v>
      </c>
    </row>
    <row r="95" spans="1:11" x14ac:dyDescent="0.3">
      <c r="A95">
        <v>2023</v>
      </c>
      <c r="B95" t="s">
        <v>11</v>
      </c>
      <c r="C95" t="s">
        <v>12</v>
      </c>
      <c r="D95" t="s">
        <v>23</v>
      </c>
      <c r="E95">
        <v>105000</v>
      </c>
      <c r="F95" t="s">
        <v>20</v>
      </c>
      <c r="G95">
        <v>105000</v>
      </c>
      <c r="H95" t="s">
        <v>21</v>
      </c>
      <c r="I95">
        <v>0</v>
      </c>
      <c r="J95" t="s">
        <v>21</v>
      </c>
      <c r="K95" t="s">
        <v>25</v>
      </c>
    </row>
    <row r="96" spans="1:11" x14ac:dyDescent="0.3">
      <c r="A96">
        <v>2023</v>
      </c>
      <c r="B96" t="s">
        <v>11</v>
      </c>
      <c r="C96" t="s">
        <v>12</v>
      </c>
      <c r="D96" t="s">
        <v>23</v>
      </c>
      <c r="E96">
        <v>70000</v>
      </c>
      <c r="F96" t="s">
        <v>20</v>
      </c>
      <c r="G96">
        <v>70000</v>
      </c>
      <c r="H96" t="s">
        <v>21</v>
      </c>
      <c r="I96">
        <v>0</v>
      </c>
      <c r="J96" t="s">
        <v>21</v>
      </c>
      <c r="K96" t="s">
        <v>25</v>
      </c>
    </row>
    <row r="97" spans="1:11" x14ac:dyDescent="0.3">
      <c r="A97">
        <v>2023</v>
      </c>
      <c r="B97" t="s">
        <v>28</v>
      </c>
      <c r="C97" t="s">
        <v>12</v>
      </c>
      <c r="D97" t="s">
        <v>35</v>
      </c>
      <c r="E97">
        <v>163196</v>
      </c>
      <c r="F97" t="s">
        <v>20</v>
      </c>
      <c r="G97">
        <v>163196</v>
      </c>
      <c r="H97" t="s">
        <v>21</v>
      </c>
      <c r="I97">
        <v>0</v>
      </c>
      <c r="J97" t="s">
        <v>21</v>
      </c>
      <c r="K97" t="s">
        <v>25</v>
      </c>
    </row>
    <row r="98" spans="1:11" x14ac:dyDescent="0.3">
      <c r="A98">
        <v>2023</v>
      </c>
      <c r="B98" t="s">
        <v>28</v>
      </c>
      <c r="C98" t="s">
        <v>12</v>
      </c>
      <c r="D98" t="s">
        <v>35</v>
      </c>
      <c r="E98">
        <v>145885</v>
      </c>
      <c r="F98" t="s">
        <v>20</v>
      </c>
      <c r="G98">
        <v>145885</v>
      </c>
      <c r="H98" t="s">
        <v>21</v>
      </c>
      <c r="I98">
        <v>0</v>
      </c>
      <c r="J98" t="s">
        <v>21</v>
      </c>
      <c r="K98" t="s">
        <v>25</v>
      </c>
    </row>
    <row r="99" spans="1:11" x14ac:dyDescent="0.3">
      <c r="A99">
        <v>2023</v>
      </c>
      <c r="B99" t="s">
        <v>11</v>
      </c>
      <c r="C99" t="s">
        <v>12</v>
      </c>
      <c r="D99" t="s">
        <v>37</v>
      </c>
      <c r="E99">
        <v>217000</v>
      </c>
      <c r="F99" t="s">
        <v>20</v>
      </c>
      <c r="G99">
        <v>217000</v>
      </c>
      <c r="H99" t="s">
        <v>21</v>
      </c>
      <c r="I99">
        <v>100</v>
      </c>
      <c r="J99" t="s">
        <v>21</v>
      </c>
      <c r="K99" t="s">
        <v>25</v>
      </c>
    </row>
    <row r="100" spans="1:11" x14ac:dyDescent="0.3">
      <c r="A100">
        <v>2023</v>
      </c>
      <c r="B100" t="s">
        <v>11</v>
      </c>
      <c r="C100" t="s">
        <v>12</v>
      </c>
      <c r="D100" t="s">
        <v>37</v>
      </c>
      <c r="E100">
        <v>185000</v>
      </c>
      <c r="F100" t="s">
        <v>20</v>
      </c>
      <c r="G100">
        <v>185000</v>
      </c>
      <c r="H100" t="s">
        <v>21</v>
      </c>
      <c r="I100">
        <v>100</v>
      </c>
      <c r="J100" t="s">
        <v>21</v>
      </c>
      <c r="K100" t="s">
        <v>25</v>
      </c>
    </row>
    <row r="101" spans="1:11" x14ac:dyDescent="0.3">
      <c r="A101">
        <v>2023</v>
      </c>
      <c r="B101" t="s">
        <v>11</v>
      </c>
      <c r="C101" t="s">
        <v>12</v>
      </c>
      <c r="D101" t="s">
        <v>27</v>
      </c>
      <c r="E101">
        <v>202800</v>
      </c>
      <c r="F101" t="s">
        <v>20</v>
      </c>
      <c r="G101">
        <v>202800</v>
      </c>
      <c r="H101" t="s">
        <v>21</v>
      </c>
      <c r="I101">
        <v>0</v>
      </c>
      <c r="J101" t="s">
        <v>21</v>
      </c>
      <c r="K101" t="s">
        <v>16</v>
      </c>
    </row>
    <row r="102" spans="1:11" x14ac:dyDescent="0.3">
      <c r="A102">
        <v>2023</v>
      </c>
      <c r="B102" t="s">
        <v>11</v>
      </c>
      <c r="C102" t="s">
        <v>12</v>
      </c>
      <c r="D102" t="s">
        <v>27</v>
      </c>
      <c r="E102">
        <v>104300</v>
      </c>
      <c r="F102" t="s">
        <v>20</v>
      </c>
      <c r="G102">
        <v>104300</v>
      </c>
      <c r="H102" t="s">
        <v>21</v>
      </c>
      <c r="I102">
        <v>0</v>
      </c>
      <c r="J102" t="s">
        <v>21</v>
      </c>
      <c r="K102" t="s">
        <v>16</v>
      </c>
    </row>
    <row r="103" spans="1:11" x14ac:dyDescent="0.3">
      <c r="A103">
        <v>2023</v>
      </c>
      <c r="B103" t="s">
        <v>11</v>
      </c>
      <c r="C103" t="s">
        <v>12</v>
      </c>
      <c r="D103" t="s">
        <v>27</v>
      </c>
      <c r="E103">
        <v>145000</v>
      </c>
      <c r="F103" t="s">
        <v>20</v>
      </c>
      <c r="G103">
        <v>145000</v>
      </c>
      <c r="H103" t="s">
        <v>21</v>
      </c>
      <c r="I103">
        <v>0</v>
      </c>
      <c r="J103" t="s">
        <v>21</v>
      </c>
      <c r="K103" t="s">
        <v>25</v>
      </c>
    </row>
    <row r="104" spans="1:11" x14ac:dyDescent="0.3">
      <c r="A104">
        <v>2023</v>
      </c>
      <c r="B104" t="s">
        <v>11</v>
      </c>
      <c r="C104" t="s">
        <v>12</v>
      </c>
      <c r="D104" t="s">
        <v>27</v>
      </c>
      <c r="E104">
        <v>65000</v>
      </c>
      <c r="F104" t="s">
        <v>20</v>
      </c>
      <c r="G104">
        <v>65000</v>
      </c>
      <c r="H104" t="s">
        <v>21</v>
      </c>
      <c r="I104">
        <v>0</v>
      </c>
      <c r="J104" t="s">
        <v>21</v>
      </c>
      <c r="K104" t="s">
        <v>25</v>
      </c>
    </row>
    <row r="105" spans="1:11" x14ac:dyDescent="0.3">
      <c r="A105">
        <v>2023</v>
      </c>
      <c r="B105" t="s">
        <v>11</v>
      </c>
      <c r="C105" t="s">
        <v>12</v>
      </c>
      <c r="D105" t="s">
        <v>37</v>
      </c>
      <c r="E105">
        <v>165000</v>
      </c>
      <c r="F105" t="s">
        <v>20</v>
      </c>
      <c r="G105">
        <v>165000</v>
      </c>
      <c r="H105" t="s">
        <v>21</v>
      </c>
      <c r="I105">
        <v>0</v>
      </c>
      <c r="J105" t="s">
        <v>21</v>
      </c>
      <c r="K105" t="s">
        <v>25</v>
      </c>
    </row>
    <row r="106" spans="1:11" x14ac:dyDescent="0.3">
      <c r="A106">
        <v>2023</v>
      </c>
      <c r="B106" t="s">
        <v>11</v>
      </c>
      <c r="C106" t="s">
        <v>12</v>
      </c>
      <c r="D106" t="s">
        <v>37</v>
      </c>
      <c r="E106">
        <v>132300</v>
      </c>
      <c r="F106" t="s">
        <v>20</v>
      </c>
      <c r="G106">
        <v>132300</v>
      </c>
      <c r="H106" t="s">
        <v>21</v>
      </c>
      <c r="I106">
        <v>0</v>
      </c>
      <c r="J106" t="s">
        <v>21</v>
      </c>
      <c r="K106" t="s">
        <v>25</v>
      </c>
    </row>
    <row r="107" spans="1:11" x14ac:dyDescent="0.3">
      <c r="A107">
        <v>2023</v>
      </c>
      <c r="B107" t="s">
        <v>11</v>
      </c>
      <c r="C107" t="s">
        <v>12</v>
      </c>
      <c r="D107" t="s">
        <v>37</v>
      </c>
      <c r="E107">
        <v>179170</v>
      </c>
      <c r="F107" t="s">
        <v>20</v>
      </c>
      <c r="G107">
        <v>179170</v>
      </c>
      <c r="H107" t="s">
        <v>21</v>
      </c>
      <c r="I107">
        <v>0</v>
      </c>
      <c r="J107" t="s">
        <v>21</v>
      </c>
      <c r="K107" t="s">
        <v>25</v>
      </c>
    </row>
    <row r="108" spans="1:11" x14ac:dyDescent="0.3">
      <c r="A108">
        <v>2023</v>
      </c>
      <c r="B108" t="s">
        <v>11</v>
      </c>
      <c r="C108" t="s">
        <v>12</v>
      </c>
      <c r="D108" t="s">
        <v>37</v>
      </c>
      <c r="E108">
        <v>94300</v>
      </c>
      <c r="F108" t="s">
        <v>20</v>
      </c>
      <c r="G108">
        <v>94300</v>
      </c>
      <c r="H108" t="s">
        <v>21</v>
      </c>
      <c r="I108">
        <v>0</v>
      </c>
      <c r="J108" t="s">
        <v>21</v>
      </c>
      <c r="K108" t="s">
        <v>25</v>
      </c>
    </row>
    <row r="109" spans="1:11" x14ac:dyDescent="0.3">
      <c r="A109">
        <v>2023</v>
      </c>
      <c r="B109" t="s">
        <v>11</v>
      </c>
      <c r="C109" t="s">
        <v>12</v>
      </c>
      <c r="D109" t="s">
        <v>32</v>
      </c>
      <c r="E109">
        <v>152500</v>
      </c>
      <c r="F109" t="s">
        <v>20</v>
      </c>
      <c r="G109">
        <v>152500</v>
      </c>
      <c r="H109" t="s">
        <v>21</v>
      </c>
      <c r="I109">
        <v>0</v>
      </c>
      <c r="J109" t="s">
        <v>21</v>
      </c>
      <c r="K109" t="s">
        <v>25</v>
      </c>
    </row>
    <row r="110" spans="1:11" x14ac:dyDescent="0.3">
      <c r="A110">
        <v>2023</v>
      </c>
      <c r="B110" t="s">
        <v>11</v>
      </c>
      <c r="C110" t="s">
        <v>12</v>
      </c>
      <c r="D110" t="s">
        <v>32</v>
      </c>
      <c r="E110">
        <v>116450</v>
      </c>
      <c r="F110" t="s">
        <v>20</v>
      </c>
      <c r="G110">
        <v>116450</v>
      </c>
      <c r="H110" t="s">
        <v>21</v>
      </c>
      <c r="I110">
        <v>0</v>
      </c>
      <c r="J110" t="s">
        <v>21</v>
      </c>
      <c r="K110" t="s">
        <v>25</v>
      </c>
    </row>
    <row r="111" spans="1:11" x14ac:dyDescent="0.3">
      <c r="A111">
        <v>2023</v>
      </c>
      <c r="B111" t="s">
        <v>11</v>
      </c>
      <c r="C111" t="s">
        <v>12</v>
      </c>
      <c r="D111" t="s">
        <v>37</v>
      </c>
      <c r="E111">
        <v>247300</v>
      </c>
      <c r="F111" t="s">
        <v>20</v>
      </c>
      <c r="G111">
        <v>247300</v>
      </c>
      <c r="H111" t="s">
        <v>21</v>
      </c>
      <c r="I111">
        <v>0</v>
      </c>
      <c r="J111" t="s">
        <v>21</v>
      </c>
      <c r="K111" t="s">
        <v>25</v>
      </c>
    </row>
    <row r="112" spans="1:11" x14ac:dyDescent="0.3">
      <c r="A112">
        <v>2023</v>
      </c>
      <c r="B112" t="s">
        <v>11</v>
      </c>
      <c r="C112" t="s">
        <v>12</v>
      </c>
      <c r="D112" t="s">
        <v>37</v>
      </c>
      <c r="E112">
        <v>133800</v>
      </c>
      <c r="F112" t="s">
        <v>20</v>
      </c>
      <c r="G112">
        <v>133800</v>
      </c>
      <c r="H112" t="s">
        <v>21</v>
      </c>
      <c r="I112">
        <v>0</v>
      </c>
      <c r="J112" t="s">
        <v>21</v>
      </c>
      <c r="K112" t="s">
        <v>25</v>
      </c>
    </row>
    <row r="113" spans="1:11" x14ac:dyDescent="0.3">
      <c r="A113">
        <v>2023</v>
      </c>
      <c r="B113" t="s">
        <v>11</v>
      </c>
      <c r="C113" t="s">
        <v>12</v>
      </c>
      <c r="D113" t="s">
        <v>30</v>
      </c>
      <c r="E113">
        <v>203000</v>
      </c>
      <c r="F113" t="s">
        <v>20</v>
      </c>
      <c r="G113">
        <v>203000</v>
      </c>
      <c r="H113" t="s">
        <v>21</v>
      </c>
      <c r="I113">
        <v>0</v>
      </c>
      <c r="J113" t="s">
        <v>21</v>
      </c>
      <c r="K113" t="s">
        <v>25</v>
      </c>
    </row>
    <row r="114" spans="1:11" x14ac:dyDescent="0.3">
      <c r="A114">
        <v>2023</v>
      </c>
      <c r="B114" t="s">
        <v>11</v>
      </c>
      <c r="C114" t="s">
        <v>12</v>
      </c>
      <c r="D114" t="s">
        <v>30</v>
      </c>
      <c r="E114">
        <v>133000</v>
      </c>
      <c r="F114" t="s">
        <v>20</v>
      </c>
      <c r="G114">
        <v>133000</v>
      </c>
      <c r="H114" t="s">
        <v>21</v>
      </c>
      <c r="I114">
        <v>0</v>
      </c>
      <c r="J114" t="s">
        <v>21</v>
      </c>
      <c r="K114" t="s">
        <v>25</v>
      </c>
    </row>
    <row r="115" spans="1:11" x14ac:dyDescent="0.3">
      <c r="A115">
        <v>2023</v>
      </c>
      <c r="B115" t="s">
        <v>28</v>
      </c>
      <c r="C115" t="s">
        <v>12</v>
      </c>
      <c r="D115" t="s">
        <v>52</v>
      </c>
      <c r="E115">
        <v>220000</v>
      </c>
      <c r="F115" t="s">
        <v>20</v>
      </c>
      <c r="G115">
        <v>220000</v>
      </c>
      <c r="H115" t="s">
        <v>21</v>
      </c>
      <c r="I115">
        <v>50</v>
      </c>
      <c r="J115" t="s">
        <v>21</v>
      </c>
      <c r="K115" t="s">
        <v>16</v>
      </c>
    </row>
    <row r="116" spans="1:11" x14ac:dyDescent="0.3">
      <c r="A116">
        <v>2022</v>
      </c>
      <c r="B116" t="s">
        <v>28</v>
      </c>
      <c r="C116" t="s">
        <v>12</v>
      </c>
      <c r="D116" t="s">
        <v>35</v>
      </c>
      <c r="E116">
        <v>54000</v>
      </c>
      <c r="F116" t="s">
        <v>53</v>
      </c>
      <c r="G116">
        <v>56536</v>
      </c>
      <c r="H116" t="s">
        <v>54</v>
      </c>
      <c r="I116">
        <v>100</v>
      </c>
      <c r="J116" t="s">
        <v>54</v>
      </c>
      <c r="K116" t="s">
        <v>22</v>
      </c>
    </row>
    <row r="117" spans="1:11" x14ac:dyDescent="0.3">
      <c r="A117">
        <v>2023</v>
      </c>
      <c r="B117" t="s">
        <v>11</v>
      </c>
      <c r="C117" t="s">
        <v>12</v>
      </c>
      <c r="D117" t="s">
        <v>23</v>
      </c>
      <c r="E117">
        <v>150000</v>
      </c>
      <c r="F117" t="s">
        <v>20</v>
      </c>
      <c r="G117">
        <v>150000</v>
      </c>
      <c r="H117" t="s">
        <v>21</v>
      </c>
      <c r="I117">
        <v>0</v>
      </c>
      <c r="J117" t="s">
        <v>21</v>
      </c>
      <c r="K117" t="s">
        <v>25</v>
      </c>
    </row>
    <row r="118" spans="1:11" x14ac:dyDescent="0.3">
      <c r="A118">
        <v>2023</v>
      </c>
      <c r="B118" t="s">
        <v>11</v>
      </c>
      <c r="C118" t="s">
        <v>12</v>
      </c>
      <c r="D118" t="s">
        <v>23</v>
      </c>
      <c r="E118">
        <v>120000</v>
      </c>
      <c r="F118" t="s">
        <v>20</v>
      </c>
      <c r="G118">
        <v>120000</v>
      </c>
      <c r="H118" t="s">
        <v>21</v>
      </c>
      <c r="I118">
        <v>0</v>
      </c>
      <c r="J118" t="s">
        <v>21</v>
      </c>
      <c r="K118" t="s">
        <v>25</v>
      </c>
    </row>
    <row r="119" spans="1:11" x14ac:dyDescent="0.3">
      <c r="A119">
        <v>2023</v>
      </c>
      <c r="B119" t="s">
        <v>11</v>
      </c>
      <c r="C119" t="s">
        <v>12</v>
      </c>
      <c r="D119" t="s">
        <v>32</v>
      </c>
      <c r="E119">
        <v>289800</v>
      </c>
      <c r="F119" t="s">
        <v>20</v>
      </c>
      <c r="G119">
        <v>289800</v>
      </c>
      <c r="H119" t="s">
        <v>21</v>
      </c>
      <c r="I119">
        <v>0</v>
      </c>
      <c r="J119" t="s">
        <v>21</v>
      </c>
      <c r="K119" t="s">
        <v>25</v>
      </c>
    </row>
    <row r="120" spans="1:11" x14ac:dyDescent="0.3">
      <c r="A120">
        <v>2023</v>
      </c>
      <c r="B120" t="s">
        <v>11</v>
      </c>
      <c r="C120" t="s">
        <v>12</v>
      </c>
      <c r="D120" t="s">
        <v>32</v>
      </c>
      <c r="E120">
        <v>214000</v>
      </c>
      <c r="F120" t="s">
        <v>20</v>
      </c>
      <c r="G120">
        <v>214000</v>
      </c>
      <c r="H120" t="s">
        <v>21</v>
      </c>
      <c r="I120">
        <v>0</v>
      </c>
      <c r="J120" t="s">
        <v>21</v>
      </c>
      <c r="K120" t="s">
        <v>25</v>
      </c>
    </row>
    <row r="121" spans="1:11" x14ac:dyDescent="0.3">
      <c r="A121">
        <v>2023</v>
      </c>
      <c r="B121" t="s">
        <v>11</v>
      </c>
      <c r="C121" t="s">
        <v>12</v>
      </c>
      <c r="D121" t="s">
        <v>32</v>
      </c>
      <c r="E121">
        <v>179820</v>
      </c>
      <c r="F121" t="s">
        <v>20</v>
      </c>
      <c r="G121">
        <v>179820</v>
      </c>
      <c r="H121" t="s">
        <v>21</v>
      </c>
      <c r="I121">
        <v>0</v>
      </c>
      <c r="J121" t="s">
        <v>21</v>
      </c>
      <c r="K121" t="s">
        <v>25</v>
      </c>
    </row>
    <row r="122" spans="1:11" x14ac:dyDescent="0.3">
      <c r="A122">
        <v>2023</v>
      </c>
      <c r="B122" t="s">
        <v>11</v>
      </c>
      <c r="C122" t="s">
        <v>12</v>
      </c>
      <c r="D122" t="s">
        <v>32</v>
      </c>
      <c r="E122">
        <v>143860</v>
      </c>
      <c r="F122" t="s">
        <v>20</v>
      </c>
      <c r="G122">
        <v>143860</v>
      </c>
      <c r="H122" t="s">
        <v>21</v>
      </c>
      <c r="I122">
        <v>0</v>
      </c>
      <c r="J122" t="s">
        <v>21</v>
      </c>
      <c r="K122" t="s">
        <v>25</v>
      </c>
    </row>
    <row r="123" spans="1:11" x14ac:dyDescent="0.3">
      <c r="A123">
        <v>2023</v>
      </c>
      <c r="B123" t="s">
        <v>11</v>
      </c>
      <c r="C123" t="s">
        <v>12</v>
      </c>
      <c r="D123" t="s">
        <v>35</v>
      </c>
      <c r="E123">
        <v>283200</v>
      </c>
      <c r="F123" t="s">
        <v>20</v>
      </c>
      <c r="G123">
        <v>283200</v>
      </c>
      <c r="H123" t="s">
        <v>21</v>
      </c>
      <c r="I123">
        <v>100</v>
      </c>
      <c r="J123" t="s">
        <v>21</v>
      </c>
      <c r="K123" t="s">
        <v>25</v>
      </c>
    </row>
    <row r="124" spans="1:11" x14ac:dyDescent="0.3">
      <c r="A124">
        <v>2023</v>
      </c>
      <c r="B124" t="s">
        <v>11</v>
      </c>
      <c r="C124" t="s">
        <v>12</v>
      </c>
      <c r="D124" t="s">
        <v>35</v>
      </c>
      <c r="E124">
        <v>188800</v>
      </c>
      <c r="F124" t="s">
        <v>20</v>
      </c>
      <c r="G124">
        <v>188800</v>
      </c>
      <c r="H124" t="s">
        <v>21</v>
      </c>
      <c r="I124">
        <v>100</v>
      </c>
      <c r="J124" t="s">
        <v>21</v>
      </c>
      <c r="K124" t="s">
        <v>25</v>
      </c>
    </row>
    <row r="125" spans="1:11" x14ac:dyDescent="0.3">
      <c r="A125">
        <v>2023</v>
      </c>
      <c r="B125" t="s">
        <v>11</v>
      </c>
      <c r="C125" t="s">
        <v>12</v>
      </c>
      <c r="D125" t="s">
        <v>32</v>
      </c>
      <c r="E125">
        <v>289800</v>
      </c>
      <c r="F125" t="s">
        <v>20</v>
      </c>
      <c r="G125">
        <v>289800</v>
      </c>
      <c r="H125" t="s">
        <v>21</v>
      </c>
      <c r="I125">
        <v>0</v>
      </c>
      <c r="J125" t="s">
        <v>21</v>
      </c>
      <c r="K125" t="s">
        <v>25</v>
      </c>
    </row>
    <row r="126" spans="1:11" x14ac:dyDescent="0.3">
      <c r="A126">
        <v>2023</v>
      </c>
      <c r="B126" t="s">
        <v>11</v>
      </c>
      <c r="C126" t="s">
        <v>12</v>
      </c>
      <c r="D126" t="s">
        <v>32</v>
      </c>
      <c r="E126">
        <v>214200</v>
      </c>
      <c r="F126" t="s">
        <v>20</v>
      </c>
      <c r="G126">
        <v>214200</v>
      </c>
      <c r="H126" t="s">
        <v>21</v>
      </c>
      <c r="I126">
        <v>0</v>
      </c>
      <c r="J126" t="s">
        <v>21</v>
      </c>
      <c r="K126" t="s">
        <v>25</v>
      </c>
    </row>
    <row r="127" spans="1:11" x14ac:dyDescent="0.3">
      <c r="A127">
        <v>2023</v>
      </c>
      <c r="B127" t="s">
        <v>11</v>
      </c>
      <c r="C127" t="s">
        <v>12</v>
      </c>
      <c r="D127" t="s">
        <v>37</v>
      </c>
      <c r="E127">
        <v>185900</v>
      </c>
      <c r="F127" t="s">
        <v>20</v>
      </c>
      <c r="G127">
        <v>185900</v>
      </c>
      <c r="H127" t="s">
        <v>21</v>
      </c>
      <c r="I127">
        <v>0</v>
      </c>
      <c r="J127" t="s">
        <v>21</v>
      </c>
      <c r="K127" t="s">
        <v>25</v>
      </c>
    </row>
    <row r="128" spans="1:11" x14ac:dyDescent="0.3">
      <c r="A128">
        <v>2023</v>
      </c>
      <c r="B128" t="s">
        <v>11</v>
      </c>
      <c r="C128" t="s">
        <v>12</v>
      </c>
      <c r="D128" t="s">
        <v>37</v>
      </c>
      <c r="E128">
        <v>129300</v>
      </c>
      <c r="F128" t="s">
        <v>20</v>
      </c>
      <c r="G128">
        <v>129300</v>
      </c>
      <c r="H128" t="s">
        <v>21</v>
      </c>
      <c r="I128">
        <v>0</v>
      </c>
      <c r="J128" t="s">
        <v>21</v>
      </c>
      <c r="K128" t="s">
        <v>25</v>
      </c>
    </row>
    <row r="129" spans="1:11" x14ac:dyDescent="0.3">
      <c r="A129">
        <v>2023</v>
      </c>
      <c r="B129" t="s">
        <v>11</v>
      </c>
      <c r="C129" t="s">
        <v>12</v>
      </c>
      <c r="D129" t="s">
        <v>37</v>
      </c>
      <c r="E129">
        <v>252000</v>
      </c>
      <c r="F129" t="s">
        <v>20</v>
      </c>
      <c r="G129">
        <v>252000</v>
      </c>
      <c r="H129" t="s">
        <v>21</v>
      </c>
      <c r="I129">
        <v>0</v>
      </c>
      <c r="J129" t="s">
        <v>21</v>
      </c>
      <c r="K129" t="s">
        <v>25</v>
      </c>
    </row>
    <row r="130" spans="1:11" x14ac:dyDescent="0.3">
      <c r="A130">
        <v>2023</v>
      </c>
      <c r="B130" t="s">
        <v>11</v>
      </c>
      <c r="C130" t="s">
        <v>12</v>
      </c>
      <c r="D130" t="s">
        <v>37</v>
      </c>
      <c r="E130">
        <v>129000</v>
      </c>
      <c r="F130" t="s">
        <v>20</v>
      </c>
      <c r="G130">
        <v>129000</v>
      </c>
      <c r="H130" t="s">
        <v>21</v>
      </c>
      <c r="I130">
        <v>0</v>
      </c>
      <c r="J130" t="s">
        <v>21</v>
      </c>
      <c r="K130" t="s">
        <v>25</v>
      </c>
    </row>
    <row r="131" spans="1:11" x14ac:dyDescent="0.3">
      <c r="A131">
        <v>2023</v>
      </c>
      <c r="B131" t="s">
        <v>17</v>
      </c>
      <c r="C131" t="s">
        <v>12</v>
      </c>
      <c r="D131" t="s">
        <v>55</v>
      </c>
      <c r="E131">
        <v>155000</v>
      </c>
      <c r="F131" t="s">
        <v>20</v>
      </c>
      <c r="G131">
        <v>155000</v>
      </c>
      <c r="H131" t="s">
        <v>21</v>
      </c>
      <c r="I131">
        <v>0</v>
      </c>
      <c r="J131" t="s">
        <v>21</v>
      </c>
      <c r="K131" t="s">
        <v>25</v>
      </c>
    </row>
    <row r="132" spans="1:11" x14ac:dyDescent="0.3">
      <c r="A132">
        <v>2023</v>
      </c>
      <c r="B132" t="s">
        <v>17</v>
      </c>
      <c r="C132" t="s">
        <v>12</v>
      </c>
      <c r="D132" t="s">
        <v>55</v>
      </c>
      <c r="E132">
        <v>140000</v>
      </c>
      <c r="F132" t="s">
        <v>20</v>
      </c>
      <c r="G132">
        <v>140000</v>
      </c>
      <c r="H132" t="s">
        <v>21</v>
      </c>
      <c r="I132">
        <v>0</v>
      </c>
      <c r="J132" t="s">
        <v>21</v>
      </c>
      <c r="K132" t="s">
        <v>25</v>
      </c>
    </row>
    <row r="133" spans="1:11" x14ac:dyDescent="0.3">
      <c r="A133">
        <v>2023</v>
      </c>
      <c r="B133" t="s">
        <v>11</v>
      </c>
      <c r="C133" t="s">
        <v>12</v>
      </c>
      <c r="D133" t="s">
        <v>37</v>
      </c>
      <c r="E133">
        <v>161800</v>
      </c>
      <c r="F133" t="s">
        <v>20</v>
      </c>
      <c r="G133">
        <v>161800</v>
      </c>
      <c r="H133" t="s">
        <v>21</v>
      </c>
      <c r="I133">
        <v>100</v>
      </c>
      <c r="J133" t="s">
        <v>21</v>
      </c>
      <c r="K133" t="s">
        <v>25</v>
      </c>
    </row>
    <row r="134" spans="1:11" x14ac:dyDescent="0.3">
      <c r="A134">
        <v>2023</v>
      </c>
      <c r="B134" t="s">
        <v>11</v>
      </c>
      <c r="C134" t="s">
        <v>12</v>
      </c>
      <c r="D134" t="s">
        <v>37</v>
      </c>
      <c r="E134">
        <v>141600</v>
      </c>
      <c r="F134" t="s">
        <v>20</v>
      </c>
      <c r="G134">
        <v>141600</v>
      </c>
      <c r="H134" t="s">
        <v>21</v>
      </c>
      <c r="I134">
        <v>100</v>
      </c>
      <c r="J134" t="s">
        <v>21</v>
      </c>
      <c r="K134" t="s">
        <v>25</v>
      </c>
    </row>
    <row r="135" spans="1:11" x14ac:dyDescent="0.3">
      <c r="A135">
        <v>2023</v>
      </c>
      <c r="B135" t="s">
        <v>11</v>
      </c>
      <c r="C135" t="s">
        <v>12</v>
      </c>
      <c r="D135" t="s">
        <v>35</v>
      </c>
      <c r="E135">
        <v>342300</v>
      </c>
      <c r="F135" t="s">
        <v>20</v>
      </c>
      <c r="G135">
        <v>342300</v>
      </c>
      <c r="H135" t="s">
        <v>21</v>
      </c>
      <c r="I135">
        <v>0</v>
      </c>
      <c r="J135" t="s">
        <v>21</v>
      </c>
      <c r="K135" t="s">
        <v>16</v>
      </c>
    </row>
    <row r="136" spans="1:11" x14ac:dyDescent="0.3">
      <c r="A136">
        <v>2023</v>
      </c>
      <c r="B136" t="s">
        <v>11</v>
      </c>
      <c r="C136" t="s">
        <v>12</v>
      </c>
      <c r="D136" t="s">
        <v>35</v>
      </c>
      <c r="E136">
        <v>176100</v>
      </c>
      <c r="F136" t="s">
        <v>20</v>
      </c>
      <c r="G136">
        <v>176100</v>
      </c>
      <c r="H136" t="s">
        <v>21</v>
      </c>
      <c r="I136">
        <v>0</v>
      </c>
      <c r="J136" t="s">
        <v>21</v>
      </c>
      <c r="K136" t="s">
        <v>16</v>
      </c>
    </row>
    <row r="137" spans="1:11" x14ac:dyDescent="0.3">
      <c r="A137">
        <v>2023</v>
      </c>
      <c r="B137" t="s">
        <v>17</v>
      </c>
      <c r="C137" t="s">
        <v>12</v>
      </c>
      <c r="D137" t="s">
        <v>37</v>
      </c>
      <c r="E137">
        <v>100000</v>
      </c>
      <c r="F137" t="s">
        <v>20</v>
      </c>
      <c r="G137">
        <v>100000</v>
      </c>
      <c r="H137" t="s">
        <v>21</v>
      </c>
      <c r="I137">
        <v>100</v>
      </c>
      <c r="J137" t="s">
        <v>21</v>
      </c>
      <c r="K137" t="s">
        <v>25</v>
      </c>
    </row>
    <row r="138" spans="1:11" x14ac:dyDescent="0.3">
      <c r="A138">
        <v>2023</v>
      </c>
      <c r="B138" t="s">
        <v>17</v>
      </c>
      <c r="C138" t="s">
        <v>12</v>
      </c>
      <c r="D138" t="s">
        <v>37</v>
      </c>
      <c r="E138">
        <v>70000</v>
      </c>
      <c r="F138" t="s">
        <v>20</v>
      </c>
      <c r="G138">
        <v>70000</v>
      </c>
      <c r="H138" t="s">
        <v>21</v>
      </c>
      <c r="I138">
        <v>100</v>
      </c>
      <c r="J138" t="s">
        <v>21</v>
      </c>
      <c r="K138" t="s">
        <v>25</v>
      </c>
    </row>
    <row r="139" spans="1:11" x14ac:dyDescent="0.3">
      <c r="A139">
        <v>2023</v>
      </c>
      <c r="B139" t="s">
        <v>28</v>
      </c>
      <c r="C139" t="s">
        <v>12</v>
      </c>
      <c r="D139" t="s">
        <v>37</v>
      </c>
      <c r="E139">
        <v>85000</v>
      </c>
      <c r="F139" t="s">
        <v>20</v>
      </c>
      <c r="G139">
        <v>85000</v>
      </c>
      <c r="H139" t="s">
        <v>21</v>
      </c>
      <c r="I139">
        <v>0</v>
      </c>
      <c r="J139" t="s">
        <v>21</v>
      </c>
      <c r="K139" t="s">
        <v>25</v>
      </c>
    </row>
    <row r="140" spans="1:11" x14ac:dyDescent="0.3">
      <c r="A140">
        <v>2023</v>
      </c>
      <c r="B140" t="s">
        <v>28</v>
      </c>
      <c r="C140" t="s">
        <v>12</v>
      </c>
      <c r="D140" t="s">
        <v>37</v>
      </c>
      <c r="E140">
        <v>65000</v>
      </c>
      <c r="F140" t="s">
        <v>20</v>
      </c>
      <c r="G140">
        <v>65000</v>
      </c>
      <c r="H140" t="s">
        <v>21</v>
      </c>
      <c r="I140">
        <v>0</v>
      </c>
      <c r="J140" t="s">
        <v>21</v>
      </c>
      <c r="K140" t="s">
        <v>25</v>
      </c>
    </row>
    <row r="141" spans="1:11" x14ac:dyDescent="0.3">
      <c r="A141">
        <v>2023</v>
      </c>
      <c r="B141" t="s">
        <v>11</v>
      </c>
      <c r="C141" t="s">
        <v>12</v>
      </c>
      <c r="D141" t="s">
        <v>23</v>
      </c>
      <c r="E141">
        <v>138784</v>
      </c>
      <c r="F141" t="s">
        <v>20</v>
      </c>
      <c r="G141">
        <v>138784</v>
      </c>
      <c r="H141" t="s">
        <v>21</v>
      </c>
      <c r="I141">
        <v>100</v>
      </c>
      <c r="J141" t="s">
        <v>21</v>
      </c>
      <c r="K141" t="s">
        <v>25</v>
      </c>
    </row>
    <row r="142" spans="1:11" x14ac:dyDescent="0.3">
      <c r="A142">
        <v>2023</v>
      </c>
      <c r="B142" t="s">
        <v>11</v>
      </c>
      <c r="C142" t="s">
        <v>12</v>
      </c>
      <c r="D142" t="s">
        <v>23</v>
      </c>
      <c r="E142">
        <v>83270</v>
      </c>
      <c r="F142" t="s">
        <v>20</v>
      </c>
      <c r="G142">
        <v>83270</v>
      </c>
      <c r="H142" t="s">
        <v>21</v>
      </c>
      <c r="I142">
        <v>100</v>
      </c>
      <c r="J142" t="s">
        <v>21</v>
      </c>
      <c r="K142" t="s">
        <v>25</v>
      </c>
    </row>
    <row r="143" spans="1:11" x14ac:dyDescent="0.3">
      <c r="A143">
        <v>2023</v>
      </c>
      <c r="B143" t="s">
        <v>28</v>
      </c>
      <c r="C143" t="s">
        <v>12</v>
      </c>
      <c r="D143" t="s">
        <v>27</v>
      </c>
      <c r="E143">
        <v>75000</v>
      </c>
      <c r="F143" t="s">
        <v>20</v>
      </c>
      <c r="G143">
        <v>75000</v>
      </c>
      <c r="H143" t="s">
        <v>21</v>
      </c>
      <c r="I143">
        <v>0</v>
      </c>
      <c r="J143" t="s">
        <v>21</v>
      </c>
      <c r="K143" t="s">
        <v>25</v>
      </c>
    </row>
    <row r="144" spans="1:11" x14ac:dyDescent="0.3">
      <c r="A144">
        <v>2023</v>
      </c>
      <c r="B144" t="s">
        <v>28</v>
      </c>
      <c r="C144" t="s">
        <v>12</v>
      </c>
      <c r="D144" t="s">
        <v>27</v>
      </c>
      <c r="E144">
        <v>70000</v>
      </c>
      <c r="F144" t="s">
        <v>20</v>
      </c>
      <c r="G144">
        <v>70000</v>
      </c>
      <c r="H144" t="s">
        <v>21</v>
      </c>
      <c r="I144">
        <v>0</v>
      </c>
      <c r="J144" t="s">
        <v>21</v>
      </c>
      <c r="K144" t="s">
        <v>25</v>
      </c>
    </row>
    <row r="145" spans="1:11" x14ac:dyDescent="0.3">
      <c r="A145">
        <v>2023</v>
      </c>
      <c r="B145" t="s">
        <v>11</v>
      </c>
      <c r="C145" t="s">
        <v>12</v>
      </c>
      <c r="D145" t="s">
        <v>27</v>
      </c>
      <c r="E145">
        <v>204500</v>
      </c>
      <c r="F145" t="s">
        <v>20</v>
      </c>
      <c r="G145">
        <v>204500</v>
      </c>
      <c r="H145" t="s">
        <v>21</v>
      </c>
      <c r="I145">
        <v>0</v>
      </c>
      <c r="J145" t="s">
        <v>21</v>
      </c>
      <c r="K145" t="s">
        <v>25</v>
      </c>
    </row>
    <row r="146" spans="1:11" x14ac:dyDescent="0.3">
      <c r="A146">
        <v>2023</v>
      </c>
      <c r="B146" t="s">
        <v>11</v>
      </c>
      <c r="C146" t="s">
        <v>12</v>
      </c>
      <c r="D146" t="s">
        <v>27</v>
      </c>
      <c r="E146">
        <v>138900</v>
      </c>
      <c r="F146" t="s">
        <v>20</v>
      </c>
      <c r="G146">
        <v>138900</v>
      </c>
      <c r="H146" t="s">
        <v>21</v>
      </c>
      <c r="I146">
        <v>0</v>
      </c>
      <c r="J146" t="s">
        <v>21</v>
      </c>
      <c r="K146" t="s">
        <v>25</v>
      </c>
    </row>
    <row r="147" spans="1:11" x14ac:dyDescent="0.3">
      <c r="A147">
        <v>2023</v>
      </c>
      <c r="B147" t="s">
        <v>11</v>
      </c>
      <c r="C147" t="s">
        <v>12</v>
      </c>
      <c r="D147" t="s">
        <v>35</v>
      </c>
      <c r="E147">
        <v>318300</v>
      </c>
      <c r="F147" t="s">
        <v>20</v>
      </c>
      <c r="G147">
        <v>318300</v>
      </c>
      <c r="H147" t="s">
        <v>21</v>
      </c>
      <c r="I147">
        <v>100</v>
      </c>
      <c r="J147" t="s">
        <v>21</v>
      </c>
      <c r="K147" t="s">
        <v>25</v>
      </c>
    </row>
    <row r="148" spans="1:11" x14ac:dyDescent="0.3">
      <c r="A148">
        <v>2023</v>
      </c>
      <c r="B148" t="s">
        <v>11</v>
      </c>
      <c r="C148" t="s">
        <v>12</v>
      </c>
      <c r="D148" t="s">
        <v>35</v>
      </c>
      <c r="E148">
        <v>212200</v>
      </c>
      <c r="F148" t="s">
        <v>20</v>
      </c>
      <c r="G148">
        <v>212200</v>
      </c>
      <c r="H148" t="s">
        <v>21</v>
      </c>
      <c r="I148">
        <v>100</v>
      </c>
      <c r="J148" t="s">
        <v>21</v>
      </c>
      <c r="K148" t="s">
        <v>25</v>
      </c>
    </row>
    <row r="149" spans="1:11" x14ac:dyDescent="0.3">
      <c r="A149">
        <v>2023</v>
      </c>
      <c r="B149" t="s">
        <v>11</v>
      </c>
      <c r="C149" t="s">
        <v>12</v>
      </c>
      <c r="D149" t="s">
        <v>37</v>
      </c>
      <c r="E149">
        <v>95000</v>
      </c>
      <c r="F149" t="s">
        <v>20</v>
      </c>
      <c r="G149">
        <v>95000</v>
      </c>
      <c r="H149" t="s">
        <v>21</v>
      </c>
      <c r="I149">
        <v>100</v>
      </c>
      <c r="J149" t="s">
        <v>21</v>
      </c>
      <c r="K149" t="s">
        <v>25</v>
      </c>
    </row>
    <row r="150" spans="1:11" x14ac:dyDescent="0.3">
      <c r="A150">
        <v>2023</v>
      </c>
      <c r="B150" t="s">
        <v>11</v>
      </c>
      <c r="C150" t="s">
        <v>12</v>
      </c>
      <c r="D150" t="s">
        <v>37</v>
      </c>
      <c r="E150">
        <v>75000</v>
      </c>
      <c r="F150" t="s">
        <v>20</v>
      </c>
      <c r="G150">
        <v>75000</v>
      </c>
      <c r="H150" t="s">
        <v>21</v>
      </c>
      <c r="I150">
        <v>100</v>
      </c>
      <c r="J150" t="s">
        <v>21</v>
      </c>
      <c r="K150" t="s">
        <v>25</v>
      </c>
    </row>
    <row r="151" spans="1:11" x14ac:dyDescent="0.3">
      <c r="A151">
        <v>2023</v>
      </c>
      <c r="B151" t="s">
        <v>11</v>
      </c>
      <c r="C151" t="s">
        <v>12</v>
      </c>
      <c r="D151" t="s">
        <v>23</v>
      </c>
      <c r="E151">
        <v>195000</v>
      </c>
      <c r="F151" t="s">
        <v>20</v>
      </c>
      <c r="G151">
        <v>195000</v>
      </c>
      <c r="H151" t="s">
        <v>21</v>
      </c>
      <c r="I151">
        <v>0</v>
      </c>
      <c r="J151" t="s">
        <v>21</v>
      </c>
      <c r="K151" t="s">
        <v>25</v>
      </c>
    </row>
    <row r="152" spans="1:11" x14ac:dyDescent="0.3">
      <c r="A152">
        <v>2023</v>
      </c>
      <c r="B152" t="s">
        <v>11</v>
      </c>
      <c r="C152" t="s">
        <v>12</v>
      </c>
      <c r="D152" t="s">
        <v>23</v>
      </c>
      <c r="E152">
        <v>160000</v>
      </c>
      <c r="F152" t="s">
        <v>20</v>
      </c>
      <c r="G152">
        <v>160000</v>
      </c>
      <c r="H152" t="s">
        <v>21</v>
      </c>
      <c r="I152">
        <v>0</v>
      </c>
      <c r="J152" t="s">
        <v>21</v>
      </c>
      <c r="K152" t="s">
        <v>25</v>
      </c>
    </row>
    <row r="153" spans="1:11" x14ac:dyDescent="0.3">
      <c r="A153">
        <v>2023</v>
      </c>
      <c r="B153" t="s">
        <v>11</v>
      </c>
      <c r="C153" t="s">
        <v>12</v>
      </c>
      <c r="D153" t="s">
        <v>32</v>
      </c>
      <c r="E153">
        <v>230000</v>
      </c>
      <c r="F153" t="s">
        <v>20</v>
      </c>
      <c r="G153">
        <v>230000</v>
      </c>
      <c r="H153" t="s">
        <v>21</v>
      </c>
      <c r="I153">
        <v>0</v>
      </c>
      <c r="J153" t="s">
        <v>21</v>
      </c>
      <c r="K153" t="s">
        <v>25</v>
      </c>
    </row>
    <row r="154" spans="1:11" x14ac:dyDescent="0.3">
      <c r="A154">
        <v>2023</v>
      </c>
      <c r="B154" t="s">
        <v>11</v>
      </c>
      <c r="C154" t="s">
        <v>12</v>
      </c>
      <c r="D154" t="s">
        <v>32</v>
      </c>
      <c r="E154">
        <v>143200</v>
      </c>
      <c r="F154" t="s">
        <v>20</v>
      </c>
      <c r="G154">
        <v>143200</v>
      </c>
      <c r="H154" t="s">
        <v>21</v>
      </c>
      <c r="I154">
        <v>0</v>
      </c>
      <c r="J154" t="s">
        <v>21</v>
      </c>
      <c r="K154" t="s">
        <v>25</v>
      </c>
    </row>
    <row r="155" spans="1:11" x14ac:dyDescent="0.3">
      <c r="A155">
        <v>2023</v>
      </c>
      <c r="B155" t="s">
        <v>17</v>
      </c>
      <c r="C155" t="s">
        <v>12</v>
      </c>
      <c r="D155" t="s">
        <v>37</v>
      </c>
      <c r="E155">
        <v>100000</v>
      </c>
      <c r="F155" t="s">
        <v>20</v>
      </c>
      <c r="G155">
        <v>100000</v>
      </c>
      <c r="H155" t="s">
        <v>21</v>
      </c>
      <c r="I155">
        <v>100</v>
      </c>
      <c r="J155" t="s">
        <v>21</v>
      </c>
      <c r="K155" t="s">
        <v>25</v>
      </c>
    </row>
    <row r="156" spans="1:11" x14ac:dyDescent="0.3">
      <c r="A156">
        <v>2023</v>
      </c>
      <c r="B156" t="s">
        <v>17</v>
      </c>
      <c r="C156" t="s">
        <v>12</v>
      </c>
      <c r="D156" t="s">
        <v>37</v>
      </c>
      <c r="E156">
        <v>70000</v>
      </c>
      <c r="F156" t="s">
        <v>20</v>
      </c>
      <c r="G156">
        <v>70000</v>
      </c>
      <c r="H156" t="s">
        <v>21</v>
      </c>
      <c r="I156">
        <v>100</v>
      </c>
      <c r="J156" t="s">
        <v>21</v>
      </c>
      <c r="K156" t="s">
        <v>25</v>
      </c>
    </row>
    <row r="157" spans="1:11" x14ac:dyDescent="0.3">
      <c r="A157">
        <v>2023</v>
      </c>
      <c r="B157" t="s">
        <v>17</v>
      </c>
      <c r="C157" t="s">
        <v>12</v>
      </c>
      <c r="D157" t="s">
        <v>56</v>
      </c>
      <c r="E157">
        <v>105000</v>
      </c>
      <c r="F157" t="s">
        <v>20</v>
      </c>
      <c r="G157">
        <v>105000</v>
      </c>
      <c r="H157" t="s">
        <v>21</v>
      </c>
      <c r="I157">
        <v>50</v>
      </c>
      <c r="J157" t="s">
        <v>21</v>
      </c>
      <c r="K157" t="s">
        <v>16</v>
      </c>
    </row>
    <row r="158" spans="1:11" x14ac:dyDescent="0.3">
      <c r="A158">
        <v>2023</v>
      </c>
      <c r="B158" t="s">
        <v>17</v>
      </c>
      <c r="C158" t="s">
        <v>12</v>
      </c>
      <c r="D158" t="s">
        <v>57</v>
      </c>
      <c r="E158">
        <v>1700000</v>
      </c>
      <c r="F158" t="s">
        <v>42</v>
      </c>
      <c r="G158">
        <v>20670</v>
      </c>
      <c r="H158" t="s">
        <v>43</v>
      </c>
      <c r="I158">
        <v>100</v>
      </c>
      <c r="J158" t="s">
        <v>43</v>
      </c>
      <c r="K158" t="s">
        <v>16</v>
      </c>
    </row>
    <row r="159" spans="1:11" x14ac:dyDescent="0.3">
      <c r="A159">
        <v>2023</v>
      </c>
      <c r="B159" t="s">
        <v>17</v>
      </c>
      <c r="C159" t="s">
        <v>12</v>
      </c>
      <c r="D159" t="s">
        <v>27</v>
      </c>
      <c r="E159">
        <v>38000</v>
      </c>
      <c r="F159" t="s">
        <v>58</v>
      </c>
      <c r="G159">
        <v>46178</v>
      </c>
      <c r="H159" t="s">
        <v>33</v>
      </c>
      <c r="I159">
        <v>0</v>
      </c>
      <c r="J159" t="s">
        <v>33</v>
      </c>
      <c r="K159" t="s">
        <v>25</v>
      </c>
    </row>
    <row r="160" spans="1:11" x14ac:dyDescent="0.3">
      <c r="A160">
        <v>2023</v>
      </c>
      <c r="B160" t="s">
        <v>17</v>
      </c>
      <c r="C160" t="s">
        <v>12</v>
      </c>
      <c r="D160" t="s">
        <v>27</v>
      </c>
      <c r="E160">
        <v>35000</v>
      </c>
      <c r="F160" t="s">
        <v>58</v>
      </c>
      <c r="G160">
        <v>42533</v>
      </c>
      <c r="H160" t="s">
        <v>33</v>
      </c>
      <c r="I160">
        <v>0</v>
      </c>
      <c r="J160" t="s">
        <v>33</v>
      </c>
      <c r="K160" t="s">
        <v>25</v>
      </c>
    </row>
    <row r="161" spans="1:11" x14ac:dyDescent="0.3">
      <c r="A161">
        <v>2023</v>
      </c>
      <c r="B161" t="s">
        <v>11</v>
      </c>
      <c r="C161" t="s">
        <v>12</v>
      </c>
      <c r="D161" t="s">
        <v>37</v>
      </c>
      <c r="E161">
        <v>145000</v>
      </c>
      <c r="F161" t="s">
        <v>20</v>
      </c>
      <c r="G161">
        <v>145000</v>
      </c>
      <c r="H161" t="s">
        <v>21</v>
      </c>
      <c r="I161">
        <v>0</v>
      </c>
      <c r="J161" t="s">
        <v>21</v>
      </c>
      <c r="K161" t="s">
        <v>25</v>
      </c>
    </row>
    <row r="162" spans="1:11" x14ac:dyDescent="0.3">
      <c r="A162">
        <v>2023</v>
      </c>
      <c r="B162" t="s">
        <v>11</v>
      </c>
      <c r="C162" t="s">
        <v>12</v>
      </c>
      <c r="D162" t="s">
        <v>37</v>
      </c>
      <c r="E162">
        <v>115000</v>
      </c>
      <c r="F162" t="s">
        <v>20</v>
      </c>
      <c r="G162">
        <v>115000</v>
      </c>
      <c r="H162" t="s">
        <v>21</v>
      </c>
      <c r="I162">
        <v>0</v>
      </c>
      <c r="J162" t="s">
        <v>21</v>
      </c>
      <c r="K162" t="s">
        <v>25</v>
      </c>
    </row>
    <row r="163" spans="1:11" x14ac:dyDescent="0.3">
      <c r="A163">
        <v>2023</v>
      </c>
      <c r="B163" t="s">
        <v>11</v>
      </c>
      <c r="C163" t="s">
        <v>12</v>
      </c>
      <c r="D163" t="s">
        <v>27</v>
      </c>
      <c r="E163">
        <v>168400</v>
      </c>
      <c r="F163" t="s">
        <v>20</v>
      </c>
      <c r="G163">
        <v>168400</v>
      </c>
      <c r="H163" t="s">
        <v>21</v>
      </c>
      <c r="I163">
        <v>0</v>
      </c>
      <c r="J163" t="s">
        <v>21</v>
      </c>
      <c r="K163" t="s">
        <v>25</v>
      </c>
    </row>
    <row r="164" spans="1:11" x14ac:dyDescent="0.3">
      <c r="A164">
        <v>2023</v>
      </c>
      <c r="B164" t="s">
        <v>11</v>
      </c>
      <c r="C164" t="s">
        <v>12</v>
      </c>
      <c r="D164" t="s">
        <v>27</v>
      </c>
      <c r="E164">
        <v>105200</v>
      </c>
      <c r="F164" t="s">
        <v>20</v>
      </c>
      <c r="G164">
        <v>105200</v>
      </c>
      <c r="H164" t="s">
        <v>21</v>
      </c>
      <c r="I164">
        <v>0</v>
      </c>
      <c r="J164" t="s">
        <v>21</v>
      </c>
      <c r="K164" t="s">
        <v>25</v>
      </c>
    </row>
    <row r="165" spans="1:11" x14ac:dyDescent="0.3">
      <c r="A165">
        <v>2023</v>
      </c>
      <c r="B165" t="s">
        <v>11</v>
      </c>
      <c r="C165" t="s">
        <v>12</v>
      </c>
      <c r="D165" t="s">
        <v>26</v>
      </c>
      <c r="E165">
        <v>309400</v>
      </c>
      <c r="F165" t="s">
        <v>20</v>
      </c>
      <c r="G165">
        <v>309400</v>
      </c>
      <c r="H165" t="s">
        <v>21</v>
      </c>
      <c r="I165">
        <v>0</v>
      </c>
      <c r="J165" t="s">
        <v>21</v>
      </c>
      <c r="K165" t="s">
        <v>16</v>
      </c>
    </row>
    <row r="166" spans="1:11" x14ac:dyDescent="0.3">
      <c r="A166">
        <v>2023</v>
      </c>
      <c r="B166" t="s">
        <v>11</v>
      </c>
      <c r="C166" t="s">
        <v>12</v>
      </c>
      <c r="D166" t="s">
        <v>26</v>
      </c>
      <c r="E166">
        <v>159100</v>
      </c>
      <c r="F166" t="s">
        <v>20</v>
      </c>
      <c r="G166">
        <v>159100</v>
      </c>
      <c r="H166" t="s">
        <v>21</v>
      </c>
      <c r="I166">
        <v>0</v>
      </c>
      <c r="J166" t="s">
        <v>21</v>
      </c>
      <c r="K166" t="s">
        <v>16</v>
      </c>
    </row>
    <row r="167" spans="1:11" x14ac:dyDescent="0.3">
      <c r="A167">
        <v>2023</v>
      </c>
      <c r="B167" t="s">
        <v>11</v>
      </c>
      <c r="C167" t="s">
        <v>12</v>
      </c>
      <c r="D167" t="s">
        <v>35</v>
      </c>
      <c r="E167">
        <v>190000</v>
      </c>
      <c r="F167" t="s">
        <v>20</v>
      </c>
      <c r="G167">
        <v>190000</v>
      </c>
      <c r="H167" t="s">
        <v>21</v>
      </c>
      <c r="I167">
        <v>0</v>
      </c>
      <c r="J167" t="s">
        <v>21</v>
      </c>
      <c r="K167" t="s">
        <v>25</v>
      </c>
    </row>
    <row r="168" spans="1:11" x14ac:dyDescent="0.3">
      <c r="A168">
        <v>2023</v>
      </c>
      <c r="B168" t="s">
        <v>11</v>
      </c>
      <c r="C168" t="s">
        <v>12</v>
      </c>
      <c r="D168" t="s">
        <v>35</v>
      </c>
      <c r="E168">
        <v>150000</v>
      </c>
      <c r="F168" t="s">
        <v>20</v>
      </c>
      <c r="G168">
        <v>150000</v>
      </c>
      <c r="H168" t="s">
        <v>21</v>
      </c>
      <c r="I168">
        <v>0</v>
      </c>
      <c r="J168" t="s">
        <v>21</v>
      </c>
      <c r="K168" t="s">
        <v>25</v>
      </c>
    </row>
    <row r="169" spans="1:11" x14ac:dyDescent="0.3">
      <c r="A169">
        <v>2023</v>
      </c>
      <c r="B169" t="s">
        <v>17</v>
      </c>
      <c r="C169" t="s">
        <v>12</v>
      </c>
      <c r="D169" t="s">
        <v>37</v>
      </c>
      <c r="E169">
        <v>162500</v>
      </c>
      <c r="F169" t="s">
        <v>20</v>
      </c>
      <c r="G169">
        <v>162500</v>
      </c>
      <c r="H169" t="s">
        <v>21</v>
      </c>
      <c r="I169">
        <v>0</v>
      </c>
      <c r="J169" t="s">
        <v>21</v>
      </c>
      <c r="K169" t="s">
        <v>25</v>
      </c>
    </row>
    <row r="170" spans="1:11" x14ac:dyDescent="0.3">
      <c r="A170">
        <v>2023</v>
      </c>
      <c r="B170" t="s">
        <v>17</v>
      </c>
      <c r="C170" t="s">
        <v>12</v>
      </c>
      <c r="D170" t="s">
        <v>37</v>
      </c>
      <c r="E170">
        <v>130000</v>
      </c>
      <c r="F170" t="s">
        <v>20</v>
      </c>
      <c r="G170">
        <v>130000</v>
      </c>
      <c r="H170" t="s">
        <v>21</v>
      </c>
      <c r="I170">
        <v>0</v>
      </c>
      <c r="J170" t="s">
        <v>21</v>
      </c>
      <c r="K170" t="s">
        <v>25</v>
      </c>
    </row>
    <row r="171" spans="1:11" x14ac:dyDescent="0.3">
      <c r="A171">
        <v>2023</v>
      </c>
      <c r="B171" t="s">
        <v>11</v>
      </c>
      <c r="C171" t="s">
        <v>12</v>
      </c>
      <c r="D171" t="s">
        <v>32</v>
      </c>
      <c r="E171">
        <v>150000</v>
      </c>
      <c r="F171" t="s">
        <v>20</v>
      </c>
      <c r="G171">
        <v>150000</v>
      </c>
      <c r="H171" t="s">
        <v>21</v>
      </c>
      <c r="I171">
        <v>100</v>
      </c>
      <c r="J171" t="s">
        <v>21</v>
      </c>
      <c r="K171" t="s">
        <v>25</v>
      </c>
    </row>
    <row r="172" spans="1:11" x14ac:dyDescent="0.3">
      <c r="A172">
        <v>2023</v>
      </c>
      <c r="B172" t="s">
        <v>11</v>
      </c>
      <c r="C172" t="s">
        <v>12</v>
      </c>
      <c r="D172" t="s">
        <v>32</v>
      </c>
      <c r="E172">
        <v>120000</v>
      </c>
      <c r="F172" t="s">
        <v>20</v>
      </c>
      <c r="G172">
        <v>120000</v>
      </c>
      <c r="H172" t="s">
        <v>21</v>
      </c>
      <c r="I172">
        <v>100</v>
      </c>
      <c r="J172" t="s">
        <v>21</v>
      </c>
      <c r="K172" t="s">
        <v>25</v>
      </c>
    </row>
    <row r="173" spans="1:11" x14ac:dyDescent="0.3">
      <c r="A173">
        <v>2023</v>
      </c>
      <c r="B173" t="s">
        <v>11</v>
      </c>
      <c r="C173" t="s">
        <v>12</v>
      </c>
      <c r="D173" t="s">
        <v>37</v>
      </c>
      <c r="E173">
        <v>145000</v>
      </c>
      <c r="F173" t="s">
        <v>20</v>
      </c>
      <c r="G173">
        <v>145000</v>
      </c>
      <c r="H173" t="s">
        <v>21</v>
      </c>
      <c r="I173">
        <v>0</v>
      </c>
      <c r="J173" t="s">
        <v>21</v>
      </c>
      <c r="K173" t="s">
        <v>25</v>
      </c>
    </row>
    <row r="174" spans="1:11" x14ac:dyDescent="0.3">
      <c r="A174">
        <v>2023</v>
      </c>
      <c r="B174" t="s">
        <v>11</v>
      </c>
      <c r="C174" t="s">
        <v>12</v>
      </c>
      <c r="D174" t="s">
        <v>37</v>
      </c>
      <c r="E174">
        <v>120000</v>
      </c>
      <c r="F174" t="s">
        <v>20</v>
      </c>
      <c r="G174">
        <v>120000</v>
      </c>
      <c r="H174" t="s">
        <v>21</v>
      </c>
      <c r="I174">
        <v>0</v>
      </c>
      <c r="J174" t="s">
        <v>21</v>
      </c>
      <c r="K174" t="s">
        <v>25</v>
      </c>
    </row>
    <row r="175" spans="1:11" x14ac:dyDescent="0.3">
      <c r="A175">
        <v>2023</v>
      </c>
      <c r="B175" t="s">
        <v>11</v>
      </c>
      <c r="C175" t="s">
        <v>12</v>
      </c>
      <c r="D175" t="s">
        <v>26</v>
      </c>
      <c r="E175">
        <v>222200</v>
      </c>
      <c r="F175" t="s">
        <v>20</v>
      </c>
      <c r="G175">
        <v>222200</v>
      </c>
      <c r="H175" t="s">
        <v>21</v>
      </c>
      <c r="I175">
        <v>0</v>
      </c>
      <c r="J175" t="s">
        <v>21</v>
      </c>
      <c r="K175" t="s">
        <v>16</v>
      </c>
    </row>
    <row r="176" spans="1:11" x14ac:dyDescent="0.3">
      <c r="A176">
        <v>2023</v>
      </c>
      <c r="B176" t="s">
        <v>11</v>
      </c>
      <c r="C176" t="s">
        <v>12</v>
      </c>
      <c r="D176" t="s">
        <v>26</v>
      </c>
      <c r="E176">
        <v>136000</v>
      </c>
      <c r="F176" t="s">
        <v>20</v>
      </c>
      <c r="G176">
        <v>136000</v>
      </c>
      <c r="H176" t="s">
        <v>21</v>
      </c>
      <c r="I176">
        <v>0</v>
      </c>
      <c r="J176" t="s">
        <v>21</v>
      </c>
      <c r="K176" t="s">
        <v>16</v>
      </c>
    </row>
    <row r="177" spans="1:11" x14ac:dyDescent="0.3">
      <c r="A177">
        <v>2023</v>
      </c>
      <c r="B177" t="s">
        <v>11</v>
      </c>
      <c r="C177" t="s">
        <v>12</v>
      </c>
      <c r="D177" t="s">
        <v>27</v>
      </c>
      <c r="E177">
        <v>45000</v>
      </c>
      <c r="F177" t="s">
        <v>58</v>
      </c>
      <c r="G177">
        <v>54685</v>
      </c>
      <c r="H177" t="s">
        <v>59</v>
      </c>
      <c r="I177">
        <v>100</v>
      </c>
      <c r="J177" t="s">
        <v>59</v>
      </c>
      <c r="K177" t="s">
        <v>25</v>
      </c>
    </row>
    <row r="178" spans="1:11" x14ac:dyDescent="0.3">
      <c r="A178">
        <v>2023</v>
      </c>
      <c r="B178" t="s">
        <v>11</v>
      </c>
      <c r="C178" t="s">
        <v>12</v>
      </c>
      <c r="D178" t="s">
        <v>27</v>
      </c>
      <c r="E178">
        <v>35000</v>
      </c>
      <c r="F178" t="s">
        <v>58</v>
      </c>
      <c r="G178">
        <v>42533</v>
      </c>
      <c r="H178" t="s">
        <v>59</v>
      </c>
      <c r="I178">
        <v>100</v>
      </c>
      <c r="J178" t="s">
        <v>59</v>
      </c>
      <c r="K178" t="s">
        <v>25</v>
      </c>
    </row>
    <row r="179" spans="1:11" x14ac:dyDescent="0.3">
      <c r="A179">
        <v>2023</v>
      </c>
      <c r="B179" t="s">
        <v>11</v>
      </c>
      <c r="C179" t="s">
        <v>12</v>
      </c>
      <c r="D179" t="s">
        <v>37</v>
      </c>
      <c r="E179">
        <v>241000</v>
      </c>
      <c r="F179" t="s">
        <v>20</v>
      </c>
      <c r="G179">
        <v>241000</v>
      </c>
      <c r="H179" t="s">
        <v>21</v>
      </c>
      <c r="I179">
        <v>0</v>
      </c>
      <c r="J179" t="s">
        <v>21</v>
      </c>
      <c r="K179" t="s">
        <v>25</v>
      </c>
    </row>
    <row r="180" spans="1:11" x14ac:dyDescent="0.3">
      <c r="A180">
        <v>2023</v>
      </c>
      <c r="B180" t="s">
        <v>11</v>
      </c>
      <c r="C180" t="s">
        <v>12</v>
      </c>
      <c r="D180" t="s">
        <v>37</v>
      </c>
      <c r="E180">
        <v>155000</v>
      </c>
      <c r="F180" t="s">
        <v>20</v>
      </c>
      <c r="G180">
        <v>155000</v>
      </c>
      <c r="H180" t="s">
        <v>21</v>
      </c>
      <c r="I180">
        <v>0</v>
      </c>
      <c r="J180" t="s">
        <v>21</v>
      </c>
      <c r="K180" t="s">
        <v>25</v>
      </c>
    </row>
    <row r="181" spans="1:11" x14ac:dyDescent="0.3">
      <c r="A181">
        <v>2023</v>
      </c>
      <c r="B181" t="s">
        <v>11</v>
      </c>
      <c r="C181" t="s">
        <v>12</v>
      </c>
      <c r="D181" t="s">
        <v>37</v>
      </c>
      <c r="E181">
        <v>220000</v>
      </c>
      <c r="F181" t="s">
        <v>20</v>
      </c>
      <c r="G181">
        <v>220000</v>
      </c>
      <c r="H181" t="s">
        <v>21</v>
      </c>
      <c r="I181">
        <v>100</v>
      </c>
      <c r="J181" t="s">
        <v>21</v>
      </c>
      <c r="K181" t="s">
        <v>25</v>
      </c>
    </row>
    <row r="182" spans="1:11" x14ac:dyDescent="0.3">
      <c r="A182">
        <v>2023</v>
      </c>
      <c r="B182" t="s">
        <v>11</v>
      </c>
      <c r="C182" t="s">
        <v>12</v>
      </c>
      <c r="D182" t="s">
        <v>37</v>
      </c>
      <c r="E182">
        <v>190000</v>
      </c>
      <c r="F182" t="s">
        <v>20</v>
      </c>
      <c r="G182">
        <v>190000</v>
      </c>
      <c r="H182" t="s">
        <v>21</v>
      </c>
      <c r="I182">
        <v>100</v>
      </c>
      <c r="J182" t="s">
        <v>21</v>
      </c>
      <c r="K182" t="s">
        <v>25</v>
      </c>
    </row>
    <row r="183" spans="1:11" x14ac:dyDescent="0.3">
      <c r="A183">
        <v>2023</v>
      </c>
      <c r="B183" t="s">
        <v>17</v>
      </c>
      <c r="C183" t="s">
        <v>12</v>
      </c>
      <c r="D183" t="s">
        <v>23</v>
      </c>
      <c r="E183">
        <v>55000</v>
      </c>
      <c r="F183" t="s">
        <v>58</v>
      </c>
      <c r="G183">
        <v>66837</v>
      </c>
      <c r="H183" t="s">
        <v>33</v>
      </c>
      <c r="I183">
        <v>0</v>
      </c>
      <c r="J183" t="s">
        <v>33</v>
      </c>
      <c r="K183" t="s">
        <v>25</v>
      </c>
    </row>
    <row r="184" spans="1:11" x14ac:dyDescent="0.3">
      <c r="A184">
        <v>2023</v>
      </c>
      <c r="B184" t="s">
        <v>17</v>
      </c>
      <c r="C184" t="s">
        <v>12</v>
      </c>
      <c r="D184" t="s">
        <v>23</v>
      </c>
      <c r="E184">
        <v>45000</v>
      </c>
      <c r="F184" t="s">
        <v>58</v>
      </c>
      <c r="G184">
        <v>54685</v>
      </c>
      <c r="H184" t="s">
        <v>33</v>
      </c>
      <c r="I184">
        <v>0</v>
      </c>
      <c r="J184" t="s">
        <v>33</v>
      </c>
      <c r="K184" t="s">
        <v>25</v>
      </c>
    </row>
    <row r="185" spans="1:11" x14ac:dyDescent="0.3">
      <c r="A185">
        <v>2020</v>
      </c>
      <c r="B185" t="s">
        <v>44</v>
      </c>
      <c r="C185" t="s">
        <v>12</v>
      </c>
      <c r="D185" t="s">
        <v>60</v>
      </c>
      <c r="E185">
        <v>15000</v>
      </c>
      <c r="F185" t="s">
        <v>20</v>
      </c>
      <c r="G185">
        <v>15000</v>
      </c>
      <c r="H185" t="s">
        <v>40</v>
      </c>
      <c r="I185">
        <v>0</v>
      </c>
      <c r="J185" t="s">
        <v>24</v>
      </c>
      <c r="K185" t="s">
        <v>25</v>
      </c>
    </row>
    <row r="186" spans="1:11" x14ac:dyDescent="0.3">
      <c r="A186">
        <v>2023</v>
      </c>
      <c r="B186" t="s">
        <v>17</v>
      </c>
      <c r="C186" t="s">
        <v>12</v>
      </c>
      <c r="D186" t="s">
        <v>61</v>
      </c>
      <c r="E186">
        <v>70000</v>
      </c>
      <c r="F186" t="s">
        <v>58</v>
      </c>
      <c r="G186">
        <v>85066</v>
      </c>
      <c r="H186" t="s">
        <v>33</v>
      </c>
      <c r="I186">
        <v>100</v>
      </c>
      <c r="J186" t="s">
        <v>33</v>
      </c>
      <c r="K186" t="s">
        <v>25</v>
      </c>
    </row>
    <row r="187" spans="1:11" x14ac:dyDescent="0.3">
      <c r="A187">
        <v>2023</v>
      </c>
      <c r="B187" t="s">
        <v>17</v>
      </c>
      <c r="C187" t="s">
        <v>12</v>
      </c>
      <c r="D187" t="s">
        <v>61</v>
      </c>
      <c r="E187">
        <v>47500</v>
      </c>
      <c r="F187" t="s">
        <v>58</v>
      </c>
      <c r="G187">
        <v>57723</v>
      </c>
      <c r="H187" t="s">
        <v>33</v>
      </c>
      <c r="I187">
        <v>100</v>
      </c>
      <c r="J187" t="s">
        <v>33</v>
      </c>
      <c r="K187" t="s">
        <v>25</v>
      </c>
    </row>
    <row r="188" spans="1:11" x14ac:dyDescent="0.3">
      <c r="A188">
        <v>2023</v>
      </c>
      <c r="B188" t="s">
        <v>28</v>
      </c>
      <c r="C188" t="s">
        <v>12</v>
      </c>
      <c r="D188" t="s">
        <v>27</v>
      </c>
      <c r="E188">
        <v>85000</v>
      </c>
      <c r="F188" t="s">
        <v>20</v>
      </c>
      <c r="G188">
        <v>85000</v>
      </c>
      <c r="H188" t="s">
        <v>21</v>
      </c>
      <c r="I188">
        <v>100</v>
      </c>
      <c r="J188" t="s">
        <v>21</v>
      </c>
      <c r="K188" t="s">
        <v>25</v>
      </c>
    </row>
    <row r="189" spans="1:11" x14ac:dyDescent="0.3">
      <c r="A189">
        <v>2023</v>
      </c>
      <c r="B189" t="s">
        <v>28</v>
      </c>
      <c r="C189" t="s">
        <v>12</v>
      </c>
      <c r="D189" t="s">
        <v>27</v>
      </c>
      <c r="E189">
        <v>75000</v>
      </c>
      <c r="F189" t="s">
        <v>20</v>
      </c>
      <c r="G189">
        <v>75000</v>
      </c>
      <c r="H189" t="s">
        <v>21</v>
      </c>
      <c r="I189">
        <v>100</v>
      </c>
      <c r="J189" t="s">
        <v>21</v>
      </c>
      <c r="K189" t="s">
        <v>25</v>
      </c>
    </row>
    <row r="190" spans="1:11" x14ac:dyDescent="0.3">
      <c r="A190">
        <v>2023</v>
      </c>
      <c r="B190" t="s">
        <v>11</v>
      </c>
      <c r="C190" t="s">
        <v>12</v>
      </c>
      <c r="D190" t="s">
        <v>37</v>
      </c>
      <c r="E190">
        <v>160000</v>
      </c>
      <c r="F190" t="s">
        <v>20</v>
      </c>
      <c r="G190">
        <v>160000</v>
      </c>
      <c r="H190" t="s">
        <v>21</v>
      </c>
      <c r="I190">
        <v>0</v>
      </c>
      <c r="J190" t="s">
        <v>21</v>
      </c>
      <c r="K190" t="s">
        <v>25</v>
      </c>
    </row>
    <row r="191" spans="1:11" x14ac:dyDescent="0.3">
      <c r="A191">
        <v>2023</v>
      </c>
      <c r="B191" t="s">
        <v>11</v>
      </c>
      <c r="C191" t="s">
        <v>12</v>
      </c>
      <c r="D191" t="s">
        <v>37</v>
      </c>
      <c r="E191">
        <v>140000</v>
      </c>
      <c r="F191" t="s">
        <v>20</v>
      </c>
      <c r="G191">
        <v>140000</v>
      </c>
      <c r="H191" t="s">
        <v>21</v>
      </c>
      <c r="I191">
        <v>0</v>
      </c>
      <c r="J191" t="s">
        <v>21</v>
      </c>
      <c r="K191" t="s">
        <v>25</v>
      </c>
    </row>
    <row r="192" spans="1:11" x14ac:dyDescent="0.3">
      <c r="A192">
        <v>2023</v>
      </c>
      <c r="B192" t="s">
        <v>17</v>
      </c>
      <c r="C192" t="s">
        <v>12</v>
      </c>
      <c r="D192" t="s">
        <v>35</v>
      </c>
      <c r="E192">
        <v>300000</v>
      </c>
      <c r="F192" t="s">
        <v>20</v>
      </c>
      <c r="G192">
        <v>300000</v>
      </c>
      <c r="H192" t="s">
        <v>21</v>
      </c>
      <c r="I192">
        <v>0</v>
      </c>
      <c r="J192" t="s">
        <v>21</v>
      </c>
      <c r="K192" t="s">
        <v>25</v>
      </c>
    </row>
    <row r="193" spans="1:11" x14ac:dyDescent="0.3">
      <c r="A193">
        <v>2023</v>
      </c>
      <c r="B193" t="s">
        <v>17</v>
      </c>
      <c r="C193" t="s">
        <v>12</v>
      </c>
      <c r="D193" t="s">
        <v>35</v>
      </c>
      <c r="E193">
        <v>250000</v>
      </c>
      <c r="F193" t="s">
        <v>20</v>
      </c>
      <c r="G193">
        <v>250000</v>
      </c>
      <c r="H193" t="s">
        <v>21</v>
      </c>
      <c r="I193">
        <v>0</v>
      </c>
      <c r="J193" t="s">
        <v>21</v>
      </c>
      <c r="K193" t="s">
        <v>25</v>
      </c>
    </row>
    <row r="194" spans="1:11" x14ac:dyDescent="0.3">
      <c r="A194">
        <v>2023</v>
      </c>
      <c r="B194" t="s">
        <v>11</v>
      </c>
      <c r="C194" t="s">
        <v>12</v>
      </c>
      <c r="D194" t="s">
        <v>23</v>
      </c>
      <c r="E194">
        <v>228000</v>
      </c>
      <c r="F194" t="s">
        <v>20</v>
      </c>
      <c r="G194">
        <v>228000</v>
      </c>
      <c r="H194" t="s">
        <v>21</v>
      </c>
      <c r="I194">
        <v>0</v>
      </c>
      <c r="J194" t="s">
        <v>21</v>
      </c>
      <c r="K194" t="s">
        <v>25</v>
      </c>
    </row>
    <row r="195" spans="1:11" x14ac:dyDescent="0.3">
      <c r="A195">
        <v>2023</v>
      </c>
      <c r="B195" t="s">
        <v>11</v>
      </c>
      <c r="C195" t="s">
        <v>12</v>
      </c>
      <c r="D195" t="s">
        <v>23</v>
      </c>
      <c r="E195">
        <v>186000</v>
      </c>
      <c r="F195" t="s">
        <v>20</v>
      </c>
      <c r="G195">
        <v>186000</v>
      </c>
      <c r="H195" t="s">
        <v>21</v>
      </c>
      <c r="I195">
        <v>0</v>
      </c>
      <c r="J195" t="s">
        <v>21</v>
      </c>
      <c r="K195" t="s">
        <v>25</v>
      </c>
    </row>
    <row r="196" spans="1:11" x14ac:dyDescent="0.3">
      <c r="A196">
        <v>2023</v>
      </c>
      <c r="B196" t="s">
        <v>11</v>
      </c>
      <c r="C196" t="s">
        <v>12</v>
      </c>
      <c r="D196" t="s">
        <v>23</v>
      </c>
      <c r="E196">
        <v>190000</v>
      </c>
      <c r="F196" t="s">
        <v>20</v>
      </c>
      <c r="G196">
        <v>190000</v>
      </c>
      <c r="H196" t="s">
        <v>21</v>
      </c>
      <c r="I196">
        <v>0</v>
      </c>
      <c r="J196" t="s">
        <v>21</v>
      </c>
      <c r="K196" t="s">
        <v>25</v>
      </c>
    </row>
    <row r="197" spans="1:11" x14ac:dyDescent="0.3">
      <c r="A197">
        <v>2023</v>
      </c>
      <c r="B197" t="s">
        <v>11</v>
      </c>
      <c r="C197" t="s">
        <v>12</v>
      </c>
      <c r="D197" t="s">
        <v>23</v>
      </c>
      <c r="E197">
        <v>170000</v>
      </c>
      <c r="F197" t="s">
        <v>20</v>
      </c>
      <c r="G197">
        <v>170000</v>
      </c>
      <c r="H197" t="s">
        <v>21</v>
      </c>
      <c r="I197">
        <v>0</v>
      </c>
      <c r="J197" t="s">
        <v>21</v>
      </c>
      <c r="K197" t="s">
        <v>25</v>
      </c>
    </row>
    <row r="198" spans="1:11" x14ac:dyDescent="0.3">
      <c r="A198">
        <v>2023</v>
      </c>
      <c r="B198" t="s">
        <v>17</v>
      </c>
      <c r="C198" t="s">
        <v>12</v>
      </c>
      <c r="D198" t="s">
        <v>30</v>
      </c>
      <c r="E198">
        <v>230000</v>
      </c>
      <c r="F198" t="s">
        <v>20</v>
      </c>
      <c r="G198">
        <v>230000</v>
      </c>
      <c r="H198" t="s">
        <v>21</v>
      </c>
      <c r="I198">
        <v>0</v>
      </c>
      <c r="J198" t="s">
        <v>21</v>
      </c>
      <c r="K198" t="s">
        <v>25</v>
      </c>
    </row>
    <row r="199" spans="1:11" x14ac:dyDescent="0.3">
      <c r="A199">
        <v>2023</v>
      </c>
      <c r="B199" t="s">
        <v>17</v>
      </c>
      <c r="C199" t="s">
        <v>12</v>
      </c>
      <c r="D199" t="s">
        <v>30</v>
      </c>
      <c r="E199">
        <v>200000</v>
      </c>
      <c r="F199" t="s">
        <v>20</v>
      </c>
      <c r="G199">
        <v>200000</v>
      </c>
      <c r="H199" t="s">
        <v>21</v>
      </c>
      <c r="I199">
        <v>0</v>
      </c>
      <c r="J199" t="s">
        <v>21</v>
      </c>
      <c r="K199" t="s">
        <v>25</v>
      </c>
    </row>
    <row r="200" spans="1:11" x14ac:dyDescent="0.3">
      <c r="A200">
        <v>2023</v>
      </c>
      <c r="B200" t="s">
        <v>11</v>
      </c>
      <c r="C200" t="s">
        <v>12</v>
      </c>
      <c r="D200" t="s">
        <v>45</v>
      </c>
      <c r="E200">
        <v>180000</v>
      </c>
      <c r="F200" t="s">
        <v>20</v>
      </c>
      <c r="G200">
        <v>180000</v>
      </c>
      <c r="H200" t="s">
        <v>21</v>
      </c>
      <c r="I200">
        <v>100</v>
      </c>
      <c r="J200" t="s">
        <v>21</v>
      </c>
      <c r="K200" t="s">
        <v>25</v>
      </c>
    </row>
    <row r="201" spans="1:11" x14ac:dyDescent="0.3">
      <c r="A201">
        <v>2023</v>
      </c>
      <c r="B201" t="s">
        <v>11</v>
      </c>
      <c r="C201" t="s">
        <v>12</v>
      </c>
      <c r="D201" t="s">
        <v>45</v>
      </c>
      <c r="E201">
        <v>115000</v>
      </c>
      <c r="F201" t="s">
        <v>20</v>
      </c>
      <c r="G201">
        <v>115000</v>
      </c>
      <c r="H201" t="s">
        <v>21</v>
      </c>
      <c r="I201">
        <v>100</v>
      </c>
      <c r="J201" t="s">
        <v>21</v>
      </c>
      <c r="K201" t="s">
        <v>25</v>
      </c>
    </row>
    <row r="202" spans="1:11" x14ac:dyDescent="0.3">
      <c r="A202">
        <v>2023</v>
      </c>
      <c r="B202" t="s">
        <v>11</v>
      </c>
      <c r="C202" t="s">
        <v>12</v>
      </c>
      <c r="D202" t="s">
        <v>45</v>
      </c>
      <c r="E202">
        <v>200000</v>
      </c>
      <c r="F202" t="s">
        <v>20</v>
      </c>
      <c r="G202">
        <v>200000</v>
      </c>
      <c r="H202" t="s">
        <v>21</v>
      </c>
      <c r="I202">
        <v>100</v>
      </c>
      <c r="J202" t="s">
        <v>21</v>
      </c>
      <c r="K202" t="s">
        <v>25</v>
      </c>
    </row>
    <row r="203" spans="1:11" x14ac:dyDescent="0.3">
      <c r="A203">
        <v>2023</v>
      </c>
      <c r="B203" t="s">
        <v>11</v>
      </c>
      <c r="C203" t="s">
        <v>12</v>
      </c>
      <c r="D203" t="s">
        <v>45</v>
      </c>
      <c r="E203">
        <v>115000</v>
      </c>
      <c r="F203" t="s">
        <v>20</v>
      </c>
      <c r="G203">
        <v>115000</v>
      </c>
      <c r="H203" t="s">
        <v>21</v>
      </c>
      <c r="I203">
        <v>100</v>
      </c>
      <c r="J203" t="s">
        <v>21</v>
      </c>
      <c r="K203" t="s">
        <v>25</v>
      </c>
    </row>
    <row r="204" spans="1:11" x14ac:dyDescent="0.3">
      <c r="A204">
        <v>2023</v>
      </c>
      <c r="B204" t="s">
        <v>11</v>
      </c>
      <c r="C204" t="s">
        <v>12</v>
      </c>
      <c r="D204" t="s">
        <v>62</v>
      </c>
      <c r="E204">
        <v>50000</v>
      </c>
      <c r="F204" t="s">
        <v>14</v>
      </c>
      <c r="G204">
        <v>53654</v>
      </c>
      <c r="H204" t="s">
        <v>63</v>
      </c>
      <c r="I204">
        <v>50</v>
      </c>
      <c r="J204" t="s">
        <v>63</v>
      </c>
      <c r="K204" t="s">
        <v>22</v>
      </c>
    </row>
    <row r="205" spans="1:11" x14ac:dyDescent="0.3">
      <c r="A205">
        <v>2023</v>
      </c>
      <c r="B205" t="s">
        <v>44</v>
      </c>
      <c r="C205" t="s">
        <v>12</v>
      </c>
      <c r="D205" t="s">
        <v>37</v>
      </c>
      <c r="E205">
        <v>220000</v>
      </c>
      <c r="F205" t="s">
        <v>20</v>
      </c>
      <c r="G205">
        <v>220000</v>
      </c>
      <c r="H205" t="s">
        <v>21</v>
      </c>
      <c r="I205">
        <v>0</v>
      </c>
      <c r="J205" t="s">
        <v>21</v>
      </c>
      <c r="K205" t="s">
        <v>25</v>
      </c>
    </row>
    <row r="206" spans="1:11" x14ac:dyDescent="0.3">
      <c r="A206">
        <v>2023</v>
      </c>
      <c r="B206" t="s">
        <v>44</v>
      </c>
      <c r="C206" t="s">
        <v>12</v>
      </c>
      <c r="D206" t="s">
        <v>37</v>
      </c>
      <c r="E206">
        <v>205000</v>
      </c>
      <c r="F206" t="s">
        <v>20</v>
      </c>
      <c r="G206">
        <v>205000</v>
      </c>
      <c r="H206" t="s">
        <v>21</v>
      </c>
      <c r="I206">
        <v>0</v>
      </c>
      <c r="J206" t="s">
        <v>21</v>
      </c>
      <c r="K206" t="s">
        <v>25</v>
      </c>
    </row>
    <row r="207" spans="1:11" x14ac:dyDescent="0.3">
      <c r="A207">
        <v>2023</v>
      </c>
      <c r="B207" t="s">
        <v>17</v>
      </c>
      <c r="C207" t="s">
        <v>12</v>
      </c>
      <c r="D207" t="s">
        <v>37</v>
      </c>
      <c r="E207">
        <v>180000</v>
      </c>
      <c r="F207" t="s">
        <v>20</v>
      </c>
      <c r="G207">
        <v>180000</v>
      </c>
      <c r="H207" t="s">
        <v>21</v>
      </c>
      <c r="I207">
        <v>0</v>
      </c>
      <c r="J207" t="s">
        <v>21</v>
      </c>
      <c r="K207" t="s">
        <v>25</v>
      </c>
    </row>
    <row r="208" spans="1:11" x14ac:dyDescent="0.3">
      <c r="A208">
        <v>2023</v>
      </c>
      <c r="B208" t="s">
        <v>17</v>
      </c>
      <c r="C208" t="s">
        <v>12</v>
      </c>
      <c r="D208" t="s">
        <v>37</v>
      </c>
      <c r="E208">
        <v>130000</v>
      </c>
      <c r="F208" t="s">
        <v>20</v>
      </c>
      <c r="G208">
        <v>130000</v>
      </c>
      <c r="H208" t="s">
        <v>21</v>
      </c>
      <c r="I208">
        <v>0</v>
      </c>
      <c r="J208" t="s">
        <v>21</v>
      </c>
      <c r="K208" t="s">
        <v>25</v>
      </c>
    </row>
    <row r="209" spans="1:11" x14ac:dyDescent="0.3">
      <c r="A209">
        <v>2023</v>
      </c>
      <c r="B209" t="s">
        <v>11</v>
      </c>
      <c r="C209" t="s">
        <v>12</v>
      </c>
      <c r="D209" t="s">
        <v>37</v>
      </c>
      <c r="E209">
        <v>200000</v>
      </c>
      <c r="F209" t="s">
        <v>20</v>
      </c>
      <c r="G209">
        <v>200000</v>
      </c>
      <c r="H209" t="s">
        <v>21</v>
      </c>
      <c r="I209">
        <v>100</v>
      </c>
      <c r="J209" t="s">
        <v>21</v>
      </c>
      <c r="K209" t="s">
        <v>25</v>
      </c>
    </row>
    <row r="210" spans="1:11" x14ac:dyDescent="0.3">
      <c r="A210">
        <v>2023</v>
      </c>
      <c r="B210" t="s">
        <v>11</v>
      </c>
      <c r="C210" t="s">
        <v>12</v>
      </c>
      <c r="D210" t="s">
        <v>37</v>
      </c>
      <c r="E210">
        <v>150000</v>
      </c>
      <c r="F210" t="s">
        <v>20</v>
      </c>
      <c r="G210">
        <v>150000</v>
      </c>
      <c r="H210" t="s">
        <v>21</v>
      </c>
      <c r="I210">
        <v>100</v>
      </c>
      <c r="J210" t="s">
        <v>21</v>
      </c>
      <c r="K210" t="s">
        <v>25</v>
      </c>
    </row>
    <row r="211" spans="1:11" x14ac:dyDescent="0.3">
      <c r="A211">
        <v>2023</v>
      </c>
      <c r="B211" t="s">
        <v>11</v>
      </c>
      <c r="C211" t="s">
        <v>12</v>
      </c>
      <c r="D211" t="s">
        <v>38</v>
      </c>
      <c r="E211">
        <v>215000</v>
      </c>
      <c r="F211" t="s">
        <v>20</v>
      </c>
      <c r="G211">
        <v>215000</v>
      </c>
      <c r="H211" t="s">
        <v>21</v>
      </c>
      <c r="I211">
        <v>0</v>
      </c>
      <c r="J211" t="s">
        <v>21</v>
      </c>
      <c r="K211" t="s">
        <v>25</v>
      </c>
    </row>
    <row r="212" spans="1:11" x14ac:dyDescent="0.3">
      <c r="A212">
        <v>2023</v>
      </c>
      <c r="B212" t="s">
        <v>11</v>
      </c>
      <c r="C212" t="s">
        <v>12</v>
      </c>
      <c r="D212" t="s">
        <v>38</v>
      </c>
      <c r="E212">
        <v>170000</v>
      </c>
      <c r="F212" t="s">
        <v>20</v>
      </c>
      <c r="G212">
        <v>170000</v>
      </c>
      <c r="H212" t="s">
        <v>21</v>
      </c>
      <c r="I212">
        <v>0</v>
      </c>
      <c r="J212" t="s">
        <v>21</v>
      </c>
      <c r="K212" t="s">
        <v>25</v>
      </c>
    </row>
    <row r="213" spans="1:11" x14ac:dyDescent="0.3">
      <c r="A213">
        <v>2023</v>
      </c>
      <c r="B213" t="s">
        <v>11</v>
      </c>
      <c r="C213" t="s">
        <v>12</v>
      </c>
      <c r="D213" t="s">
        <v>35</v>
      </c>
      <c r="E213">
        <v>247500</v>
      </c>
      <c r="F213" t="s">
        <v>20</v>
      </c>
      <c r="G213">
        <v>247500</v>
      </c>
      <c r="H213" t="s">
        <v>21</v>
      </c>
      <c r="I213">
        <v>0</v>
      </c>
      <c r="J213" t="s">
        <v>21</v>
      </c>
      <c r="K213" t="s">
        <v>25</v>
      </c>
    </row>
    <row r="214" spans="1:11" x14ac:dyDescent="0.3">
      <c r="A214">
        <v>2023</v>
      </c>
      <c r="B214" t="s">
        <v>11</v>
      </c>
      <c r="C214" t="s">
        <v>12</v>
      </c>
      <c r="D214" t="s">
        <v>35</v>
      </c>
      <c r="E214">
        <v>172200</v>
      </c>
      <c r="F214" t="s">
        <v>20</v>
      </c>
      <c r="G214">
        <v>172200</v>
      </c>
      <c r="H214" t="s">
        <v>21</v>
      </c>
      <c r="I214">
        <v>0</v>
      </c>
      <c r="J214" t="s">
        <v>21</v>
      </c>
      <c r="K214" t="s">
        <v>25</v>
      </c>
    </row>
    <row r="215" spans="1:11" x14ac:dyDescent="0.3">
      <c r="A215">
        <v>2023</v>
      </c>
      <c r="B215" t="s">
        <v>11</v>
      </c>
      <c r="C215" t="s">
        <v>12</v>
      </c>
      <c r="D215" t="s">
        <v>23</v>
      </c>
      <c r="E215">
        <v>224000</v>
      </c>
      <c r="F215" t="s">
        <v>20</v>
      </c>
      <c r="G215">
        <v>224000</v>
      </c>
      <c r="H215" t="s">
        <v>24</v>
      </c>
      <c r="I215">
        <v>0</v>
      </c>
      <c r="J215" t="s">
        <v>24</v>
      </c>
      <c r="K215" t="s">
        <v>25</v>
      </c>
    </row>
    <row r="216" spans="1:11" x14ac:dyDescent="0.3">
      <c r="A216">
        <v>2023</v>
      </c>
      <c r="B216" t="s">
        <v>11</v>
      </c>
      <c r="C216" t="s">
        <v>12</v>
      </c>
      <c r="D216" t="s">
        <v>23</v>
      </c>
      <c r="E216">
        <v>176000</v>
      </c>
      <c r="F216" t="s">
        <v>20</v>
      </c>
      <c r="G216">
        <v>176000</v>
      </c>
      <c r="H216" t="s">
        <v>24</v>
      </c>
      <c r="I216">
        <v>0</v>
      </c>
      <c r="J216" t="s">
        <v>24</v>
      </c>
      <c r="K216" t="s">
        <v>25</v>
      </c>
    </row>
    <row r="217" spans="1:11" x14ac:dyDescent="0.3">
      <c r="A217">
        <v>2023</v>
      </c>
      <c r="B217" t="s">
        <v>11</v>
      </c>
      <c r="C217" t="s">
        <v>12</v>
      </c>
      <c r="D217" t="s">
        <v>27</v>
      </c>
      <c r="E217">
        <v>120000</v>
      </c>
      <c r="F217" t="s">
        <v>20</v>
      </c>
      <c r="G217">
        <v>120000</v>
      </c>
      <c r="H217" t="s">
        <v>21</v>
      </c>
      <c r="I217">
        <v>100</v>
      </c>
      <c r="J217" t="s">
        <v>21</v>
      </c>
      <c r="K217" t="s">
        <v>25</v>
      </c>
    </row>
    <row r="218" spans="1:11" x14ac:dyDescent="0.3">
      <c r="A218">
        <v>2023</v>
      </c>
      <c r="B218" t="s">
        <v>11</v>
      </c>
      <c r="C218" t="s">
        <v>12</v>
      </c>
      <c r="D218" t="s">
        <v>27</v>
      </c>
      <c r="E218">
        <v>75000</v>
      </c>
      <c r="F218" t="s">
        <v>20</v>
      </c>
      <c r="G218">
        <v>75000</v>
      </c>
      <c r="H218" t="s">
        <v>21</v>
      </c>
      <c r="I218">
        <v>100</v>
      </c>
      <c r="J218" t="s">
        <v>21</v>
      </c>
      <c r="K218" t="s">
        <v>25</v>
      </c>
    </row>
    <row r="219" spans="1:11" x14ac:dyDescent="0.3">
      <c r="A219">
        <v>2023</v>
      </c>
      <c r="B219" t="s">
        <v>28</v>
      </c>
      <c r="C219" t="s">
        <v>12</v>
      </c>
      <c r="D219" t="s">
        <v>37</v>
      </c>
      <c r="E219">
        <v>1400000</v>
      </c>
      <c r="F219" t="s">
        <v>42</v>
      </c>
      <c r="G219">
        <v>17022</v>
      </c>
      <c r="H219" t="s">
        <v>43</v>
      </c>
      <c r="I219">
        <v>100</v>
      </c>
      <c r="J219" t="s">
        <v>43</v>
      </c>
      <c r="K219" t="s">
        <v>16</v>
      </c>
    </row>
    <row r="220" spans="1:11" x14ac:dyDescent="0.3">
      <c r="A220">
        <v>2023</v>
      </c>
      <c r="B220" t="s">
        <v>11</v>
      </c>
      <c r="C220" t="s">
        <v>12</v>
      </c>
      <c r="D220" t="s">
        <v>57</v>
      </c>
      <c r="E220">
        <v>100000</v>
      </c>
      <c r="F220" t="s">
        <v>64</v>
      </c>
      <c r="G220">
        <v>68318</v>
      </c>
      <c r="H220" t="s">
        <v>65</v>
      </c>
      <c r="I220">
        <v>100</v>
      </c>
      <c r="J220" t="s">
        <v>66</v>
      </c>
      <c r="K220" t="s">
        <v>25</v>
      </c>
    </row>
    <row r="221" spans="1:11" x14ac:dyDescent="0.3">
      <c r="A221">
        <v>2023</v>
      </c>
      <c r="B221" t="s">
        <v>17</v>
      </c>
      <c r="C221" t="s">
        <v>12</v>
      </c>
      <c r="D221" t="s">
        <v>50</v>
      </c>
      <c r="E221">
        <v>100000</v>
      </c>
      <c r="F221" t="s">
        <v>67</v>
      </c>
      <c r="G221">
        <v>75020</v>
      </c>
      <c r="H221" t="s">
        <v>66</v>
      </c>
      <c r="I221">
        <v>0</v>
      </c>
      <c r="J221" t="s">
        <v>66</v>
      </c>
      <c r="K221" t="s">
        <v>25</v>
      </c>
    </row>
    <row r="222" spans="1:11" x14ac:dyDescent="0.3">
      <c r="A222">
        <v>2023</v>
      </c>
      <c r="B222" t="s">
        <v>11</v>
      </c>
      <c r="C222" t="s">
        <v>12</v>
      </c>
      <c r="D222" t="s">
        <v>27</v>
      </c>
      <c r="E222">
        <v>140000</v>
      </c>
      <c r="F222" t="s">
        <v>20</v>
      </c>
      <c r="G222">
        <v>140000</v>
      </c>
      <c r="H222" t="s">
        <v>21</v>
      </c>
      <c r="I222">
        <v>0</v>
      </c>
      <c r="J222" t="s">
        <v>21</v>
      </c>
      <c r="K222" t="s">
        <v>25</v>
      </c>
    </row>
    <row r="223" spans="1:11" x14ac:dyDescent="0.3">
      <c r="A223">
        <v>2023</v>
      </c>
      <c r="B223" t="s">
        <v>11</v>
      </c>
      <c r="C223" t="s">
        <v>12</v>
      </c>
      <c r="D223" t="s">
        <v>27</v>
      </c>
      <c r="E223">
        <v>120000</v>
      </c>
      <c r="F223" t="s">
        <v>20</v>
      </c>
      <c r="G223">
        <v>120000</v>
      </c>
      <c r="H223" t="s">
        <v>21</v>
      </c>
      <c r="I223">
        <v>0</v>
      </c>
      <c r="J223" t="s">
        <v>21</v>
      </c>
      <c r="K223" t="s">
        <v>25</v>
      </c>
    </row>
    <row r="224" spans="1:11" x14ac:dyDescent="0.3">
      <c r="A224">
        <v>2023</v>
      </c>
      <c r="B224" t="s">
        <v>11</v>
      </c>
      <c r="C224" t="s">
        <v>12</v>
      </c>
      <c r="D224" t="s">
        <v>37</v>
      </c>
      <c r="E224">
        <v>128000</v>
      </c>
      <c r="F224" t="s">
        <v>20</v>
      </c>
      <c r="G224">
        <v>128000</v>
      </c>
      <c r="H224" t="s">
        <v>21</v>
      </c>
      <c r="I224">
        <v>0</v>
      </c>
      <c r="J224" t="s">
        <v>21</v>
      </c>
      <c r="K224" t="s">
        <v>25</v>
      </c>
    </row>
    <row r="225" spans="1:11" x14ac:dyDescent="0.3">
      <c r="A225">
        <v>2023</v>
      </c>
      <c r="B225" t="s">
        <v>11</v>
      </c>
      <c r="C225" t="s">
        <v>12</v>
      </c>
      <c r="D225" t="s">
        <v>37</v>
      </c>
      <c r="E225">
        <v>81500</v>
      </c>
      <c r="F225" t="s">
        <v>20</v>
      </c>
      <c r="G225">
        <v>81500</v>
      </c>
      <c r="H225" t="s">
        <v>21</v>
      </c>
      <c r="I225">
        <v>0</v>
      </c>
      <c r="J225" t="s">
        <v>21</v>
      </c>
      <c r="K225" t="s">
        <v>25</v>
      </c>
    </row>
    <row r="226" spans="1:11" x14ac:dyDescent="0.3">
      <c r="A226">
        <v>2023</v>
      </c>
      <c r="B226" t="s">
        <v>11</v>
      </c>
      <c r="C226" t="s">
        <v>12</v>
      </c>
      <c r="D226" t="s">
        <v>37</v>
      </c>
      <c r="E226">
        <v>145000</v>
      </c>
      <c r="F226" t="s">
        <v>20</v>
      </c>
      <c r="G226">
        <v>145000</v>
      </c>
      <c r="H226" t="s">
        <v>21</v>
      </c>
      <c r="I226">
        <v>0</v>
      </c>
      <c r="J226" t="s">
        <v>21</v>
      </c>
      <c r="K226" t="s">
        <v>25</v>
      </c>
    </row>
    <row r="227" spans="1:11" x14ac:dyDescent="0.3">
      <c r="A227">
        <v>2023</v>
      </c>
      <c r="B227" t="s">
        <v>11</v>
      </c>
      <c r="C227" t="s">
        <v>12</v>
      </c>
      <c r="D227" t="s">
        <v>37</v>
      </c>
      <c r="E227">
        <v>115000</v>
      </c>
      <c r="F227" t="s">
        <v>20</v>
      </c>
      <c r="G227">
        <v>115000</v>
      </c>
      <c r="H227" t="s">
        <v>21</v>
      </c>
      <c r="I227">
        <v>0</v>
      </c>
      <c r="J227" t="s">
        <v>21</v>
      </c>
      <c r="K227" t="s">
        <v>25</v>
      </c>
    </row>
    <row r="228" spans="1:11" x14ac:dyDescent="0.3">
      <c r="A228">
        <v>2023</v>
      </c>
      <c r="B228" t="s">
        <v>11</v>
      </c>
      <c r="C228" t="s">
        <v>12</v>
      </c>
      <c r="D228" t="s">
        <v>37</v>
      </c>
      <c r="E228">
        <v>185000</v>
      </c>
      <c r="F228" t="s">
        <v>20</v>
      </c>
      <c r="G228">
        <v>185000</v>
      </c>
      <c r="H228" t="s">
        <v>21</v>
      </c>
      <c r="I228">
        <v>0</v>
      </c>
      <c r="J228" t="s">
        <v>21</v>
      </c>
      <c r="K228" t="s">
        <v>25</v>
      </c>
    </row>
    <row r="229" spans="1:11" x14ac:dyDescent="0.3">
      <c r="A229">
        <v>2023</v>
      </c>
      <c r="B229" t="s">
        <v>11</v>
      </c>
      <c r="C229" t="s">
        <v>12</v>
      </c>
      <c r="D229" t="s">
        <v>37</v>
      </c>
      <c r="E229">
        <v>140000</v>
      </c>
      <c r="F229" t="s">
        <v>20</v>
      </c>
      <c r="G229">
        <v>140000</v>
      </c>
      <c r="H229" t="s">
        <v>21</v>
      </c>
      <c r="I229">
        <v>0</v>
      </c>
      <c r="J229" t="s">
        <v>21</v>
      </c>
      <c r="K229" t="s">
        <v>25</v>
      </c>
    </row>
    <row r="230" spans="1:11" x14ac:dyDescent="0.3">
      <c r="A230">
        <v>2023</v>
      </c>
      <c r="B230" t="s">
        <v>44</v>
      </c>
      <c r="C230" t="s">
        <v>12</v>
      </c>
      <c r="D230" t="s">
        <v>68</v>
      </c>
      <c r="E230">
        <v>329500</v>
      </c>
      <c r="F230" t="s">
        <v>20</v>
      </c>
      <c r="G230">
        <v>329500</v>
      </c>
      <c r="H230" t="s">
        <v>21</v>
      </c>
      <c r="I230">
        <v>0</v>
      </c>
      <c r="J230" t="s">
        <v>21</v>
      </c>
      <c r="K230" t="s">
        <v>25</v>
      </c>
    </row>
    <row r="231" spans="1:11" x14ac:dyDescent="0.3">
      <c r="A231">
        <v>2023</v>
      </c>
      <c r="B231" t="s">
        <v>44</v>
      </c>
      <c r="C231" t="s">
        <v>12</v>
      </c>
      <c r="D231" t="s">
        <v>68</v>
      </c>
      <c r="E231">
        <v>269600</v>
      </c>
      <c r="F231" t="s">
        <v>20</v>
      </c>
      <c r="G231">
        <v>269600</v>
      </c>
      <c r="H231" t="s">
        <v>21</v>
      </c>
      <c r="I231">
        <v>0</v>
      </c>
      <c r="J231" t="s">
        <v>21</v>
      </c>
      <c r="K231" t="s">
        <v>25</v>
      </c>
    </row>
    <row r="232" spans="1:11" x14ac:dyDescent="0.3">
      <c r="A232">
        <v>2023</v>
      </c>
      <c r="B232" t="s">
        <v>11</v>
      </c>
      <c r="C232" t="s">
        <v>12</v>
      </c>
      <c r="D232" t="s">
        <v>39</v>
      </c>
      <c r="E232">
        <v>100000</v>
      </c>
      <c r="F232" t="s">
        <v>20</v>
      </c>
      <c r="G232">
        <v>100000</v>
      </c>
      <c r="H232" t="s">
        <v>21</v>
      </c>
      <c r="I232">
        <v>0</v>
      </c>
      <c r="J232" t="s">
        <v>21</v>
      </c>
      <c r="K232" t="s">
        <v>25</v>
      </c>
    </row>
    <row r="233" spans="1:11" x14ac:dyDescent="0.3">
      <c r="A233">
        <v>2023</v>
      </c>
      <c r="B233" t="s">
        <v>11</v>
      </c>
      <c r="C233" t="s">
        <v>12</v>
      </c>
      <c r="D233" t="s">
        <v>39</v>
      </c>
      <c r="E233">
        <v>80000</v>
      </c>
      <c r="F233" t="s">
        <v>20</v>
      </c>
      <c r="G233">
        <v>80000</v>
      </c>
      <c r="H233" t="s">
        <v>21</v>
      </c>
      <c r="I233">
        <v>0</v>
      </c>
      <c r="J233" t="s">
        <v>21</v>
      </c>
      <c r="K233" t="s">
        <v>25</v>
      </c>
    </row>
    <row r="234" spans="1:11" x14ac:dyDescent="0.3">
      <c r="A234">
        <v>2023</v>
      </c>
      <c r="B234" t="s">
        <v>11</v>
      </c>
      <c r="C234" t="s">
        <v>12</v>
      </c>
      <c r="D234" t="s">
        <v>23</v>
      </c>
      <c r="E234">
        <v>250000</v>
      </c>
      <c r="F234" t="s">
        <v>20</v>
      </c>
      <c r="G234">
        <v>250000</v>
      </c>
      <c r="H234" t="s">
        <v>21</v>
      </c>
      <c r="I234">
        <v>0</v>
      </c>
      <c r="J234" t="s">
        <v>21</v>
      </c>
      <c r="K234" t="s">
        <v>25</v>
      </c>
    </row>
    <row r="235" spans="1:11" x14ac:dyDescent="0.3">
      <c r="A235">
        <v>2023</v>
      </c>
      <c r="B235" t="s">
        <v>11</v>
      </c>
      <c r="C235" t="s">
        <v>12</v>
      </c>
      <c r="D235" t="s">
        <v>23</v>
      </c>
      <c r="E235">
        <v>162500</v>
      </c>
      <c r="F235" t="s">
        <v>20</v>
      </c>
      <c r="G235">
        <v>162500</v>
      </c>
      <c r="H235" t="s">
        <v>21</v>
      </c>
      <c r="I235">
        <v>0</v>
      </c>
      <c r="J235" t="s">
        <v>21</v>
      </c>
      <c r="K235" t="s">
        <v>25</v>
      </c>
    </row>
    <row r="236" spans="1:11" x14ac:dyDescent="0.3">
      <c r="A236">
        <v>2023</v>
      </c>
      <c r="B236" t="s">
        <v>17</v>
      </c>
      <c r="C236" t="s">
        <v>12</v>
      </c>
      <c r="D236" t="s">
        <v>50</v>
      </c>
      <c r="E236">
        <v>200000</v>
      </c>
      <c r="F236" t="s">
        <v>20</v>
      </c>
      <c r="G236">
        <v>200000</v>
      </c>
      <c r="H236" t="s">
        <v>21</v>
      </c>
      <c r="I236">
        <v>100</v>
      </c>
      <c r="J236" t="s">
        <v>21</v>
      </c>
      <c r="K236" t="s">
        <v>25</v>
      </c>
    </row>
    <row r="237" spans="1:11" x14ac:dyDescent="0.3">
      <c r="A237">
        <v>2023</v>
      </c>
      <c r="B237" t="s">
        <v>11</v>
      </c>
      <c r="C237" t="s">
        <v>12</v>
      </c>
      <c r="D237" t="s">
        <v>37</v>
      </c>
      <c r="E237">
        <v>145000</v>
      </c>
      <c r="F237" t="s">
        <v>20</v>
      </c>
      <c r="G237">
        <v>145000</v>
      </c>
      <c r="H237" t="s">
        <v>21</v>
      </c>
      <c r="I237">
        <v>0</v>
      </c>
      <c r="J237" t="s">
        <v>21</v>
      </c>
      <c r="K237" t="s">
        <v>25</v>
      </c>
    </row>
    <row r="238" spans="1:11" x14ac:dyDescent="0.3">
      <c r="A238">
        <v>2023</v>
      </c>
      <c r="B238" t="s">
        <v>11</v>
      </c>
      <c r="C238" t="s">
        <v>12</v>
      </c>
      <c r="D238" t="s">
        <v>37</v>
      </c>
      <c r="E238">
        <v>100000</v>
      </c>
      <c r="F238" t="s">
        <v>20</v>
      </c>
      <c r="G238">
        <v>100000</v>
      </c>
      <c r="H238" t="s">
        <v>21</v>
      </c>
      <c r="I238">
        <v>0</v>
      </c>
      <c r="J238" t="s">
        <v>21</v>
      </c>
      <c r="K238" t="s">
        <v>25</v>
      </c>
    </row>
    <row r="239" spans="1:11" x14ac:dyDescent="0.3">
      <c r="A239">
        <v>2023</v>
      </c>
      <c r="B239" t="s">
        <v>44</v>
      </c>
      <c r="C239" t="s">
        <v>12</v>
      </c>
      <c r="D239" t="s">
        <v>37</v>
      </c>
      <c r="E239">
        <v>145000</v>
      </c>
      <c r="F239" t="s">
        <v>20</v>
      </c>
      <c r="G239">
        <v>145000</v>
      </c>
      <c r="H239" t="s">
        <v>21</v>
      </c>
      <c r="I239">
        <v>0</v>
      </c>
      <c r="J239" t="s">
        <v>21</v>
      </c>
      <c r="K239" t="s">
        <v>25</v>
      </c>
    </row>
    <row r="240" spans="1:11" x14ac:dyDescent="0.3">
      <c r="A240">
        <v>2023</v>
      </c>
      <c r="B240" t="s">
        <v>44</v>
      </c>
      <c r="C240" t="s">
        <v>12</v>
      </c>
      <c r="D240" t="s">
        <v>37</v>
      </c>
      <c r="E240">
        <v>115000</v>
      </c>
      <c r="F240" t="s">
        <v>20</v>
      </c>
      <c r="G240">
        <v>115000</v>
      </c>
      <c r="H240" t="s">
        <v>21</v>
      </c>
      <c r="I240">
        <v>0</v>
      </c>
      <c r="J240" t="s">
        <v>21</v>
      </c>
      <c r="K240" t="s">
        <v>25</v>
      </c>
    </row>
    <row r="241" spans="1:11" x14ac:dyDescent="0.3">
      <c r="A241">
        <v>2023</v>
      </c>
      <c r="B241" t="s">
        <v>11</v>
      </c>
      <c r="C241" t="s">
        <v>12</v>
      </c>
      <c r="D241" t="s">
        <v>23</v>
      </c>
      <c r="E241">
        <v>203500</v>
      </c>
      <c r="F241" t="s">
        <v>20</v>
      </c>
      <c r="G241">
        <v>203500</v>
      </c>
      <c r="H241" t="s">
        <v>21</v>
      </c>
      <c r="I241">
        <v>0</v>
      </c>
      <c r="J241" t="s">
        <v>21</v>
      </c>
      <c r="K241" t="s">
        <v>25</v>
      </c>
    </row>
    <row r="242" spans="1:11" x14ac:dyDescent="0.3">
      <c r="A242">
        <v>2023</v>
      </c>
      <c r="B242" t="s">
        <v>11</v>
      </c>
      <c r="C242" t="s">
        <v>12</v>
      </c>
      <c r="D242" t="s">
        <v>23</v>
      </c>
      <c r="E242">
        <v>152000</v>
      </c>
      <c r="F242" t="s">
        <v>20</v>
      </c>
      <c r="G242">
        <v>152000</v>
      </c>
      <c r="H242" t="s">
        <v>21</v>
      </c>
      <c r="I242">
        <v>0</v>
      </c>
      <c r="J242" t="s">
        <v>21</v>
      </c>
      <c r="K242" t="s">
        <v>25</v>
      </c>
    </row>
    <row r="243" spans="1:11" x14ac:dyDescent="0.3">
      <c r="A243">
        <v>2023</v>
      </c>
      <c r="B243" t="s">
        <v>11</v>
      </c>
      <c r="C243" t="s">
        <v>12</v>
      </c>
      <c r="D243" t="s">
        <v>23</v>
      </c>
      <c r="E243">
        <v>239000</v>
      </c>
      <c r="F243" t="s">
        <v>20</v>
      </c>
      <c r="G243">
        <v>239000</v>
      </c>
      <c r="H243" t="s">
        <v>21</v>
      </c>
      <c r="I243">
        <v>0</v>
      </c>
      <c r="J243" t="s">
        <v>21</v>
      </c>
      <c r="K243" t="s">
        <v>16</v>
      </c>
    </row>
    <row r="244" spans="1:11" x14ac:dyDescent="0.3">
      <c r="A244">
        <v>2023</v>
      </c>
      <c r="B244" t="s">
        <v>11</v>
      </c>
      <c r="C244" t="s">
        <v>12</v>
      </c>
      <c r="D244" t="s">
        <v>23</v>
      </c>
      <c r="E244">
        <v>122900</v>
      </c>
      <c r="F244" t="s">
        <v>20</v>
      </c>
      <c r="G244">
        <v>122900</v>
      </c>
      <c r="H244" t="s">
        <v>21</v>
      </c>
      <c r="I244">
        <v>0</v>
      </c>
      <c r="J244" t="s">
        <v>21</v>
      </c>
      <c r="K244" t="s">
        <v>16</v>
      </c>
    </row>
    <row r="245" spans="1:11" x14ac:dyDescent="0.3">
      <c r="A245">
        <v>2023</v>
      </c>
      <c r="B245" t="s">
        <v>11</v>
      </c>
      <c r="C245" t="s">
        <v>12</v>
      </c>
      <c r="D245" t="s">
        <v>23</v>
      </c>
      <c r="E245">
        <v>237000</v>
      </c>
      <c r="F245" t="s">
        <v>20</v>
      </c>
      <c r="G245">
        <v>237000</v>
      </c>
      <c r="H245" t="s">
        <v>21</v>
      </c>
      <c r="I245">
        <v>0</v>
      </c>
      <c r="J245" t="s">
        <v>21</v>
      </c>
      <c r="K245" t="s">
        <v>25</v>
      </c>
    </row>
    <row r="246" spans="1:11" x14ac:dyDescent="0.3">
      <c r="A246">
        <v>2023</v>
      </c>
      <c r="B246" t="s">
        <v>11</v>
      </c>
      <c r="C246" t="s">
        <v>12</v>
      </c>
      <c r="D246" t="s">
        <v>23</v>
      </c>
      <c r="E246">
        <v>145000</v>
      </c>
      <c r="F246" t="s">
        <v>20</v>
      </c>
      <c r="G246">
        <v>145000</v>
      </c>
      <c r="H246" t="s">
        <v>21</v>
      </c>
      <c r="I246">
        <v>0</v>
      </c>
      <c r="J246" t="s">
        <v>21</v>
      </c>
      <c r="K246" t="s">
        <v>25</v>
      </c>
    </row>
    <row r="247" spans="1:11" x14ac:dyDescent="0.3">
      <c r="A247">
        <v>2023</v>
      </c>
      <c r="B247" t="s">
        <v>11</v>
      </c>
      <c r="C247" t="s">
        <v>12</v>
      </c>
      <c r="D247" t="s">
        <v>69</v>
      </c>
      <c r="E247">
        <v>191765</v>
      </c>
      <c r="F247" t="s">
        <v>20</v>
      </c>
      <c r="G247">
        <v>191765</v>
      </c>
      <c r="H247" t="s">
        <v>21</v>
      </c>
      <c r="I247">
        <v>0</v>
      </c>
      <c r="J247" t="s">
        <v>21</v>
      </c>
      <c r="K247" t="s">
        <v>25</v>
      </c>
    </row>
    <row r="248" spans="1:11" x14ac:dyDescent="0.3">
      <c r="A248">
        <v>2023</v>
      </c>
      <c r="B248" t="s">
        <v>11</v>
      </c>
      <c r="C248" t="s">
        <v>12</v>
      </c>
      <c r="D248" t="s">
        <v>69</v>
      </c>
      <c r="E248">
        <v>134236</v>
      </c>
      <c r="F248" t="s">
        <v>20</v>
      </c>
      <c r="G248">
        <v>134236</v>
      </c>
      <c r="H248" t="s">
        <v>21</v>
      </c>
      <c r="I248">
        <v>0</v>
      </c>
      <c r="J248" t="s">
        <v>21</v>
      </c>
      <c r="K248" t="s">
        <v>25</v>
      </c>
    </row>
    <row r="249" spans="1:11" x14ac:dyDescent="0.3">
      <c r="A249">
        <v>2023</v>
      </c>
      <c r="B249" t="s">
        <v>11</v>
      </c>
      <c r="C249" t="s">
        <v>12</v>
      </c>
      <c r="D249" t="s">
        <v>32</v>
      </c>
      <c r="E249">
        <v>190000</v>
      </c>
      <c r="F249" t="s">
        <v>20</v>
      </c>
      <c r="G249">
        <v>190000</v>
      </c>
      <c r="H249" t="s">
        <v>21</v>
      </c>
      <c r="I249">
        <v>100</v>
      </c>
      <c r="J249" t="s">
        <v>21</v>
      </c>
      <c r="K249" t="s">
        <v>25</v>
      </c>
    </row>
    <row r="250" spans="1:11" x14ac:dyDescent="0.3">
      <c r="A250">
        <v>2023</v>
      </c>
      <c r="B250" t="s">
        <v>11</v>
      </c>
      <c r="C250" t="s">
        <v>12</v>
      </c>
      <c r="D250" t="s">
        <v>32</v>
      </c>
      <c r="E250">
        <v>112000</v>
      </c>
      <c r="F250" t="s">
        <v>20</v>
      </c>
      <c r="G250">
        <v>112000</v>
      </c>
      <c r="H250" t="s">
        <v>21</v>
      </c>
      <c r="I250">
        <v>100</v>
      </c>
      <c r="J250" t="s">
        <v>21</v>
      </c>
      <c r="K250" t="s">
        <v>25</v>
      </c>
    </row>
    <row r="251" spans="1:11" x14ac:dyDescent="0.3">
      <c r="A251">
        <v>2022</v>
      </c>
      <c r="B251" t="s">
        <v>11</v>
      </c>
      <c r="C251" t="s">
        <v>12</v>
      </c>
      <c r="D251" t="s">
        <v>23</v>
      </c>
      <c r="E251">
        <v>84000</v>
      </c>
      <c r="F251" t="s">
        <v>14</v>
      </c>
      <c r="G251">
        <v>88256</v>
      </c>
      <c r="H251" t="s">
        <v>15</v>
      </c>
      <c r="I251">
        <v>100</v>
      </c>
      <c r="J251" t="s">
        <v>33</v>
      </c>
      <c r="K251" t="s">
        <v>16</v>
      </c>
    </row>
    <row r="252" spans="1:11" x14ac:dyDescent="0.3">
      <c r="A252">
        <v>2023</v>
      </c>
      <c r="B252" t="s">
        <v>28</v>
      </c>
      <c r="C252" t="s">
        <v>12</v>
      </c>
      <c r="D252" t="s">
        <v>37</v>
      </c>
      <c r="E252">
        <v>85000</v>
      </c>
      <c r="F252" t="s">
        <v>20</v>
      </c>
      <c r="G252">
        <v>85000</v>
      </c>
      <c r="H252" t="s">
        <v>21</v>
      </c>
      <c r="I252">
        <v>0</v>
      </c>
      <c r="J252" t="s">
        <v>21</v>
      </c>
      <c r="K252" t="s">
        <v>25</v>
      </c>
    </row>
    <row r="253" spans="1:11" x14ac:dyDescent="0.3">
      <c r="A253">
        <v>2023</v>
      </c>
      <c r="B253" t="s">
        <v>28</v>
      </c>
      <c r="C253" t="s">
        <v>12</v>
      </c>
      <c r="D253" t="s">
        <v>37</v>
      </c>
      <c r="E253">
        <v>65000</v>
      </c>
      <c r="F253" t="s">
        <v>20</v>
      </c>
      <c r="G253">
        <v>65000</v>
      </c>
      <c r="H253" t="s">
        <v>21</v>
      </c>
      <c r="I253">
        <v>0</v>
      </c>
      <c r="J253" t="s">
        <v>21</v>
      </c>
      <c r="K253" t="s">
        <v>25</v>
      </c>
    </row>
    <row r="254" spans="1:11" x14ac:dyDescent="0.3">
      <c r="A254">
        <v>2023</v>
      </c>
      <c r="B254" t="s">
        <v>11</v>
      </c>
      <c r="C254" t="s">
        <v>12</v>
      </c>
      <c r="D254" t="s">
        <v>27</v>
      </c>
      <c r="E254">
        <v>135000</v>
      </c>
      <c r="F254" t="s">
        <v>20</v>
      </c>
      <c r="G254">
        <v>135000</v>
      </c>
      <c r="H254" t="s">
        <v>21</v>
      </c>
      <c r="I254">
        <v>0</v>
      </c>
      <c r="J254" t="s">
        <v>21</v>
      </c>
      <c r="K254" t="s">
        <v>25</v>
      </c>
    </row>
    <row r="255" spans="1:11" x14ac:dyDescent="0.3">
      <c r="A255">
        <v>2023</v>
      </c>
      <c r="B255" t="s">
        <v>11</v>
      </c>
      <c r="C255" t="s">
        <v>12</v>
      </c>
      <c r="D255" t="s">
        <v>27</v>
      </c>
      <c r="E255">
        <v>105500</v>
      </c>
      <c r="F255" t="s">
        <v>20</v>
      </c>
      <c r="G255">
        <v>105500</v>
      </c>
      <c r="H255" t="s">
        <v>21</v>
      </c>
      <c r="I255">
        <v>0</v>
      </c>
      <c r="J255" t="s">
        <v>21</v>
      </c>
      <c r="K255" t="s">
        <v>25</v>
      </c>
    </row>
    <row r="256" spans="1:11" x14ac:dyDescent="0.3">
      <c r="A256">
        <v>2023</v>
      </c>
      <c r="B256" t="s">
        <v>11</v>
      </c>
      <c r="C256" t="s">
        <v>12</v>
      </c>
      <c r="D256" t="s">
        <v>30</v>
      </c>
      <c r="E256">
        <v>293000</v>
      </c>
      <c r="F256" t="s">
        <v>20</v>
      </c>
      <c r="G256">
        <v>293000</v>
      </c>
      <c r="H256" t="s">
        <v>21</v>
      </c>
      <c r="I256">
        <v>0</v>
      </c>
      <c r="J256" t="s">
        <v>21</v>
      </c>
      <c r="K256" t="s">
        <v>25</v>
      </c>
    </row>
    <row r="257" spans="1:11" x14ac:dyDescent="0.3">
      <c r="A257">
        <v>2023</v>
      </c>
      <c r="B257" t="s">
        <v>11</v>
      </c>
      <c r="C257" t="s">
        <v>12</v>
      </c>
      <c r="D257" t="s">
        <v>30</v>
      </c>
      <c r="E257">
        <v>185000</v>
      </c>
      <c r="F257" t="s">
        <v>20</v>
      </c>
      <c r="G257">
        <v>185000</v>
      </c>
      <c r="H257" t="s">
        <v>21</v>
      </c>
      <c r="I257">
        <v>0</v>
      </c>
      <c r="J257" t="s">
        <v>21</v>
      </c>
      <c r="K257" t="s">
        <v>25</v>
      </c>
    </row>
    <row r="258" spans="1:11" x14ac:dyDescent="0.3">
      <c r="A258">
        <v>2023</v>
      </c>
      <c r="B258" t="s">
        <v>11</v>
      </c>
      <c r="C258" t="s">
        <v>12</v>
      </c>
      <c r="D258" t="s">
        <v>27</v>
      </c>
      <c r="E258">
        <v>80000</v>
      </c>
      <c r="F258" t="s">
        <v>20</v>
      </c>
      <c r="G258">
        <v>80000</v>
      </c>
      <c r="H258" t="s">
        <v>21</v>
      </c>
      <c r="I258">
        <v>0</v>
      </c>
      <c r="J258" t="s">
        <v>21</v>
      </c>
      <c r="K258" t="s">
        <v>25</v>
      </c>
    </row>
    <row r="259" spans="1:11" x14ac:dyDescent="0.3">
      <c r="A259">
        <v>2023</v>
      </c>
      <c r="B259" t="s">
        <v>11</v>
      </c>
      <c r="C259" t="s">
        <v>12</v>
      </c>
      <c r="D259" t="s">
        <v>27</v>
      </c>
      <c r="E259">
        <v>70000</v>
      </c>
      <c r="F259" t="s">
        <v>20</v>
      </c>
      <c r="G259">
        <v>70000</v>
      </c>
      <c r="H259" t="s">
        <v>21</v>
      </c>
      <c r="I259">
        <v>0</v>
      </c>
      <c r="J259" t="s">
        <v>21</v>
      </c>
      <c r="K259" t="s">
        <v>25</v>
      </c>
    </row>
    <row r="260" spans="1:11" x14ac:dyDescent="0.3">
      <c r="A260">
        <v>2023</v>
      </c>
      <c r="B260" t="s">
        <v>11</v>
      </c>
      <c r="C260" t="s">
        <v>12</v>
      </c>
      <c r="D260" t="s">
        <v>37</v>
      </c>
      <c r="E260">
        <v>220000</v>
      </c>
      <c r="F260" t="s">
        <v>20</v>
      </c>
      <c r="G260">
        <v>220000</v>
      </c>
      <c r="H260" t="s">
        <v>21</v>
      </c>
      <c r="I260">
        <v>100</v>
      </c>
      <c r="J260" t="s">
        <v>21</v>
      </c>
      <c r="K260" t="s">
        <v>25</v>
      </c>
    </row>
    <row r="261" spans="1:11" x14ac:dyDescent="0.3">
      <c r="A261">
        <v>2023</v>
      </c>
      <c r="B261" t="s">
        <v>11</v>
      </c>
      <c r="C261" t="s">
        <v>12</v>
      </c>
      <c r="D261" t="s">
        <v>37</v>
      </c>
      <c r="E261">
        <v>160000</v>
      </c>
      <c r="F261" t="s">
        <v>20</v>
      </c>
      <c r="G261">
        <v>160000</v>
      </c>
      <c r="H261" t="s">
        <v>21</v>
      </c>
      <c r="I261">
        <v>100</v>
      </c>
      <c r="J261" t="s">
        <v>21</v>
      </c>
      <c r="K261" t="s">
        <v>25</v>
      </c>
    </row>
    <row r="262" spans="1:11" x14ac:dyDescent="0.3">
      <c r="A262">
        <v>2023</v>
      </c>
      <c r="B262" t="s">
        <v>11</v>
      </c>
      <c r="C262" t="s">
        <v>12</v>
      </c>
      <c r="D262" t="s">
        <v>23</v>
      </c>
      <c r="E262">
        <v>175000</v>
      </c>
      <c r="F262" t="s">
        <v>20</v>
      </c>
      <c r="G262">
        <v>175000</v>
      </c>
      <c r="H262" t="s">
        <v>21</v>
      </c>
      <c r="I262">
        <v>100</v>
      </c>
      <c r="J262" t="s">
        <v>21</v>
      </c>
      <c r="K262" t="s">
        <v>25</v>
      </c>
    </row>
    <row r="263" spans="1:11" x14ac:dyDescent="0.3">
      <c r="A263">
        <v>2023</v>
      </c>
      <c r="B263" t="s">
        <v>11</v>
      </c>
      <c r="C263" t="s">
        <v>12</v>
      </c>
      <c r="D263" t="s">
        <v>23</v>
      </c>
      <c r="E263">
        <v>145000</v>
      </c>
      <c r="F263" t="s">
        <v>20</v>
      </c>
      <c r="G263">
        <v>145000</v>
      </c>
      <c r="H263" t="s">
        <v>21</v>
      </c>
      <c r="I263">
        <v>100</v>
      </c>
      <c r="J263" t="s">
        <v>21</v>
      </c>
      <c r="K263" t="s">
        <v>25</v>
      </c>
    </row>
    <row r="264" spans="1:11" x14ac:dyDescent="0.3">
      <c r="A264">
        <v>2023</v>
      </c>
      <c r="B264" t="s">
        <v>11</v>
      </c>
      <c r="C264" t="s">
        <v>12</v>
      </c>
      <c r="D264" t="s">
        <v>27</v>
      </c>
      <c r="E264">
        <v>200000</v>
      </c>
      <c r="F264" t="s">
        <v>20</v>
      </c>
      <c r="G264">
        <v>200000</v>
      </c>
      <c r="H264" t="s">
        <v>21</v>
      </c>
      <c r="I264">
        <v>0</v>
      </c>
      <c r="J264" t="s">
        <v>21</v>
      </c>
      <c r="K264" t="s">
        <v>25</v>
      </c>
    </row>
    <row r="265" spans="1:11" x14ac:dyDescent="0.3">
      <c r="A265">
        <v>2023</v>
      </c>
      <c r="B265" t="s">
        <v>11</v>
      </c>
      <c r="C265" t="s">
        <v>12</v>
      </c>
      <c r="D265" t="s">
        <v>27</v>
      </c>
      <c r="E265">
        <v>148500</v>
      </c>
      <c r="F265" t="s">
        <v>20</v>
      </c>
      <c r="G265">
        <v>148500</v>
      </c>
      <c r="H265" t="s">
        <v>21</v>
      </c>
      <c r="I265">
        <v>0</v>
      </c>
      <c r="J265" t="s">
        <v>21</v>
      </c>
      <c r="K265" t="s">
        <v>25</v>
      </c>
    </row>
    <row r="266" spans="1:11" x14ac:dyDescent="0.3">
      <c r="A266">
        <v>2023</v>
      </c>
      <c r="B266" t="s">
        <v>11</v>
      </c>
      <c r="C266" t="s">
        <v>12</v>
      </c>
      <c r="D266" t="s">
        <v>23</v>
      </c>
      <c r="E266">
        <v>45000</v>
      </c>
      <c r="F266" t="s">
        <v>14</v>
      </c>
      <c r="G266">
        <v>48289</v>
      </c>
      <c r="H266" t="s">
        <v>15</v>
      </c>
      <c r="I266">
        <v>0</v>
      </c>
      <c r="J266" t="s">
        <v>15</v>
      </c>
      <c r="K266" t="s">
        <v>25</v>
      </c>
    </row>
    <row r="267" spans="1:11" x14ac:dyDescent="0.3">
      <c r="A267">
        <v>2023</v>
      </c>
      <c r="B267" t="s">
        <v>11</v>
      </c>
      <c r="C267" t="s">
        <v>12</v>
      </c>
      <c r="D267" t="s">
        <v>23</v>
      </c>
      <c r="E267">
        <v>36000</v>
      </c>
      <c r="F267" t="s">
        <v>14</v>
      </c>
      <c r="G267">
        <v>38631</v>
      </c>
      <c r="H267" t="s">
        <v>15</v>
      </c>
      <c r="I267">
        <v>0</v>
      </c>
      <c r="J267" t="s">
        <v>15</v>
      </c>
      <c r="K267" t="s">
        <v>25</v>
      </c>
    </row>
    <row r="268" spans="1:11" x14ac:dyDescent="0.3">
      <c r="A268">
        <v>2023</v>
      </c>
      <c r="B268" t="s">
        <v>11</v>
      </c>
      <c r="C268" t="s">
        <v>12</v>
      </c>
      <c r="D268" t="s">
        <v>37</v>
      </c>
      <c r="E268">
        <v>240500</v>
      </c>
      <c r="F268" t="s">
        <v>20</v>
      </c>
      <c r="G268">
        <v>240500</v>
      </c>
      <c r="H268" t="s">
        <v>21</v>
      </c>
      <c r="I268">
        <v>0</v>
      </c>
      <c r="J268" t="s">
        <v>21</v>
      </c>
      <c r="K268" t="s">
        <v>16</v>
      </c>
    </row>
    <row r="269" spans="1:11" x14ac:dyDescent="0.3">
      <c r="A269">
        <v>2023</v>
      </c>
      <c r="B269" t="s">
        <v>11</v>
      </c>
      <c r="C269" t="s">
        <v>12</v>
      </c>
      <c r="D269" t="s">
        <v>37</v>
      </c>
      <c r="E269">
        <v>123700</v>
      </c>
      <c r="F269" t="s">
        <v>20</v>
      </c>
      <c r="G269">
        <v>123700</v>
      </c>
      <c r="H269" t="s">
        <v>21</v>
      </c>
      <c r="I269">
        <v>0</v>
      </c>
      <c r="J269" t="s">
        <v>21</v>
      </c>
      <c r="K269" t="s">
        <v>16</v>
      </c>
    </row>
    <row r="270" spans="1:11" x14ac:dyDescent="0.3">
      <c r="A270">
        <v>2023</v>
      </c>
      <c r="B270" t="s">
        <v>11</v>
      </c>
      <c r="C270" t="s">
        <v>12</v>
      </c>
      <c r="D270" t="s">
        <v>32</v>
      </c>
      <c r="E270">
        <v>152900</v>
      </c>
      <c r="F270" t="s">
        <v>20</v>
      </c>
      <c r="G270">
        <v>152900</v>
      </c>
      <c r="H270" t="s">
        <v>21</v>
      </c>
      <c r="I270">
        <v>100</v>
      </c>
      <c r="J270" t="s">
        <v>21</v>
      </c>
      <c r="K270" t="s">
        <v>25</v>
      </c>
    </row>
    <row r="271" spans="1:11" x14ac:dyDescent="0.3">
      <c r="A271">
        <v>2023</v>
      </c>
      <c r="B271" t="s">
        <v>11</v>
      </c>
      <c r="C271" t="s">
        <v>12</v>
      </c>
      <c r="D271" t="s">
        <v>32</v>
      </c>
      <c r="E271">
        <v>117100</v>
      </c>
      <c r="F271" t="s">
        <v>20</v>
      </c>
      <c r="G271">
        <v>117100</v>
      </c>
      <c r="H271" t="s">
        <v>21</v>
      </c>
      <c r="I271">
        <v>100</v>
      </c>
      <c r="J271" t="s">
        <v>21</v>
      </c>
      <c r="K271" t="s">
        <v>25</v>
      </c>
    </row>
    <row r="272" spans="1:11" x14ac:dyDescent="0.3">
      <c r="A272">
        <v>2023</v>
      </c>
      <c r="B272" t="s">
        <v>11</v>
      </c>
      <c r="C272" t="s">
        <v>12</v>
      </c>
      <c r="D272" t="s">
        <v>32</v>
      </c>
      <c r="E272">
        <v>173000</v>
      </c>
      <c r="F272" t="s">
        <v>20</v>
      </c>
      <c r="G272">
        <v>173000</v>
      </c>
      <c r="H272" t="s">
        <v>21</v>
      </c>
      <c r="I272">
        <v>100</v>
      </c>
      <c r="J272" t="s">
        <v>21</v>
      </c>
      <c r="K272" t="s">
        <v>25</v>
      </c>
    </row>
    <row r="273" spans="1:11" x14ac:dyDescent="0.3">
      <c r="A273">
        <v>2023</v>
      </c>
      <c r="B273" t="s">
        <v>11</v>
      </c>
      <c r="C273" t="s">
        <v>12</v>
      </c>
      <c r="D273" t="s">
        <v>32</v>
      </c>
      <c r="E273">
        <v>113000</v>
      </c>
      <c r="F273" t="s">
        <v>20</v>
      </c>
      <c r="G273">
        <v>113000</v>
      </c>
      <c r="H273" t="s">
        <v>21</v>
      </c>
      <c r="I273">
        <v>100</v>
      </c>
      <c r="J273" t="s">
        <v>21</v>
      </c>
      <c r="K273" t="s">
        <v>25</v>
      </c>
    </row>
    <row r="274" spans="1:11" x14ac:dyDescent="0.3">
      <c r="A274">
        <v>2023</v>
      </c>
      <c r="B274" t="s">
        <v>11</v>
      </c>
      <c r="C274" t="s">
        <v>12</v>
      </c>
      <c r="D274" t="s">
        <v>26</v>
      </c>
      <c r="E274">
        <v>260000</v>
      </c>
      <c r="F274" t="s">
        <v>20</v>
      </c>
      <c r="G274">
        <v>260000</v>
      </c>
      <c r="H274" t="s">
        <v>21</v>
      </c>
      <c r="I274">
        <v>0</v>
      </c>
      <c r="J274" t="s">
        <v>21</v>
      </c>
      <c r="K274" t="s">
        <v>16</v>
      </c>
    </row>
    <row r="275" spans="1:11" x14ac:dyDescent="0.3">
      <c r="A275">
        <v>2023</v>
      </c>
      <c r="B275" t="s">
        <v>11</v>
      </c>
      <c r="C275" t="s">
        <v>12</v>
      </c>
      <c r="D275" t="s">
        <v>26</v>
      </c>
      <c r="E275">
        <v>136000</v>
      </c>
      <c r="F275" t="s">
        <v>20</v>
      </c>
      <c r="G275">
        <v>136000</v>
      </c>
      <c r="H275" t="s">
        <v>21</v>
      </c>
      <c r="I275">
        <v>0</v>
      </c>
      <c r="J275" t="s">
        <v>21</v>
      </c>
      <c r="K275" t="s">
        <v>16</v>
      </c>
    </row>
    <row r="276" spans="1:11" x14ac:dyDescent="0.3">
      <c r="A276">
        <v>2023</v>
      </c>
      <c r="B276" t="s">
        <v>44</v>
      </c>
      <c r="C276" t="s">
        <v>12</v>
      </c>
      <c r="D276" t="s">
        <v>37</v>
      </c>
      <c r="E276">
        <v>175000</v>
      </c>
      <c r="F276" t="s">
        <v>20</v>
      </c>
      <c r="G276">
        <v>175000</v>
      </c>
      <c r="H276" t="s">
        <v>21</v>
      </c>
      <c r="I276">
        <v>0</v>
      </c>
      <c r="J276" t="s">
        <v>21</v>
      </c>
      <c r="K276" t="s">
        <v>25</v>
      </c>
    </row>
    <row r="277" spans="1:11" x14ac:dyDescent="0.3">
      <c r="A277">
        <v>2023</v>
      </c>
      <c r="B277" t="s">
        <v>44</v>
      </c>
      <c r="C277" t="s">
        <v>12</v>
      </c>
      <c r="D277" t="s">
        <v>37</v>
      </c>
      <c r="E277">
        <v>110000</v>
      </c>
      <c r="F277" t="s">
        <v>20</v>
      </c>
      <c r="G277">
        <v>110000</v>
      </c>
      <c r="H277" t="s">
        <v>21</v>
      </c>
      <c r="I277">
        <v>0</v>
      </c>
      <c r="J277" t="s">
        <v>21</v>
      </c>
      <c r="K277" t="s">
        <v>25</v>
      </c>
    </row>
    <row r="278" spans="1:11" x14ac:dyDescent="0.3">
      <c r="A278">
        <v>2023</v>
      </c>
      <c r="B278" t="s">
        <v>11</v>
      </c>
      <c r="C278" t="s">
        <v>12</v>
      </c>
      <c r="D278" t="s">
        <v>26</v>
      </c>
      <c r="E278">
        <v>260000</v>
      </c>
      <c r="F278" t="s">
        <v>20</v>
      </c>
      <c r="G278">
        <v>260000</v>
      </c>
      <c r="H278" t="s">
        <v>21</v>
      </c>
      <c r="I278">
        <v>0</v>
      </c>
      <c r="J278" t="s">
        <v>21</v>
      </c>
      <c r="K278" t="s">
        <v>16</v>
      </c>
    </row>
    <row r="279" spans="1:11" x14ac:dyDescent="0.3">
      <c r="A279">
        <v>2023</v>
      </c>
      <c r="B279" t="s">
        <v>11</v>
      </c>
      <c r="C279" t="s">
        <v>12</v>
      </c>
      <c r="D279" t="s">
        <v>26</v>
      </c>
      <c r="E279">
        <v>136000</v>
      </c>
      <c r="F279" t="s">
        <v>20</v>
      </c>
      <c r="G279">
        <v>136000</v>
      </c>
      <c r="H279" t="s">
        <v>21</v>
      </c>
      <c r="I279">
        <v>0</v>
      </c>
      <c r="J279" t="s">
        <v>21</v>
      </c>
      <c r="K279" t="s">
        <v>16</v>
      </c>
    </row>
    <row r="280" spans="1:11" x14ac:dyDescent="0.3">
      <c r="A280">
        <v>2023</v>
      </c>
      <c r="B280" t="s">
        <v>11</v>
      </c>
      <c r="C280" t="s">
        <v>12</v>
      </c>
      <c r="D280" t="s">
        <v>52</v>
      </c>
      <c r="E280">
        <v>130000</v>
      </c>
      <c r="F280" t="s">
        <v>20</v>
      </c>
      <c r="G280">
        <v>130000</v>
      </c>
      <c r="H280" t="s">
        <v>21</v>
      </c>
      <c r="I280">
        <v>100</v>
      </c>
      <c r="J280" t="s">
        <v>21</v>
      </c>
      <c r="K280" t="s">
        <v>25</v>
      </c>
    </row>
    <row r="281" spans="1:11" x14ac:dyDescent="0.3">
      <c r="A281">
        <v>2023</v>
      </c>
      <c r="B281" t="s">
        <v>11</v>
      </c>
      <c r="C281" t="s">
        <v>12</v>
      </c>
      <c r="D281" t="s">
        <v>52</v>
      </c>
      <c r="E281">
        <v>110000</v>
      </c>
      <c r="F281" t="s">
        <v>20</v>
      </c>
      <c r="G281">
        <v>110000</v>
      </c>
      <c r="H281" t="s">
        <v>21</v>
      </c>
      <c r="I281">
        <v>100</v>
      </c>
      <c r="J281" t="s">
        <v>21</v>
      </c>
      <c r="K281" t="s">
        <v>25</v>
      </c>
    </row>
    <row r="282" spans="1:11" x14ac:dyDescent="0.3">
      <c r="A282">
        <v>2023</v>
      </c>
      <c r="B282" t="s">
        <v>11</v>
      </c>
      <c r="C282" t="s">
        <v>12</v>
      </c>
      <c r="D282" t="s">
        <v>26</v>
      </c>
      <c r="E282">
        <v>205000</v>
      </c>
      <c r="F282" t="s">
        <v>20</v>
      </c>
      <c r="G282">
        <v>205000</v>
      </c>
      <c r="H282" t="s">
        <v>21</v>
      </c>
      <c r="I282">
        <v>100</v>
      </c>
      <c r="J282" t="s">
        <v>21</v>
      </c>
      <c r="K282" t="s">
        <v>25</v>
      </c>
    </row>
    <row r="283" spans="1:11" x14ac:dyDescent="0.3">
      <c r="A283">
        <v>2023</v>
      </c>
      <c r="B283" t="s">
        <v>11</v>
      </c>
      <c r="C283" t="s">
        <v>12</v>
      </c>
      <c r="D283" t="s">
        <v>26</v>
      </c>
      <c r="E283">
        <v>184000</v>
      </c>
      <c r="F283" t="s">
        <v>20</v>
      </c>
      <c r="G283">
        <v>184000</v>
      </c>
      <c r="H283" t="s">
        <v>21</v>
      </c>
      <c r="I283">
        <v>100</v>
      </c>
      <c r="J283" t="s">
        <v>21</v>
      </c>
      <c r="K283" t="s">
        <v>25</v>
      </c>
    </row>
    <row r="284" spans="1:11" x14ac:dyDescent="0.3">
      <c r="A284">
        <v>2023</v>
      </c>
      <c r="B284" t="s">
        <v>11</v>
      </c>
      <c r="C284" t="s">
        <v>12</v>
      </c>
      <c r="D284" t="s">
        <v>27</v>
      </c>
      <c r="E284">
        <v>149500</v>
      </c>
      <c r="F284" t="s">
        <v>20</v>
      </c>
      <c r="G284">
        <v>149500</v>
      </c>
      <c r="H284" t="s">
        <v>21</v>
      </c>
      <c r="I284">
        <v>100</v>
      </c>
      <c r="J284" t="s">
        <v>21</v>
      </c>
      <c r="K284" t="s">
        <v>25</v>
      </c>
    </row>
    <row r="285" spans="1:11" x14ac:dyDescent="0.3">
      <c r="A285">
        <v>2023</v>
      </c>
      <c r="B285" t="s">
        <v>11</v>
      </c>
      <c r="C285" t="s">
        <v>12</v>
      </c>
      <c r="D285" t="s">
        <v>27</v>
      </c>
      <c r="E285">
        <v>127075</v>
      </c>
      <c r="F285" t="s">
        <v>20</v>
      </c>
      <c r="G285">
        <v>127075</v>
      </c>
      <c r="H285" t="s">
        <v>21</v>
      </c>
      <c r="I285">
        <v>100</v>
      </c>
      <c r="J285" t="s">
        <v>21</v>
      </c>
      <c r="K285" t="s">
        <v>25</v>
      </c>
    </row>
    <row r="286" spans="1:11" x14ac:dyDescent="0.3">
      <c r="A286">
        <v>2023</v>
      </c>
      <c r="B286" t="s">
        <v>11</v>
      </c>
      <c r="C286" t="s">
        <v>12</v>
      </c>
      <c r="D286" t="s">
        <v>23</v>
      </c>
      <c r="E286">
        <v>195000</v>
      </c>
      <c r="F286" t="s">
        <v>20</v>
      </c>
      <c r="G286">
        <v>195000</v>
      </c>
      <c r="H286" t="s">
        <v>21</v>
      </c>
      <c r="I286">
        <v>0</v>
      </c>
      <c r="J286" t="s">
        <v>21</v>
      </c>
      <c r="K286" t="s">
        <v>25</v>
      </c>
    </row>
    <row r="287" spans="1:11" x14ac:dyDescent="0.3">
      <c r="A287">
        <v>2023</v>
      </c>
      <c r="B287" t="s">
        <v>11</v>
      </c>
      <c r="C287" t="s">
        <v>12</v>
      </c>
      <c r="D287" t="s">
        <v>23</v>
      </c>
      <c r="E287">
        <v>160000</v>
      </c>
      <c r="F287" t="s">
        <v>20</v>
      </c>
      <c r="G287">
        <v>160000</v>
      </c>
      <c r="H287" t="s">
        <v>21</v>
      </c>
      <c r="I287">
        <v>0</v>
      </c>
      <c r="J287" t="s">
        <v>21</v>
      </c>
      <c r="K287" t="s">
        <v>25</v>
      </c>
    </row>
    <row r="288" spans="1:11" x14ac:dyDescent="0.3">
      <c r="A288">
        <v>2023</v>
      </c>
      <c r="B288" t="s">
        <v>11</v>
      </c>
      <c r="C288" t="s">
        <v>12</v>
      </c>
      <c r="D288" t="s">
        <v>37</v>
      </c>
      <c r="E288">
        <v>219535</v>
      </c>
      <c r="F288" t="s">
        <v>20</v>
      </c>
      <c r="G288">
        <v>219535</v>
      </c>
      <c r="H288" t="s">
        <v>21</v>
      </c>
      <c r="I288">
        <v>100</v>
      </c>
      <c r="J288" t="s">
        <v>21</v>
      </c>
      <c r="K288" t="s">
        <v>25</v>
      </c>
    </row>
    <row r="289" spans="1:11" x14ac:dyDescent="0.3">
      <c r="A289">
        <v>2023</v>
      </c>
      <c r="B289" t="s">
        <v>11</v>
      </c>
      <c r="C289" t="s">
        <v>12</v>
      </c>
      <c r="D289" t="s">
        <v>37</v>
      </c>
      <c r="E289">
        <v>146115</v>
      </c>
      <c r="F289" t="s">
        <v>20</v>
      </c>
      <c r="G289">
        <v>146115</v>
      </c>
      <c r="H289" t="s">
        <v>21</v>
      </c>
      <c r="I289">
        <v>100</v>
      </c>
      <c r="J289" t="s">
        <v>21</v>
      </c>
      <c r="K289" t="s">
        <v>25</v>
      </c>
    </row>
    <row r="290" spans="1:11" x14ac:dyDescent="0.3">
      <c r="A290">
        <v>2023</v>
      </c>
      <c r="B290" t="s">
        <v>11</v>
      </c>
      <c r="C290" t="s">
        <v>12</v>
      </c>
      <c r="D290" t="s">
        <v>23</v>
      </c>
      <c r="E290">
        <v>170000</v>
      </c>
      <c r="F290" t="s">
        <v>20</v>
      </c>
      <c r="G290">
        <v>170000</v>
      </c>
      <c r="H290" t="s">
        <v>21</v>
      </c>
      <c r="I290">
        <v>0</v>
      </c>
      <c r="J290" t="s">
        <v>21</v>
      </c>
      <c r="K290" t="s">
        <v>25</v>
      </c>
    </row>
    <row r="291" spans="1:11" x14ac:dyDescent="0.3">
      <c r="A291">
        <v>2023</v>
      </c>
      <c r="B291" t="s">
        <v>11</v>
      </c>
      <c r="C291" t="s">
        <v>12</v>
      </c>
      <c r="D291" t="s">
        <v>23</v>
      </c>
      <c r="E291">
        <v>135000</v>
      </c>
      <c r="F291" t="s">
        <v>20</v>
      </c>
      <c r="G291">
        <v>135000</v>
      </c>
      <c r="H291" t="s">
        <v>21</v>
      </c>
      <c r="I291">
        <v>0</v>
      </c>
      <c r="J291" t="s">
        <v>21</v>
      </c>
      <c r="K291" t="s">
        <v>25</v>
      </c>
    </row>
    <row r="292" spans="1:11" x14ac:dyDescent="0.3">
      <c r="A292">
        <v>2023</v>
      </c>
      <c r="B292" t="s">
        <v>11</v>
      </c>
      <c r="C292" t="s">
        <v>12</v>
      </c>
      <c r="D292" t="s">
        <v>23</v>
      </c>
      <c r="E292">
        <v>175000</v>
      </c>
      <c r="F292" t="s">
        <v>20</v>
      </c>
      <c r="G292">
        <v>175000</v>
      </c>
      <c r="H292" t="s">
        <v>21</v>
      </c>
      <c r="I292">
        <v>100</v>
      </c>
      <c r="J292" t="s">
        <v>21</v>
      </c>
      <c r="K292" t="s">
        <v>25</v>
      </c>
    </row>
    <row r="293" spans="1:11" x14ac:dyDescent="0.3">
      <c r="A293">
        <v>2023</v>
      </c>
      <c r="B293" t="s">
        <v>11</v>
      </c>
      <c r="C293" t="s">
        <v>12</v>
      </c>
      <c r="D293" t="s">
        <v>23</v>
      </c>
      <c r="E293">
        <v>145000</v>
      </c>
      <c r="F293" t="s">
        <v>20</v>
      </c>
      <c r="G293">
        <v>145000</v>
      </c>
      <c r="H293" t="s">
        <v>21</v>
      </c>
      <c r="I293">
        <v>100</v>
      </c>
      <c r="J293" t="s">
        <v>21</v>
      </c>
      <c r="K293" t="s">
        <v>25</v>
      </c>
    </row>
    <row r="294" spans="1:11" x14ac:dyDescent="0.3">
      <c r="A294">
        <v>2023</v>
      </c>
      <c r="B294" t="s">
        <v>11</v>
      </c>
      <c r="C294" t="s">
        <v>12</v>
      </c>
      <c r="D294" t="s">
        <v>23</v>
      </c>
      <c r="E294">
        <v>199000</v>
      </c>
      <c r="F294" t="s">
        <v>20</v>
      </c>
      <c r="G294">
        <v>199000</v>
      </c>
      <c r="H294" t="s">
        <v>21</v>
      </c>
      <c r="I294">
        <v>0</v>
      </c>
      <c r="J294" t="s">
        <v>21</v>
      </c>
      <c r="K294" t="s">
        <v>25</v>
      </c>
    </row>
    <row r="295" spans="1:11" x14ac:dyDescent="0.3">
      <c r="A295">
        <v>2023</v>
      </c>
      <c r="B295" t="s">
        <v>11</v>
      </c>
      <c r="C295" t="s">
        <v>12</v>
      </c>
      <c r="D295" t="s">
        <v>23</v>
      </c>
      <c r="E295">
        <v>162000</v>
      </c>
      <c r="F295" t="s">
        <v>20</v>
      </c>
      <c r="G295">
        <v>162000</v>
      </c>
      <c r="H295" t="s">
        <v>21</v>
      </c>
      <c r="I295">
        <v>0</v>
      </c>
      <c r="J295" t="s">
        <v>21</v>
      </c>
      <c r="K295" t="s">
        <v>25</v>
      </c>
    </row>
    <row r="296" spans="1:11" x14ac:dyDescent="0.3">
      <c r="A296">
        <v>2023</v>
      </c>
      <c r="B296" t="s">
        <v>11</v>
      </c>
      <c r="C296" t="s">
        <v>12</v>
      </c>
      <c r="D296" t="s">
        <v>26</v>
      </c>
      <c r="E296">
        <v>222200</v>
      </c>
      <c r="F296" t="s">
        <v>20</v>
      </c>
      <c r="G296">
        <v>222200</v>
      </c>
      <c r="H296" t="s">
        <v>21</v>
      </c>
      <c r="I296">
        <v>0</v>
      </c>
      <c r="J296" t="s">
        <v>21</v>
      </c>
      <c r="K296" t="s">
        <v>16</v>
      </c>
    </row>
    <row r="297" spans="1:11" x14ac:dyDescent="0.3">
      <c r="A297">
        <v>2023</v>
      </c>
      <c r="B297" t="s">
        <v>11</v>
      </c>
      <c r="C297" t="s">
        <v>12</v>
      </c>
      <c r="D297" t="s">
        <v>26</v>
      </c>
      <c r="E297">
        <v>136000</v>
      </c>
      <c r="F297" t="s">
        <v>20</v>
      </c>
      <c r="G297">
        <v>136000</v>
      </c>
      <c r="H297" t="s">
        <v>21</v>
      </c>
      <c r="I297">
        <v>0</v>
      </c>
      <c r="J297" t="s">
        <v>21</v>
      </c>
      <c r="K297" t="s">
        <v>16</v>
      </c>
    </row>
    <row r="298" spans="1:11" x14ac:dyDescent="0.3">
      <c r="A298">
        <v>2023</v>
      </c>
      <c r="B298" t="s">
        <v>44</v>
      </c>
      <c r="C298" t="s">
        <v>12</v>
      </c>
      <c r="D298" t="s">
        <v>32</v>
      </c>
      <c r="E298">
        <v>221000</v>
      </c>
      <c r="F298" t="s">
        <v>20</v>
      </c>
      <c r="G298">
        <v>221000</v>
      </c>
      <c r="H298" t="s">
        <v>21</v>
      </c>
      <c r="I298">
        <v>100</v>
      </c>
      <c r="J298" t="s">
        <v>21</v>
      </c>
      <c r="K298" t="s">
        <v>25</v>
      </c>
    </row>
    <row r="299" spans="1:11" x14ac:dyDescent="0.3">
      <c r="A299">
        <v>2023</v>
      </c>
      <c r="B299" t="s">
        <v>44</v>
      </c>
      <c r="C299" t="s">
        <v>12</v>
      </c>
      <c r="D299" t="s">
        <v>32</v>
      </c>
      <c r="E299">
        <v>153000</v>
      </c>
      <c r="F299" t="s">
        <v>20</v>
      </c>
      <c r="G299">
        <v>153000</v>
      </c>
      <c r="H299" t="s">
        <v>21</v>
      </c>
      <c r="I299">
        <v>100</v>
      </c>
      <c r="J299" t="s">
        <v>21</v>
      </c>
      <c r="K299" t="s">
        <v>25</v>
      </c>
    </row>
    <row r="300" spans="1:11" x14ac:dyDescent="0.3">
      <c r="A300">
        <v>2023</v>
      </c>
      <c r="B300" t="s">
        <v>11</v>
      </c>
      <c r="C300" t="s">
        <v>12</v>
      </c>
      <c r="D300" t="s">
        <v>27</v>
      </c>
      <c r="E300">
        <v>187000</v>
      </c>
      <c r="F300" t="s">
        <v>20</v>
      </c>
      <c r="G300">
        <v>187000</v>
      </c>
      <c r="H300" t="s">
        <v>21</v>
      </c>
      <c r="I300">
        <v>0</v>
      </c>
      <c r="J300" t="s">
        <v>21</v>
      </c>
      <c r="K300" t="s">
        <v>25</v>
      </c>
    </row>
    <row r="301" spans="1:11" x14ac:dyDescent="0.3">
      <c r="A301">
        <v>2023</v>
      </c>
      <c r="B301" t="s">
        <v>11</v>
      </c>
      <c r="C301" t="s">
        <v>12</v>
      </c>
      <c r="D301" t="s">
        <v>27</v>
      </c>
      <c r="E301">
        <v>128000</v>
      </c>
      <c r="F301" t="s">
        <v>20</v>
      </c>
      <c r="G301">
        <v>128000</v>
      </c>
      <c r="H301" t="s">
        <v>21</v>
      </c>
      <c r="I301">
        <v>0</v>
      </c>
      <c r="J301" t="s">
        <v>21</v>
      </c>
      <c r="K301" t="s">
        <v>25</v>
      </c>
    </row>
    <row r="302" spans="1:11" x14ac:dyDescent="0.3">
      <c r="A302">
        <v>2023</v>
      </c>
      <c r="B302" t="s">
        <v>11</v>
      </c>
      <c r="C302" t="s">
        <v>12</v>
      </c>
      <c r="D302" t="s">
        <v>52</v>
      </c>
      <c r="E302">
        <v>210000</v>
      </c>
      <c r="F302" t="s">
        <v>20</v>
      </c>
      <c r="G302">
        <v>210000</v>
      </c>
      <c r="H302" t="s">
        <v>21</v>
      </c>
      <c r="I302">
        <v>0</v>
      </c>
      <c r="J302" t="s">
        <v>21</v>
      </c>
      <c r="K302" t="s">
        <v>25</v>
      </c>
    </row>
    <row r="303" spans="1:11" x14ac:dyDescent="0.3">
      <c r="A303">
        <v>2023</v>
      </c>
      <c r="B303" t="s">
        <v>11</v>
      </c>
      <c r="C303" t="s">
        <v>12</v>
      </c>
      <c r="D303" t="s">
        <v>52</v>
      </c>
      <c r="E303">
        <v>136000</v>
      </c>
      <c r="F303" t="s">
        <v>20</v>
      </c>
      <c r="G303">
        <v>136000</v>
      </c>
      <c r="H303" t="s">
        <v>21</v>
      </c>
      <c r="I303">
        <v>0</v>
      </c>
      <c r="J303" t="s">
        <v>21</v>
      </c>
      <c r="K303" t="s">
        <v>25</v>
      </c>
    </row>
    <row r="304" spans="1:11" x14ac:dyDescent="0.3">
      <c r="A304">
        <v>2023</v>
      </c>
      <c r="B304" t="s">
        <v>11</v>
      </c>
      <c r="C304" t="s">
        <v>12</v>
      </c>
      <c r="D304" t="s">
        <v>23</v>
      </c>
      <c r="E304">
        <v>175000</v>
      </c>
      <c r="F304" t="s">
        <v>20</v>
      </c>
      <c r="G304">
        <v>175000</v>
      </c>
      <c r="H304" t="s">
        <v>21</v>
      </c>
      <c r="I304">
        <v>100</v>
      </c>
      <c r="J304" t="s">
        <v>21</v>
      </c>
      <c r="K304" t="s">
        <v>25</v>
      </c>
    </row>
    <row r="305" spans="1:11" x14ac:dyDescent="0.3">
      <c r="A305">
        <v>2023</v>
      </c>
      <c r="B305" t="s">
        <v>11</v>
      </c>
      <c r="C305" t="s">
        <v>12</v>
      </c>
      <c r="D305" t="s">
        <v>23</v>
      </c>
      <c r="E305">
        <v>100000</v>
      </c>
      <c r="F305" t="s">
        <v>20</v>
      </c>
      <c r="G305">
        <v>100000</v>
      </c>
      <c r="H305" t="s">
        <v>21</v>
      </c>
      <c r="I305">
        <v>100</v>
      </c>
      <c r="J305" t="s">
        <v>21</v>
      </c>
      <c r="K305" t="s">
        <v>25</v>
      </c>
    </row>
    <row r="306" spans="1:11" x14ac:dyDescent="0.3">
      <c r="A306">
        <v>2023</v>
      </c>
      <c r="B306" t="s">
        <v>11</v>
      </c>
      <c r="C306" t="s">
        <v>12</v>
      </c>
      <c r="D306" t="s">
        <v>37</v>
      </c>
      <c r="E306">
        <v>179000</v>
      </c>
      <c r="F306" t="s">
        <v>20</v>
      </c>
      <c r="G306">
        <v>179000</v>
      </c>
      <c r="H306" t="s">
        <v>21</v>
      </c>
      <c r="I306">
        <v>0</v>
      </c>
      <c r="J306" t="s">
        <v>21</v>
      </c>
      <c r="K306" t="s">
        <v>25</v>
      </c>
    </row>
    <row r="307" spans="1:11" x14ac:dyDescent="0.3">
      <c r="A307">
        <v>2023</v>
      </c>
      <c r="B307" t="s">
        <v>11</v>
      </c>
      <c r="C307" t="s">
        <v>12</v>
      </c>
      <c r="D307" t="s">
        <v>37</v>
      </c>
      <c r="E307">
        <v>109000</v>
      </c>
      <c r="F307" t="s">
        <v>20</v>
      </c>
      <c r="G307">
        <v>109000</v>
      </c>
      <c r="H307" t="s">
        <v>21</v>
      </c>
      <c r="I307">
        <v>0</v>
      </c>
      <c r="J307" t="s">
        <v>21</v>
      </c>
      <c r="K307" t="s">
        <v>25</v>
      </c>
    </row>
    <row r="308" spans="1:11" x14ac:dyDescent="0.3">
      <c r="A308">
        <v>2023</v>
      </c>
      <c r="B308" t="s">
        <v>11</v>
      </c>
      <c r="C308" t="s">
        <v>12</v>
      </c>
      <c r="D308" t="s">
        <v>23</v>
      </c>
      <c r="E308">
        <v>245000</v>
      </c>
      <c r="F308" t="s">
        <v>20</v>
      </c>
      <c r="G308">
        <v>245000</v>
      </c>
      <c r="H308" t="s">
        <v>21</v>
      </c>
      <c r="I308">
        <v>0</v>
      </c>
      <c r="J308" t="s">
        <v>21</v>
      </c>
      <c r="K308" t="s">
        <v>25</v>
      </c>
    </row>
    <row r="309" spans="1:11" x14ac:dyDescent="0.3">
      <c r="A309">
        <v>2023</v>
      </c>
      <c r="B309" t="s">
        <v>11</v>
      </c>
      <c r="C309" t="s">
        <v>12</v>
      </c>
      <c r="D309" t="s">
        <v>23</v>
      </c>
      <c r="E309">
        <v>180000</v>
      </c>
      <c r="F309" t="s">
        <v>20</v>
      </c>
      <c r="G309">
        <v>180000</v>
      </c>
      <c r="H309" t="s">
        <v>21</v>
      </c>
      <c r="I309">
        <v>0</v>
      </c>
      <c r="J309" t="s">
        <v>21</v>
      </c>
      <c r="K309" t="s">
        <v>25</v>
      </c>
    </row>
    <row r="310" spans="1:11" x14ac:dyDescent="0.3">
      <c r="A310">
        <v>2023</v>
      </c>
      <c r="B310" t="s">
        <v>11</v>
      </c>
      <c r="C310" t="s">
        <v>12</v>
      </c>
      <c r="D310" t="s">
        <v>27</v>
      </c>
      <c r="E310">
        <v>142000</v>
      </c>
      <c r="F310" t="s">
        <v>20</v>
      </c>
      <c r="G310">
        <v>142000</v>
      </c>
      <c r="H310" t="s">
        <v>21</v>
      </c>
      <c r="I310">
        <v>100</v>
      </c>
      <c r="J310" t="s">
        <v>21</v>
      </c>
      <c r="K310" t="s">
        <v>25</v>
      </c>
    </row>
    <row r="311" spans="1:11" x14ac:dyDescent="0.3">
      <c r="A311">
        <v>2023</v>
      </c>
      <c r="B311" t="s">
        <v>11</v>
      </c>
      <c r="C311" t="s">
        <v>12</v>
      </c>
      <c r="D311" t="s">
        <v>27</v>
      </c>
      <c r="E311">
        <v>75000</v>
      </c>
      <c r="F311" t="s">
        <v>20</v>
      </c>
      <c r="G311">
        <v>75000</v>
      </c>
      <c r="H311" t="s">
        <v>21</v>
      </c>
      <c r="I311">
        <v>100</v>
      </c>
      <c r="J311" t="s">
        <v>21</v>
      </c>
      <c r="K311" t="s">
        <v>25</v>
      </c>
    </row>
    <row r="312" spans="1:11" x14ac:dyDescent="0.3">
      <c r="A312">
        <v>2023</v>
      </c>
      <c r="B312" t="s">
        <v>11</v>
      </c>
      <c r="C312" t="s">
        <v>12</v>
      </c>
      <c r="D312" t="s">
        <v>70</v>
      </c>
      <c r="E312">
        <v>198800</v>
      </c>
      <c r="F312" t="s">
        <v>20</v>
      </c>
      <c r="G312">
        <v>198800</v>
      </c>
      <c r="H312" t="s">
        <v>21</v>
      </c>
      <c r="I312">
        <v>0</v>
      </c>
      <c r="J312" t="s">
        <v>21</v>
      </c>
      <c r="K312" t="s">
        <v>25</v>
      </c>
    </row>
    <row r="313" spans="1:11" x14ac:dyDescent="0.3">
      <c r="A313">
        <v>2023</v>
      </c>
      <c r="B313" t="s">
        <v>11</v>
      </c>
      <c r="C313" t="s">
        <v>12</v>
      </c>
      <c r="D313" t="s">
        <v>70</v>
      </c>
      <c r="E313">
        <v>105200</v>
      </c>
      <c r="F313" t="s">
        <v>20</v>
      </c>
      <c r="G313">
        <v>105200</v>
      </c>
      <c r="H313" t="s">
        <v>21</v>
      </c>
      <c r="I313">
        <v>0</v>
      </c>
      <c r="J313" t="s">
        <v>21</v>
      </c>
      <c r="K313" t="s">
        <v>25</v>
      </c>
    </row>
    <row r="314" spans="1:11" x14ac:dyDescent="0.3">
      <c r="A314">
        <v>2023</v>
      </c>
      <c r="B314" t="s">
        <v>11</v>
      </c>
      <c r="C314" t="s">
        <v>12</v>
      </c>
      <c r="D314" t="s">
        <v>27</v>
      </c>
      <c r="E314">
        <v>125000</v>
      </c>
      <c r="F314" t="s">
        <v>20</v>
      </c>
      <c r="G314">
        <v>125000</v>
      </c>
      <c r="H314" t="s">
        <v>21</v>
      </c>
      <c r="I314">
        <v>100</v>
      </c>
      <c r="J314" t="s">
        <v>21</v>
      </c>
      <c r="K314" t="s">
        <v>25</v>
      </c>
    </row>
    <row r="315" spans="1:11" x14ac:dyDescent="0.3">
      <c r="A315">
        <v>2023</v>
      </c>
      <c r="B315" t="s">
        <v>11</v>
      </c>
      <c r="C315" t="s">
        <v>12</v>
      </c>
      <c r="D315" t="s">
        <v>27</v>
      </c>
      <c r="E315">
        <v>112000</v>
      </c>
      <c r="F315" t="s">
        <v>20</v>
      </c>
      <c r="G315">
        <v>112000</v>
      </c>
      <c r="H315" t="s">
        <v>21</v>
      </c>
      <c r="I315">
        <v>100</v>
      </c>
      <c r="J315" t="s">
        <v>21</v>
      </c>
      <c r="K315" t="s">
        <v>25</v>
      </c>
    </row>
    <row r="316" spans="1:11" x14ac:dyDescent="0.3">
      <c r="A316">
        <v>2023</v>
      </c>
      <c r="B316" t="s">
        <v>11</v>
      </c>
      <c r="C316" t="s">
        <v>12</v>
      </c>
      <c r="D316" t="s">
        <v>23</v>
      </c>
      <c r="E316">
        <v>210000</v>
      </c>
      <c r="F316" t="s">
        <v>20</v>
      </c>
      <c r="G316">
        <v>210000</v>
      </c>
      <c r="H316" t="s">
        <v>21</v>
      </c>
      <c r="I316">
        <v>0</v>
      </c>
      <c r="J316" t="s">
        <v>21</v>
      </c>
      <c r="K316" t="s">
        <v>25</v>
      </c>
    </row>
    <row r="317" spans="1:11" x14ac:dyDescent="0.3">
      <c r="A317">
        <v>2023</v>
      </c>
      <c r="B317" t="s">
        <v>11</v>
      </c>
      <c r="C317" t="s">
        <v>12</v>
      </c>
      <c r="D317" t="s">
        <v>23</v>
      </c>
      <c r="E317">
        <v>155000</v>
      </c>
      <c r="F317" t="s">
        <v>20</v>
      </c>
      <c r="G317">
        <v>155000</v>
      </c>
      <c r="H317" t="s">
        <v>21</v>
      </c>
      <c r="I317">
        <v>0</v>
      </c>
      <c r="J317" t="s">
        <v>21</v>
      </c>
      <c r="K317" t="s">
        <v>25</v>
      </c>
    </row>
    <row r="318" spans="1:11" x14ac:dyDescent="0.3">
      <c r="A318">
        <v>2023</v>
      </c>
      <c r="B318" t="s">
        <v>11</v>
      </c>
      <c r="C318" t="s">
        <v>12</v>
      </c>
      <c r="D318" t="s">
        <v>70</v>
      </c>
      <c r="E318">
        <v>115000</v>
      </c>
      <c r="F318" t="s">
        <v>20</v>
      </c>
      <c r="G318">
        <v>115000</v>
      </c>
      <c r="H318" t="s">
        <v>21</v>
      </c>
      <c r="I318">
        <v>100</v>
      </c>
      <c r="J318" t="s">
        <v>21</v>
      </c>
      <c r="K318" t="s">
        <v>25</v>
      </c>
    </row>
    <row r="319" spans="1:11" x14ac:dyDescent="0.3">
      <c r="A319">
        <v>2023</v>
      </c>
      <c r="B319" t="s">
        <v>11</v>
      </c>
      <c r="C319" t="s">
        <v>12</v>
      </c>
      <c r="D319" t="s">
        <v>70</v>
      </c>
      <c r="E319">
        <v>86000</v>
      </c>
      <c r="F319" t="s">
        <v>20</v>
      </c>
      <c r="G319">
        <v>86000</v>
      </c>
      <c r="H319" t="s">
        <v>21</v>
      </c>
      <c r="I319">
        <v>100</v>
      </c>
      <c r="J319" t="s">
        <v>21</v>
      </c>
      <c r="K319" t="s">
        <v>25</v>
      </c>
    </row>
    <row r="320" spans="1:11" x14ac:dyDescent="0.3">
      <c r="A320">
        <v>2023</v>
      </c>
      <c r="B320" t="s">
        <v>11</v>
      </c>
      <c r="C320" t="s">
        <v>12</v>
      </c>
      <c r="D320" t="s">
        <v>23</v>
      </c>
      <c r="E320">
        <v>165000</v>
      </c>
      <c r="F320" t="s">
        <v>20</v>
      </c>
      <c r="G320">
        <v>165000</v>
      </c>
      <c r="H320" t="s">
        <v>21</v>
      </c>
      <c r="I320">
        <v>0</v>
      </c>
      <c r="J320" t="s">
        <v>21</v>
      </c>
      <c r="K320" t="s">
        <v>25</v>
      </c>
    </row>
    <row r="321" spans="1:11" x14ac:dyDescent="0.3">
      <c r="A321">
        <v>2023</v>
      </c>
      <c r="B321" t="s">
        <v>11</v>
      </c>
      <c r="C321" t="s">
        <v>12</v>
      </c>
      <c r="D321" t="s">
        <v>23</v>
      </c>
      <c r="E321">
        <v>140000</v>
      </c>
      <c r="F321" t="s">
        <v>20</v>
      </c>
      <c r="G321">
        <v>140000</v>
      </c>
      <c r="H321" t="s">
        <v>21</v>
      </c>
      <c r="I321">
        <v>0</v>
      </c>
      <c r="J321" t="s">
        <v>21</v>
      </c>
      <c r="K321" t="s">
        <v>25</v>
      </c>
    </row>
    <row r="322" spans="1:11" x14ac:dyDescent="0.3">
      <c r="A322">
        <v>2023</v>
      </c>
      <c r="B322" t="s">
        <v>11</v>
      </c>
      <c r="C322" t="s">
        <v>12</v>
      </c>
      <c r="D322" t="s">
        <v>27</v>
      </c>
      <c r="E322">
        <v>139000</v>
      </c>
      <c r="F322" t="s">
        <v>20</v>
      </c>
      <c r="G322">
        <v>139000</v>
      </c>
      <c r="H322" t="s">
        <v>21</v>
      </c>
      <c r="I322">
        <v>0</v>
      </c>
      <c r="J322" t="s">
        <v>21</v>
      </c>
      <c r="K322" t="s">
        <v>25</v>
      </c>
    </row>
    <row r="323" spans="1:11" x14ac:dyDescent="0.3">
      <c r="A323">
        <v>2023</v>
      </c>
      <c r="B323" t="s">
        <v>11</v>
      </c>
      <c r="C323" t="s">
        <v>12</v>
      </c>
      <c r="D323" t="s">
        <v>27</v>
      </c>
      <c r="E323">
        <v>106000</v>
      </c>
      <c r="F323" t="s">
        <v>20</v>
      </c>
      <c r="G323">
        <v>106000</v>
      </c>
      <c r="H323" t="s">
        <v>21</v>
      </c>
      <c r="I323">
        <v>0</v>
      </c>
      <c r="J323" t="s">
        <v>21</v>
      </c>
      <c r="K323" t="s">
        <v>25</v>
      </c>
    </row>
    <row r="324" spans="1:11" x14ac:dyDescent="0.3">
      <c r="A324">
        <v>2023</v>
      </c>
      <c r="B324" t="s">
        <v>28</v>
      </c>
      <c r="C324" t="s">
        <v>12</v>
      </c>
      <c r="D324" t="s">
        <v>27</v>
      </c>
      <c r="E324">
        <v>55000</v>
      </c>
      <c r="F324" t="s">
        <v>71</v>
      </c>
      <c r="G324">
        <v>40663</v>
      </c>
      <c r="H324" t="s">
        <v>24</v>
      </c>
      <c r="I324">
        <v>0</v>
      </c>
      <c r="J324" t="s">
        <v>24</v>
      </c>
      <c r="K324" t="s">
        <v>16</v>
      </c>
    </row>
    <row r="325" spans="1:11" x14ac:dyDescent="0.3">
      <c r="A325">
        <v>2022</v>
      </c>
      <c r="B325" t="s">
        <v>11</v>
      </c>
      <c r="C325" t="s">
        <v>12</v>
      </c>
      <c r="D325" t="s">
        <v>50</v>
      </c>
      <c r="E325">
        <v>275000</v>
      </c>
      <c r="F325" t="s">
        <v>20</v>
      </c>
      <c r="G325">
        <v>275000</v>
      </c>
      <c r="H325" t="s">
        <v>24</v>
      </c>
      <c r="I325">
        <v>0</v>
      </c>
      <c r="J325" t="s">
        <v>24</v>
      </c>
      <c r="K325" t="s">
        <v>22</v>
      </c>
    </row>
    <row r="326" spans="1:11" x14ac:dyDescent="0.3">
      <c r="A326">
        <v>2023</v>
      </c>
      <c r="B326" t="s">
        <v>11</v>
      </c>
      <c r="C326" t="s">
        <v>72</v>
      </c>
      <c r="D326" t="s">
        <v>73</v>
      </c>
      <c r="E326">
        <v>50000</v>
      </c>
      <c r="F326" t="s">
        <v>20</v>
      </c>
      <c r="G326">
        <v>50000</v>
      </c>
      <c r="H326" t="s">
        <v>74</v>
      </c>
      <c r="I326">
        <v>50</v>
      </c>
      <c r="J326" t="s">
        <v>74</v>
      </c>
      <c r="K326" t="s">
        <v>22</v>
      </c>
    </row>
    <row r="327" spans="1:11" x14ac:dyDescent="0.3">
      <c r="A327">
        <v>2023</v>
      </c>
      <c r="B327" t="s">
        <v>17</v>
      </c>
      <c r="C327" t="s">
        <v>12</v>
      </c>
      <c r="D327" t="s">
        <v>35</v>
      </c>
      <c r="E327">
        <v>280700</v>
      </c>
      <c r="F327" t="s">
        <v>20</v>
      </c>
      <c r="G327">
        <v>280700</v>
      </c>
      <c r="H327" t="s">
        <v>21</v>
      </c>
      <c r="I327">
        <v>100</v>
      </c>
      <c r="J327" t="s">
        <v>21</v>
      </c>
      <c r="K327" t="s">
        <v>25</v>
      </c>
    </row>
    <row r="328" spans="1:11" x14ac:dyDescent="0.3">
      <c r="A328">
        <v>2023</v>
      </c>
      <c r="B328" t="s">
        <v>17</v>
      </c>
      <c r="C328" t="s">
        <v>12</v>
      </c>
      <c r="D328" t="s">
        <v>35</v>
      </c>
      <c r="E328">
        <v>150450</v>
      </c>
      <c r="F328" t="s">
        <v>20</v>
      </c>
      <c r="G328">
        <v>150450</v>
      </c>
      <c r="H328" t="s">
        <v>21</v>
      </c>
      <c r="I328">
        <v>100</v>
      </c>
      <c r="J328" t="s">
        <v>21</v>
      </c>
      <c r="K328" t="s">
        <v>25</v>
      </c>
    </row>
    <row r="329" spans="1:11" x14ac:dyDescent="0.3">
      <c r="A329">
        <v>2023</v>
      </c>
      <c r="B329" t="s">
        <v>28</v>
      </c>
      <c r="C329" t="s">
        <v>12</v>
      </c>
      <c r="D329" t="s">
        <v>23</v>
      </c>
      <c r="E329">
        <v>70000</v>
      </c>
      <c r="F329" t="s">
        <v>71</v>
      </c>
      <c r="G329">
        <v>51753</v>
      </c>
      <c r="H329" t="s">
        <v>24</v>
      </c>
      <c r="I329">
        <v>100</v>
      </c>
      <c r="J329" t="s">
        <v>24</v>
      </c>
      <c r="K329" t="s">
        <v>16</v>
      </c>
    </row>
    <row r="330" spans="1:11" x14ac:dyDescent="0.3">
      <c r="A330">
        <v>2023</v>
      </c>
      <c r="B330" t="s">
        <v>11</v>
      </c>
      <c r="C330" t="s">
        <v>12</v>
      </c>
      <c r="D330" t="s">
        <v>45</v>
      </c>
      <c r="E330">
        <v>250500</v>
      </c>
      <c r="F330" t="s">
        <v>20</v>
      </c>
      <c r="G330">
        <v>250500</v>
      </c>
      <c r="H330" t="s">
        <v>21</v>
      </c>
      <c r="I330">
        <v>0</v>
      </c>
      <c r="J330" t="s">
        <v>21</v>
      </c>
      <c r="K330" t="s">
        <v>25</v>
      </c>
    </row>
    <row r="331" spans="1:11" x14ac:dyDescent="0.3">
      <c r="A331">
        <v>2023</v>
      </c>
      <c r="B331" t="s">
        <v>11</v>
      </c>
      <c r="C331" t="s">
        <v>12</v>
      </c>
      <c r="D331" t="s">
        <v>45</v>
      </c>
      <c r="E331">
        <v>159500</v>
      </c>
      <c r="F331" t="s">
        <v>20</v>
      </c>
      <c r="G331">
        <v>159500</v>
      </c>
      <c r="H331" t="s">
        <v>21</v>
      </c>
      <c r="I331">
        <v>0</v>
      </c>
      <c r="J331" t="s">
        <v>21</v>
      </c>
      <c r="K331" t="s">
        <v>25</v>
      </c>
    </row>
    <row r="332" spans="1:11" x14ac:dyDescent="0.3">
      <c r="A332">
        <v>2023</v>
      </c>
      <c r="B332" t="s">
        <v>11</v>
      </c>
      <c r="C332" t="s">
        <v>12</v>
      </c>
      <c r="D332" t="s">
        <v>37</v>
      </c>
      <c r="E332">
        <v>145000</v>
      </c>
      <c r="F332" t="s">
        <v>20</v>
      </c>
      <c r="G332">
        <v>145000</v>
      </c>
      <c r="H332" t="s">
        <v>21</v>
      </c>
      <c r="I332">
        <v>0</v>
      </c>
      <c r="J332" t="s">
        <v>21</v>
      </c>
      <c r="K332" t="s">
        <v>25</v>
      </c>
    </row>
    <row r="333" spans="1:11" x14ac:dyDescent="0.3">
      <c r="A333">
        <v>2023</v>
      </c>
      <c r="B333" t="s">
        <v>11</v>
      </c>
      <c r="C333" t="s">
        <v>12</v>
      </c>
      <c r="D333" t="s">
        <v>37</v>
      </c>
      <c r="E333">
        <v>115000</v>
      </c>
      <c r="F333" t="s">
        <v>20</v>
      </c>
      <c r="G333">
        <v>115000</v>
      </c>
      <c r="H333" t="s">
        <v>21</v>
      </c>
      <c r="I333">
        <v>0</v>
      </c>
      <c r="J333" t="s">
        <v>21</v>
      </c>
      <c r="K333" t="s">
        <v>25</v>
      </c>
    </row>
    <row r="334" spans="1:11" x14ac:dyDescent="0.3">
      <c r="A334">
        <v>2023</v>
      </c>
      <c r="B334" t="s">
        <v>11</v>
      </c>
      <c r="C334" t="s">
        <v>12</v>
      </c>
      <c r="D334" t="s">
        <v>27</v>
      </c>
      <c r="E334">
        <v>140000</v>
      </c>
      <c r="F334" t="s">
        <v>20</v>
      </c>
      <c r="G334">
        <v>140000</v>
      </c>
      <c r="H334" t="s">
        <v>21</v>
      </c>
      <c r="I334">
        <v>0</v>
      </c>
      <c r="J334" t="s">
        <v>21</v>
      </c>
      <c r="K334" t="s">
        <v>25</v>
      </c>
    </row>
    <row r="335" spans="1:11" x14ac:dyDescent="0.3">
      <c r="A335">
        <v>2023</v>
      </c>
      <c r="B335" t="s">
        <v>11</v>
      </c>
      <c r="C335" t="s">
        <v>12</v>
      </c>
      <c r="D335" t="s">
        <v>27</v>
      </c>
      <c r="E335">
        <v>120000</v>
      </c>
      <c r="F335" t="s">
        <v>20</v>
      </c>
      <c r="G335">
        <v>120000</v>
      </c>
      <c r="H335" t="s">
        <v>21</v>
      </c>
      <c r="I335">
        <v>0</v>
      </c>
      <c r="J335" t="s">
        <v>21</v>
      </c>
      <c r="K335" t="s">
        <v>25</v>
      </c>
    </row>
    <row r="336" spans="1:11" x14ac:dyDescent="0.3">
      <c r="A336">
        <v>2023</v>
      </c>
      <c r="B336" t="s">
        <v>28</v>
      </c>
      <c r="C336" t="s">
        <v>12</v>
      </c>
      <c r="D336" t="s">
        <v>23</v>
      </c>
      <c r="E336">
        <v>130001</v>
      </c>
      <c r="F336" t="s">
        <v>20</v>
      </c>
      <c r="G336">
        <v>130001</v>
      </c>
      <c r="H336" t="s">
        <v>21</v>
      </c>
      <c r="I336">
        <v>100</v>
      </c>
      <c r="J336" t="s">
        <v>21</v>
      </c>
      <c r="K336" t="s">
        <v>25</v>
      </c>
    </row>
    <row r="337" spans="1:11" x14ac:dyDescent="0.3">
      <c r="A337">
        <v>2023</v>
      </c>
      <c r="B337" t="s">
        <v>28</v>
      </c>
      <c r="C337" t="s">
        <v>12</v>
      </c>
      <c r="D337" t="s">
        <v>23</v>
      </c>
      <c r="E337">
        <v>71907</v>
      </c>
      <c r="F337" t="s">
        <v>20</v>
      </c>
      <c r="G337">
        <v>71907</v>
      </c>
      <c r="H337" t="s">
        <v>21</v>
      </c>
      <c r="I337">
        <v>100</v>
      </c>
      <c r="J337" t="s">
        <v>21</v>
      </c>
      <c r="K337" t="s">
        <v>25</v>
      </c>
    </row>
    <row r="338" spans="1:11" x14ac:dyDescent="0.3">
      <c r="A338">
        <v>2023</v>
      </c>
      <c r="B338" t="s">
        <v>17</v>
      </c>
      <c r="C338" t="s">
        <v>12</v>
      </c>
      <c r="D338" t="s">
        <v>23</v>
      </c>
      <c r="E338">
        <v>93918</v>
      </c>
      <c r="F338" t="s">
        <v>20</v>
      </c>
      <c r="G338">
        <v>93918</v>
      </c>
      <c r="H338" t="s">
        <v>21</v>
      </c>
      <c r="I338">
        <v>100</v>
      </c>
      <c r="J338" t="s">
        <v>21</v>
      </c>
      <c r="K338" t="s">
        <v>25</v>
      </c>
    </row>
    <row r="339" spans="1:11" x14ac:dyDescent="0.3">
      <c r="A339">
        <v>2023</v>
      </c>
      <c r="B339" t="s">
        <v>17</v>
      </c>
      <c r="C339" t="s">
        <v>12</v>
      </c>
      <c r="D339" t="s">
        <v>23</v>
      </c>
      <c r="E339">
        <v>51962</v>
      </c>
      <c r="F339" t="s">
        <v>20</v>
      </c>
      <c r="G339">
        <v>51962</v>
      </c>
      <c r="H339" t="s">
        <v>21</v>
      </c>
      <c r="I339">
        <v>100</v>
      </c>
      <c r="J339" t="s">
        <v>21</v>
      </c>
      <c r="K339" t="s">
        <v>25</v>
      </c>
    </row>
    <row r="340" spans="1:11" x14ac:dyDescent="0.3">
      <c r="A340">
        <v>2023</v>
      </c>
      <c r="B340" t="s">
        <v>11</v>
      </c>
      <c r="C340" t="s">
        <v>12</v>
      </c>
      <c r="D340" t="s">
        <v>27</v>
      </c>
      <c r="E340">
        <v>175000</v>
      </c>
      <c r="F340" t="s">
        <v>20</v>
      </c>
      <c r="G340">
        <v>175000</v>
      </c>
      <c r="H340" t="s">
        <v>24</v>
      </c>
      <c r="I340">
        <v>100</v>
      </c>
      <c r="J340" t="s">
        <v>24</v>
      </c>
      <c r="K340" t="s">
        <v>25</v>
      </c>
    </row>
    <row r="341" spans="1:11" x14ac:dyDescent="0.3">
      <c r="A341">
        <v>2023</v>
      </c>
      <c r="B341" t="s">
        <v>11</v>
      </c>
      <c r="C341" t="s">
        <v>12</v>
      </c>
      <c r="D341" t="s">
        <v>27</v>
      </c>
      <c r="E341">
        <v>135000</v>
      </c>
      <c r="F341" t="s">
        <v>20</v>
      </c>
      <c r="G341">
        <v>135000</v>
      </c>
      <c r="H341" t="s">
        <v>24</v>
      </c>
      <c r="I341">
        <v>100</v>
      </c>
      <c r="J341" t="s">
        <v>24</v>
      </c>
      <c r="K341" t="s">
        <v>25</v>
      </c>
    </row>
    <row r="342" spans="1:11" x14ac:dyDescent="0.3">
      <c r="A342">
        <v>2023</v>
      </c>
      <c r="B342" t="s">
        <v>28</v>
      </c>
      <c r="C342" t="s">
        <v>12</v>
      </c>
      <c r="D342" t="s">
        <v>37</v>
      </c>
      <c r="E342">
        <v>85000</v>
      </c>
      <c r="F342" t="s">
        <v>20</v>
      </c>
      <c r="G342">
        <v>85000</v>
      </c>
      <c r="H342" t="s">
        <v>21</v>
      </c>
      <c r="I342">
        <v>0</v>
      </c>
      <c r="J342" t="s">
        <v>21</v>
      </c>
      <c r="K342" t="s">
        <v>25</v>
      </c>
    </row>
    <row r="343" spans="1:11" x14ac:dyDescent="0.3">
      <c r="A343">
        <v>2023</v>
      </c>
      <c r="B343" t="s">
        <v>28</v>
      </c>
      <c r="C343" t="s">
        <v>12</v>
      </c>
      <c r="D343" t="s">
        <v>37</v>
      </c>
      <c r="E343">
        <v>65000</v>
      </c>
      <c r="F343" t="s">
        <v>20</v>
      </c>
      <c r="G343">
        <v>65000</v>
      </c>
      <c r="H343" t="s">
        <v>21</v>
      </c>
      <c r="I343">
        <v>0</v>
      </c>
      <c r="J343" t="s">
        <v>21</v>
      </c>
      <c r="K343" t="s">
        <v>25</v>
      </c>
    </row>
    <row r="344" spans="1:11" x14ac:dyDescent="0.3">
      <c r="A344">
        <v>2023</v>
      </c>
      <c r="B344" t="s">
        <v>11</v>
      </c>
      <c r="C344" t="s">
        <v>12</v>
      </c>
      <c r="D344" t="s">
        <v>35</v>
      </c>
      <c r="E344">
        <v>257000</v>
      </c>
      <c r="F344" t="s">
        <v>20</v>
      </c>
      <c r="G344">
        <v>257000</v>
      </c>
      <c r="H344" t="s">
        <v>21</v>
      </c>
      <c r="I344">
        <v>0</v>
      </c>
      <c r="J344" t="s">
        <v>21</v>
      </c>
      <c r="K344" t="s">
        <v>25</v>
      </c>
    </row>
    <row r="345" spans="1:11" x14ac:dyDescent="0.3">
      <c r="A345">
        <v>2023</v>
      </c>
      <c r="B345" t="s">
        <v>11</v>
      </c>
      <c r="C345" t="s">
        <v>12</v>
      </c>
      <c r="D345" t="s">
        <v>35</v>
      </c>
      <c r="E345">
        <v>147000</v>
      </c>
      <c r="F345" t="s">
        <v>20</v>
      </c>
      <c r="G345">
        <v>147000</v>
      </c>
      <c r="H345" t="s">
        <v>21</v>
      </c>
      <c r="I345">
        <v>0</v>
      </c>
      <c r="J345" t="s">
        <v>21</v>
      </c>
      <c r="K345" t="s">
        <v>25</v>
      </c>
    </row>
    <row r="346" spans="1:11" x14ac:dyDescent="0.3">
      <c r="A346">
        <v>2023</v>
      </c>
      <c r="B346" t="s">
        <v>11</v>
      </c>
      <c r="C346" t="s">
        <v>12</v>
      </c>
      <c r="D346" t="s">
        <v>37</v>
      </c>
      <c r="E346">
        <v>222000</v>
      </c>
      <c r="F346" t="s">
        <v>20</v>
      </c>
      <c r="G346">
        <v>222000</v>
      </c>
      <c r="H346" t="s">
        <v>21</v>
      </c>
      <c r="I346">
        <v>100</v>
      </c>
      <c r="J346" t="s">
        <v>21</v>
      </c>
      <c r="K346" t="s">
        <v>25</v>
      </c>
    </row>
    <row r="347" spans="1:11" x14ac:dyDescent="0.3">
      <c r="A347">
        <v>2023</v>
      </c>
      <c r="B347" t="s">
        <v>11</v>
      </c>
      <c r="C347" t="s">
        <v>12</v>
      </c>
      <c r="D347" t="s">
        <v>37</v>
      </c>
      <c r="E347">
        <v>175000</v>
      </c>
      <c r="F347" t="s">
        <v>20</v>
      </c>
      <c r="G347">
        <v>175000</v>
      </c>
      <c r="H347" t="s">
        <v>21</v>
      </c>
      <c r="I347">
        <v>100</v>
      </c>
      <c r="J347" t="s">
        <v>21</v>
      </c>
      <c r="K347" t="s">
        <v>25</v>
      </c>
    </row>
    <row r="348" spans="1:11" x14ac:dyDescent="0.3">
      <c r="A348">
        <v>2023</v>
      </c>
      <c r="B348" t="s">
        <v>11</v>
      </c>
      <c r="C348" t="s">
        <v>12</v>
      </c>
      <c r="D348" t="s">
        <v>23</v>
      </c>
      <c r="E348">
        <v>203000</v>
      </c>
      <c r="F348" t="s">
        <v>20</v>
      </c>
      <c r="G348">
        <v>203000</v>
      </c>
      <c r="H348" t="s">
        <v>21</v>
      </c>
      <c r="I348">
        <v>100</v>
      </c>
      <c r="J348" t="s">
        <v>21</v>
      </c>
      <c r="K348" t="s">
        <v>25</v>
      </c>
    </row>
    <row r="349" spans="1:11" x14ac:dyDescent="0.3">
      <c r="A349">
        <v>2023</v>
      </c>
      <c r="B349" t="s">
        <v>11</v>
      </c>
      <c r="C349" t="s">
        <v>12</v>
      </c>
      <c r="D349" t="s">
        <v>23</v>
      </c>
      <c r="E349">
        <v>133200</v>
      </c>
      <c r="F349" t="s">
        <v>20</v>
      </c>
      <c r="G349">
        <v>133200</v>
      </c>
      <c r="H349" t="s">
        <v>21</v>
      </c>
      <c r="I349">
        <v>100</v>
      </c>
      <c r="J349" t="s">
        <v>21</v>
      </c>
      <c r="K349" t="s">
        <v>25</v>
      </c>
    </row>
    <row r="350" spans="1:11" x14ac:dyDescent="0.3">
      <c r="A350">
        <v>2023</v>
      </c>
      <c r="B350" t="s">
        <v>28</v>
      </c>
      <c r="C350" t="s">
        <v>12</v>
      </c>
      <c r="D350" t="s">
        <v>26</v>
      </c>
      <c r="E350">
        <v>213660</v>
      </c>
      <c r="F350" t="s">
        <v>20</v>
      </c>
      <c r="G350">
        <v>213660</v>
      </c>
      <c r="H350" t="s">
        <v>21</v>
      </c>
      <c r="I350">
        <v>0</v>
      </c>
      <c r="J350" t="s">
        <v>21</v>
      </c>
      <c r="K350" t="s">
        <v>16</v>
      </c>
    </row>
    <row r="351" spans="1:11" x14ac:dyDescent="0.3">
      <c r="A351">
        <v>2023</v>
      </c>
      <c r="B351" t="s">
        <v>28</v>
      </c>
      <c r="C351" t="s">
        <v>12</v>
      </c>
      <c r="D351" t="s">
        <v>26</v>
      </c>
      <c r="E351">
        <v>130760</v>
      </c>
      <c r="F351" t="s">
        <v>20</v>
      </c>
      <c r="G351">
        <v>130760</v>
      </c>
      <c r="H351" t="s">
        <v>21</v>
      </c>
      <c r="I351">
        <v>0</v>
      </c>
      <c r="J351" t="s">
        <v>21</v>
      </c>
      <c r="K351" t="s">
        <v>16</v>
      </c>
    </row>
    <row r="352" spans="1:11" x14ac:dyDescent="0.3">
      <c r="A352">
        <v>2023</v>
      </c>
      <c r="B352" t="s">
        <v>11</v>
      </c>
      <c r="C352" t="s">
        <v>12</v>
      </c>
      <c r="D352" t="s">
        <v>37</v>
      </c>
      <c r="E352">
        <v>221000</v>
      </c>
      <c r="F352" t="s">
        <v>20</v>
      </c>
      <c r="G352">
        <v>221000</v>
      </c>
      <c r="H352" t="s">
        <v>21</v>
      </c>
      <c r="I352">
        <v>0</v>
      </c>
      <c r="J352" t="s">
        <v>21</v>
      </c>
      <c r="K352" t="s">
        <v>25</v>
      </c>
    </row>
    <row r="353" spans="1:11" x14ac:dyDescent="0.3">
      <c r="A353">
        <v>2023</v>
      </c>
      <c r="B353" t="s">
        <v>11</v>
      </c>
      <c r="C353" t="s">
        <v>12</v>
      </c>
      <c r="D353" t="s">
        <v>37</v>
      </c>
      <c r="E353">
        <v>147000</v>
      </c>
      <c r="F353" t="s">
        <v>20</v>
      </c>
      <c r="G353">
        <v>147000</v>
      </c>
      <c r="H353" t="s">
        <v>21</v>
      </c>
      <c r="I353">
        <v>0</v>
      </c>
      <c r="J353" t="s">
        <v>21</v>
      </c>
      <c r="K353" t="s">
        <v>25</v>
      </c>
    </row>
    <row r="354" spans="1:11" x14ac:dyDescent="0.3">
      <c r="A354">
        <v>2023</v>
      </c>
      <c r="B354" t="s">
        <v>11</v>
      </c>
      <c r="C354" t="s">
        <v>12</v>
      </c>
      <c r="D354" t="s">
        <v>39</v>
      </c>
      <c r="E354">
        <v>100000</v>
      </c>
      <c r="F354" t="s">
        <v>20</v>
      </c>
      <c r="G354">
        <v>100000</v>
      </c>
      <c r="H354" t="s">
        <v>21</v>
      </c>
      <c r="I354">
        <v>0</v>
      </c>
      <c r="J354" t="s">
        <v>21</v>
      </c>
      <c r="K354" t="s">
        <v>25</v>
      </c>
    </row>
    <row r="355" spans="1:11" x14ac:dyDescent="0.3">
      <c r="A355">
        <v>2023</v>
      </c>
      <c r="B355" t="s">
        <v>11</v>
      </c>
      <c r="C355" t="s">
        <v>12</v>
      </c>
      <c r="D355" t="s">
        <v>39</v>
      </c>
      <c r="E355">
        <v>80000</v>
      </c>
      <c r="F355" t="s">
        <v>20</v>
      </c>
      <c r="G355">
        <v>80000</v>
      </c>
      <c r="H355" t="s">
        <v>21</v>
      </c>
      <c r="I355">
        <v>0</v>
      </c>
      <c r="J355" t="s">
        <v>21</v>
      </c>
      <c r="K355" t="s">
        <v>25</v>
      </c>
    </row>
    <row r="356" spans="1:11" x14ac:dyDescent="0.3">
      <c r="A356">
        <v>2023</v>
      </c>
      <c r="B356" t="s">
        <v>11</v>
      </c>
      <c r="C356" t="s">
        <v>12</v>
      </c>
      <c r="D356" t="s">
        <v>23</v>
      </c>
      <c r="E356">
        <v>185900</v>
      </c>
      <c r="F356" t="s">
        <v>20</v>
      </c>
      <c r="G356">
        <v>185900</v>
      </c>
      <c r="H356" t="s">
        <v>21</v>
      </c>
      <c r="I356">
        <v>0</v>
      </c>
      <c r="J356" t="s">
        <v>21</v>
      </c>
      <c r="K356" t="s">
        <v>25</v>
      </c>
    </row>
    <row r="357" spans="1:11" x14ac:dyDescent="0.3">
      <c r="A357">
        <v>2023</v>
      </c>
      <c r="B357" t="s">
        <v>11</v>
      </c>
      <c r="C357" t="s">
        <v>12</v>
      </c>
      <c r="D357" t="s">
        <v>23</v>
      </c>
      <c r="E357">
        <v>129300</v>
      </c>
      <c r="F357" t="s">
        <v>20</v>
      </c>
      <c r="G357">
        <v>129300</v>
      </c>
      <c r="H357" t="s">
        <v>21</v>
      </c>
      <c r="I357">
        <v>0</v>
      </c>
      <c r="J357" t="s">
        <v>21</v>
      </c>
      <c r="K357" t="s">
        <v>25</v>
      </c>
    </row>
    <row r="358" spans="1:11" x14ac:dyDescent="0.3">
      <c r="A358">
        <v>2023</v>
      </c>
      <c r="B358" t="s">
        <v>11</v>
      </c>
      <c r="C358" t="s">
        <v>12</v>
      </c>
      <c r="D358" t="s">
        <v>23</v>
      </c>
      <c r="E358">
        <v>238000</v>
      </c>
      <c r="F358" t="s">
        <v>20</v>
      </c>
      <c r="G358">
        <v>238000</v>
      </c>
      <c r="H358" t="s">
        <v>21</v>
      </c>
      <c r="I358">
        <v>100</v>
      </c>
      <c r="J358" t="s">
        <v>21</v>
      </c>
      <c r="K358" t="s">
        <v>25</v>
      </c>
    </row>
    <row r="359" spans="1:11" x14ac:dyDescent="0.3">
      <c r="A359">
        <v>2023</v>
      </c>
      <c r="B359" t="s">
        <v>11</v>
      </c>
      <c r="C359" t="s">
        <v>12</v>
      </c>
      <c r="D359" t="s">
        <v>23</v>
      </c>
      <c r="E359">
        <v>156000</v>
      </c>
      <c r="F359" t="s">
        <v>20</v>
      </c>
      <c r="G359">
        <v>156000</v>
      </c>
      <c r="H359" t="s">
        <v>21</v>
      </c>
      <c r="I359">
        <v>100</v>
      </c>
      <c r="J359" t="s">
        <v>21</v>
      </c>
      <c r="K359" t="s">
        <v>25</v>
      </c>
    </row>
    <row r="360" spans="1:11" x14ac:dyDescent="0.3">
      <c r="A360">
        <v>2023</v>
      </c>
      <c r="B360" t="s">
        <v>11</v>
      </c>
      <c r="C360" t="s">
        <v>12</v>
      </c>
      <c r="D360" t="s">
        <v>35</v>
      </c>
      <c r="E360">
        <v>304000</v>
      </c>
      <c r="F360" t="s">
        <v>20</v>
      </c>
      <c r="G360">
        <v>304000</v>
      </c>
      <c r="H360" t="s">
        <v>21</v>
      </c>
      <c r="I360">
        <v>100</v>
      </c>
      <c r="J360" t="s">
        <v>21</v>
      </c>
      <c r="K360" t="s">
        <v>25</v>
      </c>
    </row>
    <row r="361" spans="1:11" x14ac:dyDescent="0.3">
      <c r="A361">
        <v>2023</v>
      </c>
      <c r="B361" t="s">
        <v>11</v>
      </c>
      <c r="C361" t="s">
        <v>12</v>
      </c>
      <c r="D361" t="s">
        <v>35</v>
      </c>
      <c r="E361">
        <v>199000</v>
      </c>
      <c r="F361" t="s">
        <v>20</v>
      </c>
      <c r="G361">
        <v>199000</v>
      </c>
      <c r="H361" t="s">
        <v>21</v>
      </c>
      <c r="I361">
        <v>100</v>
      </c>
      <c r="J361" t="s">
        <v>21</v>
      </c>
      <c r="K361" t="s">
        <v>25</v>
      </c>
    </row>
    <row r="362" spans="1:11" x14ac:dyDescent="0.3">
      <c r="A362">
        <v>2023</v>
      </c>
      <c r="B362" t="s">
        <v>17</v>
      </c>
      <c r="C362" t="s">
        <v>12</v>
      </c>
      <c r="D362" t="s">
        <v>75</v>
      </c>
      <c r="E362">
        <v>45000</v>
      </c>
      <c r="F362" t="s">
        <v>14</v>
      </c>
      <c r="G362">
        <v>48289</v>
      </c>
      <c r="H362" t="s">
        <v>15</v>
      </c>
      <c r="I362">
        <v>100</v>
      </c>
      <c r="J362" t="s">
        <v>15</v>
      </c>
      <c r="K362" t="s">
        <v>25</v>
      </c>
    </row>
    <row r="363" spans="1:11" x14ac:dyDescent="0.3">
      <c r="A363">
        <v>2023</v>
      </c>
      <c r="B363" t="s">
        <v>11</v>
      </c>
      <c r="C363" t="s">
        <v>12</v>
      </c>
      <c r="D363" t="s">
        <v>37</v>
      </c>
      <c r="E363">
        <v>150000</v>
      </c>
      <c r="F363" t="s">
        <v>20</v>
      </c>
      <c r="G363">
        <v>150000</v>
      </c>
      <c r="H363" t="s">
        <v>21</v>
      </c>
      <c r="I363">
        <v>0</v>
      </c>
      <c r="J363" t="s">
        <v>21</v>
      </c>
      <c r="K363" t="s">
        <v>25</v>
      </c>
    </row>
    <row r="364" spans="1:11" x14ac:dyDescent="0.3">
      <c r="A364">
        <v>2023</v>
      </c>
      <c r="B364" t="s">
        <v>11</v>
      </c>
      <c r="C364" t="s">
        <v>12</v>
      </c>
      <c r="D364" t="s">
        <v>37</v>
      </c>
      <c r="E364">
        <v>130000</v>
      </c>
      <c r="F364" t="s">
        <v>20</v>
      </c>
      <c r="G364">
        <v>130000</v>
      </c>
      <c r="H364" t="s">
        <v>21</v>
      </c>
      <c r="I364">
        <v>0</v>
      </c>
      <c r="J364" t="s">
        <v>21</v>
      </c>
      <c r="K364" t="s">
        <v>25</v>
      </c>
    </row>
    <row r="365" spans="1:11" x14ac:dyDescent="0.3">
      <c r="A365">
        <v>2023</v>
      </c>
      <c r="B365" t="s">
        <v>11</v>
      </c>
      <c r="C365" t="s">
        <v>12</v>
      </c>
      <c r="D365" t="s">
        <v>23</v>
      </c>
      <c r="E365">
        <v>140000</v>
      </c>
      <c r="F365" t="s">
        <v>20</v>
      </c>
      <c r="G365">
        <v>140000</v>
      </c>
      <c r="H365" t="s">
        <v>21</v>
      </c>
      <c r="I365">
        <v>100</v>
      </c>
      <c r="J365" t="s">
        <v>21</v>
      </c>
      <c r="K365" t="s">
        <v>25</v>
      </c>
    </row>
    <row r="366" spans="1:11" x14ac:dyDescent="0.3">
      <c r="A366">
        <v>2023</v>
      </c>
      <c r="B366" t="s">
        <v>11</v>
      </c>
      <c r="C366" t="s">
        <v>12</v>
      </c>
      <c r="D366" t="s">
        <v>23</v>
      </c>
      <c r="E366">
        <v>110000</v>
      </c>
      <c r="F366" t="s">
        <v>20</v>
      </c>
      <c r="G366">
        <v>110000</v>
      </c>
      <c r="H366" t="s">
        <v>21</v>
      </c>
      <c r="I366">
        <v>100</v>
      </c>
      <c r="J366" t="s">
        <v>21</v>
      </c>
      <c r="K366" t="s">
        <v>25</v>
      </c>
    </row>
    <row r="367" spans="1:11" x14ac:dyDescent="0.3">
      <c r="A367">
        <v>2023</v>
      </c>
      <c r="B367" t="s">
        <v>17</v>
      </c>
      <c r="C367" t="s">
        <v>12</v>
      </c>
      <c r="D367" t="s">
        <v>27</v>
      </c>
      <c r="E367">
        <v>90000</v>
      </c>
      <c r="F367" t="s">
        <v>20</v>
      </c>
      <c r="G367">
        <v>90000</v>
      </c>
      <c r="H367" t="s">
        <v>21</v>
      </c>
      <c r="I367">
        <v>0</v>
      </c>
      <c r="J367" t="s">
        <v>21</v>
      </c>
      <c r="K367" t="s">
        <v>25</v>
      </c>
    </row>
    <row r="368" spans="1:11" x14ac:dyDescent="0.3">
      <c r="A368">
        <v>2023</v>
      </c>
      <c r="B368" t="s">
        <v>17</v>
      </c>
      <c r="C368" t="s">
        <v>12</v>
      </c>
      <c r="D368" t="s">
        <v>27</v>
      </c>
      <c r="E368">
        <v>75000</v>
      </c>
      <c r="F368" t="s">
        <v>20</v>
      </c>
      <c r="G368">
        <v>75000</v>
      </c>
      <c r="H368" t="s">
        <v>21</v>
      </c>
      <c r="I368">
        <v>0</v>
      </c>
      <c r="J368" t="s">
        <v>21</v>
      </c>
      <c r="K368" t="s">
        <v>25</v>
      </c>
    </row>
    <row r="369" spans="1:11" x14ac:dyDescent="0.3">
      <c r="A369">
        <v>2023</v>
      </c>
      <c r="B369" t="s">
        <v>17</v>
      </c>
      <c r="C369" t="s">
        <v>12</v>
      </c>
      <c r="D369" t="s">
        <v>52</v>
      </c>
      <c r="E369">
        <v>161200</v>
      </c>
      <c r="F369" t="s">
        <v>58</v>
      </c>
      <c r="G369">
        <v>195895</v>
      </c>
      <c r="H369" t="s">
        <v>33</v>
      </c>
      <c r="I369">
        <v>0</v>
      </c>
      <c r="J369" t="s">
        <v>33</v>
      </c>
      <c r="K369" t="s">
        <v>25</v>
      </c>
    </row>
    <row r="370" spans="1:11" x14ac:dyDescent="0.3">
      <c r="A370">
        <v>2023</v>
      </c>
      <c r="B370" t="s">
        <v>17</v>
      </c>
      <c r="C370" t="s">
        <v>12</v>
      </c>
      <c r="D370" t="s">
        <v>52</v>
      </c>
      <c r="E370">
        <v>84570</v>
      </c>
      <c r="F370" t="s">
        <v>58</v>
      </c>
      <c r="G370">
        <v>102772</v>
      </c>
      <c r="H370" t="s">
        <v>33</v>
      </c>
      <c r="I370">
        <v>0</v>
      </c>
      <c r="J370" t="s">
        <v>33</v>
      </c>
      <c r="K370" t="s">
        <v>25</v>
      </c>
    </row>
    <row r="371" spans="1:11" x14ac:dyDescent="0.3">
      <c r="A371">
        <v>2023</v>
      </c>
      <c r="B371" t="s">
        <v>11</v>
      </c>
      <c r="C371" t="s">
        <v>12</v>
      </c>
      <c r="D371" t="s">
        <v>37</v>
      </c>
      <c r="E371">
        <v>240000</v>
      </c>
      <c r="F371" t="s">
        <v>20</v>
      </c>
      <c r="G371">
        <v>240000</v>
      </c>
      <c r="H371" t="s">
        <v>21</v>
      </c>
      <c r="I371">
        <v>0</v>
      </c>
      <c r="J371" t="s">
        <v>21</v>
      </c>
      <c r="K371" t="s">
        <v>25</v>
      </c>
    </row>
    <row r="372" spans="1:11" x14ac:dyDescent="0.3">
      <c r="A372">
        <v>2023</v>
      </c>
      <c r="B372" t="s">
        <v>11</v>
      </c>
      <c r="C372" t="s">
        <v>12</v>
      </c>
      <c r="D372" t="s">
        <v>37</v>
      </c>
      <c r="E372">
        <v>183600</v>
      </c>
      <c r="F372" t="s">
        <v>20</v>
      </c>
      <c r="G372">
        <v>183600</v>
      </c>
      <c r="H372" t="s">
        <v>21</v>
      </c>
      <c r="I372">
        <v>0</v>
      </c>
      <c r="J372" t="s">
        <v>21</v>
      </c>
      <c r="K372" t="s">
        <v>25</v>
      </c>
    </row>
    <row r="373" spans="1:11" x14ac:dyDescent="0.3">
      <c r="A373">
        <v>2023</v>
      </c>
      <c r="B373" t="s">
        <v>17</v>
      </c>
      <c r="C373" t="s">
        <v>12</v>
      </c>
      <c r="D373" t="s">
        <v>76</v>
      </c>
      <c r="E373">
        <v>130000</v>
      </c>
      <c r="F373" t="s">
        <v>20</v>
      </c>
      <c r="G373">
        <v>130000</v>
      </c>
      <c r="H373" t="s">
        <v>21</v>
      </c>
      <c r="I373">
        <v>0</v>
      </c>
      <c r="J373" t="s">
        <v>21</v>
      </c>
      <c r="K373" t="s">
        <v>25</v>
      </c>
    </row>
    <row r="374" spans="1:11" x14ac:dyDescent="0.3">
      <c r="A374">
        <v>2023</v>
      </c>
      <c r="B374" t="s">
        <v>17</v>
      </c>
      <c r="C374" t="s">
        <v>12</v>
      </c>
      <c r="D374" t="s">
        <v>76</v>
      </c>
      <c r="E374">
        <v>80000</v>
      </c>
      <c r="F374" t="s">
        <v>20</v>
      </c>
      <c r="G374">
        <v>80000</v>
      </c>
      <c r="H374" t="s">
        <v>21</v>
      </c>
      <c r="I374">
        <v>0</v>
      </c>
      <c r="J374" t="s">
        <v>21</v>
      </c>
      <c r="K374" t="s">
        <v>25</v>
      </c>
    </row>
    <row r="375" spans="1:11" x14ac:dyDescent="0.3">
      <c r="A375">
        <v>2023</v>
      </c>
      <c r="B375" t="s">
        <v>11</v>
      </c>
      <c r="C375" t="s">
        <v>12</v>
      </c>
      <c r="D375" t="s">
        <v>37</v>
      </c>
      <c r="E375">
        <v>250000</v>
      </c>
      <c r="F375" t="s">
        <v>20</v>
      </c>
      <c r="G375">
        <v>250000</v>
      </c>
      <c r="H375" t="s">
        <v>21</v>
      </c>
      <c r="I375">
        <v>0</v>
      </c>
      <c r="J375" t="s">
        <v>21</v>
      </c>
      <c r="K375" t="s">
        <v>25</v>
      </c>
    </row>
    <row r="376" spans="1:11" x14ac:dyDescent="0.3">
      <c r="A376">
        <v>2023</v>
      </c>
      <c r="B376" t="s">
        <v>11</v>
      </c>
      <c r="C376" t="s">
        <v>12</v>
      </c>
      <c r="D376" t="s">
        <v>37</v>
      </c>
      <c r="E376">
        <v>150000</v>
      </c>
      <c r="F376" t="s">
        <v>20</v>
      </c>
      <c r="G376">
        <v>150000</v>
      </c>
      <c r="H376" t="s">
        <v>21</v>
      </c>
      <c r="I376">
        <v>0</v>
      </c>
      <c r="J376" t="s">
        <v>21</v>
      </c>
      <c r="K376" t="s">
        <v>25</v>
      </c>
    </row>
    <row r="377" spans="1:11" x14ac:dyDescent="0.3">
      <c r="A377">
        <v>2023</v>
      </c>
      <c r="B377" t="s">
        <v>11</v>
      </c>
      <c r="C377" t="s">
        <v>12</v>
      </c>
      <c r="D377" t="s">
        <v>55</v>
      </c>
      <c r="E377">
        <v>160000</v>
      </c>
      <c r="F377" t="s">
        <v>20</v>
      </c>
      <c r="G377">
        <v>160000</v>
      </c>
      <c r="H377" t="s">
        <v>21</v>
      </c>
      <c r="I377">
        <v>100</v>
      </c>
      <c r="J377" t="s">
        <v>21</v>
      </c>
      <c r="K377" t="s">
        <v>25</v>
      </c>
    </row>
    <row r="378" spans="1:11" x14ac:dyDescent="0.3">
      <c r="A378">
        <v>2023</v>
      </c>
      <c r="B378" t="s">
        <v>11</v>
      </c>
      <c r="C378" t="s">
        <v>12</v>
      </c>
      <c r="D378" t="s">
        <v>55</v>
      </c>
      <c r="E378">
        <v>120000</v>
      </c>
      <c r="F378" t="s">
        <v>20</v>
      </c>
      <c r="G378">
        <v>120000</v>
      </c>
      <c r="H378" t="s">
        <v>21</v>
      </c>
      <c r="I378">
        <v>100</v>
      </c>
      <c r="J378" t="s">
        <v>21</v>
      </c>
      <c r="K378" t="s">
        <v>25</v>
      </c>
    </row>
    <row r="379" spans="1:11" x14ac:dyDescent="0.3">
      <c r="A379">
        <v>2023</v>
      </c>
      <c r="B379" t="s">
        <v>11</v>
      </c>
      <c r="C379" t="s">
        <v>12</v>
      </c>
      <c r="D379" t="s">
        <v>35</v>
      </c>
      <c r="E379">
        <v>289076</v>
      </c>
      <c r="F379" t="s">
        <v>20</v>
      </c>
      <c r="G379">
        <v>289076</v>
      </c>
      <c r="H379" t="s">
        <v>21</v>
      </c>
      <c r="I379">
        <v>0</v>
      </c>
      <c r="J379" t="s">
        <v>21</v>
      </c>
      <c r="K379" t="s">
        <v>25</v>
      </c>
    </row>
    <row r="380" spans="1:11" x14ac:dyDescent="0.3">
      <c r="A380">
        <v>2023</v>
      </c>
      <c r="B380" t="s">
        <v>11</v>
      </c>
      <c r="C380" t="s">
        <v>12</v>
      </c>
      <c r="D380" t="s">
        <v>35</v>
      </c>
      <c r="E380">
        <v>202353</v>
      </c>
      <c r="F380" t="s">
        <v>20</v>
      </c>
      <c r="G380">
        <v>202353</v>
      </c>
      <c r="H380" t="s">
        <v>21</v>
      </c>
      <c r="I380">
        <v>0</v>
      </c>
      <c r="J380" t="s">
        <v>21</v>
      </c>
      <c r="K380" t="s">
        <v>25</v>
      </c>
    </row>
    <row r="381" spans="1:11" x14ac:dyDescent="0.3">
      <c r="A381">
        <v>2023</v>
      </c>
      <c r="B381" t="s">
        <v>11</v>
      </c>
      <c r="C381" t="s">
        <v>12</v>
      </c>
      <c r="D381" t="s">
        <v>37</v>
      </c>
      <c r="E381">
        <v>145000</v>
      </c>
      <c r="F381" t="s">
        <v>20</v>
      </c>
      <c r="G381">
        <v>145000</v>
      </c>
      <c r="H381" t="s">
        <v>21</v>
      </c>
      <c r="I381">
        <v>0</v>
      </c>
      <c r="J381" t="s">
        <v>21</v>
      </c>
      <c r="K381" t="s">
        <v>25</v>
      </c>
    </row>
    <row r="382" spans="1:11" x14ac:dyDescent="0.3">
      <c r="A382">
        <v>2023</v>
      </c>
      <c r="B382" t="s">
        <v>11</v>
      </c>
      <c r="C382" t="s">
        <v>12</v>
      </c>
      <c r="D382" t="s">
        <v>37</v>
      </c>
      <c r="E382">
        <v>120000</v>
      </c>
      <c r="F382" t="s">
        <v>20</v>
      </c>
      <c r="G382">
        <v>120000</v>
      </c>
      <c r="H382" t="s">
        <v>21</v>
      </c>
      <c r="I382">
        <v>0</v>
      </c>
      <c r="J382" t="s">
        <v>21</v>
      </c>
      <c r="K382" t="s">
        <v>25</v>
      </c>
    </row>
    <row r="383" spans="1:11" x14ac:dyDescent="0.3">
      <c r="A383">
        <v>2023</v>
      </c>
      <c r="B383" t="s">
        <v>11</v>
      </c>
      <c r="C383" t="s">
        <v>12</v>
      </c>
      <c r="D383" t="s">
        <v>27</v>
      </c>
      <c r="E383">
        <v>155000</v>
      </c>
      <c r="F383" t="s">
        <v>20</v>
      </c>
      <c r="G383">
        <v>155000</v>
      </c>
      <c r="H383" t="s">
        <v>21</v>
      </c>
      <c r="I383">
        <v>0</v>
      </c>
      <c r="J383" t="s">
        <v>21</v>
      </c>
      <c r="K383" t="s">
        <v>25</v>
      </c>
    </row>
    <row r="384" spans="1:11" x14ac:dyDescent="0.3">
      <c r="A384">
        <v>2023</v>
      </c>
      <c r="B384" t="s">
        <v>11</v>
      </c>
      <c r="C384" t="s">
        <v>12</v>
      </c>
      <c r="D384" t="s">
        <v>27</v>
      </c>
      <c r="E384">
        <v>106000</v>
      </c>
      <c r="F384" t="s">
        <v>20</v>
      </c>
      <c r="G384">
        <v>106000</v>
      </c>
      <c r="H384" t="s">
        <v>21</v>
      </c>
      <c r="I384">
        <v>0</v>
      </c>
      <c r="J384" t="s">
        <v>21</v>
      </c>
      <c r="K384" t="s">
        <v>25</v>
      </c>
    </row>
    <row r="385" spans="1:11" x14ac:dyDescent="0.3">
      <c r="A385">
        <v>2023</v>
      </c>
      <c r="B385" t="s">
        <v>11</v>
      </c>
      <c r="C385" t="s">
        <v>12</v>
      </c>
      <c r="D385" t="s">
        <v>37</v>
      </c>
      <c r="E385">
        <v>200000</v>
      </c>
      <c r="F385" t="s">
        <v>20</v>
      </c>
      <c r="G385">
        <v>200000</v>
      </c>
      <c r="H385" t="s">
        <v>21</v>
      </c>
      <c r="I385">
        <v>0</v>
      </c>
      <c r="J385" t="s">
        <v>21</v>
      </c>
      <c r="K385" t="s">
        <v>25</v>
      </c>
    </row>
    <row r="386" spans="1:11" x14ac:dyDescent="0.3">
      <c r="A386">
        <v>2023</v>
      </c>
      <c r="B386" t="s">
        <v>11</v>
      </c>
      <c r="C386" t="s">
        <v>12</v>
      </c>
      <c r="D386" t="s">
        <v>37</v>
      </c>
      <c r="E386">
        <v>160000</v>
      </c>
      <c r="F386" t="s">
        <v>20</v>
      </c>
      <c r="G386">
        <v>160000</v>
      </c>
      <c r="H386" t="s">
        <v>21</v>
      </c>
      <c r="I386">
        <v>0</v>
      </c>
      <c r="J386" t="s">
        <v>21</v>
      </c>
      <c r="K386" t="s">
        <v>25</v>
      </c>
    </row>
    <row r="387" spans="1:11" x14ac:dyDescent="0.3">
      <c r="A387">
        <v>2023</v>
      </c>
      <c r="B387" t="s">
        <v>11</v>
      </c>
      <c r="C387" t="s">
        <v>12</v>
      </c>
      <c r="D387" t="s">
        <v>23</v>
      </c>
      <c r="E387">
        <v>157750</v>
      </c>
      <c r="F387" t="s">
        <v>20</v>
      </c>
      <c r="G387">
        <v>157750</v>
      </c>
      <c r="H387" t="s">
        <v>21</v>
      </c>
      <c r="I387">
        <v>100</v>
      </c>
      <c r="J387" t="s">
        <v>21</v>
      </c>
      <c r="K387" t="s">
        <v>25</v>
      </c>
    </row>
    <row r="388" spans="1:11" x14ac:dyDescent="0.3">
      <c r="A388">
        <v>2023</v>
      </c>
      <c r="B388" t="s">
        <v>11</v>
      </c>
      <c r="C388" t="s">
        <v>12</v>
      </c>
      <c r="D388" t="s">
        <v>23</v>
      </c>
      <c r="E388">
        <v>104650</v>
      </c>
      <c r="F388" t="s">
        <v>20</v>
      </c>
      <c r="G388">
        <v>104650</v>
      </c>
      <c r="H388" t="s">
        <v>21</v>
      </c>
      <c r="I388">
        <v>100</v>
      </c>
      <c r="J388" t="s">
        <v>21</v>
      </c>
      <c r="K388" t="s">
        <v>25</v>
      </c>
    </row>
    <row r="389" spans="1:11" x14ac:dyDescent="0.3">
      <c r="A389">
        <v>2023</v>
      </c>
      <c r="B389" t="s">
        <v>17</v>
      </c>
      <c r="C389" t="s">
        <v>12</v>
      </c>
      <c r="D389" t="s">
        <v>23</v>
      </c>
      <c r="E389">
        <v>180000</v>
      </c>
      <c r="F389" t="s">
        <v>20</v>
      </c>
      <c r="G389">
        <v>180000</v>
      </c>
      <c r="H389" t="s">
        <v>21</v>
      </c>
      <c r="I389">
        <v>100</v>
      </c>
      <c r="J389" t="s">
        <v>21</v>
      </c>
      <c r="K389" t="s">
        <v>25</v>
      </c>
    </row>
    <row r="390" spans="1:11" x14ac:dyDescent="0.3">
      <c r="A390">
        <v>2023</v>
      </c>
      <c r="B390" t="s">
        <v>17</v>
      </c>
      <c r="C390" t="s">
        <v>12</v>
      </c>
      <c r="D390" t="s">
        <v>23</v>
      </c>
      <c r="E390">
        <v>140000</v>
      </c>
      <c r="F390" t="s">
        <v>20</v>
      </c>
      <c r="G390">
        <v>140000</v>
      </c>
      <c r="H390" t="s">
        <v>21</v>
      </c>
      <c r="I390">
        <v>100</v>
      </c>
      <c r="J390" t="s">
        <v>21</v>
      </c>
      <c r="K390" t="s">
        <v>25</v>
      </c>
    </row>
    <row r="391" spans="1:11" x14ac:dyDescent="0.3">
      <c r="A391">
        <v>2023</v>
      </c>
      <c r="B391" t="s">
        <v>44</v>
      </c>
      <c r="C391" t="s">
        <v>12</v>
      </c>
      <c r="D391" t="s">
        <v>23</v>
      </c>
      <c r="E391">
        <v>200000</v>
      </c>
      <c r="F391" t="s">
        <v>20</v>
      </c>
      <c r="G391">
        <v>200000</v>
      </c>
      <c r="H391" t="s">
        <v>21</v>
      </c>
      <c r="I391">
        <v>0</v>
      </c>
      <c r="J391" t="s">
        <v>21</v>
      </c>
      <c r="K391" t="s">
        <v>25</v>
      </c>
    </row>
    <row r="392" spans="1:11" x14ac:dyDescent="0.3">
      <c r="A392">
        <v>2023</v>
      </c>
      <c r="B392" t="s">
        <v>44</v>
      </c>
      <c r="C392" t="s">
        <v>12</v>
      </c>
      <c r="D392" t="s">
        <v>23</v>
      </c>
      <c r="E392">
        <v>145000</v>
      </c>
      <c r="F392" t="s">
        <v>20</v>
      </c>
      <c r="G392">
        <v>145000</v>
      </c>
      <c r="H392" t="s">
        <v>21</v>
      </c>
      <c r="I392">
        <v>0</v>
      </c>
      <c r="J392" t="s">
        <v>21</v>
      </c>
      <c r="K392" t="s">
        <v>25</v>
      </c>
    </row>
    <row r="393" spans="1:11" x14ac:dyDescent="0.3">
      <c r="A393">
        <v>2023</v>
      </c>
      <c r="B393" t="s">
        <v>17</v>
      </c>
      <c r="C393" t="s">
        <v>12</v>
      </c>
      <c r="D393" t="s">
        <v>77</v>
      </c>
      <c r="E393">
        <v>68000</v>
      </c>
      <c r="F393" t="s">
        <v>20</v>
      </c>
      <c r="G393">
        <v>68000</v>
      </c>
      <c r="H393" t="s">
        <v>21</v>
      </c>
      <c r="I393">
        <v>0</v>
      </c>
      <c r="J393" t="s">
        <v>21</v>
      </c>
      <c r="K393" t="s">
        <v>16</v>
      </c>
    </row>
    <row r="394" spans="1:11" x14ac:dyDescent="0.3">
      <c r="A394">
        <v>2023</v>
      </c>
      <c r="B394" t="s">
        <v>28</v>
      </c>
      <c r="C394" t="s">
        <v>12</v>
      </c>
      <c r="D394" t="s">
        <v>78</v>
      </c>
      <c r="E394">
        <v>60000</v>
      </c>
      <c r="F394" t="s">
        <v>20</v>
      </c>
      <c r="G394">
        <v>60000</v>
      </c>
      <c r="H394" t="s">
        <v>21</v>
      </c>
      <c r="I394">
        <v>100</v>
      </c>
      <c r="J394" t="s">
        <v>21</v>
      </c>
      <c r="K394" t="s">
        <v>25</v>
      </c>
    </row>
    <row r="395" spans="1:11" x14ac:dyDescent="0.3">
      <c r="A395">
        <v>2023</v>
      </c>
      <c r="B395" t="s">
        <v>11</v>
      </c>
      <c r="C395" t="s">
        <v>12</v>
      </c>
      <c r="D395" t="s">
        <v>23</v>
      </c>
      <c r="E395">
        <v>45000</v>
      </c>
      <c r="F395" t="s">
        <v>14</v>
      </c>
      <c r="G395">
        <v>48289</v>
      </c>
      <c r="H395" t="s">
        <v>15</v>
      </c>
      <c r="I395">
        <v>0</v>
      </c>
      <c r="J395" t="s">
        <v>15</v>
      </c>
      <c r="K395" t="s">
        <v>25</v>
      </c>
    </row>
    <row r="396" spans="1:11" x14ac:dyDescent="0.3">
      <c r="A396">
        <v>2023</v>
      </c>
      <c r="B396" t="s">
        <v>11</v>
      </c>
      <c r="C396" t="s">
        <v>12</v>
      </c>
      <c r="D396" t="s">
        <v>23</v>
      </c>
      <c r="E396">
        <v>36000</v>
      </c>
      <c r="F396" t="s">
        <v>14</v>
      </c>
      <c r="G396">
        <v>38631</v>
      </c>
      <c r="H396" t="s">
        <v>15</v>
      </c>
      <c r="I396">
        <v>0</v>
      </c>
      <c r="J396" t="s">
        <v>15</v>
      </c>
      <c r="K396" t="s">
        <v>25</v>
      </c>
    </row>
    <row r="397" spans="1:11" x14ac:dyDescent="0.3">
      <c r="A397">
        <v>2023</v>
      </c>
      <c r="B397" t="s">
        <v>28</v>
      </c>
      <c r="C397" t="s">
        <v>12</v>
      </c>
      <c r="D397" t="s">
        <v>37</v>
      </c>
      <c r="E397">
        <v>85000</v>
      </c>
      <c r="F397" t="s">
        <v>20</v>
      </c>
      <c r="G397">
        <v>85000</v>
      </c>
      <c r="H397" t="s">
        <v>21</v>
      </c>
      <c r="I397">
        <v>0</v>
      </c>
      <c r="J397" t="s">
        <v>21</v>
      </c>
      <c r="K397" t="s">
        <v>25</v>
      </c>
    </row>
    <row r="398" spans="1:11" x14ac:dyDescent="0.3">
      <c r="A398">
        <v>2023</v>
      </c>
      <c r="B398" t="s">
        <v>28</v>
      </c>
      <c r="C398" t="s">
        <v>12</v>
      </c>
      <c r="D398" t="s">
        <v>37</v>
      </c>
      <c r="E398">
        <v>65000</v>
      </c>
      <c r="F398" t="s">
        <v>20</v>
      </c>
      <c r="G398">
        <v>65000</v>
      </c>
      <c r="H398" t="s">
        <v>21</v>
      </c>
      <c r="I398">
        <v>0</v>
      </c>
      <c r="J398" t="s">
        <v>21</v>
      </c>
      <c r="K398" t="s">
        <v>25</v>
      </c>
    </row>
    <row r="399" spans="1:11" x14ac:dyDescent="0.3">
      <c r="A399">
        <v>2023</v>
      </c>
      <c r="B399" t="s">
        <v>17</v>
      </c>
      <c r="C399" t="s">
        <v>12</v>
      </c>
      <c r="D399" t="s">
        <v>37</v>
      </c>
      <c r="E399">
        <v>125000</v>
      </c>
      <c r="F399" t="s">
        <v>20</v>
      </c>
      <c r="G399">
        <v>125000</v>
      </c>
      <c r="H399" t="s">
        <v>21</v>
      </c>
      <c r="I399">
        <v>0</v>
      </c>
      <c r="J399" t="s">
        <v>21</v>
      </c>
      <c r="K399" t="s">
        <v>25</v>
      </c>
    </row>
    <row r="400" spans="1:11" x14ac:dyDescent="0.3">
      <c r="A400">
        <v>2023</v>
      </c>
      <c r="B400" t="s">
        <v>17</v>
      </c>
      <c r="C400" t="s">
        <v>12</v>
      </c>
      <c r="D400" t="s">
        <v>37</v>
      </c>
      <c r="E400">
        <v>90000</v>
      </c>
      <c r="F400" t="s">
        <v>20</v>
      </c>
      <c r="G400">
        <v>90000</v>
      </c>
      <c r="H400" t="s">
        <v>21</v>
      </c>
      <c r="I400">
        <v>0</v>
      </c>
      <c r="J400" t="s">
        <v>21</v>
      </c>
      <c r="K400" t="s">
        <v>25</v>
      </c>
    </row>
    <row r="401" spans="1:11" x14ac:dyDescent="0.3">
      <c r="A401">
        <v>2023</v>
      </c>
      <c r="B401" t="s">
        <v>11</v>
      </c>
      <c r="C401" t="s">
        <v>12</v>
      </c>
      <c r="D401" t="s">
        <v>27</v>
      </c>
      <c r="E401">
        <v>105000</v>
      </c>
      <c r="F401" t="s">
        <v>20</v>
      </c>
      <c r="G401">
        <v>105000</v>
      </c>
      <c r="H401" t="s">
        <v>21</v>
      </c>
      <c r="I401">
        <v>100</v>
      </c>
      <c r="J401" t="s">
        <v>21</v>
      </c>
      <c r="K401" t="s">
        <v>25</v>
      </c>
    </row>
    <row r="402" spans="1:11" x14ac:dyDescent="0.3">
      <c r="A402">
        <v>2023</v>
      </c>
      <c r="B402" t="s">
        <v>11</v>
      </c>
      <c r="C402" t="s">
        <v>12</v>
      </c>
      <c r="D402" t="s">
        <v>27</v>
      </c>
      <c r="E402">
        <v>90000</v>
      </c>
      <c r="F402" t="s">
        <v>20</v>
      </c>
      <c r="G402">
        <v>90000</v>
      </c>
      <c r="H402" t="s">
        <v>21</v>
      </c>
      <c r="I402">
        <v>100</v>
      </c>
      <c r="J402" t="s">
        <v>21</v>
      </c>
      <c r="K402" t="s">
        <v>25</v>
      </c>
    </row>
    <row r="403" spans="1:11" x14ac:dyDescent="0.3">
      <c r="A403">
        <v>2023</v>
      </c>
      <c r="B403" t="s">
        <v>11</v>
      </c>
      <c r="C403" t="s">
        <v>12</v>
      </c>
      <c r="D403" t="s">
        <v>32</v>
      </c>
      <c r="E403">
        <v>179820</v>
      </c>
      <c r="F403" t="s">
        <v>20</v>
      </c>
      <c r="G403">
        <v>179820</v>
      </c>
      <c r="H403" t="s">
        <v>21</v>
      </c>
      <c r="I403">
        <v>0</v>
      </c>
      <c r="J403" t="s">
        <v>21</v>
      </c>
      <c r="K403" t="s">
        <v>25</v>
      </c>
    </row>
    <row r="404" spans="1:11" x14ac:dyDescent="0.3">
      <c r="A404">
        <v>2023</v>
      </c>
      <c r="B404" t="s">
        <v>11</v>
      </c>
      <c r="C404" t="s">
        <v>12</v>
      </c>
      <c r="D404" t="s">
        <v>32</v>
      </c>
      <c r="E404">
        <v>143860</v>
      </c>
      <c r="F404" t="s">
        <v>20</v>
      </c>
      <c r="G404">
        <v>143860</v>
      </c>
      <c r="H404" t="s">
        <v>21</v>
      </c>
      <c r="I404">
        <v>0</v>
      </c>
      <c r="J404" t="s">
        <v>21</v>
      </c>
      <c r="K404" t="s">
        <v>25</v>
      </c>
    </row>
    <row r="405" spans="1:11" x14ac:dyDescent="0.3">
      <c r="A405">
        <v>2023</v>
      </c>
      <c r="B405" t="s">
        <v>11</v>
      </c>
      <c r="C405" t="s">
        <v>12</v>
      </c>
      <c r="D405" t="s">
        <v>27</v>
      </c>
      <c r="E405">
        <v>135000</v>
      </c>
      <c r="F405" t="s">
        <v>20</v>
      </c>
      <c r="G405">
        <v>135000</v>
      </c>
      <c r="H405" t="s">
        <v>21</v>
      </c>
      <c r="I405">
        <v>0</v>
      </c>
      <c r="J405" t="s">
        <v>21</v>
      </c>
      <c r="K405" t="s">
        <v>25</v>
      </c>
    </row>
    <row r="406" spans="1:11" x14ac:dyDescent="0.3">
      <c r="A406">
        <v>2023</v>
      </c>
      <c r="B406" t="s">
        <v>11</v>
      </c>
      <c r="C406" t="s">
        <v>12</v>
      </c>
      <c r="D406" t="s">
        <v>27</v>
      </c>
      <c r="E406">
        <v>105500</v>
      </c>
      <c r="F406" t="s">
        <v>20</v>
      </c>
      <c r="G406">
        <v>105500</v>
      </c>
      <c r="H406" t="s">
        <v>21</v>
      </c>
      <c r="I406">
        <v>0</v>
      </c>
      <c r="J406" t="s">
        <v>21</v>
      </c>
      <c r="K406" t="s">
        <v>25</v>
      </c>
    </row>
    <row r="407" spans="1:11" x14ac:dyDescent="0.3">
      <c r="A407">
        <v>2023</v>
      </c>
      <c r="B407" t="s">
        <v>28</v>
      </c>
      <c r="C407" t="s">
        <v>12</v>
      </c>
      <c r="D407" t="s">
        <v>30</v>
      </c>
      <c r="E407">
        <v>155000</v>
      </c>
      <c r="F407" t="s">
        <v>20</v>
      </c>
      <c r="G407">
        <v>155000</v>
      </c>
      <c r="H407" t="s">
        <v>21</v>
      </c>
      <c r="I407">
        <v>0</v>
      </c>
      <c r="J407" t="s">
        <v>21</v>
      </c>
      <c r="K407" t="s">
        <v>25</v>
      </c>
    </row>
    <row r="408" spans="1:11" x14ac:dyDescent="0.3">
      <c r="A408">
        <v>2023</v>
      </c>
      <c r="B408" t="s">
        <v>28</v>
      </c>
      <c r="C408" t="s">
        <v>12</v>
      </c>
      <c r="D408" t="s">
        <v>30</v>
      </c>
      <c r="E408">
        <v>125000</v>
      </c>
      <c r="F408" t="s">
        <v>20</v>
      </c>
      <c r="G408">
        <v>125000</v>
      </c>
      <c r="H408" t="s">
        <v>21</v>
      </c>
      <c r="I408">
        <v>0</v>
      </c>
      <c r="J408" t="s">
        <v>21</v>
      </c>
      <c r="K408" t="s">
        <v>25</v>
      </c>
    </row>
    <row r="409" spans="1:11" x14ac:dyDescent="0.3">
      <c r="A409">
        <v>2023</v>
      </c>
      <c r="B409" t="s">
        <v>11</v>
      </c>
      <c r="C409" t="s">
        <v>12</v>
      </c>
      <c r="D409" t="s">
        <v>35</v>
      </c>
      <c r="E409">
        <v>241000</v>
      </c>
      <c r="F409" t="s">
        <v>20</v>
      </c>
      <c r="G409">
        <v>241000</v>
      </c>
      <c r="H409" t="s">
        <v>21</v>
      </c>
      <c r="I409">
        <v>0</v>
      </c>
      <c r="J409" t="s">
        <v>21</v>
      </c>
      <c r="K409" t="s">
        <v>25</v>
      </c>
    </row>
    <row r="410" spans="1:11" x14ac:dyDescent="0.3">
      <c r="A410">
        <v>2023</v>
      </c>
      <c r="B410" t="s">
        <v>11</v>
      </c>
      <c r="C410" t="s">
        <v>12</v>
      </c>
      <c r="D410" t="s">
        <v>35</v>
      </c>
      <c r="E410">
        <v>181000</v>
      </c>
      <c r="F410" t="s">
        <v>20</v>
      </c>
      <c r="G410">
        <v>181000</v>
      </c>
      <c r="H410" t="s">
        <v>21</v>
      </c>
      <c r="I410">
        <v>0</v>
      </c>
      <c r="J410" t="s">
        <v>21</v>
      </c>
      <c r="K410" t="s">
        <v>25</v>
      </c>
    </row>
    <row r="411" spans="1:11" x14ac:dyDescent="0.3">
      <c r="A411">
        <v>2023</v>
      </c>
      <c r="B411" t="s">
        <v>11</v>
      </c>
      <c r="C411" t="s">
        <v>12</v>
      </c>
      <c r="D411" t="s">
        <v>23</v>
      </c>
      <c r="E411">
        <v>252000</v>
      </c>
      <c r="F411" t="s">
        <v>20</v>
      </c>
      <c r="G411">
        <v>252000</v>
      </c>
      <c r="H411" t="s">
        <v>21</v>
      </c>
      <c r="I411">
        <v>0</v>
      </c>
      <c r="J411" t="s">
        <v>21</v>
      </c>
      <c r="K411" t="s">
        <v>25</v>
      </c>
    </row>
    <row r="412" spans="1:11" x14ac:dyDescent="0.3">
      <c r="A412">
        <v>2023</v>
      </c>
      <c r="B412" t="s">
        <v>11</v>
      </c>
      <c r="C412" t="s">
        <v>12</v>
      </c>
      <c r="D412" t="s">
        <v>23</v>
      </c>
      <c r="E412">
        <v>154000</v>
      </c>
      <c r="F412" t="s">
        <v>20</v>
      </c>
      <c r="G412">
        <v>154000</v>
      </c>
      <c r="H412" t="s">
        <v>21</v>
      </c>
      <c r="I412">
        <v>0</v>
      </c>
      <c r="J412" t="s">
        <v>21</v>
      </c>
      <c r="K412" t="s">
        <v>25</v>
      </c>
    </row>
    <row r="413" spans="1:11" x14ac:dyDescent="0.3">
      <c r="A413">
        <v>2023</v>
      </c>
      <c r="B413" t="s">
        <v>44</v>
      </c>
      <c r="C413" t="s">
        <v>12</v>
      </c>
      <c r="D413" t="s">
        <v>45</v>
      </c>
      <c r="E413">
        <v>180000</v>
      </c>
      <c r="F413" t="s">
        <v>20</v>
      </c>
      <c r="G413">
        <v>180000</v>
      </c>
      <c r="H413" t="s">
        <v>21</v>
      </c>
      <c r="I413">
        <v>0</v>
      </c>
      <c r="J413" t="s">
        <v>21</v>
      </c>
      <c r="K413" t="s">
        <v>25</v>
      </c>
    </row>
    <row r="414" spans="1:11" x14ac:dyDescent="0.3">
      <c r="A414">
        <v>2023</v>
      </c>
      <c r="B414" t="s">
        <v>44</v>
      </c>
      <c r="C414" t="s">
        <v>12</v>
      </c>
      <c r="D414" t="s">
        <v>45</v>
      </c>
      <c r="E414">
        <v>155000</v>
      </c>
      <c r="F414" t="s">
        <v>20</v>
      </c>
      <c r="G414">
        <v>155000</v>
      </c>
      <c r="H414" t="s">
        <v>21</v>
      </c>
      <c r="I414">
        <v>0</v>
      </c>
      <c r="J414" t="s">
        <v>21</v>
      </c>
      <c r="K414" t="s">
        <v>25</v>
      </c>
    </row>
    <row r="415" spans="1:11" x14ac:dyDescent="0.3">
      <c r="A415">
        <v>2023</v>
      </c>
      <c r="B415" t="s">
        <v>11</v>
      </c>
      <c r="C415" t="s">
        <v>12</v>
      </c>
      <c r="D415" t="s">
        <v>23</v>
      </c>
      <c r="E415">
        <v>191765</v>
      </c>
      <c r="F415" t="s">
        <v>20</v>
      </c>
      <c r="G415">
        <v>191765</v>
      </c>
      <c r="H415" t="s">
        <v>21</v>
      </c>
      <c r="I415">
        <v>0</v>
      </c>
      <c r="J415" t="s">
        <v>21</v>
      </c>
      <c r="K415" t="s">
        <v>25</v>
      </c>
    </row>
    <row r="416" spans="1:11" x14ac:dyDescent="0.3">
      <c r="A416">
        <v>2023</v>
      </c>
      <c r="B416" t="s">
        <v>11</v>
      </c>
      <c r="C416" t="s">
        <v>12</v>
      </c>
      <c r="D416" t="s">
        <v>23</v>
      </c>
      <c r="E416">
        <v>134236</v>
      </c>
      <c r="F416" t="s">
        <v>20</v>
      </c>
      <c r="G416">
        <v>134236</v>
      </c>
      <c r="H416" t="s">
        <v>21</v>
      </c>
      <c r="I416">
        <v>0</v>
      </c>
      <c r="J416" t="s">
        <v>21</v>
      </c>
      <c r="K416" t="s">
        <v>25</v>
      </c>
    </row>
    <row r="417" spans="1:11" x14ac:dyDescent="0.3">
      <c r="A417">
        <v>2023</v>
      </c>
      <c r="B417" t="s">
        <v>11</v>
      </c>
      <c r="C417" t="s">
        <v>12</v>
      </c>
      <c r="D417" t="s">
        <v>23</v>
      </c>
      <c r="E417">
        <v>175000</v>
      </c>
      <c r="F417" t="s">
        <v>20</v>
      </c>
      <c r="G417">
        <v>175000</v>
      </c>
      <c r="H417" t="s">
        <v>21</v>
      </c>
      <c r="I417">
        <v>100</v>
      </c>
      <c r="J417" t="s">
        <v>21</v>
      </c>
      <c r="K417" t="s">
        <v>25</v>
      </c>
    </row>
    <row r="418" spans="1:11" x14ac:dyDescent="0.3">
      <c r="A418">
        <v>2023</v>
      </c>
      <c r="B418" t="s">
        <v>11</v>
      </c>
      <c r="C418" t="s">
        <v>12</v>
      </c>
      <c r="D418" t="s">
        <v>23</v>
      </c>
      <c r="E418">
        <v>145000</v>
      </c>
      <c r="F418" t="s">
        <v>20</v>
      </c>
      <c r="G418">
        <v>145000</v>
      </c>
      <c r="H418" t="s">
        <v>21</v>
      </c>
      <c r="I418">
        <v>100</v>
      </c>
      <c r="J418" t="s">
        <v>21</v>
      </c>
      <c r="K418" t="s">
        <v>25</v>
      </c>
    </row>
    <row r="419" spans="1:11" x14ac:dyDescent="0.3">
      <c r="A419">
        <v>2023</v>
      </c>
      <c r="B419" t="s">
        <v>11</v>
      </c>
      <c r="C419" t="s">
        <v>12</v>
      </c>
      <c r="D419" t="s">
        <v>23</v>
      </c>
      <c r="E419">
        <v>237000</v>
      </c>
      <c r="F419" t="s">
        <v>20</v>
      </c>
      <c r="G419">
        <v>237000</v>
      </c>
      <c r="H419" t="s">
        <v>21</v>
      </c>
      <c r="I419">
        <v>100</v>
      </c>
      <c r="J419" t="s">
        <v>21</v>
      </c>
      <c r="K419" t="s">
        <v>25</v>
      </c>
    </row>
    <row r="420" spans="1:11" x14ac:dyDescent="0.3">
      <c r="A420">
        <v>2023</v>
      </c>
      <c r="B420" t="s">
        <v>11</v>
      </c>
      <c r="C420" t="s">
        <v>12</v>
      </c>
      <c r="D420" t="s">
        <v>23</v>
      </c>
      <c r="E420">
        <v>145000</v>
      </c>
      <c r="F420" t="s">
        <v>20</v>
      </c>
      <c r="G420">
        <v>145000</v>
      </c>
      <c r="H420" t="s">
        <v>21</v>
      </c>
      <c r="I420">
        <v>100</v>
      </c>
      <c r="J420" t="s">
        <v>21</v>
      </c>
      <c r="K420" t="s">
        <v>25</v>
      </c>
    </row>
    <row r="421" spans="1:11" x14ac:dyDescent="0.3">
      <c r="A421">
        <v>2023</v>
      </c>
      <c r="B421" t="s">
        <v>28</v>
      </c>
      <c r="C421" t="s">
        <v>12</v>
      </c>
      <c r="D421" t="s">
        <v>30</v>
      </c>
      <c r="E421">
        <v>155000</v>
      </c>
      <c r="F421" t="s">
        <v>20</v>
      </c>
      <c r="G421">
        <v>155000</v>
      </c>
      <c r="H421" t="s">
        <v>21</v>
      </c>
      <c r="I421">
        <v>0</v>
      </c>
      <c r="J421" t="s">
        <v>21</v>
      </c>
      <c r="K421" t="s">
        <v>25</v>
      </c>
    </row>
    <row r="422" spans="1:11" x14ac:dyDescent="0.3">
      <c r="A422">
        <v>2023</v>
      </c>
      <c r="B422" t="s">
        <v>28</v>
      </c>
      <c r="C422" t="s">
        <v>12</v>
      </c>
      <c r="D422" t="s">
        <v>30</v>
      </c>
      <c r="E422">
        <v>125000</v>
      </c>
      <c r="F422" t="s">
        <v>20</v>
      </c>
      <c r="G422">
        <v>125000</v>
      </c>
      <c r="H422" t="s">
        <v>21</v>
      </c>
      <c r="I422">
        <v>0</v>
      </c>
      <c r="J422" t="s">
        <v>21</v>
      </c>
      <c r="K422" t="s">
        <v>25</v>
      </c>
    </row>
    <row r="423" spans="1:11" x14ac:dyDescent="0.3">
      <c r="A423">
        <v>2023</v>
      </c>
      <c r="B423" t="s">
        <v>11</v>
      </c>
      <c r="C423" t="s">
        <v>12</v>
      </c>
      <c r="D423" t="s">
        <v>27</v>
      </c>
      <c r="E423">
        <v>80000</v>
      </c>
      <c r="F423" t="s">
        <v>20</v>
      </c>
      <c r="G423">
        <v>80000</v>
      </c>
      <c r="H423" t="s">
        <v>21</v>
      </c>
      <c r="I423">
        <v>0</v>
      </c>
      <c r="J423" t="s">
        <v>21</v>
      </c>
      <c r="K423" t="s">
        <v>25</v>
      </c>
    </row>
    <row r="424" spans="1:11" x14ac:dyDescent="0.3">
      <c r="A424">
        <v>2023</v>
      </c>
      <c r="B424" t="s">
        <v>11</v>
      </c>
      <c r="C424" t="s">
        <v>12</v>
      </c>
      <c r="D424" t="s">
        <v>27</v>
      </c>
      <c r="E424">
        <v>70000</v>
      </c>
      <c r="F424" t="s">
        <v>20</v>
      </c>
      <c r="G424">
        <v>70000</v>
      </c>
      <c r="H424" t="s">
        <v>21</v>
      </c>
      <c r="I424">
        <v>0</v>
      </c>
      <c r="J424" t="s">
        <v>21</v>
      </c>
      <c r="K424" t="s">
        <v>25</v>
      </c>
    </row>
    <row r="425" spans="1:11" x14ac:dyDescent="0.3">
      <c r="A425">
        <v>2023</v>
      </c>
      <c r="B425" t="s">
        <v>11</v>
      </c>
      <c r="C425" t="s">
        <v>12</v>
      </c>
      <c r="D425" t="s">
        <v>37</v>
      </c>
      <c r="E425">
        <v>146000</v>
      </c>
      <c r="F425" t="s">
        <v>20</v>
      </c>
      <c r="G425">
        <v>146000</v>
      </c>
      <c r="H425" t="s">
        <v>21</v>
      </c>
      <c r="I425">
        <v>0</v>
      </c>
      <c r="J425" t="s">
        <v>21</v>
      </c>
      <c r="K425" t="s">
        <v>25</v>
      </c>
    </row>
    <row r="426" spans="1:11" x14ac:dyDescent="0.3">
      <c r="A426">
        <v>2023</v>
      </c>
      <c r="B426" t="s">
        <v>11</v>
      </c>
      <c r="C426" t="s">
        <v>12</v>
      </c>
      <c r="D426" t="s">
        <v>37</v>
      </c>
      <c r="E426">
        <v>75000</v>
      </c>
      <c r="F426" t="s">
        <v>20</v>
      </c>
      <c r="G426">
        <v>75000</v>
      </c>
      <c r="H426" t="s">
        <v>21</v>
      </c>
      <c r="I426">
        <v>0</v>
      </c>
      <c r="J426" t="s">
        <v>21</v>
      </c>
      <c r="K426" t="s">
        <v>25</v>
      </c>
    </row>
    <row r="427" spans="1:11" x14ac:dyDescent="0.3">
      <c r="A427">
        <v>2023</v>
      </c>
      <c r="B427" t="s">
        <v>28</v>
      </c>
      <c r="C427" t="s">
        <v>12</v>
      </c>
      <c r="D427" t="s">
        <v>27</v>
      </c>
      <c r="E427">
        <v>64200</v>
      </c>
      <c r="F427" t="s">
        <v>20</v>
      </c>
      <c r="G427">
        <v>64200</v>
      </c>
      <c r="H427" t="s">
        <v>21</v>
      </c>
      <c r="I427">
        <v>100</v>
      </c>
      <c r="J427" t="s">
        <v>21</v>
      </c>
      <c r="K427" t="s">
        <v>25</v>
      </c>
    </row>
    <row r="428" spans="1:11" x14ac:dyDescent="0.3">
      <c r="A428">
        <v>2023</v>
      </c>
      <c r="B428" t="s">
        <v>28</v>
      </c>
      <c r="C428" t="s">
        <v>12</v>
      </c>
      <c r="D428" t="s">
        <v>27</v>
      </c>
      <c r="E428">
        <v>56100</v>
      </c>
      <c r="F428" t="s">
        <v>20</v>
      </c>
      <c r="G428">
        <v>56100</v>
      </c>
      <c r="H428" t="s">
        <v>21</v>
      </c>
      <c r="I428">
        <v>100</v>
      </c>
      <c r="J428" t="s">
        <v>21</v>
      </c>
      <c r="K428" t="s">
        <v>25</v>
      </c>
    </row>
    <row r="429" spans="1:11" x14ac:dyDescent="0.3">
      <c r="A429">
        <v>2023</v>
      </c>
      <c r="B429" t="s">
        <v>11</v>
      </c>
      <c r="C429" t="s">
        <v>12</v>
      </c>
      <c r="D429" t="s">
        <v>35</v>
      </c>
      <c r="E429">
        <v>170000</v>
      </c>
      <c r="F429" t="s">
        <v>20</v>
      </c>
      <c r="G429">
        <v>170000</v>
      </c>
      <c r="H429" t="s">
        <v>21</v>
      </c>
      <c r="I429">
        <v>0</v>
      </c>
      <c r="J429" t="s">
        <v>21</v>
      </c>
      <c r="K429" t="s">
        <v>25</v>
      </c>
    </row>
    <row r="430" spans="1:11" x14ac:dyDescent="0.3">
      <c r="A430">
        <v>2023</v>
      </c>
      <c r="B430" t="s">
        <v>11</v>
      </c>
      <c r="C430" t="s">
        <v>12</v>
      </c>
      <c r="D430" t="s">
        <v>35</v>
      </c>
      <c r="E430">
        <v>130000</v>
      </c>
      <c r="F430" t="s">
        <v>20</v>
      </c>
      <c r="G430">
        <v>130000</v>
      </c>
      <c r="H430" t="s">
        <v>21</v>
      </c>
      <c r="I430">
        <v>0</v>
      </c>
      <c r="J430" t="s">
        <v>21</v>
      </c>
      <c r="K430" t="s">
        <v>25</v>
      </c>
    </row>
    <row r="431" spans="1:11" x14ac:dyDescent="0.3">
      <c r="A431">
        <v>2023</v>
      </c>
      <c r="B431" t="s">
        <v>11</v>
      </c>
      <c r="C431" t="s">
        <v>12</v>
      </c>
      <c r="D431" t="s">
        <v>27</v>
      </c>
      <c r="E431">
        <v>208450</v>
      </c>
      <c r="F431" t="s">
        <v>20</v>
      </c>
      <c r="G431">
        <v>208450</v>
      </c>
      <c r="H431" t="s">
        <v>21</v>
      </c>
      <c r="I431">
        <v>100</v>
      </c>
      <c r="J431" t="s">
        <v>21</v>
      </c>
      <c r="K431" t="s">
        <v>25</v>
      </c>
    </row>
    <row r="432" spans="1:11" x14ac:dyDescent="0.3">
      <c r="A432">
        <v>2023</v>
      </c>
      <c r="B432" t="s">
        <v>11</v>
      </c>
      <c r="C432" t="s">
        <v>12</v>
      </c>
      <c r="D432" t="s">
        <v>27</v>
      </c>
      <c r="E432">
        <v>170550</v>
      </c>
      <c r="F432" t="s">
        <v>20</v>
      </c>
      <c r="G432">
        <v>170550</v>
      </c>
      <c r="H432" t="s">
        <v>21</v>
      </c>
      <c r="I432">
        <v>100</v>
      </c>
      <c r="J432" t="s">
        <v>21</v>
      </c>
      <c r="K432" t="s">
        <v>25</v>
      </c>
    </row>
    <row r="433" spans="1:11" x14ac:dyDescent="0.3">
      <c r="A433">
        <v>2023</v>
      </c>
      <c r="B433" t="s">
        <v>11</v>
      </c>
      <c r="C433" t="s">
        <v>12</v>
      </c>
      <c r="D433" t="s">
        <v>35</v>
      </c>
      <c r="E433">
        <v>125000</v>
      </c>
      <c r="F433" t="s">
        <v>20</v>
      </c>
      <c r="G433">
        <v>125000</v>
      </c>
      <c r="H433" t="s">
        <v>21</v>
      </c>
      <c r="I433">
        <v>0</v>
      </c>
      <c r="J433" t="s">
        <v>21</v>
      </c>
      <c r="K433" t="s">
        <v>25</v>
      </c>
    </row>
    <row r="434" spans="1:11" x14ac:dyDescent="0.3">
      <c r="A434">
        <v>2023</v>
      </c>
      <c r="B434" t="s">
        <v>11</v>
      </c>
      <c r="C434" t="s">
        <v>12</v>
      </c>
      <c r="D434" t="s">
        <v>35</v>
      </c>
      <c r="E434">
        <v>100000</v>
      </c>
      <c r="F434" t="s">
        <v>20</v>
      </c>
      <c r="G434">
        <v>100000</v>
      </c>
      <c r="H434" t="s">
        <v>21</v>
      </c>
      <c r="I434">
        <v>0</v>
      </c>
      <c r="J434" t="s">
        <v>21</v>
      </c>
      <c r="K434" t="s">
        <v>25</v>
      </c>
    </row>
    <row r="435" spans="1:11" x14ac:dyDescent="0.3">
      <c r="A435">
        <v>2023</v>
      </c>
      <c r="B435" t="s">
        <v>17</v>
      </c>
      <c r="C435" t="s">
        <v>12</v>
      </c>
      <c r="D435" t="s">
        <v>70</v>
      </c>
      <c r="E435">
        <v>135000</v>
      </c>
      <c r="F435" t="s">
        <v>20</v>
      </c>
      <c r="G435">
        <v>135000</v>
      </c>
      <c r="H435" t="s">
        <v>21</v>
      </c>
      <c r="I435">
        <v>0</v>
      </c>
      <c r="J435" t="s">
        <v>21</v>
      </c>
      <c r="K435" t="s">
        <v>25</v>
      </c>
    </row>
    <row r="436" spans="1:11" x14ac:dyDescent="0.3">
      <c r="A436">
        <v>2023</v>
      </c>
      <c r="B436" t="s">
        <v>17</v>
      </c>
      <c r="C436" t="s">
        <v>12</v>
      </c>
      <c r="D436" t="s">
        <v>70</v>
      </c>
      <c r="E436">
        <v>120000</v>
      </c>
      <c r="F436" t="s">
        <v>20</v>
      </c>
      <c r="G436">
        <v>120000</v>
      </c>
      <c r="H436" t="s">
        <v>21</v>
      </c>
      <c r="I436">
        <v>0</v>
      </c>
      <c r="J436" t="s">
        <v>21</v>
      </c>
      <c r="K436" t="s">
        <v>25</v>
      </c>
    </row>
    <row r="437" spans="1:11" x14ac:dyDescent="0.3">
      <c r="A437">
        <v>2023</v>
      </c>
      <c r="B437" t="s">
        <v>11</v>
      </c>
      <c r="C437" t="s">
        <v>12</v>
      </c>
      <c r="D437" t="s">
        <v>23</v>
      </c>
      <c r="E437">
        <v>200000</v>
      </c>
      <c r="F437" t="s">
        <v>20</v>
      </c>
      <c r="G437">
        <v>200000</v>
      </c>
      <c r="H437" t="s">
        <v>21</v>
      </c>
      <c r="I437">
        <v>100</v>
      </c>
      <c r="J437" t="s">
        <v>21</v>
      </c>
      <c r="K437" t="s">
        <v>25</v>
      </c>
    </row>
    <row r="438" spans="1:11" x14ac:dyDescent="0.3">
      <c r="A438">
        <v>2023</v>
      </c>
      <c r="B438" t="s">
        <v>11</v>
      </c>
      <c r="C438" t="s">
        <v>12</v>
      </c>
      <c r="D438" t="s">
        <v>23</v>
      </c>
      <c r="E438">
        <v>170000</v>
      </c>
      <c r="F438" t="s">
        <v>20</v>
      </c>
      <c r="G438">
        <v>170000</v>
      </c>
      <c r="H438" t="s">
        <v>21</v>
      </c>
      <c r="I438">
        <v>100</v>
      </c>
      <c r="J438" t="s">
        <v>21</v>
      </c>
      <c r="K438" t="s">
        <v>25</v>
      </c>
    </row>
    <row r="439" spans="1:11" x14ac:dyDescent="0.3">
      <c r="A439">
        <v>2023</v>
      </c>
      <c r="B439" t="s">
        <v>11</v>
      </c>
      <c r="C439" t="s">
        <v>12</v>
      </c>
      <c r="D439" t="s">
        <v>23</v>
      </c>
      <c r="E439">
        <v>171250</v>
      </c>
      <c r="F439" t="s">
        <v>20</v>
      </c>
      <c r="G439">
        <v>171250</v>
      </c>
      <c r="H439" t="s">
        <v>79</v>
      </c>
      <c r="I439">
        <v>0</v>
      </c>
      <c r="J439" t="s">
        <v>79</v>
      </c>
      <c r="K439" t="s">
        <v>25</v>
      </c>
    </row>
    <row r="440" spans="1:11" x14ac:dyDescent="0.3">
      <c r="A440">
        <v>2023</v>
      </c>
      <c r="B440" t="s">
        <v>11</v>
      </c>
      <c r="C440" t="s">
        <v>12</v>
      </c>
      <c r="D440" t="s">
        <v>23</v>
      </c>
      <c r="E440">
        <v>113750</v>
      </c>
      <c r="F440" t="s">
        <v>20</v>
      </c>
      <c r="G440">
        <v>113750</v>
      </c>
      <c r="H440" t="s">
        <v>79</v>
      </c>
      <c r="I440">
        <v>0</v>
      </c>
      <c r="J440" t="s">
        <v>79</v>
      </c>
      <c r="K440" t="s">
        <v>25</v>
      </c>
    </row>
    <row r="441" spans="1:11" x14ac:dyDescent="0.3">
      <c r="A441">
        <v>2023</v>
      </c>
      <c r="B441" t="s">
        <v>11</v>
      </c>
      <c r="C441" t="s">
        <v>12</v>
      </c>
      <c r="D441" t="s">
        <v>26</v>
      </c>
      <c r="E441">
        <v>222200</v>
      </c>
      <c r="F441" t="s">
        <v>20</v>
      </c>
      <c r="G441">
        <v>222200</v>
      </c>
      <c r="H441" t="s">
        <v>21</v>
      </c>
      <c r="I441">
        <v>0</v>
      </c>
      <c r="J441" t="s">
        <v>21</v>
      </c>
      <c r="K441" t="s">
        <v>16</v>
      </c>
    </row>
    <row r="442" spans="1:11" x14ac:dyDescent="0.3">
      <c r="A442">
        <v>2023</v>
      </c>
      <c r="B442" t="s">
        <v>11</v>
      </c>
      <c r="C442" t="s">
        <v>12</v>
      </c>
      <c r="D442" t="s">
        <v>26</v>
      </c>
      <c r="E442">
        <v>136000</v>
      </c>
      <c r="F442" t="s">
        <v>20</v>
      </c>
      <c r="G442">
        <v>136000</v>
      </c>
      <c r="H442" t="s">
        <v>21</v>
      </c>
      <c r="I442">
        <v>0</v>
      </c>
      <c r="J442" t="s">
        <v>21</v>
      </c>
      <c r="K442" t="s">
        <v>16</v>
      </c>
    </row>
    <row r="443" spans="1:11" x14ac:dyDescent="0.3">
      <c r="A443">
        <v>2023</v>
      </c>
      <c r="B443" t="s">
        <v>11</v>
      </c>
      <c r="C443" t="s">
        <v>12</v>
      </c>
      <c r="D443" t="s">
        <v>26</v>
      </c>
      <c r="E443">
        <v>260000</v>
      </c>
      <c r="F443" t="s">
        <v>20</v>
      </c>
      <c r="G443">
        <v>260000</v>
      </c>
      <c r="H443" t="s">
        <v>21</v>
      </c>
      <c r="I443">
        <v>0</v>
      </c>
      <c r="J443" t="s">
        <v>21</v>
      </c>
      <c r="K443" t="s">
        <v>16</v>
      </c>
    </row>
    <row r="444" spans="1:11" x14ac:dyDescent="0.3">
      <c r="A444">
        <v>2023</v>
      </c>
      <c r="B444" t="s">
        <v>11</v>
      </c>
      <c r="C444" t="s">
        <v>12</v>
      </c>
      <c r="D444" t="s">
        <v>26</v>
      </c>
      <c r="E444">
        <v>136000</v>
      </c>
      <c r="F444" t="s">
        <v>20</v>
      </c>
      <c r="G444">
        <v>136000</v>
      </c>
      <c r="H444" t="s">
        <v>21</v>
      </c>
      <c r="I444">
        <v>0</v>
      </c>
      <c r="J444" t="s">
        <v>21</v>
      </c>
      <c r="K444" t="s">
        <v>16</v>
      </c>
    </row>
    <row r="445" spans="1:11" x14ac:dyDescent="0.3">
      <c r="A445">
        <v>2023</v>
      </c>
      <c r="B445" t="s">
        <v>11</v>
      </c>
      <c r="C445" t="s">
        <v>12</v>
      </c>
      <c r="D445" t="s">
        <v>27</v>
      </c>
      <c r="E445">
        <v>153600</v>
      </c>
      <c r="F445" t="s">
        <v>20</v>
      </c>
      <c r="G445">
        <v>153600</v>
      </c>
      <c r="H445" t="s">
        <v>21</v>
      </c>
      <c r="I445">
        <v>0</v>
      </c>
      <c r="J445" t="s">
        <v>21</v>
      </c>
      <c r="K445" t="s">
        <v>25</v>
      </c>
    </row>
    <row r="446" spans="1:11" x14ac:dyDescent="0.3">
      <c r="A446">
        <v>2023</v>
      </c>
      <c r="B446" t="s">
        <v>11</v>
      </c>
      <c r="C446" t="s">
        <v>12</v>
      </c>
      <c r="D446" t="s">
        <v>27</v>
      </c>
      <c r="E446">
        <v>100500</v>
      </c>
      <c r="F446" t="s">
        <v>20</v>
      </c>
      <c r="G446">
        <v>100500</v>
      </c>
      <c r="H446" t="s">
        <v>21</v>
      </c>
      <c r="I446">
        <v>0</v>
      </c>
      <c r="J446" t="s">
        <v>21</v>
      </c>
      <c r="K446" t="s">
        <v>25</v>
      </c>
    </row>
    <row r="447" spans="1:11" x14ac:dyDescent="0.3">
      <c r="A447">
        <v>2023</v>
      </c>
      <c r="B447" t="s">
        <v>11</v>
      </c>
      <c r="C447" t="s">
        <v>12</v>
      </c>
      <c r="D447" t="s">
        <v>26</v>
      </c>
      <c r="E447">
        <v>205000</v>
      </c>
      <c r="F447" t="s">
        <v>20</v>
      </c>
      <c r="G447">
        <v>205000</v>
      </c>
      <c r="H447" t="s">
        <v>21</v>
      </c>
      <c r="I447">
        <v>100</v>
      </c>
      <c r="J447" t="s">
        <v>21</v>
      </c>
      <c r="K447" t="s">
        <v>25</v>
      </c>
    </row>
    <row r="448" spans="1:11" x14ac:dyDescent="0.3">
      <c r="A448">
        <v>2023</v>
      </c>
      <c r="B448" t="s">
        <v>11</v>
      </c>
      <c r="C448" t="s">
        <v>12</v>
      </c>
      <c r="D448" t="s">
        <v>26</v>
      </c>
      <c r="E448">
        <v>184000</v>
      </c>
      <c r="F448" t="s">
        <v>20</v>
      </c>
      <c r="G448">
        <v>184000</v>
      </c>
      <c r="H448" t="s">
        <v>21</v>
      </c>
      <c r="I448">
        <v>100</v>
      </c>
      <c r="J448" t="s">
        <v>21</v>
      </c>
      <c r="K448" t="s">
        <v>25</v>
      </c>
    </row>
    <row r="449" spans="1:11" x14ac:dyDescent="0.3">
      <c r="A449">
        <v>2023</v>
      </c>
      <c r="B449" t="s">
        <v>11</v>
      </c>
      <c r="C449" t="s">
        <v>12</v>
      </c>
      <c r="D449" t="s">
        <v>35</v>
      </c>
      <c r="E449">
        <v>115000</v>
      </c>
      <c r="F449" t="s">
        <v>20</v>
      </c>
      <c r="G449">
        <v>115000</v>
      </c>
      <c r="H449" t="s">
        <v>24</v>
      </c>
      <c r="I449">
        <v>100</v>
      </c>
      <c r="J449" t="s">
        <v>24</v>
      </c>
      <c r="K449" t="s">
        <v>25</v>
      </c>
    </row>
    <row r="450" spans="1:11" x14ac:dyDescent="0.3">
      <c r="A450">
        <v>2023</v>
      </c>
      <c r="B450" t="s">
        <v>11</v>
      </c>
      <c r="C450" t="s">
        <v>12</v>
      </c>
      <c r="D450" t="s">
        <v>35</v>
      </c>
      <c r="E450">
        <v>95000</v>
      </c>
      <c r="F450" t="s">
        <v>20</v>
      </c>
      <c r="G450">
        <v>95000</v>
      </c>
      <c r="H450" t="s">
        <v>24</v>
      </c>
      <c r="I450">
        <v>100</v>
      </c>
      <c r="J450" t="s">
        <v>24</v>
      </c>
      <c r="K450" t="s">
        <v>25</v>
      </c>
    </row>
    <row r="451" spans="1:11" x14ac:dyDescent="0.3">
      <c r="A451">
        <v>2023</v>
      </c>
      <c r="B451" t="s">
        <v>17</v>
      </c>
      <c r="C451" t="s">
        <v>12</v>
      </c>
      <c r="D451" t="s">
        <v>27</v>
      </c>
      <c r="E451">
        <v>182500</v>
      </c>
      <c r="F451" t="s">
        <v>20</v>
      </c>
      <c r="G451">
        <v>182500</v>
      </c>
      <c r="H451" t="s">
        <v>21</v>
      </c>
      <c r="I451">
        <v>0</v>
      </c>
      <c r="J451" t="s">
        <v>21</v>
      </c>
      <c r="K451" t="s">
        <v>25</v>
      </c>
    </row>
    <row r="452" spans="1:11" x14ac:dyDescent="0.3">
      <c r="A452">
        <v>2023</v>
      </c>
      <c r="B452" t="s">
        <v>17</v>
      </c>
      <c r="C452" t="s">
        <v>12</v>
      </c>
      <c r="D452" t="s">
        <v>27</v>
      </c>
      <c r="E452">
        <v>121500</v>
      </c>
      <c r="F452" t="s">
        <v>20</v>
      </c>
      <c r="G452">
        <v>121500</v>
      </c>
      <c r="H452" t="s">
        <v>21</v>
      </c>
      <c r="I452">
        <v>0</v>
      </c>
      <c r="J452" t="s">
        <v>21</v>
      </c>
      <c r="K452" t="s">
        <v>25</v>
      </c>
    </row>
    <row r="453" spans="1:11" x14ac:dyDescent="0.3">
      <c r="A453">
        <v>2023</v>
      </c>
      <c r="B453" t="s">
        <v>11</v>
      </c>
      <c r="C453" t="s">
        <v>12</v>
      </c>
      <c r="D453" t="s">
        <v>37</v>
      </c>
      <c r="E453">
        <v>203100</v>
      </c>
      <c r="F453" t="s">
        <v>20</v>
      </c>
      <c r="G453">
        <v>203100</v>
      </c>
      <c r="H453" t="s">
        <v>21</v>
      </c>
      <c r="I453">
        <v>0</v>
      </c>
      <c r="J453" t="s">
        <v>21</v>
      </c>
      <c r="K453" t="s">
        <v>25</v>
      </c>
    </row>
    <row r="454" spans="1:11" x14ac:dyDescent="0.3">
      <c r="A454">
        <v>2023</v>
      </c>
      <c r="B454" t="s">
        <v>11</v>
      </c>
      <c r="C454" t="s">
        <v>12</v>
      </c>
      <c r="D454" t="s">
        <v>37</v>
      </c>
      <c r="E454">
        <v>114500</v>
      </c>
      <c r="F454" t="s">
        <v>20</v>
      </c>
      <c r="G454">
        <v>114500</v>
      </c>
      <c r="H454" t="s">
        <v>21</v>
      </c>
      <c r="I454">
        <v>0</v>
      </c>
      <c r="J454" t="s">
        <v>21</v>
      </c>
      <c r="K454" t="s">
        <v>25</v>
      </c>
    </row>
    <row r="455" spans="1:11" x14ac:dyDescent="0.3">
      <c r="A455">
        <v>2023</v>
      </c>
      <c r="B455" t="s">
        <v>17</v>
      </c>
      <c r="C455" t="s">
        <v>12</v>
      </c>
      <c r="D455" t="s">
        <v>27</v>
      </c>
      <c r="E455">
        <v>60000</v>
      </c>
      <c r="F455" t="s">
        <v>58</v>
      </c>
      <c r="G455">
        <v>72914</v>
      </c>
      <c r="H455" t="s">
        <v>33</v>
      </c>
      <c r="I455">
        <v>0</v>
      </c>
      <c r="J455" t="s">
        <v>33</v>
      </c>
      <c r="K455" t="s">
        <v>25</v>
      </c>
    </row>
    <row r="456" spans="1:11" x14ac:dyDescent="0.3">
      <c r="A456">
        <v>2023</v>
      </c>
      <c r="B456" t="s">
        <v>17</v>
      </c>
      <c r="C456" t="s">
        <v>12</v>
      </c>
      <c r="D456" t="s">
        <v>27</v>
      </c>
      <c r="E456">
        <v>45000</v>
      </c>
      <c r="F456" t="s">
        <v>58</v>
      </c>
      <c r="G456">
        <v>54685</v>
      </c>
      <c r="H456" t="s">
        <v>33</v>
      </c>
      <c r="I456">
        <v>0</v>
      </c>
      <c r="J456" t="s">
        <v>33</v>
      </c>
      <c r="K456" t="s">
        <v>25</v>
      </c>
    </row>
    <row r="457" spans="1:11" x14ac:dyDescent="0.3">
      <c r="A457">
        <v>2023</v>
      </c>
      <c r="B457" t="s">
        <v>11</v>
      </c>
      <c r="C457" t="s">
        <v>12</v>
      </c>
      <c r="D457" t="s">
        <v>37</v>
      </c>
      <c r="E457">
        <v>252000</v>
      </c>
      <c r="F457" t="s">
        <v>20</v>
      </c>
      <c r="G457">
        <v>252000</v>
      </c>
      <c r="H457" t="s">
        <v>21</v>
      </c>
      <c r="I457">
        <v>0</v>
      </c>
      <c r="J457" t="s">
        <v>21</v>
      </c>
      <c r="K457" t="s">
        <v>25</v>
      </c>
    </row>
    <row r="458" spans="1:11" x14ac:dyDescent="0.3">
      <c r="A458">
        <v>2023</v>
      </c>
      <c r="B458" t="s">
        <v>11</v>
      </c>
      <c r="C458" t="s">
        <v>12</v>
      </c>
      <c r="D458" t="s">
        <v>37</v>
      </c>
      <c r="E458">
        <v>129000</v>
      </c>
      <c r="F458" t="s">
        <v>20</v>
      </c>
      <c r="G458">
        <v>129000</v>
      </c>
      <c r="H458" t="s">
        <v>21</v>
      </c>
      <c r="I458">
        <v>0</v>
      </c>
      <c r="J458" t="s">
        <v>21</v>
      </c>
      <c r="K458" t="s">
        <v>25</v>
      </c>
    </row>
    <row r="459" spans="1:11" x14ac:dyDescent="0.3">
      <c r="A459">
        <v>2023</v>
      </c>
      <c r="B459" t="s">
        <v>28</v>
      </c>
      <c r="C459" t="s">
        <v>12</v>
      </c>
      <c r="D459" t="s">
        <v>37</v>
      </c>
      <c r="E459">
        <v>92700</v>
      </c>
      <c r="F459" t="s">
        <v>20</v>
      </c>
      <c r="G459">
        <v>92700</v>
      </c>
      <c r="H459" t="s">
        <v>21</v>
      </c>
      <c r="I459">
        <v>100</v>
      </c>
      <c r="J459" t="s">
        <v>21</v>
      </c>
      <c r="K459" t="s">
        <v>25</v>
      </c>
    </row>
    <row r="460" spans="1:11" x14ac:dyDescent="0.3">
      <c r="A460">
        <v>2023</v>
      </c>
      <c r="B460" t="s">
        <v>28</v>
      </c>
      <c r="C460" t="s">
        <v>12</v>
      </c>
      <c r="D460" t="s">
        <v>37</v>
      </c>
      <c r="E460">
        <v>61800</v>
      </c>
      <c r="F460" t="s">
        <v>20</v>
      </c>
      <c r="G460">
        <v>61800</v>
      </c>
      <c r="H460" t="s">
        <v>21</v>
      </c>
      <c r="I460">
        <v>100</v>
      </c>
      <c r="J460" t="s">
        <v>21</v>
      </c>
      <c r="K460" t="s">
        <v>25</v>
      </c>
    </row>
    <row r="461" spans="1:11" x14ac:dyDescent="0.3">
      <c r="A461">
        <v>2023</v>
      </c>
      <c r="B461" t="s">
        <v>11</v>
      </c>
      <c r="C461" t="s">
        <v>12</v>
      </c>
      <c r="D461" t="s">
        <v>37</v>
      </c>
      <c r="E461">
        <v>160000</v>
      </c>
      <c r="F461" t="s">
        <v>20</v>
      </c>
      <c r="G461">
        <v>160000</v>
      </c>
      <c r="H461" t="s">
        <v>21</v>
      </c>
      <c r="I461">
        <v>100</v>
      </c>
      <c r="J461" t="s">
        <v>21</v>
      </c>
      <c r="K461" t="s">
        <v>25</v>
      </c>
    </row>
    <row r="462" spans="1:11" x14ac:dyDescent="0.3">
      <c r="A462">
        <v>2023</v>
      </c>
      <c r="B462" t="s">
        <v>11</v>
      </c>
      <c r="C462" t="s">
        <v>12</v>
      </c>
      <c r="D462" t="s">
        <v>37</v>
      </c>
      <c r="E462">
        <v>130000</v>
      </c>
      <c r="F462" t="s">
        <v>20</v>
      </c>
      <c r="G462">
        <v>130000</v>
      </c>
      <c r="H462" t="s">
        <v>21</v>
      </c>
      <c r="I462">
        <v>100</v>
      </c>
      <c r="J462" t="s">
        <v>21</v>
      </c>
      <c r="K462" t="s">
        <v>25</v>
      </c>
    </row>
    <row r="463" spans="1:11" x14ac:dyDescent="0.3">
      <c r="A463">
        <v>2023</v>
      </c>
      <c r="B463" t="s">
        <v>11</v>
      </c>
      <c r="C463" t="s">
        <v>12</v>
      </c>
      <c r="D463" t="s">
        <v>23</v>
      </c>
      <c r="E463">
        <v>258000</v>
      </c>
      <c r="F463" t="s">
        <v>20</v>
      </c>
      <c r="G463">
        <v>258000</v>
      </c>
      <c r="H463" t="s">
        <v>24</v>
      </c>
      <c r="I463">
        <v>0</v>
      </c>
      <c r="J463" t="s">
        <v>24</v>
      </c>
      <c r="K463" t="s">
        <v>25</v>
      </c>
    </row>
    <row r="464" spans="1:11" x14ac:dyDescent="0.3">
      <c r="A464">
        <v>2023</v>
      </c>
      <c r="B464" t="s">
        <v>11</v>
      </c>
      <c r="C464" t="s">
        <v>12</v>
      </c>
      <c r="D464" t="s">
        <v>23</v>
      </c>
      <c r="E464">
        <v>190000</v>
      </c>
      <c r="F464" t="s">
        <v>20</v>
      </c>
      <c r="G464">
        <v>190000</v>
      </c>
      <c r="H464" t="s">
        <v>24</v>
      </c>
      <c r="I464">
        <v>0</v>
      </c>
      <c r="J464" t="s">
        <v>24</v>
      </c>
      <c r="K464" t="s">
        <v>25</v>
      </c>
    </row>
    <row r="465" spans="1:11" x14ac:dyDescent="0.3">
      <c r="A465">
        <v>2023</v>
      </c>
      <c r="B465" t="s">
        <v>11</v>
      </c>
      <c r="C465" t="s">
        <v>12</v>
      </c>
      <c r="D465" t="s">
        <v>23</v>
      </c>
      <c r="E465">
        <v>170000</v>
      </c>
      <c r="F465" t="s">
        <v>20</v>
      </c>
      <c r="G465">
        <v>170000</v>
      </c>
      <c r="H465" t="s">
        <v>21</v>
      </c>
      <c r="I465">
        <v>0</v>
      </c>
      <c r="J465" t="s">
        <v>21</v>
      </c>
      <c r="K465" t="s">
        <v>25</v>
      </c>
    </row>
    <row r="466" spans="1:11" x14ac:dyDescent="0.3">
      <c r="A466">
        <v>2023</v>
      </c>
      <c r="B466" t="s">
        <v>11</v>
      </c>
      <c r="C466" t="s">
        <v>12</v>
      </c>
      <c r="D466" t="s">
        <v>23</v>
      </c>
      <c r="E466">
        <v>135000</v>
      </c>
      <c r="F466" t="s">
        <v>20</v>
      </c>
      <c r="G466">
        <v>135000</v>
      </c>
      <c r="H466" t="s">
        <v>21</v>
      </c>
      <c r="I466">
        <v>0</v>
      </c>
      <c r="J466" t="s">
        <v>21</v>
      </c>
      <c r="K466" t="s">
        <v>25</v>
      </c>
    </row>
    <row r="467" spans="1:11" x14ac:dyDescent="0.3">
      <c r="A467">
        <v>2023</v>
      </c>
      <c r="B467" t="s">
        <v>17</v>
      </c>
      <c r="C467" t="s">
        <v>12</v>
      </c>
      <c r="D467" t="s">
        <v>45</v>
      </c>
      <c r="E467">
        <v>167500</v>
      </c>
      <c r="F467" t="s">
        <v>20</v>
      </c>
      <c r="G467">
        <v>167500</v>
      </c>
      <c r="H467" t="s">
        <v>21</v>
      </c>
      <c r="I467">
        <v>0</v>
      </c>
      <c r="J467" t="s">
        <v>21</v>
      </c>
      <c r="K467" t="s">
        <v>25</v>
      </c>
    </row>
    <row r="468" spans="1:11" x14ac:dyDescent="0.3">
      <c r="A468">
        <v>2023</v>
      </c>
      <c r="B468" t="s">
        <v>17</v>
      </c>
      <c r="C468" t="s">
        <v>12</v>
      </c>
      <c r="D468" t="s">
        <v>45</v>
      </c>
      <c r="E468">
        <v>106500</v>
      </c>
      <c r="F468" t="s">
        <v>20</v>
      </c>
      <c r="G468">
        <v>106500</v>
      </c>
      <c r="H468" t="s">
        <v>21</v>
      </c>
      <c r="I468">
        <v>0</v>
      </c>
      <c r="J468" t="s">
        <v>21</v>
      </c>
      <c r="K468" t="s">
        <v>25</v>
      </c>
    </row>
    <row r="469" spans="1:11" x14ac:dyDescent="0.3">
      <c r="A469">
        <v>2023</v>
      </c>
      <c r="B469" t="s">
        <v>11</v>
      </c>
      <c r="C469" t="s">
        <v>12</v>
      </c>
      <c r="D469" t="s">
        <v>23</v>
      </c>
      <c r="E469">
        <v>195000</v>
      </c>
      <c r="F469" t="s">
        <v>20</v>
      </c>
      <c r="G469">
        <v>195000</v>
      </c>
      <c r="H469" t="s">
        <v>21</v>
      </c>
      <c r="I469">
        <v>0</v>
      </c>
      <c r="J469" t="s">
        <v>21</v>
      </c>
      <c r="K469" t="s">
        <v>25</v>
      </c>
    </row>
    <row r="470" spans="1:11" x14ac:dyDescent="0.3">
      <c r="A470">
        <v>2023</v>
      </c>
      <c r="B470" t="s">
        <v>11</v>
      </c>
      <c r="C470" t="s">
        <v>12</v>
      </c>
      <c r="D470" t="s">
        <v>23</v>
      </c>
      <c r="E470">
        <v>160000</v>
      </c>
      <c r="F470" t="s">
        <v>20</v>
      </c>
      <c r="G470">
        <v>160000</v>
      </c>
      <c r="H470" t="s">
        <v>21</v>
      </c>
      <c r="I470">
        <v>0</v>
      </c>
      <c r="J470" t="s">
        <v>21</v>
      </c>
      <c r="K470" t="s">
        <v>25</v>
      </c>
    </row>
    <row r="471" spans="1:11" x14ac:dyDescent="0.3">
      <c r="A471">
        <v>2023</v>
      </c>
      <c r="B471" t="s">
        <v>17</v>
      </c>
      <c r="C471" t="s">
        <v>12</v>
      </c>
      <c r="D471" t="s">
        <v>37</v>
      </c>
      <c r="E471">
        <v>146000</v>
      </c>
      <c r="F471" t="s">
        <v>20</v>
      </c>
      <c r="G471">
        <v>146000</v>
      </c>
      <c r="H471" t="s">
        <v>21</v>
      </c>
      <c r="I471">
        <v>0</v>
      </c>
      <c r="J471" t="s">
        <v>21</v>
      </c>
      <c r="K471" t="s">
        <v>25</v>
      </c>
    </row>
    <row r="472" spans="1:11" x14ac:dyDescent="0.3">
      <c r="A472">
        <v>2023</v>
      </c>
      <c r="B472" t="s">
        <v>17</v>
      </c>
      <c r="C472" t="s">
        <v>12</v>
      </c>
      <c r="D472" t="s">
        <v>37</v>
      </c>
      <c r="E472">
        <v>75000</v>
      </c>
      <c r="F472" t="s">
        <v>20</v>
      </c>
      <c r="G472">
        <v>75000</v>
      </c>
      <c r="H472" t="s">
        <v>21</v>
      </c>
      <c r="I472">
        <v>0</v>
      </c>
      <c r="J472" t="s">
        <v>21</v>
      </c>
      <c r="K472" t="s">
        <v>25</v>
      </c>
    </row>
    <row r="473" spans="1:11" x14ac:dyDescent="0.3">
      <c r="A473">
        <v>2022</v>
      </c>
      <c r="B473" t="s">
        <v>28</v>
      </c>
      <c r="C473" t="s">
        <v>12</v>
      </c>
      <c r="D473" t="s">
        <v>37</v>
      </c>
      <c r="E473">
        <v>57000</v>
      </c>
      <c r="F473" t="s">
        <v>14</v>
      </c>
      <c r="G473">
        <v>59888</v>
      </c>
      <c r="H473" t="s">
        <v>51</v>
      </c>
      <c r="I473">
        <v>100</v>
      </c>
      <c r="J473" t="s">
        <v>51</v>
      </c>
      <c r="K473" t="s">
        <v>16</v>
      </c>
    </row>
    <row r="474" spans="1:11" x14ac:dyDescent="0.3">
      <c r="A474">
        <v>2023</v>
      </c>
      <c r="B474" t="s">
        <v>44</v>
      </c>
      <c r="C474" t="s">
        <v>12</v>
      </c>
      <c r="D474" t="s">
        <v>37</v>
      </c>
      <c r="E474">
        <v>286000</v>
      </c>
      <c r="F474" t="s">
        <v>20</v>
      </c>
      <c r="G474">
        <v>286000</v>
      </c>
      <c r="H474" t="s">
        <v>21</v>
      </c>
      <c r="I474">
        <v>100</v>
      </c>
      <c r="J474" t="s">
        <v>21</v>
      </c>
      <c r="K474" t="s">
        <v>25</v>
      </c>
    </row>
    <row r="475" spans="1:11" x14ac:dyDescent="0.3">
      <c r="A475">
        <v>2023</v>
      </c>
      <c r="B475" t="s">
        <v>44</v>
      </c>
      <c r="C475" t="s">
        <v>12</v>
      </c>
      <c r="D475" t="s">
        <v>37</v>
      </c>
      <c r="E475">
        <v>207000</v>
      </c>
      <c r="F475" t="s">
        <v>20</v>
      </c>
      <c r="G475">
        <v>207000</v>
      </c>
      <c r="H475" t="s">
        <v>21</v>
      </c>
      <c r="I475">
        <v>100</v>
      </c>
      <c r="J475" t="s">
        <v>21</v>
      </c>
      <c r="K475" t="s">
        <v>25</v>
      </c>
    </row>
    <row r="476" spans="1:11" x14ac:dyDescent="0.3">
      <c r="A476">
        <v>2023</v>
      </c>
      <c r="B476" t="s">
        <v>11</v>
      </c>
      <c r="C476" t="s">
        <v>12</v>
      </c>
      <c r="D476" t="s">
        <v>27</v>
      </c>
      <c r="E476">
        <v>100000</v>
      </c>
      <c r="F476" t="s">
        <v>20</v>
      </c>
      <c r="G476">
        <v>100000</v>
      </c>
      <c r="H476" t="s">
        <v>21</v>
      </c>
      <c r="I476">
        <v>100</v>
      </c>
      <c r="J476" t="s">
        <v>21</v>
      </c>
      <c r="K476" t="s">
        <v>25</v>
      </c>
    </row>
    <row r="477" spans="1:11" x14ac:dyDescent="0.3">
      <c r="A477">
        <v>2023</v>
      </c>
      <c r="B477" t="s">
        <v>11</v>
      </c>
      <c r="C477" t="s">
        <v>12</v>
      </c>
      <c r="D477" t="s">
        <v>27</v>
      </c>
      <c r="E477">
        <v>80000</v>
      </c>
      <c r="F477" t="s">
        <v>20</v>
      </c>
      <c r="G477">
        <v>80000</v>
      </c>
      <c r="H477" t="s">
        <v>21</v>
      </c>
      <c r="I477">
        <v>100</v>
      </c>
      <c r="J477" t="s">
        <v>21</v>
      </c>
      <c r="K477" t="s">
        <v>25</v>
      </c>
    </row>
    <row r="478" spans="1:11" x14ac:dyDescent="0.3">
      <c r="A478">
        <v>2023</v>
      </c>
      <c r="B478" t="s">
        <v>11</v>
      </c>
      <c r="C478" t="s">
        <v>12</v>
      </c>
      <c r="D478" t="s">
        <v>37</v>
      </c>
      <c r="E478">
        <v>223250</v>
      </c>
      <c r="F478" t="s">
        <v>20</v>
      </c>
      <c r="G478">
        <v>223250</v>
      </c>
      <c r="H478" t="s">
        <v>21</v>
      </c>
      <c r="I478">
        <v>0</v>
      </c>
      <c r="J478" t="s">
        <v>21</v>
      </c>
      <c r="K478" t="s">
        <v>25</v>
      </c>
    </row>
    <row r="479" spans="1:11" x14ac:dyDescent="0.3">
      <c r="A479">
        <v>2023</v>
      </c>
      <c r="B479" t="s">
        <v>11</v>
      </c>
      <c r="C479" t="s">
        <v>12</v>
      </c>
      <c r="D479" t="s">
        <v>37</v>
      </c>
      <c r="E479">
        <v>178600</v>
      </c>
      <c r="F479" t="s">
        <v>20</v>
      </c>
      <c r="G479">
        <v>178600</v>
      </c>
      <c r="H479" t="s">
        <v>21</v>
      </c>
      <c r="I479">
        <v>0</v>
      </c>
      <c r="J479" t="s">
        <v>21</v>
      </c>
      <c r="K479" t="s">
        <v>25</v>
      </c>
    </row>
    <row r="480" spans="1:11" x14ac:dyDescent="0.3">
      <c r="A480">
        <v>2023</v>
      </c>
      <c r="B480" t="s">
        <v>44</v>
      </c>
      <c r="C480" t="s">
        <v>12</v>
      </c>
      <c r="D480" t="s">
        <v>80</v>
      </c>
      <c r="E480">
        <v>353200</v>
      </c>
      <c r="F480" t="s">
        <v>20</v>
      </c>
      <c r="G480">
        <v>353200</v>
      </c>
      <c r="H480" t="s">
        <v>21</v>
      </c>
      <c r="I480">
        <v>0</v>
      </c>
      <c r="J480" t="s">
        <v>21</v>
      </c>
      <c r="K480" t="s">
        <v>25</v>
      </c>
    </row>
    <row r="481" spans="1:11" x14ac:dyDescent="0.3">
      <c r="A481">
        <v>2023</v>
      </c>
      <c r="B481" t="s">
        <v>44</v>
      </c>
      <c r="C481" t="s">
        <v>12</v>
      </c>
      <c r="D481" t="s">
        <v>80</v>
      </c>
      <c r="E481">
        <v>249300</v>
      </c>
      <c r="F481" t="s">
        <v>20</v>
      </c>
      <c r="G481">
        <v>249300</v>
      </c>
      <c r="H481" t="s">
        <v>21</v>
      </c>
      <c r="I481">
        <v>0</v>
      </c>
      <c r="J481" t="s">
        <v>21</v>
      </c>
      <c r="K481" t="s">
        <v>25</v>
      </c>
    </row>
    <row r="482" spans="1:11" x14ac:dyDescent="0.3">
      <c r="A482">
        <v>2023</v>
      </c>
      <c r="B482" t="s">
        <v>17</v>
      </c>
      <c r="C482" t="s">
        <v>12</v>
      </c>
      <c r="D482" t="s">
        <v>81</v>
      </c>
      <c r="E482">
        <v>230000</v>
      </c>
      <c r="F482" t="s">
        <v>20</v>
      </c>
      <c r="G482">
        <v>230000</v>
      </c>
      <c r="H482" t="s">
        <v>21</v>
      </c>
      <c r="I482">
        <v>0</v>
      </c>
      <c r="J482" t="s">
        <v>21</v>
      </c>
      <c r="K482" t="s">
        <v>25</v>
      </c>
    </row>
    <row r="483" spans="1:11" x14ac:dyDescent="0.3">
      <c r="A483">
        <v>2023</v>
      </c>
      <c r="B483" t="s">
        <v>17</v>
      </c>
      <c r="C483" t="s">
        <v>12</v>
      </c>
      <c r="D483" t="s">
        <v>81</v>
      </c>
      <c r="E483">
        <v>220000</v>
      </c>
      <c r="F483" t="s">
        <v>20</v>
      </c>
      <c r="G483">
        <v>220000</v>
      </c>
      <c r="H483" t="s">
        <v>21</v>
      </c>
      <c r="I483">
        <v>0</v>
      </c>
      <c r="J483" t="s">
        <v>21</v>
      </c>
      <c r="K483" t="s">
        <v>25</v>
      </c>
    </row>
    <row r="484" spans="1:11" x14ac:dyDescent="0.3">
      <c r="A484">
        <v>2023</v>
      </c>
      <c r="B484" t="s">
        <v>11</v>
      </c>
      <c r="C484" t="s">
        <v>12</v>
      </c>
      <c r="D484" t="s">
        <v>23</v>
      </c>
      <c r="E484">
        <v>297300</v>
      </c>
      <c r="F484" t="s">
        <v>20</v>
      </c>
      <c r="G484">
        <v>297300</v>
      </c>
      <c r="H484" t="s">
        <v>21</v>
      </c>
      <c r="I484">
        <v>100</v>
      </c>
      <c r="J484" t="s">
        <v>21</v>
      </c>
      <c r="K484" t="s">
        <v>25</v>
      </c>
    </row>
    <row r="485" spans="1:11" x14ac:dyDescent="0.3">
      <c r="A485">
        <v>2023</v>
      </c>
      <c r="B485" t="s">
        <v>11</v>
      </c>
      <c r="C485" t="s">
        <v>12</v>
      </c>
      <c r="D485" t="s">
        <v>23</v>
      </c>
      <c r="E485">
        <v>198200</v>
      </c>
      <c r="F485" t="s">
        <v>20</v>
      </c>
      <c r="G485">
        <v>198200</v>
      </c>
      <c r="H485" t="s">
        <v>21</v>
      </c>
      <c r="I485">
        <v>100</v>
      </c>
      <c r="J485" t="s">
        <v>21</v>
      </c>
      <c r="K485" t="s">
        <v>25</v>
      </c>
    </row>
    <row r="486" spans="1:11" x14ac:dyDescent="0.3">
      <c r="A486">
        <v>2023</v>
      </c>
      <c r="B486" t="s">
        <v>17</v>
      </c>
      <c r="C486" t="s">
        <v>12</v>
      </c>
      <c r="D486" t="s">
        <v>52</v>
      </c>
      <c r="E486">
        <v>210000</v>
      </c>
      <c r="F486" t="s">
        <v>20</v>
      </c>
      <c r="G486">
        <v>210000</v>
      </c>
      <c r="H486" t="s">
        <v>21</v>
      </c>
      <c r="I486">
        <v>100</v>
      </c>
      <c r="J486" t="s">
        <v>21</v>
      </c>
      <c r="K486" t="s">
        <v>25</v>
      </c>
    </row>
    <row r="487" spans="1:11" x14ac:dyDescent="0.3">
      <c r="A487">
        <v>2023</v>
      </c>
      <c r="B487" t="s">
        <v>17</v>
      </c>
      <c r="C487" t="s">
        <v>12</v>
      </c>
      <c r="D487" t="s">
        <v>52</v>
      </c>
      <c r="E487">
        <v>151800</v>
      </c>
      <c r="F487" t="s">
        <v>20</v>
      </c>
      <c r="G487">
        <v>151800</v>
      </c>
      <c r="H487" t="s">
        <v>21</v>
      </c>
      <c r="I487">
        <v>100</v>
      </c>
      <c r="J487" t="s">
        <v>21</v>
      </c>
      <c r="K487" t="s">
        <v>25</v>
      </c>
    </row>
    <row r="488" spans="1:11" x14ac:dyDescent="0.3">
      <c r="A488">
        <v>2023</v>
      </c>
      <c r="B488" t="s">
        <v>11</v>
      </c>
      <c r="C488" t="s">
        <v>12</v>
      </c>
      <c r="D488" t="s">
        <v>23</v>
      </c>
      <c r="E488">
        <v>200000</v>
      </c>
      <c r="F488" t="s">
        <v>20</v>
      </c>
      <c r="G488">
        <v>200000</v>
      </c>
      <c r="H488" t="s">
        <v>21</v>
      </c>
      <c r="I488">
        <v>100</v>
      </c>
      <c r="J488" t="s">
        <v>21</v>
      </c>
      <c r="K488" t="s">
        <v>25</v>
      </c>
    </row>
    <row r="489" spans="1:11" x14ac:dyDescent="0.3">
      <c r="A489">
        <v>2023</v>
      </c>
      <c r="B489" t="s">
        <v>11</v>
      </c>
      <c r="C489" t="s">
        <v>12</v>
      </c>
      <c r="D489" t="s">
        <v>23</v>
      </c>
      <c r="E489">
        <v>170000</v>
      </c>
      <c r="F489" t="s">
        <v>20</v>
      </c>
      <c r="G489">
        <v>170000</v>
      </c>
      <c r="H489" t="s">
        <v>21</v>
      </c>
      <c r="I489">
        <v>100</v>
      </c>
      <c r="J489" t="s">
        <v>21</v>
      </c>
      <c r="K489" t="s">
        <v>25</v>
      </c>
    </row>
    <row r="490" spans="1:11" x14ac:dyDescent="0.3">
      <c r="A490">
        <v>2023</v>
      </c>
      <c r="B490" t="s">
        <v>11</v>
      </c>
      <c r="C490" t="s">
        <v>12</v>
      </c>
      <c r="D490" t="s">
        <v>23</v>
      </c>
      <c r="E490">
        <v>317070</v>
      </c>
      <c r="F490" t="s">
        <v>20</v>
      </c>
      <c r="G490">
        <v>317070</v>
      </c>
      <c r="H490" t="s">
        <v>21</v>
      </c>
      <c r="I490">
        <v>0</v>
      </c>
      <c r="J490" t="s">
        <v>21</v>
      </c>
      <c r="K490" t="s">
        <v>25</v>
      </c>
    </row>
    <row r="491" spans="1:11" x14ac:dyDescent="0.3">
      <c r="A491">
        <v>2023</v>
      </c>
      <c r="B491" t="s">
        <v>11</v>
      </c>
      <c r="C491" t="s">
        <v>12</v>
      </c>
      <c r="D491" t="s">
        <v>23</v>
      </c>
      <c r="E491">
        <v>170730</v>
      </c>
      <c r="F491" t="s">
        <v>20</v>
      </c>
      <c r="G491">
        <v>170730</v>
      </c>
      <c r="H491" t="s">
        <v>21</v>
      </c>
      <c r="I491">
        <v>0</v>
      </c>
      <c r="J491" t="s">
        <v>21</v>
      </c>
      <c r="K491" t="s">
        <v>25</v>
      </c>
    </row>
    <row r="492" spans="1:11" x14ac:dyDescent="0.3">
      <c r="A492">
        <v>2023</v>
      </c>
      <c r="B492" t="s">
        <v>11</v>
      </c>
      <c r="C492" t="s">
        <v>12</v>
      </c>
      <c r="D492" t="s">
        <v>37</v>
      </c>
      <c r="E492">
        <v>128000</v>
      </c>
      <c r="F492" t="s">
        <v>20</v>
      </c>
      <c r="G492">
        <v>128000</v>
      </c>
      <c r="H492" t="s">
        <v>21</v>
      </c>
      <c r="I492">
        <v>0</v>
      </c>
      <c r="J492" t="s">
        <v>21</v>
      </c>
      <c r="K492" t="s">
        <v>25</v>
      </c>
    </row>
    <row r="493" spans="1:11" x14ac:dyDescent="0.3">
      <c r="A493">
        <v>2023</v>
      </c>
      <c r="B493" t="s">
        <v>11</v>
      </c>
      <c r="C493" t="s">
        <v>12</v>
      </c>
      <c r="D493" t="s">
        <v>37</v>
      </c>
      <c r="E493">
        <v>81500</v>
      </c>
      <c r="F493" t="s">
        <v>20</v>
      </c>
      <c r="G493">
        <v>81500</v>
      </c>
      <c r="H493" t="s">
        <v>21</v>
      </c>
      <c r="I493">
        <v>0</v>
      </c>
      <c r="J493" t="s">
        <v>21</v>
      </c>
      <c r="K493" t="s">
        <v>25</v>
      </c>
    </row>
    <row r="494" spans="1:11" x14ac:dyDescent="0.3">
      <c r="A494">
        <v>2023</v>
      </c>
      <c r="B494" t="s">
        <v>28</v>
      </c>
      <c r="C494" t="s">
        <v>12</v>
      </c>
      <c r="D494" t="s">
        <v>56</v>
      </c>
      <c r="E494">
        <v>20000</v>
      </c>
      <c r="F494" t="s">
        <v>14</v>
      </c>
      <c r="G494">
        <v>21461</v>
      </c>
      <c r="H494" t="s">
        <v>15</v>
      </c>
      <c r="I494">
        <v>0</v>
      </c>
      <c r="J494" t="s">
        <v>15</v>
      </c>
      <c r="K494" t="s">
        <v>25</v>
      </c>
    </row>
    <row r="495" spans="1:11" x14ac:dyDescent="0.3">
      <c r="A495">
        <v>2023</v>
      </c>
      <c r="B495" t="s">
        <v>11</v>
      </c>
      <c r="C495" t="s">
        <v>12</v>
      </c>
      <c r="D495" t="s">
        <v>50</v>
      </c>
      <c r="E495">
        <v>108000</v>
      </c>
      <c r="F495" t="s">
        <v>20</v>
      </c>
      <c r="G495">
        <v>108000</v>
      </c>
      <c r="H495" t="s">
        <v>74</v>
      </c>
      <c r="I495">
        <v>0</v>
      </c>
      <c r="J495" t="s">
        <v>74</v>
      </c>
      <c r="K495" t="s">
        <v>25</v>
      </c>
    </row>
    <row r="496" spans="1:11" x14ac:dyDescent="0.3">
      <c r="A496">
        <v>2023</v>
      </c>
      <c r="B496" t="s">
        <v>11</v>
      </c>
      <c r="C496" t="s">
        <v>12</v>
      </c>
      <c r="D496" t="s">
        <v>50</v>
      </c>
      <c r="E496">
        <v>60000</v>
      </c>
      <c r="F496" t="s">
        <v>20</v>
      </c>
      <c r="G496">
        <v>60000</v>
      </c>
      <c r="H496" t="s">
        <v>74</v>
      </c>
      <c r="I496">
        <v>0</v>
      </c>
      <c r="J496" t="s">
        <v>74</v>
      </c>
      <c r="K496" t="s">
        <v>25</v>
      </c>
    </row>
    <row r="497" spans="1:11" x14ac:dyDescent="0.3">
      <c r="A497">
        <v>2023</v>
      </c>
      <c r="B497" t="s">
        <v>17</v>
      </c>
      <c r="C497" t="s">
        <v>12</v>
      </c>
      <c r="D497" t="s">
        <v>82</v>
      </c>
      <c r="E497">
        <v>134000</v>
      </c>
      <c r="F497" t="s">
        <v>20</v>
      </c>
      <c r="G497">
        <v>134000</v>
      </c>
      <c r="H497" t="s">
        <v>21</v>
      </c>
      <c r="I497">
        <v>100</v>
      </c>
      <c r="J497" t="s">
        <v>21</v>
      </c>
      <c r="K497" t="s">
        <v>25</v>
      </c>
    </row>
    <row r="498" spans="1:11" x14ac:dyDescent="0.3">
      <c r="A498">
        <v>2023</v>
      </c>
      <c r="B498" t="s">
        <v>17</v>
      </c>
      <c r="C498" t="s">
        <v>12</v>
      </c>
      <c r="D498" t="s">
        <v>82</v>
      </c>
      <c r="E498">
        <v>124000</v>
      </c>
      <c r="F498" t="s">
        <v>20</v>
      </c>
      <c r="G498">
        <v>124000</v>
      </c>
      <c r="H498" t="s">
        <v>21</v>
      </c>
      <c r="I498">
        <v>100</v>
      </c>
      <c r="J498" t="s">
        <v>21</v>
      </c>
      <c r="K498" t="s">
        <v>25</v>
      </c>
    </row>
    <row r="499" spans="1:11" x14ac:dyDescent="0.3">
      <c r="A499">
        <v>2023</v>
      </c>
      <c r="B499" t="s">
        <v>11</v>
      </c>
      <c r="C499" t="s">
        <v>12</v>
      </c>
      <c r="D499" t="s">
        <v>37</v>
      </c>
      <c r="E499">
        <v>171250</v>
      </c>
      <c r="F499" t="s">
        <v>20</v>
      </c>
      <c r="G499">
        <v>171250</v>
      </c>
      <c r="H499" t="s">
        <v>21</v>
      </c>
      <c r="I499">
        <v>0</v>
      </c>
      <c r="J499" t="s">
        <v>21</v>
      </c>
      <c r="K499" t="s">
        <v>25</v>
      </c>
    </row>
    <row r="500" spans="1:11" x14ac:dyDescent="0.3">
      <c r="A500">
        <v>2023</v>
      </c>
      <c r="B500" t="s">
        <v>11</v>
      </c>
      <c r="C500" t="s">
        <v>12</v>
      </c>
      <c r="D500" t="s">
        <v>37</v>
      </c>
      <c r="E500">
        <v>113750</v>
      </c>
      <c r="F500" t="s">
        <v>20</v>
      </c>
      <c r="G500">
        <v>113750</v>
      </c>
      <c r="H500" t="s">
        <v>21</v>
      </c>
      <c r="I500">
        <v>0</v>
      </c>
      <c r="J500" t="s">
        <v>21</v>
      </c>
      <c r="K500" t="s">
        <v>25</v>
      </c>
    </row>
    <row r="501" spans="1:11" x14ac:dyDescent="0.3">
      <c r="A501">
        <v>2023</v>
      </c>
      <c r="B501" t="s">
        <v>11</v>
      </c>
      <c r="C501" t="s">
        <v>12</v>
      </c>
      <c r="D501" t="s">
        <v>37</v>
      </c>
      <c r="E501">
        <v>165000</v>
      </c>
      <c r="F501" t="s">
        <v>20</v>
      </c>
      <c r="G501">
        <v>165000</v>
      </c>
      <c r="H501" t="s">
        <v>21</v>
      </c>
      <c r="I501">
        <v>0</v>
      </c>
      <c r="J501" t="s">
        <v>21</v>
      </c>
      <c r="K501" t="s">
        <v>25</v>
      </c>
    </row>
    <row r="502" spans="1:11" x14ac:dyDescent="0.3">
      <c r="A502">
        <v>2023</v>
      </c>
      <c r="B502" t="s">
        <v>11</v>
      </c>
      <c r="C502" t="s">
        <v>12</v>
      </c>
      <c r="D502" t="s">
        <v>37</v>
      </c>
      <c r="E502">
        <v>132300</v>
      </c>
      <c r="F502" t="s">
        <v>20</v>
      </c>
      <c r="G502">
        <v>132300</v>
      </c>
      <c r="H502" t="s">
        <v>21</v>
      </c>
      <c r="I502">
        <v>0</v>
      </c>
      <c r="J502" t="s">
        <v>21</v>
      </c>
      <c r="K502" t="s">
        <v>25</v>
      </c>
    </row>
    <row r="503" spans="1:11" x14ac:dyDescent="0.3">
      <c r="A503">
        <v>2023</v>
      </c>
      <c r="B503" t="s">
        <v>11</v>
      </c>
      <c r="C503" t="s">
        <v>12</v>
      </c>
      <c r="D503" t="s">
        <v>23</v>
      </c>
      <c r="E503">
        <v>225000</v>
      </c>
      <c r="F503" t="s">
        <v>20</v>
      </c>
      <c r="G503">
        <v>225000</v>
      </c>
      <c r="H503" t="s">
        <v>21</v>
      </c>
      <c r="I503">
        <v>0</v>
      </c>
      <c r="J503" t="s">
        <v>21</v>
      </c>
      <c r="K503" t="s">
        <v>25</v>
      </c>
    </row>
    <row r="504" spans="1:11" x14ac:dyDescent="0.3">
      <c r="A504">
        <v>2023</v>
      </c>
      <c r="B504" t="s">
        <v>11</v>
      </c>
      <c r="C504" t="s">
        <v>12</v>
      </c>
      <c r="D504" t="s">
        <v>23</v>
      </c>
      <c r="E504">
        <v>175000</v>
      </c>
      <c r="F504" t="s">
        <v>20</v>
      </c>
      <c r="G504">
        <v>175000</v>
      </c>
      <c r="H504" t="s">
        <v>21</v>
      </c>
      <c r="I504">
        <v>0</v>
      </c>
      <c r="J504" t="s">
        <v>21</v>
      </c>
      <c r="K504" t="s">
        <v>25</v>
      </c>
    </row>
    <row r="505" spans="1:11" x14ac:dyDescent="0.3">
      <c r="A505">
        <v>2023</v>
      </c>
      <c r="B505" t="s">
        <v>11</v>
      </c>
      <c r="C505" t="s">
        <v>12</v>
      </c>
      <c r="D505" t="s">
        <v>37</v>
      </c>
      <c r="E505">
        <v>230000</v>
      </c>
      <c r="F505" t="s">
        <v>20</v>
      </c>
      <c r="G505">
        <v>230000</v>
      </c>
      <c r="H505" t="s">
        <v>21</v>
      </c>
      <c r="I505">
        <v>0</v>
      </c>
      <c r="J505" t="s">
        <v>21</v>
      </c>
      <c r="K505" t="s">
        <v>25</v>
      </c>
    </row>
    <row r="506" spans="1:11" x14ac:dyDescent="0.3">
      <c r="A506">
        <v>2023</v>
      </c>
      <c r="B506" t="s">
        <v>11</v>
      </c>
      <c r="C506" t="s">
        <v>12</v>
      </c>
      <c r="D506" t="s">
        <v>37</v>
      </c>
      <c r="E506">
        <v>124500</v>
      </c>
      <c r="F506" t="s">
        <v>20</v>
      </c>
      <c r="G506">
        <v>124500</v>
      </c>
      <c r="H506" t="s">
        <v>21</v>
      </c>
      <c r="I506">
        <v>0</v>
      </c>
      <c r="J506" t="s">
        <v>21</v>
      </c>
      <c r="K506" t="s">
        <v>25</v>
      </c>
    </row>
    <row r="507" spans="1:11" x14ac:dyDescent="0.3">
      <c r="A507">
        <v>2023</v>
      </c>
      <c r="B507" t="s">
        <v>11</v>
      </c>
      <c r="C507" t="s">
        <v>12</v>
      </c>
      <c r="D507" t="s">
        <v>35</v>
      </c>
      <c r="E507">
        <v>247500</v>
      </c>
      <c r="F507" t="s">
        <v>20</v>
      </c>
      <c r="G507">
        <v>247500</v>
      </c>
      <c r="H507" t="s">
        <v>21</v>
      </c>
      <c r="I507">
        <v>0</v>
      </c>
      <c r="J507" t="s">
        <v>21</v>
      </c>
      <c r="K507" t="s">
        <v>25</v>
      </c>
    </row>
    <row r="508" spans="1:11" x14ac:dyDescent="0.3">
      <c r="A508">
        <v>2023</v>
      </c>
      <c r="B508" t="s">
        <v>11</v>
      </c>
      <c r="C508" t="s">
        <v>12</v>
      </c>
      <c r="D508" t="s">
        <v>35</v>
      </c>
      <c r="E508">
        <v>172200</v>
      </c>
      <c r="F508" t="s">
        <v>20</v>
      </c>
      <c r="G508">
        <v>172200</v>
      </c>
      <c r="H508" t="s">
        <v>21</v>
      </c>
      <c r="I508">
        <v>0</v>
      </c>
      <c r="J508" t="s">
        <v>21</v>
      </c>
      <c r="K508" t="s">
        <v>25</v>
      </c>
    </row>
    <row r="509" spans="1:11" x14ac:dyDescent="0.3">
      <c r="A509">
        <v>2023</v>
      </c>
      <c r="B509" t="s">
        <v>11</v>
      </c>
      <c r="C509" t="s">
        <v>12</v>
      </c>
      <c r="D509" t="s">
        <v>27</v>
      </c>
      <c r="E509">
        <v>175000</v>
      </c>
      <c r="F509" t="s">
        <v>20</v>
      </c>
      <c r="G509">
        <v>175000</v>
      </c>
      <c r="H509" t="s">
        <v>21</v>
      </c>
      <c r="I509">
        <v>0</v>
      </c>
      <c r="J509" t="s">
        <v>21</v>
      </c>
      <c r="K509" t="s">
        <v>25</v>
      </c>
    </row>
    <row r="510" spans="1:11" x14ac:dyDescent="0.3">
      <c r="A510">
        <v>2023</v>
      </c>
      <c r="B510" t="s">
        <v>11</v>
      </c>
      <c r="C510" t="s">
        <v>12</v>
      </c>
      <c r="D510" t="s">
        <v>27</v>
      </c>
      <c r="E510">
        <v>145000</v>
      </c>
      <c r="F510" t="s">
        <v>20</v>
      </c>
      <c r="G510">
        <v>145000</v>
      </c>
      <c r="H510" t="s">
        <v>21</v>
      </c>
      <c r="I510">
        <v>0</v>
      </c>
      <c r="J510" t="s">
        <v>21</v>
      </c>
      <c r="K510" t="s">
        <v>25</v>
      </c>
    </row>
    <row r="511" spans="1:11" x14ac:dyDescent="0.3">
      <c r="A511">
        <v>2023</v>
      </c>
      <c r="B511" t="s">
        <v>11</v>
      </c>
      <c r="C511" t="s">
        <v>12</v>
      </c>
      <c r="D511" t="s">
        <v>27</v>
      </c>
      <c r="E511">
        <v>148700</v>
      </c>
      <c r="F511" t="s">
        <v>20</v>
      </c>
      <c r="G511">
        <v>148700</v>
      </c>
      <c r="H511" t="s">
        <v>21</v>
      </c>
      <c r="I511">
        <v>0</v>
      </c>
      <c r="J511" t="s">
        <v>21</v>
      </c>
      <c r="K511" t="s">
        <v>25</v>
      </c>
    </row>
    <row r="512" spans="1:11" x14ac:dyDescent="0.3">
      <c r="A512">
        <v>2023</v>
      </c>
      <c r="B512" t="s">
        <v>11</v>
      </c>
      <c r="C512" t="s">
        <v>12</v>
      </c>
      <c r="D512" t="s">
        <v>27</v>
      </c>
      <c r="E512">
        <v>125600</v>
      </c>
      <c r="F512" t="s">
        <v>20</v>
      </c>
      <c r="G512">
        <v>125600</v>
      </c>
      <c r="H512" t="s">
        <v>21</v>
      </c>
      <c r="I512">
        <v>0</v>
      </c>
      <c r="J512" t="s">
        <v>21</v>
      </c>
      <c r="K512" t="s">
        <v>25</v>
      </c>
    </row>
    <row r="513" spans="1:11" x14ac:dyDescent="0.3">
      <c r="A513">
        <v>2023</v>
      </c>
      <c r="B513" t="s">
        <v>11</v>
      </c>
      <c r="C513" t="s">
        <v>12</v>
      </c>
      <c r="D513" t="s">
        <v>37</v>
      </c>
      <c r="E513">
        <v>145000</v>
      </c>
      <c r="F513" t="s">
        <v>20</v>
      </c>
      <c r="G513">
        <v>145000</v>
      </c>
      <c r="H513" t="s">
        <v>21</v>
      </c>
      <c r="I513">
        <v>0</v>
      </c>
      <c r="J513" t="s">
        <v>21</v>
      </c>
      <c r="K513" t="s">
        <v>25</v>
      </c>
    </row>
    <row r="514" spans="1:11" x14ac:dyDescent="0.3">
      <c r="A514">
        <v>2023</v>
      </c>
      <c r="B514" t="s">
        <v>11</v>
      </c>
      <c r="C514" t="s">
        <v>12</v>
      </c>
      <c r="D514" t="s">
        <v>37</v>
      </c>
      <c r="E514">
        <v>115000</v>
      </c>
      <c r="F514" t="s">
        <v>20</v>
      </c>
      <c r="G514">
        <v>115000</v>
      </c>
      <c r="H514" t="s">
        <v>21</v>
      </c>
      <c r="I514">
        <v>0</v>
      </c>
      <c r="J514" t="s">
        <v>21</v>
      </c>
      <c r="K514" t="s">
        <v>25</v>
      </c>
    </row>
    <row r="515" spans="1:11" x14ac:dyDescent="0.3">
      <c r="A515">
        <v>2023</v>
      </c>
      <c r="B515" t="s">
        <v>11</v>
      </c>
      <c r="C515" t="s">
        <v>12</v>
      </c>
      <c r="D515" t="s">
        <v>52</v>
      </c>
      <c r="E515">
        <v>200000</v>
      </c>
      <c r="F515" t="s">
        <v>20</v>
      </c>
      <c r="G515">
        <v>200000</v>
      </c>
      <c r="H515" t="s">
        <v>21</v>
      </c>
      <c r="I515">
        <v>0</v>
      </c>
      <c r="J515" t="s">
        <v>21</v>
      </c>
      <c r="K515" t="s">
        <v>25</v>
      </c>
    </row>
    <row r="516" spans="1:11" x14ac:dyDescent="0.3">
      <c r="A516">
        <v>2023</v>
      </c>
      <c r="B516" t="s">
        <v>11</v>
      </c>
      <c r="C516" t="s">
        <v>12</v>
      </c>
      <c r="D516" t="s">
        <v>52</v>
      </c>
      <c r="E516">
        <v>150000</v>
      </c>
      <c r="F516" t="s">
        <v>20</v>
      </c>
      <c r="G516">
        <v>150000</v>
      </c>
      <c r="H516" t="s">
        <v>21</v>
      </c>
      <c r="I516">
        <v>0</v>
      </c>
      <c r="J516" t="s">
        <v>21</v>
      </c>
      <c r="K516" t="s">
        <v>25</v>
      </c>
    </row>
    <row r="517" spans="1:11" x14ac:dyDescent="0.3">
      <c r="A517">
        <v>2023</v>
      </c>
      <c r="B517" t="s">
        <v>28</v>
      </c>
      <c r="C517" t="s">
        <v>12</v>
      </c>
      <c r="D517" t="s">
        <v>30</v>
      </c>
      <c r="E517">
        <v>160000</v>
      </c>
      <c r="F517" t="s">
        <v>20</v>
      </c>
      <c r="G517">
        <v>160000</v>
      </c>
      <c r="H517" t="s">
        <v>21</v>
      </c>
      <c r="I517">
        <v>0</v>
      </c>
      <c r="J517" t="s">
        <v>21</v>
      </c>
      <c r="K517" t="s">
        <v>25</v>
      </c>
    </row>
    <row r="518" spans="1:11" x14ac:dyDescent="0.3">
      <c r="A518">
        <v>2023</v>
      </c>
      <c r="B518" t="s">
        <v>28</v>
      </c>
      <c r="C518" t="s">
        <v>12</v>
      </c>
      <c r="D518" t="s">
        <v>30</v>
      </c>
      <c r="E518">
        <v>120000</v>
      </c>
      <c r="F518" t="s">
        <v>20</v>
      </c>
      <c r="G518">
        <v>120000</v>
      </c>
      <c r="H518" t="s">
        <v>21</v>
      </c>
      <c r="I518">
        <v>0</v>
      </c>
      <c r="J518" t="s">
        <v>21</v>
      </c>
      <c r="K518" t="s">
        <v>25</v>
      </c>
    </row>
    <row r="519" spans="1:11" x14ac:dyDescent="0.3">
      <c r="A519">
        <v>2023</v>
      </c>
      <c r="B519" t="s">
        <v>11</v>
      </c>
      <c r="C519" t="s">
        <v>12</v>
      </c>
      <c r="D519" t="s">
        <v>27</v>
      </c>
      <c r="E519">
        <v>185000</v>
      </c>
      <c r="F519" t="s">
        <v>20</v>
      </c>
      <c r="G519">
        <v>185000</v>
      </c>
      <c r="H519" t="s">
        <v>21</v>
      </c>
      <c r="I519">
        <v>100</v>
      </c>
      <c r="J519" t="s">
        <v>21</v>
      </c>
      <c r="K519" t="s">
        <v>25</v>
      </c>
    </row>
    <row r="520" spans="1:11" x14ac:dyDescent="0.3">
      <c r="A520">
        <v>2023</v>
      </c>
      <c r="B520" t="s">
        <v>11</v>
      </c>
      <c r="C520" t="s">
        <v>12</v>
      </c>
      <c r="D520" t="s">
        <v>27</v>
      </c>
      <c r="E520">
        <v>120250</v>
      </c>
      <c r="F520" t="s">
        <v>20</v>
      </c>
      <c r="G520">
        <v>120250</v>
      </c>
      <c r="H520" t="s">
        <v>21</v>
      </c>
      <c r="I520">
        <v>100</v>
      </c>
      <c r="J520" t="s">
        <v>21</v>
      </c>
      <c r="K520" t="s">
        <v>25</v>
      </c>
    </row>
    <row r="521" spans="1:11" x14ac:dyDescent="0.3">
      <c r="A521">
        <v>2023</v>
      </c>
      <c r="B521" t="s">
        <v>11</v>
      </c>
      <c r="C521" t="s">
        <v>12</v>
      </c>
      <c r="D521" t="s">
        <v>23</v>
      </c>
      <c r="E521">
        <v>275300</v>
      </c>
      <c r="F521" t="s">
        <v>20</v>
      </c>
      <c r="G521">
        <v>275300</v>
      </c>
      <c r="H521" t="s">
        <v>21</v>
      </c>
      <c r="I521">
        <v>100</v>
      </c>
      <c r="J521" t="s">
        <v>21</v>
      </c>
      <c r="K521" t="s">
        <v>25</v>
      </c>
    </row>
    <row r="522" spans="1:11" x14ac:dyDescent="0.3">
      <c r="A522">
        <v>2023</v>
      </c>
      <c r="B522" t="s">
        <v>11</v>
      </c>
      <c r="C522" t="s">
        <v>12</v>
      </c>
      <c r="D522" t="s">
        <v>23</v>
      </c>
      <c r="E522">
        <v>183000</v>
      </c>
      <c r="F522" t="s">
        <v>20</v>
      </c>
      <c r="G522">
        <v>183000</v>
      </c>
      <c r="H522" t="s">
        <v>21</v>
      </c>
      <c r="I522">
        <v>100</v>
      </c>
      <c r="J522" t="s">
        <v>21</v>
      </c>
      <c r="K522" t="s">
        <v>25</v>
      </c>
    </row>
    <row r="523" spans="1:11" x14ac:dyDescent="0.3">
      <c r="A523">
        <v>2023</v>
      </c>
      <c r="B523" t="s">
        <v>11</v>
      </c>
      <c r="C523" t="s">
        <v>12</v>
      </c>
      <c r="D523" t="s">
        <v>45</v>
      </c>
      <c r="E523">
        <v>170000</v>
      </c>
      <c r="F523" t="s">
        <v>20</v>
      </c>
      <c r="G523">
        <v>170000</v>
      </c>
      <c r="H523" t="s">
        <v>21</v>
      </c>
      <c r="I523">
        <v>100</v>
      </c>
      <c r="J523" t="s">
        <v>21</v>
      </c>
      <c r="K523" t="s">
        <v>25</v>
      </c>
    </row>
    <row r="524" spans="1:11" x14ac:dyDescent="0.3">
      <c r="A524">
        <v>2023</v>
      </c>
      <c r="B524" t="s">
        <v>11</v>
      </c>
      <c r="C524" t="s">
        <v>12</v>
      </c>
      <c r="D524" t="s">
        <v>45</v>
      </c>
      <c r="E524">
        <v>125000</v>
      </c>
      <c r="F524" t="s">
        <v>20</v>
      </c>
      <c r="G524">
        <v>125000</v>
      </c>
      <c r="H524" t="s">
        <v>21</v>
      </c>
      <c r="I524">
        <v>100</v>
      </c>
      <c r="J524" t="s">
        <v>21</v>
      </c>
      <c r="K524" t="s">
        <v>25</v>
      </c>
    </row>
    <row r="525" spans="1:11" x14ac:dyDescent="0.3">
      <c r="A525">
        <v>2023</v>
      </c>
      <c r="B525" t="s">
        <v>17</v>
      </c>
      <c r="C525" t="s">
        <v>12</v>
      </c>
      <c r="D525" t="s">
        <v>45</v>
      </c>
      <c r="E525">
        <v>167500</v>
      </c>
      <c r="F525" t="s">
        <v>20</v>
      </c>
      <c r="G525">
        <v>167500</v>
      </c>
      <c r="H525" t="s">
        <v>21</v>
      </c>
      <c r="I525">
        <v>0</v>
      </c>
      <c r="J525" t="s">
        <v>21</v>
      </c>
      <c r="K525" t="s">
        <v>25</v>
      </c>
    </row>
    <row r="526" spans="1:11" x14ac:dyDescent="0.3">
      <c r="A526">
        <v>2023</v>
      </c>
      <c r="B526" t="s">
        <v>17</v>
      </c>
      <c r="C526" t="s">
        <v>12</v>
      </c>
      <c r="D526" t="s">
        <v>45</v>
      </c>
      <c r="E526">
        <v>106500</v>
      </c>
      <c r="F526" t="s">
        <v>20</v>
      </c>
      <c r="G526">
        <v>106500</v>
      </c>
      <c r="H526" t="s">
        <v>21</v>
      </c>
      <c r="I526">
        <v>0</v>
      </c>
      <c r="J526" t="s">
        <v>21</v>
      </c>
      <c r="K526" t="s">
        <v>25</v>
      </c>
    </row>
    <row r="527" spans="1:11" x14ac:dyDescent="0.3">
      <c r="A527">
        <v>2023</v>
      </c>
      <c r="B527" t="s">
        <v>11</v>
      </c>
      <c r="C527" t="s">
        <v>12</v>
      </c>
      <c r="D527" t="s">
        <v>52</v>
      </c>
      <c r="E527">
        <v>250000</v>
      </c>
      <c r="F527" t="s">
        <v>20</v>
      </c>
      <c r="G527">
        <v>250000</v>
      </c>
      <c r="H527" t="s">
        <v>21</v>
      </c>
      <c r="I527">
        <v>0</v>
      </c>
      <c r="J527" t="s">
        <v>21</v>
      </c>
      <c r="K527" t="s">
        <v>25</v>
      </c>
    </row>
    <row r="528" spans="1:11" x14ac:dyDescent="0.3">
      <c r="A528">
        <v>2023</v>
      </c>
      <c r="B528" t="s">
        <v>11</v>
      </c>
      <c r="C528" t="s">
        <v>12</v>
      </c>
      <c r="D528" t="s">
        <v>52</v>
      </c>
      <c r="E528">
        <v>200000</v>
      </c>
      <c r="F528" t="s">
        <v>20</v>
      </c>
      <c r="G528">
        <v>200000</v>
      </c>
      <c r="H528" t="s">
        <v>21</v>
      </c>
      <c r="I528">
        <v>0</v>
      </c>
      <c r="J528" t="s">
        <v>21</v>
      </c>
      <c r="K528" t="s">
        <v>25</v>
      </c>
    </row>
    <row r="529" spans="1:11" x14ac:dyDescent="0.3">
      <c r="A529">
        <v>2023</v>
      </c>
      <c r="B529" t="s">
        <v>17</v>
      </c>
      <c r="C529" t="s">
        <v>12</v>
      </c>
      <c r="D529" t="s">
        <v>35</v>
      </c>
      <c r="E529">
        <v>135000</v>
      </c>
      <c r="F529" t="s">
        <v>20</v>
      </c>
      <c r="G529">
        <v>135000</v>
      </c>
      <c r="H529" t="s">
        <v>21</v>
      </c>
      <c r="I529">
        <v>50</v>
      </c>
      <c r="J529" t="s">
        <v>21</v>
      </c>
      <c r="K529" t="s">
        <v>16</v>
      </c>
    </row>
    <row r="530" spans="1:11" x14ac:dyDescent="0.3">
      <c r="A530">
        <v>2023</v>
      </c>
      <c r="B530" t="s">
        <v>11</v>
      </c>
      <c r="C530" t="s">
        <v>12</v>
      </c>
      <c r="D530" t="s">
        <v>83</v>
      </c>
      <c r="E530">
        <v>1500000</v>
      </c>
      <c r="F530" t="s">
        <v>84</v>
      </c>
      <c r="G530">
        <v>423834</v>
      </c>
      <c r="H530" t="s">
        <v>85</v>
      </c>
      <c r="I530">
        <v>0</v>
      </c>
      <c r="J530" t="s">
        <v>85</v>
      </c>
      <c r="K530" t="s">
        <v>16</v>
      </c>
    </row>
    <row r="531" spans="1:11" x14ac:dyDescent="0.3">
      <c r="A531">
        <v>2023</v>
      </c>
      <c r="B531" t="s">
        <v>11</v>
      </c>
      <c r="C531" t="s">
        <v>12</v>
      </c>
      <c r="D531" t="s">
        <v>35</v>
      </c>
      <c r="E531">
        <v>216000</v>
      </c>
      <c r="F531" t="s">
        <v>20</v>
      </c>
      <c r="G531">
        <v>216000</v>
      </c>
      <c r="H531" t="s">
        <v>21</v>
      </c>
      <c r="I531">
        <v>100</v>
      </c>
      <c r="J531" t="s">
        <v>21</v>
      </c>
      <c r="K531" t="s">
        <v>25</v>
      </c>
    </row>
    <row r="532" spans="1:11" x14ac:dyDescent="0.3">
      <c r="A532">
        <v>2023</v>
      </c>
      <c r="B532" t="s">
        <v>11</v>
      </c>
      <c r="C532" t="s">
        <v>12</v>
      </c>
      <c r="D532" t="s">
        <v>35</v>
      </c>
      <c r="E532">
        <v>184000</v>
      </c>
      <c r="F532" t="s">
        <v>20</v>
      </c>
      <c r="G532">
        <v>184000</v>
      </c>
      <c r="H532" t="s">
        <v>21</v>
      </c>
      <c r="I532">
        <v>100</v>
      </c>
      <c r="J532" t="s">
        <v>21</v>
      </c>
      <c r="K532" t="s">
        <v>25</v>
      </c>
    </row>
    <row r="533" spans="1:11" x14ac:dyDescent="0.3">
      <c r="A533">
        <v>2023</v>
      </c>
      <c r="B533" t="s">
        <v>11</v>
      </c>
      <c r="C533" t="s">
        <v>12</v>
      </c>
      <c r="D533" t="s">
        <v>37</v>
      </c>
      <c r="E533">
        <v>180000</v>
      </c>
      <c r="F533" t="s">
        <v>20</v>
      </c>
      <c r="G533">
        <v>180000</v>
      </c>
      <c r="H533" t="s">
        <v>21</v>
      </c>
      <c r="I533">
        <v>100</v>
      </c>
      <c r="J533" t="s">
        <v>21</v>
      </c>
      <c r="K533" t="s">
        <v>25</v>
      </c>
    </row>
    <row r="534" spans="1:11" x14ac:dyDescent="0.3">
      <c r="A534">
        <v>2023</v>
      </c>
      <c r="B534" t="s">
        <v>11</v>
      </c>
      <c r="C534" t="s">
        <v>12</v>
      </c>
      <c r="D534" t="s">
        <v>37</v>
      </c>
      <c r="E534">
        <v>165000</v>
      </c>
      <c r="F534" t="s">
        <v>20</v>
      </c>
      <c r="G534">
        <v>165000</v>
      </c>
      <c r="H534" t="s">
        <v>21</v>
      </c>
      <c r="I534">
        <v>100</v>
      </c>
      <c r="J534" t="s">
        <v>21</v>
      </c>
      <c r="K534" t="s">
        <v>25</v>
      </c>
    </row>
    <row r="535" spans="1:11" x14ac:dyDescent="0.3">
      <c r="A535">
        <v>2023</v>
      </c>
      <c r="B535" t="s">
        <v>11</v>
      </c>
      <c r="C535" t="s">
        <v>12</v>
      </c>
      <c r="D535" t="s">
        <v>23</v>
      </c>
      <c r="E535">
        <v>185900</v>
      </c>
      <c r="F535" t="s">
        <v>20</v>
      </c>
      <c r="G535">
        <v>185900</v>
      </c>
      <c r="H535" t="s">
        <v>21</v>
      </c>
      <c r="I535">
        <v>0</v>
      </c>
      <c r="J535" t="s">
        <v>21</v>
      </c>
      <c r="K535" t="s">
        <v>25</v>
      </c>
    </row>
    <row r="536" spans="1:11" x14ac:dyDescent="0.3">
      <c r="A536">
        <v>2023</v>
      </c>
      <c r="B536" t="s">
        <v>11</v>
      </c>
      <c r="C536" t="s">
        <v>12</v>
      </c>
      <c r="D536" t="s">
        <v>23</v>
      </c>
      <c r="E536">
        <v>129300</v>
      </c>
      <c r="F536" t="s">
        <v>20</v>
      </c>
      <c r="G536">
        <v>129300</v>
      </c>
      <c r="H536" t="s">
        <v>21</v>
      </c>
      <c r="I536">
        <v>0</v>
      </c>
      <c r="J536" t="s">
        <v>21</v>
      </c>
      <c r="K536" t="s">
        <v>25</v>
      </c>
    </row>
    <row r="537" spans="1:11" x14ac:dyDescent="0.3">
      <c r="A537">
        <v>2023</v>
      </c>
      <c r="B537" t="s">
        <v>11</v>
      </c>
      <c r="C537" t="s">
        <v>12</v>
      </c>
      <c r="D537" t="s">
        <v>37</v>
      </c>
      <c r="E537">
        <v>145000</v>
      </c>
      <c r="F537" t="s">
        <v>20</v>
      </c>
      <c r="G537">
        <v>145000</v>
      </c>
      <c r="H537" t="s">
        <v>21</v>
      </c>
      <c r="I537">
        <v>0</v>
      </c>
      <c r="J537" t="s">
        <v>21</v>
      </c>
      <c r="K537" t="s">
        <v>25</v>
      </c>
    </row>
    <row r="538" spans="1:11" x14ac:dyDescent="0.3">
      <c r="A538">
        <v>2023</v>
      </c>
      <c r="B538" t="s">
        <v>11</v>
      </c>
      <c r="C538" t="s">
        <v>12</v>
      </c>
      <c r="D538" t="s">
        <v>37</v>
      </c>
      <c r="E538">
        <v>120000</v>
      </c>
      <c r="F538" t="s">
        <v>20</v>
      </c>
      <c r="G538">
        <v>120000</v>
      </c>
      <c r="H538" t="s">
        <v>21</v>
      </c>
      <c r="I538">
        <v>0</v>
      </c>
      <c r="J538" t="s">
        <v>21</v>
      </c>
      <c r="K538" t="s">
        <v>25</v>
      </c>
    </row>
    <row r="539" spans="1:11" x14ac:dyDescent="0.3">
      <c r="A539">
        <v>2023</v>
      </c>
      <c r="B539" t="s">
        <v>17</v>
      </c>
      <c r="C539" t="s">
        <v>12</v>
      </c>
      <c r="D539" t="s">
        <v>37</v>
      </c>
      <c r="E539">
        <v>143865</v>
      </c>
      <c r="F539" t="s">
        <v>20</v>
      </c>
      <c r="G539">
        <v>143865</v>
      </c>
      <c r="H539" t="s">
        <v>21</v>
      </c>
      <c r="I539">
        <v>0</v>
      </c>
      <c r="J539" t="s">
        <v>21</v>
      </c>
      <c r="K539" t="s">
        <v>25</v>
      </c>
    </row>
    <row r="540" spans="1:11" x14ac:dyDescent="0.3">
      <c r="A540">
        <v>2023</v>
      </c>
      <c r="B540" t="s">
        <v>17</v>
      </c>
      <c r="C540" t="s">
        <v>12</v>
      </c>
      <c r="D540" t="s">
        <v>37</v>
      </c>
      <c r="E540">
        <v>115092</v>
      </c>
      <c r="F540" t="s">
        <v>20</v>
      </c>
      <c r="G540">
        <v>115092</v>
      </c>
      <c r="H540" t="s">
        <v>21</v>
      </c>
      <c r="I540">
        <v>0</v>
      </c>
      <c r="J540" t="s">
        <v>21</v>
      </c>
      <c r="K540" t="s">
        <v>25</v>
      </c>
    </row>
    <row r="541" spans="1:11" x14ac:dyDescent="0.3">
      <c r="A541">
        <v>2023</v>
      </c>
      <c r="B541" t="s">
        <v>17</v>
      </c>
      <c r="C541" t="s">
        <v>12</v>
      </c>
      <c r="D541" t="s">
        <v>35</v>
      </c>
      <c r="E541">
        <v>130000</v>
      </c>
      <c r="F541" t="s">
        <v>20</v>
      </c>
      <c r="G541">
        <v>130000</v>
      </c>
      <c r="H541" t="s">
        <v>21</v>
      </c>
      <c r="I541">
        <v>0</v>
      </c>
      <c r="J541" t="s">
        <v>21</v>
      </c>
      <c r="K541" t="s">
        <v>25</v>
      </c>
    </row>
    <row r="542" spans="1:11" x14ac:dyDescent="0.3">
      <c r="A542">
        <v>2023</v>
      </c>
      <c r="B542" t="s">
        <v>17</v>
      </c>
      <c r="C542" t="s">
        <v>12</v>
      </c>
      <c r="D542" t="s">
        <v>35</v>
      </c>
      <c r="E542">
        <v>90000</v>
      </c>
      <c r="F542" t="s">
        <v>20</v>
      </c>
      <c r="G542">
        <v>90000</v>
      </c>
      <c r="H542" t="s">
        <v>21</v>
      </c>
      <c r="I542">
        <v>0</v>
      </c>
      <c r="J542" t="s">
        <v>21</v>
      </c>
      <c r="K542" t="s">
        <v>25</v>
      </c>
    </row>
    <row r="543" spans="1:11" x14ac:dyDescent="0.3">
      <c r="A543">
        <v>2023</v>
      </c>
      <c r="B543" t="s">
        <v>11</v>
      </c>
      <c r="C543" t="s">
        <v>12</v>
      </c>
      <c r="D543" t="s">
        <v>23</v>
      </c>
      <c r="E543">
        <v>173000</v>
      </c>
      <c r="F543" t="s">
        <v>20</v>
      </c>
      <c r="G543">
        <v>173000</v>
      </c>
      <c r="H543" t="s">
        <v>21</v>
      </c>
      <c r="I543">
        <v>100</v>
      </c>
      <c r="J543" t="s">
        <v>21</v>
      </c>
      <c r="K543" t="s">
        <v>25</v>
      </c>
    </row>
    <row r="544" spans="1:11" x14ac:dyDescent="0.3">
      <c r="A544">
        <v>2023</v>
      </c>
      <c r="B544" t="s">
        <v>11</v>
      </c>
      <c r="C544" t="s">
        <v>12</v>
      </c>
      <c r="D544" t="s">
        <v>23</v>
      </c>
      <c r="E544">
        <v>132000</v>
      </c>
      <c r="F544" t="s">
        <v>20</v>
      </c>
      <c r="G544">
        <v>132000</v>
      </c>
      <c r="H544" t="s">
        <v>21</v>
      </c>
      <c r="I544">
        <v>100</v>
      </c>
      <c r="J544" t="s">
        <v>21</v>
      </c>
      <c r="K544" t="s">
        <v>25</v>
      </c>
    </row>
    <row r="545" spans="1:11" x14ac:dyDescent="0.3">
      <c r="A545">
        <v>2023</v>
      </c>
      <c r="B545" t="s">
        <v>11</v>
      </c>
      <c r="C545" t="s">
        <v>12</v>
      </c>
      <c r="D545" t="s">
        <v>27</v>
      </c>
      <c r="E545">
        <v>208049</v>
      </c>
      <c r="F545" t="s">
        <v>20</v>
      </c>
      <c r="G545">
        <v>208049</v>
      </c>
      <c r="H545" t="s">
        <v>21</v>
      </c>
      <c r="I545">
        <v>0</v>
      </c>
      <c r="J545" t="s">
        <v>21</v>
      </c>
      <c r="K545" t="s">
        <v>25</v>
      </c>
    </row>
    <row r="546" spans="1:11" x14ac:dyDescent="0.3">
      <c r="A546">
        <v>2023</v>
      </c>
      <c r="B546" t="s">
        <v>11</v>
      </c>
      <c r="C546" t="s">
        <v>12</v>
      </c>
      <c r="D546" t="s">
        <v>27</v>
      </c>
      <c r="E546">
        <v>128500</v>
      </c>
      <c r="F546" t="s">
        <v>20</v>
      </c>
      <c r="G546">
        <v>128500</v>
      </c>
      <c r="H546" t="s">
        <v>21</v>
      </c>
      <c r="I546">
        <v>0</v>
      </c>
      <c r="J546" t="s">
        <v>21</v>
      </c>
      <c r="K546" t="s">
        <v>25</v>
      </c>
    </row>
    <row r="547" spans="1:11" x14ac:dyDescent="0.3">
      <c r="A547">
        <v>2023</v>
      </c>
      <c r="B547" t="s">
        <v>11</v>
      </c>
      <c r="C547" t="s">
        <v>12</v>
      </c>
      <c r="D547" t="s">
        <v>32</v>
      </c>
      <c r="E547">
        <v>179820</v>
      </c>
      <c r="F547" t="s">
        <v>20</v>
      </c>
      <c r="G547">
        <v>179820</v>
      </c>
      <c r="H547" t="s">
        <v>21</v>
      </c>
      <c r="I547">
        <v>0</v>
      </c>
      <c r="J547" t="s">
        <v>21</v>
      </c>
      <c r="K547" t="s">
        <v>25</v>
      </c>
    </row>
    <row r="548" spans="1:11" x14ac:dyDescent="0.3">
      <c r="A548">
        <v>2023</v>
      </c>
      <c r="B548" t="s">
        <v>11</v>
      </c>
      <c r="C548" t="s">
        <v>12</v>
      </c>
      <c r="D548" t="s">
        <v>32</v>
      </c>
      <c r="E548">
        <v>143860</v>
      </c>
      <c r="F548" t="s">
        <v>20</v>
      </c>
      <c r="G548">
        <v>143860</v>
      </c>
      <c r="H548" t="s">
        <v>21</v>
      </c>
      <c r="I548">
        <v>0</v>
      </c>
      <c r="J548" t="s">
        <v>21</v>
      </c>
      <c r="K548" t="s">
        <v>25</v>
      </c>
    </row>
    <row r="549" spans="1:11" x14ac:dyDescent="0.3">
      <c r="A549">
        <v>2023</v>
      </c>
      <c r="B549" t="s">
        <v>11</v>
      </c>
      <c r="C549" t="s">
        <v>12</v>
      </c>
      <c r="D549" t="s">
        <v>37</v>
      </c>
      <c r="E549">
        <v>167500</v>
      </c>
      <c r="F549" t="s">
        <v>20</v>
      </c>
      <c r="G549">
        <v>167500</v>
      </c>
      <c r="H549" t="s">
        <v>21</v>
      </c>
      <c r="I549">
        <v>0</v>
      </c>
      <c r="J549" t="s">
        <v>21</v>
      </c>
      <c r="K549" t="s">
        <v>25</v>
      </c>
    </row>
    <row r="550" spans="1:11" x14ac:dyDescent="0.3">
      <c r="A550">
        <v>2023</v>
      </c>
      <c r="B550" t="s">
        <v>11</v>
      </c>
      <c r="C550" t="s">
        <v>12</v>
      </c>
      <c r="D550" t="s">
        <v>37</v>
      </c>
      <c r="E550">
        <v>106500</v>
      </c>
      <c r="F550" t="s">
        <v>20</v>
      </c>
      <c r="G550">
        <v>106500</v>
      </c>
      <c r="H550" t="s">
        <v>21</v>
      </c>
      <c r="I550">
        <v>0</v>
      </c>
      <c r="J550" t="s">
        <v>21</v>
      </c>
      <c r="K550" t="s">
        <v>25</v>
      </c>
    </row>
    <row r="551" spans="1:11" x14ac:dyDescent="0.3">
      <c r="A551">
        <v>2023</v>
      </c>
      <c r="B551" t="s">
        <v>11</v>
      </c>
      <c r="C551" t="s">
        <v>12</v>
      </c>
      <c r="D551" t="s">
        <v>23</v>
      </c>
      <c r="E551">
        <v>275300</v>
      </c>
      <c r="F551" t="s">
        <v>20</v>
      </c>
      <c r="G551">
        <v>275300</v>
      </c>
      <c r="H551" t="s">
        <v>21</v>
      </c>
      <c r="I551">
        <v>100</v>
      </c>
      <c r="J551" t="s">
        <v>21</v>
      </c>
      <c r="K551" t="s">
        <v>25</v>
      </c>
    </row>
    <row r="552" spans="1:11" x14ac:dyDescent="0.3">
      <c r="A552">
        <v>2023</v>
      </c>
      <c r="B552" t="s">
        <v>11</v>
      </c>
      <c r="C552" t="s">
        <v>12</v>
      </c>
      <c r="D552" t="s">
        <v>23</v>
      </c>
      <c r="E552">
        <v>183500</v>
      </c>
      <c r="F552" t="s">
        <v>20</v>
      </c>
      <c r="G552">
        <v>183500</v>
      </c>
      <c r="H552" t="s">
        <v>21</v>
      </c>
      <c r="I552">
        <v>100</v>
      </c>
      <c r="J552" t="s">
        <v>21</v>
      </c>
      <c r="K552" t="s">
        <v>25</v>
      </c>
    </row>
    <row r="553" spans="1:11" x14ac:dyDescent="0.3">
      <c r="A553">
        <v>2023</v>
      </c>
      <c r="B553" t="s">
        <v>17</v>
      </c>
      <c r="C553" t="s">
        <v>12</v>
      </c>
      <c r="D553" t="s">
        <v>37</v>
      </c>
      <c r="E553">
        <v>149600</v>
      </c>
      <c r="F553" t="s">
        <v>20</v>
      </c>
      <c r="G553">
        <v>149600</v>
      </c>
      <c r="H553" t="s">
        <v>21</v>
      </c>
      <c r="I553">
        <v>0</v>
      </c>
      <c r="J553" t="s">
        <v>21</v>
      </c>
      <c r="K553" t="s">
        <v>25</v>
      </c>
    </row>
    <row r="554" spans="1:11" x14ac:dyDescent="0.3">
      <c r="A554">
        <v>2023</v>
      </c>
      <c r="B554" t="s">
        <v>17</v>
      </c>
      <c r="C554" t="s">
        <v>12</v>
      </c>
      <c r="D554" t="s">
        <v>37</v>
      </c>
      <c r="E554">
        <v>102000</v>
      </c>
      <c r="F554" t="s">
        <v>20</v>
      </c>
      <c r="G554">
        <v>102000</v>
      </c>
      <c r="H554" t="s">
        <v>21</v>
      </c>
      <c r="I554">
        <v>0</v>
      </c>
      <c r="J554" t="s">
        <v>21</v>
      </c>
      <c r="K554" t="s">
        <v>25</v>
      </c>
    </row>
    <row r="555" spans="1:11" x14ac:dyDescent="0.3">
      <c r="A555">
        <v>2023</v>
      </c>
      <c r="B555" t="s">
        <v>44</v>
      </c>
      <c r="C555" t="s">
        <v>12</v>
      </c>
      <c r="D555" t="s">
        <v>23</v>
      </c>
      <c r="E555">
        <v>145000</v>
      </c>
      <c r="F555" t="s">
        <v>20</v>
      </c>
      <c r="G555">
        <v>145000</v>
      </c>
      <c r="H555" t="s">
        <v>21</v>
      </c>
      <c r="I555">
        <v>0</v>
      </c>
      <c r="J555" t="s">
        <v>21</v>
      </c>
      <c r="K555" t="s">
        <v>25</v>
      </c>
    </row>
    <row r="556" spans="1:11" x14ac:dyDescent="0.3">
      <c r="A556">
        <v>2023</v>
      </c>
      <c r="B556" t="s">
        <v>44</v>
      </c>
      <c r="C556" t="s">
        <v>12</v>
      </c>
      <c r="D556" t="s">
        <v>23</v>
      </c>
      <c r="E556">
        <v>100000</v>
      </c>
      <c r="F556" t="s">
        <v>20</v>
      </c>
      <c r="G556">
        <v>100000</v>
      </c>
      <c r="H556" t="s">
        <v>21</v>
      </c>
      <c r="I556">
        <v>0</v>
      </c>
      <c r="J556" t="s">
        <v>21</v>
      </c>
      <c r="K556" t="s">
        <v>25</v>
      </c>
    </row>
    <row r="557" spans="1:11" x14ac:dyDescent="0.3">
      <c r="A557">
        <v>2023</v>
      </c>
      <c r="B557" t="s">
        <v>11</v>
      </c>
      <c r="C557" t="s">
        <v>12</v>
      </c>
      <c r="D557" t="s">
        <v>27</v>
      </c>
      <c r="E557">
        <v>190000</v>
      </c>
      <c r="F557" t="s">
        <v>20</v>
      </c>
      <c r="G557">
        <v>190000</v>
      </c>
      <c r="H557" t="s">
        <v>21</v>
      </c>
      <c r="I557">
        <v>100</v>
      </c>
      <c r="J557" t="s">
        <v>21</v>
      </c>
      <c r="K557" t="s">
        <v>25</v>
      </c>
    </row>
    <row r="558" spans="1:11" x14ac:dyDescent="0.3">
      <c r="A558">
        <v>2023</v>
      </c>
      <c r="B558" t="s">
        <v>11</v>
      </c>
      <c r="C558" t="s">
        <v>12</v>
      </c>
      <c r="D558" t="s">
        <v>27</v>
      </c>
      <c r="E558">
        <v>95000</v>
      </c>
      <c r="F558" t="s">
        <v>20</v>
      </c>
      <c r="G558">
        <v>95000</v>
      </c>
      <c r="H558" t="s">
        <v>21</v>
      </c>
      <c r="I558">
        <v>100</v>
      </c>
      <c r="J558" t="s">
        <v>21</v>
      </c>
      <c r="K558" t="s">
        <v>25</v>
      </c>
    </row>
    <row r="559" spans="1:11" x14ac:dyDescent="0.3">
      <c r="A559">
        <v>2023</v>
      </c>
      <c r="B559" t="s">
        <v>11</v>
      </c>
      <c r="C559" t="s">
        <v>12</v>
      </c>
      <c r="D559" t="s">
        <v>27</v>
      </c>
      <c r="E559">
        <v>153600</v>
      </c>
      <c r="F559" t="s">
        <v>20</v>
      </c>
      <c r="G559">
        <v>153600</v>
      </c>
      <c r="H559" t="s">
        <v>21</v>
      </c>
      <c r="I559">
        <v>0</v>
      </c>
      <c r="J559" t="s">
        <v>21</v>
      </c>
      <c r="K559" t="s">
        <v>25</v>
      </c>
    </row>
    <row r="560" spans="1:11" x14ac:dyDescent="0.3">
      <c r="A560">
        <v>2023</v>
      </c>
      <c r="B560" t="s">
        <v>11</v>
      </c>
      <c r="C560" t="s">
        <v>12</v>
      </c>
      <c r="D560" t="s">
        <v>27</v>
      </c>
      <c r="E560">
        <v>106800</v>
      </c>
      <c r="F560" t="s">
        <v>20</v>
      </c>
      <c r="G560">
        <v>106800</v>
      </c>
      <c r="H560" t="s">
        <v>21</v>
      </c>
      <c r="I560">
        <v>0</v>
      </c>
      <c r="J560" t="s">
        <v>21</v>
      </c>
      <c r="K560" t="s">
        <v>25</v>
      </c>
    </row>
    <row r="561" spans="1:11" x14ac:dyDescent="0.3">
      <c r="A561">
        <v>2023</v>
      </c>
      <c r="B561" t="s">
        <v>17</v>
      </c>
      <c r="C561" t="s">
        <v>12</v>
      </c>
      <c r="D561" t="s">
        <v>23</v>
      </c>
      <c r="E561">
        <v>90000</v>
      </c>
      <c r="F561" t="s">
        <v>14</v>
      </c>
      <c r="G561">
        <v>96578</v>
      </c>
      <c r="H561" t="s">
        <v>79</v>
      </c>
      <c r="I561">
        <v>0</v>
      </c>
      <c r="J561" t="s">
        <v>79</v>
      </c>
      <c r="K561" t="s">
        <v>25</v>
      </c>
    </row>
    <row r="562" spans="1:11" x14ac:dyDescent="0.3">
      <c r="A562">
        <v>2023</v>
      </c>
      <c r="B562" t="s">
        <v>17</v>
      </c>
      <c r="C562" t="s">
        <v>12</v>
      </c>
      <c r="D562" t="s">
        <v>23</v>
      </c>
      <c r="E562">
        <v>75000</v>
      </c>
      <c r="F562" t="s">
        <v>14</v>
      </c>
      <c r="G562">
        <v>80481</v>
      </c>
      <c r="H562" t="s">
        <v>79</v>
      </c>
      <c r="I562">
        <v>0</v>
      </c>
      <c r="J562" t="s">
        <v>79</v>
      </c>
      <c r="K562" t="s">
        <v>25</v>
      </c>
    </row>
    <row r="563" spans="1:11" x14ac:dyDescent="0.3">
      <c r="A563">
        <v>2023</v>
      </c>
      <c r="B563" t="s">
        <v>17</v>
      </c>
      <c r="C563" t="s">
        <v>12</v>
      </c>
      <c r="D563" t="s">
        <v>27</v>
      </c>
      <c r="E563">
        <v>128000</v>
      </c>
      <c r="F563" t="s">
        <v>20</v>
      </c>
      <c r="G563">
        <v>128000</v>
      </c>
      <c r="H563" t="s">
        <v>21</v>
      </c>
      <c r="I563">
        <v>0</v>
      </c>
      <c r="J563" t="s">
        <v>21</v>
      </c>
      <c r="K563" t="s">
        <v>25</v>
      </c>
    </row>
    <row r="564" spans="1:11" x14ac:dyDescent="0.3">
      <c r="A564">
        <v>2023</v>
      </c>
      <c r="B564" t="s">
        <v>17</v>
      </c>
      <c r="C564" t="s">
        <v>12</v>
      </c>
      <c r="D564" t="s">
        <v>27</v>
      </c>
      <c r="E564">
        <v>85000</v>
      </c>
      <c r="F564" t="s">
        <v>20</v>
      </c>
      <c r="G564">
        <v>85000</v>
      </c>
      <c r="H564" t="s">
        <v>21</v>
      </c>
      <c r="I564">
        <v>0</v>
      </c>
      <c r="J564" t="s">
        <v>21</v>
      </c>
      <c r="K564" t="s">
        <v>25</v>
      </c>
    </row>
    <row r="565" spans="1:11" x14ac:dyDescent="0.3">
      <c r="A565">
        <v>2023</v>
      </c>
      <c r="B565" t="s">
        <v>17</v>
      </c>
      <c r="C565" t="s">
        <v>12</v>
      </c>
      <c r="D565" t="s">
        <v>37</v>
      </c>
      <c r="E565">
        <v>151000</v>
      </c>
      <c r="F565" t="s">
        <v>20</v>
      </c>
      <c r="G565">
        <v>151000</v>
      </c>
      <c r="H565" t="s">
        <v>21</v>
      </c>
      <c r="I565">
        <v>0</v>
      </c>
      <c r="J565" t="s">
        <v>21</v>
      </c>
      <c r="K565" t="s">
        <v>25</v>
      </c>
    </row>
    <row r="566" spans="1:11" x14ac:dyDescent="0.3">
      <c r="A566">
        <v>2023</v>
      </c>
      <c r="B566" t="s">
        <v>17</v>
      </c>
      <c r="C566" t="s">
        <v>12</v>
      </c>
      <c r="D566" t="s">
        <v>37</v>
      </c>
      <c r="E566">
        <v>140000</v>
      </c>
      <c r="F566" t="s">
        <v>20</v>
      </c>
      <c r="G566">
        <v>140000</v>
      </c>
      <c r="H566" t="s">
        <v>21</v>
      </c>
      <c r="I566">
        <v>0</v>
      </c>
      <c r="J566" t="s">
        <v>21</v>
      </c>
      <c r="K566" t="s">
        <v>25</v>
      </c>
    </row>
    <row r="567" spans="1:11" x14ac:dyDescent="0.3">
      <c r="A567">
        <v>2023</v>
      </c>
      <c r="B567" t="s">
        <v>11</v>
      </c>
      <c r="C567" t="s">
        <v>12</v>
      </c>
      <c r="D567" t="s">
        <v>23</v>
      </c>
      <c r="E567">
        <v>275300</v>
      </c>
      <c r="F567" t="s">
        <v>20</v>
      </c>
      <c r="G567">
        <v>275300</v>
      </c>
      <c r="H567" t="s">
        <v>21</v>
      </c>
      <c r="I567">
        <v>100</v>
      </c>
      <c r="J567" t="s">
        <v>21</v>
      </c>
      <c r="K567" t="s">
        <v>25</v>
      </c>
    </row>
    <row r="568" spans="1:11" x14ac:dyDescent="0.3">
      <c r="A568">
        <v>2023</v>
      </c>
      <c r="B568" t="s">
        <v>11</v>
      </c>
      <c r="C568" t="s">
        <v>12</v>
      </c>
      <c r="D568" t="s">
        <v>23</v>
      </c>
      <c r="E568">
        <v>183500</v>
      </c>
      <c r="F568" t="s">
        <v>20</v>
      </c>
      <c r="G568">
        <v>183500</v>
      </c>
      <c r="H568" t="s">
        <v>21</v>
      </c>
      <c r="I568">
        <v>100</v>
      </c>
      <c r="J568" t="s">
        <v>21</v>
      </c>
      <c r="K568" t="s">
        <v>25</v>
      </c>
    </row>
    <row r="569" spans="1:11" x14ac:dyDescent="0.3">
      <c r="A569">
        <v>2023</v>
      </c>
      <c r="B569" t="s">
        <v>11</v>
      </c>
      <c r="C569" t="s">
        <v>12</v>
      </c>
      <c r="D569" t="s">
        <v>81</v>
      </c>
      <c r="E569">
        <v>220000</v>
      </c>
      <c r="F569" t="s">
        <v>20</v>
      </c>
      <c r="G569">
        <v>220000</v>
      </c>
      <c r="H569" t="s">
        <v>21</v>
      </c>
      <c r="I569">
        <v>0</v>
      </c>
      <c r="J569" t="s">
        <v>21</v>
      </c>
      <c r="K569" t="s">
        <v>25</v>
      </c>
    </row>
    <row r="570" spans="1:11" x14ac:dyDescent="0.3">
      <c r="A570">
        <v>2023</v>
      </c>
      <c r="B570" t="s">
        <v>11</v>
      </c>
      <c r="C570" t="s">
        <v>12</v>
      </c>
      <c r="D570" t="s">
        <v>81</v>
      </c>
      <c r="E570">
        <v>170000</v>
      </c>
      <c r="F570" t="s">
        <v>20</v>
      </c>
      <c r="G570">
        <v>170000</v>
      </c>
      <c r="H570" t="s">
        <v>21</v>
      </c>
      <c r="I570">
        <v>0</v>
      </c>
      <c r="J570" t="s">
        <v>21</v>
      </c>
      <c r="K570" t="s">
        <v>25</v>
      </c>
    </row>
    <row r="571" spans="1:11" x14ac:dyDescent="0.3">
      <c r="A571">
        <v>2023</v>
      </c>
      <c r="B571" t="s">
        <v>11</v>
      </c>
      <c r="C571" t="s">
        <v>12</v>
      </c>
      <c r="D571" t="s">
        <v>27</v>
      </c>
      <c r="E571">
        <v>135000</v>
      </c>
      <c r="F571" t="s">
        <v>20</v>
      </c>
      <c r="G571">
        <v>135000</v>
      </c>
      <c r="H571" t="s">
        <v>21</v>
      </c>
      <c r="I571">
        <v>0</v>
      </c>
      <c r="J571" t="s">
        <v>21</v>
      </c>
      <c r="K571" t="s">
        <v>25</v>
      </c>
    </row>
    <row r="572" spans="1:11" x14ac:dyDescent="0.3">
      <c r="A572">
        <v>2023</v>
      </c>
      <c r="B572" t="s">
        <v>11</v>
      </c>
      <c r="C572" t="s">
        <v>12</v>
      </c>
      <c r="D572" t="s">
        <v>27</v>
      </c>
      <c r="E572">
        <v>105500</v>
      </c>
      <c r="F572" t="s">
        <v>20</v>
      </c>
      <c r="G572">
        <v>105500</v>
      </c>
      <c r="H572" t="s">
        <v>21</v>
      </c>
      <c r="I572">
        <v>0</v>
      </c>
      <c r="J572" t="s">
        <v>21</v>
      </c>
      <c r="K572" t="s">
        <v>25</v>
      </c>
    </row>
    <row r="573" spans="1:11" x14ac:dyDescent="0.3">
      <c r="A573">
        <v>2023</v>
      </c>
      <c r="B573" t="s">
        <v>11</v>
      </c>
      <c r="C573" t="s">
        <v>12</v>
      </c>
      <c r="D573" t="s">
        <v>27</v>
      </c>
      <c r="E573">
        <v>100000</v>
      </c>
      <c r="F573" t="s">
        <v>20</v>
      </c>
      <c r="G573">
        <v>100000</v>
      </c>
      <c r="H573" t="s">
        <v>21</v>
      </c>
      <c r="I573">
        <v>100</v>
      </c>
      <c r="J573" t="s">
        <v>21</v>
      </c>
      <c r="K573" t="s">
        <v>25</v>
      </c>
    </row>
    <row r="574" spans="1:11" x14ac:dyDescent="0.3">
      <c r="A574">
        <v>2023</v>
      </c>
      <c r="B574" t="s">
        <v>11</v>
      </c>
      <c r="C574" t="s">
        <v>12</v>
      </c>
      <c r="D574" t="s">
        <v>27</v>
      </c>
      <c r="E574">
        <v>80000</v>
      </c>
      <c r="F574" t="s">
        <v>20</v>
      </c>
      <c r="G574">
        <v>80000</v>
      </c>
      <c r="H574" t="s">
        <v>21</v>
      </c>
      <c r="I574">
        <v>100</v>
      </c>
      <c r="J574" t="s">
        <v>21</v>
      </c>
      <c r="K574" t="s">
        <v>25</v>
      </c>
    </row>
    <row r="575" spans="1:11" x14ac:dyDescent="0.3">
      <c r="A575">
        <v>2023</v>
      </c>
      <c r="B575" t="s">
        <v>28</v>
      </c>
      <c r="C575" t="s">
        <v>12</v>
      </c>
      <c r="D575" t="s">
        <v>86</v>
      </c>
      <c r="E575">
        <v>7000</v>
      </c>
      <c r="F575" t="s">
        <v>20</v>
      </c>
      <c r="G575">
        <v>7000</v>
      </c>
      <c r="H575" t="s">
        <v>87</v>
      </c>
      <c r="I575">
        <v>0</v>
      </c>
      <c r="J575" t="s">
        <v>87</v>
      </c>
      <c r="K575" t="s">
        <v>22</v>
      </c>
    </row>
    <row r="576" spans="1:11" x14ac:dyDescent="0.3">
      <c r="A576">
        <v>2023</v>
      </c>
      <c r="B576" t="s">
        <v>28</v>
      </c>
      <c r="C576" t="s">
        <v>12</v>
      </c>
      <c r="D576" t="s">
        <v>88</v>
      </c>
      <c r="E576">
        <v>40000</v>
      </c>
      <c r="F576" t="s">
        <v>14</v>
      </c>
      <c r="G576">
        <v>42923</v>
      </c>
      <c r="H576" t="s">
        <v>31</v>
      </c>
      <c r="I576">
        <v>50</v>
      </c>
      <c r="J576" t="s">
        <v>31</v>
      </c>
      <c r="K576" t="s">
        <v>25</v>
      </c>
    </row>
    <row r="577" spans="1:11" x14ac:dyDescent="0.3">
      <c r="A577">
        <v>2023</v>
      </c>
      <c r="B577" t="s">
        <v>11</v>
      </c>
      <c r="C577" t="s">
        <v>12</v>
      </c>
      <c r="D577" t="s">
        <v>37</v>
      </c>
      <c r="E577">
        <v>160000</v>
      </c>
      <c r="F577" t="s">
        <v>20</v>
      </c>
      <c r="G577">
        <v>160000</v>
      </c>
      <c r="H577" t="s">
        <v>24</v>
      </c>
      <c r="I577">
        <v>100</v>
      </c>
      <c r="J577" t="s">
        <v>24</v>
      </c>
      <c r="K577" t="s">
        <v>25</v>
      </c>
    </row>
    <row r="578" spans="1:11" x14ac:dyDescent="0.3">
      <c r="A578">
        <v>2023</v>
      </c>
      <c r="B578" t="s">
        <v>11</v>
      </c>
      <c r="C578" t="s">
        <v>12</v>
      </c>
      <c r="D578" t="s">
        <v>37</v>
      </c>
      <c r="E578">
        <v>145000</v>
      </c>
      <c r="F578" t="s">
        <v>20</v>
      </c>
      <c r="G578">
        <v>145000</v>
      </c>
      <c r="H578" t="s">
        <v>24</v>
      </c>
      <c r="I578">
        <v>100</v>
      </c>
      <c r="J578" t="s">
        <v>24</v>
      </c>
      <c r="K578" t="s">
        <v>25</v>
      </c>
    </row>
    <row r="579" spans="1:11" x14ac:dyDescent="0.3">
      <c r="A579">
        <v>2023</v>
      </c>
      <c r="B579" t="s">
        <v>17</v>
      </c>
      <c r="C579" t="s">
        <v>12</v>
      </c>
      <c r="D579" t="s">
        <v>27</v>
      </c>
      <c r="E579">
        <v>154000</v>
      </c>
      <c r="F579" t="s">
        <v>20</v>
      </c>
      <c r="G579">
        <v>154000</v>
      </c>
      <c r="H579" t="s">
        <v>21</v>
      </c>
      <c r="I579">
        <v>0</v>
      </c>
      <c r="J579" t="s">
        <v>21</v>
      </c>
      <c r="K579" t="s">
        <v>25</v>
      </c>
    </row>
    <row r="580" spans="1:11" x14ac:dyDescent="0.3">
      <c r="A580">
        <v>2023</v>
      </c>
      <c r="B580" t="s">
        <v>17</v>
      </c>
      <c r="C580" t="s">
        <v>12</v>
      </c>
      <c r="D580" t="s">
        <v>27</v>
      </c>
      <c r="E580">
        <v>143000</v>
      </c>
      <c r="F580" t="s">
        <v>20</v>
      </c>
      <c r="G580">
        <v>143000</v>
      </c>
      <c r="H580" t="s">
        <v>21</v>
      </c>
      <c r="I580">
        <v>0</v>
      </c>
      <c r="J580" t="s">
        <v>21</v>
      </c>
      <c r="K580" t="s">
        <v>25</v>
      </c>
    </row>
    <row r="581" spans="1:11" x14ac:dyDescent="0.3">
      <c r="A581">
        <v>2023</v>
      </c>
      <c r="B581" t="s">
        <v>17</v>
      </c>
      <c r="C581" t="s">
        <v>12</v>
      </c>
      <c r="D581" t="s">
        <v>23</v>
      </c>
      <c r="E581">
        <v>65000</v>
      </c>
      <c r="F581" t="s">
        <v>58</v>
      </c>
      <c r="G581">
        <v>78990</v>
      </c>
      <c r="H581" t="s">
        <v>33</v>
      </c>
      <c r="I581">
        <v>0</v>
      </c>
      <c r="J581" t="s">
        <v>33</v>
      </c>
      <c r="K581" t="s">
        <v>25</v>
      </c>
    </row>
    <row r="582" spans="1:11" x14ac:dyDescent="0.3">
      <c r="A582">
        <v>2023</v>
      </c>
      <c r="B582" t="s">
        <v>17</v>
      </c>
      <c r="C582" t="s">
        <v>12</v>
      </c>
      <c r="D582" t="s">
        <v>23</v>
      </c>
      <c r="E582">
        <v>42000</v>
      </c>
      <c r="F582" t="s">
        <v>58</v>
      </c>
      <c r="G582">
        <v>51039</v>
      </c>
      <c r="H582" t="s">
        <v>33</v>
      </c>
      <c r="I582">
        <v>0</v>
      </c>
      <c r="J582" t="s">
        <v>33</v>
      </c>
      <c r="K582" t="s">
        <v>25</v>
      </c>
    </row>
    <row r="583" spans="1:11" x14ac:dyDescent="0.3">
      <c r="A583">
        <v>2023</v>
      </c>
      <c r="B583" t="s">
        <v>28</v>
      </c>
      <c r="C583" t="s">
        <v>12</v>
      </c>
      <c r="D583" t="s">
        <v>23</v>
      </c>
      <c r="E583">
        <v>190000</v>
      </c>
      <c r="F583" t="s">
        <v>20</v>
      </c>
      <c r="G583">
        <v>190000</v>
      </c>
      <c r="H583" t="s">
        <v>21</v>
      </c>
      <c r="I583">
        <v>0</v>
      </c>
      <c r="J583" t="s">
        <v>21</v>
      </c>
      <c r="K583" t="s">
        <v>25</v>
      </c>
    </row>
    <row r="584" spans="1:11" x14ac:dyDescent="0.3">
      <c r="A584">
        <v>2023</v>
      </c>
      <c r="B584" t="s">
        <v>28</v>
      </c>
      <c r="C584" t="s">
        <v>12</v>
      </c>
      <c r="D584" t="s">
        <v>23</v>
      </c>
      <c r="E584">
        <v>120000</v>
      </c>
      <c r="F584" t="s">
        <v>20</v>
      </c>
      <c r="G584">
        <v>120000</v>
      </c>
      <c r="H584" t="s">
        <v>21</v>
      </c>
      <c r="I584">
        <v>0</v>
      </c>
      <c r="J584" t="s">
        <v>21</v>
      </c>
      <c r="K584" t="s">
        <v>25</v>
      </c>
    </row>
    <row r="585" spans="1:11" x14ac:dyDescent="0.3">
      <c r="A585">
        <v>2023</v>
      </c>
      <c r="B585" t="s">
        <v>17</v>
      </c>
      <c r="C585" t="s">
        <v>12</v>
      </c>
      <c r="D585" t="s">
        <v>23</v>
      </c>
      <c r="E585">
        <v>70000</v>
      </c>
      <c r="F585" t="s">
        <v>58</v>
      </c>
      <c r="G585">
        <v>85066</v>
      </c>
      <c r="H585" t="s">
        <v>33</v>
      </c>
      <c r="I585">
        <v>0</v>
      </c>
      <c r="J585" t="s">
        <v>33</v>
      </c>
      <c r="K585" t="s">
        <v>25</v>
      </c>
    </row>
    <row r="586" spans="1:11" x14ac:dyDescent="0.3">
      <c r="A586">
        <v>2023</v>
      </c>
      <c r="B586" t="s">
        <v>17</v>
      </c>
      <c r="C586" t="s">
        <v>12</v>
      </c>
      <c r="D586" t="s">
        <v>23</v>
      </c>
      <c r="E586">
        <v>42000</v>
      </c>
      <c r="F586" t="s">
        <v>58</v>
      </c>
      <c r="G586">
        <v>51039</v>
      </c>
      <c r="H586" t="s">
        <v>33</v>
      </c>
      <c r="I586">
        <v>0</v>
      </c>
      <c r="J586" t="s">
        <v>33</v>
      </c>
      <c r="K586" t="s">
        <v>25</v>
      </c>
    </row>
    <row r="587" spans="1:11" x14ac:dyDescent="0.3">
      <c r="A587">
        <v>2023</v>
      </c>
      <c r="B587" t="s">
        <v>17</v>
      </c>
      <c r="C587" t="s">
        <v>12</v>
      </c>
      <c r="D587" t="s">
        <v>23</v>
      </c>
      <c r="E587">
        <v>90000</v>
      </c>
      <c r="F587" t="s">
        <v>58</v>
      </c>
      <c r="G587">
        <v>109371</v>
      </c>
      <c r="H587" t="s">
        <v>33</v>
      </c>
      <c r="I587">
        <v>0</v>
      </c>
      <c r="J587" t="s">
        <v>33</v>
      </c>
      <c r="K587" t="s">
        <v>25</v>
      </c>
    </row>
    <row r="588" spans="1:11" x14ac:dyDescent="0.3">
      <c r="A588">
        <v>2023</v>
      </c>
      <c r="B588" t="s">
        <v>17</v>
      </c>
      <c r="C588" t="s">
        <v>12</v>
      </c>
      <c r="D588" t="s">
        <v>23</v>
      </c>
      <c r="E588">
        <v>60000</v>
      </c>
      <c r="F588" t="s">
        <v>58</v>
      </c>
      <c r="G588">
        <v>72914</v>
      </c>
      <c r="H588" t="s">
        <v>33</v>
      </c>
      <c r="I588">
        <v>0</v>
      </c>
      <c r="J588" t="s">
        <v>33</v>
      </c>
      <c r="K588" t="s">
        <v>25</v>
      </c>
    </row>
    <row r="589" spans="1:11" x14ac:dyDescent="0.3">
      <c r="A589">
        <v>2023</v>
      </c>
      <c r="B589" t="s">
        <v>11</v>
      </c>
      <c r="C589" t="s">
        <v>12</v>
      </c>
      <c r="D589" t="s">
        <v>37</v>
      </c>
      <c r="E589">
        <v>150000</v>
      </c>
      <c r="F589" t="s">
        <v>20</v>
      </c>
      <c r="G589">
        <v>150000</v>
      </c>
      <c r="H589" t="s">
        <v>21</v>
      </c>
      <c r="I589">
        <v>0</v>
      </c>
      <c r="J589" t="s">
        <v>21</v>
      </c>
      <c r="K589" t="s">
        <v>25</v>
      </c>
    </row>
    <row r="590" spans="1:11" x14ac:dyDescent="0.3">
      <c r="A590">
        <v>2023</v>
      </c>
      <c r="B590" t="s">
        <v>11</v>
      </c>
      <c r="C590" t="s">
        <v>12</v>
      </c>
      <c r="D590" t="s">
        <v>37</v>
      </c>
      <c r="E590">
        <v>111000</v>
      </c>
      <c r="F590" t="s">
        <v>20</v>
      </c>
      <c r="G590">
        <v>111000</v>
      </c>
      <c r="H590" t="s">
        <v>21</v>
      </c>
      <c r="I590">
        <v>0</v>
      </c>
      <c r="J590" t="s">
        <v>21</v>
      </c>
      <c r="K590" t="s">
        <v>25</v>
      </c>
    </row>
    <row r="591" spans="1:11" x14ac:dyDescent="0.3">
      <c r="A591">
        <v>2023</v>
      </c>
      <c r="B591" t="s">
        <v>44</v>
      </c>
      <c r="C591" t="s">
        <v>12</v>
      </c>
      <c r="D591" t="s">
        <v>37</v>
      </c>
      <c r="E591">
        <v>265000</v>
      </c>
      <c r="F591" t="s">
        <v>20</v>
      </c>
      <c r="G591">
        <v>265000</v>
      </c>
      <c r="H591" t="s">
        <v>21</v>
      </c>
      <c r="I591">
        <v>0</v>
      </c>
      <c r="J591" t="s">
        <v>21</v>
      </c>
      <c r="K591" t="s">
        <v>25</v>
      </c>
    </row>
    <row r="592" spans="1:11" x14ac:dyDescent="0.3">
      <c r="A592">
        <v>2023</v>
      </c>
      <c r="B592" t="s">
        <v>44</v>
      </c>
      <c r="C592" t="s">
        <v>12</v>
      </c>
      <c r="D592" t="s">
        <v>37</v>
      </c>
      <c r="E592">
        <v>235000</v>
      </c>
      <c r="F592" t="s">
        <v>20</v>
      </c>
      <c r="G592">
        <v>235000</v>
      </c>
      <c r="H592" t="s">
        <v>21</v>
      </c>
      <c r="I592">
        <v>0</v>
      </c>
      <c r="J592" t="s">
        <v>21</v>
      </c>
      <c r="K592" t="s">
        <v>25</v>
      </c>
    </row>
    <row r="593" spans="1:11" x14ac:dyDescent="0.3">
      <c r="A593">
        <v>2023</v>
      </c>
      <c r="B593" t="s">
        <v>28</v>
      </c>
      <c r="C593" t="s">
        <v>12</v>
      </c>
      <c r="D593" t="s">
        <v>23</v>
      </c>
      <c r="E593">
        <v>112000</v>
      </c>
      <c r="F593" t="s">
        <v>53</v>
      </c>
      <c r="G593">
        <v>121093</v>
      </c>
      <c r="H593" t="s">
        <v>54</v>
      </c>
      <c r="I593">
        <v>50</v>
      </c>
      <c r="J593" t="s">
        <v>54</v>
      </c>
      <c r="K593" t="s">
        <v>16</v>
      </c>
    </row>
    <row r="594" spans="1:11" x14ac:dyDescent="0.3">
      <c r="A594">
        <v>2022</v>
      </c>
      <c r="B594" t="s">
        <v>17</v>
      </c>
      <c r="C594" t="s">
        <v>12</v>
      </c>
      <c r="D594" t="s">
        <v>23</v>
      </c>
      <c r="E594">
        <v>70000</v>
      </c>
      <c r="F594" t="s">
        <v>14</v>
      </c>
      <c r="G594">
        <v>73546</v>
      </c>
      <c r="H594" t="s">
        <v>31</v>
      </c>
      <c r="I594">
        <v>100</v>
      </c>
      <c r="J594" t="s">
        <v>31</v>
      </c>
      <c r="K594" t="s">
        <v>25</v>
      </c>
    </row>
    <row r="595" spans="1:11" x14ac:dyDescent="0.3">
      <c r="A595">
        <v>2023</v>
      </c>
      <c r="B595" t="s">
        <v>11</v>
      </c>
      <c r="C595" t="s">
        <v>12</v>
      </c>
      <c r="D595" t="s">
        <v>37</v>
      </c>
      <c r="E595">
        <v>160000</v>
      </c>
      <c r="F595" t="s">
        <v>20</v>
      </c>
      <c r="G595">
        <v>160000</v>
      </c>
      <c r="H595" t="s">
        <v>21</v>
      </c>
      <c r="I595">
        <v>100</v>
      </c>
      <c r="J595" t="s">
        <v>21</v>
      </c>
      <c r="K595" t="s">
        <v>25</v>
      </c>
    </row>
    <row r="596" spans="1:11" x14ac:dyDescent="0.3">
      <c r="A596">
        <v>2023</v>
      </c>
      <c r="B596" t="s">
        <v>11</v>
      </c>
      <c r="C596" t="s">
        <v>12</v>
      </c>
      <c r="D596" t="s">
        <v>37</v>
      </c>
      <c r="E596">
        <v>130000</v>
      </c>
      <c r="F596" t="s">
        <v>20</v>
      </c>
      <c r="G596">
        <v>130000</v>
      </c>
      <c r="H596" t="s">
        <v>21</v>
      </c>
      <c r="I596">
        <v>100</v>
      </c>
      <c r="J596" t="s">
        <v>21</v>
      </c>
      <c r="K596" t="s">
        <v>25</v>
      </c>
    </row>
    <row r="597" spans="1:11" x14ac:dyDescent="0.3">
      <c r="A597">
        <v>2023</v>
      </c>
      <c r="B597" t="s">
        <v>17</v>
      </c>
      <c r="C597" t="s">
        <v>12</v>
      </c>
      <c r="D597" t="s">
        <v>37</v>
      </c>
      <c r="E597">
        <v>75000</v>
      </c>
      <c r="F597" t="s">
        <v>20</v>
      </c>
      <c r="G597">
        <v>75000</v>
      </c>
      <c r="H597" t="s">
        <v>21</v>
      </c>
      <c r="I597">
        <v>100</v>
      </c>
      <c r="J597" t="s">
        <v>21</v>
      </c>
      <c r="K597" t="s">
        <v>25</v>
      </c>
    </row>
    <row r="598" spans="1:11" x14ac:dyDescent="0.3">
      <c r="A598">
        <v>2023</v>
      </c>
      <c r="B598" t="s">
        <v>17</v>
      </c>
      <c r="C598" t="s">
        <v>12</v>
      </c>
      <c r="D598" t="s">
        <v>37</v>
      </c>
      <c r="E598">
        <v>60400</v>
      </c>
      <c r="F598" t="s">
        <v>20</v>
      </c>
      <c r="G598">
        <v>60400</v>
      </c>
      <c r="H598" t="s">
        <v>21</v>
      </c>
      <c r="I598">
        <v>100</v>
      </c>
      <c r="J598" t="s">
        <v>21</v>
      </c>
      <c r="K598" t="s">
        <v>25</v>
      </c>
    </row>
    <row r="599" spans="1:11" x14ac:dyDescent="0.3">
      <c r="A599">
        <v>2023</v>
      </c>
      <c r="B599" t="s">
        <v>28</v>
      </c>
      <c r="C599" t="s">
        <v>12</v>
      </c>
      <c r="D599" t="s">
        <v>27</v>
      </c>
      <c r="E599">
        <v>85000</v>
      </c>
      <c r="F599" t="s">
        <v>20</v>
      </c>
      <c r="G599">
        <v>85000</v>
      </c>
      <c r="H599" t="s">
        <v>21</v>
      </c>
      <c r="I599">
        <v>100</v>
      </c>
      <c r="J599" t="s">
        <v>21</v>
      </c>
      <c r="K599" t="s">
        <v>25</v>
      </c>
    </row>
    <row r="600" spans="1:11" x14ac:dyDescent="0.3">
      <c r="A600">
        <v>2023</v>
      </c>
      <c r="B600" t="s">
        <v>28</v>
      </c>
      <c r="C600" t="s">
        <v>12</v>
      </c>
      <c r="D600" t="s">
        <v>27</v>
      </c>
      <c r="E600">
        <v>75000</v>
      </c>
      <c r="F600" t="s">
        <v>20</v>
      </c>
      <c r="G600">
        <v>75000</v>
      </c>
      <c r="H600" t="s">
        <v>21</v>
      </c>
      <c r="I600">
        <v>100</v>
      </c>
      <c r="J600" t="s">
        <v>21</v>
      </c>
      <c r="K600" t="s">
        <v>25</v>
      </c>
    </row>
    <row r="601" spans="1:11" x14ac:dyDescent="0.3">
      <c r="A601">
        <v>2023</v>
      </c>
      <c r="B601" t="s">
        <v>11</v>
      </c>
      <c r="C601" t="s">
        <v>12</v>
      </c>
      <c r="D601" t="s">
        <v>37</v>
      </c>
      <c r="E601">
        <v>252000</v>
      </c>
      <c r="F601" t="s">
        <v>20</v>
      </c>
      <c r="G601">
        <v>252000</v>
      </c>
      <c r="H601" t="s">
        <v>21</v>
      </c>
      <c r="I601">
        <v>0</v>
      </c>
      <c r="J601" t="s">
        <v>21</v>
      </c>
      <c r="K601" t="s">
        <v>25</v>
      </c>
    </row>
    <row r="602" spans="1:11" x14ac:dyDescent="0.3">
      <c r="A602">
        <v>2023</v>
      </c>
      <c r="B602" t="s">
        <v>11</v>
      </c>
      <c r="C602" t="s">
        <v>12</v>
      </c>
      <c r="D602" t="s">
        <v>37</v>
      </c>
      <c r="E602">
        <v>129000</v>
      </c>
      <c r="F602" t="s">
        <v>20</v>
      </c>
      <c r="G602">
        <v>129000</v>
      </c>
      <c r="H602" t="s">
        <v>21</v>
      </c>
      <c r="I602">
        <v>0</v>
      </c>
      <c r="J602" t="s">
        <v>21</v>
      </c>
      <c r="K602" t="s">
        <v>25</v>
      </c>
    </row>
    <row r="603" spans="1:11" x14ac:dyDescent="0.3">
      <c r="A603">
        <v>2023</v>
      </c>
      <c r="B603" t="s">
        <v>28</v>
      </c>
      <c r="C603" t="s">
        <v>12</v>
      </c>
      <c r="D603" t="s">
        <v>37</v>
      </c>
      <c r="E603">
        <v>92700</v>
      </c>
      <c r="F603" t="s">
        <v>20</v>
      </c>
      <c r="G603">
        <v>92700</v>
      </c>
      <c r="H603" t="s">
        <v>21</v>
      </c>
      <c r="I603">
        <v>100</v>
      </c>
      <c r="J603" t="s">
        <v>21</v>
      </c>
      <c r="K603" t="s">
        <v>25</v>
      </c>
    </row>
    <row r="604" spans="1:11" x14ac:dyDescent="0.3">
      <c r="A604">
        <v>2023</v>
      </c>
      <c r="B604" t="s">
        <v>28</v>
      </c>
      <c r="C604" t="s">
        <v>12</v>
      </c>
      <c r="D604" t="s">
        <v>37</v>
      </c>
      <c r="E604">
        <v>61800</v>
      </c>
      <c r="F604" t="s">
        <v>20</v>
      </c>
      <c r="G604">
        <v>61800</v>
      </c>
      <c r="H604" t="s">
        <v>21</v>
      </c>
      <c r="I604">
        <v>100</v>
      </c>
      <c r="J604" t="s">
        <v>21</v>
      </c>
      <c r="K604" t="s">
        <v>25</v>
      </c>
    </row>
    <row r="605" spans="1:11" x14ac:dyDescent="0.3">
      <c r="A605">
        <v>2022</v>
      </c>
      <c r="B605" t="s">
        <v>11</v>
      </c>
      <c r="C605" t="s">
        <v>12</v>
      </c>
      <c r="D605" t="s">
        <v>89</v>
      </c>
      <c r="E605">
        <v>164000</v>
      </c>
      <c r="F605" t="s">
        <v>14</v>
      </c>
      <c r="G605">
        <v>172309</v>
      </c>
      <c r="H605" t="s">
        <v>79</v>
      </c>
      <c r="I605">
        <v>100</v>
      </c>
      <c r="J605" t="s">
        <v>79</v>
      </c>
      <c r="K605" t="s">
        <v>16</v>
      </c>
    </row>
    <row r="606" spans="1:11" x14ac:dyDescent="0.3">
      <c r="A606">
        <v>2023</v>
      </c>
      <c r="B606" t="s">
        <v>17</v>
      </c>
      <c r="C606" t="s">
        <v>12</v>
      </c>
      <c r="D606" t="s">
        <v>23</v>
      </c>
      <c r="E606">
        <v>56000</v>
      </c>
      <c r="F606" t="s">
        <v>14</v>
      </c>
      <c r="G606">
        <v>60093</v>
      </c>
      <c r="H606" t="s">
        <v>90</v>
      </c>
      <c r="I606">
        <v>100</v>
      </c>
      <c r="J606" t="s">
        <v>31</v>
      </c>
      <c r="K606" t="s">
        <v>25</v>
      </c>
    </row>
    <row r="607" spans="1:11" x14ac:dyDescent="0.3">
      <c r="A607">
        <v>2023</v>
      </c>
      <c r="B607" t="s">
        <v>17</v>
      </c>
      <c r="C607" t="s">
        <v>12</v>
      </c>
      <c r="D607" t="s">
        <v>27</v>
      </c>
      <c r="E607">
        <v>83500</v>
      </c>
      <c r="F607" t="s">
        <v>20</v>
      </c>
      <c r="G607">
        <v>83500</v>
      </c>
      <c r="H607" t="s">
        <v>21</v>
      </c>
      <c r="I607">
        <v>100</v>
      </c>
      <c r="J607" t="s">
        <v>21</v>
      </c>
      <c r="K607" t="s">
        <v>25</v>
      </c>
    </row>
    <row r="608" spans="1:11" x14ac:dyDescent="0.3">
      <c r="A608">
        <v>2023</v>
      </c>
      <c r="B608" t="s">
        <v>17</v>
      </c>
      <c r="C608" t="s">
        <v>12</v>
      </c>
      <c r="D608" t="s">
        <v>27</v>
      </c>
      <c r="E608">
        <v>52500</v>
      </c>
      <c r="F608" t="s">
        <v>20</v>
      </c>
      <c r="G608">
        <v>52500</v>
      </c>
      <c r="H608" t="s">
        <v>21</v>
      </c>
      <c r="I608">
        <v>100</v>
      </c>
      <c r="J608" t="s">
        <v>21</v>
      </c>
      <c r="K608" t="s">
        <v>25</v>
      </c>
    </row>
    <row r="609" spans="1:11" x14ac:dyDescent="0.3">
      <c r="A609">
        <v>2023</v>
      </c>
      <c r="B609" t="s">
        <v>11</v>
      </c>
      <c r="C609" t="s">
        <v>12</v>
      </c>
      <c r="D609" t="s">
        <v>23</v>
      </c>
      <c r="E609">
        <v>201036</v>
      </c>
      <c r="F609" t="s">
        <v>20</v>
      </c>
      <c r="G609">
        <v>201036</v>
      </c>
      <c r="H609" t="s">
        <v>21</v>
      </c>
      <c r="I609">
        <v>0</v>
      </c>
      <c r="J609" t="s">
        <v>21</v>
      </c>
      <c r="K609" t="s">
        <v>25</v>
      </c>
    </row>
    <row r="610" spans="1:11" x14ac:dyDescent="0.3">
      <c r="A610">
        <v>2023</v>
      </c>
      <c r="B610" t="s">
        <v>11</v>
      </c>
      <c r="C610" t="s">
        <v>12</v>
      </c>
      <c r="D610" t="s">
        <v>23</v>
      </c>
      <c r="E610">
        <v>134024</v>
      </c>
      <c r="F610" t="s">
        <v>20</v>
      </c>
      <c r="G610">
        <v>134024</v>
      </c>
      <c r="H610" t="s">
        <v>21</v>
      </c>
      <c r="I610">
        <v>0</v>
      </c>
      <c r="J610" t="s">
        <v>21</v>
      </c>
      <c r="K610" t="s">
        <v>25</v>
      </c>
    </row>
    <row r="611" spans="1:11" x14ac:dyDescent="0.3">
      <c r="A611">
        <v>2023</v>
      </c>
      <c r="B611" t="s">
        <v>11</v>
      </c>
      <c r="C611" t="s">
        <v>12</v>
      </c>
      <c r="D611" t="s">
        <v>27</v>
      </c>
      <c r="E611">
        <v>165000</v>
      </c>
      <c r="F611" t="s">
        <v>20</v>
      </c>
      <c r="G611">
        <v>165000</v>
      </c>
      <c r="H611" t="s">
        <v>21</v>
      </c>
      <c r="I611">
        <v>100</v>
      </c>
      <c r="J611" t="s">
        <v>21</v>
      </c>
      <c r="K611" t="s">
        <v>25</v>
      </c>
    </row>
    <row r="612" spans="1:11" x14ac:dyDescent="0.3">
      <c r="A612">
        <v>2023</v>
      </c>
      <c r="B612" t="s">
        <v>11</v>
      </c>
      <c r="C612" t="s">
        <v>12</v>
      </c>
      <c r="D612" t="s">
        <v>27</v>
      </c>
      <c r="E612">
        <v>140000</v>
      </c>
      <c r="F612" t="s">
        <v>20</v>
      </c>
      <c r="G612">
        <v>140000</v>
      </c>
      <c r="H612" t="s">
        <v>21</v>
      </c>
      <c r="I612">
        <v>100</v>
      </c>
      <c r="J612" t="s">
        <v>21</v>
      </c>
      <c r="K612" t="s">
        <v>25</v>
      </c>
    </row>
    <row r="613" spans="1:11" x14ac:dyDescent="0.3">
      <c r="A613">
        <v>2023</v>
      </c>
      <c r="B613" t="s">
        <v>28</v>
      </c>
      <c r="C613" t="s">
        <v>12</v>
      </c>
      <c r="D613" t="s">
        <v>37</v>
      </c>
      <c r="E613">
        <v>62000</v>
      </c>
      <c r="F613" t="s">
        <v>20</v>
      </c>
      <c r="G613">
        <v>62000</v>
      </c>
      <c r="H613" t="s">
        <v>21</v>
      </c>
      <c r="I613">
        <v>100</v>
      </c>
      <c r="J613" t="s">
        <v>21</v>
      </c>
      <c r="K613" t="s">
        <v>25</v>
      </c>
    </row>
    <row r="614" spans="1:11" x14ac:dyDescent="0.3">
      <c r="A614">
        <v>2023</v>
      </c>
      <c r="B614" t="s">
        <v>28</v>
      </c>
      <c r="C614" t="s">
        <v>12</v>
      </c>
      <c r="D614" t="s">
        <v>37</v>
      </c>
      <c r="E614">
        <v>58000</v>
      </c>
      <c r="F614" t="s">
        <v>20</v>
      </c>
      <c r="G614">
        <v>58000</v>
      </c>
      <c r="H614" t="s">
        <v>21</v>
      </c>
      <c r="I614">
        <v>100</v>
      </c>
      <c r="J614" t="s">
        <v>21</v>
      </c>
      <c r="K614" t="s">
        <v>25</v>
      </c>
    </row>
    <row r="615" spans="1:11" x14ac:dyDescent="0.3">
      <c r="A615">
        <v>2023</v>
      </c>
      <c r="B615" t="s">
        <v>11</v>
      </c>
      <c r="C615" t="s">
        <v>12</v>
      </c>
      <c r="D615" t="s">
        <v>23</v>
      </c>
      <c r="E615">
        <v>172000</v>
      </c>
      <c r="F615" t="s">
        <v>20</v>
      </c>
      <c r="G615">
        <v>172000</v>
      </c>
      <c r="H615" t="s">
        <v>21</v>
      </c>
      <c r="I615">
        <v>0</v>
      </c>
      <c r="J615" t="s">
        <v>21</v>
      </c>
      <c r="K615" t="s">
        <v>25</v>
      </c>
    </row>
    <row r="616" spans="1:11" x14ac:dyDescent="0.3">
      <c r="A616">
        <v>2023</v>
      </c>
      <c r="B616" t="s">
        <v>11</v>
      </c>
      <c r="C616" t="s">
        <v>12</v>
      </c>
      <c r="D616" t="s">
        <v>23</v>
      </c>
      <c r="E616">
        <v>115000</v>
      </c>
      <c r="F616" t="s">
        <v>20</v>
      </c>
      <c r="G616">
        <v>115000</v>
      </c>
      <c r="H616" t="s">
        <v>21</v>
      </c>
      <c r="I616">
        <v>0</v>
      </c>
      <c r="J616" t="s">
        <v>21</v>
      </c>
      <c r="K616" t="s">
        <v>25</v>
      </c>
    </row>
    <row r="617" spans="1:11" x14ac:dyDescent="0.3">
      <c r="A617">
        <v>2023</v>
      </c>
      <c r="B617" t="s">
        <v>28</v>
      </c>
      <c r="C617" t="s">
        <v>12</v>
      </c>
      <c r="D617" t="s">
        <v>37</v>
      </c>
      <c r="E617">
        <v>125000</v>
      </c>
      <c r="F617" t="s">
        <v>20</v>
      </c>
      <c r="G617">
        <v>125000</v>
      </c>
      <c r="H617" t="s">
        <v>21</v>
      </c>
      <c r="I617">
        <v>0</v>
      </c>
      <c r="J617" t="s">
        <v>21</v>
      </c>
      <c r="K617" t="s">
        <v>25</v>
      </c>
    </row>
    <row r="618" spans="1:11" x14ac:dyDescent="0.3">
      <c r="A618">
        <v>2023</v>
      </c>
      <c r="B618" t="s">
        <v>28</v>
      </c>
      <c r="C618" t="s">
        <v>12</v>
      </c>
      <c r="D618" t="s">
        <v>37</v>
      </c>
      <c r="E618">
        <v>90000</v>
      </c>
      <c r="F618" t="s">
        <v>20</v>
      </c>
      <c r="G618">
        <v>90000</v>
      </c>
      <c r="H618" t="s">
        <v>21</v>
      </c>
      <c r="I618">
        <v>0</v>
      </c>
      <c r="J618" t="s">
        <v>21</v>
      </c>
      <c r="K618" t="s">
        <v>25</v>
      </c>
    </row>
    <row r="619" spans="1:11" x14ac:dyDescent="0.3">
      <c r="A619">
        <v>2023</v>
      </c>
      <c r="B619" t="s">
        <v>11</v>
      </c>
      <c r="C619" t="s">
        <v>12</v>
      </c>
      <c r="D619" t="s">
        <v>37</v>
      </c>
      <c r="E619">
        <v>163800</v>
      </c>
      <c r="F619" t="s">
        <v>20</v>
      </c>
      <c r="G619">
        <v>163800</v>
      </c>
      <c r="H619" t="s">
        <v>21</v>
      </c>
      <c r="I619">
        <v>0</v>
      </c>
      <c r="J619" t="s">
        <v>21</v>
      </c>
      <c r="K619" t="s">
        <v>25</v>
      </c>
    </row>
    <row r="620" spans="1:11" x14ac:dyDescent="0.3">
      <c r="A620">
        <v>2023</v>
      </c>
      <c r="B620" t="s">
        <v>11</v>
      </c>
      <c r="C620" t="s">
        <v>12</v>
      </c>
      <c r="D620" t="s">
        <v>37</v>
      </c>
      <c r="E620">
        <v>126000</v>
      </c>
      <c r="F620" t="s">
        <v>20</v>
      </c>
      <c r="G620">
        <v>126000</v>
      </c>
      <c r="H620" t="s">
        <v>21</v>
      </c>
      <c r="I620">
        <v>0</v>
      </c>
      <c r="J620" t="s">
        <v>21</v>
      </c>
      <c r="K620" t="s">
        <v>25</v>
      </c>
    </row>
    <row r="621" spans="1:11" x14ac:dyDescent="0.3">
      <c r="A621">
        <v>2023</v>
      </c>
      <c r="B621" t="s">
        <v>11</v>
      </c>
      <c r="C621" t="s">
        <v>12</v>
      </c>
      <c r="D621" t="s">
        <v>23</v>
      </c>
      <c r="E621">
        <v>237000</v>
      </c>
      <c r="F621" t="s">
        <v>20</v>
      </c>
      <c r="G621">
        <v>237000</v>
      </c>
      <c r="H621" t="s">
        <v>21</v>
      </c>
      <c r="I621">
        <v>100</v>
      </c>
      <c r="J621" t="s">
        <v>21</v>
      </c>
      <c r="K621" t="s">
        <v>25</v>
      </c>
    </row>
    <row r="622" spans="1:11" x14ac:dyDescent="0.3">
      <c r="A622">
        <v>2023</v>
      </c>
      <c r="B622" t="s">
        <v>11</v>
      </c>
      <c r="C622" t="s">
        <v>12</v>
      </c>
      <c r="D622" t="s">
        <v>23</v>
      </c>
      <c r="E622">
        <v>145000</v>
      </c>
      <c r="F622" t="s">
        <v>20</v>
      </c>
      <c r="G622">
        <v>145000</v>
      </c>
      <c r="H622" t="s">
        <v>21</v>
      </c>
      <c r="I622">
        <v>100</v>
      </c>
      <c r="J622" t="s">
        <v>21</v>
      </c>
      <c r="K622" t="s">
        <v>25</v>
      </c>
    </row>
    <row r="623" spans="1:11" x14ac:dyDescent="0.3">
      <c r="A623">
        <v>2023</v>
      </c>
      <c r="B623" t="s">
        <v>17</v>
      </c>
      <c r="C623" t="s">
        <v>12</v>
      </c>
      <c r="D623" t="s">
        <v>37</v>
      </c>
      <c r="E623">
        <v>90000</v>
      </c>
      <c r="F623" t="s">
        <v>20</v>
      </c>
      <c r="G623">
        <v>90000</v>
      </c>
      <c r="H623" t="s">
        <v>21</v>
      </c>
      <c r="I623">
        <v>100</v>
      </c>
      <c r="J623" t="s">
        <v>21</v>
      </c>
      <c r="K623" t="s">
        <v>25</v>
      </c>
    </row>
    <row r="624" spans="1:11" x14ac:dyDescent="0.3">
      <c r="A624">
        <v>2023</v>
      </c>
      <c r="B624" t="s">
        <v>17</v>
      </c>
      <c r="C624" t="s">
        <v>12</v>
      </c>
      <c r="D624" t="s">
        <v>37</v>
      </c>
      <c r="E624">
        <v>90000</v>
      </c>
      <c r="F624" t="s">
        <v>20</v>
      </c>
      <c r="G624">
        <v>90000</v>
      </c>
      <c r="H624" t="s">
        <v>21</v>
      </c>
      <c r="I624">
        <v>100</v>
      </c>
      <c r="J624" t="s">
        <v>21</v>
      </c>
      <c r="K624" t="s">
        <v>25</v>
      </c>
    </row>
    <row r="625" spans="1:11" x14ac:dyDescent="0.3">
      <c r="A625">
        <v>2023</v>
      </c>
      <c r="B625" t="s">
        <v>11</v>
      </c>
      <c r="C625" t="s">
        <v>12</v>
      </c>
      <c r="D625" t="s">
        <v>37</v>
      </c>
      <c r="E625">
        <v>139500</v>
      </c>
      <c r="F625" t="s">
        <v>20</v>
      </c>
      <c r="G625">
        <v>139500</v>
      </c>
      <c r="H625" t="s">
        <v>21</v>
      </c>
      <c r="I625">
        <v>0</v>
      </c>
      <c r="J625" t="s">
        <v>21</v>
      </c>
      <c r="K625" t="s">
        <v>25</v>
      </c>
    </row>
    <row r="626" spans="1:11" x14ac:dyDescent="0.3">
      <c r="A626">
        <v>2023</v>
      </c>
      <c r="B626" t="s">
        <v>11</v>
      </c>
      <c r="C626" t="s">
        <v>12</v>
      </c>
      <c r="D626" t="s">
        <v>37</v>
      </c>
      <c r="E626">
        <v>109400</v>
      </c>
      <c r="F626" t="s">
        <v>20</v>
      </c>
      <c r="G626">
        <v>109400</v>
      </c>
      <c r="H626" t="s">
        <v>21</v>
      </c>
      <c r="I626">
        <v>0</v>
      </c>
      <c r="J626" t="s">
        <v>21</v>
      </c>
      <c r="K626" t="s">
        <v>25</v>
      </c>
    </row>
    <row r="627" spans="1:11" x14ac:dyDescent="0.3">
      <c r="A627">
        <v>2023</v>
      </c>
      <c r="B627" t="s">
        <v>11</v>
      </c>
      <c r="C627" t="s">
        <v>12</v>
      </c>
      <c r="D627" t="s">
        <v>23</v>
      </c>
      <c r="E627">
        <v>258000</v>
      </c>
      <c r="F627" t="s">
        <v>20</v>
      </c>
      <c r="G627">
        <v>258000</v>
      </c>
      <c r="H627" t="s">
        <v>24</v>
      </c>
      <c r="I627">
        <v>0</v>
      </c>
      <c r="J627" t="s">
        <v>24</v>
      </c>
      <c r="K627" t="s">
        <v>25</v>
      </c>
    </row>
    <row r="628" spans="1:11" x14ac:dyDescent="0.3">
      <c r="A628">
        <v>2023</v>
      </c>
      <c r="B628" t="s">
        <v>11</v>
      </c>
      <c r="C628" t="s">
        <v>12</v>
      </c>
      <c r="D628" t="s">
        <v>23</v>
      </c>
      <c r="E628">
        <v>190000</v>
      </c>
      <c r="F628" t="s">
        <v>20</v>
      </c>
      <c r="G628">
        <v>190000</v>
      </c>
      <c r="H628" t="s">
        <v>24</v>
      </c>
      <c r="I628">
        <v>0</v>
      </c>
      <c r="J628" t="s">
        <v>24</v>
      </c>
      <c r="K628" t="s">
        <v>25</v>
      </c>
    </row>
    <row r="629" spans="1:11" x14ac:dyDescent="0.3">
      <c r="A629">
        <v>2023</v>
      </c>
      <c r="B629" t="s">
        <v>17</v>
      </c>
      <c r="C629" t="s">
        <v>12</v>
      </c>
      <c r="D629" t="s">
        <v>37</v>
      </c>
      <c r="E629">
        <v>145000</v>
      </c>
      <c r="F629" t="s">
        <v>20</v>
      </c>
      <c r="G629">
        <v>145000</v>
      </c>
      <c r="H629" t="s">
        <v>21</v>
      </c>
      <c r="I629">
        <v>0</v>
      </c>
      <c r="J629" t="s">
        <v>21</v>
      </c>
      <c r="K629" t="s">
        <v>25</v>
      </c>
    </row>
    <row r="630" spans="1:11" x14ac:dyDescent="0.3">
      <c r="A630">
        <v>2023</v>
      </c>
      <c r="B630" t="s">
        <v>17</v>
      </c>
      <c r="C630" t="s">
        <v>12</v>
      </c>
      <c r="D630" t="s">
        <v>37</v>
      </c>
      <c r="E630">
        <v>120000</v>
      </c>
      <c r="F630" t="s">
        <v>20</v>
      </c>
      <c r="G630">
        <v>120000</v>
      </c>
      <c r="H630" t="s">
        <v>21</v>
      </c>
      <c r="I630">
        <v>0</v>
      </c>
      <c r="J630" t="s">
        <v>21</v>
      </c>
      <c r="K630" t="s">
        <v>25</v>
      </c>
    </row>
    <row r="631" spans="1:11" x14ac:dyDescent="0.3">
      <c r="A631">
        <v>2023</v>
      </c>
      <c r="B631" t="s">
        <v>11</v>
      </c>
      <c r="C631" t="s">
        <v>12</v>
      </c>
      <c r="D631" t="s">
        <v>37</v>
      </c>
      <c r="E631">
        <v>205600</v>
      </c>
      <c r="F631" t="s">
        <v>20</v>
      </c>
      <c r="G631">
        <v>205600</v>
      </c>
      <c r="H631" t="s">
        <v>21</v>
      </c>
      <c r="I631">
        <v>0</v>
      </c>
      <c r="J631" t="s">
        <v>21</v>
      </c>
      <c r="K631" t="s">
        <v>16</v>
      </c>
    </row>
    <row r="632" spans="1:11" x14ac:dyDescent="0.3">
      <c r="A632">
        <v>2023</v>
      </c>
      <c r="B632" t="s">
        <v>11</v>
      </c>
      <c r="C632" t="s">
        <v>12</v>
      </c>
      <c r="D632" t="s">
        <v>37</v>
      </c>
      <c r="E632">
        <v>105700</v>
      </c>
      <c r="F632" t="s">
        <v>20</v>
      </c>
      <c r="G632">
        <v>105700</v>
      </c>
      <c r="H632" t="s">
        <v>21</v>
      </c>
      <c r="I632">
        <v>0</v>
      </c>
      <c r="J632" t="s">
        <v>21</v>
      </c>
      <c r="K632" t="s">
        <v>16</v>
      </c>
    </row>
    <row r="633" spans="1:11" x14ac:dyDescent="0.3">
      <c r="A633">
        <v>2023</v>
      </c>
      <c r="B633" t="s">
        <v>11</v>
      </c>
      <c r="C633" t="s">
        <v>12</v>
      </c>
      <c r="D633" t="s">
        <v>37</v>
      </c>
      <c r="E633">
        <v>252000</v>
      </c>
      <c r="F633" t="s">
        <v>20</v>
      </c>
      <c r="G633">
        <v>252000</v>
      </c>
      <c r="H633" t="s">
        <v>21</v>
      </c>
      <c r="I633">
        <v>0</v>
      </c>
      <c r="J633" t="s">
        <v>21</v>
      </c>
      <c r="K633" t="s">
        <v>25</v>
      </c>
    </row>
    <row r="634" spans="1:11" x14ac:dyDescent="0.3">
      <c r="A634">
        <v>2023</v>
      </c>
      <c r="B634" t="s">
        <v>11</v>
      </c>
      <c r="C634" t="s">
        <v>12</v>
      </c>
      <c r="D634" t="s">
        <v>37</v>
      </c>
      <c r="E634">
        <v>129000</v>
      </c>
      <c r="F634" t="s">
        <v>20</v>
      </c>
      <c r="G634">
        <v>129000</v>
      </c>
      <c r="H634" t="s">
        <v>21</v>
      </c>
      <c r="I634">
        <v>0</v>
      </c>
      <c r="J634" t="s">
        <v>21</v>
      </c>
      <c r="K634" t="s">
        <v>25</v>
      </c>
    </row>
    <row r="635" spans="1:11" x14ac:dyDescent="0.3">
      <c r="A635">
        <v>2023</v>
      </c>
      <c r="B635" t="s">
        <v>11</v>
      </c>
      <c r="C635" t="s">
        <v>12</v>
      </c>
      <c r="D635" t="s">
        <v>23</v>
      </c>
      <c r="E635">
        <v>239748</v>
      </c>
      <c r="F635" t="s">
        <v>20</v>
      </c>
      <c r="G635">
        <v>239748</v>
      </c>
      <c r="H635" t="s">
        <v>21</v>
      </c>
      <c r="I635">
        <v>0</v>
      </c>
      <c r="J635" t="s">
        <v>21</v>
      </c>
      <c r="K635" t="s">
        <v>25</v>
      </c>
    </row>
    <row r="636" spans="1:11" x14ac:dyDescent="0.3">
      <c r="A636">
        <v>2023</v>
      </c>
      <c r="B636" t="s">
        <v>11</v>
      </c>
      <c r="C636" t="s">
        <v>12</v>
      </c>
      <c r="D636" t="s">
        <v>23</v>
      </c>
      <c r="E636">
        <v>159832</v>
      </c>
      <c r="F636" t="s">
        <v>20</v>
      </c>
      <c r="G636">
        <v>159832</v>
      </c>
      <c r="H636" t="s">
        <v>21</v>
      </c>
      <c r="I636">
        <v>0</v>
      </c>
      <c r="J636" t="s">
        <v>21</v>
      </c>
      <c r="K636" t="s">
        <v>25</v>
      </c>
    </row>
    <row r="637" spans="1:11" x14ac:dyDescent="0.3">
      <c r="A637">
        <v>2023</v>
      </c>
      <c r="B637" t="s">
        <v>11</v>
      </c>
      <c r="C637" t="s">
        <v>12</v>
      </c>
      <c r="D637" t="s">
        <v>23</v>
      </c>
      <c r="E637">
        <v>186300</v>
      </c>
      <c r="F637" t="s">
        <v>20</v>
      </c>
      <c r="G637">
        <v>186300</v>
      </c>
      <c r="H637" t="s">
        <v>21</v>
      </c>
      <c r="I637">
        <v>100</v>
      </c>
      <c r="J637" t="s">
        <v>21</v>
      </c>
      <c r="K637" t="s">
        <v>25</v>
      </c>
    </row>
    <row r="638" spans="1:11" x14ac:dyDescent="0.3">
      <c r="A638">
        <v>2023</v>
      </c>
      <c r="B638" t="s">
        <v>11</v>
      </c>
      <c r="C638" t="s">
        <v>12</v>
      </c>
      <c r="D638" t="s">
        <v>23</v>
      </c>
      <c r="E638">
        <v>102500</v>
      </c>
      <c r="F638" t="s">
        <v>20</v>
      </c>
      <c r="G638">
        <v>102500</v>
      </c>
      <c r="H638" t="s">
        <v>21</v>
      </c>
      <c r="I638">
        <v>100</v>
      </c>
      <c r="J638" t="s">
        <v>21</v>
      </c>
      <c r="K638" t="s">
        <v>25</v>
      </c>
    </row>
    <row r="639" spans="1:11" x14ac:dyDescent="0.3">
      <c r="A639">
        <v>2023</v>
      </c>
      <c r="B639" t="s">
        <v>11</v>
      </c>
      <c r="C639" t="s">
        <v>12</v>
      </c>
      <c r="D639" t="s">
        <v>37</v>
      </c>
      <c r="E639">
        <v>165000</v>
      </c>
      <c r="F639" t="s">
        <v>20</v>
      </c>
      <c r="G639">
        <v>165000</v>
      </c>
      <c r="H639" t="s">
        <v>21</v>
      </c>
      <c r="I639">
        <v>0</v>
      </c>
      <c r="J639" t="s">
        <v>21</v>
      </c>
      <c r="K639" t="s">
        <v>25</v>
      </c>
    </row>
    <row r="640" spans="1:11" x14ac:dyDescent="0.3">
      <c r="A640">
        <v>2023</v>
      </c>
      <c r="B640" t="s">
        <v>11</v>
      </c>
      <c r="C640" t="s">
        <v>12</v>
      </c>
      <c r="D640" t="s">
        <v>37</v>
      </c>
      <c r="E640">
        <v>132300</v>
      </c>
      <c r="F640" t="s">
        <v>20</v>
      </c>
      <c r="G640">
        <v>132300</v>
      </c>
      <c r="H640" t="s">
        <v>21</v>
      </c>
      <c r="I640">
        <v>0</v>
      </c>
      <c r="J640" t="s">
        <v>21</v>
      </c>
      <c r="K640" t="s">
        <v>25</v>
      </c>
    </row>
    <row r="641" spans="1:11" x14ac:dyDescent="0.3">
      <c r="A641">
        <v>2023</v>
      </c>
      <c r="B641" t="s">
        <v>11</v>
      </c>
      <c r="C641" t="s">
        <v>12</v>
      </c>
      <c r="D641" t="s">
        <v>23</v>
      </c>
      <c r="E641">
        <v>190000</v>
      </c>
      <c r="F641" t="s">
        <v>20</v>
      </c>
      <c r="G641">
        <v>190000</v>
      </c>
      <c r="H641" t="s">
        <v>21</v>
      </c>
      <c r="I641">
        <v>0</v>
      </c>
      <c r="J641" t="s">
        <v>21</v>
      </c>
      <c r="K641" t="s">
        <v>25</v>
      </c>
    </row>
    <row r="642" spans="1:11" x14ac:dyDescent="0.3">
      <c r="A642">
        <v>2023</v>
      </c>
      <c r="B642" t="s">
        <v>11</v>
      </c>
      <c r="C642" t="s">
        <v>12</v>
      </c>
      <c r="D642" t="s">
        <v>23</v>
      </c>
      <c r="E642">
        <v>126000</v>
      </c>
      <c r="F642" t="s">
        <v>20</v>
      </c>
      <c r="G642">
        <v>126000</v>
      </c>
      <c r="H642" t="s">
        <v>21</v>
      </c>
      <c r="I642">
        <v>0</v>
      </c>
      <c r="J642" t="s">
        <v>21</v>
      </c>
      <c r="K642" t="s">
        <v>25</v>
      </c>
    </row>
    <row r="643" spans="1:11" x14ac:dyDescent="0.3">
      <c r="A643">
        <v>2023</v>
      </c>
      <c r="B643" t="s">
        <v>11</v>
      </c>
      <c r="C643" t="s">
        <v>12</v>
      </c>
      <c r="D643" t="s">
        <v>45</v>
      </c>
      <c r="E643">
        <v>149040</v>
      </c>
      <c r="F643" t="s">
        <v>20</v>
      </c>
      <c r="G643">
        <v>149040</v>
      </c>
      <c r="H643" t="s">
        <v>21</v>
      </c>
      <c r="I643">
        <v>100</v>
      </c>
      <c r="J643" t="s">
        <v>21</v>
      </c>
      <c r="K643" t="s">
        <v>25</v>
      </c>
    </row>
    <row r="644" spans="1:11" x14ac:dyDescent="0.3">
      <c r="A644">
        <v>2023</v>
      </c>
      <c r="B644" t="s">
        <v>11</v>
      </c>
      <c r="C644" t="s">
        <v>12</v>
      </c>
      <c r="D644" t="s">
        <v>45</v>
      </c>
      <c r="E644">
        <v>113900</v>
      </c>
      <c r="F644" t="s">
        <v>20</v>
      </c>
      <c r="G644">
        <v>113900</v>
      </c>
      <c r="H644" t="s">
        <v>21</v>
      </c>
      <c r="I644">
        <v>100</v>
      </c>
      <c r="J644" t="s">
        <v>21</v>
      </c>
      <c r="K644" t="s">
        <v>25</v>
      </c>
    </row>
    <row r="645" spans="1:11" x14ac:dyDescent="0.3">
      <c r="A645">
        <v>2023</v>
      </c>
      <c r="B645" t="s">
        <v>11</v>
      </c>
      <c r="C645" t="s">
        <v>12</v>
      </c>
      <c r="D645" t="s">
        <v>37</v>
      </c>
      <c r="E645">
        <v>153600</v>
      </c>
      <c r="F645" t="s">
        <v>20</v>
      </c>
      <c r="G645">
        <v>153600</v>
      </c>
      <c r="H645" t="s">
        <v>21</v>
      </c>
      <c r="I645">
        <v>100</v>
      </c>
      <c r="J645" t="s">
        <v>21</v>
      </c>
      <c r="K645" t="s">
        <v>25</v>
      </c>
    </row>
    <row r="646" spans="1:11" x14ac:dyDescent="0.3">
      <c r="A646">
        <v>2023</v>
      </c>
      <c r="B646" t="s">
        <v>11</v>
      </c>
      <c r="C646" t="s">
        <v>12</v>
      </c>
      <c r="D646" t="s">
        <v>37</v>
      </c>
      <c r="E646">
        <v>106800</v>
      </c>
      <c r="F646" t="s">
        <v>20</v>
      </c>
      <c r="G646">
        <v>106800</v>
      </c>
      <c r="H646" t="s">
        <v>21</v>
      </c>
      <c r="I646">
        <v>100</v>
      </c>
      <c r="J646" t="s">
        <v>21</v>
      </c>
      <c r="K646" t="s">
        <v>25</v>
      </c>
    </row>
    <row r="647" spans="1:11" x14ac:dyDescent="0.3">
      <c r="A647">
        <v>2023</v>
      </c>
      <c r="B647" t="s">
        <v>11</v>
      </c>
      <c r="C647" t="s">
        <v>12</v>
      </c>
      <c r="D647" t="s">
        <v>37</v>
      </c>
      <c r="E647">
        <v>172600</v>
      </c>
      <c r="F647" t="s">
        <v>20</v>
      </c>
      <c r="G647">
        <v>172600</v>
      </c>
      <c r="H647" t="s">
        <v>21</v>
      </c>
      <c r="I647">
        <v>100</v>
      </c>
      <c r="J647" t="s">
        <v>21</v>
      </c>
      <c r="K647" t="s">
        <v>25</v>
      </c>
    </row>
    <row r="648" spans="1:11" x14ac:dyDescent="0.3">
      <c r="A648">
        <v>2023</v>
      </c>
      <c r="B648" t="s">
        <v>11</v>
      </c>
      <c r="C648" t="s">
        <v>12</v>
      </c>
      <c r="D648" t="s">
        <v>37</v>
      </c>
      <c r="E648">
        <v>107900</v>
      </c>
      <c r="F648" t="s">
        <v>20</v>
      </c>
      <c r="G648">
        <v>107900</v>
      </c>
      <c r="H648" t="s">
        <v>21</v>
      </c>
      <c r="I648">
        <v>100</v>
      </c>
      <c r="J648" t="s">
        <v>21</v>
      </c>
      <c r="K648" t="s">
        <v>25</v>
      </c>
    </row>
    <row r="649" spans="1:11" x14ac:dyDescent="0.3">
      <c r="A649">
        <v>2023</v>
      </c>
      <c r="B649" t="s">
        <v>11</v>
      </c>
      <c r="C649" t="s">
        <v>12</v>
      </c>
      <c r="D649" t="s">
        <v>27</v>
      </c>
      <c r="E649">
        <v>180180</v>
      </c>
      <c r="F649" t="s">
        <v>20</v>
      </c>
      <c r="G649">
        <v>180180</v>
      </c>
      <c r="H649" t="s">
        <v>21</v>
      </c>
      <c r="I649">
        <v>0</v>
      </c>
      <c r="J649" t="s">
        <v>21</v>
      </c>
      <c r="K649" t="s">
        <v>25</v>
      </c>
    </row>
    <row r="650" spans="1:11" x14ac:dyDescent="0.3">
      <c r="A650">
        <v>2023</v>
      </c>
      <c r="B650" t="s">
        <v>11</v>
      </c>
      <c r="C650" t="s">
        <v>12</v>
      </c>
      <c r="D650" t="s">
        <v>27</v>
      </c>
      <c r="E650">
        <v>106020</v>
      </c>
      <c r="F650" t="s">
        <v>20</v>
      </c>
      <c r="G650">
        <v>106020</v>
      </c>
      <c r="H650" t="s">
        <v>21</v>
      </c>
      <c r="I650">
        <v>0</v>
      </c>
      <c r="J650" t="s">
        <v>21</v>
      </c>
      <c r="K650" t="s">
        <v>25</v>
      </c>
    </row>
    <row r="651" spans="1:11" x14ac:dyDescent="0.3">
      <c r="A651">
        <v>2023</v>
      </c>
      <c r="B651" t="s">
        <v>11</v>
      </c>
      <c r="C651" t="s">
        <v>12</v>
      </c>
      <c r="D651" t="s">
        <v>45</v>
      </c>
      <c r="E651">
        <v>376080</v>
      </c>
      <c r="F651" t="s">
        <v>20</v>
      </c>
      <c r="G651">
        <v>376080</v>
      </c>
      <c r="H651" t="s">
        <v>21</v>
      </c>
      <c r="I651">
        <v>100</v>
      </c>
      <c r="J651" t="s">
        <v>21</v>
      </c>
      <c r="K651" t="s">
        <v>25</v>
      </c>
    </row>
    <row r="652" spans="1:11" x14ac:dyDescent="0.3">
      <c r="A652">
        <v>2023</v>
      </c>
      <c r="B652" t="s">
        <v>11</v>
      </c>
      <c r="C652" t="s">
        <v>12</v>
      </c>
      <c r="D652" t="s">
        <v>45</v>
      </c>
      <c r="E652">
        <v>213120</v>
      </c>
      <c r="F652" t="s">
        <v>20</v>
      </c>
      <c r="G652">
        <v>213120</v>
      </c>
      <c r="H652" t="s">
        <v>21</v>
      </c>
      <c r="I652">
        <v>100</v>
      </c>
      <c r="J652" t="s">
        <v>21</v>
      </c>
      <c r="K652" t="s">
        <v>25</v>
      </c>
    </row>
    <row r="653" spans="1:11" x14ac:dyDescent="0.3">
      <c r="A653">
        <v>2023</v>
      </c>
      <c r="B653" t="s">
        <v>11</v>
      </c>
      <c r="C653" t="s">
        <v>12</v>
      </c>
      <c r="D653" t="s">
        <v>27</v>
      </c>
      <c r="E653">
        <v>153600</v>
      </c>
      <c r="F653" t="s">
        <v>20</v>
      </c>
      <c r="G653">
        <v>153600</v>
      </c>
      <c r="H653" t="s">
        <v>21</v>
      </c>
      <c r="I653">
        <v>0</v>
      </c>
      <c r="J653" t="s">
        <v>21</v>
      </c>
      <c r="K653" t="s">
        <v>25</v>
      </c>
    </row>
    <row r="654" spans="1:11" x14ac:dyDescent="0.3">
      <c r="A654">
        <v>2023</v>
      </c>
      <c r="B654" t="s">
        <v>11</v>
      </c>
      <c r="C654" t="s">
        <v>12</v>
      </c>
      <c r="D654" t="s">
        <v>27</v>
      </c>
      <c r="E654">
        <v>100500</v>
      </c>
      <c r="F654" t="s">
        <v>20</v>
      </c>
      <c r="G654">
        <v>100500</v>
      </c>
      <c r="H654" t="s">
        <v>21</v>
      </c>
      <c r="I654">
        <v>0</v>
      </c>
      <c r="J654" t="s">
        <v>21</v>
      </c>
      <c r="K654" t="s">
        <v>25</v>
      </c>
    </row>
    <row r="655" spans="1:11" x14ac:dyDescent="0.3">
      <c r="A655">
        <v>2023</v>
      </c>
      <c r="B655" t="s">
        <v>11</v>
      </c>
      <c r="C655" t="s">
        <v>12</v>
      </c>
      <c r="D655" t="s">
        <v>27</v>
      </c>
      <c r="E655">
        <v>206500</v>
      </c>
      <c r="F655" t="s">
        <v>20</v>
      </c>
      <c r="G655">
        <v>206500</v>
      </c>
      <c r="H655" t="s">
        <v>21</v>
      </c>
      <c r="I655">
        <v>100</v>
      </c>
      <c r="J655" t="s">
        <v>21</v>
      </c>
      <c r="K655" t="s">
        <v>25</v>
      </c>
    </row>
    <row r="656" spans="1:11" x14ac:dyDescent="0.3">
      <c r="A656">
        <v>2023</v>
      </c>
      <c r="B656" t="s">
        <v>11</v>
      </c>
      <c r="C656" t="s">
        <v>12</v>
      </c>
      <c r="D656" t="s">
        <v>27</v>
      </c>
      <c r="E656">
        <v>121600</v>
      </c>
      <c r="F656" t="s">
        <v>20</v>
      </c>
      <c r="G656">
        <v>121600</v>
      </c>
      <c r="H656" t="s">
        <v>21</v>
      </c>
      <c r="I656">
        <v>100</v>
      </c>
      <c r="J656" t="s">
        <v>21</v>
      </c>
      <c r="K656" t="s">
        <v>25</v>
      </c>
    </row>
    <row r="657" spans="1:11" x14ac:dyDescent="0.3">
      <c r="A657">
        <v>2023</v>
      </c>
      <c r="B657" t="s">
        <v>11</v>
      </c>
      <c r="C657" t="s">
        <v>12</v>
      </c>
      <c r="D657" t="s">
        <v>37</v>
      </c>
      <c r="E657">
        <v>260000</v>
      </c>
      <c r="F657" t="s">
        <v>20</v>
      </c>
      <c r="G657">
        <v>260000</v>
      </c>
      <c r="H657" t="s">
        <v>21</v>
      </c>
      <c r="I657">
        <v>0</v>
      </c>
      <c r="J657" t="s">
        <v>21</v>
      </c>
      <c r="K657" t="s">
        <v>25</v>
      </c>
    </row>
    <row r="658" spans="1:11" x14ac:dyDescent="0.3">
      <c r="A658">
        <v>2023</v>
      </c>
      <c r="B658" t="s">
        <v>11</v>
      </c>
      <c r="C658" t="s">
        <v>12</v>
      </c>
      <c r="D658" t="s">
        <v>37</v>
      </c>
      <c r="E658">
        <v>225000</v>
      </c>
      <c r="F658" t="s">
        <v>20</v>
      </c>
      <c r="G658">
        <v>225000</v>
      </c>
      <c r="H658" t="s">
        <v>21</v>
      </c>
      <c r="I658">
        <v>0</v>
      </c>
      <c r="J658" t="s">
        <v>21</v>
      </c>
      <c r="K658" t="s">
        <v>25</v>
      </c>
    </row>
    <row r="659" spans="1:11" x14ac:dyDescent="0.3">
      <c r="A659">
        <v>2023</v>
      </c>
      <c r="B659" t="s">
        <v>44</v>
      </c>
      <c r="C659" t="s">
        <v>12</v>
      </c>
      <c r="D659" t="s">
        <v>37</v>
      </c>
      <c r="E659">
        <v>194500</v>
      </c>
      <c r="F659" t="s">
        <v>20</v>
      </c>
      <c r="G659">
        <v>194500</v>
      </c>
      <c r="H659" t="s">
        <v>21</v>
      </c>
      <c r="I659">
        <v>0</v>
      </c>
      <c r="J659" t="s">
        <v>21</v>
      </c>
      <c r="K659" t="s">
        <v>25</v>
      </c>
    </row>
    <row r="660" spans="1:11" x14ac:dyDescent="0.3">
      <c r="A660">
        <v>2023</v>
      </c>
      <c r="B660" t="s">
        <v>44</v>
      </c>
      <c r="C660" t="s">
        <v>12</v>
      </c>
      <c r="D660" t="s">
        <v>37</v>
      </c>
      <c r="E660">
        <v>115500</v>
      </c>
      <c r="F660" t="s">
        <v>20</v>
      </c>
      <c r="G660">
        <v>115500</v>
      </c>
      <c r="H660" t="s">
        <v>21</v>
      </c>
      <c r="I660">
        <v>0</v>
      </c>
      <c r="J660" t="s">
        <v>21</v>
      </c>
      <c r="K660" t="s">
        <v>25</v>
      </c>
    </row>
    <row r="661" spans="1:11" x14ac:dyDescent="0.3">
      <c r="A661">
        <v>2023</v>
      </c>
      <c r="B661" t="s">
        <v>11</v>
      </c>
      <c r="C661" t="s">
        <v>12</v>
      </c>
      <c r="D661" t="s">
        <v>91</v>
      </c>
      <c r="E661">
        <v>170000</v>
      </c>
      <c r="F661" t="s">
        <v>20</v>
      </c>
      <c r="G661">
        <v>170000</v>
      </c>
      <c r="H661" t="s">
        <v>21</v>
      </c>
      <c r="I661">
        <v>100</v>
      </c>
      <c r="J661" t="s">
        <v>21</v>
      </c>
      <c r="K661" t="s">
        <v>16</v>
      </c>
    </row>
    <row r="662" spans="1:11" x14ac:dyDescent="0.3">
      <c r="A662">
        <v>2023</v>
      </c>
      <c r="B662" t="s">
        <v>11</v>
      </c>
      <c r="C662" t="s">
        <v>12</v>
      </c>
      <c r="D662" t="s">
        <v>88</v>
      </c>
      <c r="E662">
        <v>90000</v>
      </c>
      <c r="F662" t="s">
        <v>20</v>
      </c>
      <c r="G662">
        <v>90000</v>
      </c>
      <c r="H662" t="s">
        <v>21</v>
      </c>
      <c r="I662">
        <v>100</v>
      </c>
      <c r="J662" t="s">
        <v>21</v>
      </c>
      <c r="K662" t="s">
        <v>16</v>
      </c>
    </row>
    <row r="663" spans="1:11" x14ac:dyDescent="0.3">
      <c r="A663">
        <v>2023</v>
      </c>
      <c r="B663" t="s">
        <v>28</v>
      </c>
      <c r="C663" t="s">
        <v>12</v>
      </c>
      <c r="D663" t="s">
        <v>27</v>
      </c>
      <c r="E663">
        <v>95000</v>
      </c>
      <c r="F663" t="s">
        <v>20</v>
      </c>
      <c r="G663">
        <v>95000</v>
      </c>
      <c r="H663" t="s">
        <v>21</v>
      </c>
      <c r="I663">
        <v>100</v>
      </c>
      <c r="J663" t="s">
        <v>21</v>
      </c>
      <c r="K663" t="s">
        <v>25</v>
      </c>
    </row>
    <row r="664" spans="1:11" x14ac:dyDescent="0.3">
      <c r="A664">
        <v>2023</v>
      </c>
      <c r="B664" t="s">
        <v>28</v>
      </c>
      <c r="C664" t="s">
        <v>12</v>
      </c>
      <c r="D664" t="s">
        <v>27</v>
      </c>
      <c r="E664">
        <v>70000</v>
      </c>
      <c r="F664" t="s">
        <v>20</v>
      </c>
      <c r="G664">
        <v>70000</v>
      </c>
      <c r="H664" t="s">
        <v>21</v>
      </c>
      <c r="I664">
        <v>100</v>
      </c>
      <c r="J664" t="s">
        <v>21</v>
      </c>
      <c r="K664" t="s">
        <v>25</v>
      </c>
    </row>
    <row r="665" spans="1:11" x14ac:dyDescent="0.3">
      <c r="A665">
        <v>2023</v>
      </c>
      <c r="B665" t="s">
        <v>11</v>
      </c>
      <c r="C665" t="s">
        <v>12</v>
      </c>
      <c r="D665" t="s">
        <v>37</v>
      </c>
      <c r="E665">
        <v>275000</v>
      </c>
      <c r="F665" t="s">
        <v>20</v>
      </c>
      <c r="G665">
        <v>275000</v>
      </c>
      <c r="H665" t="s">
        <v>21</v>
      </c>
      <c r="I665">
        <v>0</v>
      </c>
      <c r="J665" t="s">
        <v>21</v>
      </c>
      <c r="K665" t="s">
        <v>25</v>
      </c>
    </row>
    <row r="666" spans="1:11" x14ac:dyDescent="0.3">
      <c r="A666">
        <v>2023</v>
      </c>
      <c r="B666" t="s">
        <v>11</v>
      </c>
      <c r="C666" t="s">
        <v>12</v>
      </c>
      <c r="D666" t="s">
        <v>37</v>
      </c>
      <c r="E666">
        <v>160000</v>
      </c>
      <c r="F666" t="s">
        <v>20</v>
      </c>
      <c r="G666">
        <v>160000</v>
      </c>
      <c r="H666" t="s">
        <v>21</v>
      </c>
      <c r="I666">
        <v>0</v>
      </c>
      <c r="J666" t="s">
        <v>21</v>
      </c>
      <c r="K666" t="s">
        <v>25</v>
      </c>
    </row>
    <row r="667" spans="1:11" x14ac:dyDescent="0.3">
      <c r="A667">
        <v>2023</v>
      </c>
      <c r="B667" t="s">
        <v>11</v>
      </c>
      <c r="C667" t="s">
        <v>12</v>
      </c>
      <c r="D667" t="s">
        <v>27</v>
      </c>
      <c r="E667">
        <v>115934</v>
      </c>
      <c r="F667" t="s">
        <v>20</v>
      </c>
      <c r="G667">
        <v>115934</v>
      </c>
      <c r="H667" t="s">
        <v>21</v>
      </c>
      <c r="I667">
        <v>100</v>
      </c>
      <c r="J667" t="s">
        <v>21</v>
      </c>
      <c r="K667" t="s">
        <v>25</v>
      </c>
    </row>
    <row r="668" spans="1:11" x14ac:dyDescent="0.3">
      <c r="A668">
        <v>2023</v>
      </c>
      <c r="B668" t="s">
        <v>11</v>
      </c>
      <c r="C668" t="s">
        <v>12</v>
      </c>
      <c r="D668" t="s">
        <v>27</v>
      </c>
      <c r="E668">
        <v>81666</v>
      </c>
      <c r="F668" t="s">
        <v>20</v>
      </c>
      <c r="G668">
        <v>81666</v>
      </c>
      <c r="H668" t="s">
        <v>21</v>
      </c>
      <c r="I668">
        <v>100</v>
      </c>
      <c r="J668" t="s">
        <v>21</v>
      </c>
      <c r="K668" t="s">
        <v>25</v>
      </c>
    </row>
    <row r="669" spans="1:11" x14ac:dyDescent="0.3">
      <c r="A669">
        <v>2023</v>
      </c>
      <c r="B669" t="s">
        <v>11</v>
      </c>
      <c r="C669" t="s">
        <v>12</v>
      </c>
      <c r="D669" t="s">
        <v>23</v>
      </c>
      <c r="E669">
        <v>175000</v>
      </c>
      <c r="F669" t="s">
        <v>20</v>
      </c>
      <c r="G669">
        <v>175000</v>
      </c>
      <c r="H669" t="s">
        <v>21</v>
      </c>
      <c r="I669">
        <v>0</v>
      </c>
      <c r="J669" t="s">
        <v>21</v>
      </c>
      <c r="K669" t="s">
        <v>25</v>
      </c>
    </row>
    <row r="670" spans="1:11" x14ac:dyDescent="0.3">
      <c r="A670">
        <v>2023</v>
      </c>
      <c r="B670" t="s">
        <v>11</v>
      </c>
      <c r="C670" t="s">
        <v>12</v>
      </c>
      <c r="D670" t="s">
        <v>23</v>
      </c>
      <c r="E670">
        <v>120000</v>
      </c>
      <c r="F670" t="s">
        <v>20</v>
      </c>
      <c r="G670">
        <v>120000</v>
      </c>
      <c r="H670" t="s">
        <v>21</v>
      </c>
      <c r="I670">
        <v>0</v>
      </c>
      <c r="J670" t="s">
        <v>21</v>
      </c>
      <c r="K670" t="s">
        <v>25</v>
      </c>
    </row>
    <row r="671" spans="1:11" x14ac:dyDescent="0.3">
      <c r="A671">
        <v>2023</v>
      </c>
      <c r="B671" t="s">
        <v>11</v>
      </c>
      <c r="C671" t="s">
        <v>12</v>
      </c>
      <c r="D671" t="s">
        <v>35</v>
      </c>
      <c r="E671">
        <v>150000</v>
      </c>
      <c r="F671" t="s">
        <v>20</v>
      </c>
      <c r="G671">
        <v>150000</v>
      </c>
      <c r="H671" t="s">
        <v>21</v>
      </c>
      <c r="I671">
        <v>100</v>
      </c>
      <c r="J671" t="s">
        <v>21</v>
      </c>
      <c r="K671" t="s">
        <v>25</v>
      </c>
    </row>
    <row r="672" spans="1:11" x14ac:dyDescent="0.3">
      <c r="A672">
        <v>2023</v>
      </c>
      <c r="B672" t="s">
        <v>11</v>
      </c>
      <c r="C672" t="s">
        <v>12</v>
      </c>
      <c r="D672" t="s">
        <v>35</v>
      </c>
      <c r="E672">
        <v>120000</v>
      </c>
      <c r="F672" t="s">
        <v>20</v>
      </c>
      <c r="G672">
        <v>120000</v>
      </c>
      <c r="H672" t="s">
        <v>21</v>
      </c>
      <c r="I672">
        <v>100</v>
      </c>
      <c r="J672" t="s">
        <v>21</v>
      </c>
      <c r="K672" t="s">
        <v>25</v>
      </c>
    </row>
    <row r="673" spans="1:11" x14ac:dyDescent="0.3">
      <c r="A673">
        <v>2023</v>
      </c>
      <c r="B673" t="s">
        <v>11</v>
      </c>
      <c r="C673" t="s">
        <v>12</v>
      </c>
      <c r="D673" t="s">
        <v>30</v>
      </c>
      <c r="E673">
        <v>200000</v>
      </c>
      <c r="F673" t="s">
        <v>20</v>
      </c>
      <c r="G673">
        <v>200000</v>
      </c>
      <c r="H673" t="s">
        <v>21</v>
      </c>
      <c r="I673">
        <v>0</v>
      </c>
      <c r="J673" t="s">
        <v>21</v>
      </c>
      <c r="K673" t="s">
        <v>25</v>
      </c>
    </row>
    <row r="674" spans="1:11" x14ac:dyDescent="0.3">
      <c r="A674">
        <v>2023</v>
      </c>
      <c r="B674" t="s">
        <v>11</v>
      </c>
      <c r="C674" t="s">
        <v>12</v>
      </c>
      <c r="D674" t="s">
        <v>30</v>
      </c>
      <c r="E674">
        <v>175000</v>
      </c>
      <c r="F674" t="s">
        <v>20</v>
      </c>
      <c r="G674">
        <v>175000</v>
      </c>
      <c r="H674" t="s">
        <v>21</v>
      </c>
      <c r="I674">
        <v>0</v>
      </c>
      <c r="J674" t="s">
        <v>21</v>
      </c>
      <c r="K674" t="s">
        <v>25</v>
      </c>
    </row>
    <row r="675" spans="1:11" x14ac:dyDescent="0.3">
      <c r="A675">
        <v>2023</v>
      </c>
      <c r="B675" t="s">
        <v>17</v>
      </c>
      <c r="C675" t="s">
        <v>12</v>
      </c>
      <c r="D675" t="s">
        <v>27</v>
      </c>
      <c r="E675">
        <v>206000</v>
      </c>
      <c r="F675" t="s">
        <v>20</v>
      </c>
      <c r="G675">
        <v>206000</v>
      </c>
      <c r="H675" t="s">
        <v>21</v>
      </c>
      <c r="I675">
        <v>0</v>
      </c>
      <c r="J675" t="s">
        <v>21</v>
      </c>
      <c r="K675" t="s">
        <v>25</v>
      </c>
    </row>
    <row r="676" spans="1:11" x14ac:dyDescent="0.3">
      <c r="A676">
        <v>2023</v>
      </c>
      <c r="B676" t="s">
        <v>17</v>
      </c>
      <c r="C676" t="s">
        <v>12</v>
      </c>
      <c r="D676" t="s">
        <v>27</v>
      </c>
      <c r="E676">
        <v>130000</v>
      </c>
      <c r="F676" t="s">
        <v>20</v>
      </c>
      <c r="G676">
        <v>130000</v>
      </c>
      <c r="H676" t="s">
        <v>21</v>
      </c>
      <c r="I676">
        <v>0</v>
      </c>
      <c r="J676" t="s">
        <v>21</v>
      </c>
      <c r="K676" t="s">
        <v>25</v>
      </c>
    </row>
    <row r="677" spans="1:11" x14ac:dyDescent="0.3">
      <c r="A677">
        <v>2023</v>
      </c>
      <c r="B677" t="s">
        <v>11</v>
      </c>
      <c r="C677" t="s">
        <v>12</v>
      </c>
      <c r="D677" t="s">
        <v>45</v>
      </c>
      <c r="E677">
        <v>138000</v>
      </c>
      <c r="F677" t="s">
        <v>20</v>
      </c>
      <c r="G677">
        <v>138000</v>
      </c>
      <c r="H677" t="s">
        <v>33</v>
      </c>
      <c r="I677">
        <v>100</v>
      </c>
      <c r="J677" t="s">
        <v>33</v>
      </c>
      <c r="K677" t="s">
        <v>25</v>
      </c>
    </row>
    <row r="678" spans="1:11" x14ac:dyDescent="0.3">
      <c r="A678">
        <v>2023</v>
      </c>
      <c r="B678" t="s">
        <v>11</v>
      </c>
      <c r="C678" t="s">
        <v>12</v>
      </c>
      <c r="D678" t="s">
        <v>45</v>
      </c>
      <c r="E678">
        <v>92000</v>
      </c>
      <c r="F678" t="s">
        <v>20</v>
      </c>
      <c r="G678">
        <v>92000</v>
      </c>
      <c r="H678" t="s">
        <v>33</v>
      </c>
      <c r="I678">
        <v>100</v>
      </c>
      <c r="J678" t="s">
        <v>33</v>
      </c>
      <c r="K678" t="s">
        <v>25</v>
      </c>
    </row>
    <row r="679" spans="1:11" x14ac:dyDescent="0.3">
      <c r="A679">
        <v>2023</v>
      </c>
      <c r="B679" t="s">
        <v>11</v>
      </c>
      <c r="C679" t="s">
        <v>12</v>
      </c>
      <c r="D679" t="s">
        <v>70</v>
      </c>
      <c r="E679">
        <v>65000</v>
      </c>
      <c r="F679" t="s">
        <v>20</v>
      </c>
      <c r="G679">
        <v>65000</v>
      </c>
      <c r="H679" t="s">
        <v>92</v>
      </c>
      <c r="I679">
        <v>0</v>
      </c>
      <c r="J679" t="s">
        <v>92</v>
      </c>
      <c r="K679" t="s">
        <v>25</v>
      </c>
    </row>
    <row r="680" spans="1:11" x14ac:dyDescent="0.3">
      <c r="A680">
        <v>2023</v>
      </c>
      <c r="B680" t="s">
        <v>11</v>
      </c>
      <c r="C680" t="s">
        <v>12</v>
      </c>
      <c r="D680" t="s">
        <v>70</v>
      </c>
      <c r="E680">
        <v>48000</v>
      </c>
      <c r="F680" t="s">
        <v>20</v>
      </c>
      <c r="G680">
        <v>48000</v>
      </c>
      <c r="H680" t="s">
        <v>92</v>
      </c>
      <c r="I680">
        <v>0</v>
      </c>
      <c r="J680" t="s">
        <v>92</v>
      </c>
      <c r="K680" t="s">
        <v>25</v>
      </c>
    </row>
    <row r="681" spans="1:11" x14ac:dyDescent="0.3">
      <c r="A681">
        <v>2023</v>
      </c>
      <c r="B681" t="s">
        <v>11</v>
      </c>
      <c r="C681" t="s">
        <v>12</v>
      </c>
      <c r="D681" t="s">
        <v>27</v>
      </c>
      <c r="E681">
        <v>110000</v>
      </c>
      <c r="F681" t="s">
        <v>20</v>
      </c>
      <c r="G681">
        <v>110000</v>
      </c>
      <c r="H681" t="s">
        <v>21</v>
      </c>
      <c r="I681">
        <v>100</v>
      </c>
      <c r="J681" t="s">
        <v>21</v>
      </c>
      <c r="K681" t="s">
        <v>25</v>
      </c>
    </row>
    <row r="682" spans="1:11" x14ac:dyDescent="0.3">
      <c r="A682">
        <v>2023</v>
      </c>
      <c r="B682" t="s">
        <v>11</v>
      </c>
      <c r="C682" t="s">
        <v>12</v>
      </c>
      <c r="D682" t="s">
        <v>27</v>
      </c>
      <c r="E682">
        <v>75000</v>
      </c>
      <c r="F682" t="s">
        <v>20</v>
      </c>
      <c r="G682">
        <v>75000</v>
      </c>
      <c r="H682" t="s">
        <v>21</v>
      </c>
      <c r="I682">
        <v>100</v>
      </c>
      <c r="J682" t="s">
        <v>21</v>
      </c>
      <c r="K682" t="s">
        <v>25</v>
      </c>
    </row>
    <row r="683" spans="1:11" x14ac:dyDescent="0.3">
      <c r="A683">
        <v>2023</v>
      </c>
      <c r="B683" t="s">
        <v>11</v>
      </c>
      <c r="C683" t="s">
        <v>12</v>
      </c>
      <c r="D683" t="s">
        <v>32</v>
      </c>
      <c r="E683">
        <v>130000</v>
      </c>
      <c r="F683" t="s">
        <v>20</v>
      </c>
      <c r="G683">
        <v>130000</v>
      </c>
      <c r="H683" t="s">
        <v>21</v>
      </c>
      <c r="I683">
        <v>0</v>
      </c>
      <c r="J683" t="s">
        <v>21</v>
      </c>
      <c r="K683" t="s">
        <v>25</v>
      </c>
    </row>
    <row r="684" spans="1:11" x14ac:dyDescent="0.3">
      <c r="A684">
        <v>2023</v>
      </c>
      <c r="B684" t="s">
        <v>11</v>
      </c>
      <c r="C684" t="s">
        <v>12</v>
      </c>
      <c r="D684" t="s">
        <v>32</v>
      </c>
      <c r="E684">
        <v>87000</v>
      </c>
      <c r="F684" t="s">
        <v>20</v>
      </c>
      <c r="G684">
        <v>87000</v>
      </c>
      <c r="H684" t="s">
        <v>21</v>
      </c>
      <c r="I684">
        <v>0</v>
      </c>
      <c r="J684" t="s">
        <v>21</v>
      </c>
      <c r="K684" t="s">
        <v>25</v>
      </c>
    </row>
    <row r="685" spans="1:11" x14ac:dyDescent="0.3">
      <c r="A685">
        <v>2023</v>
      </c>
      <c r="B685" t="s">
        <v>17</v>
      </c>
      <c r="C685" t="s">
        <v>12</v>
      </c>
      <c r="D685" t="s">
        <v>27</v>
      </c>
      <c r="E685">
        <v>160000</v>
      </c>
      <c r="F685" t="s">
        <v>20</v>
      </c>
      <c r="G685">
        <v>160000</v>
      </c>
      <c r="H685" t="s">
        <v>21</v>
      </c>
      <c r="I685">
        <v>0</v>
      </c>
      <c r="J685" t="s">
        <v>21</v>
      </c>
      <c r="K685" t="s">
        <v>25</v>
      </c>
    </row>
    <row r="686" spans="1:11" x14ac:dyDescent="0.3">
      <c r="A686">
        <v>2023</v>
      </c>
      <c r="B686" t="s">
        <v>17</v>
      </c>
      <c r="C686" t="s">
        <v>12</v>
      </c>
      <c r="D686" t="s">
        <v>27</v>
      </c>
      <c r="E686">
        <v>112000</v>
      </c>
      <c r="F686" t="s">
        <v>20</v>
      </c>
      <c r="G686">
        <v>112000</v>
      </c>
      <c r="H686" t="s">
        <v>21</v>
      </c>
      <c r="I686">
        <v>0</v>
      </c>
      <c r="J686" t="s">
        <v>21</v>
      </c>
      <c r="K686" t="s">
        <v>25</v>
      </c>
    </row>
    <row r="687" spans="1:11" x14ac:dyDescent="0.3">
      <c r="A687">
        <v>2023</v>
      </c>
      <c r="B687" t="s">
        <v>17</v>
      </c>
      <c r="C687" t="s">
        <v>12</v>
      </c>
      <c r="D687" t="s">
        <v>37</v>
      </c>
      <c r="E687">
        <v>162500</v>
      </c>
      <c r="F687" t="s">
        <v>20</v>
      </c>
      <c r="G687">
        <v>162500</v>
      </c>
      <c r="H687" t="s">
        <v>21</v>
      </c>
      <c r="I687">
        <v>0</v>
      </c>
      <c r="J687" t="s">
        <v>21</v>
      </c>
      <c r="K687" t="s">
        <v>25</v>
      </c>
    </row>
    <row r="688" spans="1:11" x14ac:dyDescent="0.3">
      <c r="A688">
        <v>2023</v>
      </c>
      <c r="B688" t="s">
        <v>17</v>
      </c>
      <c r="C688" t="s">
        <v>12</v>
      </c>
      <c r="D688" t="s">
        <v>37</v>
      </c>
      <c r="E688">
        <v>130000</v>
      </c>
      <c r="F688" t="s">
        <v>20</v>
      </c>
      <c r="G688">
        <v>130000</v>
      </c>
      <c r="H688" t="s">
        <v>21</v>
      </c>
      <c r="I688">
        <v>0</v>
      </c>
      <c r="J688" t="s">
        <v>21</v>
      </c>
      <c r="K688" t="s">
        <v>25</v>
      </c>
    </row>
    <row r="689" spans="1:11" x14ac:dyDescent="0.3">
      <c r="A689">
        <v>2023</v>
      </c>
      <c r="B689" t="s">
        <v>11</v>
      </c>
      <c r="C689" t="s">
        <v>12</v>
      </c>
      <c r="D689" t="s">
        <v>69</v>
      </c>
      <c r="E689">
        <v>299500</v>
      </c>
      <c r="F689" t="s">
        <v>20</v>
      </c>
      <c r="G689">
        <v>299500</v>
      </c>
      <c r="H689" t="s">
        <v>21</v>
      </c>
      <c r="I689">
        <v>0</v>
      </c>
      <c r="J689" t="s">
        <v>21</v>
      </c>
      <c r="K689" t="s">
        <v>25</v>
      </c>
    </row>
    <row r="690" spans="1:11" x14ac:dyDescent="0.3">
      <c r="A690">
        <v>2023</v>
      </c>
      <c r="B690" t="s">
        <v>11</v>
      </c>
      <c r="C690" t="s">
        <v>12</v>
      </c>
      <c r="D690" t="s">
        <v>69</v>
      </c>
      <c r="E690">
        <v>245100</v>
      </c>
      <c r="F690" t="s">
        <v>20</v>
      </c>
      <c r="G690">
        <v>245100</v>
      </c>
      <c r="H690" t="s">
        <v>21</v>
      </c>
      <c r="I690">
        <v>0</v>
      </c>
      <c r="J690" t="s">
        <v>21</v>
      </c>
      <c r="K690" t="s">
        <v>25</v>
      </c>
    </row>
    <row r="691" spans="1:11" x14ac:dyDescent="0.3">
      <c r="A691">
        <v>2023</v>
      </c>
      <c r="B691" t="s">
        <v>17</v>
      </c>
      <c r="C691" t="s">
        <v>12</v>
      </c>
      <c r="D691" t="s">
        <v>23</v>
      </c>
      <c r="E691">
        <v>145000</v>
      </c>
      <c r="F691" t="s">
        <v>20</v>
      </c>
      <c r="G691">
        <v>145000</v>
      </c>
      <c r="H691" t="s">
        <v>21</v>
      </c>
      <c r="I691">
        <v>0</v>
      </c>
      <c r="J691" t="s">
        <v>21</v>
      </c>
      <c r="K691" t="s">
        <v>25</v>
      </c>
    </row>
    <row r="692" spans="1:11" x14ac:dyDescent="0.3">
      <c r="A692">
        <v>2023</v>
      </c>
      <c r="B692" t="s">
        <v>17</v>
      </c>
      <c r="C692" t="s">
        <v>12</v>
      </c>
      <c r="D692" t="s">
        <v>23</v>
      </c>
      <c r="E692">
        <v>100000</v>
      </c>
      <c r="F692" t="s">
        <v>20</v>
      </c>
      <c r="G692">
        <v>100000</v>
      </c>
      <c r="H692" t="s">
        <v>21</v>
      </c>
      <c r="I692">
        <v>0</v>
      </c>
      <c r="J692" t="s">
        <v>21</v>
      </c>
      <c r="K692" t="s">
        <v>25</v>
      </c>
    </row>
    <row r="693" spans="1:11" x14ac:dyDescent="0.3">
      <c r="A693">
        <v>2023</v>
      </c>
      <c r="B693" t="s">
        <v>11</v>
      </c>
      <c r="C693" t="s">
        <v>12</v>
      </c>
      <c r="D693" t="s">
        <v>37</v>
      </c>
      <c r="E693">
        <v>147100</v>
      </c>
      <c r="F693" t="s">
        <v>20</v>
      </c>
      <c r="G693">
        <v>147100</v>
      </c>
      <c r="H693" t="s">
        <v>21</v>
      </c>
      <c r="I693">
        <v>0</v>
      </c>
      <c r="J693" t="s">
        <v>21</v>
      </c>
      <c r="K693" t="s">
        <v>25</v>
      </c>
    </row>
    <row r="694" spans="1:11" x14ac:dyDescent="0.3">
      <c r="A694">
        <v>2023</v>
      </c>
      <c r="B694" t="s">
        <v>11</v>
      </c>
      <c r="C694" t="s">
        <v>12</v>
      </c>
      <c r="D694" t="s">
        <v>37</v>
      </c>
      <c r="E694">
        <v>90700</v>
      </c>
      <c r="F694" t="s">
        <v>20</v>
      </c>
      <c r="G694">
        <v>90700</v>
      </c>
      <c r="H694" t="s">
        <v>21</v>
      </c>
      <c r="I694">
        <v>0</v>
      </c>
      <c r="J694" t="s">
        <v>21</v>
      </c>
      <c r="K694" t="s">
        <v>25</v>
      </c>
    </row>
    <row r="695" spans="1:11" x14ac:dyDescent="0.3">
      <c r="A695">
        <v>2023</v>
      </c>
      <c r="B695" t="s">
        <v>28</v>
      </c>
      <c r="C695" t="s">
        <v>12</v>
      </c>
      <c r="D695" t="s">
        <v>37</v>
      </c>
      <c r="E695">
        <v>115100</v>
      </c>
      <c r="F695" t="s">
        <v>20</v>
      </c>
      <c r="G695">
        <v>115100</v>
      </c>
      <c r="H695" t="s">
        <v>21</v>
      </c>
      <c r="I695">
        <v>0</v>
      </c>
      <c r="J695" t="s">
        <v>21</v>
      </c>
      <c r="K695" t="s">
        <v>25</v>
      </c>
    </row>
    <row r="696" spans="1:11" x14ac:dyDescent="0.3">
      <c r="A696">
        <v>2023</v>
      </c>
      <c r="B696" t="s">
        <v>28</v>
      </c>
      <c r="C696" t="s">
        <v>12</v>
      </c>
      <c r="D696" t="s">
        <v>37</v>
      </c>
      <c r="E696">
        <v>73900</v>
      </c>
      <c r="F696" t="s">
        <v>20</v>
      </c>
      <c r="G696">
        <v>73900</v>
      </c>
      <c r="H696" t="s">
        <v>21</v>
      </c>
      <c r="I696">
        <v>0</v>
      </c>
      <c r="J696" t="s">
        <v>21</v>
      </c>
      <c r="K696" t="s">
        <v>25</v>
      </c>
    </row>
    <row r="697" spans="1:11" x14ac:dyDescent="0.3">
      <c r="A697">
        <v>2023</v>
      </c>
      <c r="B697" t="s">
        <v>11</v>
      </c>
      <c r="C697" t="s">
        <v>12</v>
      </c>
      <c r="D697" t="s">
        <v>37</v>
      </c>
      <c r="E697">
        <v>168400</v>
      </c>
      <c r="F697" t="s">
        <v>20</v>
      </c>
      <c r="G697">
        <v>168400</v>
      </c>
      <c r="H697" t="s">
        <v>21</v>
      </c>
      <c r="I697">
        <v>0</v>
      </c>
      <c r="J697" t="s">
        <v>21</v>
      </c>
      <c r="K697" t="s">
        <v>25</v>
      </c>
    </row>
    <row r="698" spans="1:11" x14ac:dyDescent="0.3">
      <c r="A698">
        <v>2023</v>
      </c>
      <c r="B698" t="s">
        <v>11</v>
      </c>
      <c r="C698" t="s">
        <v>12</v>
      </c>
      <c r="D698" t="s">
        <v>37</v>
      </c>
      <c r="E698">
        <v>105200</v>
      </c>
      <c r="F698" t="s">
        <v>20</v>
      </c>
      <c r="G698">
        <v>105200</v>
      </c>
      <c r="H698" t="s">
        <v>21</v>
      </c>
      <c r="I698">
        <v>0</v>
      </c>
      <c r="J698" t="s">
        <v>21</v>
      </c>
      <c r="K698" t="s">
        <v>25</v>
      </c>
    </row>
    <row r="699" spans="1:11" x14ac:dyDescent="0.3">
      <c r="A699">
        <v>2023</v>
      </c>
      <c r="B699" t="s">
        <v>11</v>
      </c>
      <c r="C699" t="s">
        <v>12</v>
      </c>
      <c r="D699" t="s">
        <v>23</v>
      </c>
      <c r="E699">
        <v>210000</v>
      </c>
      <c r="F699" t="s">
        <v>20</v>
      </c>
      <c r="G699">
        <v>210000</v>
      </c>
      <c r="H699" t="s">
        <v>21</v>
      </c>
      <c r="I699">
        <v>0</v>
      </c>
      <c r="J699" t="s">
        <v>21</v>
      </c>
      <c r="K699" t="s">
        <v>25</v>
      </c>
    </row>
    <row r="700" spans="1:11" x14ac:dyDescent="0.3">
      <c r="A700">
        <v>2023</v>
      </c>
      <c r="B700" t="s">
        <v>11</v>
      </c>
      <c r="C700" t="s">
        <v>12</v>
      </c>
      <c r="D700" t="s">
        <v>23</v>
      </c>
      <c r="E700">
        <v>160000</v>
      </c>
      <c r="F700" t="s">
        <v>20</v>
      </c>
      <c r="G700">
        <v>160000</v>
      </c>
      <c r="H700" t="s">
        <v>21</v>
      </c>
      <c r="I700">
        <v>0</v>
      </c>
      <c r="J700" t="s">
        <v>21</v>
      </c>
      <c r="K700" t="s">
        <v>25</v>
      </c>
    </row>
    <row r="701" spans="1:11" x14ac:dyDescent="0.3">
      <c r="A701">
        <v>2023</v>
      </c>
      <c r="B701" t="s">
        <v>17</v>
      </c>
      <c r="C701" t="s">
        <v>12</v>
      </c>
      <c r="D701" t="s">
        <v>23</v>
      </c>
      <c r="E701">
        <v>145000</v>
      </c>
      <c r="F701" t="s">
        <v>20</v>
      </c>
      <c r="G701">
        <v>145000</v>
      </c>
      <c r="H701" t="s">
        <v>21</v>
      </c>
      <c r="I701">
        <v>0</v>
      </c>
      <c r="J701" t="s">
        <v>21</v>
      </c>
      <c r="K701" t="s">
        <v>25</v>
      </c>
    </row>
    <row r="702" spans="1:11" x14ac:dyDescent="0.3">
      <c r="A702">
        <v>2023</v>
      </c>
      <c r="B702" t="s">
        <v>17</v>
      </c>
      <c r="C702" t="s">
        <v>12</v>
      </c>
      <c r="D702" t="s">
        <v>23</v>
      </c>
      <c r="E702">
        <v>100000</v>
      </c>
      <c r="F702" t="s">
        <v>20</v>
      </c>
      <c r="G702">
        <v>100000</v>
      </c>
      <c r="H702" t="s">
        <v>21</v>
      </c>
      <c r="I702">
        <v>0</v>
      </c>
      <c r="J702" t="s">
        <v>21</v>
      </c>
      <c r="K702" t="s">
        <v>25</v>
      </c>
    </row>
    <row r="703" spans="1:11" x14ac:dyDescent="0.3">
      <c r="A703">
        <v>2023</v>
      </c>
      <c r="B703" t="s">
        <v>11</v>
      </c>
      <c r="C703" t="s">
        <v>12</v>
      </c>
      <c r="D703" t="s">
        <v>26</v>
      </c>
      <c r="E703">
        <v>222200</v>
      </c>
      <c r="F703" t="s">
        <v>20</v>
      </c>
      <c r="G703">
        <v>222200</v>
      </c>
      <c r="H703" t="s">
        <v>21</v>
      </c>
      <c r="I703">
        <v>0</v>
      </c>
      <c r="J703" t="s">
        <v>21</v>
      </c>
      <c r="K703" t="s">
        <v>16</v>
      </c>
    </row>
    <row r="704" spans="1:11" x14ac:dyDescent="0.3">
      <c r="A704">
        <v>2023</v>
      </c>
      <c r="B704" t="s">
        <v>11</v>
      </c>
      <c r="C704" t="s">
        <v>12</v>
      </c>
      <c r="D704" t="s">
        <v>26</v>
      </c>
      <c r="E704">
        <v>136000</v>
      </c>
      <c r="F704" t="s">
        <v>20</v>
      </c>
      <c r="G704">
        <v>136000</v>
      </c>
      <c r="H704" t="s">
        <v>21</v>
      </c>
      <c r="I704">
        <v>0</v>
      </c>
      <c r="J704" t="s">
        <v>21</v>
      </c>
      <c r="K704" t="s">
        <v>16</v>
      </c>
    </row>
    <row r="705" spans="1:11" x14ac:dyDescent="0.3">
      <c r="A705">
        <v>2023</v>
      </c>
      <c r="B705" t="s">
        <v>17</v>
      </c>
      <c r="C705" t="s">
        <v>12</v>
      </c>
      <c r="D705" t="s">
        <v>27</v>
      </c>
      <c r="E705">
        <v>100000</v>
      </c>
      <c r="F705" t="s">
        <v>20</v>
      </c>
      <c r="G705">
        <v>100000</v>
      </c>
      <c r="H705" t="s">
        <v>21</v>
      </c>
      <c r="I705">
        <v>0</v>
      </c>
      <c r="J705" t="s">
        <v>21</v>
      </c>
      <c r="K705" t="s">
        <v>25</v>
      </c>
    </row>
    <row r="706" spans="1:11" x14ac:dyDescent="0.3">
      <c r="A706">
        <v>2023</v>
      </c>
      <c r="B706" t="s">
        <v>17</v>
      </c>
      <c r="C706" t="s">
        <v>12</v>
      </c>
      <c r="D706" t="s">
        <v>27</v>
      </c>
      <c r="E706">
        <v>85000</v>
      </c>
      <c r="F706" t="s">
        <v>20</v>
      </c>
      <c r="G706">
        <v>85000</v>
      </c>
      <c r="H706" t="s">
        <v>21</v>
      </c>
      <c r="I706">
        <v>0</v>
      </c>
      <c r="J706" t="s">
        <v>21</v>
      </c>
      <c r="K706" t="s">
        <v>25</v>
      </c>
    </row>
    <row r="707" spans="1:11" x14ac:dyDescent="0.3">
      <c r="A707">
        <v>2023</v>
      </c>
      <c r="B707" t="s">
        <v>17</v>
      </c>
      <c r="C707" t="s">
        <v>12</v>
      </c>
      <c r="D707" t="s">
        <v>37</v>
      </c>
      <c r="E707">
        <v>70000</v>
      </c>
      <c r="F707" t="s">
        <v>58</v>
      </c>
      <c r="G707">
        <v>85066</v>
      </c>
      <c r="H707" t="s">
        <v>33</v>
      </c>
      <c r="I707">
        <v>100</v>
      </c>
      <c r="J707" t="s">
        <v>33</v>
      </c>
      <c r="K707" t="s">
        <v>25</v>
      </c>
    </row>
    <row r="708" spans="1:11" x14ac:dyDescent="0.3">
      <c r="A708">
        <v>2023</v>
      </c>
      <c r="B708" t="s">
        <v>17</v>
      </c>
      <c r="C708" t="s">
        <v>12</v>
      </c>
      <c r="D708" t="s">
        <v>37</v>
      </c>
      <c r="E708">
        <v>47500</v>
      </c>
      <c r="F708" t="s">
        <v>58</v>
      </c>
      <c r="G708">
        <v>57723</v>
      </c>
      <c r="H708" t="s">
        <v>33</v>
      </c>
      <c r="I708">
        <v>100</v>
      </c>
      <c r="J708" t="s">
        <v>33</v>
      </c>
      <c r="K708" t="s">
        <v>25</v>
      </c>
    </row>
    <row r="709" spans="1:11" x14ac:dyDescent="0.3">
      <c r="A709">
        <v>2023</v>
      </c>
      <c r="B709" t="s">
        <v>44</v>
      </c>
      <c r="C709" t="s">
        <v>12</v>
      </c>
      <c r="D709" t="s">
        <v>23</v>
      </c>
      <c r="E709">
        <v>200000</v>
      </c>
      <c r="F709" t="s">
        <v>20</v>
      </c>
      <c r="G709">
        <v>200000</v>
      </c>
      <c r="H709" t="s">
        <v>21</v>
      </c>
      <c r="I709">
        <v>0</v>
      </c>
      <c r="J709" t="s">
        <v>21</v>
      </c>
      <c r="K709" t="s">
        <v>25</v>
      </c>
    </row>
    <row r="710" spans="1:11" x14ac:dyDescent="0.3">
      <c r="A710">
        <v>2023</v>
      </c>
      <c r="B710" t="s">
        <v>44</v>
      </c>
      <c r="C710" t="s">
        <v>12</v>
      </c>
      <c r="D710" t="s">
        <v>23</v>
      </c>
      <c r="E710">
        <v>145000</v>
      </c>
      <c r="F710" t="s">
        <v>20</v>
      </c>
      <c r="G710">
        <v>145000</v>
      </c>
      <c r="H710" t="s">
        <v>21</v>
      </c>
      <c r="I710">
        <v>0</v>
      </c>
      <c r="J710" t="s">
        <v>21</v>
      </c>
      <c r="K710" t="s">
        <v>25</v>
      </c>
    </row>
    <row r="711" spans="1:11" x14ac:dyDescent="0.3">
      <c r="A711">
        <v>2023</v>
      </c>
      <c r="B711" t="s">
        <v>17</v>
      </c>
      <c r="C711" t="s">
        <v>12</v>
      </c>
      <c r="D711" t="s">
        <v>37</v>
      </c>
      <c r="E711">
        <v>140000</v>
      </c>
      <c r="F711" t="s">
        <v>20</v>
      </c>
      <c r="G711">
        <v>140000</v>
      </c>
      <c r="H711" t="s">
        <v>21</v>
      </c>
      <c r="I711">
        <v>0</v>
      </c>
      <c r="J711" t="s">
        <v>21</v>
      </c>
      <c r="K711" t="s">
        <v>25</v>
      </c>
    </row>
    <row r="712" spans="1:11" x14ac:dyDescent="0.3">
      <c r="A712">
        <v>2023</v>
      </c>
      <c r="B712" t="s">
        <v>17</v>
      </c>
      <c r="C712" t="s">
        <v>12</v>
      </c>
      <c r="D712" t="s">
        <v>37</v>
      </c>
      <c r="E712">
        <v>95000</v>
      </c>
      <c r="F712" t="s">
        <v>20</v>
      </c>
      <c r="G712">
        <v>95000</v>
      </c>
      <c r="H712" t="s">
        <v>21</v>
      </c>
      <c r="I712">
        <v>0</v>
      </c>
      <c r="J712" t="s">
        <v>21</v>
      </c>
      <c r="K712" t="s">
        <v>25</v>
      </c>
    </row>
    <row r="713" spans="1:11" x14ac:dyDescent="0.3">
      <c r="A713">
        <v>2023</v>
      </c>
      <c r="B713" t="s">
        <v>11</v>
      </c>
      <c r="C713" t="s">
        <v>12</v>
      </c>
      <c r="D713" t="s">
        <v>27</v>
      </c>
      <c r="E713">
        <v>185000</v>
      </c>
      <c r="F713" t="s">
        <v>20</v>
      </c>
      <c r="G713">
        <v>185000</v>
      </c>
      <c r="H713" t="s">
        <v>21</v>
      </c>
      <c r="I713">
        <v>100</v>
      </c>
      <c r="J713" t="s">
        <v>21</v>
      </c>
      <c r="K713" t="s">
        <v>25</v>
      </c>
    </row>
    <row r="714" spans="1:11" x14ac:dyDescent="0.3">
      <c r="A714">
        <v>2023</v>
      </c>
      <c r="B714" t="s">
        <v>11</v>
      </c>
      <c r="C714" t="s">
        <v>12</v>
      </c>
      <c r="D714" t="s">
        <v>27</v>
      </c>
      <c r="E714">
        <v>120250</v>
      </c>
      <c r="F714" t="s">
        <v>20</v>
      </c>
      <c r="G714">
        <v>120250</v>
      </c>
      <c r="H714" t="s">
        <v>21</v>
      </c>
      <c r="I714">
        <v>100</v>
      </c>
      <c r="J714" t="s">
        <v>21</v>
      </c>
      <c r="K714" t="s">
        <v>25</v>
      </c>
    </row>
    <row r="715" spans="1:11" x14ac:dyDescent="0.3">
      <c r="A715">
        <v>2023</v>
      </c>
      <c r="B715" t="s">
        <v>17</v>
      </c>
      <c r="C715" t="s">
        <v>12</v>
      </c>
      <c r="D715" t="s">
        <v>93</v>
      </c>
      <c r="E715">
        <v>130000</v>
      </c>
      <c r="F715" t="s">
        <v>20</v>
      </c>
      <c r="G715">
        <v>130000</v>
      </c>
      <c r="H715" t="s">
        <v>21</v>
      </c>
      <c r="I715">
        <v>100</v>
      </c>
      <c r="J715" t="s">
        <v>21</v>
      </c>
      <c r="K715" t="s">
        <v>16</v>
      </c>
    </row>
    <row r="716" spans="1:11" x14ac:dyDescent="0.3">
      <c r="A716">
        <v>2023</v>
      </c>
      <c r="B716" t="s">
        <v>11</v>
      </c>
      <c r="C716" t="s">
        <v>12</v>
      </c>
      <c r="D716" t="s">
        <v>23</v>
      </c>
      <c r="E716">
        <v>205000</v>
      </c>
      <c r="F716" t="s">
        <v>20</v>
      </c>
      <c r="G716">
        <v>205000</v>
      </c>
      <c r="H716" t="s">
        <v>21</v>
      </c>
      <c r="I716">
        <v>0</v>
      </c>
      <c r="J716" t="s">
        <v>21</v>
      </c>
      <c r="K716" t="s">
        <v>25</v>
      </c>
    </row>
    <row r="717" spans="1:11" x14ac:dyDescent="0.3">
      <c r="A717">
        <v>2023</v>
      </c>
      <c r="B717" t="s">
        <v>11</v>
      </c>
      <c r="C717" t="s">
        <v>12</v>
      </c>
      <c r="D717" t="s">
        <v>23</v>
      </c>
      <c r="E717">
        <v>140000</v>
      </c>
      <c r="F717" t="s">
        <v>20</v>
      </c>
      <c r="G717">
        <v>140000</v>
      </c>
      <c r="H717" t="s">
        <v>21</v>
      </c>
      <c r="I717">
        <v>0</v>
      </c>
      <c r="J717" t="s">
        <v>21</v>
      </c>
      <c r="K717" t="s">
        <v>25</v>
      </c>
    </row>
    <row r="718" spans="1:11" x14ac:dyDescent="0.3">
      <c r="A718">
        <v>2023</v>
      </c>
      <c r="B718" t="s">
        <v>11</v>
      </c>
      <c r="C718" t="s">
        <v>12</v>
      </c>
      <c r="D718" t="s">
        <v>23</v>
      </c>
      <c r="E718">
        <v>297300</v>
      </c>
      <c r="F718" t="s">
        <v>20</v>
      </c>
      <c r="G718">
        <v>297300</v>
      </c>
      <c r="H718" t="s">
        <v>21</v>
      </c>
      <c r="I718">
        <v>100</v>
      </c>
      <c r="J718" t="s">
        <v>21</v>
      </c>
      <c r="K718" t="s">
        <v>25</v>
      </c>
    </row>
    <row r="719" spans="1:11" x14ac:dyDescent="0.3">
      <c r="A719">
        <v>2023</v>
      </c>
      <c r="B719" t="s">
        <v>11</v>
      </c>
      <c r="C719" t="s">
        <v>12</v>
      </c>
      <c r="D719" t="s">
        <v>23</v>
      </c>
      <c r="E719">
        <v>198200</v>
      </c>
      <c r="F719" t="s">
        <v>20</v>
      </c>
      <c r="G719">
        <v>198200</v>
      </c>
      <c r="H719" t="s">
        <v>21</v>
      </c>
      <c r="I719">
        <v>100</v>
      </c>
      <c r="J719" t="s">
        <v>21</v>
      </c>
      <c r="K719" t="s">
        <v>25</v>
      </c>
    </row>
    <row r="720" spans="1:11" x14ac:dyDescent="0.3">
      <c r="A720">
        <v>2023</v>
      </c>
      <c r="B720" t="s">
        <v>11</v>
      </c>
      <c r="C720" t="s">
        <v>12</v>
      </c>
      <c r="D720" t="s">
        <v>52</v>
      </c>
      <c r="E720">
        <v>141288</v>
      </c>
      <c r="F720" t="s">
        <v>20</v>
      </c>
      <c r="G720">
        <v>141288</v>
      </c>
      <c r="H720" t="s">
        <v>21</v>
      </c>
      <c r="I720">
        <v>0</v>
      </c>
      <c r="J720" t="s">
        <v>21</v>
      </c>
      <c r="K720" t="s">
        <v>25</v>
      </c>
    </row>
    <row r="721" spans="1:11" x14ac:dyDescent="0.3">
      <c r="A721">
        <v>2023</v>
      </c>
      <c r="B721" t="s">
        <v>11</v>
      </c>
      <c r="C721" t="s">
        <v>12</v>
      </c>
      <c r="D721" t="s">
        <v>52</v>
      </c>
      <c r="E721">
        <v>94192</v>
      </c>
      <c r="F721" t="s">
        <v>20</v>
      </c>
      <c r="G721">
        <v>94192</v>
      </c>
      <c r="H721" t="s">
        <v>21</v>
      </c>
      <c r="I721">
        <v>0</v>
      </c>
      <c r="J721" t="s">
        <v>21</v>
      </c>
      <c r="K721" t="s">
        <v>25</v>
      </c>
    </row>
    <row r="722" spans="1:11" x14ac:dyDescent="0.3">
      <c r="A722">
        <v>2023</v>
      </c>
      <c r="B722" t="s">
        <v>11</v>
      </c>
      <c r="C722" t="s">
        <v>12</v>
      </c>
      <c r="D722" t="s">
        <v>94</v>
      </c>
      <c r="E722">
        <v>184000</v>
      </c>
      <c r="F722" t="s">
        <v>20</v>
      </c>
      <c r="G722">
        <v>184000</v>
      </c>
      <c r="H722" t="s">
        <v>21</v>
      </c>
      <c r="I722">
        <v>100</v>
      </c>
      <c r="J722" t="s">
        <v>21</v>
      </c>
      <c r="K722" t="s">
        <v>25</v>
      </c>
    </row>
    <row r="723" spans="1:11" x14ac:dyDescent="0.3">
      <c r="A723">
        <v>2023</v>
      </c>
      <c r="B723" t="s">
        <v>11</v>
      </c>
      <c r="C723" t="s">
        <v>12</v>
      </c>
      <c r="D723" t="s">
        <v>94</v>
      </c>
      <c r="E723">
        <v>143000</v>
      </c>
      <c r="F723" t="s">
        <v>20</v>
      </c>
      <c r="G723">
        <v>143000</v>
      </c>
      <c r="H723" t="s">
        <v>21</v>
      </c>
      <c r="I723">
        <v>100</v>
      </c>
      <c r="J723" t="s">
        <v>21</v>
      </c>
      <c r="K723" t="s">
        <v>25</v>
      </c>
    </row>
    <row r="724" spans="1:11" x14ac:dyDescent="0.3">
      <c r="A724">
        <v>2023</v>
      </c>
      <c r="B724" t="s">
        <v>11</v>
      </c>
      <c r="C724" t="s">
        <v>12</v>
      </c>
      <c r="D724" t="s">
        <v>27</v>
      </c>
      <c r="E724">
        <v>70000</v>
      </c>
      <c r="F724" t="s">
        <v>20</v>
      </c>
      <c r="G724">
        <v>70000</v>
      </c>
      <c r="H724" t="s">
        <v>21</v>
      </c>
      <c r="I724">
        <v>0</v>
      </c>
      <c r="J724" t="s">
        <v>21</v>
      </c>
      <c r="K724" t="s">
        <v>25</v>
      </c>
    </row>
    <row r="725" spans="1:11" x14ac:dyDescent="0.3">
      <c r="A725">
        <v>2023</v>
      </c>
      <c r="B725" t="s">
        <v>11</v>
      </c>
      <c r="C725" t="s">
        <v>12</v>
      </c>
      <c r="D725" t="s">
        <v>27</v>
      </c>
      <c r="E725">
        <v>55000</v>
      </c>
      <c r="F725" t="s">
        <v>20</v>
      </c>
      <c r="G725">
        <v>55000</v>
      </c>
      <c r="H725" t="s">
        <v>21</v>
      </c>
      <c r="I725">
        <v>0</v>
      </c>
      <c r="J725" t="s">
        <v>21</v>
      </c>
      <c r="K725" t="s">
        <v>25</v>
      </c>
    </row>
    <row r="726" spans="1:11" x14ac:dyDescent="0.3">
      <c r="A726">
        <v>2023</v>
      </c>
      <c r="B726" t="s">
        <v>11</v>
      </c>
      <c r="C726" t="s">
        <v>12</v>
      </c>
      <c r="D726" t="s">
        <v>32</v>
      </c>
      <c r="E726">
        <v>275300</v>
      </c>
      <c r="F726" t="s">
        <v>20</v>
      </c>
      <c r="G726">
        <v>275300</v>
      </c>
      <c r="H726" t="s">
        <v>21</v>
      </c>
      <c r="I726">
        <v>100</v>
      </c>
      <c r="J726" t="s">
        <v>21</v>
      </c>
      <c r="K726" t="s">
        <v>25</v>
      </c>
    </row>
    <row r="727" spans="1:11" x14ac:dyDescent="0.3">
      <c r="A727">
        <v>2023</v>
      </c>
      <c r="B727" t="s">
        <v>11</v>
      </c>
      <c r="C727" t="s">
        <v>12</v>
      </c>
      <c r="D727" t="s">
        <v>32</v>
      </c>
      <c r="E727">
        <v>183500</v>
      </c>
      <c r="F727" t="s">
        <v>20</v>
      </c>
      <c r="G727">
        <v>183500</v>
      </c>
      <c r="H727" t="s">
        <v>21</v>
      </c>
      <c r="I727">
        <v>100</v>
      </c>
      <c r="J727" t="s">
        <v>21</v>
      </c>
      <c r="K727" t="s">
        <v>25</v>
      </c>
    </row>
    <row r="728" spans="1:11" x14ac:dyDescent="0.3">
      <c r="A728">
        <v>2023</v>
      </c>
      <c r="B728" t="s">
        <v>17</v>
      </c>
      <c r="C728" t="s">
        <v>12</v>
      </c>
      <c r="D728" t="s">
        <v>27</v>
      </c>
      <c r="E728">
        <v>75000</v>
      </c>
      <c r="F728" t="s">
        <v>20</v>
      </c>
      <c r="G728">
        <v>75000</v>
      </c>
      <c r="H728" t="s">
        <v>21</v>
      </c>
      <c r="I728">
        <v>100</v>
      </c>
      <c r="J728" t="s">
        <v>21</v>
      </c>
      <c r="K728" t="s">
        <v>25</v>
      </c>
    </row>
    <row r="729" spans="1:11" x14ac:dyDescent="0.3">
      <c r="A729">
        <v>2023</v>
      </c>
      <c r="B729" t="s">
        <v>17</v>
      </c>
      <c r="C729" t="s">
        <v>12</v>
      </c>
      <c r="D729" t="s">
        <v>27</v>
      </c>
      <c r="E729">
        <v>65000</v>
      </c>
      <c r="F729" t="s">
        <v>20</v>
      </c>
      <c r="G729">
        <v>65000</v>
      </c>
      <c r="H729" t="s">
        <v>21</v>
      </c>
      <c r="I729">
        <v>100</v>
      </c>
      <c r="J729" t="s">
        <v>21</v>
      </c>
      <c r="K729" t="s">
        <v>25</v>
      </c>
    </row>
    <row r="730" spans="1:11" x14ac:dyDescent="0.3">
      <c r="A730">
        <v>2023</v>
      </c>
      <c r="B730" t="s">
        <v>17</v>
      </c>
      <c r="C730" t="s">
        <v>12</v>
      </c>
      <c r="D730" t="s">
        <v>19</v>
      </c>
      <c r="E730">
        <v>160000</v>
      </c>
      <c r="F730" t="s">
        <v>20</v>
      </c>
      <c r="G730">
        <v>160000</v>
      </c>
      <c r="H730" t="s">
        <v>21</v>
      </c>
      <c r="I730">
        <v>0</v>
      </c>
      <c r="J730" t="s">
        <v>21</v>
      </c>
      <c r="K730" t="s">
        <v>25</v>
      </c>
    </row>
    <row r="731" spans="1:11" x14ac:dyDescent="0.3">
      <c r="A731">
        <v>2023</v>
      </c>
      <c r="B731" t="s">
        <v>17</v>
      </c>
      <c r="C731" t="s">
        <v>12</v>
      </c>
      <c r="D731" t="s">
        <v>19</v>
      </c>
      <c r="E731">
        <v>147000</v>
      </c>
      <c r="F731" t="s">
        <v>20</v>
      </c>
      <c r="G731">
        <v>147000</v>
      </c>
      <c r="H731" t="s">
        <v>21</v>
      </c>
      <c r="I731">
        <v>0</v>
      </c>
      <c r="J731" t="s">
        <v>21</v>
      </c>
      <c r="K731" t="s">
        <v>25</v>
      </c>
    </row>
    <row r="732" spans="1:11" x14ac:dyDescent="0.3">
      <c r="A732">
        <v>2023</v>
      </c>
      <c r="B732" t="s">
        <v>11</v>
      </c>
      <c r="C732" t="s">
        <v>12</v>
      </c>
      <c r="D732" t="s">
        <v>45</v>
      </c>
      <c r="E732">
        <v>149040</v>
      </c>
      <c r="F732" t="s">
        <v>20</v>
      </c>
      <c r="G732">
        <v>149040</v>
      </c>
      <c r="H732" t="s">
        <v>21</v>
      </c>
      <c r="I732">
        <v>100</v>
      </c>
      <c r="J732" t="s">
        <v>21</v>
      </c>
      <c r="K732" t="s">
        <v>25</v>
      </c>
    </row>
    <row r="733" spans="1:11" x14ac:dyDescent="0.3">
      <c r="A733">
        <v>2023</v>
      </c>
      <c r="B733" t="s">
        <v>11</v>
      </c>
      <c r="C733" t="s">
        <v>12</v>
      </c>
      <c r="D733" t="s">
        <v>45</v>
      </c>
      <c r="E733">
        <v>113900</v>
      </c>
      <c r="F733" t="s">
        <v>20</v>
      </c>
      <c r="G733">
        <v>113900</v>
      </c>
      <c r="H733" t="s">
        <v>21</v>
      </c>
      <c r="I733">
        <v>100</v>
      </c>
      <c r="J733" t="s">
        <v>21</v>
      </c>
      <c r="K733" t="s">
        <v>25</v>
      </c>
    </row>
    <row r="734" spans="1:11" x14ac:dyDescent="0.3">
      <c r="A734">
        <v>2023</v>
      </c>
      <c r="B734" t="s">
        <v>17</v>
      </c>
      <c r="C734" t="s">
        <v>12</v>
      </c>
      <c r="D734" t="s">
        <v>95</v>
      </c>
      <c r="E734">
        <v>100000</v>
      </c>
      <c r="F734" t="s">
        <v>67</v>
      </c>
      <c r="G734">
        <v>75020</v>
      </c>
      <c r="H734" t="s">
        <v>96</v>
      </c>
      <c r="I734">
        <v>100</v>
      </c>
      <c r="J734" t="s">
        <v>96</v>
      </c>
      <c r="K734" t="s">
        <v>16</v>
      </c>
    </row>
    <row r="735" spans="1:11" x14ac:dyDescent="0.3">
      <c r="A735">
        <v>2023</v>
      </c>
      <c r="B735" t="s">
        <v>11</v>
      </c>
      <c r="C735" t="s">
        <v>12</v>
      </c>
      <c r="D735" t="s">
        <v>27</v>
      </c>
      <c r="E735">
        <v>180180</v>
      </c>
      <c r="F735" t="s">
        <v>20</v>
      </c>
      <c r="G735">
        <v>180180</v>
      </c>
      <c r="H735" t="s">
        <v>21</v>
      </c>
      <c r="I735">
        <v>0</v>
      </c>
      <c r="J735" t="s">
        <v>21</v>
      </c>
      <c r="K735" t="s">
        <v>25</v>
      </c>
    </row>
    <row r="736" spans="1:11" x14ac:dyDescent="0.3">
      <c r="A736">
        <v>2023</v>
      </c>
      <c r="B736" t="s">
        <v>11</v>
      </c>
      <c r="C736" t="s">
        <v>12</v>
      </c>
      <c r="D736" t="s">
        <v>27</v>
      </c>
      <c r="E736">
        <v>106020</v>
      </c>
      <c r="F736" t="s">
        <v>20</v>
      </c>
      <c r="G736">
        <v>106020</v>
      </c>
      <c r="H736" t="s">
        <v>21</v>
      </c>
      <c r="I736">
        <v>0</v>
      </c>
      <c r="J736" t="s">
        <v>21</v>
      </c>
      <c r="K736" t="s">
        <v>25</v>
      </c>
    </row>
    <row r="737" spans="1:11" x14ac:dyDescent="0.3">
      <c r="A737">
        <v>2023</v>
      </c>
      <c r="B737" t="s">
        <v>17</v>
      </c>
      <c r="C737" t="s">
        <v>12</v>
      </c>
      <c r="D737" t="s">
        <v>23</v>
      </c>
      <c r="E737">
        <v>1400000</v>
      </c>
      <c r="F737" t="s">
        <v>42</v>
      </c>
      <c r="G737">
        <v>17022</v>
      </c>
      <c r="H737" t="s">
        <v>43</v>
      </c>
      <c r="I737">
        <v>100</v>
      </c>
      <c r="J737" t="s">
        <v>43</v>
      </c>
      <c r="K737" t="s">
        <v>16</v>
      </c>
    </row>
    <row r="738" spans="1:11" x14ac:dyDescent="0.3">
      <c r="A738">
        <v>2023</v>
      </c>
      <c r="B738" t="s">
        <v>28</v>
      </c>
      <c r="C738" t="s">
        <v>12</v>
      </c>
      <c r="D738" t="s">
        <v>97</v>
      </c>
      <c r="E738">
        <v>70000</v>
      </c>
      <c r="F738" t="s">
        <v>20</v>
      </c>
      <c r="G738">
        <v>70000</v>
      </c>
      <c r="H738" t="s">
        <v>43</v>
      </c>
      <c r="I738">
        <v>0</v>
      </c>
      <c r="J738" t="s">
        <v>65</v>
      </c>
      <c r="K738" t="s">
        <v>16</v>
      </c>
    </row>
    <row r="739" spans="1:11" x14ac:dyDescent="0.3">
      <c r="A739">
        <v>2023</v>
      </c>
      <c r="B739" t="s">
        <v>28</v>
      </c>
      <c r="C739" t="s">
        <v>12</v>
      </c>
      <c r="D739" t="s">
        <v>50</v>
      </c>
      <c r="E739">
        <v>80000</v>
      </c>
      <c r="F739" t="s">
        <v>20</v>
      </c>
      <c r="G739">
        <v>80000</v>
      </c>
      <c r="H739" t="s">
        <v>11</v>
      </c>
      <c r="I739">
        <v>50</v>
      </c>
      <c r="J739" t="s">
        <v>11</v>
      </c>
      <c r="K739" t="s">
        <v>25</v>
      </c>
    </row>
    <row r="740" spans="1:11" x14ac:dyDescent="0.3">
      <c r="A740">
        <v>2023</v>
      </c>
      <c r="B740" t="s">
        <v>17</v>
      </c>
      <c r="C740" t="s">
        <v>12</v>
      </c>
      <c r="D740" t="s">
        <v>77</v>
      </c>
      <c r="E740">
        <v>1500000</v>
      </c>
      <c r="F740" t="s">
        <v>42</v>
      </c>
      <c r="G740">
        <v>18238</v>
      </c>
      <c r="H740" t="s">
        <v>43</v>
      </c>
      <c r="I740">
        <v>50</v>
      </c>
      <c r="J740" t="s">
        <v>43</v>
      </c>
      <c r="K740" t="s">
        <v>16</v>
      </c>
    </row>
    <row r="741" spans="1:11" x14ac:dyDescent="0.3">
      <c r="A741">
        <v>2023</v>
      </c>
      <c r="B741" t="s">
        <v>17</v>
      </c>
      <c r="C741" t="s">
        <v>12</v>
      </c>
      <c r="D741" t="s">
        <v>35</v>
      </c>
      <c r="E741">
        <v>250000</v>
      </c>
      <c r="F741" t="s">
        <v>20</v>
      </c>
      <c r="G741">
        <v>250000</v>
      </c>
      <c r="H741" t="s">
        <v>21</v>
      </c>
      <c r="I741">
        <v>0</v>
      </c>
      <c r="J741" t="s">
        <v>21</v>
      </c>
      <c r="K741" t="s">
        <v>25</v>
      </c>
    </row>
    <row r="742" spans="1:11" x14ac:dyDescent="0.3">
      <c r="A742">
        <v>2023</v>
      </c>
      <c r="B742" t="s">
        <v>17</v>
      </c>
      <c r="C742" t="s">
        <v>12</v>
      </c>
      <c r="D742" t="s">
        <v>35</v>
      </c>
      <c r="E742">
        <v>150000</v>
      </c>
      <c r="F742" t="s">
        <v>20</v>
      </c>
      <c r="G742">
        <v>150000</v>
      </c>
      <c r="H742" t="s">
        <v>21</v>
      </c>
      <c r="I742">
        <v>0</v>
      </c>
      <c r="J742" t="s">
        <v>21</v>
      </c>
      <c r="K742" t="s">
        <v>25</v>
      </c>
    </row>
    <row r="743" spans="1:11" x14ac:dyDescent="0.3">
      <c r="A743">
        <v>2023</v>
      </c>
      <c r="B743" t="s">
        <v>11</v>
      </c>
      <c r="C743" t="s">
        <v>12</v>
      </c>
      <c r="D743" t="s">
        <v>37</v>
      </c>
      <c r="E743">
        <v>139500</v>
      </c>
      <c r="F743" t="s">
        <v>20</v>
      </c>
      <c r="G743">
        <v>139500</v>
      </c>
      <c r="H743" t="s">
        <v>21</v>
      </c>
      <c r="I743">
        <v>0</v>
      </c>
      <c r="J743" t="s">
        <v>21</v>
      </c>
      <c r="K743" t="s">
        <v>25</v>
      </c>
    </row>
    <row r="744" spans="1:11" x14ac:dyDescent="0.3">
      <c r="A744">
        <v>2023</v>
      </c>
      <c r="B744" t="s">
        <v>11</v>
      </c>
      <c r="C744" t="s">
        <v>12</v>
      </c>
      <c r="D744" t="s">
        <v>37</v>
      </c>
      <c r="E744">
        <v>109400</v>
      </c>
      <c r="F744" t="s">
        <v>20</v>
      </c>
      <c r="G744">
        <v>109400</v>
      </c>
      <c r="H744" t="s">
        <v>21</v>
      </c>
      <c r="I744">
        <v>0</v>
      </c>
      <c r="J744" t="s">
        <v>21</v>
      </c>
      <c r="K744" t="s">
        <v>25</v>
      </c>
    </row>
    <row r="745" spans="1:11" x14ac:dyDescent="0.3">
      <c r="A745">
        <v>2023</v>
      </c>
      <c r="B745" t="s">
        <v>11</v>
      </c>
      <c r="C745" t="s">
        <v>12</v>
      </c>
      <c r="D745" t="s">
        <v>23</v>
      </c>
      <c r="E745">
        <v>105000</v>
      </c>
      <c r="F745" t="s">
        <v>20</v>
      </c>
      <c r="G745">
        <v>105000</v>
      </c>
      <c r="H745" t="s">
        <v>21</v>
      </c>
      <c r="I745">
        <v>0</v>
      </c>
      <c r="J745" t="s">
        <v>21</v>
      </c>
      <c r="K745" t="s">
        <v>25</v>
      </c>
    </row>
    <row r="746" spans="1:11" x14ac:dyDescent="0.3">
      <c r="A746">
        <v>2023</v>
      </c>
      <c r="B746" t="s">
        <v>11</v>
      </c>
      <c r="C746" t="s">
        <v>12</v>
      </c>
      <c r="D746" t="s">
        <v>23</v>
      </c>
      <c r="E746">
        <v>70000</v>
      </c>
      <c r="F746" t="s">
        <v>20</v>
      </c>
      <c r="G746">
        <v>70000</v>
      </c>
      <c r="H746" t="s">
        <v>21</v>
      </c>
      <c r="I746">
        <v>0</v>
      </c>
      <c r="J746" t="s">
        <v>21</v>
      </c>
      <c r="K746" t="s">
        <v>25</v>
      </c>
    </row>
    <row r="747" spans="1:11" x14ac:dyDescent="0.3">
      <c r="A747">
        <v>2023</v>
      </c>
      <c r="B747" t="s">
        <v>44</v>
      </c>
      <c r="C747" t="s">
        <v>12</v>
      </c>
      <c r="D747" t="s">
        <v>37</v>
      </c>
      <c r="E747">
        <v>210914</v>
      </c>
      <c r="F747" t="s">
        <v>20</v>
      </c>
      <c r="G747">
        <v>210914</v>
      </c>
      <c r="H747" t="s">
        <v>21</v>
      </c>
      <c r="I747">
        <v>100</v>
      </c>
      <c r="J747" t="s">
        <v>21</v>
      </c>
      <c r="K747" t="s">
        <v>25</v>
      </c>
    </row>
    <row r="748" spans="1:11" x14ac:dyDescent="0.3">
      <c r="A748">
        <v>2023</v>
      </c>
      <c r="B748" t="s">
        <v>44</v>
      </c>
      <c r="C748" t="s">
        <v>12</v>
      </c>
      <c r="D748" t="s">
        <v>37</v>
      </c>
      <c r="E748">
        <v>116704</v>
      </c>
      <c r="F748" t="s">
        <v>20</v>
      </c>
      <c r="G748">
        <v>116704</v>
      </c>
      <c r="H748" t="s">
        <v>21</v>
      </c>
      <c r="I748">
        <v>100</v>
      </c>
      <c r="J748" t="s">
        <v>21</v>
      </c>
      <c r="K748" t="s">
        <v>25</v>
      </c>
    </row>
    <row r="749" spans="1:11" x14ac:dyDescent="0.3">
      <c r="A749">
        <v>2023</v>
      </c>
      <c r="B749" t="s">
        <v>28</v>
      </c>
      <c r="C749" t="s">
        <v>12</v>
      </c>
      <c r="D749" t="s">
        <v>52</v>
      </c>
      <c r="E749">
        <v>150000</v>
      </c>
      <c r="F749" t="s">
        <v>20</v>
      </c>
      <c r="G749">
        <v>150000</v>
      </c>
      <c r="H749" t="s">
        <v>21</v>
      </c>
      <c r="I749">
        <v>0</v>
      </c>
      <c r="J749" t="s">
        <v>21</v>
      </c>
      <c r="K749" t="s">
        <v>25</v>
      </c>
    </row>
    <row r="750" spans="1:11" x14ac:dyDescent="0.3">
      <c r="A750">
        <v>2023</v>
      </c>
      <c r="B750" t="s">
        <v>28</v>
      </c>
      <c r="C750" t="s">
        <v>12</v>
      </c>
      <c r="D750" t="s">
        <v>52</v>
      </c>
      <c r="E750">
        <v>100000</v>
      </c>
      <c r="F750" t="s">
        <v>20</v>
      </c>
      <c r="G750">
        <v>100000</v>
      </c>
      <c r="H750" t="s">
        <v>21</v>
      </c>
      <c r="I750">
        <v>0</v>
      </c>
      <c r="J750" t="s">
        <v>21</v>
      </c>
      <c r="K750" t="s">
        <v>25</v>
      </c>
    </row>
    <row r="751" spans="1:11" x14ac:dyDescent="0.3">
      <c r="A751">
        <v>2023</v>
      </c>
      <c r="B751" t="s">
        <v>11</v>
      </c>
      <c r="C751" t="s">
        <v>12</v>
      </c>
      <c r="D751" t="s">
        <v>37</v>
      </c>
      <c r="E751">
        <v>146000</v>
      </c>
      <c r="F751" t="s">
        <v>20</v>
      </c>
      <c r="G751">
        <v>146000</v>
      </c>
      <c r="H751" t="s">
        <v>21</v>
      </c>
      <c r="I751">
        <v>0</v>
      </c>
      <c r="J751" t="s">
        <v>21</v>
      </c>
      <c r="K751" t="s">
        <v>25</v>
      </c>
    </row>
    <row r="752" spans="1:11" x14ac:dyDescent="0.3">
      <c r="A752">
        <v>2023</v>
      </c>
      <c r="B752" t="s">
        <v>11</v>
      </c>
      <c r="C752" t="s">
        <v>12</v>
      </c>
      <c r="D752" t="s">
        <v>37</v>
      </c>
      <c r="E752">
        <v>75000</v>
      </c>
      <c r="F752" t="s">
        <v>20</v>
      </c>
      <c r="G752">
        <v>75000</v>
      </c>
      <c r="H752" t="s">
        <v>21</v>
      </c>
      <c r="I752">
        <v>0</v>
      </c>
      <c r="J752" t="s">
        <v>21</v>
      </c>
      <c r="K752" t="s">
        <v>25</v>
      </c>
    </row>
    <row r="753" spans="1:11" x14ac:dyDescent="0.3">
      <c r="A753">
        <v>2023</v>
      </c>
      <c r="B753" t="s">
        <v>28</v>
      </c>
      <c r="C753" t="s">
        <v>12</v>
      </c>
      <c r="D753" t="s">
        <v>27</v>
      </c>
      <c r="E753">
        <v>75000</v>
      </c>
      <c r="F753" t="s">
        <v>20</v>
      </c>
      <c r="G753">
        <v>75000</v>
      </c>
      <c r="H753" t="s">
        <v>21</v>
      </c>
      <c r="I753">
        <v>100</v>
      </c>
      <c r="J753" t="s">
        <v>21</v>
      </c>
      <c r="K753" t="s">
        <v>25</v>
      </c>
    </row>
    <row r="754" spans="1:11" x14ac:dyDescent="0.3">
      <c r="A754">
        <v>2023</v>
      </c>
      <c r="B754" t="s">
        <v>28</v>
      </c>
      <c r="C754" t="s">
        <v>12</v>
      </c>
      <c r="D754" t="s">
        <v>27</v>
      </c>
      <c r="E754">
        <v>60000</v>
      </c>
      <c r="F754" t="s">
        <v>20</v>
      </c>
      <c r="G754">
        <v>60000</v>
      </c>
      <c r="H754" t="s">
        <v>21</v>
      </c>
      <c r="I754">
        <v>100</v>
      </c>
      <c r="J754" t="s">
        <v>21</v>
      </c>
      <c r="K754" t="s">
        <v>25</v>
      </c>
    </row>
    <row r="755" spans="1:11" x14ac:dyDescent="0.3">
      <c r="A755">
        <v>2023</v>
      </c>
      <c r="B755" t="s">
        <v>17</v>
      </c>
      <c r="C755" t="s">
        <v>12</v>
      </c>
      <c r="D755" t="s">
        <v>32</v>
      </c>
      <c r="E755">
        <v>185700</v>
      </c>
      <c r="F755" t="s">
        <v>20</v>
      </c>
      <c r="G755">
        <v>185700</v>
      </c>
      <c r="H755" t="s">
        <v>21</v>
      </c>
      <c r="I755">
        <v>0</v>
      </c>
      <c r="J755" t="s">
        <v>21</v>
      </c>
      <c r="K755" t="s">
        <v>25</v>
      </c>
    </row>
    <row r="756" spans="1:11" x14ac:dyDescent="0.3">
      <c r="A756">
        <v>2023</v>
      </c>
      <c r="B756" t="s">
        <v>17</v>
      </c>
      <c r="C756" t="s">
        <v>12</v>
      </c>
      <c r="D756" t="s">
        <v>32</v>
      </c>
      <c r="E756">
        <v>165000</v>
      </c>
      <c r="F756" t="s">
        <v>20</v>
      </c>
      <c r="G756">
        <v>165000</v>
      </c>
      <c r="H756" t="s">
        <v>21</v>
      </c>
      <c r="I756">
        <v>0</v>
      </c>
      <c r="J756" t="s">
        <v>21</v>
      </c>
      <c r="K756" t="s">
        <v>25</v>
      </c>
    </row>
    <row r="757" spans="1:11" x14ac:dyDescent="0.3">
      <c r="A757">
        <v>2023</v>
      </c>
      <c r="B757" t="s">
        <v>11</v>
      </c>
      <c r="C757" t="s">
        <v>12</v>
      </c>
      <c r="D757" t="s">
        <v>37</v>
      </c>
      <c r="E757">
        <v>160000</v>
      </c>
      <c r="F757" t="s">
        <v>20</v>
      </c>
      <c r="G757">
        <v>160000</v>
      </c>
      <c r="H757" t="s">
        <v>21</v>
      </c>
      <c r="I757">
        <v>100</v>
      </c>
      <c r="J757" t="s">
        <v>21</v>
      </c>
      <c r="K757" t="s">
        <v>25</v>
      </c>
    </row>
    <row r="758" spans="1:11" x14ac:dyDescent="0.3">
      <c r="A758">
        <v>2023</v>
      </c>
      <c r="B758" t="s">
        <v>11</v>
      </c>
      <c r="C758" t="s">
        <v>12</v>
      </c>
      <c r="D758" t="s">
        <v>37</v>
      </c>
      <c r="E758">
        <v>130000</v>
      </c>
      <c r="F758" t="s">
        <v>20</v>
      </c>
      <c r="G758">
        <v>130000</v>
      </c>
      <c r="H758" t="s">
        <v>21</v>
      </c>
      <c r="I758">
        <v>100</v>
      </c>
      <c r="J758" t="s">
        <v>21</v>
      </c>
      <c r="K758" t="s">
        <v>25</v>
      </c>
    </row>
    <row r="759" spans="1:11" x14ac:dyDescent="0.3">
      <c r="A759">
        <v>2023</v>
      </c>
      <c r="B759" t="s">
        <v>11</v>
      </c>
      <c r="C759" t="s">
        <v>12</v>
      </c>
      <c r="D759" t="s">
        <v>27</v>
      </c>
      <c r="E759">
        <v>169000</v>
      </c>
      <c r="F759" t="s">
        <v>20</v>
      </c>
      <c r="G759">
        <v>169000</v>
      </c>
      <c r="H759" t="s">
        <v>21</v>
      </c>
      <c r="I759">
        <v>0</v>
      </c>
      <c r="J759" t="s">
        <v>21</v>
      </c>
      <c r="K759" t="s">
        <v>25</v>
      </c>
    </row>
    <row r="760" spans="1:11" x14ac:dyDescent="0.3">
      <c r="A760">
        <v>2023</v>
      </c>
      <c r="B760" t="s">
        <v>11</v>
      </c>
      <c r="C760" t="s">
        <v>12</v>
      </c>
      <c r="D760" t="s">
        <v>27</v>
      </c>
      <c r="E760">
        <v>110600</v>
      </c>
      <c r="F760" t="s">
        <v>20</v>
      </c>
      <c r="G760">
        <v>110600</v>
      </c>
      <c r="H760" t="s">
        <v>21</v>
      </c>
      <c r="I760">
        <v>0</v>
      </c>
      <c r="J760" t="s">
        <v>21</v>
      </c>
      <c r="K760" t="s">
        <v>25</v>
      </c>
    </row>
    <row r="761" spans="1:11" x14ac:dyDescent="0.3">
      <c r="A761">
        <v>2023</v>
      </c>
      <c r="B761" t="s">
        <v>11</v>
      </c>
      <c r="C761" t="s">
        <v>12</v>
      </c>
      <c r="D761" t="s">
        <v>98</v>
      </c>
      <c r="E761">
        <v>193000</v>
      </c>
      <c r="F761" t="s">
        <v>20</v>
      </c>
      <c r="G761">
        <v>193000</v>
      </c>
      <c r="H761" t="s">
        <v>21</v>
      </c>
      <c r="I761">
        <v>100</v>
      </c>
      <c r="J761" t="s">
        <v>21</v>
      </c>
      <c r="K761" t="s">
        <v>25</v>
      </c>
    </row>
    <row r="762" spans="1:11" x14ac:dyDescent="0.3">
      <c r="A762">
        <v>2023</v>
      </c>
      <c r="B762" t="s">
        <v>11</v>
      </c>
      <c r="C762" t="s">
        <v>12</v>
      </c>
      <c r="D762" t="s">
        <v>98</v>
      </c>
      <c r="E762">
        <v>136850</v>
      </c>
      <c r="F762" t="s">
        <v>20</v>
      </c>
      <c r="G762">
        <v>136850</v>
      </c>
      <c r="H762" t="s">
        <v>21</v>
      </c>
      <c r="I762">
        <v>100</v>
      </c>
      <c r="J762" t="s">
        <v>21</v>
      </c>
      <c r="K762" t="s">
        <v>25</v>
      </c>
    </row>
    <row r="763" spans="1:11" x14ac:dyDescent="0.3">
      <c r="A763">
        <v>2023</v>
      </c>
      <c r="B763" t="s">
        <v>11</v>
      </c>
      <c r="C763" t="s">
        <v>12</v>
      </c>
      <c r="D763" t="s">
        <v>35</v>
      </c>
      <c r="E763">
        <v>139500</v>
      </c>
      <c r="F763" t="s">
        <v>20</v>
      </c>
      <c r="G763">
        <v>139500</v>
      </c>
      <c r="H763" t="s">
        <v>21</v>
      </c>
      <c r="I763">
        <v>0</v>
      </c>
      <c r="J763" t="s">
        <v>21</v>
      </c>
      <c r="K763" t="s">
        <v>25</v>
      </c>
    </row>
    <row r="764" spans="1:11" x14ac:dyDescent="0.3">
      <c r="A764">
        <v>2023</v>
      </c>
      <c r="B764" t="s">
        <v>11</v>
      </c>
      <c r="C764" t="s">
        <v>12</v>
      </c>
      <c r="D764" t="s">
        <v>35</v>
      </c>
      <c r="E764">
        <v>109400</v>
      </c>
      <c r="F764" t="s">
        <v>20</v>
      </c>
      <c r="G764">
        <v>109400</v>
      </c>
      <c r="H764" t="s">
        <v>21</v>
      </c>
      <c r="I764">
        <v>0</v>
      </c>
      <c r="J764" t="s">
        <v>21</v>
      </c>
      <c r="K764" t="s">
        <v>25</v>
      </c>
    </row>
    <row r="765" spans="1:11" x14ac:dyDescent="0.3">
      <c r="A765">
        <v>2023</v>
      </c>
      <c r="B765" t="s">
        <v>11</v>
      </c>
      <c r="C765" t="s">
        <v>12</v>
      </c>
      <c r="D765" t="s">
        <v>37</v>
      </c>
      <c r="E765">
        <v>276000</v>
      </c>
      <c r="F765" t="s">
        <v>20</v>
      </c>
      <c r="G765">
        <v>276000</v>
      </c>
      <c r="H765" t="s">
        <v>21</v>
      </c>
      <c r="I765">
        <v>100</v>
      </c>
      <c r="J765" t="s">
        <v>21</v>
      </c>
      <c r="K765" t="s">
        <v>25</v>
      </c>
    </row>
    <row r="766" spans="1:11" x14ac:dyDescent="0.3">
      <c r="A766">
        <v>2023</v>
      </c>
      <c r="B766" t="s">
        <v>11</v>
      </c>
      <c r="C766" t="s">
        <v>12</v>
      </c>
      <c r="D766" t="s">
        <v>37</v>
      </c>
      <c r="E766">
        <v>178500</v>
      </c>
      <c r="F766" t="s">
        <v>20</v>
      </c>
      <c r="G766">
        <v>178500</v>
      </c>
      <c r="H766" t="s">
        <v>21</v>
      </c>
      <c r="I766">
        <v>100</v>
      </c>
      <c r="J766" t="s">
        <v>21</v>
      </c>
      <c r="K766" t="s">
        <v>25</v>
      </c>
    </row>
    <row r="767" spans="1:11" x14ac:dyDescent="0.3">
      <c r="A767">
        <v>2023</v>
      </c>
      <c r="B767" t="s">
        <v>17</v>
      </c>
      <c r="C767" t="s">
        <v>12</v>
      </c>
      <c r="D767" t="s">
        <v>23</v>
      </c>
      <c r="E767">
        <v>55000</v>
      </c>
      <c r="F767" t="s">
        <v>14</v>
      </c>
      <c r="G767">
        <v>59020</v>
      </c>
      <c r="H767" t="s">
        <v>15</v>
      </c>
      <c r="I767">
        <v>0</v>
      </c>
      <c r="J767" t="s">
        <v>15</v>
      </c>
      <c r="K767" t="s">
        <v>25</v>
      </c>
    </row>
    <row r="768" spans="1:11" x14ac:dyDescent="0.3">
      <c r="A768">
        <v>2023</v>
      </c>
      <c r="B768" t="s">
        <v>17</v>
      </c>
      <c r="C768" t="s">
        <v>12</v>
      </c>
      <c r="D768" t="s">
        <v>23</v>
      </c>
      <c r="E768">
        <v>45000</v>
      </c>
      <c r="F768" t="s">
        <v>14</v>
      </c>
      <c r="G768">
        <v>48289</v>
      </c>
      <c r="H768" t="s">
        <v>15</v>
      </c>
      <c r="I768">
        <v>0</v>
      </c>
      <c r="J768" t="s">
        <v>15</v>
      </c>
      <c r="K768" t="s">
        <v>25</v>
      </c>
    </row>
    <row r="769" spans="1:11" x14ac:dyDescent="0.3">
      <c r="A769">
        <v>2023</v>
      </c>
      <c r="B769" t="s">
        <v>17</v>
      </c>
      <c r="C769" t="s">
        <v>12</v>
      </c>
      <c r="D769" t="s">
        <v>37</v>
      </c>
      <c r="E769">
        <v>70000</v>
      </c>
      <c r="F769" t="s">
        <v>14</v>
      </c>
      <c r="G769">
        <v>75116</v>
      </c>
      <c r="H769" t="s">
        <v>99</v>
      </c>
      <c r="I769">
        <v>100</v>
      </c>
      <c r="J769" t="s">
        <v>99</v>
      </c>
      <c r="K769" t="s">
        <v>25</v>
      </c>
    </row>
    <row r="770" spans="1:11" x14ac:dyDescent="0.3">
      <c r="A770">
        <v>2023</v>
      </c>
      <c r="B770" t="s">
        <v>17</v>
      </c>
      <c r="C770" t="s">
        <v>12</v>
      </c>
      <c r="D770" t="s">
        <v>37</v>
      </c>
      <c r="E770">
        <v>45000</v>
      </c>
      <c r="F770" t="s">
        <v>14</v>
      </c>
      <c r="G770">
        <v>48289</v>
      </c>
      <c r="H770" t="s">
        <v>99</v>
      </c>
      <c r="I770">
        <v>100</v>
      </c>
      <c r="J770" t="s">
        <v>99</v>
      </c>
      <c r="K770" t="s">
        <v>25</v>
      </c>
    </row>
    <row r="771" spans="1:11" x14ac:dyDescent="0.3">
      <c r="A771">
        <v>2023</v>
      </c>
      <c r="B771" t="s">
        <v>11</v>
      </c>
      <c r="C771" t="s">
        <v>12</v>
      </c>
      <c r="D771" t="s">
        <v>35</v>
      </c>
      <c r="E771">
        <v>161000</v>
      </c>
      <c r="F771" t="s">
        <v>58</v>
      </c>
      <c r="G771">
        <v>195652</v>
      </c>
      <c r="H771" t="s">
        <v>33</v>
      </c>
      <c r="I771">
        <v>0</v>
      </c>
      <c r="J771" t="s">
        <v>33</v>
      </c>
      <c r="K771" t="s">
        <v>25</v>
      </c>
    </row>
    <row r="772" spans="1:11" x14ac:dyDescent="0.3">
      <c r="A772">
        <v>2023</v>
      </c>
      <c r="B772" t="s">
        <v>11</v>
      </c>
      <c r="C772" t="s">
        <v>12</v>
      </c>
      <c r="D772" t="s">
        <v>35</v>
      </c>
      <c r="E772">
        <v>83300</v>
      </c>
      <c r="F772" t="s">
        <v>58</v>
      </c>
      <c r="G772">
        <v>101228</v>
      </c>
      <c r="H772" t="s">
        <v>33</v>
      </c>
      <c r="I772">
        <v>0</v>
      </c>
      <c r="J772" t="s">
        <v>33</v>
      </c>
      <c r="K772" t="s">
        <v>25</v>
      </c>
    </row>
    <row r="773" spans="1:11" x14ac:dyDescent="0.3">
      <c r="A773">
        <v>2023</v>
      </c>
      <c r="B773" t="s">
        <v>11</v>
      </c>
      <c r="C773" t="s">
        <v>12</v>
      </c>
      <c r="D773" t="s">
        <v>37</v>
      </c>
      <c r="E773">
        <v>112700</v>
      </c>
      <c r="F773" t="s">
        <v>58</v>
      </c>
      <c r="G773">
        <v>136956</v>
      </c>
      <c r="H773" t="s">
        <v>33</v>
      </c>
      <c r="I773">
        <v>0</v>
      </c>
      <c r="J773" t="s">
        <v>33</v>
      </c>
      <c r="K773" t="s">
        <v>25</v>
      </c>
    </row>
    <row r="774" spans="1:11" x14ac:dyDescent="0.3">
      <c r="A774">
        <v>2023</v>
      </c>
      <c r="B774" t="s">
        <v>11</v>
      </c>
      <c r="C774" t="s">
        <v>12</v>
      </c>
      <c r="D774" t="s">
        <v>37</v>
      </c>
      <c r="E774">
        <v>83300</v>
      </c>
      <c r="F774" t="s">
        <v>58</v>
      </c>
      <c r="G774">
        <v>101228</v>
      </c>
      <c r="H774" t="s">
        <v>33</v>
      </c>
      <c r="I774">
        <v>0</v>
      </c>
      <c r="J774" t="s">
        <v>33</v>
      </c>
      <c r="K774" t="s">
        <v>25</v>
      </c>
    </row>
    <row r="775" spans="1:11" x14ac:dyDescent="0.3">
      <c r="A775">
        <v>2023</v>
      </c>
      <c r="B775" t="s">
        <v>11</v>
      </c>
      <c r="C775" t="s">
        <v>12</v>
      </c>
      <c r="D775" t="s">
        <v>37</v>
      </c>
      <c r="E775">
        <v>252000</v>
      </c>
      <c r="F775" t="s">
        <v>20</v>
      </c>
      <c r="G775">
        <v>252000</v>
      </c>
      <c r="H775" t="s">
        <v>21</v>
      </c>
      <c r="I775">
        <v>0</v>
      </c>
      <c r="J775" t="s">
        <v>21</v>
      </c>
      <c r="K775" t="s">
        <v>25</v>
      </c>
    </row>
    <row r="776" spans="1:11" x14ac:dyDescent="0.3">
      <c r="A776">
        <v>2023</v>
      </c>
      <c r="B776" t="s">
        <v>11</v>
      </c>
      <c r="C776" t="s">
        <v>12</v>
      </c>
      <c r="D776" t="s">
        <v>37</v>
      </c>
      <c r="E776">
        <v>129000</v>
      </c>
      <c r="F776" t="s">
        <v>20</v>
      </c>
      <c r="G776">
        <v>129000</v>
      </c>
      <c r="H776" t="s">
        <v>21</v>
      </c>
      <c r="I776">
        <v>0</v>
      </c>
      <c r="J776" t="s">
        <v>21</v>
      </c>
      <c r="K776" t="s">
        <v>25</v>
      </c>
    </row>
    <row r="777" spans="1:11" x14ac:dyDescent="0.3">
      <c r="A777">
        <v>2022</v>
      </c>
      <c r="B777" t="s">
        <v>11</v>
      </c>
      <c r="C777" t="s">
        <v>12</v>
      </c>
      <c r="D777" t="s">
        <v>100</v>
      </c>
      <c r="E777">
        <v>130000</v>
      </c>
      <c r="F777" t="s">
        <v>20</v>
      </c>
      <c r="G777">
        <v>130000</v>
      </c>
      <c r="H777" t="s">
        <v>21</v>
      </c>
      <c r="I777">
        <v>100</v>
      </c>
      <c r="J777" t="s">
        <v>21</v>
      </c>
      <c r="K777" t="s">
        <v>16</v>
      </c>
    </row>
    <row r="778" spans="1:11" x14ac:dyDescent="0.3">
      <c r="A778">
        <v>2021</v>
      </c>
      <c r="B778" t="s">
        <v>17</v>
      </c>
      <c r="C778" t="s">
        <v>12</v>
      </c>
      <c r="D778" t="s">
        <v>101</v>
      </c>
      <c r="E778">
        <v>150000</v>
      </c>
      <c r="F778" t="s">
        <v>20</v>
      </c>
      <c r="G778">
        <v>150000</v>
      </c>
      <c r="H778" t="s">
        <v>21</v>
      </c>
      <c r="I778">
        <v>100</v>
      </c>
      <c r="J778" t="s">
        <v>21</v>
      </c>
      <c r="K778" t="s">
        <v>25</v>
      </c>
    </row>
    <row r="779" spans="1:11" x14ac:dyDescent="0.3">
      <c r="A779">
        <v>2023</v>
      </c>
      <c r="B779" t="s">
        <v>11</v>
      </c>
      <c r="C779" t="s">
        <v>12</v>
      </c>
      <c r="D779" t="s">
        <v>37</v>
      </c>
      <c r="E779">
        <v>163800</v>
      </c>
      <c r="F779" t="s">
        <v>20</v>
      </c>
      <c r="G779">
        <v>163800</v>
      </c>
      <c r="H779" t="s">
        <v>21</v>
      </c>
      <c r="I779">
        <v>0</v>
      </c>
      <c r="J779" t="s">
        <v>21</v>
      </c>
      <c r="K779" t="s">
        <v>25</v>
      </c>
    </row>
    <row r="780" spans="1:11" x14ac:dyDescent="0.3">
      <c r="A780">
        <v>2023</v>
      </c>
      <c r="B780" t="s">
        <v>11</v>
      </c>
      <c r="C780" t="s">
        <v>12</v>
      </c>
      <c r="D780" t="s">
        <v>37</v>
      </c>
      <c r="E780">
        <v>126000</v>
      </c>
      <c r="F780" t="s">
        <v>20</v>
      </c>
      <c r="G780">
        <v>126000</v>
      </c>
      <c r="H780" t="s">
        <v>21</v>
      </c>
      <c r="I780">
        <v>0</v>
      </c>
      <c r="J780" t="s">
        <v>21</v>
      </c>
      <c r="K780" t="s">
        <v>25</v>
      </c>
    </row>
    <row r="781" spans="1:11" x14ac:dyDescent="0.3">
      <c r="A781">
        <v>2023</v>
      </c>
      <c r="B781" t="s">
        <v>11</v>
      </c>
      <c r="C781" t="s">
        <v>12</v>
      </c>
      <c r="D781" t="s">
        <v>19</v>
      </c>
      <c r="E781">
        <v>260000</v>
      </c>
      <c r="F781" t="s">
        <v>20</v>
      </c>
      <c r="G781">
        <v>260000</v>
      </c>
      <c r="H781" t="s">
        <v>24</v>
      </c>
      <c r="I781">
        <v>100</v>
      </c>
      <c r="J781" t="s">
        <v>24</v>
      </c>
      <c r="K781" t="s">
        <v>25</v>
      </c>
    </row>
    <row r="782" spans="1:11" x14ac:dyDescent="0.3">
      <c r="A782">
        <v>2023</v>
      </c>
      <c r="B782" t="s">
        <v>11</v>
      </c>
      <c r="C782" t="s">
        <v>12</v>
      </c>
      <c r="D782" t="s">
        <v>19</v>
      </c>
      <c r="E782">
        <v>110000</v>
      </c>
      <c r="F782" t="s">
        <v>20</v>
      </c>
      <c r="G782">
        <v>110000</v>
      </c>
      <c r="H782" t="s">
        <v>24</v>
      </c>
      <c r="I782">
        <v>100</v>
      </c>
      <c r="J782" t="s">
        <v>24</v>
      </c>
      <c r="K782" t="s">
        <v>25</v>
      </c>
    </row>
    <row r="783" spans="1:11" x14ac:dyDescent="0.3">
      <c r="A783">
        <v>2023</v>
      </c>
      <c r="B783" t="s">
        <v>11</v>
      </c>
      <c r="C783" t="s">
        <v>12</v>
      </c>
      <c r="D783" t="s">
        <v>32</v>
      </c>
      <c r="E783">
        <v>170000</v>
      </c>
      <c r="F783" t="s">
        <v>20</v>
      </c>
      <c r="G783">
        <v>170000</v>
      </c>
      <c r="H783" t="s">
        <v>21</v>
      </c>
      <c r="I783">
        <v>100</v>
      </c>
      <c r="J783" t="s">
        <v>21</v>
      </c>
      <c r="K783" t="s">
        <v>25</v>
      </c>
    </row>
    <row r="784" spans="1:11" x14ac:dyDescent="0.3">
      <c r="A784">
        <v>2023</v>
      </c>
      <c r="B784" t="s">
        <v>11</v>
      </c>
      <c r="C784" t="s">
        <v>12</v>
      </c>
      <c r="D784" t="s">
        <v>32</v>
      </c>
      <c r="E784">
        <v>130000</v>
      </c>
      <c r="F784" t="s">
        <v>20</v>
      </c>
      <c r="G784">
        <v>130000</v>
      </c>
      <c r="H784" t="s">
        <v>21</v>
      </c>
      <c r="I784">
        <v>100</v>
      </c>
      <c r="J784" t="s">
        <v>21</v>
      </c>
      <c r="K784" t="s">
        <v>25</v>
      </c>
    </row>
    <row r="785" spans="1:11" x14ac:dyDescent="0.3">
      <c r="A785">
        <v>2023</v>
      </c>
      <c r="B785" t="s">
        <v>11</v>
      </c>
      <c r="C785" t="s">
        <v>12</v>
      </c>
      <c r="D785" t="s">
        <v>35</v>
      </c>
      <c r="E785">
        <v>247500</v>
      </c>
      <c r="F785" t="s">
        <v>20</v>
      </c>
      <c r="G785">
        <v>247500</v>
      </c>
      <c r="H785" t="s">
        <v>21</v>
      </c>
      <c r="I785">
        <v>0</v>
      </c>
      <c r="J785" t="s">
        <v>21</v>
      </c>
      <c r="K785" t="s">
        <v>25</v>
      </c>
    </row>
    <row r="786" spans="1:11" x14ac:dyDescent="0.3">
      <c r="A786">
        <v>2023</v>
      </c>
      <c r="B786" t="s">
        <v>11</v>
      </c>
      <c r="C786" t="s">
        <v>12</v>
      </c>
      <c r="D786" t="s">
        <v>35</v>
      </c>
      <c r="E786">
        <v>172200</v>
      </c>
      <c r="F786" t="s">
        <v>20</v>
      </c>
      <c r="G786">
        <v>172200</v>
      </c>
      <c r="H786" t="s">
        <v>21</v>
      </c>
      <c r="I786">
        <v>0</v>
      </c>
      <c r="J786" t="s">
        <v>21</v>
      </c>
      <c r="K786" t="s">
        <v>25</v>
      </c>
    </row>
    <row r="787" spans="1:11" x14ac:dyDescent="0.3">
      <c r="A787">
        <v>2023</v>
      </c>
      <c r="B787" t="s">
        <v>11</v>
      </c>
      <c r="C787" t="s">
        <v>12</v>
      </c>
      <c r="D787" t="s">
        <v>23</v>
      </c>
      <c r="E787">
        <v>239748</v>
      </c>
      <c r="F787" t="s">
        <v>20</v>
      </c>
      <c r="G787">
        <v>239748</v>
      </c>
      <c r="H787" t="s">
        <v>21</v>
      </c>
      <c r="I787">
        <v>0</v>
      </c>
      <c r="J787" t="s">
        <v>21</v>
      </c>
      <c r="K787" t="s">
        <v>25</v>
      </c>
    </row>
    <row r="788" spans="1:11" x14ac:dyDescent="0.3">
      <c r="A788">
        <v>2023</v>
      </c>
      <c r="B788" t="s">
        <v>11</v>
      </c>
      <c r="C788" t="s">
        <v>12</v>
      </c>
      <c r="D788" t="s">
        <v>23</v>
      </c>
      <c r="E788">
        <v>159832</v>
      </c>
      <c r="F788" t="s">
        <v>20</v>
      </c>
      <c r="G788">
        <v>159832</v>
      </c>
      <c r="H788" t="s">
        <v>21</v>
      </c>
      <c r="I788">
        <v>0</v>
      </c>
      <c r="J788" t="s">
        <v>21</v>
      </c>
      <c r="K788" t="s">
        <v>25</v>
      </c>
    </row>
    <row r="789" spans="1:11" x14ac:dyDescent="0.3">
      <c r="A789">
        <v>2023</v>
      </c>
      <c r="B789" t="s">
        <v>11</v>
      </c>
      <c r="C789" t="s">
        <v>12</v>
      </c>
      <c r="D789" t="s">
        <v>35</v>
      </c>
      <c r="E789">
        <v>163800</v>
      </c>
      <c r="F789" t="s">
        <v>20</v>
      </c>
      <c r="G789">
        <v>163800</v>
      </c>
      <c r="H789" t="s">
        <v>21</v>
      </c>
      <c r="I789">
        <v>0</v>
      </c>
      <c r="J789" t="s">
        <v>21</v>
      </c>
      <c r="K789" t="s">
        <v>25</v>
      </c>
    </row>
    <row r="790" spans="1:11" x14ac:dyDescent="0.3">
      <c r="A790">
        <v>2023</v>
      </c>
      <c r="B790" t="s">
        <v>11</v>
      </c>
      <c r="C790" t="s">
        <v>12</v>
      </c>
      <c r="D790" t="s">
        <v>35</v>
      </c>
      <c r="E790">
        <v>126000</v>
      </c>
      <c r="F790" t="s">
        <v>20</v>
      </c>
      <c r="G790">
        <v>126000</v>
      </c>
      <c r="H790" t="s">
        <v>21</v>
      </c>
      <c r="I790">
        <v>0</v>
      </c>
      <c r="J790" t="s">
        <v>21</v>
      </c>
      <c r="K790" t="s">
        <v>25</v>
      </c>
    </row>
    <row r="791" spans="1:11" x14ac:dyDescent="0.3">
      <c r="A791">
        <v>2023</v>
      </c>
      <c r="B791" t="s">
        <v>17</v>
      </c>
      <c r="C791" t="s">
        <v>12</v>
      </c>
      <c r="D791" t="s">
        <v>23</v>
      </c>
      <c r="E791">
        <v>128750</v>
      </c>
      <c r="F791" t="s">
        <v>20</v>
      </c>
      <c r="G791">
        <v>128750</v>
      </c>
      <c r="H791" t="s">
        <v>21</v>
      </c>
      <c r="I791">
        <v>0</v>
      </c>
      <c r="J791" t="s">
        <v>21</v>
      </c>
      <c r="K791" t="s">
        <v>25</v>
      </c>
    </row>
    <row r="792" spans="1:11" x14ac:dyDescent="0.3">
      <c r="A792">
        <v>2023</v>
      </c>
      <c r="B792" t="s">
        <v>17</v>
      </c>
      <c r="C792" t="s">
        <v>12</v>
      </c>
      <c r="D792" t="s">
        <v>23</v>
      </c>
      <c r="E792">
        <v>106250</v>
      </c>
      <c r="F792" t="s">
        <v>20</v>
      </c>
      <c r="G792">
        <v>106250</v>
      </c>
      <c r="H792" t="s">
        <v>21</v>
      </c>
      <c r="I792">
        <v>0</v>
      </c>
      <c r="J792" t="s">
        <v>21</v>
      </c>
      <c r="K792" t="s">
        <v>25</v>
      </c>
    </row>
    <row r="793" spans="1:11" x14ac:dyDescent="0.3">
      <c r="A793">
        <v>2023</v>
      </c>
      <c r="B793" t="s">
        <v>11</v>
      </c>
      <c r="C793" t="s">
        <v>12</v>
      </c>
      <c r="D793" t="s">
        <v>37</v>
      </c>
      <c r="E793">
        <v>252000</v>
      </c>
      <c r="F793" t="s">
        <v>20</v>
      </c>
      <c r="G793">
        <v>252000</v>
      </c>
      <c r="H793" t="s">
        <v>21</v>
      </c>
      <c r="I793">
        <v>0</v>
      </c>
      <c r="J793" t="s">
        <v>21</v>
      </c>
      <c r="K793" t="s">
        <v>25</v>
      </c>
    </row>
    <row r="794" spans="1:11" x14ac:dyDescent="0.3">
      <c r="A794">
        <v>2023</v>
      </c>
      <c r="B794" t="s">
        <v>11</v>
      </c>
      <c r="C794" t="s">
        <v>12</v>
      </c>
      <c r="D794" t="s">
        <v>37</v>
      </c>
      <c r="E794">
        <v>129000</v>
      </c>
      <c r="F794" t="s">
        <v>20</v>
      </c>
      <c r="G794">
        <v>129000</v>
      </c>
      <c r="H794" t="s">
        <v>21</v>
      </c>
      <c r="I794">
        <v>0</v>
      </c>
      <c r="J794" t="s">
        <v>21</v>
      </c>
      <c r="K794" t="s">
        <v>25</v>
      </c>
    </row>
    <row r="795" spans="1:11" x14ac:dyDescent="0.3">
      <c r="A795">
        <v>2023</v>
      </c>
      <c r="B795" t="s">
        <v>11</v>
      </c>
      <c r="C795" t="s">
        <v>12</v>
      </c>
      <c r="D795" t="s">
        <v>69</v>
      </c>
      <c r="E795">
        <v>299500</v>
      </c>
      <c r="F795" t="s">
        <v>20</v>
      </c>
      <c r="G795">
        <v>299500</v>
      </c>
      <c r="H795" t="s">
        <v>21</v>
      </c>
      <c r="I795">
        <v>0</v>
      </c>
      <c r="J795" t="s">
        <v>21</v>
      </c>
      <c r="K795" t="s">
        <v>25</v>
      </c>
    </row>
    <row r="796" spans="1:11" x14ac:dyDescent="0.3">
      <c r="A796">
        <v>2023</v>
      </c>
      <c r="B796" t="s">
        <v>11</v>
      </c>
      <c r="C796" t="s">
        <v>12</v>
      </c>
      <c r="D796" t="s">
        <v>69</v>
      </c>
      <c r="E796">
        <v>245100</v>
      </c>
      <c r="F796" t="s">
        <v>20</v>
      </c>
      <c r="G796">
        <v>245100</v>
      </c>
      <c r="H796" t="s">
        <v>21</v>
      </c>
      <c r="I796">
        <v>0</v>
      </c>
      <c r="J796" t="s">
        <v>21</v>
      </c>
      <c r="K796" t="s">
        <v>25</v>
      </c>
    </row>
    <row r="797" spans="1:11" x14ac:dyDescent="0.3">
      <c r="A797">
        <v>2023</v>
      </c>
      <c r="B797" t="s">
        <v>17</v>
      </c>
      <c r="C797" t="s">
        <v>12</v>
      </c>
      <c r="D797" t="s">
        <v>55</v>
      </c>
      <c r="E797">
        <v>155000</v>
      </c>
      <c r="F797" t="s">
        <v>20</v>
      </c>
      <c r="G797">
        <v>155000</v>
      </c>
      <c r="H797" t="s">
        <v>21</v>
      </c>
      <c r="I797">
        <v>0</v>
      </c>
      <c r="J797" t="s">
        <v>21</v>
      </c>
      <c r="K797" t="s">
        <v>25</v>
      </c>
    </row>
    <row r="798" spans="1:11" x14ac:dyDescent="0.3">
      <c r="A798">
        <v>2023</v>
      </c>
      <c r="B798" t="s">
        <v>17</v>
      </c>
      <c r="C798" t="s">
        <v>12</v>
      </c>
      <c r="D798" t="s">
        <v>55</v>
      </c>
      <c r="E798">
        <v>140000</v>
      </c>
      <c r="F798" t="s">
        <v>20</v>
      </c>
      <c r="G798">
        <v>140000</v>
      </c>
      <c r="H798" t="s">
        <v>21</v>
      </c>
      <c r="I798">
        <v>0</v>
      </c>
      <c r="J798" t="s">
        <v>21</v>
      </c>
      <c r="K798" t="s">
        <v>25</v>
      </c>
    </row>
    <row r="799" spans="1:11" x14ac:dyDescent="0.3">
      <c r="A799">
        <v>2023</v>
      </c>
      <c r="B799" t="s">
        <v>44</v>
      </c>
      <c r="C799" t="s">
        <v>12</v>
      </c>
      <c r="D799" t="s">
        <v>37</v>
      </c>
      <c r="E799">
        <v>167500</v>
      </c>
      <c r="F799" t="s">
        <v>20</v>
      </c>
      <c r="G799">
        <v>167500</v>
      </c>
      <c r="H799" t="s">
        <v>21</v>
      </c>
      <c r="I799">
        <v>0</v>
      </c>
      <c r="J799" t="s">
        <v>21</v>
      </c>
      <c r="K799" t="s">
        <v>25</v>
      </c>
    </row>
    <row r="800" spans="1:11" x14ac:dyDescent="0.3">
      <c r="A800">
        <v>2023</v>
      </c>
      <c r="B800" t="s">
        <v>44</v>
      </c>
      <c r="C800" t="s">
        <v>12</v>
      </c>
      <c r="D800" t="s">
        <v>37</v>
      </c>
      <c r="E800">
        <v>106500</v>
      </c>
      <c r="F800" t="s">
        <v>20</v>
      </c>
      <c r="G800">
        <v>106500</v>
      </c>
      <c r="H800" t="s">
        <v>21</v>
      </c>
      <c r="I800">
        <v>0</v>
      </c>
      <c r="J800" t="s">
        <v>21</v>
      </c>
      <c r="K800" t="s">
        <v>25</v>
      </c>
    </row>
    <row r="801" spans="1:11" x14ac:dyDescent="0.3">
      <c r="A801">
        <v>2023</v>
      </c>
      <c r="B801" t="s">
        <v>11</v>
      </c>
      <c r="C801" t="s">
        <v>12</v>
      </c>
      <c r="D801" t="s">
        <v>45</v>
      </c>
      <c r="E801">
        <v>188500</v>
      </c>
      <c r="F801" t="s">
        <v>20</v>
      </c>
      <c r="G801">
        <v>188500</v>
      </c>
      <c r="H801" t="s">
        <v>21</v>
      </c>
      <c r="I801">
        <v>100</v>
      </c>
      <c r="J801" t="s">
        <v>21</v>
      </c>
      <c r="K801" t="s">
        <v>25</v>
      </c>
    </row>
    <row r="802" spans="1:11" x14ac:dyDescent="0.3">
      <c r="A802">
        <v>2023</v>
      </c>
      <c r="B802" t="s">
        <v>11</v>
      </c>
      <c r="C802" t="s">
        <v>12</v>
      </c>
      <c r="D802" t="s">
        <v>45</v>
      </c>
      <c r="E802">
        <v>117000</v>
      </c>
      <c r="F802" t="s">
        <v>20</v>
      </c>
      <c r="G802">
        <v>117000</v>
      </c>
      <c r="H802" t="s">
        <v>21</v>
      </c>
      <c r="I802">
        <v>100</v>
      </c>
      <c r="J802" t="s">
        <v>21</v>
      </c>
      <c r="K802" t="s">
        <v>25</v>
      </c>
    </row>
    <row r="803" spans="1:11" x14ac:dyDescent="0.3">
      <c r="A803">
        <v>2023</v>
      </c>
      <c r="B803" t="s">
        <v>11</v>
      </c>
      <c r="C803" t="s">
        <v>12</v>
      </c>
      <c r="D803" t="s">
        <v>27</v>
      </c>
      <c r="E803">
        <v>250000</v>
      </c>
      <c r="F803" t="s">
        <v>20</v>
      </c>
      <c r="G803">
        <v>250000</v>
      </c>
      <c r="H803" t="s">
        <v>21</v>
      </c>
      <c r="I803">
        <v>100</v>
      </c>
      <c r="J803" t="s">
        <v>21</v>
      </c>
      <c r="K803" t="s">
        <v>25</v>
      </c>
    </row>
    <row r="804" spans="1:11" x14ac:dyDescent="0.3">
      <c r="A804">
        <v>2023</v>
      </c>
      <c r="B804" t="s">
        <v>11</v>
      </c>
      <c r="C804" t="s">
        <v>12</v>
      </c>
      <c r="D804" t="s">
        <v>27</v>
      </c>
      <c r="E804">
        <v>138000</v>
      </c>
      <c r="F804" t="s">
        <v>20</v>
      </c>
      <c r="G804">
        <v>138000</v>
      </c>
      <c r="H804" t="s">
        <v>21</v>
      </c>
      <c r="I804">
        <v>100</v>
      </c>
      <c r="J804" t="s">
        <v>21</v>
      </c>
      <c r="K804" t="s">
        <v>25</v>
      </c>
    </row>
    <row r="805" spans="1:11" x14ac:dyDescent="0.3">
      <c r="A805">
        <v>2023</v>
      </c>
      <c r="B805" t="s">
        <v>17</v>
      </c>
      <c r="C805" t="s">
        <v>12</v>
      </c>
      <c r="D805" t="s">
        <v>27</v>
      </c>
      <c r="E805">
        <v>130000</v>
      </c>
      <c r="F805" t="s">
        <v>20</v>
      </c>
      <c r="G805">
        <v>130000</v>
      </c>
      <c r="H805" t="s">
        <v>24</v>
      </c>
      <c r="I805">
        <v>100</v>
      </c>
      <c r="J805" t="s">
        <v>24</v>
      </c>
      <c r="K805" t="s">
        <v>25</v>
      </c>
    </row>
    <row r="806" spans="1:11" x14ac:dyDescent="0.3">
      <c r="A806">
        <v>2023</v>
      </c>
      <c r="B806" t="s">
        <v>17</v>
      </c>
      <c r="C806" t="s">
        <v>12</v>
      </c>
      <c r="D806" t="s">
        <v>27</v>
      </c>
      <c r="E806">
        <v>100000</v>
      </c>
      <c r="F806" t="s">
        <v>20</v>
      </c>
      <c r="G806">
        <v>100000</v>
      </c>
      <c r="H806" t="s">
        <v>24</v>
      </c>
      <c r="I806">
        <v>100</v>
      </c>
      <c r="J806" t="s">
        <v>24</v>
      </c>
      <c r="K806" t="s">
        <v>25</v>
      </c>
    </row>
    <row r="807" spans="1:11" x14ac:dyDescent="0.3">
      <c r="A807">
        <v>2023</v>
      </c>
      <c r="B807" t="s">
        <v>11</v>
      </c>
      <c r="C807" t="s">
        <v>12</v>
      </c>
      <c r="D807" t="s">
        <v>102</v>
      </c>
      <c r="E807">
        <v>115000</v>
      </c>
      <c r="F807" t="s">
        <v>14</v>
      </c>
      <c r="G807">
        <v>123405</v>
      </c>
      <c r="H807" t="s">
        <v>31</v>
      </c>
      <c r="I807">
        <v>0</v>
      </c>
      <c r="J807" t="s">
        <v>31</v>
      </c>
      <c r="K807" t="s">
        <v>16</v>
      </c>
    </row>
    <row r="808" spans="1:11" x14ac:dyDescent="0.3">
      <c r="A808">
        <v>2023</v>
      </c>
      <c r="B808" t="s">
        <v>11</v>
      </c>
      <c r="C808" t="s">
        <v>12</v>
      </c>
      <c r="D808" t="s">
        <v>37</v>
      </c>
      <c r="E808">
        <v>140000</v>
      </c>
      <c r="F808" t="s">
        <v>20</v>
      </c>
      <c r="G808">
        <v>140000</v>
      </c>
      <c r="H808" t="s">
        <v>21</v>
      </c>
      <c r="I808">
        <v>0</v>
      </c>
      <c r="J808" t="s">
        <v>21</v>
      </c>
      <c r="K808" t="s">
        <v>25</v>
      </c>
    </row>
    <row r="809" spans="1:11" x14ac:dyDescent="0.3">
      <c r="A809">
        <v>2023</v>
      </c>
      <c r="B809" t="s">
        <v>11</v>
      </c>
      <c r="C809" t="s">
        <v>12</v>
      </c>
      <c r="D809" t="s">
        <v>37</v>
      </c>
      <c r="E809">
        <v>120000</v>
      </c>
      <c r="F809" t="s">
        <v>20</v>
      </c>
      <c r="G809">
        <v>120000</v>
      </c>
      <c r="H809" t="s">
        <v>21</v>
      </c>
      <c r="I809">
        <v>0</v>
      </c>
      <c r="J809" t="s">
        <v>21</v>
      </c>
      <c r="K809" t="s">
        <v>25</v>
      </c>
    </row>
    <row r="810" spans="1:11" x14ac:dyDescent="0.3">
      <c r="A810">
        <v>2023</v>
      </c>
      <c r="B810" t="s">
        <v>11</v>
      </c>
      <c r="C810" t="s">
        <v>12</v>
      </c>
      <c r="D810" t="s">
        <v>103</v>
      </c>
      <c r="E810">
        <v>160000</v>
      </c>
      <c r="F810" t="s">
        <v>20</v>
      </c>
      <c r="G810">
        <v>160000</v>
      </c>
      <c r="H810" t="s">
        <v>21</v>
      </c>
      <c r="I810">
        <v>0</v>
      </c>
      <c r="J810" t="s">
        <v>21</v>
      </c>
      <c r="K810" t="s">
        <v>25</v>
      </c>
    </row>
    <row r="811" spans="1:11" x14ac:dyDescent="0.3">
      <c r="A811">
        <v>2023</v>
      </c>
      <c r="B811" t="s">
        <v>11</v>
      </c>
      <c r="C811" t="s">
        <v>12</v>
      </c>
      <c r="D811" t="s">
        <v>103</v>
      </c>
      <c r="E811">
        <v>135000</v>
      </c>
      <c r="F811" t="s">
        <v>20</v>
      </c>
      <c r="G811">
        <v>135000</v>
      </c>
      <c r="H811" t="s">
        <v>21</v>
      </c>
      <c r="I811">
        <v>0</v>
      </c>
      <c r="J811" t="s">
        <v>21</v>
      </c>
      <c r="K811" t="s">
        <v>25</v>
      </c>
    </row>
    <row r="812" spans="1:11" x14ac:dyDescent="0.3">
      <c r="A812">
        <v>2023</v>
      </c>
      <c r="B812" t="s">
        <v>17</v>
      </c>
      <c r="C812" t="s">
        <v>12</v>
      </c>
      <c r="D812" t="s">
        <v>69</v>
      </c>
      <c r="E812">
        <v>104500</v>
      </c>
      <c r="F812" t="s">
        <v>20</v>
      </c>
      <c r="G812">
        <v>104500</v>
      </c>
      <c r="H812" t="s">
        <v>21</v>
      </c>
      <c r="I812">
        <v>0</v>
      </c>
      <c r="J812" t="s">
        <v>21</v>
      </c>
      <c r="K812" t="s">
        <v>25</v>
      </c>
    </row>
    <row r="813" spans="1:11" x14ac:dyDescent="0.3">
      <c r="A813">
        <v>2023</v>
      </c>
      <c r="B813" t="s">
        <v>17</v>
      </c>
      <c r="C813" t="s">
        <v>12</v>
      </c>
      <c r="D813" t="s">
        <v>69</v>
      </c>
      <c r="E813">
        <v>70000</v>
      </c>
      <c r="F813" t="s">
        <v>20</v>
      </c>
      <c r="G813">
        <v>70000</v>
      </c>
      <c r="H813" t="s">
        <v>21</v>
      </c>
      <c r="I813">
        <v>0</v>
      </c>
      <c r="J813" t="s">
        <v>21</v>
      </c>
      <c r="K813" t="s">
        <v>25</v>
      </c>
    </row>
    <row r="814" spans="1:11" x14ac:dyDescent="0.3">
      <c r="A814">
        <v>2023</v>
      </c>
      <c r="B814" t="s">
        <v>17</v>
      </c>
      <c r="C814" t="s">
        <v>12</v>
      </c>
      <c r="D814" t="s">
        <v>104</v>
      </c>
      <c r="E814">
        <v>90000</v>
      </c>
      <c r="F814" t="s">
        <v>20</v>
      </c>
      <c r="G814">
        <v>90000</v>
      </c>
      <c r="H814" t="s">
        <v>21</v>
      </c>
      <c r="I814">
        <v>0</v>
      </c>
      <c r="J814" t="s">
        <v>21</v>
      </c>
      <c r="K814" t="s">
        <v>25</v>
      </c>
    </row>
    <row r="815" spans="1:11" x14ac:dyDescent="0.3">
      <c r="A815">
        <v>2023</v>
      </c>
      <c r="B815" t="s">
        <v>17</v>
      </c>
      <c r="C815" t="s">
        <v>12</v>
      </c>
      <c r="D815" t="s">
        <v>104</v>
      </c>
      <c r="E815">
        <v>70000</v>
      </c>
      <c r="F815" t="s">
        <v>20</v>
      </c>
      <c r="G815">
        <v>70000</v>
      </c>
      <c r="H815" t="s">
        <v>21</v>
      </c>
      <c r="I815">
        <v>0</v>
      </c>
      <c r="J815" t="s">
        <v>21</v>
      </c>
      <c r="K815" t="s">
        <v>25</v>
      </c>
    </row>
    <row r="816" spans="1:11" x14ac:dyDescent="0.3">
      <c r="A816">
        <v>2023</v>
      </c>
      <c r="B816" t="s">
        <v>11</v>
      </c>
      <c r="C816" t="s">
        <v>12</v>
      </c>
      <c r="D816" t="s">
        <v>37</v>
      </c>
      <c r="E816">
        <v>153600</v>
      </c>
      <c r="F816" t="s">
        <v>20</v>
      </c>
      <c r="G816">
        <v>153600</v>
      </c>
      <c r="H816" t="s">
        <v>21</v>
      </c>
      <c r="I816">
        <v>100</v>
      </c>
      <c r="J816" t="s">
        <v>21</v>
      </c>
      <c r="K816" t="s">
        <v>25</v>
      </c>
    </row>
    <row r="817" spans="1:11" x14ac:dyDescent="0.3">
      <c r="A817">
        <v>2023</v>
      </c>
      <c r="B817" t="s">
        <v>11</v>
      </c>
      <c r="C817" t="s">
        <v>12</v>
      </c>
      <c r="D817" t="s">
        <v>37</v>
      </c>
      <c r="E817">
        <v>106800</v>
      </c>
      <c r="F817" t="s">
        <v>20</v>
      </c>
      <c r="G817">
        <v>106800</v>
      </c>
      <c r="H817" t="s">
        <v>21</v>
      </c>
      <c r="I817">
        <v>100</v>
      </c>
      <c r="J817" t="s">
        <v>21</v>
      </c>
      <c r="K817" t="s">
        <v>25</v>
      </c>
    </row>
    <row r="818" spans="1:11" x14ac:dyDescent="0.3">
      <c r="A818">
        <v>2023</v>
      </c>
      <c r="B818" t="s">
        <v>28</v>
      </c>
      <c r="C818" t="s">
        <v>12</v>
      </c>
      <c r="D818" t="s">
        <v>37</v>
      </c>
      <c r="E818">
        <v>125000</v>
      </c>
      <c r="F818" t="s">
        <v>20</v>
      </c>
      <c r="G818">
        <v>125000</v>
      </c>
      <c r="H818" t="s">
        <v>21</v>
      </c>
      <c r="I818">
        <v>0</v>
      </c>
      <c r="J818" t="s">
        <v>21</v>
      </c>
      <c r="K818" t="s">
        <v>25</v>
      </c>
    </row>
    <row r="819" spans="1:11" x14ac:dyDescent="0.3">
      <c r="A819">
        <v>2023</v>
      </c>
      <c r="B819" t="s">
        <v>28</v>
      </c>
      <c r="C819" t="s">
        <v>12</v>
      </c>
      <c r="D819" t="s">
        <v>37</v>
      </c>
      <c r="E819">
        <v>90000</v>
      </c>
      <c r="F819" t="s">
        <v>20</v>
      </c>
      <c r="G819">
        <v>90000</v>
      </c>
      <c r="H819" t="s">
        <v>21</v>
      </c>
      <c r="I819">
        <v>0</v>
      </c>
      <c r="J819" t="s">
        <v>21</v>
      </c>
      <c r="K819" t="s">
        <v>25</v>
      </c>
    </row>
    <row r="820" spans="1:11" x14ac:dyDescent="0.3">
      <c r="A820">
        <v>2023</v>
      </c>
      <c r="B820" t="s">
        <v>17</v>
      </c>
      <c r="C820" t="s">
        <v>12</v>
      </c>
      <c r="D820" t="s">
        <v>52</v>
      </c>
      <c r="E820">
        <v>185000</v>
      </c>
      <c r="F820" t="s">
        <v>20</v>
      </c>
      <c r="G820">
        <v>185000</v>
      </c>
      <c r="H820" t="s">
        <v>21</v>
      </c>
      <c r="I820">
        <v>100</v>
      </c>
      <c r="J820" t="s">
        <v>21</v>
      </c>
      <c r="K820" t="s">
        <v>25</v>
      </c>
    </row>
    <row r="821" spans="1:11" x14ac:dyDescent="0.3">
      <c r="A821">
        <v>2023</v>
      </c>
      <c r="B821" t="s">
        <v>17</v>
      </c>
      <c r="C821" t="s">
        <v>12</v>
      </c>
      <c r="D821" t="s">
        <v>52</v>
      </c>
      <c r="E821">
        <v>125000</v>
      </c>
      <c r="F821" t="s">
        <v>20</v>
      </c>
      <c r="G821">
        <v>125000</v>
      </c>
      <c r="H821" t="s">
        <v>21</v>
      </c>
      <c r="I821">
        <v>100</v>
      </c>
      <c r="J821" t="s">
        <v>21</v>
      </c>
      <c r="K821" t="s">
        <v>25</v>
      </c>
    </row>
    <row r="822" spans="1:11" x14ac:dyDescent="0.3">
      <c r="A822">
        <v>2023</v>
      </c>
      <c r="B822" t="s">
        <v>11</v>
      </c>
      <c r="C822" t="s">
        <v>12</v>
      </c>
      <c r="D822" t="s">
        <v>27</v>
      </c>
      <c r="E822">
        <v>127000</v>
      </c>
      <c r="F822" t="s">
        <v>20</v>
      </c>
      <c r="G822">
        <v>127000</v>
      </c>
      <c r="H822" t="s">
        <v>21</v>
      </c>
      <c r="I822">
        <v>100</v>
      </c>
      <c r="J822" t="s">
        <v>21</v>
      </c>
      <c r="K822" t="s">
        <v>25</v>
      </c>
    </row>
    <row r="823" spans="1:11" x14ac:dyDescent="0.3">
      <c r="A823">
        <v>2023</v>
      </c>
      <c r="B823" t="s">
        <v>11</v>
      </c>
      <c r="C823" t="s">
        <v>12</v>
      </c>
      <c r="D823" t="s">
        <v>27</v>
      </c>
      <c r="E823">
        <v>94000</v>
      </c>
      <c r="F823" t="s">
        <v>20</v>
      </c>
      <c r="G823">
        <v>94000</v>
      </c>
      <c r="H823" t="s">
        <v>21</v>
      </c>
      <c r="I823">
        <v>100</v>
      </c>
      <c r="J823" t="s">
        <v>21</v>
      </c>
      <c r="K823" t="s">
        <v>25</v>
      </c>
    </row>
    <row r="824" spans="1:11" x14ac:dyDescent="0.3">
      <c r="A824">
        <v>2023</v>
      </c>
      <c r="B824" t="s">
        <v>11</v>
      </c>
      <c r="C824" t="s">
        <v>12</v>
      </c>
      <c r="D824" t="s">
        <v>23</v>
      </c>
      <c r="E824">
        <v>210550</v>
      </c>
      <c r="F824" t="s">
        <v>20</v>
      </c>
      <c r="G824">
        <v>210550</v>
      </c>
      <c r="H824" t="s">
        <v>21</v>
      </c>
      <c r="I824">
        <v>0</v>
      </c>
      <c r="J824" t="s">
        <v>21</v>
      </c>
      <c r="K824" t="s">
        <v>25</v>
      </c>
    </row>
    <row r="825" spans="1:11" x14ac:dyDescent="0.3">
      <c r="A825">
        <v>2023</v>
      </c>
      <c r="B825" t="s">
        <v>11</v>
      </c>
      <c r="C825" t="s">
        <v>12</v>
      </c>
      <c r="D825" t="s">
        <v>23</v>
      </c>
      <c r="E825">
        <v>153300</v>
      </c>
      <c r="F825" t="s">
        <v>20</v>
      </c>
      <c r="G825">
        <v>153300</v>
      </c>
      <c r="H825" t="s">
        <v>21</v>
      </c>
      <c r="I825">
        <v>0</v>
      </c>
      <c r="J825" t="s">
        <v>21</v>
      </c>
      <c r="K825" t="s">
        <v>25</v>
      </c>
    </row>
    <row r="826" spans="1:11" x14ac:dyDescent="0.3">
      <c r="A826">
        <v>2023</v>
      </c>
      <c r="B826" t="s">
        <v>17</v>
      </c>
      <c r="C826" t="s">
        <v>12</v>
      </c>
      <c r="D826" t="s">
        <v>23</v>
      </c>
      <c r="E826">
        <v>200000</v>
      </c>
      <c r="F826" t="s">
        <v>20</v>
      </c>
      <c r="G826">
        <v>200000</v>
      </c>
      <c r="H826" t="s">
        <v>21</v>
      </c>
      <c r="I826">
        <v>100</v>
      </c>
      <c r="J826" t="s">
        <v>21</v>
      </c>
      <c r="K826" t="s">
        <v>25</v>
      </c>
    </row>
    <row r="827" spans="1:11" x14ac:dyDescent="0.3">
      <c r="A827">
        <v>2023</v>
      </c>
      <c r="B827" t="s">
        <v>17</v>
      </c>
      <c r="C827" t="s">
        <v>12</v>
      </c>
      <c r="D827" t="s">
        <v>23</v>
      </c>
      <c r="E827">
        <v>150000</v>
      </c>
      <c r="F827" t="s">
        <v>20</v>
      </c>
      <c r="G827">
        <v>150000</v>
      </c>
      <c r="H827" t="s">
        <v>21</v>
      </c>
      <c r="I827">
        <v>100</v>
      </c>
      <c r="J827" t="s">
        <v>21</v>
      </c>
      <c r="K827" t="s">
        <v>25</v>
      </c>
    </row>
    <row r="828" spans="1:11" x14ac:dyDescent="0.3">
      <c r="A828">
        <v>2023</v>
      </c>
      <c r="B828" t="s">
        <v>11</v>
      </c>
      <c r="C828" t="s">
        <v>12</v>
      </c>
      <c r="D828" t="s">
        <v>27</v>
      </c>
      <c r="E828">
        <v>161500</v>
      </c>
      <c r="F828" t="s">
        <v>20</v>
      </c>
      <c r="G828">
        <v>161500</v>
      </c>
      <c r="H828" t="s">
        <v>21</v>
      </c>
      <c r="I828">
        <v>100</v>
      </c>
      <c r="J828" t="s">
        <v>21</v>
      </c>
      <c r="K828" t="s">
        <v>25</v>
      </c>
    </row>
    <row r="829" spans="1:11" x14ac:dyDescent="0.3">
      <c r="A829">
        <v>2023</v>
      </c>
      <c r="B829" t="s">
        <v>11</v>
      </c>
      <c r="C829" t="s">
        <v>12</v>
      </c>
      <c r="D829" t="s">
        <v>27</v>
      </c>
      <c r="E829">
        <v>119500</v>
      </c>
      <c r="F829" t="s">
        <v>20</v>
      </c>
      <c r="G829">
        <v>119500</v>
      </c>
      <c r="H829" t="s">
        <v>21</v>
      </c>
      <c r="I829">
        <v>100</v>
      </c>
      <c r="J829" t="s">
        <v>21</v>
      </c>
      <c r="K829" t="s">
        <v>25</v>
      </c>
    </row>
    <row r="830" spans="1:11" x14ac:dyDescent="0.3">
      <c r="A830">
        <v>2023</v>
      </c>
      <c r="B830" t="s">
        <v>11</v>
      </c>
      <c r="C830" t="s">
        <v>12</v>
      </c>
      <c r="D830" t="s">
        <v>27</v>
      </c>
      <c r="E830">
        <v>175000</v>
      </c>
      <c r="F830" t="s">
        <v>20</v>
      </c>
      <c r="G830">
        <v>175000</v>
      </c>
      <c r="H830" t="s">
        <v>21</v>
      </c>
      <c r="I830">
        <v>0</v>
      </c>
      <c r="J830" t="s">
        <v>21</v>
      </c>
      <c r="K830" t="s">
        <v>25</v>
      </c>
    </row>
    <row r="831" spans="1:11" x14ac:dyDescent="0.3">
      <c r="A831">
        <v>2023</v>
      </c>
      <c r="B831" t="s">
        <v>11</v>
      </c>
      <c r="C831" t="s">
        <v>12</v>
      </c>
      <c r="D831" t="s">
        <v>27</v>
      </c>
      <c r="E831">
        <v>145000</v>
      </c>
      <c r="F831" t="s">
        <v>20</v>
      </c>
      <c r="G831">
        <v>145000</v>
      </c>
      <c r="H831" t="s">
        <v>21</v>
      </c>
      <c r="I831">
        <v>0</v>
      </c>
      <c r="J831" t="s">
        <v>21</v>
      </c>
      <c r="K831" t="s">
        <v>25</v>
      </c>
    </row>
    <row r="832" spans="1:11" x14ac:dyDescent="0.3">
      <c r="A832">
        <v>2023</v>
      </c>
      <c r="B832" t="s">
        <v>11</v>
      </c>
      <c r="C832" t="s">
        <v>12</v>
      </c>
      <c r="D832" t="s">
        <v>23</v>
      </c>
      <c r="E832">
        <v>175000</v>
      </c>
      <c r="F832" t="s">
        <v>20</v>
      </c>
      <c r="G832">
        <v>175000</v>
      </c>
      <c r="H832" t="s">
        <v>21</v>
      </c>
      <c r="I832">
        <v>0</v>
      </c>
      <c r="J832" t="s">
        <v>21</v>
      </c>
      <c r="K832" t="s">
        <v>25</v>
      </c>
    </row>
    <row r="833" spans="1:11" x14ac:dyDescent="0.3">
      <c r="A833">
        <v>2023</v>
      </c>
      <c r="B833" t="s">
        <v>11</v>
      </c>
      <c r="C833" t="s">
        <v>12</v>
      </c>
      <c r="D833" t="s">
        <v>23</v>
      </c>
      <c r="E833">
        <v>148750</v>
      </c>
      <c r="F833" t="s">
        <v>20</v>
      </c>
      <c r="G833">
        <v>148750</v>
      </c>
      <c r="H833" t="s">
        <v>21</v>
      </c>
      <c r="I833">
        <v>0</v>
      </c>
      <c r="J833" t="s">
        <v>21</v>
      </c>
      <c r="K833" t="s">
        <v>25</v>
      </c>
    </row>
    <row r="834" spans="1:11" x14ac:dyDescent="0.3">
      <c r="A834">
        <v>2023</v>
      </c>
      <c r="B834" t="s">
        <v>11</v>
      </c>
      <c r="C834" t="s">
        <v>12</v>
      </c>
      <c r="D834" t="s">
        <v>105</v>
      </c>
      <c r="E834">
        <v>105000</v>
      </c>
      <c r="F834" t="s">
        <v>20</v>
      </c>
      <c r="G834">
        <v>105000</v>
      </c>
      <c r="H834" t="s">
        <v>21</v>
      </c>
      <c r="I834">
        <v>0</v>
      </c>
      <c r="J834" t="s">
        <v>21</v>
      </c>
      <c r="K834" t="s">
        <v>25</v>
      </c>
    </row>
    <row r="835" spans="1:11" x14ac:dyDescent="0.3">
      <c r="A835">
        <v>2023</v>
      </c>
      <c r="B835" t="s">
        <v>11</v>
      </c>
      <c r="C835" t="s">
        <v>12</v>
      </c>
      <c r="D835" t="s">
        <v>105</v>
      </c>
      <c r="E835">
        <v>85000</v>
      </c>
      <c r="F835" t="s">
        <v>20</v>
      </c>
      <c r="G835">
        <v>85000</v>
      </c>
      <c r="H835" t="s">
        <v>21</v>
      </c>
      <c r="I835">
        <v>0</v>
      </c>
      <c r="J835" t="s">
        <v>21</v>
      </c>
      <c r="K835" t="s">
        <v>25</v>
      </c>
    </row>
    <row r="836" spans="1:11" x14ac:dyDescent="0.3">
      <c r="A836">
        <v>2023</v>
      </c>
      <c r="B836" t="s">
        <v>11</v>
      </c>
      <c r="C836" t="s">
        <v>12</v>
      </c>
      <c r="D836" t="s">
        <v>52</v>
      </c>
      <c r="E836">
        <v>215000</v>
      </c>
      <c r="F836" t="s">
        <v>20</v>
      </c>
      <c r="G836">
        <v>215000</v>
      </c>
      <c r="H836" t="s">
        <v>21</v>
      </c>
      <c r="I836">
        <v>0</v>
      </c>
      <c r="J836" t="s">
        <v>21</v>
      </c>
      <c r="K836" t="s">
        <v>25</v>
      </c>
    </row>
    <row r="837" spans="1:11" x14ac:dyDescent="0.3">
      <c r="A837">
        <v>2023</v>
      </c>
      <c r="B837" t="s">
        <v>11</v>
      </c>
      <c r="C837" t="s">
        <v>12</v>
      </c>
      <c r="D837" t="s">
        <v>52</v>
      </c>
      <c r="E837">
        <v>146300</v>
      </c>
      <c r="F837" t="s">
        <v>20</v>
      </c>
      <c r="G837">
        <v>146300</v>
      </c>
      <c r="H837" t="s">
        <v>21</v>
      </c>
      <c r="I837">
        <v>0</v>
      </c>
      <c r="J837" t="s">
        <v>21</v>
      </c>
      <c r="K837" t="s">
        <v>25</v>
      </c>
    </row>
    <row r="838" spans="1:11" x14ac:dyDescent="0.3">
      <c r="A838">
        <v>2023</v>
      </c>
      <c r="B838" t="s">
        <v>28</v>
      </c>
      <c r="C838" t="s">
        <v>12</v>
      </c>
      <c r="D838" t="s">
        <v>50</v>
      </c>
      <c r="E838">
        <v>200000</v>
      </c>
      <c r="F838" t="s">
        <v>14</v>
      </c>
      <c r="G838">
        <v>214618</v>
      </c>
      <c r="H838" t="s">
        <v>31</v>
      </c>
      <c r="I838">
        <v>100</v>
      </c>
      <c r="J838" t="s">
        <v>31</v>
      </c>
      <c r="K838" t="s">
        <v>16</v>
      </c>
    </row>
    <row r="839" spans="1:11" x14ac:dyDescent="0.3">
      <c r="A839">
        <v>2023</v>
      </c>
      <c r="B839" t="s">
        <v>17</v>
      </c>
      <c r="C839" t="s">
        <v>12</v>
      </c>
      <c r="D839" t="s">
        <v>37</v>
      </c>
      <c r="E839">
        <v>72000</v>
      </c>
      <c r="F839" t="s">
        <v>20</v>
      </c>
      <c r="G839">
        <v>72000</v>
      </c>
      <c r="H839" t="s">
        <v>106</v>
      </c>
      <c r="I839">
        <v>100</v>
      </c>
      <c r="J839" t="s">
        <v>106</v>
      </c>
      <c r="K839" t="s">
        <v>25</v>
      </c>
    </row>
    <row r="840" spans="1:11" x14ac:dyDescent="0.3">
      <c r="A840">
        <v>2023</v>
      </c>
      <c r="B840" t="s">
        <v>17</v>
      </c>
      <c r="C840" t="s">
        <v>12</v>
      </c>
      <c r="D840" t="s">
        <v>37</v>
      </c>
      <c r="E840">
        <v>60000</v>
      </c>
      <c r="F840" t="s">
        <v>20</v>
      </c>
      <c r="G840">
        <v>60000</v>
      </c>
      <c r="H840" t="s">
        <v>106</v>
      </c>
      <c r="I840">
        <v>100</v>
      </c>
      <c r="J840" t="s">
        <v>106</v>
      </c>
      <c r="K840" t="s">
        <v>25</v>
      </c>
    </row>
    <row r="841" spans="1:11" x14ac:dyDescent="0.3">
      <c r="A841">
        <v>2023</v>
      </c>
      <c r="B841" t="s">
        <v>11</v>
      </c>
      <c r="C841" t="s">
        <v>12</v>
      </c>
      <c r="D841" t="s">
        <v>35</v>
      </c>
      <c r="E841">
        <v>153400</v>
      </c>
      <c r="F841" t="s">
        <v>20</v>
      </c>
      <c r="G841">
        <v>153400</v>
      </c>
      <c r="H841" t="s">
        <v>21</v>
      </c>
      <c r="I841">
        <v>0</v>
      </c>
      <c r="J841" t="s">
        <v>21</v>
      </c>
      <c r="K841" t="s">
        <v>25</v>
      </c>
    </row>
    <row r="842" spans="1:11" x14ac:dyDescent="0.3">
      <c r="A842">
        <v>2023</v>
      </c>
      <c r="B842" t="s">
        <v>11</v>
      </c>
      <c r="C842" t="s">
        <v>12</v>
      </c>
      <c r="D842" t="s">
        <v>35</v>
      </c>
      <c r="E842">
        <v>122700</v>
      </c>
      <c r="F842" t="s">
        <v>20</v>
      </c>
      <c r="G842">
        <v>122700</v>
      </c>
      <c r="H842" t="s">
        <v>21</v>
      </c>
      <c r="I842">
        <v>0</v>
      </c>
      <c r="J842" t="s">
        <v>21</v>
      </c>
      <c r="K842" t="s">
        <v>25</v>
      </c>
    </row>
    <row r="843" spans="1:11" x14ac:dyDescent="0.3">
      <c r="A843">
        <v>2023</v>
      </c>
      <c r="B843" t="s">
        <v>17</v>
      </c>
      <c r="C843" t="s">
        <v>12</v>
      </c>
      <c r="D843" t="s">
        <v>37</v>
      </c>
      <c r="E843">
        <v>260000</v>
      </c>
      <c r="F843" t="s">
        <v>20</v>
      </c>
      <c r="G843">
        <v>260000</v>
      </c>
      <c r="H843" t="s">
        <v>21</v>
      </c>
      <c r="I843">
        <v>0</v>
      </c>
      <c r="J843" t="s">
        <v>21</v>
      </c>
      <c r="K843" t="s">
        <v>25</v>
      </c>
    </row>
    <row r="844" spans="1:11" x14ac:dyDescent="0.3">
      <c r="A844">
        <v>2023</v>
      </c>
      <c r="B844" t="s">
        <v>17</v>
      </c>
      <c r="C844" t="s">
        <v>12</v>
      </c>
      <c r="D844" t="s">
        <v>37</v>
      </c>
      <c r="E844">
        <v>175000</v>
      </c>
      <c r="F844" t="s">
        <v>20</v>
      </c>
      <c r="G844">
        <v>175000</v>
      </c>
      <c r="H844" t="s">
        <v>21</v>
      </c>
      <c r="I844">
        <v>0</v>
      </c>
      <c r="J844" t="s">
        <v>21</v>
      </c>
      <c r="K844" t="s">
        <v>25</v>
      </c>
    </row>
    <row r="845" spans="1:11" x14ac:dyDescent="0.3">
      <c r="A845">
        <v>2023</v>
      </c>
      <c r="B845" t="s">
        <v>11</v>
      </c>
      <c r="C845" t="s">
        <v>12</v>
      </c>
      <c r="D845" t="s">
        <v>23</v>
      </c>
      <c r="E845">
        <v>186300</v>
      </c>
      <c r="F845" t="s">
        <v>20</v>
      </c>
      <c r="G845">
        <v>186300</v>
      </c>
      <c r="H845" t="s">
        <v>21</v>
      </c>
      <c r="I845">
        <v>100</v>
      </c>
      <c r="J845" t="s">
        <v>21</v>
      </c>
      <c r="K845" t="s">
        <v>25</v>
      </c>
    </row>
    <row r="846" spans="1:11" x14ac:dyDescent="0.3">
      <c r="A846">
        <v>2023</v>
      </c>
      <c r="B846" t="s">
        <v>11</v>
      </c>
      <c r="C846" t="s">
        <v>12</v>
      </c>
      <c r="D846" t="s">
        <v>23</v>
      </c>
      <c r="E846">
        <v>123900</v>
      </c>
      <c r="F846" t="s">
        <v>20</v>
      </c>
      <c r="G846">
        <v>123900</v>
      </c>
      <c r="H846" t="s">
        <v>21</v>
      </c>
      <c r="I846">
        <v>100</v>
      </c>
      <c r="J846" t="s">
        <v>21</v>
      </c>
      <c r="K846" t="s">
        <v>25</v>
      </c>
    </row>
    <row r="847" spans="1:11" x14ac:dyDescent="0.3">
      <c r="A847">
        <v>2023</v>
      </c>
      <c r="B847" t="s">
        <v>17</v>
      </c>
      <c r="C847" t="s">
        <v>12</v>
      </c>
      <c r="D847" t="s">
        <v>52</v>
      </c>
      <c r="E847">
        <v>340000</v>
      </c>
      <c r="F847" t="s">
        <v>20</v>
      </c>
      <c r="G847">
        <v>340000</v>
      </c>
      <c r="H847" t="s">
        <v>21</v>
      </c>
      <c r="I847">
        <v>100</v>
      </c>
      <c r="J847" t="s">
        <v>21</v>
      </c>
      <c r="K847" t="s">
        <v>25</v>
      </c>
    </row>
    <row r="848" spans="1:11" x14ac:dyDescent="0.3">
      <c r="A848">
        <v>2023</v>
      </c>
      <c r="B848" t="s">
        <v>17</v>
      </c>
      <c r="C848" t="s">
        <v>12</v>
      </c>
      <c r="D848" t="s">
        <v>52</v>
      </c>
      <c r="E848">
        <v>150000</v>
      </c>
      <c r="F848" t="s">
        <v>20</v>
      </c>
      <c r="G848">
        <v>150000</v>
      </c>
      <c r="H848" t="s">
        <v>21</v>
      </c>
      <c r="I848">
        <v>100</v>
      </c>
      <c r="J848" t="s">
        <v>21</v>
      </c>
      <c r="K848" t="s">
        <v>25</v>
      </c>
    </row>
    <row r="849" spans="1:11" x14ac:dyDescent="0.3">
      <c r="A849">
        <v>2023</v>
      </c>
      <c r="B849" t="s">
        <v>11</v>
      </c>
      <c r="C849" t="s">
        <v>12</v>
      </c>
      <c r="D849" t="s">
        <v>35</v>
      </c>
      <c r="E849">
        <v>153400</v>
      </c>
      <c r="F849" t="s">
        <v>20</v>
      </c>
      <c r="G849">
        <v>153400</v>
      </c>
      <c r="H849" t="s">
        <v>21</v>
      </c>
      <c r="I849">
        <v>0</v>
      </c>
      <c r="J849" t="s">
        <v>21</v>
      </c>
      <c r="K849" t="s">
        <v>25</v>
      </c>
    </row>
    <row r="850" spans="1:11" x14ac:dyDescent="0.3">
      <c r="A850">
        <v>2023</v>
      </c>
      <c r="B850" t="s">
        <v>11</v>
      </c>
      <c r="C850" t="s">
        <v>12</v>
      </c>
      <c r="D850" t="s">
        <v>35</v>
      </c>
      <c r="E850">
        <v>122700</v>
      </c>
      <c r="F850" t="s">
        <v>20</v>
      </c>
      <c r="G850">
        <v>122700</v>
      </c>
      <c r="H850" t="s">
        <v>21</v>
      </c>
      <c r="I850">
        <v>0</v>
      </c>
      <c r="J850" t="s">
        <v>21</v>
      </c>
      <c r="K850" t="s">
        <v>25</v>
      </c>
    </row>
    <row r="851" spans="1:11" x14ac:dyDescent="0.3">
      <c r="A851">
        <v>2023</v>
      </c>
      <c r="B851" t="s">
        <v>17</v>
      </c>
      <c r="C851" t="s">
        <v>12</v>
      </c>
      <c r="D851" t="s">
        <v>37</v>
      </c>
      <c r="E851">
        <v>250000</v>
      </c>
      <c r="F851" t="s">
        <v>20</v>
      </c>
      <c r="G851">
        <v>250000</v>
      </c>
      <c r="H851" t="s">
        <v>21</v>
      </c>
      <c r="I851">
        <v>0</v>
      </c>
      <c r="J851" t="s">
        <v>21</v>
      </c>
      <c r="K851" t="s">
        <v>25</v>
      </c>
    </row>
    <row r="852" spans="1:11" x14ac:dyDescent="0.3">
      <c r="A852">
        <v>2023</v>
      </c>
      <c r="B852" t="s">
        <v>17</v>
      </c>
      <c r="C852" t="s">
        <v>12</v>
      </c>
      <c r="D852" t="s">
        <v>37</v>
      </c>
      <c r="E852">
        <v>175000</v>
      </c>
      <c r="F852" t="s">
        <v>20</v>
      </c>
      <c r="G852">
        <v>175000</v>
      </c>
      <c r="H852" t="s">
        <v>21</v>
      </c>
      <c r="I852">
        <v>0</v>
      </c>
      <c r="J852" t="s">
        <v>21</v>
      </c>
      <c r="K852" t="s">
        <v>25</v>
      </c>
    </row>
    <row r="853" spans="1:11" x14ac:dyDescent="0.3">
      <c r="A853">
        <v>2023</v>
      </c>
      <c r="B853" t="s">
        <v>17</v>
      </c>
      <c r="C853" t="s">
        <v>12</v>
      </c>
      <c r="D853" t="s">
        <v>23</v>
      </c>
      <c r="E853">
        <v>60000</v>
      </c>
      <c r="F853" t="s">
        <v>14</v>
      </c>
      <c r="G853">
        <v>64385</v>
      </c>
      <c r="H853" t="s">
        <v>63</v>
      </c>
      <c r="I853">
        <v>50</v>
      </c>
      <c r="J853" t="s">
        <v>63</v>
      </c>
      <c r="K853" t="s">
        <v>25</v>
      </c>
    </row>
    <row r="854" spans="1:11" x14ac:dyDescent="0.3">
      <c r="A854">
        <v>2023</v>
      </c>
      <c r="B854" t="s">
        <v>11</v>
      </c>
      <c r="C854" t="s">
        <v>12</v>
      </c>
      <c r="D854" t="s">
        <v>27</v>
      </c>
      <c r="E854">
        <v>185900</v>
      </c>
      <c r="F854" t="s">
        <v>20</v>
      </c>
      <c r="G854">
        <v>185900</v>
      </c>
      <c r="H854" t="s">
        <v>21</v>
      </c>
      <c r="I854">
        <v>0</v>
      </c>
      <c r="J854" t="s">
        <v>21</v>
      </c>
      <c r="K854" t="s">
        <v>25</v>
      </c>
    </row>
    <row r="855" spans="1:11" x14ac:dyDescent="0.3">
      <c r="A855">
        <v>2023</v>
      </c>
      <c r="B855" t="s">
        <v>11</v>
      </c>
      <c r="C855" t="s">
        <v>12</v>
      </c>
      <c r="D855" t="s">
        <v>27</v>
      </c>
      <c r="E855">
        <v>121700</v>
      </c>
      <c r="F855" t="s">
        <v>20</v>
      </c>
      <c r="G855">
        <v>121700</v>
      </c>
      <c r="H855" t="s">
        <v>21</v>
      </c>
      <c r="I855">
        <v>0</v>
      </c>
      <c r="J855" t="s">
        <v>21</v>
      </c>
      <c r="K855" t="s">
        <v>25</v>
      </c>
    </row>
    <row r="856" spans="1:11" x14ac:dyDescent="0.3">
      <c r="A856">
        <v>2023</v>
      </c>
      <c r="B856" t="s">
        <v>11</v>
      </c>
      <c r="C856" t="s">
        <v>12</v>
      </c>
      <c r="D856" t="s">
        <v>27</v>
      </c>
      <c r="E856">
        <v>153600</v>
      </c>
      <c r="F856" t="s">
        <v>20</v>
      </c>
      <c r="G856">
        <v>153600</v>
      </c>
      <c r="H856" t="s">
        <v>21</v>
      </c>
      <c r="I856">
        <v>0</v>
      </c>
      <c r="J856" t="s">
        <v>21</v>
      </c>
      <c r="K856" t="s">
        <v>25</v>
      </c>
    </row>
    <row r="857" spans="1:11" x14ac:dyDescent="0.3">
      <c r="A857">
        <v>2023</v>
      </c>
      <c r="B857" t="s">
        <v>11</v>
      </c>
      <c r="C857" t="s">
        <v>12</v>
      </c>
      <c r="D857" t="s">
        <v>27</v>
      </c>
      <c r="E857">
        <v>106800</v>
      </c>
      <c r="F857" t="s">
        <v>20</v>
      </c>
      <c r="G857">
        <v>106800</v>
      </c>
      <c r="H857" t="s">
        <v>21</v>
      </c>
      <c r="I857">
        <v>0</v>
      </c>
      <c r="J857" t="s">
        <v>21</v>
      </c>
      <c r="K857" t="s">
        <v>25</v>
      </c>
    </row>
    <row r="858" spans="1:11" x14ac:dyDescent="0.3">
      <c r="A858">
        <v>2023</v>
      </c>
      <c r="B858" t="s">
        <v>11</v>
      </c>
      <c r="C858" t="s">
        <v>72</v>
      </c>
      <c r="D858" t="s">
        <v>95</v>
      </c>
      <c r="E858">
        <v>50000</v>
      </c>
      <c r="F858" t="s">
        <v>20</v>
      </c>
      <c r="G858">
        <v>50000</v>
      </c>
      <c r="H858" t="s">
        <v>40</v>
      </c>
      <c r="I858">
        <v>50</v>
      </c>
      <c r="J858" t="s">
        <v>65</v>
      </c>
      <c r="K858" t="s">
        <v>25</v>
      </c>
    </row>
    <row r="859" spans="1:11" x14ac:dyDescent="0.3">
      <c r="A859">
        <v>2023</v>
      </c>
      <c r="B859" t="s">
        <v>28</v>
      </c>
      <c r="C859" t="s">
        <v>12</v>
      </c>
      <c r="D859" t="s">
        <v>27</v>
      </c>
      <c r="E859">
        <v>100000</v>
      </c>
      <c r="F859" t="s">
        <v>20</v>
      </c>
      <c r="G859">
        <v>100000</v>
      </c>
      <c r="H859" t="s">
        <v>107</v>
      </c>
      <c r="I859">
        <v>100</v>
      </c>
      <c r="J859" t="s">
        <v>21</v>
      </c>
      <c r="K859" t="s">
        <v>16</v>
      </c>
    </row>
    <row r="860" spans="1:11" x14ac:dyDescent="0.3">
      <c r="A860">
        <v>2023</v>
      </c>
      <c r="B860" t="s">
        <v>11</v>
      </c>
      <c r="C860" t="s">
        <v>12</v>
      </c>
      <c r="D860" t="s">
        <v>35</v>
      </c>
      <c r="E860">
        <v>247500</v>
      </c>
      <c r="F860" t="s">
        <v>20</v>
      </c>
      <c r="G860">
        <v>247500</v>
      </c>
      <c r="H860" t="s">
        <v>21</v>
      </c>
      <c r="I860">
        <v>0</v>
      </c>
      <c r="J860" t="s">
        <v>21</v>
      </c>
      <c r="K860" t="s">
        <v>25</v>
      </c>
    </row>
    <row r="861" spans="1:11" x14ac:dyDescent="0.3">
      <c r="A861">
        <v>2023</v>
      </c>
      <c r="B861" t="s">
        <v>11</v>
      </c>
      <c r="C861" t="s">
        <v>12</v>
      </c>
      <c r="D861" t="s">
        <v>35</v>
      </c>
      <c r="E861">
        <v>172200</v>
      </c>
      <c r="F861" t="s">
        <v>20</v>
      </c>
      <c r="G861">
        <v>172200</v>
      </c>
      <c r="H861" t="s">
        <v>21</v>
      </c>
      <c r="I861">
        <v>0</v>
      </c>
      <c r="J861" t="s">
        <v>21</v>
      </c>
      <c r="K861" t="s">
        <v>25</v>
      </c>
    </row>
    <row r="862" spans="1:11" x14ac:dyDescent="0.3">
      <c r="A862">
        <v>2023</v>
      </c>
      <c r="B862" t="s">
        <v>44</v>
      </c>
      <c r="C862" t="s">
        <v>12</v>
      </c>
      <c r="D862" t="s">
        <v>37</v>
      </c>
      <c r="E862">
        <v>310000</v>
      </c>
      <c r="F862" t="s">
        <v>20</v>
      </c>
      <c r="G862">
        <v>310000</v>
      </c>
      <c r="H862" t="s">
        <v>21</v>
      </c>
      <c r="I862">
        <v>100</v>
      </c>
      <c r="J862" t="s">
        <v>21</v>
      </c>
      <c r="K862" t="s">
        <v>25</v>
      </c>
    </row>
    <row r="863" spans="1:11" x14ac:dyDescent="0.3">
      <c r="A863">
        <v>2023</v>
      </c>
      <c r="B863" t="s">
        <v>44</v>
      </c>
      <c r="C863" t="s">
        <v>12</v>
      </c>
      <c r="D863" t="s">
        <v>37</v>
      </c>
      <c r="E863">
        <v>239000</v>
      </c>
      <c r="F863" t="s">
        <v>20</v>
      </c>
      <c r="G863">
        <v>239000</v>
      </c>
      <c r="H863" t="s">
        <v>21</v>
      </c>
      <c r="I863">
        <v>100</v>
      </c>
      <c r="J863" t="s">
        <v>21</v>
      </c>
      <c r="K863" t="s">
        <v>25</v>
      </c>
    </row>
    <row r="864" spans="1:11" x14ac:dyDescent="0.3">
      <c r="A864">
        <v>2023</v>
      </c>
      <c r="B864" t="s">
        <v>11</v>
      </c>
      <c r="C864" t="s">
        <v>12</v>
      </c>
      <c r="D864" t="s">
        <v>27</v>
      </c>
      <c r="E864">
        <v>125000</v>
      </c>
      <c r="F864" t="s">
        <v>20</v>
      </c>
      <c r="G864">
        <v>125000</v>
      </c>
      <c r="H864" t="s">
        <v>21</v>
      </c>
      <c r="I864">
        <v>0</v>
      </c>
      <c r="J864" t="s">
        <v>21</v>
      </c>
      <c r="K864" t="s">
        <v>25</v>
      </c>
    </row>
    <row r="865" spans="1:11" x14ac:dyDescent="0.3">
      <c r="A865">
        <v>2023</v>
      </c>
      <c r="B865" t="s">
        <v>11</v>
      </c>
      <c r="C865" t="s">
        <v>12</v>
      </c>
      <c r="D865" t="s">
        <v>27</v>
      </c>
      <c r="E865">
        <v>110000</v>
      </c>
      <c r="F865" t="s">
        <v>20</v>
      </c>
      <c r="G865">
        <v>110000</v>
      </c>
      <c r="H865" t="s">
        <v>21</v>
      </c>
      <c r="I865">
        <v>0</v>
      </c>
      <c r="J865" t="s">
        <v>21</v>
      </c>
      <c r="K865" t="s">
        <v>25</v>
      </c>
    </row>
    <row r="866" spans="1:11" x14ac:dyDescent="0.3">
      <c r="A866">
        <v>2023</v>
      </c>
      <c r="B866" t="s">
        <v>28</v>
      </c>
      <c r="C866" t="s">
        <v>12</v>
      </c>
      <c r="D866" t="s">
        <v>27</v>
      </c>
      <c r="E866">
        <v>150000</v>
      </c>
      <c r="F866" t="s">
        <v>20</v>
      </c>
      <c r="G866">
        <v>150000</v>
      </c>
      <c r="H866" t="s">
        <v>21</v>
      </c>
      <c r="I866">
        <v>0</v>
      </c>
      <c r="J866" t="s">
        <v>21</v>
      </c>
      <c r="K866" t="s">
        <v>25</v>
      </c>
    </row>
    <row r="867" spans="1:11" x14ac:dyDescent="0.3">
      <c r="A867">
        <v>2023</v>
      </c>
      <c r="B867" t="s">
        <v>28</v>
      </c>
      <c r="C867" t="s">
        <v>12</v>
      </c>
      <c r="D867" t="s">
        <v>27</v>
      </c>
      <c r="E867">
        <v>100000</v>
      </c>
      <c r="F867" t="s">
        <v>20</v>
      </c>
      <c r="G867">
        <v>100000</v>
      </c>
      <c r="H867" t="s">
        <v>21</v>
      </c>
      <c r="I867">
        <v>0</v>
      </c>
      <c r="J867" t="s">
        <v>21</v>
      </c>
      <c r="K867" t="s">
        <v>25</v>
      </c>
    </row>
    <row r="868" spans="1:11" x14ac:dyDescent="0.3">
      <c r="A868">
        <v>2023</v>
      </c>
      <c r="B868" t="s">
        <v>11</v>
      </c>
      <c r="C868" t="s">
        <v>12</v>
      </c>
      <c r="D868" t="s">
        <v>23</v>
      </c>
      <c r="E868">
        <v>149076</v>
      </c>
      <c r="F868" t="s">
        <v>20</v>
      </c>
      <c r="G868">
        <v>149076</v>
      </c>
      <c r="H868" t="s">
        <v>21</v>
      </c>
      <c r="I868">
        <v>0</v>
      </c>
      <c r="J868" t="s">
        <v>21</v>
      </c>
      <c r="K868" t="s">
        <v>25</v>
      </c>
    </row>
    <row r="869" spans="1:11" x14ac:dyDescent="0.3">
      <c r="A869">
        <v>2023</v>
      </c>
      <c r="B869" t="s">
        <v>11</v>
      </c>
      <c r="C869" t="s">
        <v>12</v>
      </c>
      <c r="D869" t="s">
        <v>23</v>
      </c>
      <c r="E869">
        <v>82365</v>
      </c>
      <c r="F869" t="s">
        <v>20</v>
      </c>
      <c r="G869">
        <v>82365</v>
      </c>
      <c r="H869" t="s">
        <v>21</v>
      </c>
      <c r="I869">
        <v>0</v>
      </c>
      <c r="J869" t="s">
        <v>21</v>
      </c>
      <c r="K869" t="s">
        <v>25</v>
      </c>
    </row>
    <row r="870" spans="1:11" x14ac:dyDescent="0.3">
      <c r="A870">
        <v>2023</v>
      </c>
      <c r="B870" t="s">
        <v>17</v>
      </c>
      <c r="C870" t="s">
        <v>12</v>
      </c>
      <c r="D870" t="s">
        <v>37</v>
      </c>
      <c r="E870">
        <v>146000</v>
      </c>
      <c r="F870" t="s">
        <v>20</v>
      </c>
      <c r="G870">
        <v>146000</v>
      </c>
      <c r="H870" t="s">
        <v>21</v>
      </c>
      <c r="I870">
        <v>0</v>
      </c>
      <c r="J870" t="s">
        <v>21</v>
      </c>
      <c r="K870" t="s">
        <v>25</v>
      </c>
    </row>
    <row r="871" spans="1:11" x14ac:dyDescent="0.3">
      <c r="A871">
        <v>2023</v>
      </c>
      <c r="B871" t="s">
        <v>17</v>
      </c>
      <c r="C871" t="s">
        <v>12</v>
      </c>
      <c r="D871" t="s">
        <v>37</v>
      </c>
      <c r="E871">
        <v>75000</v>
      </c>
      <c r="F871" t="s">
        <v>20</v>
      </c>
      <c r="G871">
        <v>75000</v>
      </c>
      <c r="H871" t="s">
        <v>21</v>
      </c>
      <c r="I871">
        <v>0</v>
      </c>
      <c r="J871" t="s">
        <v>21</v>
      </c>
      <c r="K871" t="s">
        <v>25</v>
      </c>
    </row>
    <row r="872" spans="1:11" x14ac:dyDescent="0.3">
      <c r="A872">
        <v>2023</v>
      </c>
      <c r="B872" t="s">
        <v>11</v>
      </c>
      <c r="C872" t="s">
        <v>12</v>
      </c>
      <c r="D872" t="s">
        <v>35</v>
      </c>
      <c r="E872">
        <v>139500</v>
      </c>
      <c r="F872" t="s">
        <v>20</v>
      </c>
      <c r="G872">
        <v>139500</v>
      </c>
      <c r="H872" t="s">
        <v>21</v>
      </c>
      <c r="I872">
        <v>0</v>
      </c>
      <c r="J872" t="s">
        <v>21</v>
      </c>
      <c r="K872" t="s">
        <v>25</v>
      </c>
    </row>
    <row r="873" spans="1:11" x14ac:dyDescent="0.3">
      <c r="A873">
        <v>2023</v>
      </c>
      <c r="B873" t="s">
        <v>11</v>
      </c>
      <c r="C873" t="s">
        <v>12</v>
      </c>
      <c r="D873" t="s">
        <v>35</v>
      </c>
      <c r="E873">
        <v>109400</v>
      </c>
      <c r="F873" t="s">
        <v>20</v>
      </c>
      <c r="G873">
        <v>109400</v>
      </c>
      <c r="H873" t="s">
        <v>21</v>
      </c>
      <c r="I873">
        <v>0</v>
      </c>
      <c r="J873" t="s">
        <v>21</v>
      </c>
      <c r="K873" t="s">
        <v>25</v>
      </c>
    </row>
    <row r="874" spans="1:11" x14ac:dyDescent="0.3">
      <c r="A874">
        <v>2023</v>
      </c>
      <c r="B874" t="s">
        <v>11</v>
      </c>
      <c r="C874" t="s">
        <v>12</v>
      </c>
      <c r="D874" t="s">
        <v>37</v>
      </c>
      <c r="E874">
        <v>139500</v>
      </c>
      <c r="F874" t="s">
        <v>20</v>
      </c>
      <c r="G874">
        <v>139500</v>
      </c>
      <c r="H874" t="s">
        <v>21</v>
      </c>
      <c r="I874">
        <v>0</v>
      </c>
      <c r="J874" t="s">
        <v>21</v>
      </c>
      <c r="K874" t="s">
        <v>25</v>
      </c>
    </row>
    <row r="875" spans="1:11" x14ac:dyDescent="0.3">
      <c r="A875">
        <v>2023</v>
      </c>
      <c r="B875" t="s">
        <v>11</v>
      </c>
      <c r="C875" t="s">
        <v>12</v>
      </c>
      <c r="D875" t="s">
        <v>37</v>
      </c>
      <c r="E875">
        <v>109400</v>
      </c>
      <c r="F875" t="s">
        <v>20</v>
      </c>
      <c r="G875">
        <v>109400</v>
      </c>
      <c r="H875" t="s">
        <v>21</v>
      </c>
      <c r="I875">
        <v>0</v>
      </c>
      <c r="J875" t="s">
        <v>21</v>
      </c>
      <c r="K875" t="s">
        <v>25</v>
      </c>
    </row>
    <row r="876" spans="1:11" x14ac:dyDescent="0.3">
      <c r="A876">
        <v>2023</v>
      </c>
      <c r="B876" t="s">
        <v>17</v>
      </c>
      <c r="C876" t="s">
        <v>12</v>
      </c>
      <c r="D876" t="s">
        <v>37</v>
      </c>
      <c r="E876">
        <v>149600</v>
      </c>
      <c r="F876" t="s">
        <v>20</v>
      </c>
      <c r="G876">
        <v>149600</v>
      </c>
      <c r="H876" t="s">
        <v>21</v>
      </c>
      <c r="I876">
        <v>0</v>
      </c>
      <c r="J876" t="s">
        <v>21</v>
      </c>
      <c r="K876" t="s">
        <v>25</v>
      </c>
    </row>
    <row r="877" spans="1:11" x14ac:dyDescent="0.3">
      <c r="A877">
        <v>2023</v>
      </c>
      <c r="B877" t="s">
        <v>17</v>
      </c>
      <c r="C877" t="s">
        <v>12</v>
      </c>
      <c r="D877" t="s">
        <v>37</v>
      </c>
      <c r="E877">
        <v>102000</v>
      </c>
      <c r="F877" t="s">
        <v>20</v>
      </c>
      <c r="G877">
        <v>102000</v>
      </c>
      <c r="H877" t="s">
        <v>21</v>
      </c>
      <c r="I877">
        <v>0</v>
      </c>
      <c r="J877" t="s">
        <v>21</v>
      </c>
      <c r="K877" t="s">
        <v>25</v>
      </c>
    </row>
    <row r="878" spans="1:11" x14ac:dyDescent="0.3">
      <c r="A878">
        <v>2023</v>
      </c>
      <c r="B878" t="s">
        <v>17</v>
      </c>
      <c r="C878" t="s">
        <v>12</v>
      </c>
      <c r="D878" t="s">
        <v>27</v>
      </c>
      <c r="E878">
        <v>80000</v>
      </c>
      <c r="F878" t="s">
        <v>58</v>
      </c>
      <c r="G878">
        <v>97218</v>
      </c>
      <c r="H878" t="s">
        <v>33</v>
      </c>
      <c r="I878">
        <v>0</v>
      </c>
      <c r="J878" t="s">
        <v>33</v>
      </c>
      <c r="K878" t="s">
        <v>25</v>
      </c>
    </row>
    <row r="879" spans="1:11" x14ac:dyDescent="0.3">
      <c r="A879">
        <v>2023</v>
      </c>
      <c r="B879" t="s">
        <v>17</v>
      </c>
      <c r="C879" t="s">
        <v>12</v>
      </c>
      <c r="D879" t="s">
        <v>27</v>
      </c>
      <c r="E879">
        <v>40000</v>
      </c>
      <c r="F879" t="s">
        <v>58</v>
      </c>
      <c r="G879">
        <v>48609</v>
      </c>
      <c r="H879" t="s">
        <v>33</v>
      </c>
      <c r="I879">
        <v>0</v>
      </c>
      <c r="J879" t="s">
        <v>33</v>
      </c>
      <c r="K879" t="s">
        <v>25</v>
      </c>
    </row>
    <row r="880" spans="1:11" x14ac:dyDescent="0.3">
      <c r="A880">
        <v>2023</v>
      </c>
      <c r="B880" t="s">
        <v>11</v>
      </c>
      <c r="C880" t="s">
        <v>12</v>
      </c>
      <c r="D880" t="s">
        <v>37</v>
      </c>
      <c r="E880">
        <v>252000</v>
      </c>
      <c r="F880" t="s">
        <v>20</v>
      </c>
      <c r="G880">
        <v>252000</v>
      </c>
      <c r="H880" t="s">
        <v>21</v>
      </c>
      <c r="I880">
        <v>0</v>
      </c>
      <c r="J880" t="s">
        <v>21</v>
      </c>
      <c r="K880" t="s">
        <v>25</v>
      </c>
    </row>
    <row r="881" spans="1:11" x14ac:dyDescent="0.3">
      <c r="A881">
        <v>2023</v>
      </c>
      <c r="B881" t="s">
        <v>11</v>
      </c>
      <c r="C881" t="s">
        <v>12</v>
      </c>
      <c r="D881" t="s">
        <v>37</v>
      </c>
      <c r="E881">
        <v>129000</v>
      </c>
      <c r="F881" t="s">
        <v>20</v>
      </c>
      <c r="G881">
        <v>129000</v>
      </c>
      <c r="H881" t="s">
        <v>21</v>
      </c>
      <c r="I881">
        <v>0</v>
      </c>
      <c r="J881" t="s">
        <v>21</v>
      </c>
      <c r="K881" t="s">
        <v>25</v>
      </c>
    </row>
    <row r="882" spans="1:11" x14ac:dyDescent="0.3">
      <c r="A882">
        <v>2023</v>
      </c>
      <c r="B882" t="s">
        <v>11</v>
      </c>
      <c r="C882" t="s">
        <v>12</v>
      </c>
      <c r="D882" t="s">
        <v>27</v>
      </c>
      <c r="E882">
        <v>95000</v>
      </c>
      <c r="F882" t="s">
        <v>20</v>
      </c>
      <c r="G882">
        <v>95000</v>
      </c>
      <c r="H882" t="s">
        <v>21</v>
      </c>
      <c r="I882">
        <v>0</v>
      </c>
      <c r="J882" t="s">
        <v>21</v>
      </c>
      <c r="K882" t="s">
        <v>25</v>
      </c>
    </row>
    <row r="883" spans="1:11" x14ac:dyDescent="0.3">
      <c r="A883">
        <v>2023</v>
      </c>
      <c r="B883" t="s">
        <v>11</v>
      </c>
      <c r="C883" t="s">
        <v>12</v>
      </c>
      <c r="D883" t="s">
        <v>27</v>
      </c>
      <c r="E883">
        <v>85500</v>
      </c>
      <c r="F883" t="s">
        <v>20</v>
      </c>
      <c r="G883">
        <v>85500</v>
      </c>
      <c r="H883" t="s">
        <v>21</v>
      </c>
      <c r="I883">
        <v>0</v>
      </c>
      <c r="J883" t="s">
        <v>21</v>
      </c>
      <c r="K883" t="s">
        <v>25</v>
      </c>
    </row>
    <row r="884" spans="1:11" x14ac:dyDescent="0.3">
      <c r="A884">
        <v>2023</v>
      </c>
      <c r="B884" t="s">
        <v>11</v>
      </c>
      <c r="C884" t="s">
        <v>12</v>
      </c>
      <c r="D884" t="s">
        <v>27</v>
      </c>
      <c r="E884">
        <v>185900</v>
      </c>
      <c r="F884" t="s">
        <v>20</v>
      </c>
      <c r="G884">
        <v>185900</v>
      </c>
      <c r="H884" t="s">
        <v>21</v>
      </c>
      <c r="I884">
        <v>0</v>
      </c>
      <c r="J884" t="s">
        <v>21</v>
      </c>
      <c r="K884" t="s">
        <v>25</v>
      </c>
    </row>
    <row r="885" spans="1:11" x14ac:dyDescent="0.3">
      <c r="A885">
        <v>2023</v>
      </c>
      <c r="B885" t="s">
        <v>11</v>
      </c>
      <c r="C885" t="s">
        <v>12</v>
      </c>
      <c r="D885" t="s">
        <v>27</v>
      </c>
      <c r="E885">
        <v>121700</v>
      </c>
      <c r="F885" t="s">
        <v>20</v>
      </c>
      <c r="G885">
        <v>121700</v>
      </c>
      <c r="H885" t="s">
        <v>21</v>
      </c>
      <c r="I885">
        <v>0</v>
      </c>
      <c r="J885" t="s">
        <v>21</v>
      </c>
      <c r="K885" t="s">
        <v>25</v>
      </c>
    </row>
    <row r="886" spans="1:11" x14ac:dyDescent="0.3">
      <c r="A886">
        <v>2023</v>
      </c>
      <c r="B886" t="s">
        <v>28</v>
      </c>
      <c r="C886" t="s">
        <v>12</v>
      </c>
      <c r="D886" t="s">
        <v>52</v>
      </c>
      <c r="E886">
        <v>150000</v>
      </c>
      <c r="F886" t="s">
        <v>20</v>
      </c>
      <c r="G886">
        <v>150000</v>
      </c>
      <c r="H886" t="s">
        <v>21</v>
      </c>
      <c r="I886">
        <v>0</v>
      </c>
      <c r="J886" t="s">
        <v>21</v>
      </c>
      <c r="K886" t="s">
        <v>25</v>
      </c>
    </row>
    <row r="887" spans="1:11" x14ac:dyDescent="0.3">
      <c r="A887">
        <v>2023</v>
      </c>
      <c r="B887" t="s">
        <v>28</v>
      </c>
      <c r="C887" t="s">
        <v>12</v>
      </c>
      <c r="D887" t="s">
        <v>52</v>
      </c>
      <c r="E887">
        <v>100000</v>
      </c>
      <c r="F887" t="s">
        <v>20</v>
      </c>
      <c r="G887">
        <v>100000</v>
      </c>
      <c r="H887" t="s">
        <v>21</v>
      </c>
      <c r="I887">
        <v>0</v>
      </c>
      <c r="J887" t="s">
        <v>21</v>
      </c>
      <c r="K887" t="s">
        <v>25</v>
      </c>
    </row>
    <row r="888" spans="1:11" x14ac:dyDescent="0.3">
      <c r="A888">
        <v>2023</v>
      </c>
      <c r="B888" t="s">
        <v>17</v>
      </c>
      <c r="C888" t="s">
        <v>12</v>
      </c>
      <c r="D888" t="s">
        <v>37</v>
      </c>
      <c r="E888">
        <v>145000</v>
      </c>
      <c r="F888" t="s">
        <v>20</v>
      </c>
      <c r="G888">
        <v>145000</v>
      </c>
      <c r="H888" t="s">
        <v>21</v>
      </c>
      <c r="I888">
        <v>0</v>
      </c>
      <c r="J888" t="s">
        <v>21</v>
      </c>
      <c r="K888" t="s">
        <v>25</v>
      </c>
    </row>
    <row r="889" spans="1:11" x14ac:dyDescent="0.3">
      <c r="A889">
        <v>2023</v>
      </c>
      <c r="B889" t="s">
        <v>17</v>
      </c>
      <c r="C889" t="s">
        <v>12</v>
      </c>
      <c r="D889" t="s">
        <v>37</v>
      </c>
      <c r="E889">
        <v>125000</v>
      </c>
      <c r="F889" t="s">
        <v>20</v>
      </c>
      <c r="G889">
        <v>125000</v>
      </c>
      <c r="H889" t="s">
        <v>21</v>
      </c>
      <c r="I889">
        <v>0</v>
      </c>
      <c r="J889" t="s">
        <v>21</v>
      </c>
      <c r="K889" t="s">
        <v>25</v>
      </c>
    </row>
    <row r="890" spans="1:11" x14ac:dyDescent="0.3">
      <c r="A890">
        <v>2023</v>
      </c>
      <c r="B890" t="s">
        <v>17</v>
      </c>
      <c r="C890" t="s">
        <v>12</v>
      </c>
      <c r="D890" t="s">
        <v>23</v>
      </c>
      <c r="E890">
        <v>150000</v>
      </c>
      <c r="F890" t="s">
        <v>20</v>
      </c>
      <c r="G890">
        <v>150000</v>
      </c>
      <c r="H890" t="s">
        <v>21</v>
      </c>
      <c r="I890">
        <v>100</v>
      </c>
      <c r="J890" t="s">
        <v>21</v>
      </c>
      <c r="K890" t="s">
        <v>25</v>
      </c>
    </row>
    <row r="891" spans="1:11" x14ac:dyDescent="0.3">
      <c r="A891">
        <v>2023</v>
      </c>
      <c r="B891" t="s">
        <v>17</v>
      </c>
      <c r="C891" t="s">
        <v>12</v>
      </c>
      <c r="D891" t="s">
        <v>23</v>
      </c>
      <c r="E891">
        <v>97750</v>
      </c>
      <c r="F891" t="s">
        <v>20</v>
      </c>
      <c r="G891">
        <v>97750</v>
      </c>
      <c r="H891" t="s">
        <v>21</v>
      </c>
      <c r="I891">
        <v>100</v>
      </c>
      <c r="J891" t="s">
        <v>21</v>
      </c>
      <c r="K891" t="s">
        <v>25</v>
      </c>
    </row>
    <row r="892" spans="1:11" x14ac:dyDescent="0.3">
      <c r="A892">
        <v>2023</v>
      </c>
      <c r="B892" t="s">
        <v>11</v>
      </c>
      <c r="C892" t="s">
        <v>12</v>
      </c>
      <c r="D892" t="s">
        <v>23</v>
      </c>
      <c r="E892">
        <v>201000</v>
      </c>
      <c r="F892" t="s">
        <v>20</v>
      </c>
      <c r="G892">
        <v>201000</v>
      </c>
      <c r="H892" t="s">
        <v>21</v>
      </c>
      <c r="I892">
        <v>0</v>
      </c>
      <c r="J892" t="s">
        <v>21</v>
      </c>
      <c r="K892" t="s">
        <v>25</v>
      </c>
    </row>
    <row r="893" spans="1:11" x14ac:dyDescent="0.3">
      <c r="A893">
        <v>2023</v>
      </c>
      <c r="B893" t="s">
        <v>11</v>
      </c>
      <c r="C893" t="s">
        <v>12</v>
      </c>
      <c r="D893" t="s">
        <v>23</v>
      </c>
      <c r="E893">
        <v>122000</v>
      </c>
      <c r="F893" t="s">
        <v>20</v>
      </c>
      <c r="G893">
        <v>122000</v>
      </c>
      <c r="H893" t="s">
        <v>21</v>
      </c>
      <c r="I893">
        <v>0</v>
      </c>
      <c r="J893" t="s">
        <v>21</v>
      </c>
      <c r="K893" t="s">
        <v>25</v>
      </c>
    </row>
    <row r="894" spans="1:11" x14ac:dyDescent="0.3">
      <c r="A894">
        <v>2023</v>
      </c>
      <c r="B894" t="s">
        <v>11</v>
      </c>
      <c r="C894" t="s">
        <v>12</v>
      </c>
      <c r="D894" t="s">
        <v>37</v>
      </c>
      <c r="E894">
        <v>252000</v>
      </c>
      <c r="F894" t="s">
        <v>20</v>
      </c>
      <c r="G894">
        <v>252000</v>
      </c>
      <c r="H894" t="s">
        <v>21</v>
      </c>
      <c r="I894">
        <v>0</v>
      </c>
      <c r="J894" t="s">
        <v>21</v>
      </c>
      <c r="K894" t="s">
        <v>25</v>
      </c>
    </row>
    <row r="895" spans="1:11" x14ac:dyDescent="0.3">
      <c r="A895">
        <v>2023</v>
      </c>
      <c r="B895" t="s">
        <v>11</v>
      </c>
      <c r="C895" t="s">
        <v>12</v>
      </c>
      <c r="D895" t="s">
        <v>37</v>
      </c>
      <c r="E895">
        <v>129000</v>
      </c>
      <c r="F895" t="s">
        <v>20</v>
      </c>
      <c r="G895">
        <v>129000</v>
      </c>
      <c r="H895" t="s">
        <v>21</v>
      </c>
      <c r="I895">
        <v>0</v>
      </c>
      <c r="J895" t="s">
        <v>21</v>
      </c>
      <c r="K895" t="s">
        <v>25</v>
      </c>
    </row>
    <row r="896" spans="1:11" x14ac:dyDescent="0.3">
      <c r="A896">
        <v>2023</v>
      </c>
      <c r="B896" t="s">
        <v>11</v>
      </c>
      <c r="C896" t="s">
        <v>12</v>
      </c>
      <c r="D896" t="s">
        <v>27</v>
      </c>
      <c r="E896">
        <v>120000</v>
      </c>
      <c r="F896" t="s">
        <v>20</v>
      </c>
      <c r="G896">
        <v>120000</v>
      </c>
      <c r="H896" t="s">
        <v>21</v>
      </c>
      <c r="I896">
        <v>100</v>
      </c>
      <c r="J896" t="s">
        <v>21</v>
      </c>
      <c r="K896" t="s">
        <v>25</v>
      </c>
    </row>
    <row r="897" spans="1:11" x14ac:dyDescent="0.3">
      <c r="A897">
        <v>2023</v>
      </c>
      <c r="B897" t="s">
        <v>11</v>
      </c>
      <c r="C897" t="s">
        <v>12</v>
      </c>
      <c r="D897" t="s">
        <v>27</v>
      </c>
      <c r="E897">
        <v>75000</v>
      </c>
      <c r="F897" t="s">
        <v>20</v>
      </c>
      <c r="G897">
        <v>75000</v>
      </c>
      <c r="H897" t="s">
        <v>21</v>
      </c>
      <c r="I897">
        <v>100</v>
      </c>
      <c r="J897" t="s">
        <v>21</v>
      </c>
      <c r="K897" t="s">
        <v>25</v>
      </c>
    </row>
    <row r="898" spans="1:11" x14ac:dyDescent="0.3">
      <c r="A898">
        <v>2023</v>
      </c>
      <c r="B898" t="s">
        <v>17</v>
      </c>
      <c r="C898" t="s">
        <v>12</v>
      </c>
      <c r="D898" t="s">
        <v>23</v>
      </c>
      <c r="E898">
        <v>116990</v>
      </c>
      <c r="F898" t="s">
        <v>20</v>
      </c>
      <c r="G898">
        <v>116990</v>
      </c>
      <c r="H898" t="s">
        <v>21</v>
      </c>
      <c r="I898">
        <v>100</v>
      </c>
      <c r="J898" t="s">
        <v>21</v>
      </c>
      <c r="K898" t="s">
        <v>25</v>
      </c>
    </row>
    <row r="899" spans="1:11" x14ac:dyDescent="0.3">
      <c r="A899">
        <v>2023</v>
      </c>
      <c r="B899" t="s">
        <v>17</v>
      </c>
      <c r="C899" t="s">
        <v>12</v>
      </c>
      <c r="D899" t="s">
        <v>23</v>
      </c>
      <c r="E899">
        <v>82920</v>
      </c>
      <c r="F899" t="s">
        <v>20</v>
      </c>
      <c r="G899">
        <v>82920</v>
      </c>
      <c r="H899" t="s">
        <v>21</v>
      </c>
      <c r="I899">
        <v>100</v>
      </c>
      <c r="J899" t="s">
        <v>21</v>
      </c>
      <c r="K899" t="s">
        <v>25</v>
      </c>
    </row>
    <row r="900" spans="1:11" x14ac:dyDescent="0.3">
      <c r="A900">
        <v>2023</v>
      </c>
      <c r="B900" t="s">
        <v>11</v>
      </c>
      <c r="C900" t="s">
        <v>12</v>
      </c>
      <c r="D900" t="s">
        <v>23</v>
      </c>
      <c r="E900">
        <v>185900</v>
      </c>
      <c r="F900" t="s">
        <v>20</v>
      </c>
      <c r="G900">
        <v>185900</v>
      </c>
      <c r="H900" t="s">
        <v>21</v>
      </c>
      <c r="I900">
        <v>0</v>
      </c>
      <c r="J900" t="s">
        <v>21</v>
      </c>
      <c r="K900" t="s">
        <v>25</v>
      </c>
    </row>
    <row r="901" spans="1:11" x14ac:dyDescent="0.3">
      <c r="A901">
        <v>2023</v>
      </c>
      <c r="B901" t="s">
        <v>11</v>
      </c>
      <c r="C901" t="s">
        <v>12</v>
      </c>
      <c r="D901" t="s">
        <v>23</v>
      </c>
      <c r="E901">
        <v>129300</v>
      </c>
      <c r="F901" t="s">
        <v>20</v>
      </c>
      <c r="G901">
        <v>129300</v>
      </c>
      <c r="H901" t="s">
        <v>21</v>
      </c>
      <c r="I901">
        <v>0</v>
      </c>
      <c r="J901" t="s">
        <v>21</v>
      </c>
      <c r="K901" t="s">
        <v>25</v>
      </c>
    </row>
    <row r="902" spans="1:11" x14ac:dyDescent="0.3">
      <c r="A902">
        <v>2023</v>
      </c>
      <c r="B902" t="s">
        <v>17</v>
      </c>
      <c r="C902" t="s">
        <v>12</v>
      </c>
      <c r="D902" t="s">
        <v>81</v>
      </c>
      <c r="E902">
        <v>200000</v>
      </c>
      <c r="F902" t="s">
        <v>20</v>
      </c>
      <c r="G902">
        <v>200000</v>
      </c>
      <c r="H902" t="s">
        <v>21</v>
      </c>
      <c r="I902">
        <v>0</v>
      </c>
      <c r="J902" t="s">
        <v>21</v>
      </c>
      <c r="K902" t="s">
        <v>22</v>
      </c>
    </row>
    <row r="903" spans="1:11" x14ac:dyDescent="0.3">
      <c r="A903">
        <v>2023</v>
      </c>
      <c r="B903" t="s">
        <v>17</v>
      </c>
      <c r="C903" t="s">
        <v>12</v>
      </c>
      <c r="D903" t="s">
        <v>81</v>
      </c>
      <c r="E903">
        <v>125000</v>
      </c>
      <c r="F903" t="s">
        <v>20</v>
      </c>
      <c r="G903">
        <v>125000</v>
      </c>
      <c r="H903" t="s">
        <v>21</v>
      </c>
      <c r="I903">
        <v>0</v>
      </c>
      <c r="J903" t="s">
        <v>21</v>
      </c>
      <c r="K903" t="s">
        <v>22</v>
      </c>
    </row>
    <row r="904" spans="1:11" x14ac:dyDescent="0.3">
      <c r="A904">
        <v>2023</v>
      </c>
      <c r="B904" t="s">
        <v>11</v>
      </c>
      <c r="C904" t="s">
        <v>12</v>
      </c>
      <c r="D904" t="s">
        <v>23</v>
      </c>
      <c r="E904">
        <v>201000</v>
      </c>
      <c r="F904" t="s">
        <v>20</v>
      </c>
      <c r="G904">
        <v>201000</v>
      </c>
      <c r="H904" t="s">
        <v>21</v>
      </c>
      <c r="I904">
        <v>0</v>
      </c>
      <c r="J904" t="s">
        <v>21</v>
      </c>
      <c r="K904" t="s">
        <v>25</v>
      </c>
    </row>
    <row r="905" spans="1:11" x14ac:dyDescent="0.3">
      <c r="A905">
        <v>2023</v>
      </c>
      <c r="B905" t="s">
        <v>11</v>
      </c>
      <c r="C905" t="s">
        <v>12</v>
      </c>
      <c r="D905" t="s">
        <v>23</v>
      </c>
      <c r="E905">
        <v>122000</v>
      </c>
      <c r="F905" t="s">
        <v>20</v>
      </c>
      <c r="G905">
        <v>122000</v>
      </c>
      <c r="H905" t="s">
        <v>21</v>
      </c>
      <c r="I905">
        <v>0</v>
      </c>
      <c r="J905" t="s">
        <v>21</v>
      </c>
      <c r="K905" t="s">
        <v>25</v>
      </c>
    </row>
    <row r="906" spans="1:11" x14ac:dyDescent="0.3">
      <c r="A906">
        <v>2023</v>
      </c>
      <c r="B906" t="s">
        <v>11</v>
      </c>
      <c r="C906" t="s">
        <v>12</v>
      </c>
      <c r="D906" t="s">
        <v>35</v>
      </c>
      <c r="E906">
        <v>204500</v>
      </c>
      <c r="F906" t="s">
        <v>20</v>
      </c>
      <c r="G906">
        <v>204500</v>
      </c>
      <c r="H906" t="s">
        <v>21</v>
      </c>
      <c r="I906">
        <v>0</v>
      </c>
      <c r="J906" t="s">
        <v>21</v>
      </c>
      <c r="K906" t="s">
        <v>25</v>
      </c>
    </row>
    <row r="907" spans="1:11" x14ac:dyDescent="0.3">
      <c r="A907">
        <v>2023</v>
      </c>
      <c r="B907" t="s">
        <v>11</v>
      </c>
      <c r="C907" t="s">
        <v>12</v>
      </c>
      <c r="D907" t="s">
        <v>35</v>
      </c>
      <c r="E907">
        <v>142200</v>
      </c>
      <c r="F907" t="s">
        <v>20</v>
      </c>
      <c r="G907">
        <v>142200</v>
      </c>
      <c r="H907" t="s">
        <v>21</v>
      </c>
      <c r="I907">
        <v>0</v>
      </c>
      <c r="J907" t="s">
        <v>21</v>
      </c>
      <c r="K907" t="s">
        <v>25</v>
      </c>
    </row>
    <row r="908" spans="1:11" x14ac:dyDescent="0.3">
      <c r="A908">
        <v>2023</v>
      </c>
      <c r="B908" t="s">
        <v>11</v>
      </c>
      <c r="C908" t="s">
        <v>12</v>
      </c>
      <c r="D908" t="s">
        <v>70</v>
      </c>
      <c r="E908">
        <v>155000</v>
      </c>
      <c r="F908" t="s">
        <v>20</v>
      </c>
      <c r="G908">
        <v>155000</v>
      </c>
      <c r="H908" t="s">
        <v>21</v>
      </c>
      <c r="I908">
        <v>0</v>
      </c>
      <c r="J908" t="s">
        <v>21</v>
      </c>
      <c r="K908" t="s">
        <v>25</v>
      </c>
    </row>
    <row r="909" spans="1:11" x14ac:dyDescent="0.3">
      <c r="A909">
        <v>2023</v>
      </c>
      <c r="B909" t="s">
        <v>11</v>
      </c>
      <c r="C909" t="s">
        <v>12</v>
      </c>
      <c r="D909" t="s">
        <v>70</v>
      </c>
      <c r="E909">
        <v>140000</v>
      </c>
      <c r="F909" t="s">
        <v>20</v>
      </c>
      <c r="G909">
        <v>140000</v>
      </c>
      <c r="H909" t="s">
        <v>21</v>
      </c>
      <c r="I909">
        <v>0</v>
      </c>
      <c r="J909" t="s">
        <v>21</v>
      </c>
      <c r="K909" t="s">
        <v>25</v>
      </c>
    </row>
    <row r="910" spans="1:11" x14ac:dyDescent="0.3">
      <c r="A910">
        <v>2023</v>
      </c>
      <c r="B910" t="s">
        <v>17</v>
      </c>
      <c r="C910" t="s">
        <v>12</v>
      </c>
      <c r="D910" t="s">
        <v>108</v>
      </c>
      <c r="E910">
        <v>205920</v>
      </c>
      <c r="F910" t="s">
        <v>20</v>
      </c>
      <c r="G910">
        <v>205920</v>
      </c>
      <c r="H910" t="s">
        <v>21</v>
      </c>
      <c r="I910">
        <v>0</v>
      </c>
      <c r="J910" t="s">
        <v>21</v>
      </c>
      <c r="K910" t="s">
        <v>25</v>
      </c>
    </row>
    <row r="911" spans="1:11" x14ac:dyDescent="0.3">
      <c r="A911">
        <v>2023</v>
      </c>
      <c r="B911" t="s">
        <v>17</v>
      </c>
      <c r="C911" t="s">
        <v>12</v>
      </c>
      <c r="D911" t="s">
        <v>108</v>
      </c>
      <c r="E911">
        <v>171600</v>
      </c>
      <c r="F911" t="s">
        <v>20</v>
      </c>
      <c r="G911">
        <v>171600</v>
      </c>
      <c r="H911" t="s">
        <v>21</v>
      </c>
      <c r="I911">
        <v>0</v>
      </c>
      <c r="J911" t="s">
        <v>21</v>
      </c>
      <c r="K911" t="s">
        <v>25</v>
      </c>
    </row>
    <row r="912" spans="1:11" x14ac:dyDescent="0.3">
      <c r="A912">
        <v>2023</v>
      </c>
      <c r="B912" t="s">
        <v>11</v>
      </c>
      <c r="C912" t="s">
        <v>12</v>
      </c>
      <c r="D912" t="s">
        <v>37</v>
      </c>
      <c r="E912">
        <v>121500</v>
      </c>
      <c r="F912" t="s">
        <v>20</v>
      </c>
      <c r="G912">
        <v>121500</v>
      </c>
      <c r="H912" t="s">
        <v>21</v>
      </c>
      <c r="I912">
        <v>100</v>
      </c>
      <c r="J912" t="s">
        <v>21</v>
      </c>
      <c r="K912" t="s">
        <v>25</v>
      </c>
    </row>
    <row r="913" spans="1:11" x14ac:dyDescent="0.3">
      <c r="A913">
        <v>2023</v>
      </c>
      <c r="B913" t="s">
        <v>11</v>
      </c>
      <c r="C913" t="s">
        <v>12</v>
      </c>
      <c r="D913" t="s">
        <v>37</v>
      </c>
      <c r="E913">
        <v>78000</v>
      </c>
      <c r="F913" t="s">
        <v>20</v>
      </c>
      <c r="G913">
        <v>78000</v>
      </c>
      <c r="H913" t="s">
        <v>21</v>
      </c>
      <c r="I913">
        <v>100</v>
      </c>
      <c r="J913" t="s">
        <v>21</v>
      </c>
      <c r="K913" t="s">
        <v>25</v>
      </c>
    </row>
    <row r="914" spans="1:11" x14ac:dyDescent="0.3">
      <c r="A914">
        <v>2023</v>
      </c>
      <c r="B914" t="s">
        <v>17</v>
      </c>
      <c r="C914" t="s">
        <v>12</v>
      </c>
      <c r="D914" t="s">
        <v>37</v>
      </c>
      <c r="E914">
        <v>154000</v>
      </c>
      <c r="F914" t="s">
        <v>20</v>
      </c>
      <c r="G914">
        <v>154000</v>
      </c>
      <c r="H914" t="s">
        <v>21</v>
      </c>
      <c r="I914">
        <v>0</v>
      </c>
      <c r="J914" t="s">
        <v>21</v>
      </c>
      <c r="K914" t="s">
        <v>25</v>
      </c>
    </row>
    <row r="915" spans="1:11" x14ac:dyDescent="0.3">
      <c r="A915">
        <v>2023</v>
      </c>
      <c r="B915" t="s">
        <v>17</v>
      </c>
      <c r="C915" t="s">
        <v>12</v>
      </c>
      <c r="D915" t="s">
        <v>37</v>
      </c>
      <c r="E915">
        <v>116000</v>
      </c>
      <c r="F915" t="s">
        <v>20</v>
      </c>
      <c r="G915">
        <v>116000</v>
      </c>
      <c r="H915" t="s">
        <v>21</v>
      </c>
      <c r="I915">
        <v>0</v>
      </c>
      <c r="J915" t="s">
        <v>21</v>
      </c>
      <c r="K915" t="s">
        <v>25</v>
      </c>
    </row>
    <row r="916" spans="1:11" x14ac:dyDescent="0.3">
      <c r="A916">
        <v>2023</v>
      </c>
      <c r="B916" t="s">
        <v>11</v>
      </c>
      <c r="C916" t="s">
        <v>12</v>
      </c>
      <c r="D916" t="s">
        <v>23</v>
      </c>
      <c r="E916">
        <v>190000</v>
      </c>
      <c r="F916" t="s">
        <v>20</v>
      </c>
      <c r="G916">
        <v>190000</v>
      </c>
      <c r="H916" t="s">
        <v>21</v>
      </c>
      <c r="I916">
        <v>0</v>
      </c>
      <c r="J916" t="s">
        <v>21</v>
      </c>
      <c r="K916" t="s">
        <v>25</v>
      </c>
    </row>
    <row r="917" spans="1:11" x14ac:dyDescent="0.3">
      <c r="A917">
        <v>2023</v>
      </c>
      <c r="B917" t="s">
        <v>11</v>
      </c>
      <c r="C917" t="s">
        <v>12</v>
      </c>
      <c r="D917" t="s">
        <v>23</v>
      </c>
      <c r="E917">
        <v>136000</v>
      </c>
      <c r="F917" t="s">
        <v>20</v>
      </c>
      <c r="G917">
        <v>136000</v>
      </c>
      <c r="H917" t="s">
        <v>21</v>
      </c>
      <c r="I917">
        <v>0</v>
      </c>
      <c r="J917" t="s">
        <v>21</v>
      </c>
      <c r="K917" t="s">
        <v>25</v>
      </c>
    </row>
    <row r="918" spans="1:11" x14ac:dyDescent="0.3">
      <c r="A918">
        <v>2023</v>
      </c>
      <c r="B918" t="s">
        <v>17</v>
      </c>
      <c r="C918" t="s">
        <v>12</v>
      </c>
      <c r="D918" t="s">
        <v>27</v>
      </c>
      <c r="E918">
        <v>65000</v>
      </c>
      <c r="F918" t="s">
        <v>58</v>
      </c>
      <c r="G918">
        <v>78990</v>
      </c>
      <c r="H918" t="s">
        <v>33</v>
      </c>
      <c r="I918">
        <v>100</v>
      </c>
      <c r="J918" t="s">
        <v>33</v>
      </c>
      <c r="K918" t="s">
        <v>25</v>
      </c>
    </row>
    <row r="919" spans="1:11" x14ac:dyDescent="0.3">
      <c r="A919">
        <v>2023</v>
      </c>
      <c r="B919" t="s">
        <v>17</v>
      </c>
      <c r="C919" t="s">
        <v>12</v>
      </c>
      <c r="D919" t="s">
        <v>27</v>
      </c>
      <c r="E919">
        <v>36050</v>
      </c>
      <c r="F919" t="s">
        <v>58</v>
      </c>
      <c r="G919">
        <v>43809</v>
      </c>
      <c r="H919" t="s">
        <v>33</v>
      </c>
      <c r="I919">
        <v>100</v>
      </c>
      <c r="J919" t="s">
        <v>33</v>
      </c>
      <c r="K919" t="s">
        <v>25</v>
      </c>
    </row>
    <row r="920" spans="1:11" x14ac:dyDescent="0.3">
      <c r="A920">
        <v>2023</v>
      </c>
      <c r="B920" t="s">
        <v>11</v>
      </c>
      <c r="C920" t="s">
        <v>12</v>
      </c>
      <c r="D920" t="s">
        <v>27</v>
      </c>
      <c r="E920">
        <v>180000</v>
      </c>
      <c r="F920" t="s">
        <v>20</v>
      </c>
      <c r="G920">
        <v>180000</v>
      </c>
      <c r="H920" t="s">
        <v>21</v>
      </c>
      <c r="I920">
        <v>0</v>
      </c>
      <c r="J920" t="s">
        <v>21</v>
      </c>
      <c r="K920" t="s">
        <v>25</v>
      </c>
    </row>
    <row r="921" spans="1:11" x14ac:dyDescent="0.3">
      <c r="A921">
        <v>2023</v>
      </c>
      <c r="B921" t="s">
        <v>11</v>
      </c>
      <c r="C921" t="s">
        <v>12</v>
      </c>
      <c r="D921" t="s">
        <v>27</v>
      </c>
      <c r="E921">
        <v>110000</v>
      </c>
      <c r="F921" t="s">
        <v>20</v>
      </c>
      <c r="G921">
        <v>110000</v>
      </c>
      <c r="H921" t="s">
        <v>21</v>
      </c>
      <c r="I921">
        <v>0</v>
      </c>
      <c r="J921" t="s">
        <v>21</v>
      </c>
      <c r="K921" t="s">
        <v>25</v>
      </c>
    </row>
    <row r="922" spans="1:11" x14ac:dyDescent="0.3">
      <c r="A922">
        <v>2023</v>
      </c>
      <c r="B922" t="s">
        <v>11</v>
      </c>
      <c r="C922" t="s">
        <v>12</v>
      </c>
      <c r="D922" t="s">
        <v>23</v>
      </c>
      <c r="E922">
        <v>275300</v>
      </c>
      <c r="F922" t="s">
        <v>20</v>
      </c>
      <c r="G922">
        <v>275300</v>
      </c>
      <c r="H922" t="s">
        <v>21</v>
      </c>
      <c r="I922">
        <v>100</v>
      </c>
      <c r="J922" t="s">
        <v>21</v>
      </c>
      <c r="K922" t="s">
        <v>25</v>
      </c>
    </row>
    <row r="923" spans="1:11" x14ac:dyDescent="0.3">
      <c r="A923">
        <v>2023</v>
      </c>
      <c r="B923" t="s">
        <v>11</v>
      </c>
      <c r="C923" t="s">
        <v>12</v>
      </c>
      <c r="D923" t="s">
        <v>23</v>
      </c>
      <c r="E923">
        <v>183000</v>
      </c>
      <c r="F923" t="s">
        <v>20</v>
      </c>
      <c r="G923">
        <v>183000</v>
      </c>
      <c r="H923" t="s">
        <v>21</v>
      </c>
      <c r="I923">
        <v>100</v>
      </c>
      <c r="J923" t="s">
        <v>21</v>
      </c>
      <c r="K923" t="s">
        <v>25</v>
      </c>
    </row>
    <row r="924" spans="1:11" x14ac:dyDescent="0.3">
      <c r="A924">
        <v>2023</v>
      </c>
      <c r="B924" t="s">
        <v>11</v>
      </c>
      <c r="C924" t="s">
        <v>12</v>
      </c>
      <c r="D924" t="s">
        <v>37</v>
      </c>
      <c r="E924">
        <v>170000</v>
      </c>
      <c r="F924" t="s">
        <v>20</v>
      </c>
      <c r="G924">
        <v>170000</v>
      </c>
      <c r="H924" t="s">
        <v>21</v>
      </c>
      <c r="I924">
        <v>0</v>
      </c>
      <c r="J924" t="s">
        <v>21</v>
      </c>
      <c r="K924" t="s">
        <v>25</v>
      </c>
    </row>
    <row r="925" spans="1:11" x14ac:dyDescent="0.3">
      <c r="A925">
        <v>2023</v>
      </c>
      <c r="B925" t="s">
        <v>11</v>
      </c>
      <c r="C925" t="s">
        <v>12</v>
      </c>
      <c r="D925" t="s">
        <v>37</v>
      </c>
      <c r="E925">
        <v>140000</v>
      </c>
      <c r="F925" t="s">
        <v>20</v>
      </c>
      <c r="G925">
        <v>140000</v>
      </c>
      <c r="H925" t="s">
        <v>21</v>
      </c>
      <c r="I925">
        <v>0</v>
      </c>
      <c r="J925" t="s">
        <v>21</v>
      </c>
      <c r="K925" t="s">
        <v>25</v>
      </c>
    </row>
    <row r="926" spans="1:11" x14ac:dyDescent="0.3">
      <c r="A926">
        <v>2023</v>
      </c>
      <c r="B926" t="s">
        <v>11</v>
      </c>
      <c r="C926" t="s">
        <v>12</v>
      </c>
      <c r="D926" t="s">
        <v>37</v>
      </c>
      <c r="E926">
        <v>154000</v>
      </c>
      <c r="F926" t="s">
        <v>20</v>
      </c>
      <c r="G926">
        <v>154000</v>
      </c>
      <c r="H926" t="s">
        <v>21</v>
      </c>
      <c r="I926">
        <v>0</v>
      </c>
      <c r="J926" t="s">
        <v>21</v>
      </c>
      <c r="K926" t="s">
        <v>25</v>
      </c>
    </row>
    <row r="927" spans="1:11" x14ac:dyDescent="0.3">
      <c r="A927">
        <v>2023</v>
      </c>
      <c r="B927" t="s">
        <v>11</v>
      </c>
      <c r="C927" t="s">
        <v>12</v>
      </c>
      <c r="D927" t="s">
        <v>37</v>
      </c>
      <c r="E927">
        <v>116000</v>
      </c>
      <c r="F927" t="s">
        <v>20</v>
      </c>
      <c r="G927">
        <v>116000</v>
      </c>
      <c r="H927" t="s">
        <v>21</v>
      </c>
      <c r="I927">
        <v>0</v>
      </c>
      <c r="J927" t="s">
        <v>21</v>
      </c>
      <c r="K927" t="s">
        <v>25</v>
      </c>
    </row>
    <row r="928" spans="1:11" x14ac:dyDescent="0.3">
      <c r="A928">
        <v>2023</v>
      </c>
      <c r="B928" t="s">
        <v>11</v>
      </c>
      <c r="C928" t="s">
        <v>12</v>
      </c>
      <c r="D928" t="s">
        <v>37</v>
      </c>
      <c r="E928">
        <v>160000</v>
      </c>
      <c r="F928" t="s">
        <v>20</v>
      </c>
      <c r="G928">
        <v>160000</v>
      </c>
      <c r="H928" t="s">
        <v>21</v>
      </c>
      <c r="I928">
        <v>100</v>
      </c>
      <c r="J928" t="s">
        <v>21</v>
      </c>
      <c r="K928" t="s">
        <v>25</v>
      </c>
    </row>
    <row r="929" spans="1:11" x14ac:dyDescent="0.3">
      <c r="A929">
        <v>2023</v>
      </c>
      <c r="B929" t="s">
        <v>11</v>
      </c>
      <c r="C929" t="s">
        <v>12</v>
      </c>
      <c r="D929" t="s">
        <v>37</v>
      </c>
      <c r="E929">
        <v>130000</v>
      </c>
      <c r="F929" t="s">
        <v>20</v>
      </c>
      <c r="G929">
        <v>130000</v>
      </c>
      <c r="H929" t="s">
        <v>21</v>
      </c>
      <c r="I929">
        <v>100</v>
      </c>
      <c r="J929" t="s">
        <v>21</v>
      </c>
      <c r="K929" t="s">
        <v>25</v>
      </c>
    </row>
    <row r="930" spans="1:11" x14ac:dyDescent="0.3">
      <c r="A930">
        <v>2023</v>
      </c>
      <c r="B930" t="s">
        <v>17</v>
      </c>
      <c r="C930" t="s">
        <v>12</v>
      </c>
      <c r="D930" t="s">
        <v>37</v>
      </c>
      <c r="E930">
        <v>200000</v>
      </c>
      <c r="F930" t="s">
        <v>20</v>
      </c>
      <c r="G930">
        <v>200000</v>
      </c>
      <c r="H930" t="s">
        <v>21</v>
      </c>
      <c r="I930">
        <v>0</v>
      </c>
      <c r="J930" t="s">
        <v>21</v>
      </c>
      <c r="K930" t="s">
        <v>25</v>
      </c>
    </row>
    <row r="931" spans="1:11" x14ac:dyDescent="0.3">
      <c r="A931">
        <v>2023</v>
      </c>
      <c r="B931" t="s">
        <v>17</v>
      </c>
      <c r="C931" t="s">
        <v>12</v>
      </c>
      <c r="D931" t="s">
        <v>37</v>
      </c>
      <c r="E931">
        <v>120000</v>
      </c>
      <c r="F931" t="s">
        <v>20</v>
      </c>
      <c r="G931">
        <v>120000</v>
      </c>
      <c r="H931" t="s">
        <v>21</v>
      </c>
      <c r="I931">
        <v>0</v>
      </c>
      <c r="J931" t="s">
        <v>21</v>
      </c>
      <c r="K931" t="s">
        <v>25</v>
      </c>
    </row>
    <row r="932" spans="1:11" x14ac:dyDescent="0.3">
      <c r="A932">
        <v>2023</v>
      </c>
      <c r="B932" t="s">
        <v>11</v>
      </c>
      <c r="C932" t="s">
        <v>12</v>
      </c>
      <c r="D932" t="s">
        <v>23</v>
      </c>
      <c r="E932">
        <v>175000</v>
      </c>
      <c r="F932" t="s">
        <v>20</v>
      </c>
      <c r="G932">
        <v>175000</v>
      </c>
      <c r="H932" t="s">
        <v>21</v>
      </c>
      <c r="I932">
        <v>100</v>
      </c>
      <c r="J932" t="s">
        <v>21</v>
      </c>
      <c r="K932" t="s">
        <v>25</v>
      </c>
    </row>
    <row r="933" spans="1:11" x14ac:dyDescent="0.3">
      <c r="A933">
        <v>2023</v>
      </c>
      <c r="B933" t="s">
        <v>11</v>
      </c>
      <c r="C933" t="s">
        <v>12</v>
      </c>
      <c r="D933" t="s">
        <v>23</v>
      </c>
      <c r="E933">
        <v>160000</v>
      </c>
      <c r="F933" t="s">
        <v>20</v>
      </c>
      <c r="G933">
        <v>160000</v>
      </c>
      <c r="H933" t="s">
        <v>21</v>
      </c>
      <c r="I933">
        <v>100</v>
      </c>
      <c r="J933" t="s">
        <v>21</v>
      </c>
      <c r="K933" t="s">
        <v>25</v>
      </c>
    </row>
    <row r="934" spans="1:11" x14ac:dyDescent="0.3">
      <c r="A934">
        <v>2023</v>
      </c>
      <c r="B934" t="s">
        <v>17</v>
      </c>
      <c r="C934" t="s">
        <v>12</v>
      </c>
      <c r="D934" t="s">
        <v>37</v>
      </c>
      <c r="E934">
        <v>105000</v>
      </c>
      <c r="F934" t="s">
        <v>58</v>
      </c>
      <c r="G934">
        <v>127599</v>
      </c>
      <c r="H934" t="s">
        <v>33</v>
      </c>
      <c r="I934">
        <v>0</v>
      </c>
      <c r="J934" t="s">
        <v>33</v>
      </c>
      <c r="K934" t="s">
        <v>25</v>
      </c>
    </row>
    <row r="935" spans="1:11" x14ac:dyDescent="0.3">
      <c r="A935">
        <v>2023</v>
      </c>
      <c r="B935" t="s">
        <v>17</v>
      </c>
      <c r="C935" t="s">
        <v>12</v>
      </c>
      <c r="D935" t="s">
        <v>37</v>
      </c>
      <c r="E935">
        <v>85000</v>
      </c>
      <c r="F935" t="s">
        <v>58</v>
      </c>
      <c r="G935">
        <v>103294</v>
      </c>
      <c r="H935" t="s">
        <v>33</v>
      </c>
      <c r="I935">
        <v>0</v>
      </c>
      <c r="J935" t="s">
        <v>33</v>
      </c>
      <c r="K935" t="s">
        <v>25</v>
      </c>
    </row>
    <row r="936" spans="1:11" x14ac:dyDescent="0.3">
      <c r="A936">
        <v>2023</v>
      </c>
      <c r="B936" t="s">
        <v>11</v>
      </c>
      <c r="C936" t="s">
        <v>12</v>
      </c>
      <c r="D936" t="s">
        <v>37</v>
      </c>
      <c r="E936">
        <v>153600</v>
      </c>
      <c r="F936" t="s">
        <v>20</v>
      </c>
      <c r="G936">
        <v>153600</v>
      </c>
      <c r="H936" t="s">
        <v>21</v>
      </c>
      <c r="I936">
        <v>0</v>
      </c>
      <c r="J936" t="s">
        <v>21</v>
      </c>
      <c r="K936" t="s">
        <v>25</v>
      </c>
    </row>
    <row r="937" spans="1:11" x14ac:dyDescent="0.3">
      <c r="A937">
        <v>2023</v>
      </c>
      <c r="B937" t="s">
        <v>11</v>
      </c>
      <c r="C937" t="s">
        <v>12</v>
      </c>
      <c r="D937" t="s">
        <v>37</v>
      </c>
      <c r="E937">
        <v>106800</v>
      </c>
      <c r="F937" t="s">
        <v>20</v>
      </c>
      <c r="G937">
        <v>106800</v>
      </c>
      <c r="H937" t="s">
        <v>21</v>
      </c>
      <c r="I937">
        <v>0</v>
      </c>
      <c r="J937" t="s">
        <v>21</v>
      </c>
      <c r="K937" t="s">
        <v>25</v>
      </c>
    </row>
    <row r="938" spans="1:11" x14ac:dyDescent="0.3">
      <c r="A938">
        <v>2023</v>
      </c>
      <c r="B938" t="s">
        <v>28</v>
      </c>
      <c r="C938" t="s">
        <v>12</v>
      </c>
      <c r="D938" t="s">
        <v>27</v>
      </c>
      <c r="E938">
        <v>85000</v>
      </c>
      <c r="F938" t="s">
        <v>20</v>
      </c>
      <c r="G938">
        <v>85000</v>
      </c>
      <c r="H938" t="s">
        <v>21</v>
      </c>
      <c r="I938">
        <v>100</v>
      </c>
      <c r="J938" t="s">
        <v>21</v>
      </c>
      <c r="K938" t="s">
        <v>25</v>
      </c>
    </row>
    <row r="939" spans="1:11" x14ac:dyDescent="0.3">
      <c r="A939">
        <v>2023</v>
      </c>
      <c r="B939" t="s">
        <v>28</v>
      </c>
      <c r="C939" t="s">
        <v>12</v>
      </c>
      <c r="D939" t="s">
        <v>27</v>
      </c>
      <c r="E939">
        <v>75000</v>
      </c>
      <c r="F939" t="s">
        <v>20</v>
      </c>
      <c r="G939">
        <v>75000</v>
      </c>
      <c r="H939" t="s">
        <v>21</v>
      </c>
      <c r="I939">
        <v>100</v>
      </c>
      <c r="J939" t="s">
        <v>21</v>
      </c>
      <c r="K939" t="s">
        <v>25</v>
      </c>
    </row>
    <row r="940" spans="1:11" x14ac:dyDescent="0.3">
      <c r="A940">
        <v>2023</v>
      </c>
      <c r="B940" t="s">
        <v>11</v>
      </c>
      <c r="C940" t="s">
        <v>12</v>
      </c>
      <c r="D940" t="s">
        <v>23</v>
      </c>
      <c r="E940">
        <v>225000</v>
      </c>
      <c r="F940" t="s">
        <v>20</v>
      </c>
      <c r="G940">
        <v>225000</v>
      </c>
      <c r="H940" t="s">
        <v>21</v>
      </c>
      <c r="I940">
        <v>0</v>
      </c>
      <c r="J940" t="s">
        <v>21</v>
      </c>
      <c r="K940" t="s">
        <v>25</v>
      </c>
    </row>
    <row r="941" spans="1:11" x14ac:dyDescent="0.3">
      <c r="A941">
        <v>2023</v>
      </c>
      <c r="B941" t="s">
        <v>11</v>
      </c>
      <c r="C941" t="s">
        <v>12</v>
      </c>
      <c r="D941" t="s">
        <v>23</v>
      </c>
      <c r="E941">
        <v>156400</v>
      </c>
      <c r="F941" t="s">
        <v>20</v>
      </c>
      <c r="G941">
        <v>156400</v>
      </c>
      <c r="H941" t="s">
        <v>21</v>
      </c>
      <c r="I941">
        <v>0</v>
      </c>
      <c r="J941" t="s">
        <v>21</v>
      </c>
      <c r="K941" t="s">
        <v>25</v>
      </c>
    </row>
    <row r="942" spans="1:11" x14ac:dyDescent="0.3">
      <c r="A942">
        <v>2023</v>
      </c>
      <c r="B942" t="s">
        <v>11</v>
      </c>
      <c r="C942" t="s">
        <v>12</v>
      </c>
      <c r="D942" t="s">
        <v>32</v>
      </c>
      <c r="E942">
        <v>150000</v>
      </c>
      <c r="F942" t="s">
        <v>20</v>
      </c>
      <c r="G942">
        <v>150000</v>
      </c>
      <c r="H942" t="s">
        <v>21</v>
      </c>
      <c r="I942">
        <v>0</v>
      </c>
      <c r="J942" t="s">
        <v>21</v>
      </c>
      <c r="K942" t="s">
        <v>25</v>
      </c>
    </row>
    <row r="943" spans="1:11" x14ac:dyDescent="0.3">
      <c r="A943">
        <v>2023</v>
      </c>
      <c r="B943" t="s">
        <v>11</v>
      </c>
      <c r="C943" t="s">
        <v>12</v>
      </c>
      <c r="D943" t="s">
        <v>32</v>
      </c>
      <c r="E943">
        <v>120000</v>
      </c>
      <c r="F943" t="s">
        <v>20</v>
      </c>
      <c r="G943">
        <v>120000</v>
      </c>
      <c r="H943" t="s">
        <v>21</v>
      </c>
      <c r="I943">
        <v>0</v>
      </c>
      <c r="J943" t="s">
        <v>21</v>
      </c>
      <c r="K943" t="s">
        <v>25</v>
      </c>
    </row>
    <row r="944" spans="1:11" x14ac:dyDescent="0.3">
      <c r="A944">
        <v>2023</v>
      </c>
      <c r="B944" t="s">
        <v>11</v>
      </c>
      <c r="C944" t="s">
        <v>12</v>
      </c>
      <c r="D944" t="s">
        <v>35</v>
      </c>
      <c r="E944">
        <v>163800</v>
      </c>
      <c r="F944" t="s">
        <v>20</v>
      </c>
      <c r="G944">
        <v>163800</v>
      </c>
      <c r="H944" t="s">
        <v>21</v>
      </c>
      <c r="I944">
        <v>0</v>
      </c>
      <c r="J944" t="s">
        <v>21</v>
      </c>
      <c r="K944" t="s">
        <v>25</v>
      </c>
    </row>
    <row r="945" spans="1:11" x14ac:dyDescent="0.3">
      <c r="A945">
        <v>2023</v>
      </c>
      <c r="B945" t="s">
        <v>11</v>
      </c>
      <c r="C945" t="s">
        <v>12</v>
      </c>
      <c r="D945" t="s">
        <v>35</v>
      </c>
      <c r="E945">
        <v>126000</v>
      </c>
      <c r="F945" t="s">
        <v>20</v>
      </c>
      <c r="G945">
        <v>126000</v>
      </c>
      <c r="H945" t="s">
        <v>21</v>
      </c>
      <c r="I945">
        <v>0</v>
      </c>
      <c r="J945" t="s">
        <v>21</v>
      </c>
      <c r="K945" t="s">
        <v>25</v>
      </c>
    </row>
    <row r="946" spans="1:11" x14ac:dyDescent="0.3">
      <c r="A946">
        <v>2023</v>
      </c>
      <c r="B946" t="s">
        <v>11</v>
      </c>
      <c r="C946" t="s">
        <v>12</v>
      </c>
      <c r="D946" t="s">
        <v>27</v>
      </c>
      <c r="E946">
        <v>145000</v>
      </c>
      <c r="F946" t="s">
        <v>20</v>
      </c>
      <c r="G946">
        <v>145000</v>
      </c>
      <c r="H946" t="s">
        <v>21</v>
      </c>
      <c r="I946">
        <v>100</v>
      </c>
      <c r="J946" t="s">
        <v>21</v>
      </c>
      <c r="K946" t="s">
        <v>25</v>
      </c>
    </row>
    <row r="947" spans="1:11" x14ac:dyDescent="0.3">
      <c r="A947">
        <v>2023</v>
      </c>
      <c r="B947" t="s">
        <v>11</v>
      </c>
      <c r="C947" t="s">
        <v>12</v>
      </c>
      <c r="D947" t="s">
        <v>27</v>
      </c>
      <c r="E947">
        <v>90000</v>
      </c>
      <c r="F947" t="s">
        <v>20</v>
      </c>
      <c r="G947">
        <v>90000</v>
      </c>
      <c r="H947" t="s">
        <v>21</v>
      </c>
      <c r="I947">
        <v>100</v>
      </c>
      <c r="J947" t="s">
        <v>21</v>
      </c>
      <c r="K947" t="s">
        <v>25</v>
      </c>
    </row>
    <row r="948" spans="1:11" x14ac:dyDescent="0.3">
      <c r="A948">
        <v>2023</v>
      </c>
      <c r="B948" t="s">
        <v>11</v>
      </c>
      <c r="C948" t="s">
        <v>12</v>
      </c>
      <c r="D948" t="s">
        <v>35</v>
      </c>
      <c r="E948">
        <v>204500</v>
      </c>
      <c r="F948" t="s">
        <v>20</v>
      </c>
      <c r="G948">
        <v>204500</v>
      </c>
      <c r="H948" t="s">
        <v>21</v>
      </c>
      <c r="I948">
        <v>0</v>
      </c>
      <c r="J948" t="s">
        <v>21</v>
      </c>
      <c r="K948" t="s">
        <v>25</v>
      </c>
    </row>
    <row r="949" spans="1:11" x14ac:dyDescent="0.3">
      <c r="A949">
        <v>2023</v>
      </c>
      <c r="B949" t="s">
        <v>11</v>
      </c>
      <c r="C949" t="s">
        <v>12</v>
      </c>
      <c r="D949" t="s">
        <v>35</v>
      </c>
      <c r="E949">
        <v>142200</v>
      </c>
      <c r="F949" t="s">
        <v>20</v>
      </c>
      <c r="G949">
        <v>142200</v>
      </c>
      <c r="H949" t="s">
        <v>21</v>
      </c>
      <c r="I949">
        <v>0</v>
      </c>
      <c r="J949" t="s">
        <v>21</v>
      </c>
      <c r="K949" t="s">
        <v>25</v>
      </c>
    </row>
    <row r="950" spans="1:11" x14ac:dyDescent="0.3">
      <c r="A950">
        <v>2023</v>
      </c>
      <c r="B950" t="s">
        <v>11</v>
      </c>
      <c r="C950" t="s">
        <v>12</v>
      </c>
      <c r="D950" t="s">
        <v>27</v>
      </c>
      <c r="E950">
        <v>95000</v>
      </c>
      <c r="F950" t="s">
        <v>20</v>
      </c>
      <c r="G950">
        <v>95000</v>
      </c>
      <c r="H950" t="s">
        <v>21</v>
      </c>
      <c r="I950">
        <v>0</v>
      </c>
      <c r="J950" t="s">
        <v>21</v>
      </c>
      <c r="K950" t="s">
        <v>25</v>
      </c>
    </row>
    <row r="951" spans="1:11" x14ac:dyDescent="0.3">
      <c r="A951">
        <v>2023</v>
      </c>
      <c r="B951" t="s">
        <v>11</v>
      </c>
      <c r="C951" t="s">
        <v>12</v>
      </c>
      <c r="D951" t="s">
        <v>27</v>
      </c>
      <c r="E951">
        <v>85500</v>
      </c>
      <c r="F951" t="s">
        <v>20</v>
      </c>
      <c r="G951">
        <v>85500</v>
      </c>
      <c r="H951" t="s">
        <v>21</v>
      </c>
      <c r="I951">
        <v>0</v>
      </c>
      <c r="J951" t="s">
        <v>21</v>
      </c>
      <c r="K951" t="s">
        <v>25</v>
      </c>
    </row>
    <row r="952" spans="1:11" x14ac:dyDescent="0.3">
      <c r="A952">
        <v>2023</v>
      </c>
      <c r="B952" t="s">
        <v>11</v>
      </c>
      <c r="C952" t="s">
        <v>12</v>
      </c>
      <c r="D952" t="s">
        <v>37</v>
      </c>
      <c r="E952">
        <v>167500</v>
      </c>
      <c r="F952" t="s">
        <v>20</v>
      </c>
      <c r="G952">
        <v>167500</v>
      </c>
      <c r="H952" t="s">
        <v>21</v>
      </c>
      <c r="I952">
        <v>0</v>
      </c>
      <c r="J952" t="s">
        <v>21</v>
      </c>
      <c r="K952" t="s">
        <v>25</v>
      </c>
    </row>
    <row r="953" spans="1:11" x14ac:dyDescent="0.3">
      <c r="A953">
        <v>2023</v>
      </c>
      <c r="B953" t="s">
        <v>11</v>
      </c>
      <c r="C953" t="s">
        <v>12</v>
      </c>
      <c r="D953" t="s">
        <v>37</v>
      </c>
      <c r="E953">
        <v>106500</v>
      </c>
      <c r="F953" t="s">
        <v>20</v>
      </c>
      <c r="G953">
        <v>106500</v>
      </c>
      <c r="H953" t="s">
        <v>21</v>
      </c>
      <c r="I953">
        <v>0</v>
      </c>
      <c r="J953" t="s">
        <v>21</v>
      </c>
      <c r="K953" t="s">
        <v>25</v>
      </c>
    </row>
    <row r="954" spans="1:11" x14ac:dyDescent="0.3">
      <c r="A954">
        <v>2023</v>
      </c>
      <c r="B954" t="s">
        <v>11</v>
      </c>
      <c r="C954" t="s">
        <v>12</v>
      </c>
      <c r="D954" t="s">
        <v>37</v>
      </c>
      <c r="E954">
        <v>163800</v>
      </c>
      <c r="F954" t="s">
        <v>20</v>
      </c>
      <c r="G954">
        <v>163800</v>
      </c>
      <c r="H954" t="s">
        <v>21</v>
      </c>
      <c r="I954">
        <v>0</v>
      </c>
      <c r="J954" t="s">
        <v>21</v>
      </c>
      <c r="K954" t="s">
        <v>25</v>
      </c>
    </row>
    <row r="955" spans="1:11" x14ac:dyDescent="0.3">
      <c r="A955">
        <v>2023</v>
      </c>
      <c r="B955" t="s">
        <v>11</v>
      </c>
      <c r="C955" t="s">
        <v>12</v>
      </c>
      <c r="D955" t="s">
        <v>37</v>
      </c>
      <c r="E955">
        <v>126000</v>
      </c>
      <c r="F955" t="s">
        <v>20</v>
      </c>
      <c r="G955">
        <v>126000</v>
      </c>
      <c r="H955" t="s">
        <v>21</v>
      </c>
      <c r="I955">
        <v>0</v>
      </c>
      <c r="J955" t="s">
        <v>21</v>
      </c>
      <c r="K955" t="s">
        <v>25</v>
      </c>
    </row>
    <row r="956" spans="1:11" x14ac:dyDescent="0.3">
      <c r="A956">
        <v>2023</v>
      </c>
      <c r="B956" t="s">
        <v>17</v>
      </c>
      <c r="C956" t="s">
        <v>12</v>
      </c>
      <c r="D956" t="s">
        <v>55</v>
      </c>
      <c r="E956">
        <v>155000</v>
      </c>
      <c r="F956" t="s">
        <v>20</v>
      </c>
      <c r="G956">
        <v>155000</v>
      </c>
      <c r="H956" t="s">
        <v>21</v>
      </c>
      <c r="I956">
        <v>0</v>
      </c>
      <c r="J956" t="s">
        <v>21</v>
      </c>
      <c r="K956" t="s">
        <v>25</v>
      </c>
    </row>
    <row r="957" spans="1:11" x14ac:dyDescent="0.3">
      <c r="A957">
        <v>2023</v>
      </c>
      <c r="B957" t="s">
        <v>17</v>
      </c>
      <c r="C957" t="s">
        <v>12</v>
      </c>
      <c r="D957" t="s">
        <v>55</v>
      </c>
      <c r="E957">
        <v>140000</v>
      </c>
      <c r="F957" t="s">
        <v>20</v>
      </c>
      <c r="G957">
        <v>140000</v>
      </c>
      <c r="H957" t="s">
        <v>21</v>
      </c>
      <c r="I957">
        <v>0</v>
      </c>
      <c r="J957" t="s">
        <v>21</v>
      </c>
      <c r="K957" t="s">
        <v>25</v>
      </c>
    </row>
    <row r="958" spans="1:11" x14ac:dyDescent="0.3">
      <c r="A958">
        <v>2023</v>
      </c>
      <c r="B958" t="s">
        <v>11</v>
      </c>
      <c r="C958" t="s">
        <v>12</v>
      </c>
      <c r="D958" t="s">
        <v>52</v>
      </c>
      <c r="E958">
        <v>250000</v>
      </c>
      <c r="F958" t="s">
        <v>20</v>
      </c>
      <c r="G958">
        <v>250000</v>
      </c>
      <c r="H958" t="s">
        <v>21</v>
      </c>
      <c r="I958">
        <v>0</v>
      </c>
      <c r="J958" t="s">
        <v>21</v>
      </c>
      <c r="K958" t="s">
        <v>25</v>
      </c>
    </row>
    <row r="959" spans="1:11" x14ac:dyDescent="0.3">
      <c r="A959">
        <v>2023</v>
      </c>
      <c r="B959" t="s">
        <v>11</v>
      </c>
      <c r="C959" t="s">
        <v>12</v>
      </c>
      <c r="D959" t="s">
        <v>52</v>
      </c>
      <c r="E959">
        <v>200000</v>
      </c>
      <c r="F959" t="s">
        <v>20</v>
      </c>
      <c r="G959">
        <v>200000</v>
      </c>
      <c r="H959" t="s">
        <v>21</v>
      </c>
      <c r="I959">
        <v>0</v>
      </c>
      <c r="J959" t="s">
        <v>21</v>
      </c>
      <c r="K959" t="s">
        <v>25</v>
      </c>
    </row>
    <row r="960" spans="1:11" x14ac:dyDescent="0.3">
      <c r="A960">
        <v>2023</v>
      </c>
      <c r="B960" t="s">
        <v>11</v>
      </c>
      <c r="C960" t="s">
        <v>12</v>
      </c>
      <c r="D960" t="s">
        <v>23</v>
      </c>
      <c r="E960">
        <v>260000</v>
      </c>
      <c r="F960" t="s">
        <v>20</v>
      </c>
      <c r="G960">
        <v>260000</v>
      </c>
      <c r="H960" t="s">
        <v>21</v>
      </c>
      <c r="I960">
        <v>0</v>
      </c>
      <c r="J960" t="s">
        <v>21</v>
      </c>
      <c r="K960" t="s">
        <v>25</v>
      </c>
    </row>
    <row r="961" spans="1:11" x14ac:dyDescent="0.3">
      <c r="A961">
        <v>2023</v>
      </c>
      <c r="B961" t="s">
        <v>11</v>
      </c>
      <c r="C961" t="s">
        <v>12</v>
      </c>
      <c r="D961" t="s">
        <v>23</v>
      </c>
      <c r="E961">
        <v>186000</v>
      </c>
      <c r="F961" t="s">
        <v>20</v>
      </c>
      <c r="G961">
        <v>186000</v>
      </c>
      <c r="H961" t="s">
        <v>21</v>
      </c>
      <c r="I961">
        <v>0</v>
      </c>
      <c r="J961" t="s">
        <v>21</v>
      </c>
      <c r="K961" t="s">
        <v>25</v>
      </c>
    </row>
    <row r="962" spans="1:11" x14ac:dyDescent="0.3">
      <c r="A962">
        <v>2023</v>
      </c>
      <c r="B962" t="s">
        <v>11</v>
      </c>
      <c r="C962" t="s">
        <v>12</v>
      </c>
      <c r="D962" t="s">
        <v>37</v>
      </c>
      <c r="E962">
        <v>160000</v>
      </c>
      <c r="F962" t="s">
        <v>20</v>
      </c>
      <c r="G962">
        <v>160000</v>
      </c>
      <c r="H962" t="s">
        <v>21</v>
      </c>
      <c r="I962">
        <v>100</v>
      </c>
      <c r="J962" t="s">
        <v>21</v>
      </c>
      <c r="K962" t="s">
        <v>25</v>
      </c>
    </row>
    <row r="963" spans="1:11" x14ac:dyDescent="0.3">
      <c r="A963">
        <v>2023</v>
      </c>
      <c r="B963" t="s">
        <v>11</v>
      </c>
      <c r="C963" t="s">
        <v>12</v>
      </c>
      <c r="D963" t="s">
        <v>37</v>
      </c>
      <c r="E963">
        <v>130000</v>
      </c>
      <c r="F963" t="s">
        <v>20</v>
      </c>
      <c r="G963">
        <v>130000</v>
      </c>
      <c r="H963" t="s">
        <v>21</v>
      </c>
      <c r="I963">
        <v>100</v>
      </c>
      <c r="J963" t="s">
        <v>21</v>
      </c>
      <c r="K963" t="s">
        <v>25</v>
      </c>
    </row>
    <row r="964" spans="1:11" x14ac:dyDescent="0.3">
      <c r="A964">
        <v>2023</v>
      </c>
      <c r="B964" t="s">
        <v>11</v>
      </c>
      <c r="C964" t="s">
        <v>12</v>
      </c>
      <c r="D964" t="s">
        <v>52</v>
      </c>
      <c r="E964">
        <v>200000</v>
      </c>
      <c r="F964" t="s">
        <v>20</v>
      </c>
      <c r="G964">
        <v>200000</v>
      </c>
      <c r="H964" t="s">
        <v>21</v>
      </c>
      <c r="I964">
        <v>0</v>
      </c>
      <c r="J964" t="s">
        <v>21</v>
      </c>
      <c r="K964" t="s">
        <v>25</v>
      </c>
    </row>
    <row r="965" spans="1:11" x14ac:dyDescent="0.3">
      <c r="A965">
        <v>2023</v>
      </c>
      <c r="B965" t="s">
        <v>11</v>
      </c>
      <c r="C965" t="s">
        <v>12</v>
      </c>
      <c r="D965" t="s">
        <v>52</v>
      </c>
      <c r="E965">
        <v>150000</v>
      </c>
      <c r="F965" t="s">
        <v>20</v>
      </c>
      <c r="G965">
        <v>150000</v>
      </c>
      <c r="H965" t="s">
        <v>21</v>
      </c>
      <c r="I965">
        <v>0</v>
      </c>
      <c r="J965" t="s">
        <v>21</v>
      </c>
      <c r="K965" t="s">
        <v>25</v>
      </c>
    </row>
    <row r="966" spans="1:11" x14ac:dyDescent="0.3">
      <c r="A966">
        <v>2023</v>
      </c>
      <c r="B966" t="s">
        <v>11</v>
      </c>
      <c r="C966" t="s">
        <v>12</v>
      </c>
      <c r="D966" t="s">
        <v>23</v>
      </c>
      <c r="E966">
        <v>45000</v>
      </c>
      <c r="F966" t="s">
        <v>14</v>
      </c>
      <c r="G966">
        <v>48289</v>
      </c>
      <c r="H966" t="s">
        <v>15</v>
      </c>
      <c r="I966">
        <v>0</v>
      </c>
      <c r="J966" t="s">
        <v>15</v>
      </c>
      <c r="K966" t="s">
        <v>25</v>
      </c>
    </row>
    <row r="967" spans="1:11" x14ac:dyDescent="0.3">
      <c r="A967">
        <v>2023</v>
      </c>
      <c r="B967" t="s">
        <v>11</v>
      </c>
      <c r="C967" t="s">
        <v>12</v>
      </c>
      <c r="D967" t="s">
        <v>23</v>
      </c>
      <c r="E967">
        <v>36000</v>
      </c>
      <c r="F967" t="s">
        <v>14</v>
      </c>
      <c r="G967">
        <v>38631</v>
      </c>
      <c r="H967" t="s">
        <v>15</v>
      </c>
      <c r="I967">
        <v>0</v>
      </c>
      <c r="J967" t="s">
        <v>15</v>
      </c>
      <c r="K967" t="s">
        <v>25</v>
      </c>
    </row>
    <row r="968" spans="1:11" x14ac:dyDescent="0.3">
      <c r="A968">
        <v>2023</v>
      </c>
      <c r="B968" t="s">
        <v>11</v>
      </c>
      <c r="C968" t="s">
        <v>12</v>
      </c>
      <c r="D968" t="s">
        <v>23</v>
      </c>
      <c r="E968">
        <v>150000</v>
      </c>
      <c r="F968" t="s">
        <v>20</v>
      </c>
      <c r="G968">
        <v>150000</v>
      </c>
      <c r="H968" t="s">
        <v>21</v>
      </c>
      <c r="I968">
        <v>0</v>
      </c>
      <c r="J968" t="s">
        <v>21</v>
      </c>
      <c r="K968" t="s">
        <v>25</v>
      </c>
    </row>
    <row r="969" spans="1:11" x14ac:dyDescent="0.3">
      <c r="A969">
        <v>2023</v>
      </c>
      <c r="B969" t="s">
        <v>11</v>
      </c>
      <c r="C969" t="s">
        <v>12</v>
      </c>
      <c r="D969" t="s">
        <v>23</v>
      </c>
      <c r="E969">
        <v>120000</v>
      </c>
      <c r="F969" t="s">
        <v>20</v>
      </c>
      <c r="G969">
        <v>120000</v>
      </c>
      <c r="H969" t="s">
        <v>21</v>
      </c>
      <c r="I969">
        <v>0</v>
      </c>
      <c r="J969" t="s">
        <v>21</v>
      </c>
      <c r="K969" t="s">
        <v>25</v>
      </c>
    </row>
    <row r="970" spans="1:11" x14ac:dyDescent="0.3">
      <c r="A970">
        <v>2023</v>
      </c>
      <c r="B970" t="s">
        <v>28</v>
      </c>
      <c r="C970" t="s">
        <v>12</v>
      </c>
      <c r="D970" t="s">
        <v>27</v>
      </c>
      <c r="E970">
        <v>30000</v>
      </c>
      <c r="F970" t="s">
        <v>20</v>
      </c>
      <c r="G970">
        <v>30000</v>
      </c>
      <c r="H970" t="s">
        <v>43</v>
      </c>
      <c r="I970">
        <v>50</v>
      </c>
      <c r="J970" t="s">
        <v>43</v>
      </c>
      <c r="K970" t="s">
        <v>25</v>
      </c>
    </row>
    <row r="971" spans="1:11" x14ac:dyDescent="0.3">
      <c r="A971">
        <v>2023</v>
      </c>
      <c r="B971" t="s">
        <v>17</v>
      </c>
      <c r="C971" t="s">
        <v>12</v>
      </c>
      <c r="D971" t="s">
        <v>52</v>
      </c>
      <c r="E971">
        <v>185000</v>
      </c>
      <c r="F971" t="s">
        <v>20</v>
      </c>
      <c r="G971">
        <v>185000</v>
      </c>
      <c r="H971" t="s">
        <v>21</v>
      </c>
      <c r="I971">
        <v>0</v>
      </c>
      <c r="J971" t="s">
        <v>21</v>
      </c>
      <c r="K971" t="s">
        <v>25</v>
      </c>
    </row>
    <row r="972" spans="1:11" x14ac:dyDescent="0.3">
      <c r="A972">
        <v>2023</v>
      </c>
      <c r="B972" t="s">
        <v>17</v>
      </c>
      <c r="C972" t="s">
        <v>12</v>
      </c>
      <c r="D972" t="s">
        <v>52</v>
      </c>
      <c r="E972">
        <v>125000</v>
      </c>
      <c r="F972" t="s">
        <v>20</v>
      </c>
      <c r="G972">
        <v>125000</v>
      </c>
      <c r="H972" t="s">
        <v>21</v>
      </c>
      <c r="I972">
        <v>0</v>
      </c>
      <c r="J972" t="s">
        <v>21</v>
      </c>
      <c r="K972" t="s">
        <v>25</v>
      </c>
    </row>
    <row r="973" spans="1:11" x14ac:dyDescent="0.3">
      <c r="A973">
        <v>2022</v>
      </c>
      <c r="B973" t="s">
        <v>28</v>
      </c>
      <c r="C973" t="s">
        <v>48</v>
      </c>
      <c r="D973" t="s">
        <v>27</v>
      </c>
      <c r="E973">
        <v>34320</v>
      </c>
      <c r="F973" t="s">
        <v>20</v>
      </c>
      <c r="G973">
        <v>34320</v>
      </c>
      <c r="H973" t="s">
        <v>21</v>
      </c>
      <c r="I973">
        <v>100</v>
      </c>
      <c r="J973" t="s">
        <v>21</v>
      </c>
      <c r="K973" t="s">
        <v>22</v>
      </c>
    </row>
    <row r="974" spans="1:11" x14ac:dyDescent="0.3">
      <c r="A974">
        <v>2022</v>
      </c>
      <c r="B974" t="s">
        <v>17</v>
      </c>
      <c r="C974" t="s">
        <v>12</v>
      </c>
      <c r="D974" t="s">
        <v>56</v>
      </c>
      <c r="E974">
        <v>48000</v>
      </c>
      <c r="F974" t="s">
        <v>109</v>
      </c>
      <c r="G974">
        <v>9289</v>
      </c>
      <c r="H974" t="s">
        <v>110</v>
      </c>
      <c r="I974">
        <v>100</v>
      </c>
      <c r="J974" t="s">
        <v>110</v>
      </c>
      <c r="K974" t="s">
        <v>25</v>
      </c>
    </row>
    <row r="975" spans="1:11" x14ac:dyDescent="0.3">
      <c r="A975">
        <v>2023</v>
      </c>
      <c r="B975" t="s">
        <v>11</v>
      </c>
      <c r="C975" t="s">
        <v>12</v>
      </c>
      <c r="D975" t="s">
        <v>68</v>
      </c>
      <c r="E975">
        <v>70000</v>
      </c>
      <c r="F975" t="s">
        <v>14</v>
      </c>
      <c r="G975">
        <v>75116</v>
      </c>
      <c r="H975" t="s">
        <v>48</v>
      </c>
      <c r="I975">
        <v>100</v>
      </c>
      <c r="J975" t="s">
        <v>48</v>
      </c>
      <c r="K975" t="s">
        <v>16</v>
      </c>
    </row>
    <row r="976" spans="1:11" x14ac:dyDescent="0.3">
      <c r="A976">
        <v>2022</v>
      </c>
      <c r="B976" t="s">
        <v>44</v>
      </c>
      <c r="C976" t="s">
        <v>12</v>
      </c>
      <c r="D976" t="s">
        <v>69</v>
      </c>
      <c r="E976">
        <v>106000</v>
      </c>
      <c r="F976" t="s">
        <v>20</v>
      </c>
      <c r="G976">
        <v>106000</v>
      </c>
      <c r="H976" t="s">
        <v>107</v>
      </c>
      <c r="I976">
        <v>0</v>
      </c>
      <c r="J976" t="s">
        <v>111</v>
      </c>
      <c r="K976" t="s">
        <v>16</v>
      </c>
    </row>
    <row r="977" spans="1:11" x14ac:dyDescent="0.3">
      <c r="A977">
        <v>2023</v>
      </c>
      <c r="B977" t="s">
        <v>11</v>
      </c>
      <c r="C977" t="s">
        <v>12</v>
      </c>
      <c r="D977" t="s">
        <v>27</v>
      </c>
      <c r="E977">
        <v>175000</v>
      </c>
      <c r="F977" t="s">
        <v>20</v>
      </c>
      <c r="G977">
        <v>175000</v>
      </c>
      <c r="H977" t="s">
        <v>21</v>
      </c>
      <c r="I977">
        <v>100</v>
      </c>
      <c r="J977" t="s">
        <v>21</v>
      </c>
      <c r="K977" t="s">
        <v>25</v>
      </c>
    </row>
    <row r="978" spans="1:11" x14ac:dyDescent="0.3">
      <c r="A978">
        <v>2023</v>
      </c>
      <c r="B978" t="s">
        <v>11</v>
      </c>
      <c r="C978" t="s">
        <v>12</v>
      </c>
      <c r="D978" t="s">
        <v>27</v>
      </c>
      <c r="E978">
        <v>130000</v>
      </c>
      <c r="F978" t="s">
        <v>20</v>
      </c>
      <c r="G978">
        <v>130000</v>
      </c>
      <c r="H978" t="s">
        <v>21</v>
      </c>
      <c r="I978">
        <v>100</v>
      </c>
      <c r="J978" t="s">
        <v>21</v>
      </c>
      <c r="K978" t="s">
        <v>25</v>
      </c>
    </row>
    <row r="979" spans="1:11" x14ac:dyDescent="0.3">
      <c r="A979">
        <v>2023</v>
      </c>
      <c r="B979" t="s">
        <v>11</v>
      </c>
      <c r="C979" t="s">
        <v>12</v>
      </c>
      <c r="D979" t="s">
        <v>27</v>
      </c>
      <c r="E979">
        <v>122000</v>
      </c>
      <c r="F979" t="s">
        <v>20</v>
      </c>
      <c r="G979">
        <v>122000</v>
      </c>
      <c r="H979" t="s">
        <v>21</v>
      </c>
      <c r="I979">
        <v>100</v>
      </c>
      <c r="J979" t="s">
        <v>21</v>
      </c>
      <c r="K979" t="s">
        <v>25</v>
      </c>
    </row>
    <row r="980" spans="1:11" x14ac:dyDescent="0.3">
      <c r="A980">
        <v>2023</v>
      </c>
      <c r="B980" t="s">
        <v>11</v>
      </c>
      <c r="C980" t="s">
        <v>12</v>
      </c>
      <c r="D980" t="s">
        <v>27</v>
      </c>
      <c r="E980">
        <v>93800</v>
      </c>
      <c r="F980" t="s">
        <v>20</v>
      </c>
      <c r="G980">
        <v>93800</v>
      </c>
      <c r="H980" t="s">
        <v>21</v>
      </c>
      <c r="I980">
        <v>100</v>
      </c>
      <c r="J980" t="s">
        <v>21</v>
      </c>
      <c r="K980" t="s">
        <v>25</v>
      </c>
    </row>
    <row r="981" spans="1:11" x14ac:dyDescent="0.3">
      <c r="A981">
        <v>2023</v>
      </c>
      <c r="B981" t="s">
        <v>11</v>
      </c>
      <c r="C981" t="s">
        <v>12</v>
      </c>
      <c r="D981" t="s">
        <v>69</v>
      </c>
      <c r="E981">
        <v>150000</v>
      </c>
      <c r="F981" t="s">
        <v>20</v>
      </c>
      <c r="G981">
        <v>150000</v>
      </c>
      <c r="H981" t="s">
        <v>106</v>
      </c>
      <c r="I981">
        <v>100</v>
      </c>
      <c r="J981" t="s">
        <v>106</v>
      </c>
      <c r="K981" t="s">
        <v>25</v>
      </c>
    </row>
    <row r="982" spans="1:11" x14ac:dyDescent="0.3">
      <c r="A982">
        <v>2023</v>
      </c>
      <c r="B982" t="s">
        <v>11</v>
      </c>
      <c r="C982" t="s">
        <v>12</v>
      </c>
      <c r="D982" t="s">
        <v>69</v>
      </c>
      <c r="E982">
        <v>90000</v>
      </c>
      <c r="F982" t="s">
        <v>20</v>
      </c>
      <c r="G982">
        <v>90000</v>
      </c>
      <c r="H982" t="s">
        <v>106</v>
      </c>
      <c r="I982">
        <v>100</v>
      </c>
      <c r="J982" t="s">
        <v>106</v>
      </c>
      <c r="K982" t="s">
        <v>25</v>
      </c>
    </row>
    <row r="983" spans="1:11" x14ac:dyDescent="0.3">
      <c r="A983">
        <v>2023</v>
      </c>
      <c r="B983" t="s">
        <v>11</v>
      </c>
      <c r="C983" t="s">
        <v>12</v>
      </c>
      <c r="D983" t="s">
        <v>27</v>
      </c>
      <c r="E983">
        <v>165000</v>
      </c>
      <c r="F983" t="s">
        <v>20</v>
      </c>
      <c r="G983">
        <v>165000</v>
      </c>
      <c r="H983" t="s">
        <v>21</v>
      </c>
      <c r="I983">
        <v>100</v>
      </c>
      <c r="J983" t="s">
        <v>21</v>
      </c>
      <c r="K983" t="s">
        <v>25</v>
      </c>
    </row>
    <row r="984" spans="1:11" x14ac:dyDescent="0.3">
      <c r="A984">
        <v>2023</v>
      </c>
      <c r="B984" t="s">
        <v>11</v>
      </c>
      <c r="C984" t="s">
        <v>12</v>
      </c>
      <c r="D984" t="s">
        <v>27</v>
      </c>
      <c r="E984">
        <v>112000</v>
      </c>
      <c r="F984" t="s">
        <v>20</v>
      </c>
      <c r="G984">
        <v>112000</v>
      </c>
      <c r="H984" t="s">
        <v>21</v>
      </c>
      <c r="I984">
        <v>100</v>
      </c>
      <c r="J984" t="s">
        <v>21</v>
      </c>
      <c r="K984" t="s">
        <v>25</v>
      </c>
    </row>
    <row r="985" spans="1:11" x14ac:dyDescent="0.3">
      <c r="A985">
        <v>2023</v>
      </c>
      <c r="B985" t="s">
        <v>28</v>
      </c>
      <c r="C985" t="s">
        <v>12</v>
      </c>
      <c r="D985" t="s">
        <v>38</v>
      </c>
      <c r="E985">
        <v>220000</v>
      </c>
      <c r="F985" t="s">
        <v>20</v>
      </c>
      <c r="G985">
        <v>220000</v>
      </c>
      <c r="H985" t="s">
        <v>21</v>
      </c>
      <c r="I985">
        <v>0</v>
      </c>
      <c r="J985" t="s">
        <v>21</v>
      </c>
      <c r="K985" t="s">
        <v>25</v>
      </c>
    </row>
    <row r="986" spans="1:11" x14ac:dyDescent="0.3">
      <c r="A986">
        <v>2023</v>
      </c>
      <c r="B986" t="s">
        <v>11</v>
      </c>
      <c r="C986" t="s">
        <v>12</v>
      </c>
      <c r="D986" t="s">
        <v>112</v>
      </c>
      <c r="E986">
        <v>67000</v>
      </c>
      <c r="F986" t="s">
        <v>14</v>
      </c>
      <c r="G986">
        <v>71897</v>
      </c>
      <c r="H986" t="s">
        <v>31</v>
      </c>
      <c r="I986">
        <v>100</v>
      </c>
      <c r="J986" t="s">
        <v>31</v>
      </c>
      <c r="K986" t="s">
        <v>25</v>
      </c>
    </row>
    <row r="987" spans="1:11" x14ac:dyDescent="0.3">
      <c r="A987">
        <v>2023</v>
      </c>
      <c r="B987" t="s">
        <v>28</v>
      </c>
      <c r="C987" t="s">
        <v>12</v>
      </c>
      <c r="D987" t="s">
        <v>50</v>
      </c>
      <c r="E987">
        <v>60000</v>
      </c>
      <c r="F987" t="s">
        <v>14</v>
      </c>
      <c r="G987">
        <v>64385</v>
      </c>
      <c r="H987" t="s">
        <v>31</v>
      </c>
      <c r="I987">
        <v>0</v>
      </c>
      <c r="J987" t="s">
        <v>31</v>
      </c>
      <c r="K987" t="s">
        <v>25</v>
      </c>
    </row>
    <row r="988" spans="1:11" x14ac:dyDescent="0.3">
      <c r="A988">
        <v>2023</v>
      </c>
      <c r="B988" t="s">
        <v>11</v>
      </c>
      <c r="C988" t="s">
        <v>12</v>
      </c>
      <c r="D988" t="s">
        <v>35</v>
      </c>
      <c r="E988">
        <v>204500</v>
      </c>
      <c r="F988" t="s">
        <v>20</v>
      </c>
      <c r="G988">
        <v>204500</v>
      </c>
      <c r="H988" t="s">
        <v>21</v>
      </c>
      <c r="I988">
        <v>0</v>
      </c>
      <c r="J988" t="s">
        <v>21</v>
      </c>
      <c r="K988" t="s">
        <v>25</v>
      </c>
    </row>
    <row r="989" spans="1:11" x14ac:dyDescent="0.3">
      <c r="A989">
        <v>2023</v>
      </c>
      <c r="B989" t="s">
        <v>11</v>
      </c>
      <c r="C989" t="s">
        <v>12</v>
      </c>
      <c r="D989" t="s">
        <v>35</v>
      </c>
      <c r="E989">
        <v>142200</v>
      </c>
      <c r="F989" t="s">
        <v>20</v>
      </c>
      <c r="G989">
        <v>142200</v>
      </c>
      <c r="H989" t="s">
        <v>21</v>
      </c>
      <c r="I989">
        <v>0</v>
      </c>
      <c r="J989" t="s">
        <v>21</v>
      </c>
      <c r="K989" t="s">
        <v>25</v>
      </c>
    </row>
    <row r="990" spans="1:11" x14ac:dyDescent="0.3">
      <c r="A990">
        <v>2023</v>
      </c>
      <c r="B990" t="s">
        <v>11</v>
      </c>
      <c r="C990" t="s">
        <v>12</v>
      </c>
      <c r="D990" t="s">
        <v>27</v>
      </c>
      <c r="E990">
        <v>1300000</v>
      </c>
      <c r="F990" t="s">
        <v>42</v>
      </c>
      <c r="G990">
        <v>15806</v>
      </c>
      <c r="H990" t="s">
        <v>43</v>
      </c>
      <c r="I990">
        <v>100</v>
      </c>
      <c r="J990" t="s">
        <v>43</v>
      </c>
      <c r="K990" t="s">
        <v>22</v>
      </c>
    </row>
    <row r="991" spans="1:11" x14ac:dyDescent="0.3">
      <c r="A991">
        <v>2023</v>
      </c>
      <c r="B991" t="s">
        <v>17</v>
      </c>
      <c r="C991" t="s">
        <v>12</v>
      </c>
      <c r="D991" t="s">
        <v>35</v>
      </c>
      <c r="E991">
        <v>200000</v>
      </c>
      <c r="F991" t="s">
        <v>20</v>
      </c>
      <c r="G991">
        <v>200000</v>
      </c>
      <c r="H991" t="s">
        <v>21</v>
      </c>
      <c r="I991">
        <v>0</v>
      </c>
      <c r="J991" t="s">
        <v>21</v>
      </c>
      <c r="K991" t="s">
        <v>25</v>
      </c>
    </row>
    <row r="992" spans="1:11" x14ac:dyDescent="0.3">
      <c r="A992">
        <v>2023</v>
      </c>
      <c r="B992" t="s">
        <v>17</v>
      </c>
      <c r="C992" t="s">
        <v>12</v>
      </c>
      <c r="D992" t="s">
        <v>35</v>
      </c>
      <c r="E992">
        <v>175000</v>
      </c>
      <c r="F992" t="s">
        <v>20</v>
      </c>
      <c r="G992">
        <v>175000</v>
      </c>
      <c r="H992" t="s">
        <v>21</v>
      </c>
      <c r="I992">
        <v>0</v>
      </c>
      <c r="J992" t="s">
        <v>21</v>
      </c>
      <c r="K992" t="s">
        <v>25</v>
      </c>
    </row>
    <row r="993" spans="1:11" x14ac:dyDescent="0.3">
      <c r="A993">
        <v>2023</v>
      </c>
      <c r="B993" t="s">
        <v>11</v>
      </c>
      <c r="C993" t="s">
        <v>12</v>
      </c>
      <c r="D993" t="s">
        <v>37</v>
      </c>
      <c r="E993">
        <v>185900</v>
      </c>
      <c r="F993" t="s">
        <v>20</v>
      </c>
      <c r="G993">
        <v>185900</v>
      </c>
      <c r="H993" t="s">
        <v>21</v>
      </c>
      <c r="I993">
        <v>0</v>
      </c>
      <c r="J993" t="s">
        <v>21</v>
      </c>
      <c r="K993" t="s">
        <v>25</v>
      </c>
    </row>
    <row r="994" spans="1:11" x14ac:dyDescent="0.3">
      <c r="A994">
        <v>2023</v>
      </c>
      <c r="B994" t="s">
        <v>11</v>
      </c>
      <c r="C994" t="s">
        <v>12</v>
      </c>
      <c r="D994" t="s">
        <v>37</v>
      </c>
      <c r="E994">
        <v>129300</v>
      </c>
      <c r="F994" t="s">
        <v>20</v>
      </c>
      <c r="G994">
        <v>129300</v>
      </c>
      <c r="H994" t="s">
        <v>21</v>
      </c>
      <c r="I994">
        <v>0</v>
      </c>
      <c r="J994" t="s">
        <v>21</v>
      </c>
      <c r="K994" t="s">
        <v>25</v>
      </c>
    </row>
    <row r="995" spans="1:11" x14ac:dyDescent="0.3">
      <c r="A995">
        <v>2023</v>
      </c>
      <c r="B995" t="s">
        <v>11</v>
      </c>
      <c r="C995" t="s">
        <v>12</v>
      </c>
      <c r="D995" t="s">
        <v>27</v>
      </c>
      <c r="E995">
        <v>185900</v>
      </c>
      <c r="F995" t="s">
        <v>20</v>
      </c>
      <c r="G995">
        <v>185900</v>
      </c>
      <c r="H995" t="s">
        <v>21</v>
      </c>
      <c r="I995">
        <v>0</v>
      </c>
      <c r="J995" t="s">
        <v>21</v>
      </c>
      <c r="K995" t="s">
        <v>25</v>
      </c>
    </row>
    <row r="996" spans="1:11" x14ac:dyDescent="0.3">
      <c r="A996">
        <v>2023</v>
      </c>
      <c r="B996" t="s">
        <v>11</v>
      </c>
      <c r="C996" t="s">
        <v>12</v>
      </c>
      <c r="D996" t="s">
        <v>27</v>
      </c>
      <c r="E996">
        <v>121700</v>
      </c>
      <c r="F996" t="s">
        <v>20</v>
      </c>
      <c r="G996">
        <v>121700</v>
      </c>
      <c r="H996" t="s">
        <v>21</v>
      </c>
      <c r="I996">
        <v>0</v>
      </c>
      <c r="J996" t="s">
        <v>21</v>
      </c>
      <c r="K996" t="s">
        <v>25</v>
      </c>
    </row>
    <row r="997" spans="1:11" x14ac:dyDescent="0.3">
      <c r="A997">
        <v>2023</v>
      </c>
      <c r="B997" t="s">
        <v>11</v>
      </c>
      <c r="C997" t="s">
        <v>12</v>
      </c>
      <c r="D997" t="s">
        <v>35</v>
      </c>
      <c r="E997">
        <v>204500</v>
      </c>
      <c r="F997" t="s">
        <v>20</v>
      </c>
      <c r="G997">
        <v>204500</v>
      </c>
      <c r="H997" t="s">
        <v>21</v>
      </c>
      <c r="I997">
        <v>0</v>
      </c>
      <c r="J997" t="s">
        <v>21</v>
      </c>
      <c r="K997" t="s">
        <v>25</v>
      </c>
    </row>
    <row r="998" spans="1:11" x14ac:dyDescent="0.3">
      <c r="A998">
        <v>2023</v>
      </c>
      <c r="B998" t="s">
        <v>11</v>
      </c>
      <c r="C998" t="s">
        <v>12</v>
      </c>
      <c r="D998" t="s">
        <v>35</v>
      </c>
      <c r="E998">
        <v>142200</v>
      </c>
      <c r="F998" t="s">
        <v>20</v>
      </c>
      <c r="G998">
        <v>142200</v>
      </c>
      <c r="H998" t="s">
        <v>21</v>
      </c>
      <c r="I998">
        <v>0</v>
      </c>
      <c r="J998" t="s">
        <v>21</v>
      </c>
      <c r="K998" t="s">
        <v>25</v>
      </c>
    </row>
    <row r="999" spans="1:11" x14ac:dyDescent="0.3">
      <c r="A999">
        <v>2023</v>
      </c>
      <c r="B999" t="s">
        <v>17</v>
      </c>
      <c r="C999" t="s">
        <v>12</v>
      </c>
      <c r="D999" t="s">
        <v>23</v>
      </c>
      <c r="E999">
        <v>40000</v>
      </c>
      <c r="F999" t="s">
        <v>20</v>
      </c>
      <c r="G999">
        <v>40000</v>
      </c>
      <c r="H999" t="s">
        <v>63</v>
      </c>
      <c r="I999">
        <v>50</v>
      </c>
      <c r="J999" t="s">
        <v>63</v>
      </c>
      <c r="K999" t="s">
        <v>16</v>
      </c>
    </row>
    <row r="1000" spans="1:11" x14ac:dyDescent="0.3">
      <c r="A1000">
        <v>2023</v>
      </c>
      <c r="B1000" t="s">
        <v>11</v>
      </c>
      <c r="C1000" t="s">
        <v>12</v>
      </c>
      <c r="D1000" t="s">
        <v>104</v>
      </c>
      <c r="E1000">
        <v>1000000</v>
      </c>
      <c r="F1000" t="s">
        <v>113</v>
      </c>
      <c r="G1000">
        <v>29453</v>
      </c>
      <c r="H1000" t="s">
        <v>114</v>
      </c>
      <c r="I1000">
        <v>50</v>
      </c>
      <c r="J1000" t="s">
        <v>114</v>
      </c>
      <c r="K1000" t="s">
        <v>25</v>
      </c>
    </row>
    <row r="1001" spans="1:11" x14ac:dyDescent="0.3">
      <c r="A1001">
        <v>2023</v>
      </c>
      <c r="B1001" t="s">
        <v>11</v>
      </c>
      <c r="C1001" t="s">
        <v>12</v>
      </c>
      <c r="D1001" t="s">
        <v>27</v>
      </c>
      <c r="E1001">
        <v>180180</v>
      </c>
      <c r="F1001" t="s">
        <v>20</v>
      </c>
      <c r="G1001">
        <v>180180</v>
      </c>
      <c r="H1001" t="s">
        <v>21</v>
      </c>
      <c r="I1001">
        <v>0</v>
      </c>
      <c r="J1001" t="s">
        <v>21</v>
      </c>
      <c r="K1001" t="s">
        <v>25</v>
      </c>
    </row>
    <row r="1002" spans="1:11" x14ac:dyDescent="0.3">
      <c r="A1002">
        <v>2023</v>
      </c>
      <c r="B1002" t="s">
        <v>11</v>
      </c>
      <c r="C1002" t="s">
        <v>12</v>
      </c>
      <c r="D1002" t="s">
        <v>27</v>
      </c>
      <c r="E1002">
        <v>106020</v>
      </c>
      <c r="F1002" t="s">
        <v>20</v>
      </c>
      <c r="G1002">
        <v>106020</v>
      </c>
      <c r="H1002" t="s">
        <v>21</v>
      </c>
      <c r="I1002">
        <v>0</v>
      </c>
      <c r="J1002" t="s">
        <v>21</v>
      </c>
      <c r="K1002" t="s">
        <v>25</v>
      </c>
    </row>
    <row r="1003" spans="1:11" x14ac:dyDescent="0.3">
      <c r="A1003">
        <v>2023</v>
      </c>
      <c r="B1003" t="s">
        <v>11</v>
      </c>
      <c r="C1003" t="s">
        <v>12</v>
      </c>
      <c r="D1003" t="s">
        <v>23</v>
      </c>
      <c r="E1003">
        <v>136000</v>
      </c>
      <c r="F1003" t="s">
        <v>20</v>
      </c>
      <c r="G1003">
        <v>136000</v>
      </c>
      <c r="H1003" t="s">
        <v>21</v>
      </c>
      <c r="I1003">
        <v>100</v>
      </c>
      <c r="J1003" t="s">
        <v>21</v>
      </c>
      <c r="K1003" t="s">
        <v>25</v>
      </c>
    </row>
    <row r="1004" spans="1:11" x14ac:dyDescent="0.3">
      <c r="A1004">
        <v>2023</v>
      </c>
      <c r="B1004" t="s">
        <v>11</v>
      </c>
      <c r="C1004" t="s">
        <v>12</v>
      </c>
      <c r="D1004" t="s">
        <v>23</v>
      </c>
      <c r="E1004">
        <v>104000</v>
      </c>
      <c r="F1004" t="s">
        <v>20</v>
      </c>
      <c r="G1004">
        <v>104000</v>
      </c>
      <c r="H1004" t="s">
        <v>21</v>
      </c>
      <c r="I1004">
        <v>100</v>
      </c>
      <c r="J1004" t="s">
        <v>21</v>
      </c>
      <c r="K1004" t="s">
        <v>25</v>
      </c>
    </row>
    <row r="1005" spans="1:11" x14ac:dyDescent="0.3">
      <c r="A1005">
        <v>2023</v>
      </c>
      <c r="B1005" t="s">
        <v>11</v>
      </c>
      <c r="C1005" t="s">
        <v>12</v>
      </c>
      <c r="D1005" t="s">
        <v>27</v>
      </c>
      <c r="E1005">
        <v>125000</v>
      </c>
      <c r="F1005" t="s">
        <v>20</v>
      </c>
      <c r="G1005">
        <v>125000</v>
      </c>
      <c r="H1005" t="s">
        <v>21</v>
      </c>
      <c r="I1005">
        <v>0</v>
      </c>
      <c r="J1005" t="s">
        <v>21</v>
      </c>
      <c r="K1005" t="s">
        <v>25</v>
      </c>
    </row>
    <row r="1006" spans="1:11" x14ac:dyDescent="0.3">
      <c r="A1006">
        <v>2023</v>
      </c>
      <c r="B1006" t="s">
        <v>11</v>
      </c>
      <c r="C1006" t="s">
        <v>12</v>
      </c>
      <c r="D1006" t="s">
        <v>27</v>
      </c>
      <c r="E1006">
        <v>110000</v>
      </c>
      <c r="F1006" t="s">
        <v>20</v>
      </c>
      <c r="G1006">
        <v>110000</v>
      </c>
      <c r="H1006" t="s">
        <v>21</v>
      </c>
      <c r="I1006">
        <v>0</v>
      </c>
      <c r="J1006" t="s">
        <v>21</v>
      </c>
      <c r="K1006" t="s">
        <v>25</v>
      </c>
    </row>
    <row r="1007" spans="1:11" x14ac:dyDescent="0.3">
      <c r="A1007">
        <v>2023</v>
      </c>
      <c r="B1007" t="s">
        <v>11</v>
      </c>
      <c r="C1007" t="s">
        <v>12</v>
      </c>
      <c r="D1007" t="s">
        <v>35</v>
      </c>
      <c r="E1007">
        <v>153400</v>
      </c>
      <c r="F1007" t="s">
        <v>20</v>
      </c>
      <c r="G1007">
        <v>153400</v>
      </c>
      <c r="H1007" t="s">
        <v>21</v>
      </c>
      <c r="I1007">
        <v>0</v>
      </c>
      <c r="J1007" t="s">
        <v>21</v>
      </c>
      <c r="K1007" t="s">
        <v>25</v>
      </c>
    </row>
    <row r="1008" spans="1:11" x14ac:dyDescent="0.3">
      <c r="A1008">
        <v>2023</v>
      </c>
      <c r="B1008" t="s">
        <v>11</v>
      </c>
      <c r="C1008" t="s">
        <v>12</v>
      </c>
      <c r="D1008" t="s">
        <v>35</v>
      </c>
      <c r="E1008">
        <v>122700</v>
      </c>
      <c r="F1008" t="s">
        <v>20</v>
      </c>
      <c r="G1008">
        <v>122700</v>
      </c>
      <c r="H1008" t="s">
        <v>21</v>
      </c>
      <c r="I1008">
        <v>0</v>
      </c>
      <c r="J1008" t="s">
        <v>21</v>
      </c>
      <c r="K1008" t="s">
        <v>25</v>
      </c>
    </row>
    <row r="1009" spans="1:11" x14ac:dyDescent="0.3">
      <c r="A1009">
        <v>2023</v>
      </c>
      <c r="B1009" t="s">
        <v>44</v>
      </c>
      <c r="C1009" t="s">
        <v>12</v>
      </c>
      <c r="D1009" t="s">
        <v>37</v>
      </c>
      <c r="E1009">
        <v>310000</v>
      </c>
      <c r="F1009" t="s">
        <v>20</v>
      </c>
      <c r="G1009">
        <v>310000</v>
      </c>
      <c r="H1009" t="s">
        <v>21</v>
      </c>
      <c r="I1009">
        <v>100</v>
      </c>
      <c r="J1009" t="s">
        <v>21</v>
      </c>
      <c r="K1009" t="s">
        <v>25</v>
      </c>
    </row>
    <row r="1010" spans="1:11" x14ac:dyDescent="0.3">
      <c r="A1010">
        <v>2023</v>
      </c>
      <c r="B1010" t="s">
        <v>44</v>
      </c>
      <c r="C1010" t="s">
        <v>12</v>
      </c>
      <c r="D1010" t="s">
        <v>37</v>
      </c>
      <c r="E1010">
        <v>239000</v>
      </c>
      <c r="F1010" t="s">
        <v>20</v>
      </c>
      <c r="G1010">
        <v>239000</v>
      </c>
      <c r="H1010" t="s">
        <v>21</v>
      </c>
      <c r="I1010">
        <v>100</v>
      </c>
      <c r="J1010" t="s">
        <v>21</v>
      </c>
      <c r="K1010" t="s">
        <v>25</v>
      </c>
    </row>
    <row r="1011" spans="1:11" x14ac:dyDescent="0.3">
      <c r="A1011">
        <v>2023</v>
      </c>
      <c r="B1011" t="s">
        <v>11</v>
      </c>
      <c r="C1011" t="s">
        <v>12</v>
      </c>
      <c r="D1011" t="s">
        <v>27</v>
      </c>
      <c r="E1011">
        <v>152380</v>
      </c>
      <c r="F1011" t="s">
        <v>20</v>
      </c>
      <c r="G1011">
        <v>152380</v>
      </c>
      <c r="H1011" t="s">
        <v>21</v>
      </c>
      <c r="I1011">
        <v>0</v>
      </c>
      <c r="J1011" t="s">
        <v>21</v>
      </c>
      <c r="K1011" t="s">
        <v>25</v>
      </c>
    </row>
    <row r="1012" spans="1:11" x14ac:dyDescent="0.3">
      <c r="A1012">
        <v>2023</v>
      </c>
      <c r="B1012" t="s">
        <v>11</v>
      </c>
      <c r="C1012" t="s">
        <v>12</v>
      </c>
      <c r="D1012" t="s">
        <v>27</v>
      </c>
      <c r="E1012">
        <v>121904</v>
      </c>
      <c r="F1012" t="s">
        <v>20</v>
      </c>
      <c r="G1012">
        <v>121904</v>
      </c>
      <c r="H1012" t="s">
        <v>21</v>
      </c>
      <c r="I1012">
        <v>0</v>
      </c>
      <c r="J1012" t="s">
        <v>21</v>
      </c>
      <c r="K1012" t="s">
        <v>25</v>
      </c>
    </row>
    <row r="1013" spans="1:11" x14ac:dyDescent="0.3">
      <c r="A1013">
        <v>2023</v>
      </c>
      <c r="B1013" t="s">
        <v>11</v>
      </c>
      <c r="C1013" t="s">
        <v>12</v>
      </c>
      <c r="D1013" t="s">
        <v>23</v>
      </c>
      <c r="E1013">
        <v>185900</v>
      </c>
      <c r="F1013" t="s">
        <v>20</v>
      </c>
      <c r="G1013">
        <v>185900</v>
      </c>
      <c r="H1013" t="s">
        <v>21</v>
      </c>
      <c r="I1013">
        <v>0</v>
      </c>
      <c r="J1013" t="s">
        <v>21</v>
      </c>
      <c r="K1013" t="s">
        <v>25</v>
      </c>
    </row>
    <row r="1014" spans="1:11" x14ac:dyDescent="0.3">
      <c r="A1014">
        <v>2023</v>
      </c>
      <c r="B1014" t="s">
        <v>11</v>
      </c>
      <c r="C1014" t="s">
        <v>12</v>
      </c>
      <c r="D1014" t="s">
        <v>23</v>
      </c>
      <c r="E1014">
        <v>129300</v>
      </c>
      <c r="F1014" t="s">
        <v>20</v>
      </c>
      <c r="G1014">
        <v>129300</v>
      </c>
      <c r="H1014" t="s">
        <v>21</v>
      </c>
      <c r="I1014">
        <v>0</v>
      </c>
      <c r="J1014" t="s">
        <v>21</v>
      </c>
      <c r="K1014" t="s">
        <v>25</v>
      </c>
    </row>
    <row r="1015" spans="1:11" x14ac:dyDescent="0.3">
      <c r="A1015">
        <v>2023</v>
      </c>
      <c r="B1015" t="s">
        <v>11</v>
      </c>
      <c r="C1015" t="s">
        <v>12</v>
      </c>
      <c r="D1015" t="s">
        <v>35</v>
      </c>
      <c r="E1015">
        <v>247500</v>
      </c>
      <c r="F1015" t="s">
        <v>20</v>
      </c>
      <c r="G1015">
        <v>247500</v>
      </c>
      <c r="H1015" t="s">
        <v>21</v>
      </c>
      <c r="I1015">
        <v>0</v>
      </c>
      <c r="J1015" t="s">
        <v>21</v>
      </c>
      <c r="K1015" t="s">
        <v>25</v>
      </c>
    </row>
    <row r="1016" spans="1:11" x14ac:dyDescent="0.3">
      <c r="A1016">
        <v>2023</v>
      </c>
      <c r="B1016" t="s">
        <v>11</v>
      </c>
      <c r="C1016" t="s">
        <v>12</v>
      </c>
      <c r="D1016" t="s">
        <v>35</v>
      </c>
      <c r="E1016">
        <v>172200</v>
      </c>
      <c r="F1016" t="s">
        <v>20</v>
      </c>
      <c r="G1016">
        <v>172200</v>
      </c>
      <c r="H1016" t="s">
        <v>21</v>
      </c>
      <c r="I1016">
        <v>0</v>
      </c>
      <c r="J1016" t="s">
        <v>21</v>
      </c>
      <c r="K1016" t="s">
        <v>25</v>
      </c>
    </row>
    <row r="1017" spans="1:11" x14ac:dyDescent="0.3">
      <c r="A1017">
        <v>2023</v>
      </c>
      <c r="B1017" t="s">
        <v>11</v>
      </c>
      <c r="C1017" t="s">
        <v>12</v>
      </c>
      <c r="D1017" t="s">
        <v>45</v>
      </c>
      <c r="E1017">
        <v>168400</v>
      </c>
      <c r="F1017" t="s">
        <v>20</v>
      </c>
      <c r="G1017">
        <v>168400</v>
      </c>
      <c r="H1017" t="s">
        <v>21</v>
      </c>
      <c r="I1017">
        <v>0</v>
      </c>
      <c r="J1017" t="s">
        <v>21</v>
      </c>
      <c r="K1017" t="s">
        <v>25</v>
      </c>
    </row>
    <row r="1018" spans="1:11" x14ac:dyDescent="0.3">
      <c r="A1018">
        <v>2023</v>
      </c>
      <c r="B1018" t="s">
        <v>11</v>
      </c>
      <c r="C1018" t="s">
        <v>12</v>
      </c>
      <c r="D1018" t="s">
        <v>45</v>
      </c>
      <c r="E1018">
        <v>105200</v>
      </c>
      <c r="F1018" t="s">
        <v>20</v>
      </c>
      <c r="G1018">
        <v>105200</v>
      </c>
      <c r="H1018" t="s">
        <v>21</v>
      </c>
      <c r="I1018">
        <v>0</v>
      </c>
      <c r="J1018" t="s">
        <v>21</v>
      </c>
      <c r="K1018" t="s">
        <v>25</v>
      </c>
    </row>
    <row r="1019" spans="1:11" x14ac:dyDescent="0.3">
      <c r="A1019">
        <v>2023</v>
      </c>
      <c r="B1019" t="s">
        <v>11</v>
      </c>
      <c r="C1019" t="s">
        <v>12</v>
      </c>
      <c r="D1019" t="s">
        <v>35</v>
      </c>
      <c r="E1019">
        <v>128280</v>
      </c>
      <c r="F1019" t="s">
        <v>20</v>
      </c>
      <c r="G1019">
        <v>128280</v>
      </c>
      <c r="H1019" t="s">
        <v>21</v>
      </c>
      <c r="I1019">
        <v>0</v>
      </c>
      <c r="J1019" t="s">
        <v>21</v>
      </c>
      <c r="K1019" t="s">
        <v>25</v>
      </c>
    </row>
    <row r="1020" spans="1:11" x14ac:dyDescent="0.3">
      <c r="A1020">
        <v>2023</v>
      </c>
      <c r="B1020" t="s">
        <v>11</v>
      </c>
      <c r="C1020" t="s">
        <v>12</v>
      </c>
      <c r="D1020" t="s">
        <v>35</v>
      </c>
      <c r="E1020">
        <v>106900</v>
      </c>
      <c r="F1020" t="s">
        <v>20</v>
      </c>
      <c r="G1020">
        <v>106900</v>
      </c>
      <c r="H1020" t="s">
        <v>21</v>
      </c>
      <c r="I1020">
        <v>0</v>
      </c>
      <c r="J1020" t="s">
        <v>21</v>
      </c>
      <c r="K1020" t="s">
        <v>25</v>
      </c>
    </row>
    <row r="1021" spans="1:11" x14ac:dyDescent="0.3">
      <c r="A1021">
        <v>2022</v>
      </c>
      <c r="B1021" t="s">
        <v>11</v>
      </c>
      <c r="C1021" t="s">
        <v>12</v>
      </c>
      <c r="D1021" t="s">
        <v>89</v>
      </c>
      <c r="E1021">
        <v>192000</v>
      </c>
      <c r="F1021" t="s">
        <v>20</v>
      </c>
      <c r="G1021">
        <v>192000</v>
      </c>
      <c r="H1021" t="s">
        <v>21</v>
      </c>
      <c r="I1021">
        <v>100</v>
      </c>
      <c r="J1021" t="s">
        <v>21</v>
      </c>
      <c r="K1021" t="s">
        <v>16</v>
      </c>
    </row>
    <row r="1022" spans="1:11" x14ac:dyDescent="0.3">
      <c r="A1022">
        <v>2023</v>
      </c>
      <c r="B1022" t="s">
        <v>17</v>
      </c>
      <c r="C1022" t="s">
        <v>12</v>
      </c>
      <c r="D1022" t="s">
        <v>37</v>
      </c>
      <c r="E1022">
        <v>140000</v>
      </c>
      <c r="F1022" t="s">
        <v>20</v>
      </c>
      <c r="G1022">
        <v>140000</v>
      </c>
      <c r="H1022" t="s">
        <v>21</v>
      </c>
      <c r="I1022">
        <v>0</v>
      </c>
      <c r="J1022" t="s">
        <v>21</v>
      </c>
      <c r="K1022" t="s">
        <v>25</v>
      </c>
    </row>
    <row r="1023" spans="1:11" x14ac:dyDescent="0.3">
      <c r="A1023">
        <v>2023</v>
      </c>
      <c r="B1023" t="s">
        <v>17</v>
      </c>
      <c r="C1023" t="s">
        <v>12</v>
      </c>
      <c r="D1023" t="s">
        <v>37</v>
      </c>
      <c r="E1023">
        <v>100000</v>
      </c>
      <c r="F1023" t="s">
        <v>20</v>
      </c>
      <c r="G1023">
        <v>100000</v>
      </c>
      <c r="H1023" t="s">
        <v>21</v>
      </c>
      <c r="I1023">
        <v>0</v>
      </c>
      <c r="J1023" t="s">
        <v>21</v>
      </c>
      <c r="K1023" t="s">
        <v>25</v>
      </c>
    </row>
    <row r="1024" spans="1:11" x14ac:dyDescent="0.3">
      <c r="A1024">
        <v>2023</v>
      </c>
      <c r="B1024" t="s">
        <v>11</v>
      </c>
      <c r="C1024" t="s">
        <v>12</v>
      </c>
      <c r="D1024" t="s">
        <v>30</v>
      </c>
      <c r="E1024">
        <v>100000</v>
      </c>
      <c r="F1024" t="s">
        <v>14</v>
      </c>
      <c r="G1024">
        <v>107309</v>
      </c>
      <c r="H1024" t="s">
        <v>31</v>
      </c>
      <c r="I1024">
        <v>100</v>
      </c>
      <c r="J1024" t="s">
        <v>31</v>
      </c>
      <c r="K1024" t="s">
        <v>22</v>
      </c>
    </row>
    <row r="1025" spans="1:11" x14ac:dyDescent="0.3">
      <c r="A1025">
        <v>2023</v>
      </c>
      <c r="B1025" t="s">
        <v>11</v>
      </c>
      <c r="C1025" t="s">
        <v>12</v>
      </c>
      <c r="D1025" t="s">
        <v>30</v>
      </c>
      <c r="E1025">
        <v>80000</v>
      </c>
      <c r="F1025" t="s">
        <v>14</v>
      </c>
      <c r="G1025">
        <v>85847</v>
      </c>
      <c r="H1025" t="s">
        <v>31</v>
      </c>
      <c r="I1025">
        <v>100</v>
      </c>
      <c r="J1025" t="s">
        <v>31</v>
      </c>
      <c r="K1025" t="s">
        <v>22</v>
      </c>
    </row>
    <row r="1026" spans="1:11" x14ac:dyDescent="0.3">
      <c r="A1026">
        <v>2023</v>
      </c>
      <c r="B1026" t="s">
        <v>11</v>
      </c>
      <c r="C1026" t="s">
        <v>12</v>
      </c>
      <c r="D1026" t="s">
        <v>35</v>
      </c>
      <c r="E1026">
        <v>275000</v>
      </c>
      <c r="F1026" t="s">
        <v>20</v>
      </c>
      <c r="G1026">
        <v>275000</v>
      </c>
      <c r="H1026" t="s">
        <v>31</v>
      </c>
      <c r="I1026">
        <v>0</v>
      </c>
      <c r="J1026" t="s">
        <v>31</v>
      </c>
      <c r="K1026" t="s">
        <v>25</v>
      </c>
    </row>
    <row r="1027" spans="1:11" x14ac:dyDescent="0.3">
      <c r="A1027">
        <v>2023</v>
      </c>
      <c r="B1027" t="s">
        <v>11</v>
      </c>
      <c r="C1027" t="s">
        <v>12</v>
      </c>
      <c r="D1027" t="s">
        <v>35</v>
      </c>
      <c r="E1027">
        <v>174000</v>
      </c>
      <c r="F1027" t="s">
        <v>20</v>
      </c>
      <c r="G1027">
        <v>174000</v>
      </c>
      <c r="H1027" t="s">
        <v>31</v>
      </c>
      <c r="I1027">
        <v>0</v>
      </c>
      <c r="J1027" t="s">
        <v>31</v>
      </c>
      <c r="K1027" t="s">
        <v>25</v>
      </c>
    </row>
    <row r="1028" spans="1:11" x14ac:dyDescent="0.3">
      <c r="A1028">
        <v>2023</v>
      </c>
      <c r="B1028" t="s">
        <v>11</v>
      </c>
      <c r="C1028" t="s">
        <v>12</v>
      </c>
      <c r="D1028" t="s">
        <v>37</v>
      </c>
      <c r="E1028">
        <v>139500</v>
      </c>
      <c r="F1028" t="s">
        <v>20</v>
      </c>
      <c r="G1028">
        <v>139500</v>
      </c>
      <c r="H1028" t="s">
        <v>21</v>
      </c>
      <c r="I1028">
        <v>0</v>
      </c>
      <c r="J1028" t="s">
        <v>21</v>
      </c>
      <c r="K1028" t="s">
        <v>25</v>
      </c>
    </row>
    <row r="1029" spans="1:11" x14ac:dyDescent="0.3">
      <c r="A1029">
        <v>2023</v>
      </c>
      <c r="B1029" t="s">
        <v>11</v>
      </c>
      <c r="C1029" t="s">
        <v>12</v>
      </c>
      <c r="D1029" t="s">
        <v>37</v>
      </c>
      <c r="E1029">
        <v>109400</v>
      </c>
      <c r="F1029" t="s">
        <v>20</v>
      </c>
      <c r="G1029">
        <v>109400</v>
      </c>
      <c r="H1029" t="s">
        <v>21</v>
      </c>
      <c r="I1029">
        <v>0</v>
      </c>
      <c r="J1029" t="s">
        <v>21</v>
      </c>
      <c r="K1029" t="s">
        <v>25</v>
      </c>
    </row>
    <row r="1030" spans="1:11" x14ac:dyDescent="0.3">
      <c r="A1030">
        <v>2023</v>
      </c>
      <c r="B1030" t="s">
        <v>11</v>
      </c>
      <c r="C1030" t="s">
        <v>12</v>
      </c>
      <c r="D1030" t="s">
        <v>35</v>
      </c>
      <c r="E1030">
        <v>139500</v>
      </c>
      <c r="F1030" t="s">
        <v>20</v>
      </c>
      <c r="G1030">
        <v>139500</v>
      </c>
      <c r="H1030" t="s">
        <v>21</v>
      </c>
      <c r="I1030">
        <v>0</v>
      </c>
      <c r="J1030" t="s">
        <v>21</v>
      </c>
      <c r="K1030" t="s">
        <v>25</v>
      </c>
    </row>
    <row r="1031" spans="1:11" x14ac:dyDescent="0.3">
      <c r="A1031">
        <v>2023</v>
      </c>
      <c r="B1031" t="s">
        <v>11</v>
      </c>
      <c r="C1031" t="s">
        <v>12</v>
      </c>
      <c r="D1031" t="s">
        <v>35</v>
      </c>
      <c r="E1031">
        <v>109400</v>
      </c>
      <c r="F1031" t="s">
        <v>20</v>
      </c>
      <c r="G1031">
        <v>109400</v>
      </c>
      <c r="H1031" t="s">
        <v>21</v>
      </c>
      <c r="I1031">
        <v>0</v>
      </c>
      <c r="J1031" t="s">
        <v>21</v>
      </c>
      <c r="K1031" t="s">
        <v>25</v>
      </c>
    </row>
    <row r="1032" spans="1:11" x14ac:dyDescent="0.3">
      <c r="A1032">
        <v>2023</v>
      </c>
      <c r="B1032" t="s">
        <v>11</v>
      </c>
      <c r="C1032" t="s">
        <v>12</v>
      </c>
      <c r="D1032" t="s">
        <v>27</v>
      </c>
      <c r="E1032">
        <v>170500</v>
      </c>
      <c r="F1032" t="s">
        <v>20</v>
      </c>
      <c r="G1032">
        <v>170500</v>
      </c>
      <c r="H1032" t="s">
        <v>21</v>
      </c>
      <c r="I1032">
        <v>100</v>
      </c>
      <c r="J1032" t="s">
        <v>21</v>
      </c>
      <c r="K1032" t="s">
        <v>25</v>
      </c>
    </row>
    <row r="1033" spans="1:11" x14ac:dyDescent="0.3">
      <c r="A1033">
        <v>2023</v>
      </c>
      <c r="B1033" t="s">
        <v>11</v>
      </c>
      <c r="C1033" t="s">
        <v>12</v>
      </c>
      <c r="D1033" t="s">
        <v>27</v>
      </c>
      <c r="E1033">
        <v>85000</v>
      </c>
      <c r="F1033" t="s">
        <v>20</v>
      </c>
      <c r="G1033">
        <v>85000</v>
      </c>
      <c r="H1033" t="s">
        <v>21</v>
      </c>
      <c r="I1033">
        <v>100</v>
      </c>
      <c r="J1033" t="s">
        <v>21</v>
      </c>
      <c r="K1033" t="s">
        <v>25</v>
      </c>
    </row>
    <row r="1034" spans="1:11" x14ac:dyDescent="0.3">
      <c r="A1034">
        <v>2023</v>
      </c>
      <c r="B1034" t="s">
        <v>11</v>
      </c>
      <c r="C1034" t="s">
        <v>12</v>
      </c>
      <c r="D1034" t="s">
        <v>70</v>
      </c>
      <c r="E1034">
        <v>60027</v>
      </c>
      <c r="F1034" t="s">
        <v>58</v>
      </c>
      <c r="G1034">
        <v>72946</v>
      </c>
      <c r="H1034" t="s">
        <v>33</v>
      </c>
      <c r="I1034">
        <v>0</v>
      </c>
      <c r="J1034" t="s">
        <v>33</v>
      </c>
      <c r="K1034" t="s">
        <v>25</v>
      </c>
    </row>
    <row r="1035" spans="1:11" x14ac:dyDescent="0.3">
      <c r="A1035">
        <v>2023</v>
      </c>
      <c r="B1035" t="s">
        <v>11</v>
      </c>
      <c r="C1035" t="s">
        <v>12</v>
      </c>
      <c r="D1035" t="s">
        <v>70</v>
      </c>
      <c r="E1035">
        <v>44737</v>
      </c>
      <c r="F1035" t="s">
        <v>58</v>
      </c>
      <c r="G1035">
        <v>54365</v>
      </c>
      <c r="H1035" t="s">
        <v>33</v>
      </c>
      <c r="I1035">
        <v>0</v>
      </c>
      <c r="J1035" t="s">
        <v>33</v>
      </c>
      <c r="K1035" t="s">
        <v>25</v>
      </c>
    </row>
    <row r="1036" spans="1:11" x14ac:dyDescent="0.3">
      <c r="A1036">
        <v>2023</v>
      </c>
      <c r="B1036" t="s">
        <v>44</v>
      </c>
      <c r="C1036" t="s">
        <v>12</v>
      </c>
      <c r="D1036" t="s">
        <v>115</v>
      </c>
      <c r="E1036">
        <v>131899</v>
      </c>
      <c r="F1036" t="s">
        <v>58</v>
      </c>
      <c r="G1036">
        <v>160288</v>
      </c>
      <c r="H1036" t="s">
        <v>33</v>
      </c>
      <c r="I1036">
        <v>0</v>
      </c>
      <c r="J1036" t="s">
        <v>33</v>
      </c>
      <c r="K1036" t="s">
        <v>25</v>
      </c>
    </row>
    <row r="1037" spans="1:11" x14ac:dyDescent="0.3">
      <c r="A1037">
        <v>2023</v>
      </c>
      <c r="B1037" t="s">
        <v>44</v>
      </c>
      <c r="C1037" t="s">
        <v>12</v>
      </c>
      <c r="D1037" t="s">
        <v>115</v>
      </c>
      <c r="E1037">
        <v>104891</v>
      </c>
      <c r="F1037" t="s">
        <v>58</v>
      </c>
      <c r="G1037">
        <v>127467</v>
      </c>
      <c r="H1037" t="s">
        <v>33</v>
      </c>
      <c r="I1037">
        <v>0</v>
      </c>
      <c r="J1037" t="s">
        <v>33</v>
      </c>
      <c r="K1037" t="s">
        <v>25</v>
      </c>
    </row>
    <row r="1038" spans="1:11" x14ac:dyDescent="0.3">
      <c r="A1038">
        <v>2023</v>
      </c>
      <c r="B1038" t="s">
        <v>11</v>
      </c>
      <c r="C1038" t="s">
        <v>12</v>
      </c>
      <c r="D1038" t="s">
        <v>37</v>
      </c>
      <c r="E1038">
        <v>80000</v>
      </c>
      <c r="F1038" t="s">
        <v>20</v>
      </c>
      <c r="G1038">
        <v>80000</v>
      </c>
      <c r="H1038" t="s">
        <v>21</v>
      </c>
      <c r="I1038">
        <v>0</v>
      </c>
      <c r="J1038" t="s">
        <v>21</v>
      </c>
      <c r="K1038" t="s">
        <v>25</v>
      </c>
    </row>
    <row r="1039" spans="1:11" x14ac:dyDescent="0.3">
      <c r="A1039">
        <v>2023</v>
      </c>
      <c r="B1039" t="s">
        <v>11</v>
      </c>
      <c r="C1039" t="s">
        <v>12</v>
      </c>
      <c r="D1039" t="s">
        <v>37</v>
      </c>
      <c r="E1039">
        <v>65000</v>
      </c>
      <c r="F1039" t="s">
        <v>20</v>
      </c>
      <c r="G1039">
        <v>65000</v>
      </c>
      <c r="H1039" t="s">
        <v>21</v>
      </c>
      <c r="I1039">
        <v>0</v>
      </c>
      <c r="J1039" t="s">
        <v>21</v>
      </c>
      <c r="K1039" t="s">
        <v>25</v>
      </c>
    </row>
    <row r="1040" spans="1:11" x14ac:dyDescent="0.3">
      <c r="A1040">
        <v>2023</v>
      </c>
      <c r="B1040" t="s">
        <v>11</v>
      </c>
      <c r="C1040" t="s">
        <v>12</v>
      </c>
      <c r="D1040" t="s">
        <v>37</v>
      </c>
      <c r="E1040">
        <v>124740</v>
      </c>
      <c r="F1040" t="s">
        <v>20</v>
      </c>
      <c r="G1040">
        <v>124740</v>
      </c>
      <c r="H1040" t="s">
        <v>21</v>
      </c>
      <c r="I1040">
        <v>0</v>
      </c>
      <c r="J1040" t="s">
        <v>21</v>
      </c>
      <c r="K1040" t="s">
        <v>25</v>
      </c>
    </row>
    <row r="1041" spans="1:11" x14ac:dyDescent="0.3">
      <c r="A1041">
        <v>2023</v>
      </c>
      <c r="B1041" t="s">
        <v>11</v>
      </c>
      <c r="C1041" t="s">
        <v>12</v>
      </c>
      <c r="D1041" t="s">
        <v>37</v>
      </c>
      <c r="E1041">
        <v>65488</v>
      </c>
      <c r="F1041" t="s">
        <v>20</v>
      </c>
      <c r="G1041">
        <v>65488</v>
      </c>
      <c r="H1041" t="s">
        <v>21</v>
      </c>
      <c r="I1041">
        <v>0</v>
      </c>
      <c r="J1041" t="s">
        <v>21</v>
      </c>
      <c r="K1041" t="s">
        <v>25</v>
      </c>
    </row>
    <row r="1042" spans="1:11" x14ac:dyDescent="0.3">
      <c r="A1042">
        <v>2023</v>
      </c>
      <c r="B1042" t="s">
        <v>11</v>
      </c>
      <c r="C1042" t="s">
        <v>12</v>
      </c>
      <c r="D1042" t="s">
        <v>39</v>
      </c>
      <c r="E1042">
        <v>72200</v>
      </c>
      <c r="F1042" t="s">
        <v>20</v>
      </c>
      <c r="G1042">
        <v>72200</v>
      </c>
      <c r="H1042" t="s">
        <v>21</v>
      </c>
      <c r="I1042">
        <v>0</v>
      </c>
      <c r="J1042" t="s">
        <v>21</v>
      </c>
      <c r="K1042" t="s">
        <v>25</v>
      </c>
    </row>
    <row r="1043" spans="1:11" x14ac:dyDescent="0.3">
      <c r="A1043">
        <v>2023</v>
      </c>
      <c r="B1043" t="s">
        <v>11</v>
      </c>
      <c r="C1043" t="s">
        <v>12</v>
      </c>
      <c r="D1043" t="s">
        <v>39</v>
      </c>
      <c r="E1043">
        <v>64980</v>
      </c>
      <c r="F1043" t="s">
        <v>20</v>
      </c>
      <c r="G1043">
        <v>64980</v>
      </c>
      <c r="H1043" t="s">
        <v>21</v>
      </c>
      <c r="I1043">
        <v>0</v>
      </c>
      <c r="J1043" t="s">
        <v>21</v>
      </c>
      <c r="K1043" t="s">
        <v>25</v>
      </c>
    </row>
    <row r="1044" spans="1:11" x14ac:dyDescent="0.3">
      <c r="A1044">
        <v>2023</v>
      </c>
      <c r="B1044" t="s">
        <v>11</v>
      </c>
      <c r="C1044" t="s">
        <v>12</v>
      </c>
      <c r="D1044" t="s">
        <v>37</v>
      </c>
      <c r="E1044">
        <v>153600</v>
      </c>
      <c r="F1044" t="s">
        <v>20</v>
      </c>
      <c r="G1044">
        <v>153600</v>
      </c>
      <c r="H1044" t="s">
        <v>21</v>
      </c>
      <c r="I1044">
        <v>0</v>
      </c>
      <c r="J1044" t="s">
        <v>21</v>
      </c>
      <c r="K1044" t="s">
        <v>25</v>
      </c>
    </row>
    <row r="1045" spans="1:11" x14ac:dyDescent="0.3">
      <c r="A1045">
        <v>2023</v>
      </c>
      <c r="B1045" t="s">
        <v>11</v>
      </c>
      <c r="C1045" t="s">
        <v>12</v>
      </c>
      <c r="D1045" t="s">
        <v>37</v>
      </c>
      <c r="E1045">
        <v>106800</v>
      </c>
      <c r="F1045" t="s">
        <v>20</v>
      </c>
      <c r="G1045">
        <v>106800</v>
      </c>
      <c r="H1045" t="s">
        <v>21</v>
      </c>
      <c r="I1045">
        <v>0</v>
      </c>
      <c r="J1045" t="s">
        <v>21</v>
      </c>
      <c r="K1045" t="s">
        <v>25</v>
      </c>
    </row>
    <row r="1046" spans="1:11" x14ac:dyDescent="0.3">
      <c r="A1046">
        <v>2023</v>
      </c>
      <c r="B1046" t="s">
        <v>11</v>
      </c>
      <c r="C1046" t="s">
        <v>12</v>
      </c>
      <c r="D1046" t="s">
        <v>27</v>
      </c>
      <c r="E1046">
        <v>179975</v>
      </c>
      <c r="F1046" t="s">
        <v>20</v>
      </c>
      <c r="G1046">
        <v>179975</v>
      </c>
      <c r="H1046" t="s">
        <v>21</v>
      </c>
      <c r="I1046">
        <v>100</v>
      </c>
      <c r="J1046" t="s">
        <v>21</v>
      </c>
      <c r="K1046" t="s">
        <v>25</v>
      </c>
    </row>
    <row r="1047" spans="1:11" x14ac:dyDescent="0.3">
      <c r="A1047">
        <v>2023</v>
      </c>
      <c r="B1047" t="s">
        <v>11</v>
      </c>
      <c r="C1047" t="s">
        <v>12</v>
      </c>
      <c r="D1047" t="s">
        <v>27</v>
      </c>
      <c r="E1047">
        <v>86466</v>
      </c>
      <c r="F1047" t="s">
        <v>20</v>
      </c>
      <c r="G1047">
        <v>86466</v>
      </c>
      <c r="H1047" t="s">
        <v>21</v>
      </c>
      <c r="I1047">
        <v>100</v>
      </c>
      <c r="J1047" t="s">
        <v>21</v>
      </c>
      <c r="K1047" t="s">
        <v>25</v>
      </c>
    </row>
    <row r="1048" spans="1:11" x14ac:dyDescent="0.3">
      <c r="A1048">
        <v>2023</v>
      </c>
      <c r="B1048" t="s">
        <v>11</v>
      </c>
      <c r="C1048" t="s">
        <v>12</v>
      </c>
      <c r="D1048" t="s">
        <v>37</v>
      </c>
      <c r="E1048">
        <v>120000</v>
      </c>
      <c r="F1048" t="s">
        <v>20</v>
      </c>
      <c r="G1048">
        <v>120000</v>
      </c>
      <c r="H1048" t="s">
        <v>21</v>
      </c>
      <c r="I1048">
        <v>0</v>
      </c>
      <c r="J1048" t="s">
        <v>21</v>
      </c>
      <c r="K1048" t="s">
        <v>25</v>
      </c>
    </row>
    <row r="1049" spans="1:11" x14ac:dyDescent="0.3">
      <c r="A1049">
        <v>2023</v>
      </c>
      <c r="B1049" t="s">
        <v>11</v>
      </c>
      <c r="C1049" t="s">
        <v>12</v>
      </c>
      <c r="D1049" t="s">
        <v>37</v>
      </c>
      <c r="E1049">
        <v>90000</v>
      </c>
      <c r="F1049" t="s">
        <v>20</v>
      </c>
      <c r="G1049">
        <v>90000</v>
      </c>
      <c r="H1049" t="s">
        <v>21</v>
      </c>
      <c r="I1049">
        <v>0</v>
      </c>
      <c r="J1049" t="s">
        <v>21</v>
      </c>
      <c r="K1049" t="s">
        <v>25</v>
      </c>
    </row>
    <row r="1050" spans="1:11" x14ac:dyDescent="0.3">
      <c r="A1050">
        <v>2023</v>
      </c>
      <c r="B1050" t="s">
        <v>17</v>
      </c>
      <c r="C1050" t="s">
        <v>12</v>
      </c>
      <c r="D1050" t="s">
        <v>116</v>
      </c>
      <c r="E1050">
        <v>42000</v>
      </c>
      <c r="F1050" t="s">
        <v>58</v>
      </c>
      <c r="G1050">
        <v>51039</v>
      </c>
      <c r="H1050" t="s">
        <v>33</v>
      </c>
      <c r="I1050">
        <v>0</v>
      </c>
      <c r="J1050" t="s">
        <v>33</v>
      </c>
      <c r="K1050" t="s">
        <v>25</v>
      </c>
    </row>
    <row r="1051" spans="1:11" x14ac:dyDescent="0.3">
      <c r="A1051">
        <v>2023</v>
      </c>
      <c r="B1051" t="s">
        <v>17</v>
      </c>
      <c r="C1051" t="s">
        <v>12</v>
      </c>
      <c r="D1051" t="s">
        <v>116</v>
      </c>
      <c r="E1051">
        <v>35000</v>
      </c>
      <c r="F1051" t="s">
        <v>58</v>
      </c>
      <c r="G1051">
        <v>42533</v>
      </c>
      <c r="H1051" t="s">
        <v>33</v>
      </c>
      <c r="I1051">
        <v>0</v>
      </c>
      <c r="J1051" t="s">
        <v>33</v>
      </c>
      <c r="K1051" t="s">
        <v>25</v>
      </c>
    </row>
    <row r="1052" spans="1:11" x14ac:dyDescent="0.3">
      <c r="A1052">
        <v>2023</v>
      </c>
      <c r="B1052" t="s">
        <v>11</v>
      </c>
      <c r="C1052" t="s">
        <v>12</v>
      </c>
      <c r="D1052" t="s">
        <v>23</v>
      </c>
      <c r="E1052">
        <v>149076</v>
      </c>
      <c r="F1052" t="s">
        <v>20</v>
      </c>
      <c r="G1052">
        <v>149076</v>
      </c>
      <c r="H1052" t="s">
        <v>21</v>
      </c>
      <c r="I1052">
        <v>0</v>
      </c>
      <c r="J1052" t="s">
        <v>21</v>
      </c>
      <c r="K1052" t="s">
        <v>25</v>
      </c>
    </row>
    <row r="1053" spans="1:11" x14ac:dyDescent="0.3">
      <c r="A1053">
        <v>2023</v>
      </c>
      <c r="B1053" t="s">
        <v>11</v>
      </c>
      <c r="C1053" t="s">
        <v>12</v>
      </c>
      <c r="D1053" t="s">
        <v>23</v>
      </c>
      <c r="E1053">
        <v>82365</v>
      </c>
      <c r="F1053" t="s">
        <v>20</v>
      </c>
      <c r="G1053">
        <v>82365</v>
      </c>
      <c r="H1053" t="s">
        <v>21</v>
      </c>
      <c r="I1053">
        <v>0</v>
      </c>
      <c r="J1053" t="s">
        <v>21</v>
      </c>
      <c r="K1053" t="s">
        <v>25</v>
      </c>
    </row>
    <row r="1054" spans="1:11" x14ac:dyDescent="0.3">
      <c r="A1054">
        <v>2023</v>
      </c>
      <c r="B1054" t="s">
        <v>11</v>
      </c>
      <c r="C1054" t="s">
        <v>12</v>
      </c>
      <c r="D1054" t="s">
        <v>27</v>
      </c>
      <c r="E1054">
        <v>169000</v>
      </c>
      <c r="F1054" t="s">
        <v>20</v>
      </c>
      <c r="G1054">
        <v>169000</v>
      </c>
      <c r="H1054" t="s">
        <v>21</v>
      </c>
      <c r="I1054">
        <v>0</v>
      </c>
      <c r="J1054" t="s">
        <v>21</v>
      </c>
      <c r="K1054" t="s">
        <v>25</v>
      </c>
    </row>
    <row r="1055" spans="1:11" x14ac:dyDescent="0.3">
      <c r="A1055">
        <v>2023</v>
      </c>
      <c r="B1055" t="s">
        <v>11</v>
      </c>
      <c r="C1055" t="s">
        <v>12</v>
      </c>
      <c r="D1055" t="s">
        <v>27</v>
      </c>
      <c r="E1055">
        <v>110600</v>
      </c>
      <c r="F1055" t="s">
        <v>20</v>
      </c>
      <c r="G1055">
        <v>110600</v>
      </c>
      <c r="H1055" t="s">
        <v>21</v>
      </c>
      <c r="I1055">
        <v>0</v>
      </c>
      <c r="J1055" t="s">
        <v>21</v>
      </c>
      <c r="K1055" t="s">
        <v>25</v>
      </c>
    </row>
    <row r="1056" spans="1:11" x14ac:dyDescent="0.3">
      <c r="A1056">
        <v>2023</v>
      </c>
      <c r="B1056" t="s">
        <v>11</v>
      </c>
      <c r="C1056" t="s">
        <v>12</v>
      </c>
      <c r="D1056" t="s">
        <v>69</v>
      </c>
      <c r="E1056">
        <v>175000</v>
      </c>
      <c r="F1056" t="s">
        <v>20</v>
      </c>
      <c r="G1056">
        <v>175000</v>
      </c>
      <c r="H1056" t="s">
        <v>21</v>
      </c>
      <c r="I1056">
        <v>0</v>
      </c>
      <c r="J1056" t="s">
        <v>21</v>
      </c>
      <c r="K1056" t="s">
        <v>25</v>
      </c>
    </row>
    <row r="1057" spans="1:11" x14ac:dyDescent="0.3">
      <c r="A1057">
        <v>2023</v>
      </c>
      <c r="B1057" t="s">
        <v>11</v>
      </c>
      <c r="C1057" t="s">
        <v>12</v>
      </c>
      <c r="D1057" t="s">
        <v>69</v>
      </c>
      <c r="E1057">
        <v>120000</v>
      </c>
      <c r="F1057" t="s">
        <v>20</v>
      </c>
      <c r="G1057">
        <v>120000</v>
      </c>
      <c r="H1057" t="s">
        <v>21</v>
      </c>
      <c r="I1057">
        <v>0</v>
      </c>
      <c r="J1057" t="s">
        <v>21</v>
      </c>
      <c r="K1057" t="s">
        <v>25</v>
      </c>
    </row>
    <row r="1058" spans="1:11" x14ac:dyDescent="0.3">
      <c r="A1058">
        <v>2023</v>
      </c>
      <c r="B1058" t="s">
        <v>11</v>
      </c>
      <c r="C1058" t="s">
        <v>12</v>
      </c>
      <c r="D1058" t="s">
        <v>27</v>
      </c>
      <c r="E1058">
        <v>230000</v>
      </c>
      <c r="F1058" t="s">
        <v>20</v>
      </c>
      <c r="G1058">
        <v>230000</v>
      </c>
      <c r="H1058" t="s">
        <v>21</v>
      </c>
      <c r="I1058">
        <v>0</v>
      </c>
      <c r="J1058" t="s">
        <v>21</v>
      </c>
      <c r="K1058" t="s">
        <v>25</v>
      </c>
    </row>
    <row r="1059" spans="1:11" x14ac:dyDescent="0.3">
      <c r="A1059">
        <v>2023</v>
      </c>
      <c r="B1059" t="s">
        <v>11</v>
      </c>
      <c r="C1059" t="s">
        <v>12</v>
      </c>
      <c r="D1059" t="s">
        <v>27</v>
      </c>
      <c r="E1059">
        <v>180000</v>
      </c>
      <c r="F1059" t="s">
        <v>20</v>
      </c>
      <c r="G1059">
        <v>180000</v>
      </c>
      <c r="H1059" t="s">
        <v>21</v>
      </c>
      <c r="I1059">
        <v>0</v>
      </c>
      <c r="J1059" t="s">
        <v>21</v>
      </c>
      <c r="K1059" t="s">
        <v>25</v>
      </c>
    </row>
    <row r="1060" spans="1:11" x14ac:dyDescent="0.3">
      <c r="A1060">
        <v>2023</v>
      </c>
      <c r="B1060" t="s">
        <v>11</v>
      </c>
      <c r="C1060" t="s">
        <v>12</v>
      </c>
      <c r="D1060" t="s">
        <v>27</v>
      </c>
      <c r="E1060">
        <v>153600</v>
      </c>
      <c r="F1060" t="s">
        <v>20</v>
      </c>
      <c r="G1060">
        <v>153600</v>
      </c>
      <c r="H1060" t="s">
        <v>21</v>
      </c>
      <c r="I1060">
        <v>0</v>
      </c>
      <c r="J1060" t="s">
        <v>21</v>
      </c>
      <c r="K1060" t="s">
        <v>25</v>
      </c>
    </row>
    <row r="1061" spans="1:11" x14ac:dyDescent="0.3">
      <c r="A1061">
        <v>2023</v>
      </c>
      <c r="B1061" t="s">
        <v>11</v>
      </c>
      <c r="C1061" t="s">
        <v>12</v>
      </c>
      <c r="D1061" t="s">
        <v>27</v>
      </c>
      <c r="E1061">
        <v>106800</v>
      </c>
      <c r="F1061" t="s">
        <v>20</v>
      </c>
      <c r="G1061">
        <v>106800</v>
      </c>
      <c r="H1061" t="s">
        <v>21</v>
      </c>
      <c r="I1061">
        <v>0</v>
      </c>
      <c r="J1061" t="s">
        <v>21</v>
      </c>
      <c r="K1061" t="s">
        <v>25</v>
      </c>
    </row>
    <row r="1062" spans="1:11" x14ac:dyDescent="0.3">
      <c r="A1062">
        <v>2023</v>
      </c>
      <c r="B1062" t="s">
        <v>11</v>
      </c>
      <c r="C1062" t="s">
        <v>12</v>
      </c>
      <c r="D1062" t="s">
        <v>70</v>
      </c>
      <c r="E1062">
        <v>140000</v>
      </c>
      <c r="F1062" t="s">
        <v>20</v>
      </c>
      <c r="G1062">
        <v>140000</v>
      </c>
      <c r="H1062" t="s">
        <v>21</v>
      </c>
      <c r="I1062">
        <v>0</v>
      </c>
      <c r="J1062" t="s">
        <v>21</v>
      </c>
      <c r="K1062" t="s">
        <v>25</v>
      </c>
    </row>
    <row r="1063" spans="1:11" x14ac:dyDescent="0.3">
      <c r="A1063">
        <v>2023</v>
      </c>
      <c r="B1063" t="s">
        <v>11</v>
      </c>
      <c r="C1063" t="s">
        <v>12</v>
      </c>
      <c r="D1063" t="s">
        <v>70</v>
      </c>
      <c r="E1063">
        <v>120000</v>
      </c>
      <c r="F1063" t="s">
        <v>20</v>
      </c>
      <c r="G1063">
        <v>120000</v>
      </c>
      <c r="H1063" t="s">
        <v>21</v>
      </c>
      <c r="I1063">
        <v>0</v>
      </c>
      <c r="J1063" t="s">
        <v>21</v>
      </c>
      <c r="K1063" t="s">
        <v>25</v>
      </c>
    </row>
    <row r="1064" spans="1:11" x14ac:dyDescent="0.3">
      <c r="A1064">
        <v>2023</v>
      </c>
      <c r="B1064" t="s">
        <v>11</v>
      </c>
      <c r="C1064" t="s">
        <v>12</v>
      </c>
      <c r="D1064" t="s">
        <v>108</v>
      </c>
      <c r="E1064">
        <v>205920</v>
      </c>
      <c r="F1064" t="s">
        <v>20</v>
      </c>
      <c r="G1064">
        <v>205920</v>
      </c>
      <c r="H1064" t="s">
        <v>21</v>
      </c>
      <c r="I1064">
        <v>0</v>
      </c>
      <c r="J1064" t="s">
        <v>21</v>
      </c>
      <c r="K1064" t="s">
        <v>25</v>
      </c>
    </row>
    <row r="1065" spans="1:11" x14ac:dyDescent="0.3">
      <c r="A1065">
        <v>2023</v>
      </c>
      <c r="B1065" t="s">
        <v>11</v>
      </c>
      <c r="C1065" t="s">
        <v>12</v>
      </c>
      <c r="D1065" t="s">
        <v>108</v>
      </c>
      <c r="E1065">
        <v>171600</v>
      </c>
      <c r="F1065" t="s">
        <v>20</v>
      </c>
      <c r="G1065">
        <v>171600</v>
      </c>
      <c r="H1065" t="s">
        <v>21</v>
      </c>
      <c r="I1065">
        <v>0</v>
      </c>
      <c r="J1065" t="s">
        <v>21</v>
      </c>
      <c r="K1065" t="s">
        <v>25</v>
      </c>
    </row>
    <row r="1066" spans="1:11" x14ac:dyDescent="0.3">
      <c r="A1066">
        <v>2023</v>
      </c>
      <c r="B1066" t="s">
        <v>11</v>
      </c>
      <c r="C1066" t="s">
        <v>12</v>
      </c>
      <c r="D1066" t="s">
        <v>27</v>
      </c>
      <c r="E1066">
        <v>165000</v>
      </c>
      <c r="F1066" t="s">
        <v>20</v>
      </c>
      <c r="G1066">
        <v>165000</v>
      </c>
      <c r="H1066" t="s">
        <v>21</v>
      </c>
      <c r="I1066">
        <v>100</v>
      </c>
      <c r="J1066" t="s">
        <v>21</v>
      </c>
      <c r="K1066" t="s">
        <v>25</v>
      </c>
    </row>
    <row r="1067" spans="1:11" x14ac:dyDescent="0.3">
      <c r="A1067">
        <v>2023</v>
      </c>
      <c r="B1067" t="s">
        <v>11</v>
      </c>
      <c r="C1067" t="s">
        <v>12</v>
      </c>
      <c r="D1067" t="s">
        <v>27</v>
      </c>
      <c r="E1067">
        <v>125000</v>
      </c>
      <c r="F1067" t="s">
        <v>20</v>
      </c>
      <c r="G1067">
        <v>125000</v>
      </c>
      <c r="H1067" t="s">
        <v>21</v>
      </c>
      <c r="I1067">
        <v>100</v>
      </c>
      <c r="J1067" t="s">
        <v>21</v>
      </c>
      <c r="K1067" t="s">
        <v>25</v>
      </c>
    </row>
    <row r="1068" spans="1:11" x14ac:dyDescent="0.3">
      <c r="A1068">
        <v>2023</v>
      </c>
      <c r="B1068" t="s">
        <v>11</v>
      </c>
      <c r="C1068" t="s">
        <v>12</v>
      </c>
      <c r="D1068" t="s">
        <v>37</v>
      </c>
      <c r="E1068">
        <v>265000</v>
      </c>
      <c r="F1068" t="s">
        <v>20</v>
      </c>
      <c r="G1068">
        <v>265000</v>
      </c>
      <c r="H1068" t="s">
        <v>21</v>
      </c>
      <c r="I1068">
        <v>0</v>
      </c>
      <c r="J1068" t="s">
        <v>21</v>
      </c>
      <c r="K1068" t="s">
        <v>25</v>
      </c>
    </row>
    <row r="1069" spans="1:11" x14ac:dyDescent="0.3">
      <c r="A1069">
        <v>2023</v>
      </c>
      <c r="B1069" t="s">
        <v>11</v>
      </c>
      <c r="C1069" t="s">
        <v>12</v>
      </c>
      <c r="D1069" t="s">
        <v>37</v>
      </c>
      <c r="E1069">
        <v>185000</v>
      </c>
      <c r="F1069" t="s">
        <v>20</v>
      </c>
      <c r="G1069">
        <v>185000</v>
      </c>
      <c r="H1069" t="s">
        <v>21</v>
      </c>
      <c r="I1069">
        <v>0</v>
      </c>
      <c r="J1069" t="s">
        <v>21</v>
      </c>
      <c r="K1069" t="s">
        <v>25</v>
      </c>
    </row>
    <row r="1070" spans="1:11" x14ac:dyDescent="0.3">
      <c r="A1070">
        <v>2023</v>
      </c>
      <c r="B1070" t="s">
        <v>17</v>
      </c>
      <c r="C1070" t="s">
        <v>12</v>
      </c>
      <c r="D1070" t="s">
        <v>49</v>
      </c>
      <c r="E1070">
        <v>130000</v>
      </c>
      <c r="F1070" t="s">
        <v>20</v>
      </c>
      <c r="G1070">
        <v>130000</v>
      </c>
      <c r="H1070" t="s">
        <v>21</v>
      </c>
      <c r="I1070">
        <v>0</v>
      </c>
      <c r="J1070" t="s">
        <v>21</v>
      </c>
      <c r="K1070" t="s">
        <v>25</v>
      </c>
    </row>
    <row r="1071" spans="1:11" x14ac:dyDescent="0.3">
      <c r="A1071">
        <v>2022</v>
      </c>
      <c r="B1071" t="s">
        <v>28</v>
      </c>
      <c r="C1071" t="s">
        <v>12</v>
      </c>
      <c r="D1071" t="s">
        <v>23</v>
      </c>
      <c r="E1071">
        <v>168000</v>
      </c>
      <c r="F1071" t="s">
        <v>20</v>
      </c>
      <c r="G1071">
        <v>168000</v>
      </c>
      <c r="H1071" t="s">
        <v>21</v>
      </c>
      <c r="I1071">
        <v>100</v>
      </c>
      <c r="J1071" t="s">
        <v>21</v>
      </c>
      <c r="K1071" t="s">
        <v>25</v>
      </c>
    </row>
    <row r="1072" spans="1:11" x14ac:dyDescent="0.3">
      <c r="A1072">
        <v>2023</v>
      </c>
      <c r="B1072" t="s">
        <v>17</v>
      </c>
      <c r="C1072" t="s">
        <v>12</v>
      </c>
      <c r="D1072" t="s">
        <v>83</v>
      </c>
      <c r="E1072">
        <v>36000</v>
      </c>
      <c r="F1072" t="s">
        <v>14</v>
      </c>
      <c r="G1072">
        <v>38631</v>
      </c>
      <c r="H1072" t="s">
        <v>15</v>
      </c>
      <c r="I1072">
        <v>50</v>
      </c>
      <c r="J1072" t="s">
        <v>15</v>
      </c>
      <c r="K1072" t="s">
        <v>16</v>
      </c>
    </row>
    <row r="1073" spans="1:11" x14ac:dyDescent="0.3">
      <c r="A1073">
        <v>2023</v>
      </c>
      <c r="B1073" t="s">
        <v>11</v>
      </c>
      <c r="C1073" t="s">
        <v>12</v>
      </c>
      <c r="D1073" t="s">
        <v>27</v>
      </c>
      <c r="E1073">
        <v>95000</v>
      </c>
      <c r="F1073" t="s">
        <v>20</v>
      </c>
      <c r="G1073">
        <v>95000</v>
      </c>
      <c r="H1073" t="s">
        <v>21</v>
      </c>
      <c r="I1073">
        <v>0</v>
      </c>
      <c r="J1073" t="s">
        <v>21</v>
      </c>
      <c r="K1073" t="s">
        <v>25</v>
      </c>
    </row>
    <row r="1074" spans="1:11" x14ac:dyDescent="0.3">
      <c r="A1074">
        <v>2023</v>
      </c>
      <c r="B1074" t="s">
        <v>11</v>
      </c>
      <c r="C1074" t="s">
        <v>12</v>
      </c>
      <c r="D1074" t="s">
        <v>27</v>
      </c>
      <c r="E1074">
        <v>85500</v>
      </c>
      <c r="F1074" t="s">
        <v>20</v>
      </c>
      <c r="G1074">
        <v>85500</v>
      </c>
      <c r="H1074" t="s">
        <v>21</v>
      </c>
      <c r="I1074">
        <v>0</v>
      </c>
      <c r="J1074" t="s">
        <v>21</v>
      </c>
      <c r="K1074" t="s">
        <v>25</v>
      </c>
    </row>
    <row r="1075" spans="1:11" x14ac:dyDescent="0.3">
      <c r="A1075">
        <v>2023</v>
      </c>
      <c r="B1075" t="s">
        <v>11</v>
      </c>
      <c r="C1075" t="s">
        <v>12</v>
      </c>
      <c r="D1075" t="s">
        <v>23</v>
      </c>
      <c r="E1075">
        <v>147100</v>
      </c>
      <c r="F1075" t="s">
        <v>20</v>
      </c>
      <c r="G1075">
        <v>147100</v>
      </c>
      <c r="H1075" t="s">
        <v>21</v>
      </c>
      <c r="I1075">
        <v>0</v>
      </c>
      <c r="J1075" t="s">
        <v>21</v>
      </c>
      <c r="K1075" t="s">
        <v>25</v>
      </c>
    </row>
    <row r="1076" spans="1:11" x14ac:dyDescent="0.3">
      <c r="A1076">
        <v>2023</v>
      </c>
      <c r="B1076" t="s">
        <v>11</v>
      </c>
      <c r="C1076" t="s">
        <v>12</v>
      </c>
      <c r="D1076" t="s">
        <v>23</v>
      </c>
      <c r="E1076">
        <v>90700</v>
      </c>
      <c r="F1076" t="s">
        <v>20</v>
      </c>
      <c r="G1076">
        <v>90700</v>
      </c>
      <c r="H1076" t="s">
        <v>21</v>
      </c>
      <c r="I1076">
        <v>0</v>
      </c>
      <c r="J1076" t="s">
        <v>21</v>
      </c>
      <c r="K1076" t="s">
        <v>25</v>
      </c>
    </row>
    <row r="1077" spans="1:11" x14ac:dyDescent="0.3">
      <c r="A1077">
        <v>2023</v>
      </c>
      <c r="B1077" t="s">
        <v>11</v>
      </c>
      <c r="C1077" t="s">
        <v>12</v>
      </c>
      <c r="D1077" t="s">
        <v>37</v>
      </c>
      <c r="E1077">
        <v>167580</v>
      </c>
      <c r="F1077" t="s">
        <v>20</v>
      </c>
      <c r="G1077">
        <v>167580</v>
      </c>
      <c r="H1077" t="s">
        <v>21</v>
      </c>
      <c r="I1077">
        <v>0</v>
      </c>
      <c r="J1077" t="s">
        <v>21</v>
      </c>
      <c r="K1077" t="s">
        <v>25</v>
      </c>
    </row>
    <row r="1078" spans="1:11" x14ac:dyDescent="0.3">
      <c r="A1078">
        <v>2023</v>
      </c>
      <c r="B1078" t="s">
        <v>11</v>
      </c>
      <c r="C1078" t="s">
        <v>12</v>
      </c>
      <c r="D1078" t="s">
        <v>37</v>
      </c>
      <c r="E1078">
        <v>87980</v>
      </c>
      <c r="F1078" t="s">
        <v>20</v>
      </c>
      <c r="G1078">
        <v>87980</v>
      </c>
      <c r="H1078" t="s">
        <v>21</v>
      </c>
      <c r="I1078">
        <v>0</v>
      </c>
      <c r="J1078" t="s">
        <v>21</v>
      </c>
      <c r="K1078" t="s">
        <v>25</v>
      </c>
    </row>
    <row r="1079" spans="1:11" x14ac:dyDescent="0.3">
      <c r="A1079">
        <v>2023</v>
      </c>
      <c r="B1079" t="s">
        <v>11</v>
      </c>
      <c r="C1079" t="s">
        <v>12</v>
      </c>
      <c r="D1079" t="s">
        <v>37</v>
      </c>
      <c r="E1079">
        <v>202000</v>
      </c>
      <c r="F1079" t="s">
        <v>20</v>
      </c>
      <c r="G1079">
        <v>202000</v>
      </c>
      <c r="H1079" t="s">
        <v>21</v>
      </c>
      <c r="I1079">
        <v>100</v>
      </c>
      <c r="J1079" t="s">
        <v>21</v>
      </c>
      <c r="K1079" t="s">
        <v>25</v>
      </c>
    </row>
    <row r="1080" spans="1:11" x14ac:dyDescent="0.3">
      <c r="A1080">
        <v>2023</v>
      </c>
      <c r="B1080" t="s">
        <v>11</v>
      </c>
      <c r="C1080" t="s">
        <v>12</v>
      </c>
      <c r="D1080" t="s">
        <v>37</v>
      </c>
      <c r="E1080">
        <v>135000</v>
      </c>
      <c r="F1080" t="s">
        <v>20</v>
      </c>
      <c r="G1080">
        <v>135000</v>
      </c>
      <c r="H1080" t="s">
        <v>21</v>
      </c>
      <c r="I1080">
        <v>100</v>
      </c>
      <c r="J1080" t="s">
        <v>21</v>
      </c>
      <c r="K1080" t="s">
        <v>25</v>
      </c>
    </row>
    <row r="1081" spans="1:11" x14ac:dyDescent="0.3">
      <c r="A1081">
        <v>2023</v>
      </c>
      <c r="B1081" t="s">
        <v>11</v>
      </c>
      <c r="C1081" t="s">
        <v>12</v>
      </c>
      <c r="D1081" t="s">
        <v>37</v>
      </c>
      <c r="E1081">
        <v>163800</v>
      </c>
      <c r="F1081" t="s">
        <v>20</v>
      </c>
      <c r="G1081">
        <v>163800</v>
      </c>
      <c r="H1081" t="s">
        <v>21</v>
      </c>
      <c r="I1081">
        <v>0</v>
      </c>
      <c r="J1081" t="s">
        <v>21</v>
      </c>
      <c r="K1081" t="s">
        <v>25</v>
      </c>
    </row>
    <row r="1082" spans="1:11" x14ac:dyDescent="0.3">
      <c r="A1082">
        <v>2023</v>
      </c>
      <c r="B1082" t="s">
        <v>11</v>
      </c>
      <c r="C1082" t="s">
        <v>12</v>
      </c>
      <c r="D1082" t="s">
        <v>37</v>
      </c>
      <c r="E1082">
        <v>126000</v>
      </c>
      <c r="F1082" t="s">
        <v>20</v>
      </c>
      <c r="G1082">
        <v>126000</v>
      </c>
      <c r="H1082" t="s">
        <v>21</v>
      </c>
      <c r="I1082">
        <v>0</v>
      </c>
      <c r="J1082" t="s">
        <v>21</v>
      </c>
      <c r="K1082" t="s">
        <v>25</v>
      </c>
    </row>
    <row r="1083" spans="1:11" x14ac:dyDescent="0.3">
      <c r="A1083">
        <v>2023</v>
      </c>
      <c r="B1083" t="s">
        <v>11</v>
      </c>
      <c r="C1083" t="s">
        <v>12</v>
      </c>
      <c r="D1083" t="s">
        <v>35</v>
      </c>
      <c r="E1083">
        <v>163800</v>
      </c>
      <c r="F1083" t="s">
        <v>20</v>
      </c>
      <c r="G1083">
        <v>163800</v>
      </c>
      <c r="H1083" t="s">
        <v>21</v>
      </c>
      <c r="I1083">
        <v>0</v>
      </c>
      <c r="J1083" t="s">
        <v>21</v>
      </c>
      <c r="K1083" t="s">
        <v>25</v>
      </c>
    </row>
    <row r="1084" spans="1:11" x14ac:dyDescent="0.3">
      <c r="A1084">
        <v>2023</v>
      </c>
      <c r="B1084" t="s">
        <v>11</v>
      </c>
      <c r="C1084" t="s">
        <v>12</v>
      </c>
      <c r="D1084" t="s">
        <v>35</v>
      </c>
      <c r="E1084">
        <v>126000</v>
      </c>
      <c r="F1084" t="s">
        <v>20</v>
      </c>
      <c r="G1084">
        <v>126000</v>
      </c>
      <c r="H1084" t="s">
        <v>21</v>
      </c>
      <c r="I1084">
        <v>0</v>
      </c>
      <c r="J1084" t="s">
        <v>21</v>
      </c>
      <c r="K1084" t="s">
        <v>25</v>
      </c>
    </row>
    <row r="1085" spans="1:11" x14ac:dyDescent="0.3">
      <c r="A1085">
        <v>2023</v>
      </c>
      <c r="B1085" t="s">
        <v>11</v>
      </c>
      <c r="C1085" t="s">
        <v>12</v>
      </c>
      <c r="D1085" t="s">
        <v>37</v>
      </c>
      <c r="E1085">
        <v>104000</v>
      </c>
      <c r="F1085" t="s">
        <v>20</v>
      </c>
      <c r="G1085">
        <v>104000</v>
      </c>
      <c r="H1085" t="s">
        <v>21</v>
      </c>
      <c r="I1085">
        <v>100</v>
      </c>
      <c r="J1085" t="s">
        <v>21</v>
      </c>
      <c r="K1085" t="s">
        <v>25</v>
      </c>
    </row>
    <row r="1086" spans="1:11" x14ac:dyDescent="0.3">
      <c r="A1086">
        <v>2023</v>
      </c>
      <c r="B1086" t="s">
        <v>11</v>
      </c>
      <c r="C1086" t="s">
        <v>12</v>
      </c>
      <c r="D1086" t="s">
        <v>37</v>
      </c>
      <c r="E1086">
        <v>65000</v>
      </c>
      <c r="F1086" t="s">
        <v>20</v>
      </c>
      <c r="G1086">
        <v>65000</v>
      </c>
      <c r="H1086" t="s">
        <v>21</v>
      </c>
      <c r="I1086">
        <v>100</v>
      </c>
      <c r="J1086" t="s">
        <v>21</v>
      </c>
      <c r="K1086" t="s">
        <v>25</v>
      </c>
    </row>
    <row r="1087" spans="1:11" x14ac:dyDescent="0.3">
      <c r="A1087">
        <v>2023</v>
      </c>
      <c r="B1087" t="s">
        <v>11</v>
      </c>
      <c r="C1087" t="s">
        <v>12</v>
      </c>
      <c r="D1087" t="s">
        <v>30</v>
      </c>
      <c r="E1087">
        <v>230000</v>
      </c>
      <c r="F1087" t="s">
        <v>20</v>
      </c>
      <c r="G1087">
        <v>230000</v>
      </c>
      <c r="H1087" t="s">
        <v>21</v>
      </c>
      <c r="I1087">
        <v>0</v>
      </c>
      <c r="J1087" t="s">
        <v>21</v>
      </c>
      <c r="K1087" t="s">
        <v>25</v>
      </c>
    </row>
    <row r="1088" spans="1:11" x14ac:dyDescent="0.3">
      <c r="A1088">
        <v>2023</v>
      </c>
      <c r="B1088" t="s">
        <v>11</v>
      </c>
      <c r="C1088" t="s">
        <v>12</v>
      </c>
      <c r="D1088" t="s">
        <v>30</v>
      </c>
      <c r="E1088">
        <v>148000</v>
      </c>
      <c r="F1088" t="s">
        <v>20</v>
      </c>
      <c r="G1088">
        <v>148000</v>
      </c>
      <c r="H1088" t="s">
        <v>21</v>
      </c>
      <c r="I1088">
        <v>0</v>
      </c>
      <c r="J1088" t="s">
        <v>21</v>
      </c>
      <c r="K1088" t="s">
        <v>25</v>
      </c>
    </row>
    <row r="1089" spans="1:11" x14ac:dyDescent="0.3">
      <c r="A1089">
        <v>2023</v>
      </c>
      <c r="B1089" t="s">
        <v>11</v>
      </c>
      <c r="C1089" t="s">
        <v>12</v>
      </c>
      <c r="D1089" t="s">
        <v>35</v>
      </c>
      <c r="E1089">
        <v>269000</v>
      </c>
      <c r="F1089" t="s">
        <v>20</v>
      </c>
      <c r="G1089">
        <v>269000</v>
      </c>
      <c r="H1089" t="s">
        <v>24</v>
      </c>
      <c r="I1089">
        <v>100</v>
      </c>
      <c r="J1089" t="s">
        <v>24</v>
      </c>
      <c r="K1089" t="s">
        <v>25</v>
      </c>
    </row>
    <row r="1090" spans="1:11" x14ac:dyDescent="0.3">
      <c r="A1090">
        <v>2023</v>
      </c>
      <c r="B1090" t="s">
        <v>11</v>
      </c>
      <c r="C1090" t="s">
        <v>12</v>
      </c>
      <c r="D1090" t="s">
        <v>35</v>
      </c>
      <c r="E1090">
        <v>158000</v>
      </c>
      <c r="F1090" t="s">
        <v>20</v>
      </c>
      <c r="G1090">
        <v>158000</v>
      </c>
      <c r="H1090" t="s">
        <v>24</v>
      </c>
      <c r="I1090">
        <v>100</v>
      </c>
      <c r="J1090" t="s">
        <v>24</v>
      </c>
      <c r="K1090" t="s">
        <v>25</v>
      </c>
    </row>
    <row r="1091" spans="1:11" x14ac:dyDescent="0.3">
      <c r="A1091">
        <v>2023</v>
      </c>
      <c r="B1091" t="s">
        <v>11</v>
      </c>
      <c r="C1091" t="s">
        <v>12</v>
      </c>
      <c r="D1091" t="s">
        <v>32</v>
      </c>
      <c r="E1091">
        <v>197000</v>
      </c>
      <c r="F1091" t="s">
        <v>20</v>
      </c>
      <c r="G1091">
        <v>197000</v>
      </c>
      <c r="H1091" t="s">
        <v>21</v>
      </c>
      <c r="I1091">
        <v>0</v>
      </c>
      <c r="J1091" t="s">
        <v>21</v>
      </c>
      <c r="K1091" t="s">
        <v>25</v>
      </c>
    </row>
    <row r="1092" spans="1:11" x14ac:dyDescent="0.3">
      <c r="A1092">
        <v>2023</v>
      </c>
      <c r="B1092" t="s">
        <v>11</v>
      </c>
      <c r="C1092" t="s">
        <v>12</v>
      </c>
      <c r="D1092" t="s">
        <v>32</v>
      </c>
      <c r="E1092">
        <v>106000</v>
      </c>
      <c r="F1092" t="s">
        <v>20</v>
      </c>
      <c r="G1092">
        <v>106000</v>
      </c>
      <c r="H1092" t="s">
        <v>21</v>
      </c>
      <c r="I1092">
        <v>0</v>
      </c>
      <c r="J1092" t="s">
        <v>21</v>
      </c>
      <c r="K1092" t="s">
        <v>25</v>
      </c>
    </row>
    <row r="1093" spans="1:11" x14ac:dyDescent="0.3">
      <c r="A1093">
        <v>2023</v>
      </c>
      <c r="B1093" t="s">
        <v>17</v>
      </c>
      <c r="C1093" t="s">
        <v>12</v>
      </c>
      <c r="D1093" t="s">
        <v>117</v>
      </c>
      <c r="E1093">
        <v>150000</v>
      </c>
      <c r="F1093" t="s">
        <v>20</v>
      </c>
      <c r="G1093">
        <v>150000</v>
      </c>
      <c r="H1093" t="s">
        <v>21</v>
      </c>
      <c r="I1093">
        <v>100</v>
      </c>
      <c r="J1093" t="s">
        <v>21</v>
      </c>
      <c r="K1093" t="s">
        <v>25</v>
      </c>
    </row>
    <row r="1094" spans="1:11" x14ac:dyDescent="0.3">
      <c r="A1094">
        <v>2023</v>
      </c>
      <c r="B1094" t="s">
        <v>17</v>
      </c>
      <c r="C1094" t="s">
        <v>12</v>
      </c>
      <c r="D1094" t="s">
        <v>117</v>
      </c>
      <c r="E1094">
        <v>100000</v>
      </c>
      <c r="F1094" t="s">
        <v>20</v>
      </c>
      <c r="G1094">
        <v>100000</v>
      </c>
      <c r="H1094" t="s">
        <v>21</v>
      </c>
      <c r="I1094">
        <v>100</v>
      </c>
      <c r="J1094" t="s">
        <v>21</v>
      </c>
      <c r="K1094" t="s">
        <v>25</v>
      </c>
    </row>
    <row r="1095" spans="1:11" x14ac:dyDescent="0.3">
      <c r="A1095">
        <v>2023</v>
      </c>
      <c r="B1095" t="s">
        <v>11</v>
      </c>
      <c r="C1095" t="s">
        <v>12</v>
      </c>
      <c r="D1095" t="s">
        <v>37</v>
      </c>
      <c r="E1095">
        <v>290000</v>
      </c>
      <c r="F1095" t="s">
        <v>20</v>
      </c>
      <c r="G1095">
        <v>290000</v>
      </c>
      <c r="H1095" t="s">
        <v>21</v>
      </c>
      <c r="I1095">
        <v>100</v>
      </c>
      <c r="J1095" t="s">
        <v>21</v>
      </c>
      <c r="K1095" t="s">
        <v>25</v>
      </c>
    </row>
    <row r="1096" spans="1:11" x14ac:dyDescent="0.3">
      <c r="A1096">
        <v>2023</v>
      </c>
      <c r="B1096" t="s">
        <v>11</v>
      </c>
      <c r="C1096" t="s">
        <v>12</v>
      </c>
      <c r="D1096" t="s">
        <v>37</v>
      </c>
      <c r="E1096">
        <v>210000</v>
      </c>
      <c r="F1096" t="s">
        <v>20</v>
      </c>
      <c r="G1096">
        <v>210000</v>
      </c>
      <c r="H1096" t="s">
        <v>21</v>
      </c>
      <c r="I1096">
        <v>100</v>
      </c>
      <c r="J1096" t="s">
        <v>21</v>
      </c>
      <c r="K1096" t="s">
        <v>25</v>
      </c>
    </row>
    <row r="1097" spans="1:11" x14ac:dyDescent="0.3">
      <c r="A1097">
        <v>2023</v>
      </c>
      <c r="B1097" t="s">
        <v>11</v>
      </c>
      <c r="C1097" t="s">
        <v>12</v>
      </c>
      <c r="D1097" t="s">
        <v>37</v>
      </c>
      <c r="E1097">
        <v>192000</v>
      </c>
      <c r="F1097" t="s">
        <v>20</v>
      </c>
      <c r="G1097">
        <v>192000</v>
      </c>
      <c r="H1097" t="s">
        <v>21</v>
      </c>
      <c r="I1097">
        <v>0</v>
      </c>
      <c r="J1097" t="s">
        <v>21</v>
      </c>
      <c r="K1097" t="s">
        <v>25</v>
      </c>
    </row>
    <row r="1098" spans="1:11" x14ac:dyDescent="0.3">
      <c r="A1098">
        <v>2023</v>
      </c>
      <c r="B1098" t="s">
        <v>11</v>
      </c>
      <c r="C1098" t="s">
        <v>12</v>
      </c>
      <c r="D1098" t="s">
        <v>37</v>
      </c>
      <c r="E1098">
        <v>172800</v>
      </c>
      <c r="F1098" t="s">
        <v>20</v>
      </c>
      <c r="G1098">
        <v>172800</v>
      </c>
      <c r="H1098" t="s">
        <v>21</v>
      </c>
      <c r="I1098">
        <v>0</v>
      </c>
      <c r="J1098" t="s">
        <v>21</v>
      </c>
      <c r="K1098" t="s">
        <v>25</v>
      </c>
    </row>
    <row r="1099" spans="1:11" x14ac:dyDescent="0.3">
      <c r="A1099">
        <v>2023</v>
      </c>
      <c r="B1099" t="s">
        <v>11</v>
      </c>
      <c r="C1099" t="s">
        <v>12</v>
      </c>
      <c r="D1099" t="s">
        <v>23</v>
      </c>
      <c r="E1099">
        <v>300240</v>
      </c>
      <c r="F1099" t="s">
        <v>20</v>
      </c>
      <c r="G1099">
        <v>300240</v>
      </c>
      <c r="H1099" t="s">
        <v>21</v>
      </c>
      <c r="I1099">
        <v>0</v>
      </c>
      <c r="J1099" t="s">
        <v>21</v>
      </c>
      <c r="K1099" t="s">
        <v>25</v>
      </c>
    </row>
    <row r="1100" spans="1:11" x14ac:dyDescent="0.3">
      <c r="A1100">
        <v>2023</v>
      </c>
      <c r="B1100" t="s">
        <v>11</v>
      </c>
      <c r="C1100" t="s">
        <v>12</v>
      </c>
      <c r="D1100" t="s">
        <v>23</v>
      </c>
      <c r="E1100">
        <v>200160</v>
      </c>
      <c r="F1100" t="s">
        <v>20</v>
      </c>
      <c r="G1100">
        <v>200160</v>
      </c>
      <c r="H1100" t="s">
        <v>21</v>
      </c>
      <c r="I1100">
        <v>0</v>
      </c>
      <c r="J1100" t="s">
        <v>21</v>
      </c>
      <c r="K1100" t="s">
        <v>25</v>
      </c>
    </row>
    <row r="1101" spans="1:11" x14ac:dyDescent="0.3">
      <c r="A1101">
        <v>2023</v>
      </c>
      <c r="B1101" t="s">
        <v>11</v>
      </c>
      <c r="C1101" t="s">
        <v>12</v>
      </c>
      <c r="D1101" t="s">
        <v>23</v>
      </c>
      <c r="E1101">
        <v>300240</v>
      </c>
      <c r="F1101" t="s">
        <v>20</v>
      </c>
      <c r="G1101">
        <v>300240</v>
      </c>
      <c r="H1101" t="s">
        <v>21</v>
      </c>
      <c r="I1101">
        <v>0</v>
      </c>
      <c r="J1101" t="s">
        <v>21</v>
      </c>
      <c r="K1101" t="s">
        <v>25</v>
      </c>
    </row>
    <row r="1102" spans="1:11" x14ac:dyDescent="0.3">
      <c r="A1102">
        <v>2023</v>
      </c>
      <c r="B1102" t="s">
        <v>11</v>
      </c>
      <c r="C1102" t="s">
        <v>12</v>
      </c>
      <c r="D1102" t="s">
        <v>23</v>
      </c>
      <c r="E1102">
        <v>200160</v>
      </c>
      <c r="F1102" t="s">
        <v>20</v>
      </c>
      <c r="G1102">
        <v>200160</v>
      </c>
      <c r="H1102" t="s">
        <v>21</v>
      </c>
      <c r="I1102">
        <v>0</v>
      </c>
      <c r="J1102" t="s">
        <v>21</v>
      </c>
      <c r="K1102" t="s">
        <v>25</v>
      </c>
    </row>
    <row r="1103" spans="1:11" x14ac:dyDescent="0.3">
      <c r="A1103">
        <v>2023</v>
      </c>
      <c r="B1103" t="s">
        <v>11</v>
      </c>
      <c r="C1103" t="s">
        <v>12</v>
      </c>
      <c r="D1103" t="s">
        <v>32</v>
      </c>
      <c r="E1103">
        <v>175000</v>
      </c>
      <c r="F1103" t="s">
        <v>20</v>
      </c>
      <c r="G1103">
        <v>175000</v>
      </c>
      <c r="H1103" t="s">
        <v>21</v>
      </c>
      <c r="I1103">
        <v>0</v>
      </c>
      <c r="J1103" t="s">
        <v>21</v>
      </c>
      <c r="K1103" t="s">
        <v>25</v>
      </c>
    </row>
    <row r="1104" spans="1:11" x14ac:dyDescent="0.3">
      <c r="A1104">
        <v>2023</v>
      </c>
      <c r="B1104" t="s">
        <v>11</v>
      </c>
      <c r="C1104" t="s">
        <v>12</v>
      </c>
      <c r="D1104" t="s">
        <v>32</v>
      </c>
      <c r="E1104">
        <v>140000</v>
      </c>
      <c r="F1104" t="s">
        <v>20</v>
      </c>
      <c r="G1104">
        <v>140000</v>
      </c>
      <c r="H1104" t="s">
        <v>21</v>
      </c>
      <c r="I1104">
        <v>0</v>
      </c>
      <c r="J1104" t="s">
        <v>21</v>
      </c>
      <c r="K1104" t="s">
        <v>25</v>
      </c>
    </row>
    <row r="1105" spans="1:11" x14ac:dyDescent="0.3">
      <c r="A1105">
        <v>2023</v>
      </c>
      <c r="B1105" t="s">
        <v>11</v>
      </c>
      <c r="C1105" t="s">
        <v>12</v>
      </c>
      <c r="D1105" t="s">
        <v>70</v>
      </c>
      <c r="E1105">
        <v>169000</v>
      </c>
      <c r="F1105" t="s">
        <v>20</v>
      </c>
      <c r="G1105">
        <v>169000</v>
      </c>
      <c r="H1105" t="s">
        <v>21</v>
      </c>
      <c r="I1105">
        <v>0</v>
      </c>
      <c r="J1105" t="s">
        <v>21</v>
      </c>
      <c r="K1105" t="s">
        <v>25</v>
      </c>
    </row>
    <row r="1106" spans="1:11" x14ac:dyDescent="0.3">
      <c r="A1106">
        <v>2023</v>
      </c>
      <c r="B1106" t="s">
        <v>11</v>
      </c>
      <c r="C1106" t="s">
        <v>12</v>
      </c>
      <c r="D1106" t="s">
        <v>70</v>
      </c>
      <c r="E1106">
        <v>100000</v>
      </c>
      <c r="F1106" t="s">
        <v>20</v>
      </c>
      <c r="G1106">
        <v>100000</v>
      </c>
      <c r="H1106" t="s">
        <v>21</v>
      </c>
      <c r="I1106">
        <v>0</v>
      </c>
      <c r="J1106" t="s">
        <v>21</v>
      </c>
      <c r="K1106" t="s">
        <v>25</v>
      </c>
    </row>
    <row r="1107" spans="1:11" x14ac:dyDescent="0.3">
      <c r="A1107">
        <v>2023</v>
      </c>
      <c r="B1107" t="s">
        <v>11</v>
      </c>
      <c r="C1107" t="s">
        <v>12</v>
      </c>
      <c r="D1107" t="s">
        <v>23</v>
      </c>
      <c r="E1107">
        <v>370000</v>
      </c>
      <c r="F1107" t="s">
        <v>20</v>
      </c>
      <c r="G1107">
        <v>370000</v>
      </c>
      <c r="H1107" t="s">
        <v>21</v>
      </c>
      <c r="I1107">
        <v>0</v>
      </c>
      <c r="J1107" t="s">
        <v>21</v>
      </c>
      <c r="K1107" t="s">
        <v>25</v>
      </c>
    </row>
    <row r="1108" spans="1:11" x14ac:dyDescent="0.3">
      <c r="A1108">
        <v>2023</v>
      </c>
      <c r="B1108" t="s">
        <v>11</v>
      </c>
      <c r="C1108" t="s">
        <v>12</v>
      </c>
      <c r="D1108" t="s">
        <v>23</v>
      </c>
      <c r="E1108">
        <v>245000</v>
      </c>
      <c r="F1108" t="s">
        <v>20</v>
      </c>
      <c r="G1108">
        <v>245000</v>
      </c>
      <c r="H1108" t="s">
        <v>21</v>
      </c>
      <c r="I1108">
        <v>0</v>
      </c>
      <c r="J1108" t="s">
        <v>21</v>
      </c>
      <c r="K1108" t="s">
        <v>25</v>
      </c>
    </row>
    <row r="1109" spans="1:11" x14ac:dyDescent="0.3">
      <c r="A1109">
        <v>2023</v>
      </c>
      <c r="B1109" t="s">
        <v>17</v>
      </c>
      <c r="C1109" t="s">
        <v>12</v>
      </c>
      <c r="D1109" t="s">
        <v>37</v>
      </c>
      <c r="E1109">
        <v>95000</v>
      </c>
      <c r="F1109" t="s">
        <v>58</v>
      </c>
      <c r="G1109">
        <v>115447</v>
      </c>
      <c r="H1109" t="s">
        <v>33</v>
      </c>
      <c r="I1109">
        <v>100</v>
      </c>
      <c r="J1109" t="s">
        <v>33</v>
      </c>
      <c r="K1109" t="s">
        <v>16</v>
      </c>
    </row>
    <row r="1110" spans="1:11" x14ac:dyDescent="0.3">
      <c r="A1110">
        <v>2023</v>
      </c>
      <c r="B1110" t="s">
        <v>11</v>
      </c>
      <c r="C1110" t="s">
        <v>12</v>
      </c>
      <c r="D1110" t="s">
        <v>27</v>
      </c>
      <c r="E1110">
        <v>110000</v>
      </c>
      <c r="F1110" t="s">
        <v>20</v>
      </c>
      <c r="G1110">
        <v>110000</v>
      </c>
      <c r="H1110" t="s">
        <v>21</v>
      </c>
      <c r="I1110">
        <v>100</v>
      </c>
      <c r="J1110" t="s">
        <v>21</v>
      </c>
      <c r="K1110" t="s">
        <v>22</v>
      </c>
    </row>
    <row r="1111" spans="1:11" x14ac:dyDescent="0.3">
      <c r="A1111">
        <v>2023</v>
      </c>
      <c r="B1111" t="s">
        <v>11</v>
      </c>
      <c r="C1111" t="s">
        <v>12</v>
      </c>
      <c r="D1111" t="s">
        <v>27</v>
      </c>
      <c r="E1111">
        <v>80000</v>
      </c>
      <c r="F1111" t="s">
        <v>20</v>
      </c>
      <c r="G1111">
        <v>80000</v>
      </c>
      <c r="H1111" t="s">
        <v>21</v>
      </c>
      <c r="I1111">
        <v>100</v>
      </c>
      <c r="J1111" t="s">
        <v>21</v>
      </c>
      <c r="K1111" t="s">
        <v>22</v>
      </c>
    </row>
    <row r="1112" spans="1:11" x14ac:dyDescent="0.3">
      <c r="A1112">
        <v>2023</v>
      </c>
      <c r="B1112" t="s">
        <v>28</v>
      </c>
      <c r="C1112" t="s">
        <v>12</v>
      </c>
      <c r="D1112" t="s">
        <v>27</v>
      </c>
      <c r="E1112">
        <v>55000</v>
      </c>
      <c r="F1112" t="s">
        <v>20</v>
      </c>
      <c r="G1112">
        <v>55000</v>
      </c>
      <c r="H1112" t="s">
        <v>21</v>
      </c>
      <c r="I1112">
        <v>0</v>
      </c>
      <c r="J1112" t="s">
        <v>21</v>
      </c>
      <c r="K1112" t="s">
        <v>25</v>
      </c>
    </row>
    <row r="1113" spans="1:11" x14ac:dyDescent="0.3">
      <c r="A1113">
        <v>2023</v>
      </c>
      <c r="B1113" t="s">
        <v>28</v>
      </c>
      <c r="C1113" t="s">
        <v>12</v>
      </c>
      <c r="D1113" t="s">
        <v>27</v>
      </c>
      <c r="E1113">
        <v>48000</v>
      </c>
      <c r="F1113" t="s">
        <v>20</v>
      </c>
      <c r="G1113">
        <v>48000</v>
      </c>
      <c r="H1113" t="s">
        <v>21</v>
      </c>
      <c r="I1113">
        <v>0</v>
      </c>
      <c r="J1113" t="s">
        <v>21</v>
      </c>
      <c r="K1113" t="s">
        <v>25</v>
      </c>
    </row>
    <row r="1114" spans="1:11" x14ac:dyDescent="0.3">
      <c r="A1114">
        <v>2023</v>
      </c>
      <c r="B1114" t="s">
        <v>11</v>
      </c>
      <c r="C1114" t="s">
        <v>12</v>
      </c>
      <c r="D1114" t="s">
        <v>27</v>
      </c>
      <c r="E1114">
        <v>95000</v>
      </c>
      <c r="F1114" t="s">
        <v>20</v>
      </c>
      <c r="G1114">
        <v>95000</v>
      </c>
      <c r="H1114" t="s">
        <v>21</v>
      </c>
      <c r="I1114">
        <v>0</v>
      </c>
      <c r="J1114" t="s">
        <v>21</v>
      </c>
      <c r="K1114" t="s">
        <v>25</v>
      </c>
    </row>
    <row r="1115" spans="1:11" x14ac:dyDescent="0.3">
      <c r="A1115">
        <v>2023</v>
      </c>
      <c r="B1115" t="s">
        <v>11</v>
      </c>
      <c r="C1115" t="s">
        <v>12</v>
      </c>
      <c r="D1115" t="s">
        <v>27</v>
      </c>
      <c r="E1115">
        <v>85000</v>
      </c>
      <c r="F1115" t="s">
        <v>20</v>
      </c>
      <c r="G1115">
        <v>85000</v>
      </c>
      <c r="H1115" t="s">
        <v>21</v>
      </c>
      <c r="I1115">
        <v>0</v>
      </c>
      <c r="J1115" t="s">
        <v>21</v>
      </c>
      <c r="K1115" t="s">
        <v>25</v>
      </c>
    </row>
    <row r="1116" spans="1:11" x14ac:dyDescent="0.3">
      <c r="A1116">
        <v>2023</v>
      </c>
      <c r="B1116" t="s">
        <v>11</v>
      </c>
      <c r="C1116" t="s">
        <v>12</v>
      </c>
      <c r="D1116" t="s">
        <v>37</v>
      </c>
      <c r="E1116">
        <v>137500</v>
      </c>
      <c r="F1116" t="s">
        <v>20</v>
      </c>
      <c r="G1116">
        <v>137500</v>
      </c>
      <c r="H1116" t="s">
        <v>21</v>
      </c>
      <c r="I1116">
        <v>100</v>
      </c>
      <c r="J1116" t="s">
        <v>21</v>
      </c>
      <c r="K1116" t="s">
        <v>25</v>
      </c>
    </row>
    <row r="1117" spans="1:11" x14ac:dyDescent="0.3">
      <c r="A1117">
        <v>2023</v>
      </c>
      <c r="B1117" t="s">
        <v>11</v>
      </c>
      <c r="C1117" t="s">
        <v>12</v>
      </c>
      <c r="D1117" t="s">
        <v>37</v>
      </c>
      <c r="E1117">
        <v>81500</v>
      </c>
      <c r="F1117" t="s">
        <v>20</v>
      </c>
      <c r="G1117">
        <v>81500</v>
      </c>
      <c r="H1117" t="s">
        <v>21</v>
      </c>
      <c r="I1117">
        <v>100</v>
      </c>
      <c r="J1117" t="s">
        <v>21</v>
      </c>
      <c r="K1117" t="s">
        <v>25</v>
      </c>
    </row>
    <row r="1118" spans="1:11" x14ac:dyDescent="0.3">
      <c r="A1118">
        <v>2023</v>
      </c>
      <c r="B1118" t="s">
        <v>11</v>
      </c>
      <c r="C1118" t="s">
        <v>12</v>
      </c>
      <c r="D1118" t="s">
        <v>35</v>
      </c>
      <c r="E1118">
        <v>323300</v>
      </c>
      <c r="F1118" t="s">
        <v>20</v>
      </c>
      <c r="G1118">
        <v>323300</v>
      </c>
      <c r="H1118" t="s">
        <v>21</v>
      </c>
      <c r="I1118">
        <v>0</v>
      </c>
      <c r="J1118" t="s">
        <v>21</v>
      </c>
      <c r="K1118" t="s">
        <v>25</v>
      </c>
    </row>
    <row r="1119" spans="1:11" x14ac:dyDescent="0.3">
      <c r="A1119">
        <v>2023</v>
      </c>
      <c r="B1119" t="s">
        <v>11</v>
      </c>
      <c r="C1119" t="s">
        <v>12</v>
      </c>
      <c r="D1119" t="s">
        <v>35</v>
      </c>
      <c r="E1119">
        <v>184700</v>
      </c>
      <c r="F1119" t="s">
        <v>20</v>
      </c>
      <c r="G1119">
        <v>184700</v>
      </c>
      <c r="H1119" t="s">
        <v>21</v>
      </c>
      <c r="I1119">
        <v>0</v>
      </c>
      <c r="J1119" t="s">
        <v>21</v>
      </c>
      <c r="K1119" t="s">
        <v>25</v>
      </c>
    </row>
    <row r="1120" spans="1:11" x14ac:dyDescent="0.3">
      <c r="A1120">
        <v>2021</v>
      </c>
      <c r="B1120" t="s">
        <v>17</v>
      </c>
      <c r="C1120" t="s">
        <v>12</v>
      </c>
      <c r="D1120" t="s">
        <v>83</v>
      </c>
      <c r="E1120">
        <v>30000</v>
      </c>
      <c r="F1120" t="s">
        <v>20</v>
      </c>
      <c r="G1120">
        <v>30000</v>
      </c>
      <c r="H1120" t="s">
        <v>87</v>
      </c>
      <c r="I1120">
        <v>0</v>
      </c>
      <c r="J1120" t="s">
        <v>87</v>
      </c>
      <c r="K1120" t="s">
        <v>22</v>
      </c>
    </row>
    <row r="1121" spans="1:11" x14ac:dyDescent="0.3">
      <c r="A1121">
        <v>2023</v>
      </c>
      <c r="B1121" t="s">
        <v>11</v>
      </c>
      <c r="C1121" t="s">
        <v>12</v>
      </c>
      <c r="D1121" t="s">
        <v>35</v>
      </c>
      <c r="E1121">
        <v>186000</v>
      </c>
      <c r="F1121" t="s">
        <v>20</v>
      </c>
      <c r="G1121">
        <v>186000</v>
      </c>
      <c r="H1121" t="s">
        <v>21</v>
      </c>
      <c r="I1121">
        <v>100</v>
      </c>
      <c r="J1121" t="s">
        <v>21</v>
      </c>
      <c r="K1121" t="s">
        <v>25</v>
      </c>
    </row>
    <row r="1122" spans="1:11" x14ac:dyDescent="0.3">
      <c r="A1122">
        <v>2023</v>
      </c>
      <c r="B1122" t="s">
        <v>11</v>
      </c>
      <c r="C1122" t="s">
        <v>12</v>
      </c>
      <c r="D1122" t="s">
        <v>35</v>
      </c>
      <c r="E1122">
        <v>153088</v>
      </c>
      <c r="F1122" t="s">
        <v>20</v>
      </c>
      <c r="G1122">
        <v>153088</v>
      </c>
      <c r="H1122" t="s">
        <v>21</v>
      </c>
      <c r="I1122">
        <v>100</v>
      </c>
      <c r="J1122" t="s">
        <v>21</v>
      </c>
      <c r="K1122" t="s">
        <v>25</v>
      </c>
    </row>
    <row r="1123" spans="1:11" x14ac:dyDescent="0.3">
      <c r="A1123">
        <v>2023</v>
      </c>
      <c r="B1123" t="s">
        <v>17</v>
      </c>
      <c r="C1123" t="s">
        <v>12</v>
      </c>
      <c r="D1123" t="s">
        <v>94</v>
      </c>
      <c r="E1123">
        <v>190000</v>
      </c>
      <c r="F1123" t="s">
        <v>20</v>
      </c>
      <c r="G1123">
        <v>190000</v>
      </c>
      <c r="H1123" t="s">
        <v>21</v>
      </c>
      <c r="I1123">
        <v>100</v>
      </c>
      <c r="J1123" t="s">
        <v>21</v>
      </c>
      <c r="K1123" t="s">
        <v>25</v>
      </c>
    </row>
    <row r="1124" spans="1:11" x14ac:dyDescent="0.3">
      <c r="A1124">
        <v>2023</v>
      </c>
      <c r="B1124" t="s">
        <v>17</v>
      </c>
      <c r="C1124" t="s">
        <v>12</v>
      </c>
      <c r="D1124" t="s">
        <v>94</v>
      </c>
      <c r="E1124">
        <v>160000</v>
      </c>
      <c r="F1124" t="s">
        <v>20</v>
      </c>
      <c r="G1124">
        <v>160000</v>
      </c>
      <c r="H1124" t="s">
        <v>21</v>
      </c>
      <c r="I1124">
        <v>100</v>
      </c>
      <c r="J1124" t="s">
        <v>21</v>
      </c>
      <c r="K1124" t="s">
        <v>25</v>
      </c>
    </row>
    <row r="1125" spans="1:11" x14ac:dyDescent="0.3">
      <c r="A1125">
        <v>2023</v>
      </c>
      <c r="B1125" t="s">
        <v>11</v>
      </c>
      <c r="C1125" t="s">
        <v>12</v>
      </c>
      <c r="D1125" t="s">
        <v>35</v>
      </c>
      <c r="E1125">
        <v>200000</v>
      </c>
      <c r="F1125" t="s">
        <v>20</v>
      </c>
      <c r="G1125">
        <v>200000</v>
      </c>
      <c r="H1125" t="s">
        <v>21</v>
      </c>
      <c r="I1125">
        <v>100</v>
      </c>
      <c r="J1125" t="s">
        <v>21</v>
      </c>
      <c r="K1125" t="s">
        <v>25</v>
      </c>
    </row>
    <row r="1126" spans="1:11" x14ac:dyDescent="0.3">
      <c r="A1126">
        <v>2023</v>
      </c>
      <c r="B1126" t="s">
        <v>11</v>
      </c>
      <c r="C1126" t="s">
        <v>12</v>
      </c>
      <c r="D1126" t="s">
        <v>35</v>
      </c>
      <c r="E1126">
        <v>150000</v>
      </c>
      <c r="F1126" t="s">
        <v>20</v>
      </c>
      <c r="G1126">
        <v>150000</v>
      </c>
      <c r="H1126" t="s">
        <v>21</v>
      </c>
      <c r="I1126">
        <v>100</v>
      </c>
      <c r="J1126" t="s">
        <v>21</v>
      </c>
      <c r="K1126" t="s">
        <v>25</v>
      </c>
    </row>
    <row r="1127" spans="1:11" x14ac:dyDescent="0.3">
      <c r="A1127">
        <v>2023</v>
      </c>
      <c r="B1127" t="s">
        <v>17</v>
      </c>
      <c r="C1127" t="s">
        <v>12</v>
      </c>
      <c r="D1127" t="s">
        <v>94</v>
      </c>
      <c r="E1127">
        <v>190000</v>
      </c>
      <c r="F1127" t="s">
        <v>20</v>
      </c>
      <c r="G1127">
        <v>190000</v>
      </c>
      <c r="H1127" t="s">
        <v>21</v>
      </c>
      <c r="I1127">
        <v>0</v>
      </c>
      <c r="J1127" t="s">
        <v>21</v>
      </c>
      <c r="K1127" t="s">
        <v>25</v>
      </c>
    </row>
    <row r="1128" spans="1:11" x14ac:dyDescent="0.3">
      <c r="A1128">
        <v>2023</v>
      </c>
      <c r="B1128" t="s">
        <v>17</v>
      </c>
      <c r="C1128" t="s">
        <v>12</v>
      </c>
      <c r="D1128" t="s">
        <v>94</v>
      </c>
      <c r="E1128">
        <v>183310</v>
      </c>
      <c r="F1128" t="s">
        <v>20</v>
      </c>
      <c r="G1128">
        <v>183310</v>
      </c>
      <c r="H1128" t="s">
        <v>21</v>
      </c>
      <c r="I1128">
        <v>0</v>
      </c>
      <c r="J1128" t="s">
        <v>21</v>
      </c>
      <c r="K1128" t="s">
        <v>25</v>
      </c>
    </row>
    <row r="1129" spans="1:11" x14ac:dyDescent="0.3">
      <c r="A1129">
        <v>2023</v>
      </c>
      <c r="B1129" t="s">
        <v>11</v>
      </c>
      <c r="C1129" t="s">
        <v>12</v>
      </c>
      <c r="D1129" t="s">
        <v>35</v>
      </c>
      <c r="E1129">
        <v>240000</v>
      </c>
      <c r="F1129" t="s">
        <v>20</v>
      </c>
      <c r="G1129">
        <v>240000</v>
      </c>
      <c r="H1129" t="s">
        <v>21</v>
      </c>
      <c r="I1129">
        <v>100</v>
      </c>
      <c r="J1129" t="s">
        <v>21</v>
      </c>
      <c r="K1129" t="s">
        <v>25</v>
      </c>
    </row>
    <row r="1130" spans="1:11" x14ac:dyDescent="0.3">
      <c r="A1130">
        <v>2023</v>
      </c>
      <c r="B1130" t="s">
        <v>11</v>
      </c>
      <c r="C1130" t="s">
        <v>12</v>
      </c>
      <c r="D1130" t="s">
        <v>35</v>
      </c>
      <c r="E1130">
        <v>180000</v>
      </c>
      <c r="F1130" t="s">
        <v>20</v>
      </c>
      <c r="G1130">
        <v>180000</v>
      </c>
      <c r="H1130" t="s">
        <v>21</v>
      </c>
      <c r="I1130">
        <v>100</v>
      </c>
      <c r="J1130" t="s">
        <v>21</v>
      </c>
      <c r="K1130" t="s">
        <v>25</v>
      </c>
    </row>
    <row r="1131" spans="1:11" x14ac:dyDescent="0.3">
      <c r="A1131">
        <v>2023</v>
      </c>
      <c r="B1131" t="s">
        <v>11</v>
      </c>
      <c r="C1131" t="s">
        <v>12</v>
      </c>
      <c r="D1131" t="s">
        <v>35</v>
      </c>
      <c r="E1131">
        <v>200000</v>
      </c>
      <c r="F1131" t="s">
        <v>20</v>
      </c>
      <c r="G1131">
        <v>200000</v>
      </c>
      <c r="H1131" t="s">
        <v>21</v>
      </c>
      <c r="I1131">
        <v>100</v>
      </c>
      <c r="J1131" t="s">
        <v>21</v>
      </c>
      <c r="K1131" t="s">
        <v>25</v>
      </c>
    </row>
    <row r="1132" spans="1:11" x14ac:dyDescent="0.3">
      <c r="A1132">
        <v>2023</v>
      </c>
      <c r="B1132" t="s">
        <v>11</v>
      </c>
      <c r="C1132" t="s">
        <v>12</v>
      </c>
      <c r="D1132" t="s">
        <v>35</v>
      </c>
      <c r="E1132">
        <v>150000</v>
      </c>
      <c r="F1132" t="s">
        <v>20</v>
      </c>
      <c r="G1132">
        <v>150000</v>
      </c>
      <c r="H1132" t="s">
        <v>21</v>
      </c>
      <c r="I1132">
        <v>100</v>
      </c>
      <c r="J1132" t="s">
        <v>21</v>
      </c>
      <c r="K1132" t="s">
        <v>25</v>
      </c>
    </row>
    <row r="1133" spans="1:11" x14ac:dyDescent="0.3">
      <c r="A1133">
        <v>2023</v>
      </c>
      <c r="B1133" t="s">
        <v>11</v>
      </c>
      <c r="C1133" t="s">
        <v>12</v>
      </c>
      <c r="D1133" t="s">
        <v>69</v>
      </c>
      <c r="E1133">
        <v>299500</v>
      </c>
      <c r="F1133" t="s">
        <v>20</v>
      </c>
      <c r="G1133">
        <v>299500</v>
      </c>
      <c r="H1133" t="s">
        <v>21</v>
      </c>
      <c r="I1133">
        <v>0</v>
      </c>
      <c r="J1133" t="s">
        <v>21</v>
      </c>
      <c r="K1133" t="s">
        <v>25</v>
      </c>
    </row>
    <row r="1134" spans="1:11" x14ac:dyDescent="0.3">
      <c r="A1134">
        <v>2023</v>
      </c>
      <c r="B1134" t="s">
        <v>11</v>
      </c>
      <c r="C1134" t="s">
        <v>12</v>
      </c>
      <c r="D1134" t="s">
        <v>69</v>
      </c>
      <c r="E1134">
        <v>245100</v>
      </c>
      <c r="F1134" t="s">
        <v>20</v>
      </c>
      <c r="G1134">
        <v>245100</v>
      </c>
      <c r="H1134" t="s">
        <v>21</v>
      </c>
      <c r="I1134">
        <v>0</v>
      </c>
      <c r="J1134" t="s">
        <v>21</v>
      </c>
      <c r="K1134" t="s">
        <v>25</v>
      </c>
    </row>
    <row r="1135" spans="1:11" x14ac:dyDescent="0.3">
      <c r="A1135">
        <v>2023</v>
      </c>
      <c r="B1135" t="s">
        <v>11</v>
      </c>
      <c r="C1135" t="s">
        <v>12</v>
      </c>
      <c r="D1135" t="s">
        <v>37</v>
      </c>
      <c r="E1135">
        <v>144000</v>
      </c>
      <c r="F1135" t="s">
        <v>20</v>
      </c>
      <c r="G1135">
        <v>144000</v>
      </c>
      <c r="H1135" t="s">
        <v>21</v>
      </c>
      <c r="I1135">
        <v>100</v>
      </c>
      <c r="J1135" t="s">
        <v>21</v>
      </c>
      <c r="K1135" t="s">
        <v>25</v>
      </c>
    </row>
    <row r="1136" spans="1:11" x14ac:dyDescent="0.3">
      <c r="A1136">
        <v>2023</v>
      </c>
      <c r="B1136" t="s">
        <v>11</v>
      </c>
      <c r="C1136" t="s">
        <v>12</v>
      </c>
      <c r="D1136" t="s">
        <v>37</v>
      </c>
      <c r="E1136">
        <v>66000</v>
      </c>
      <c r="F1136" t="s">
        <v>20</v>
      </c>
      <c r="G1136">
        <v>66000</v>
      </c>
      <c r="H1136" t="s">
        <v>21</v>
      </c>
      <c r="I1136">
        <v>100</v>
      </c>
      <c r="J1136" t="s">
        <v>21</v>
      </c>
      <c r="K1136" t="s">
        <v>25</v>
      </c>
    </row>
    <row r="1137" spans="1:11" x14ac:dyDescent="0.3">
      <c r="A1137">
        <v>2023</v>
      </c>
      <c r="B1137" t="s">
        <v>17</v>
      </c>
      <c r="C1137" t="s">
        <v>12</v>
      </c>
      <c r="D1137" t="s">
        <v>35</v>
      </c>
      <c r="E1137">
        <v>148500</v>
      </c>
      <c r="F1137" t="s">
        <v>20</v>
      </c>
      <c r="G1137">
        <v>148500</v>
      </c>
      <c r="H1137" t="s">
        <v>21</v>
      </c>
      <c r="I1137">
        <v>0</v>
      </c>
      <c r="J1137" t="s">
        <v>21</v>
      </c>
      <c r="K1137" t="s">
        <v>25</v>
      </c>
    </row>
    <row r="1138" spans="1:11" x14ac:dyDescent="0.3">
      <c r="A1138">
        <v>2023</v>
      </c>
      <c r="B1138" t="s">
        <v>17</v>
      </c>
      <c r="C1138" t="s">
        <v>12</v>
      </c>
      <c r="D1138" t="s">
        <v>35</v>
      </c>
      <c r="E1138">
        <v>126277</v>
      </c>
      <c r="F1138" t="s">
        <v>20</v>
      </c>
      <c r="G1138">
        <v>126277</v>
      </c>
      <c r="H1138" t="s">
        <v>21</v>
      </c>
      <c r="I1138">
        <v>0</v>
      </c>
      <c r="J1138" t="s">
        <v>21</v>
      </c>
      <c r="K1138" t="s">
        <v>25</v>
      </c>
    </row>
    <row r="1139" spans="1:11" x14ac:dyDescent="0.3">
      <c r="A1139">
        <v>2023</v>
      </c>
      <c r="B1139" t="s">
        <v>11</v>
      </c>
      <c r="C1139" t="s">
        <v>12</v>
      </c>
      <c r="D1139" t="s">
        <v>45</v>
      </c>
      <c r="E1139">
        <v>228000</v>
      </c>
      <c r="F1139" t="s">
        <v>20</v>
      </c>
      <c r="G1139">
        <v>228000</v>
      </c>
      <c r="H1139" t="s">
        <v>21</v>
      </c>
      <c r="I1139">
        <v>0</v>
      </c>
      <c r="J1139" t="s">
        <v>21</v>
      </c>
      <c r="K1139" t="s">
        <v>25</v>
      </c>
    </row>
    <row r="1140" spans="1:11" x14ac:dyDescent="0.3">
      <c r="A1140">
        <v>2023</v>
      </c>
      <c r="B1140" t="s">
        <v>11</v>
      </c>
      <c r="C1140" t="s">
        <v>12</v>
      </c>
      <c r="D1140" t="s">
        <v>45</v>
      </c>
      <c r="E1140">
        <v>120000</v>
      </c>
      <c r="F1140" t="s">
        <v>20</v>
      </c>
      <c r="G1140">
        <v>120000</v>
      </c>
      <c r="H1140" t="s">
        <v>21</v>
      </c>
      <c r="I1140">
        <v>0</v>
      </c>
      <c r="J1140" t="s">
        <v>21</v>
      </c>
      <c r="K1140" t="s">
        <v>25</v>
      </c>
    </row>
    <row r="1141" spans="1:11" x14ac:dyDescent="0.3">
      <c r="A1141">
        <v>2023</v>
      </c>
      <c r="B1141" t="s">
        <v>11</v>
      </c>
      <c r="C1141" t="s">
        <v>12</v>
      </c>
      <c r="D1141" t="s">
        <v>118</v>
      </c>
      <c r="E1141">
        <v>180000</v>
      </c>
      <c r="F1141" t="s">
        <v>20</v>
      </c>
      <c r="G1141">
        <v>180000</v>
      </c>
      <c r="H1141" t="s">
        <v>21</v>
      </c>
      <c r="I1141">
        <v>0</v>
      </c>
      <c r="J1141" t="s">
        <v>21</v>
      </c>
      <c r="K1141" t="s">
        <v>25</v>
      </c>
    </row>
    <row r="1142" spans="1:11" x14ac:dyDescent="0.3">
      <c r="A1142">
        <v>2023</v>
      </c>
      <c r="B1142" t="s">
        <v>11</v>
      </c>
      <c r="C1142" t="s">
        <v>12</v>
      </c>
      <c r="D1142" t="s">
        <v>118</v>
      </c>
      <c r="E1142">
        <v>90000</v>
      </c>
      <c r="F1142" t="s">
        <v>20</v>
      </c>
      <c r="G1142">
        <v>90000</v>
      </c>
      <c r="H1142" t="s">
        <v>21</v>
      </c>
      <c r="I1142">
        <v>0</v>
      </c>
      <c r="J1142" t="s">
        <v>21</v>
      </c>
      <c r="K1142" t="s">
        <v>25</v>
      </c>
    </row>
    <row r="1143" spans="1:11" x14ac:dyDescent="0.3">
      <c r="A1143">
        <v>2023</v>
      </c>
      <c r="B1143" t="s">
        <v>11</v>
      </c>
      <c r="C1143" t="s">
        <v>12</v>
      </c>
      <c r="D1143" t="s">
        <v>23</v>
      </c>
      <c r="E1143">
        <v>126500</v>
      </c>
      <c r="F1143" t="s">
        <v>20</v>
      </c>
      <c r="G1143">
        <v>126500</v>
      </c>
      <c r="H1143" t="s">
        <v>21</v>
      </c>
      <c r="I1143">
        <v>0</v>
      </c>
      <c r="J1143" t="s">
        <v>21</v>
      </c>
      <c r="K1143" t="s">
        <v>25</v>
      </c>
    </row>
    <row r="1144" spans="1:11" x14ac:dyDescent="0.3">
      <c r="A1144">
        <v>2023</v>
      </c>
      <c r="B1144" t="s">
        <v>11</v>
      </c>
      <c r="C1144" t="s">
        <v>12</v>
      </c>
      <c r="D1144" t="s">
        <v>23</v>
      </c>
      <c r="E1144">
        <v>78000</v>
      </c>
      <c r="F1144" t="s">
        <v>20</v>
      </c>
      <c r="G1144">
        <v>78000</v>
      </c>
      <c r="H1144" t="s">
        <v>21</v>
      </c>
      <c r="I1144">
        <v>0</v>
      </c>
      <c r="J1144" t="s">
        <v>21</v>
      </c>
      <c r="K1144" t="s">
        <v>25</v>
      </c>
    </row>
    <row r="1145" spans="1:11" x14ac:dyDescent="0.3">
      <c r="A1145">
        <v>2023</v>
      </c>
      <c r="B1145" t="s">
        <v>11</v>
      </c>
      <c r="C1145" t="s">
        <v>12</v>
      </c>
      <c r="D1145" t="s">
        <v>37</v>
      </c>
      <c r="E1145">
        <v>180000</v>
      </c>
      <c r="F1145" t="s">
        <v>20</v>
      </c>
      <c r="G1145">
        <v>180000</v>
      </c>
      <c r="H1145" t="s">
        <v>21</v>
      </c>
      <c r="I1145">
        <v>0</v>
      </c>
      <c r="J1145" t="s">
        <v>21</v>
      </c>
      <c r="K1145" t="s">
        <v>25</v>
      </c>
    </row>
    <row r="1146" spans="1:11" x14ac:dyDescent="0.3">
      <c r="A1146">
        <v>2023</v>
      </c>
      <c r="B1146" t="s">
        <v>11</v>
      </c>
      <c r="C1146" t="s">
        <v>12</v>
      </c>
      <c r="D1146" t="s">
        <v>37</v>
      </c>
      <c r="E1146">
        <v>160000</v>
      </c>
      <c r="F1146" t="s">
        <v>20</v>
      </c>
      <c r="G1146">
        <v>160000</v>
      </c>
      <c r="H1146" t="s">
        <v>21</v>
      </c>
      <c r="I1146">
        <v>0</v>
      </c>
      <c r="J1146" t="s">
        <v>21</v>
      </c>
      <c r="K1146" t="s">
        <v>25</v>
      </c>
    </row>
    <row r="1147" spans="1:11" x14ac:dyDescent="0.3">
      <c r="A1147">
        <v>2023</v>
      </c>
      <c r="B1147" t="s">
        <v>11</v>
      </c>
      <c r="C1147" t="s">
        <v>12</v>
      </c>
      <c r="D1147" t="s">
        <v>118</v>
      </c>
      <c r="E1147">
        <v>272000</v>
      </c>
      <c r="F1147" t="s">
        <v>20</v>
      </c>
      <c r="G1147">
        <v>272000</v>
      </c>
      <c r="H1147" t="s">
        <v>21</v>
      </c>
      <c r="I1147">
        <v>0</v>
      </c>
      <c r="J1147" t="s">
        <v>21</v>
      </c>
      <c r="K1147" t="s">
        <v>25</v>
      </c>
    </row>
    <row r="1148" spans="1:11" x14ac:dyDescent="0.3">
      <c r="A1148">
        <v>2023</v>
      </c>
      <c r="B1148" t="s">
        <v>11</v>
      </c>
      <c r="C1148" t="s">
        <v>12</v>
      </c>
      <c r="D1148" t="s">
        <v>118</v>
      </c>
      <c r="E1148">
        <v>170000</v>
      </c>
      <c r="F1148" t="s">
        <v>20</v>
      </c>
      <c r="G1148">
        <v>170000</v>
      </c>
      <c r="H1148" t="s">
        <v>21</v>
      </c>
      <c r="I1148">
        <v>0</v>
      </c>
      <c r="J1148" t="s">
        <v>21</v>
      </c>
      <c r="K1148" t="s">
        <v>25</v>
      </c>
    </row>
    <row r="1149" spans="1:11" x14ac:dyDescent="0.3">
      <c r="A1149">
        <v>2023</v>
      </c>
      <c r="B1149" t="s">
        <v>17</v>
      </c>
      <c r="C1149" t="s">
        <v>12</v>
      </c>
      <c r="D1149" t="s">
        <v>27</v>
      </c>
      <c r="E1149">
        <v>80000</v>
      </c>
      <c r="F1149" t="s">
        <v>20</v>
      </c>
      <c r="G1149">
        <v>80000</v>
      </c>
      <c r="H1149" t="s">
        <v>21</v>
      </c>
      <c r="I1149">
        <v>0</v>
      </c>
      <c r="J1149" t="s">
        <v>21</v>
      </c>
      <c r="K1149" t="s">
        <v>25</v>
      </c>
    </row>
    <row r="1150" spans="1:11" x14ac:dyDescent="0.3">
      <c r="A1150">
        <v>2023</v>
      </c>
      <c r="B1150" t="s">
        <v>17</v>
      </c>
      <c r="C1150" t="s">
        <v>12</v>
      </c>
      <c r="D1150" t="s">
        <v>27</v>
      </c>
      <c r="E1150">
        <v>60000</v>
      </c>
      <c r="F1150" t="s">
        <v>20</v>
      </c>
      <c r="G1150">
        <v>60000</v>
      </c>
      <c r="H1150" t="s">
        <v>21</v>
      </c>
      <c r="I1150">
        <v>0</v>
      </c>
      <c r="J1150" t="s">
        <v>21</v>
      </c>
      <c r="K1150" t="s">
        <v>25</v>
      </c>
    </row>
    <row r="1151" spans="1:11" x14ac:dyDescent="0.3">
      <c r="A1151">
        <v>2023</v>
      </c>
      <c r="B1151" t="s">
        <v>11</v>
      </c>
      <c r="C1151" t="s">
        <v>12</v>
      </c>
      <c r="D1151" t="s">
        <v>37</v>
      </c>
      <c r="E1151">
        <v>259000</v>
      </c>
      <c r="F1151" t="s">
        <v>20</v>
      </c>
      <c r="G1151">
        <v>259000</v>
      </c>
      <c r="H1151" t="s">
        <v>21</v>
      </c>
      <c r="I1151">
        <v>100</v>
      </c>
      <c r="J1151" t="s">
        <v>21</v>
      </c>
      <c r="K1151" t="s">
        <v>25</v>
      </c>
    </row>
    <row r="1152" spans="1:11" x14ac:dyDescent="0.3">
      <c r="A1152">
        <v>2023</v>
      </c>
      <c r="B1152" t="s">
        <v>11</v>
      </c>
      <c r="C1152" t="s">
        <v>12</v>
      </c>
      <c r="D1152" t="s">
        <v>37</v>
      </c>
      <c r="E1152">
        <v>146000</v>
      </c>
      <c r="F1152" t="s">
        <v>20</v>
      </c>
      <c r="G1152">
        <v>146000</v>
      </c>
      <c r="H1152" t="s">
        <v>21</v>
      </c>
      <c r="I1152">
        <v>100</v>
      </c>
      <c r="J1152" t="s">
        <v>21</v>
      </c>
      <c r="K1152" t="s">
        <v>25</v>
      </c>
    </row>
    <row r="1153" spans="1:11" x14ac:dyDescent="0.3">
      <c r="A1153">
        <v>2023</v>
      </c>
      <c r="B1153" t="s">
        <v>11</v>
      </c>
      <c r="C1153" t="s">
        <v>12</v>
      </c>
      <c r="D1153" t="s">
        <v>37</v>
      </c>
      <c r="E1153">
        <v>200000</v>
      </c>
      <c r="F1153" t="s">
        <v>20</v>
      </c>
      <c r="G1153">
        <v>200000</v>
      </c>
      <c r="H1153" t="s">
        <v>21</v>
      </c>
      <c r="I1153">
        <v>0</v>
      </c>
      <c r="J1153" t="s">
        <v>21</v>
      </c>
      <c r="K1153" t="s">
        <v>25</v>
      </c>
    </row>
    <row r="1154" spans="1:11" x14ac:dyDescent="0.3">
      <c r="A1154">
        <v>2023</v>
      </c>
      <c r="B1154" t="s">
        <v>11</v>
      </c>
      <c r="C1154" t="s">
        <v>12</v>
      </c>
      <c r="D1154" t="s">
        <v>37</v>
      </c>
      <c r="E1154">
        <v>160000</v>
      </c>
      <c r="F1154" t="s">
        <v>20</v>
      </c>
      <c r="G1154">
        <v>160000</v>
      </c>
      <c r="H1154" t="s">
        <v>21</v>
      </c>
      <c r="I1154">
        <v>0</v>
      </c>
      <c r="J1154" t="s">
        <v>21</v>
      </c>
      <c r="K1154" t="s">
        <v>25</v>
      </c>
    </row>
    <row r="1155" spans="1:11" x14ac:dyDescent="0.3">
      <c r="A1155">
        <v>2023</v>
      </c>
      <c r="B1155" t="s">
        <v>44</v>
      </c>
      <c r="C1155" t="s">
        <v>12</v>
      </c>
      <c r="D1155" t="s">
        <v>37</v>
      </c>
      <c r="E1155">
        <v>310000</v>
      </c>
      <c r="F1155" t="s">
        <v>20</v>
      </c>
      <c r="G1155">
        <v>310000</v>
      </c>
      <c r="H1155" t="s">
        <v>21</v>
      </c>
      <c r="I1155">
        <v>100</v>
      </c>
      <c r="J1155" t="s">
        <v>21</v>
      </c>
      <c r="K1155" t="s">
        <v>25</v>
      </c>
    </row>
    <row r="1156" spans="1:11" x14ac:dyDescent="0.3">
      <c r="A1156">
        <v>2023</v>
      </c>
      <c r="B1156" t="s">
        <v>44</v>
      </c>
      <c r="C1156" t="s">
        <v>12</v>
      </c>
      <c r="D1156" t="s">
        <v>37</v>
      </c>
      <c r="E1156">
        <v>239000</v>
      </c>
      <c r="F1156" t="s">
        <v>20</v>
      </c>
      <c r="G1156">
        <v>239000</v>
      </c>
      <c r="H1156" t="s">
        <v>21</v>
      </c>
      <c r="I1156">
        <v>100</v>
      </c>
      <c r="J1156" t="s">
        <v>21</v>
      </c>
      <c r="K1156" t="s">
        <v>25</v>
      </c>
    </row>
    <row r="1157" spans="1:11" x14ac:dyDescent="0.3">
      <c r="A1157">
        <v>2023</v>
      </c>
      <c r="B1157" t="s">
        <v>11</v>
      </c>
      <c r="C1157" t="s">
        <v>12</v>
      </c>
      <c r="D1157" t="s">
        <v>27</v>
      </c>
      <c r="E1157">
        <v>142000</v>
      </c>
      <c r="F1157" t="s">
        <v>20</v>
      </c>
      <c r="G1157">
        <v>142000</v>
      </c>
      <c r="H1157" t="s">
        <v>21</v>
      </c>
      <c r="I1157">
        <v>100</v>
      </c>
      <c r="J1157" t="s">
        <v>21</v>
      </c>
      <c r="K1157" t="s">
        <v>25</v>
      </c>
    </row>
    <row r="1158" spans="1:11" x14ac:dyDescent="0.3">
      <c r="A1158">
        <v>2023</v>
      </c>
      <c r="B1158" t="s">
        <v>11</v>
      </c>
      <c r="C1158" t="s">
        <v>12</v>
      </c>
      <c r="D1158" t="s">
        <v>27</v>
      </c>
      <c r="E1158">
        <v>95000</v>
      </c>
      <c r="F1158" t="s">
        <v>20</v>
      </c>
      <c r="G1158">
        <v>95000</v>
      </c>
      <c r="H1158" t="s">
        <v>21</v>
      </c>
      <c r="I1158">
        <v>100</v>
      </c>
      <c r="J1158" t="s">
        <v>21</v>
      </c>
      <c r="K1158" t="s">
        <v>25</v>
      </c>
    </row>
    <row r="1159" spans="1:11" x14ac:dyDescent="0.3">
      <c r="A1159">
        <v>2023</v>
      </c>
      <c r="B1159" t="s">
        <v>11</v>
      </c>
      <c r="C1159" t="s">
        <v>12</v>
      </c>
      <c r="D1159" t="s">
        <v>23</v>
      </c>
      <c r="E1159">
        <v>155000</v>
      </c>
      <c r="F1159" t="s">
        <v>20</v>
      </c>
      <c r="G1159">
        <v>155000</v>
      </c>
      <c r="H1159" t="s">
        <v>21</v>
      </c>
      <c r="I1159">
        <v>0</v>
      </c>
      <c r="J1159" t="s">
        <v>21</v>
      </c>
      <c r="K1159" t="s">
        <v>25</v>
      </c>
    </row>
    <row r="1160" spans="1:11" x14ac:dyDescent="0.3">
      <c r="A1160">
        <v>2023</v>
      </c>
      <c r="B1160" t="s">
        <v>11</v>
      </c>
      <c r="C1160" t="s">
        <v>12</v>
      </c>
      <c r="D1160" t="s">
        <v>23</v>
      </c>
      <c r="E1160">
        <v>139500</v>
      </c>
      <c r="F1160" t="s">
        <v>20</v>
      </c>
      <c r="G1160">
        <v>139500</v>
      </c>
      <c r="H1160" t="s">
        <v>21</v>
      </c>
      <c r="I1160">
        <v>0</v>
      </c>
      <c r="J1160" t="s">
        <v>21</v>
      </c>
      <c r="K1160" t="s">
        <v>25</v>
      </c>
    </row>
    <row r="1161" spans="1:11" x14ac:dyDescent="0.3">
      <c r="A1161">
        <v>2023</v>
      </c>
      <c r="B1161" t="s">
        <v>17</v>
      </c>
      <c r="C1161" t="s">
        <v>12</v>
      </c>
      <c r="D1161" t="s">
        <v>37</v>
      </c>
      <c r="E1161">
        <v>140000</v>
      </c>
      <c r="F1161" t="s">
        <v>20</v>
      </c>
      <c r="G1161">
        <v>140000</v>
      </c>
      <c r="H1161" t="s">
        <v>21</v>
      </c>
      <c r="I1161">
        <v>100</v>
      </c>
      <c r="J1161" t="s">
        <v>21</v>
      </c>
      <c r="K1161" t="s">
        <v>25</v>
      </c>
    </row>
    <row r="1162" spans="1:11" x14ac:dyDescent="0.3">
      <c r="A1162">
        <v>2023</v>
      </c>
      <c r="B1162" t="s">
        <v>17</v>
      </c>
      <c r="C1162" t="s">
        <v>12</v>
      </c>
      <c r="D1162" t="s">
        <v>37</v>
      </c>
      <c r="E1162">
        <v>120000</v>
      </c>
      <c r="F1162" t="s">
        <v>20</v>
      </c>
      <c r="G1162">
        <v>120000</v>
      </c>
      <c r="H1162" t="s">
        <v>21</v>
      </c>
      <c r="I1162">
        <v>100</v>
      </c>
      <c r="J1162" t="s">
        <v>21</v>
      </c>
      <c r="K1162" t="s">
        <v>25</v>
      </c>
    </row>
    <row r="1163" spans="1:11" x14ac:dyDescent="0.3">
      <c r="A1163">
        <v>2023</v>
      </c>
      <c r="B1163" t="s">
        <v>11</v>
      </c>
      <c r="C1163" t="s">
        <v>12</v>
      </c>
      <c r="D1163" t="s">
        <v>37</v>
      </c>
      <c r="E1163">
        <v>259000</v>
      </c>
      <c r="F1163" t="s">
        <v>20</v>
      </c>
      <c r="G1163">
        <v>259000</v>
      </c>
      <c r="H1163" t="s">
        <v>21</v>
      </c>
      <c r="I1163">
        <v>100</v>
      </c>
      <c r="J1163" t="s">
        <v>21</v>
      </c>
      <c r="K1163" t="s">
        <v>25</v>
      </c>
    </row>
    <row r="1164" spans="1:11" x14ac:dyDescent="0.3">
      <c r="A1164">
        <v>2023</v>
      </c>
      <c r="B1164" t="s">
        <v>11</v>
      </c>
      <c r="C1164" t="s">
        <v>12</v>
      </c>
      <c r="D1164" t="s">
        <v>37</v>
      </c>
      <c r="E1164">
        <v>146000</v>
      </c>
      <c r="F1164" t="s">
        <v>20</v>
      </c>
      <c r="G1164">
        <v>146000</v>
      </c>
      <c r="H1164" t="s">
        <v>21</v>
      </c>
      <c r="I1164">
        <v>100</v>
      </c>
      <c r="J1164" t="s">
        <v>21</v>
      </c>
      <c r="K1164" t="s">
        <v>25</v>
      </c>
    </row>
    <row r="1165" spans="1:11" x14ac:dyDescent="0.3">
      <c r="A1165">
        <v>2023</v>
      </c>
      <c r="B1165" t="s">
        <v>17</v>
      </c>
      <c r="C1165" t="s">
        <v>12</v>
      </c>
      <c r="D1165" t="s">
        <v>27</v>
      </c>
      <c r="E1165">
        <v>90000</v>
      </c>
      <c r="F1165" t="s">
        <v>58</v>
      </c>
      <c r="G1165">
        <v>109371</v>
      </c>
      <c r="H1165" t="s">
        <v>119</v>
      </c>
      <c r="I1165">
        <v>0</v>
      </c>
      <c r="J1165" t="s">
        <v>119</v>
      </c>
      <c r="K1165" t="s">
        <v>25</v>
      </c>
    </row>
    <row r="1166" spans="1:11" x14ac:dyDescent="0.3">
      <c r="A1166">
        <v>2023</v>
      </c>
      <c r="B1166" t="s">
        <v>17</v>
      </c>
      <c r="C1166" t="s">
        <v>12</v>
      </c>
      <c r="D1166" t="s">
        <v>27</v>
      </c>
      <c r="E1166">
        <v>60000</v>
      </c>
      <c r="F1166" t="s">
        <v>58</v>
      </c>
      <c r="G1166">
        <v>72914</v>
      </c>
      <c r="H1166" t="s">
        <v>119</v>
      </c>
      <c r="I1166">
        <v>0</v>
      </c>
      <c r="J1166" t="s">
        <v>119</v>
      </c>
      <c r="K1166" t="s">
        <v>25</v>
      </c>
    </row>
    <row r="1167" spans="1:11" x14ac:dyDescent="0.3">
      <c r="A1167">
        <v>2023</v>
      </c>
      <c r="B1167" t="s">
        <v>28</v>
      </c>
      <c r="C1167" t="s">
        <v>48</v>
      </c>
      <c r="D1167" t="s">
        <v>27</v>
      </c>
      <c r="E1167">
        <v>78000</v>
      </c>
      <c r="F1167" t="s">
        <v>120</v>
      </c>
      <c r="G1167">
        <v>17779</v>
      </c>
      <c r="H1167" t="s">
        <v>121</v>
      </c>
      <c r="I1167">
        <v>100</v>
      </c>
      <c r="J1167" t="s">
        <v>43</v>
      </c>
      <c r="K1167" t="s">
        <v>16</v>
      </c>
    </row>
    <row r="1168" spans="1:11" x14ac:dyDescent="0.3">
      <c r="A1168">
        <v>2023</v>
      </c>
      <c r="B1168" t="s">
        <v>28</v>
      </c>
      <c r="C1168" t="s">
        <v>12</v>
      </c>
      <c r="D1168" t="s">
        <v>23</v>
      </c>
      <c r="E1168">
        <v>101400</v>
      </c>
      <c r="F1168" t="s">
        <v>109</v>
      </c>
      <c r="G1168">
        <v>19522</v>
      </c>
      <c r="H1168" t="s">
        <v>110</v>
      </c>
      <c r="I1168">
        <v>100</v>
      </c>
      <c r="J1168" t="s">
        <v>110</v>
      </c>
      <c r="K1168" t="s">
        <v>16</v>
      </c>
    </row>
    <row r="1169" spans="1:11" x14ac:dyDescent="0.3">
      <c r="A1169">
        <v>2023</v>
      </c>
      <c r="B1169" t="s">
        <v>11</v>
      </c>
      <c r="C1169" t="s">
        <v>12</v>
      </c>
      <c r="D1169" t="s">
        <v>101</v>
      </c>
      <c r="E1169">
        <v>247500</v>
      </c>
      <c r="F1169" t="s">
        <v>20</v>
      </c>
      <c r="G1169">
        <v>247500</v>
      </c>
      <c r="H1169" t="s">
        <v>21</v>
      </c>
      <c r="I1169">
        <v>0</v>
      </c>
      <c r="J1169" t="s">
        <v>21</v>
      </c>
      <c r="K1169" t="s">
        <v>25</v>
      </c>
    </row>
    <row r="1170" spans="1:11" x14ac:dyDescent="0.3">
      <c r="A1170">
        <v>2023</v>
      </c>
      <c r="B1170" t="s">
        <v>11</v>
      </c>
      <c r="C1170" t="s">
        <v>12</v>
      </c>
      <c r="D1170" t="s">
        <v>101</v>
      </c>
      <c r="E1170">
        <v>172200</v>
      </c>
      <c r="F1170" t="s">
        <v>20</v>
      </c>
      <c r="G1170">
        <v>172200</v>
      </c>
      <c r="H1170" t="s">
        <v>21</v>
      </c>
      <c r="I1170">
        <v>0</v>
      </c>
      <c r="J1170" t="s">
        <v>21</v>
      </c>
      <c r="K1170" t="s">
        <v>25</v>
      </c>
    </row>
    <row r="1171" spans="1:11" x14ac:dyDescent="0.3">
      <c r="A1171">
        <v>2023</v>
      </c>
      <c r="B1171" t="s">
        <v>11</v>
      </c>
      <c r="C1171" t="s">
        <v>12</v>
      </c>
      <c r="D1171" t="s">
        <v>23</v>
      </c>
      <c r="E1171">
        <v>225000</v>
      </c>
      <c r="F1171" t="s">
        <v>20</v>
      </c>
      <c r="G1171">
        <v>225000</v>
      </c>
      <c r="H1171" t="s">
        <v>21</v>
      </c>
      <c r="I1171">
        <v>0</v>
      </c>
      <c r="J1171" t="s">
        <v>21</v>
      </c>
      <c r="K1171" t="s">
        <v>25</v>
      </c>
    </row>
    <row r="1172" spans="1:11" x14ac:dyDescent="0.3">
      <c r="A1172">
        <v>2023</v>
      </c>
      <c r="B1172" t="s">
        <v>11</v>
      </c>
      <c r="C1172" t="s">
        <v>12</v>
      </c>
      <c r="D1172" t="s">
        <v>23</v>
      </c>
      <c r="E1172">
        <v>156400</v>
      </c>
      <c r="F1172" t="s">
        <v>20</v>
      </c>
      <c r="G1172">
        <v>156400</v>
      </c>
      <c r="H1172" t="s">
        <v>21</v>
      </c>
      <c r="I1172">
        <v>0</v>
      </c>
      <c r="J1172" t="s">
        <v>21</v>
      </c>
      <c r="K1172" t="s">
        <v>25</v>
      </c>
    </row>
    <row r="1173" spans="1:11" x14ac:dyDescent="0.3">
      <c r="A1173">
        <v>2023</v>
      </c>
      <c r="B1173" t="s">
        <v>11</v>
      </c>
      <c r="C1173" t="s">
        <v>12</v>
      </c>
      <c r="D1173" t="s">
        <v>37</v>
      </c>
      <c r="E1173">
        <v>139500</v>
      </c>
      <c r="F1173" t="s">
        <v>20</v>
      </c>
      <c r="G1173">
        <v>139500</v>
      </c>
      <c r="H1173" t="s">
        <v>21</v>
      </c>
      <c r="I1173">
        <v>0</v>
      </c>
      <c r="J1173" t="s">
        <v>21</v>
      </c>
      <c r="K1173" t="s">
        <v>25</v>
      </c>
    </row>
    <row r="1174" spans="1:11" x14ac:dyDescent="0.3">
      <c r="A1174">
        <v>2023</v>
      </c>
      <c r="B1174" t="s">
        <v>11</v>
      </c>
      <c r="C1174" t="s">
        <v>12</v>
      </c>
      <c r="D1174" t="s">
        <v>37</v>
      </c>
      <c r="E1174">
        <v>109400</v>
      </c>
      <c r="F1174" t="s">
        <v>20</v>
      </c>
      <c r="G1174">
        <v>109400</v>
      </c>
      <c r="H1174" t="s">
        <v>21</v>
      </c>
      <c r="I1174">
        <v>0</v>
      </c>
      <c r="J1174" t="s">
        <v>21</v>
      </c>
      <c r="K1174" t="s">
        <v>25</v>
      </c>
    </row>
    <row r="1175" spans="1:11" x14ac:dyDescent="0.3">
      <c r="A1175">
        <v>2023</v>
      </c>
      <c r="B1175" t="s">
        <v>17</v>
      </c>
      <c r="C1175" t="s">
        <v>12</v>
      </c>
      <c r="D1175" t="s">
        <v>37</v>
      </c>
      <c r="E1175">
        <v>125000</v>
      </c>
      <c r="F1175" t="s">
        <v>20</v>
      </c>
      <c r="G1175">
        <v>125000</v>
      </c>
      <c r="H1175" t="s">
        <v>21</v>
      </c>
      <c r="I1175">
        <v>0</v>
      </c>
      <c r="J1175" t="s">
        <v>21</v>
      </c>
      <c r="K1175" t="s">
        <v>25</v>
      </c>
    </row>
    <row r="1176" spans="1:11" x14ac:dyDescent="0.3">
      <c r="A1176">
        <v>2023</v>
      </c>
      <c r="B1176" t="s">
        <v>17</v>
      </c>
      <c r="C1176" t="s">
        <v>12</v>
      </c>
      <c r="D1176" t="s">
        <v>37</v>
      </c>
      <c r="E1176">
        <v>90000</v>
      </c>
      <c r="F1176" t="s">
        <v>20</v>
      </c>
      <c r="G1176">
        <v>90000</v>
      </c>
      <c r="H1176" t="s">
        <v>21</v>
      </c>
      <c r="I1176">
        <v>0</v>
      </c>
      <c r="J1176" t="s">
        <v>21</v>
      </c>
      <c r="K1176" t="s">
        <v>25</v>
      </c>
    </row>
    <row r="1177" spans="1:11" x14ac:dyDescent="0.3">
      <c r="A1177">
        <v>2023</v>
      </c>
      <c r="B1177" t="s">
        <v>11</v>
      </c>
      <c r="C1177" t="s">
        <v>12</v>
      </c>
      <c r="D1177" t="s">
        <v>108</v>
      </c>
      <c r="E1177">
        <v>100000</v>
      </c>
      <c r="F1177" t="s">
        <v>14</v>
      </c>
      <c r="G1177">
        <v>107309</v>
      </c>
      <c r="H1177" t="s">
        <v>63</v>
      </c>
      <c r="I1177">
        <v>100</v>
      </c>
      <c r="J1177" t="s">
        <v>63</v>
      </c>
      <c r="K1177" t="s">
        <v>25</v>
      </c>
    </row>
    <row r="1178" spans="1:11" x14ac:dyDescent="0.3">
      <c r="A1178">
        <v>2023</v>
      </c>
      <c r="B1178" t="s">
        <v>11</v>
      </c>
      <c r="C1178" t="s">
        <v>12</v>
      </c>
      <c r="D1178" t="s">
        <v>108</v>
      </c>
      <c r="E1178">
        <v>70000</v>
      </c>
      <c r="F1178" t="s">
        <v>14</v>
      </c>
      <c r="G1178">
        <v>75116</v>
      </c>
      <c r="H1178" t="s">
        <v>63</v>
      </c>
      <c r="I1178">
        <v>100</v>
      </c>
      <c r="J1178" t="s">
        <v>63</v>
      </c>
      <c r="K1178" t="s">
        <v>25</v>
      </c>
    </row>
    <row r="1179" spans="1:11" x14ac:dyDescent="0.3">
      <c r="A1179">
        <v>2023</v>
      </c>
      <c r="B1179" t="s">
        <v>11</v>
      </c>
      <c r="C1179" t="s">
        <v>12</v>
      </c>
      <c r="D1179" t="s">
        <v>23</v>
      </c>
      <c r="E1179">
        <v>185900</v>
      </c>
      <c r="F1179" t="s">
        <v>20</v>
      </c>
      <c r="G1179">
        <v>185900</v>
      </c>
      <c r="H1179" t="s">
        <v>21</v>
      </c>
      <c r="I1179">
        <v>0</v>
      </c>
      <c r="J1179" t="s">
        <v>21</v>
      </c>
      <c r="K1179" t="s">
        <v>25</v>
      </c>
    </row>
    <row r="1180" spans="1:11" x14ac:dyDescent="0.3">
      <c r="A1180">
        <v>2023</v>
      </c>
      <c r="B1180" t="s">
        <v>11</v>
      </c>
      <c r="C1180" t="s">
        <v>12</v>
      </c>
      <c r="D1180" t="s">
        <v>23</v>
      </c>
      <c r="E1180">
        <v>129300</v>
      </c>
      <c r="F1180" t="s">
        <v>20</v>
      </c>
      <c r="G1180">
        <v>129300</v>
      </c>
      <c r="H1180" t="s">
        <v>21</v>
      </c>
      <c r="I1180">
        <v>0</v>
      </c>
      <c r="J1180" t="s">
        <v>21</v>
      </c>
      <c r="K1180" t="s">
        <v>25</v>
      </c>
    </row>
    <row r="1181" spans="1:11" x14ac:dyDescent="0.3">
      <c r="A1181">
        <v>2023</v>
      </c>
      <c r="B1181" t="s">
        <v>11</v>
      </c>
      <c r="C1181" t="s">
        <v>12</v>
      </c>
      <c r="D1181" t="s">
        <v>35</v>
      </c>
      <c r="E1181">
        <v>139500</v>
      </c>
      <c r="F1181" t="s">
        <v>20</v>
      </c>
      <c r="G1181">
        <v>139500</v>
      </c>
      <c r="H1181" t="s">
        <v>21</v>
      </c>
      <c r="I1181">
        <v>0</v>
      </c>
      <c r="J1181" t="s">
        <v>21</v>
      </c>
      <c r="K1181" t="s">
        <v>25</v>
      </c>
    </row>
    <row r="1182" spans="1:11" x14ac:dyDescent="0.3">
      <c r="A1182">
        <v>2023</v>
      </c>
      <c r="B1182" t="s">
        <v>11</v>
      </c>
      <c r="C1182" t="s">
        <v>12</v>
      </c>
      <c r="D1182" t="s">
        <v>35</v>
      </c>
      <c r="E1182">
        <v>109400</v>
      </c>
      <c r="F1182" t="s">
        <v>20</v>
      </c>
      <c r="G1182">
        <v>109400</v>
      </c>
      <c r="H1182" t="s">
        <v>21</v>
      </c>
      <c r="I1182">
        <v>0</v>
      </c>
      <c r="J1182" t="s">
        <v>21</v>
      </c>
      <c r="K1182" t="s">
        <v>25</v>
      </c>
    </row>
    <row r="1183" spans="1:11" x14ac:dyDescent="0.3">
      <c r="A1183">
        <v>2023</v>
      </c>
      <c r="B1183" t="s">
        <v>11</v>
      </c>
      <c r="C1183" t="s">
        <v>12</v>
      </c>
      <c r="D1183" t="s">
        <v>27</v>
      </c>
      <c r="E1183">
        <v>120000</v>
      </c>
      <c r="F1183" t="s">
        <v>20</v>
      </c>
      <c r="G1183">
        <v>120000</v>
      </c>
      <c r="H1183" t="s">
        <v>21</v>
      </c>
      <c r="I1183">
        <v>100</v>
      </c>
      <c r="J1183" t="s">
        <v>21</v>
      </c>
      <c r="K1183" t="s">
        <v>25</v>
      </c>
    </row>
    <row r="1184" spans="1:11" x14ac:dyDescent="0.3">
      <c r="A1184">
        <v>2023</v>
      </c>
      <c r="B1184" t="s">
        <v>11</v>
      </c>
      <c r="C1184" t="s">
        <v>12</v>
      </c>
      <c r="D1184" t="s">
        <v>27</v>
      </c>
      <c r="E1184">
        <v>75000</v>
      </c>
      <c r="F1184" t="s">
        <v>20</v>
      </c>
      <c r="G1184">
        <v>75000</v>
      </c>
      <c r="H1184" t="s">
        <v>21</v>
      </c>
      <c r="I1184">
        <v>100</v>
      </c>
      <c r="J1184" t="s">
        <v>21</v>
      </c>
      <c r="K1184" t="s">
        <v>25</v>
      </c>
    </row>
    <row r="1185" spans="1:11" x14ac:dyDescent="0.3">
      <c r="A1185">
        <v>2023</v>
      </c>
      <c r="B1185" t="s">
        <v>11</v>
      </c>
      <c r="C1185" t="s">
        <v>12</v>
      </c>
      <c r="D1185" t="s">
        <v>27</v>
      </c>
      <c r="E1185">
        <v>169000</v>
      </c>
      <c r="F1185" t="s">
        <v>20</v>
      </c>
      <c r="G1185">
        <v>169000</v>
      </c>
      <c r="H1185" t="s">
        <v>21</v>
      </c>
      <c r="I1185">
        <v>0</v>
      </c>
      <c r="J1185" t="s">
        <v>21</v>
      </c>
      <c r="K1185" t="s">
        <v>25</v>
      </c>
    </row>
    <row r="1186" spans="1:11" x14ac:dyDescent="0.3">
      <c r="A1186">
        <v>2023</v>
      </c>
      <c r="B1186" t="s">
        <v>11</v>
      </c>
      <c r="C1186" t="s">
        <v>12</v>
      </c>
      <c r="D1186" t="s">
        <v>27</v>
      </c>
      <c r="E1186">
        <v>110600</v>
      </c>
      <c r="F1186" t="s">
        <v>20</v>
      </c>
      <c r="G1186">
        <v>110600</v>
      </c>
      <c r="H1186" t="s">
        <v>21</v>
      </c>
      <c r="I1186">
        <v>0</v>
      </c>
      <c r="J1186" t="s">
        <v>21</v>
      </c>
      <c r="K1186" t="s">
        <v>25</v>
      </c>
    </row>
    <row r="1187" spans="1:11" x14ac:dyDescent="0.3">
      <c r="A1187">
        <v>2023</v>
      </c>
      <c r="B1187" t="s">
        <v>11</v>
      </c>
      <c r="C1187" t="s">
        <v>12</v>
      </c>
      <c r="D1187" t="s">
        <v>35</v>
      </c>
      <c r="E1187">
        <v>288000</v>
      </c>
      <c r="F1187" t="s">
        <v>20</v>
      </c>
      <c r="G1187">
        <v>288000</v>
      </c>
      <c r="H1187" t="s">
        <v>21</v>
      </c>
      <c r="I1187">
        <v>100</v>
      </c>
      <c r="J1187" t="s">
        <v>21</v>
      </c>
      <c r="K1187" t="s">
        <v>25</v>
      </c>
    </row>
    <row r="1188" spans="1:11" x14ac:dyDescent="0.3">
      <c r="A1188">
        <v>2023</v>
      </c>
      <c r="B1188" t="s">
        <v>11</v>
      </c>
      <c r="C1188" t="s">
        <v>12</v>
      </c>
      <c r="D1188" t="s">
        <v>35</v>
      </c>
      <c r="E1188">
        <v>140000</v>
      </c>
      <c r="F1188" t="s">
        <v>20</v>
      </c>
      <c r="G1188">
        <v>140000</v>
      </c>
      <c r="H1188" t="s">
        <v>21</v>
      </c>
      <c r="I1188">
        <v>100</v>
      </c>
      <c r="J1188" t="s">
        <v>21</v>
      </c>
      <c r="K1188" t="s">
        <v>25</v>
      </c>
    </row>
    <row r="1189" spans="1:11" x14ac:dyDescent="0.3">
      <c r="A1189">
        <v>2023</v>
      </c>
      <c r="B1189" t="s">
        <v>11</v>
      </c>
      <c r="C1189" t="s">
        <v>12</v>
      </c>
      <c r="D1189" t="s">
        <v>35</v>
      </c>
      <c r="E1189">
        <v>288000</v>
      </c>
      <c r="F1189" t="s">
        <v>20</v>
      </c>
      <c r="G1189">
        <v>288000</v>
      </c>
      <c r="H1189" t="s">
        <v>21</v>
      </c>
      <c r="I1189">
        <v>100</v>
      </c>
      <c r="J1189" t="s">
        <v>21</v>
      </c>
      <c r="K1189" t="s">
        <v>25</v>
      </c>
    </row>
    <row r="1190" spans="1:11" x14ac:dyDescent="0.3">
      <c r="A1190">
        <v>2023</v>
      </c>
      <c r="B1190" t="s">
        <v>11</v>
      </c>
      <c r="C1190" t="s">
        <v>12</v>
      </c>
      <c r="D1190" t="s">
        <v>35</v>
      </c>
      <c r="E1190">
        <v>140000</v>
      </c>
      <c r="F1190" t="s">
        <v>20</v>
      </c>
      <c r="G1190">
        <v>140000</v>
      </c>
      <c r="H1190" t="s">
        <v>21</v>
      </c>
      <c r="I1190">
        <v>100</v>
      </c>
      <c r="J1190" t="s">
        <v>21</v>
      </c>
      <c r="K1190" t="s">
        <v>25</v>
      </c>
    </row>
    <row r="1191" spans="1:11" x14ac:dyDescent="0.3">
      <c r="A1191">
        <v>2023</v>
      </c>
      <c r="B1191" t="s">
        <v>17</v>
      </c>
      <c r="C1191" t="s">
        <v>12</v>
      </c>
      <c r="D1191" t="s">
        <v>37</v>
      </c>
      <c r="E1191">
        <v>120000</v>
      </c>
      <c r="F1191" t="s">
        <v>20</v>
      </c>
      <c r="G1191">
        <v>120000</v>
      </c>
      <c r="H1191" t="s">
        <v>21</v>
      </c>
      <c r="I1191">
        <v>0</v>
      </c>
      <c r="J1191" t="s">
        <v>21</v>
      </c>
      <c r="K1191" t="s">
        <v>25</v>
      </c>
    </row>
    <row r="1192" spans="1:11" x14ac:dyDescent="0.3">
      <c r="A1192">
        <v>2023</v>
      </c>
      <c r="B1192" t="s">
        <v>17</v>
      </c>
      <c r="C1192" t="s">
        <v>12</v>
      </c>
      <c r="D1192" t="s">
        <v>37</v>
      </c>
      <c r="E1192">
        <v>90000</v>
      </c>
      <c r="F1192" t="s">
        <v>20</v>
      </c>
      <c r="G1192">
        <v>90000</v>
      </c>
      <c r="H1192" t="s">
        <v>21</v>
      </c>
      <c r="I1192">
        <v>0</v>
      </c>
      <c r="J1192" t="s">
        <v>21</v>
      </c>
      <c r="K1192" t="s">
        <v>25</v>
      </c>
    </row>
    <row r="1193" spans="1:11" x14ac:dyDescent="0.3">
      <c r="A1193">
        <v>2023</v>
      </c>
      <c r="B1193" t="s">
        <v>17</v>
      </c>
      <c r="C1193" t="s">
        <v>12</v>
      </c>
      <c r="D1193" t="s">
        <v>101</v>
      </c>
      <c r="E1193">
        <v>60000</v>
      </c>
      <c r="F1193" t="s">
        <v>58</v>
      </c>
      <c r="G1193">
        <v>72914</v>
      </c>
      <c r="H1193" t="s">
        <v>33</v>
      </c>
      <c r="I1193">
        <v>0</v>
      </c>
      <c r="J1193" t="s">
        <v>33</v>
      </c>
      <c r="K1193" t="s">
        <v>25</v>
      </c>
    </row>
    <row r="1194" spans="1:11" x14ac:dyDescent="0.3">
      <c r="A1194">
        <v>2023</v>
      </c>
      <c r="B1194" t="s">
        <v>17</v>
      </c>
      <c r="C1194" t="s">
        <v>12</v>
      </c>
      <c r="D1194" t="s">
        <v>101</v>
      </c>
      <c r="E1194">
        <v>50000</v>
      </c>
      <c r="F1194" t="s">
        <v>58</v>
      </c>
      <c r="G1194">
        <v>60761</v>
      </c>
      <c r="H1194" t="s">
        <v>33</v>
      </c>
      <c r="I1194">
        <v>0</v>
      </c>
      <c r="J1194" t="s">
        <v>33</v>
      </c>
      <c r="K1194" t="s">
        <v>25</v>
      </c>
    </row>
    <row r="1195" spans="1:11" x14ac:dyDescent="0.3">
      <c r="A1195">
        <v>2023</v>
      </c>
      <c r="B1195" t="s">
        <v>11</v>
      </c>
      <c r="C1195" t="s">
        <v>12</v>
      </c>
      <c r="D1195" t="s">
        <v>23</v>
      </c>
      <c r="E1195">
        <v>215050</v>
      </c>
      <c r="F1195" t="s">
        <v>20</v>
      </c>
      <c r="G1195">
        <v>215050</v>
      </c>
      <c r="H1195" t="s">
        <v>21</v>
      </c>
      <c r="I1195">
        <v>100</v>
      </c>
      <c r="J1195" t="s">
        <v>21</v>
      </c>
      <c r="K1195" t="s">
        <v>25</v>
      </c>
    </row>
    <row r="1196" spans="1:11" x14ac:dyDescent="0.3">
      <c r="A1196">
        <v>2023</v>
      </c>
      <c r="B1196" t="s">
        <v>11</v>
      </c>
      <c r="C1196" t="s">
        <v>12</v>
      </c>
      <c r="D1196" t="s">
        <v>23</v>
      </c>
      <c r="E1196">
        <v>156400</v>
      </c>
      <c r="F1196" t="s">
        <v>20</v>
      </c>
      <c r="G1196">
        <v>156400</v>
      </c>
      <c r="H1196" t="s">
        <v>21</v>
      </c>
      <c r="I1196">
        <v>100</v>
      </c>
      <c r="J1196" t="s">
        <v>21</v>
      </c>
      <c r="K1196" t="s">
        <v>25</v>
      </c>
    </row>
    <row r="1197" spans="1:11" x14ac:dyDescent="0.3">
      <c r="A1197">
        <v>2023</v>
      </c>
      <c r="B1197" t="s">
        <v>11</v>
      </c>
      <c r="C1197" t="s">
        <v>12</v>
      </c>
      <c r="D1197" t="s">
        <v>45</v>
      </c>
      <c r="E1197">
        <v>198000</v>
      </c>
      <c r="F1197" t="s">
        <v>20</v>
      </c>
      <c r="G1197">
        <v>198000</v>
      </c>
      <c r="H1197" t="s">
        <v>21</v>
      </c>
      <c r="I1197">
        <v>100</v>
      </c>
      <c r="J1197" t="s">
        <v>21</v>
      </c>
      <c r="K1197" t="s">
        <v>25</v>
      </c>
    </row>
    <row r="1198" spans="1:11" x14ac:dyDescent="0.3">
      <c r="A1198">
        <v>2023</v>
      </c>
      <c r="B1198" t="s">
        <v>11</v>
      </c>
      <c r="C1198" t="s">
        <v>12</v>
      </c>
      <c r="D1198" t="s">
        <v>45</v>
      </c>
      <c r="E1198">
        <v>114000</v>
      </c>
      <c r="F1198" t="s">
        <v>20</v>
      </c>
      <c r="G1198">
        <v>114000</v>
      </c>
      <c r="H1198" t="s">
        <v>21</v>
      </c>
      <c r="I1198">
        <v>100</v>
      </c>
      <c r="J1198" t="s">
        <v>21</v>
      </c>
      <c r="K1198" t="s">
        <v>25</v>
      </c>
    </row>
    <row r="1199" spans="1:11" x14ac:dyDescent="0.3">
      <c r="A1199">
        <v>2023</v>
      </c>
      <c r="B1199" t="s">
        <v>28</v>
      </c>
      <c r="C1199" t="s">
        <v>12</v>
      </c>
      <c r="D1199" t="s">
        <v>27</v>
      </c>
      <c r="E1199">
        <v>75000</v>
      </c>
      <c r="F1199" t="s">
        <v>20</v>
      </c>
      <c r="G1199">
        <v>75000</v>
      </c>
      <c r="H1199" t="s">
        <v>21</v>
      </c>
      <c r="I1199">
        <v>100</v>
      </c>
      <c r="J1199" t="s">
        <v>21</v>
      </c>
      <c r="K1199" t="s">
        <v>25</v>
      </c>
    </row>
    <row r="1200" spans="1:11" x14ac:dyDescent="0.3">
      <c r="A1200">
        <v>2023</v>
      </c>
      <c r="B1200" t="s">
        <v>28</v>
      </c>
      <c r="C1200" t="s">
        <v>12</v>
      </c>
      <c r="D1200" t="s">
        <v>27</v>
      </c>
      <c r="E1200">
        <v>60000</v>
      </c>
      <c r="F1200" t="s">
        <v>20</v>
      </c>
      <c r="G1200">
        <v>60000</v>
      </c>
      <c r="H1200" t="s">
        <v>21</v>
      </c>
      <c r="I1200">
        <v>100</v>
      </c>
      <c r="J1200" t="s">
        <v>21</v>
      </c>
      <c r="K1200" t="s">
        <v>25</v>
      </c>
    </row>
    <row r="1201" spans="1:11" x14ac:dyDescent="0.3">
      <c r="A1201">
        <v>2023</v>
      </c>
      <c r="B1201" t="s">
        <v>11</v>
      </c>
      <c r="C1201" t="s">
        <v>12</v>
      </c>
      <c r="D1201" t="s">
        <v>35</v>
      </c>
      <c r="E1201">
        <v>204500</v>
      </c>
      <c r="F1201" t="s">
        <v>20</v>
      </c>
      <c r="G1201">
        <v>204500</v>
      </c>
      <c r="H1201" t="s">
        <v>21</v>
      </c>
      <c r="I1201">
        <v>0</v>
      </c>
      <c r="J1201" t="s">
        <v>21</v>
      </c>
      <c r="K1201" t="s">
        <v>25</v>
      </c>
    </row>
    <row r="1202" spans="1:11" x14ac:dyDescent="0.3">
      <c r="A1202">
        <v>2023</v>
      </c>
      <c r="B1202" t="s">
        <v>11</v>
      </c>
      <c r="C1202" t="s">
        <v>12</v>
      </c>
      <c r="D1202" t="s">
        <v>35</v>
      </c>
      <c r="E1202">
        <v>142200</v>
      </c>
      <c r="F1202" t="s">
        <v>20</v>
      </c>
      <c r="G1202">
        <v>142200</v>
      </c>
      <c r="H1202" t="s">
        <v>21</v>
      </c>
      <c r="I1202">
        <v>0</v>
      </c>
      <c r="J1202" t="s">
        <v>21</v>
      </c>
      <c r="K1202" t="s">
        <v>25</v>
      </c>
    </row>
    <row r="1203" spans="1:11" x14ac:dyDescent="0.3">
      <c r="A1203">
        <v>2023</v>
      </c>
      <c r="B1203" t="s">
        <v>11</v>
      </c>
      <c r="C1203" t="s">
        <v>12</v>
      </c>
      <c r="D1203" t="s">
        <v>23</v>
      </c>
      <c r="E1203">
        <v>209300</v>
      </c>
      <c r="F1203" t="s">
        <v>20</v>
      </c>
      <c r="G1203">
        <v>209300</v>
      </c>
      <c r="H1203" t="s">
        <v>21</v>
      </c>
      <c r="I1203">
        <v>100</v>
      </c>
      <c r="J1203" t="s">
        <v>21</v>
      </c>
      <c r="K1203" t="s">
        <v>25</v>
      </c>
    </row>
    <row r="1204" spans="1:11" x14ac:dyDescent="0.3">
      <c r="A1204">
        <v>2023</v>
      </c>
      <c r="B1204" t="s">
        <v>11</v>
      </c>
      <c r="C1204" t="s">
        <v>12</v>
      </c>
      <c r="D1204" t="s">
        <v>23</v>
      </c>
      <c r="E1204">
        <v>182200</v>
      </c>
      <c r="F1204" t="s">
        <v>20</v>
      </c>
      <c r="G1204">
        <v>182200</v>
      </c>
      <c r="H1204" t="s">
        <v>21</v>
      </c>
      <c r="I1204">
        <v>100</v>
      </c>
      <c r="J1204" t="s">
        <v>21</v>
      </c>
      <c r="K1204" t="s">
        <v>25</v>
      </c>
    </row>
    <row r="1205" spans="1:11" x14ac:dyDescent="0.3">
      <c r="A1205">
        <v>2023</v>
      </c>
      <c r="B1205" t="s">
        <v>11</v>
      </c>
      <c r="C1205" t="s">
        <v>12</v>
      </c>
      <c r="D1205" t="s">
        <v>70</v>
      </c>
      <c r="E1205">
        <v>140000</v>
      </c>
      <c r="F1205" t="s">
        <v>20</v>
      </c>
      <c r="G1205">
        <v>140000</v>
      </c>
      <c r="H1205" t="s">
        <v>21</v>
      </c>
      <c r="I1205">
        <v>0</v>
      </c>
      <c r="J1205" t="s">
        <v>21</v>
      </c>
      <c r="K1205" t="s">
        <v>25</v>
      </c>
    </row>
    <row r="1206" spans="1:11" x14ac:dyDescent="0.3">
      <c r="A1206">
        <v>2023</v>
      </c>
      <c r="B1206" t="s">
        <v>11</v>
      </c>
      <c r="C1206" t="s">
        <v>12</v>
      </c>
      <c r="D1206" t="s">
        <v>70</v>
      </c>
      <c r="E1206">
        <v>120000</v>
      </c>
      <c r="F1206" t="s">
        <v>20</v>
      </c>
      <c r="G1206">
        <v>120000</v>
      </c>
      <c r="H1206" t="s">
        <v>21</v>
      </c>
      <c r="I1206">
        <v>0</v>
      </c>
      <c r="J1206" t="s">
        <v>21</v>
      </c>
      <c r="K1206" t="s">
        <v>25</v>
      </c>
    </row>
    <row r="1207" spans="1:11" x14ac:dyDescent="0.3">
      <c r="A1207">
        <v>2022</v>
      </c>
      <c r="B1207" t="s">
        <v>28</v>
      </c>
      <c r="C1207" t="s">
        <v>12</v>
      </c>
      <c r="D1207" t="s">
        <v>23</v>
      </c>
      <c r="E1207">
        <v>85000</v>
      </c>
      <c r="F1207" t="s">
        <v>20</v>
      </c>
      <c r="G1207">
        <v>85000</v>
      </c>
      <c r="H1207" t="s">
        <v>21</v>
      </c>
      <c r="I1207">
        <v>0</v>
      </c>
      <c r="J1207" t="s">
        <v>21</v>
      </c>
      <c r="K1207" t="s">
        <v>25</v>
      </c>
    </row>
    <row r="1208" spans="1:11" x14ac:dyDescent="0.3">
      <c r="A1208">
        <v>2023</v>
      </c>
      <c r="B1208" t="s">
        <v>17</v>
      </c>
      <c r="C1208" t="s">
        <v>12</v>
      </c>
      <c r="D1208" t="s">
        <v>35</v>
      </c>
      <c r="E1208">
        <v>40000</v>
      </c>
      <c r="F1208" t="s">
        <v>58</v>
      </c>
      <c r="G1208">
        <v>48609</v>
      </c>
      <c r="H1208" t="s">
        <v>33</v>
      </c>
      <c r="I1208">
        <v>100</v>
      </c>
      <c r="J1208" t="s">
        <v>33</v>
      </c>
      <c r="K1208" t="s">
        <v>25</v>
      </c>
    </row>
    <row r="1209" spans="1:11" x14ac:dyDescent="0.3">
      <c r="A1209">
        <v>2023</v>
      </c>
      <c r="B1209" t="s">
        <v>28</v>
      </c>
      <c r="C1209" t="s">
        <v>12</v>
      </c>
      <c r="D1209" t="s">
        <v>30</v>
      </c>
      <c r="E1209">
        <v>120000</v>
      </c>
      <c r="F1209" t="s">
        <v>20</v>
      </c>
      <c r="G1209">
        <v>120000</v>
      </c>
      <c r="H1209" t="s">
        <v>33</v>
      </c>
      <c r="I1209">
        <v>100</v>
      </c>
      <c r="J1209" t="s">
        <v>33</v>
      </c>
      <c r="K1209" t="s">
        <v>25</v>
      </c>
    </row>
    <row r="1210" spans="1:11" x14ac:dyDescent="0.3">
      <c r="A1210">
        <v>2023</v>
      </c>
      <c r="B1210" t="s">
        <v>28</v>
      </c>
      <c r="C1210" t="s">
        <v>12</v>
      </c>
      <c r="D1210" t="s">
        <v>30</v>
      </c>
      <c r="E1210">
        <v>60000</v>
      </c>
      <c r="F1210" t="s">
        <v>20</v>
      </c>
      <c r="G1210">
        <v>60000</v>
      </c>
      <c r="H1210" t="s">
        <v>33</v>
      </c>
      <c r="I1210">
        <v>100</v>
      </c>
      <c r="J1210" t="s">
        <v>33</v>
      </c>
      <c r="K1210" t="s">
        <v>25</v>
      </c>
    </row>
    <row r="1211" spans="1:11" x14ac:dyDescent="0.3">
      <c r="A1211">
        <v>2023</v>
      </c>
      <c r="B1211" t="s">
        <v>11</v>
      </c>
      <c r="C1211" t="s">
        <v>12</v>
      </c>
      <c r="D1211" t="s">
        <v>35</v>
      </c>
      <c r="E1211">
        <v>147100</v>
      </c>
      <c r="F1211" t="s">
        <v>20</v>
      </c>
      <c r="G1211">
        <v>147100</v>
      </c>
      <c r="H1211" t="s">
        <v>21</v>
      </c>
      <c r="I1211">
        <v>0</v>
      </c>
      <c r="J1211" t="s">
        <v>21</v>
      </c>
      <c r="K1211" t="s">
        <v>25</v>
      </c>
    </row>
    <row r="1212" spans="1:11" x14ac:dyDescent="0.3">
      <c r="A1212">
        <v>2023</v>
      </c>
      <c r="B1212" t="s">
        <v>11</v>
      </c>
      <c r="C1212" t="s">
        <v>12</v>
      </c>
      <c r="D1212" t="s">
        <v>35</v>
      </c>
      <c r="E1212">
        <v>90700</v>
      </c>
      <c r="F1212" t="s">
        <v>20</v>
      </c>
      <c r="G1212">
        <v>90700</v>
      </c>
      <c r="H1212" t="s">
        <v>21</v>
      </c>
      <c r="I1212">
        <v>0</v>
      </c>
      <c r="J1212" t="s">
        <v>21</v>
      </c>
      <c r="K1212" t="s">
        <v>25</v>
      </c>
    </row>
    <row r="1213" spans="1:11" x14ac:dyDescent="0.3">
      <c r="A1213">
        <v>2023</v>
      </c>
      <c r="B1213" t="s">
        <v>11</v>
      </c>
      <c r="C1213" t="s">
        <v>12</v>
      </c>
      <c r="D1213" t="s">
        <v>37</v>
      </c>
      <c r="E1213">
        <v>230000</v>
      </c>
      <c r="F1213" t="s">
        <v>20</v>
      </c>
      <c r="G1213">
        <v>230000</v>
      </c>
      <c r="H1213" t="s">
        <v>21</v>
      </c>
      <c r="I1213">
        <v>0</v>
      </c>
      <c r="J1213" t="s">
        <v>21</v>
      </c>
      <c r="K1213" t="s">
        <v>25</v>
      </c>
    </row>
    <row r="1214" spans="1:11" x14ac:dyDescent="0.3">
      <c r="A1214">
        <v>2023</v>
      </c>
      <c r="B1214" t="s">
        <v>11</v>
      </c>
      <c r="C1214" t="s">
        <v>12</v>
      </c>
      <c r="D1214" t="s">
        <v>37</v>
      </c>
      <c r="E1214">
        <v>170000</v>
      </c>
      <c r="F1214" t="s">
        <v>20</v>
      </c>
      <c r="G1214">
        <v>170000</v>
      </c>
      <c r="H1214" t="s">
        <v>21</v>
      </c>
      <c r="I1214">
        <v>0</v>
      </c>
      <c r="J1214" t="s">
        <v>21</v>
      </c>
      <c r="K1214" t="s">
        <v>25</v>
      </c>
    </row>
    <row r="1215" spans="1:11" x14ac:dyDescent="0.3">
      <c r="A1215">
        <v>2023</v>
      </c>
      <c r="B1215" t="s">
        <v>11</v>
      </c>
      <c r="C1215" t="s">
        <v>12</v>
      </c>
      <c r="D1215" t="s">
        <v>27</v>
      </c>
      <c r="E1215">
        <v>227000</v>
      </c>
      <c r="F1215" t="s">
        <v>20</v>
      </c>
      <c r="G1215">
        <v>227000</v>
      </c>
      <c r="H1215" t="s">
        <v>21</v>
      </c>
      <c r="I1215">
        <v>0</v>
      </c>
      <c r="J1215" t="s">
        <v>21</v>
      </c>
      <c r="K1215" t="s">
        <v>25</v>
      </c>
    </row>
    <row r="1216" spans="1:11" x14ac:dyDescent="0.3">
      <c r="A1216">
        <v>2023</v>
      </c>
      <c r="B1216" t="s">
        <v>11</v>
      </c>
      <c r="C1216" t="s">
        <v>12</v>
      </c>
      <c r="D1216" t="s">
        <v>27</v>
      </c>
      <c r="E1216">
        <v>108000</v>
      </c>
      <c r="F1216" t="s">
        <v>20</v>
      </c>
      <c r="G1216">
        <v>108000</v>
      </c>
      <c r="H1216" t="s">
        <v>21</v>
      </c>
      <c r="I1216">
        <v>0</v>
      </c>
      <c r="J1216" t="s">
        <v>21</v>
      </c>
      <c r="K1216" t="s">
        <v>25</v>
      </c>
    </row>
    <row r="1217" spans="1:11" x14ac:dyDescent="0.3">
      <c r="A1217">
        <v>2023</v>
      </c>
      <c r="B1217" t="s">
        <v>11</v>
      </c>
      <c r="C1217" t="s">
        <v>12</v>
      </c>
      <c r="D1217" t="s">
        <v>37</v>
      </c>
      <c r="E1217">
        <v>180000</v>
      </c>
      <c r="F1217" t="s">
        <v>20</v>
      </c>
      <c r="G1217">
        <v>180000</v>
      </c>
      <c r="H1217" t="s">
        <v>21</v>
      </c>
      <c r="I1217">
        <v>100</v>
      </c>
      <c r="J1217" t="s">
        <v>21</v>
      </c>
      <c r="K1217" t="s">
        <v>25</v>
      </c>
    </row>
    <row r="1218" spans="1:11" x14ac:dyDescent="0.3">
      <c r="A1218">
        <v>2023</v>
      </c>
      <c r="B1218" t="s">
        <v>11</v>
      </c>
      <c r="C1218" t="s">
        <v>12</v>
      </c>
      <c r="D1218" t="s">
        <v>37</v>
      </c>
      <c r="E1218">
        <v>160000</v>
      </c>
      <c r="F1218" t="s">
        <v>20</v>
      </c>
      <c r="G1218">
        <v>160000</v>
      </c>
      <c r="H1218" t="s">
        <v>21</v>
      </c>
      <c r="I1218">
        <v>100</v>
      </c>
      <c r="J1218" t="s">
        <v>21</v>
      </c>
      <c r="K1218" t="s">
        <v>25</v>
      </c>
    </row>
    <row r="1219" spans="1:11" x14ac:dyDescent="0.3">
      <c r="A1219">
        <v>2023</v>
      </c>
      <c r="B1219" t="s">
        <v>11</v>
      </c>
      <c r="C1219" t="s">
        <v>12</v>
      </c>
      <c r="D1219" t="s">
        <v>45</v>
      </c>
      <c r="E1219">
        <v>180000</v>
      </c>
      <c r="F1219" t="s">
        <v>20</v>
      </c>
      <c r="G1219">
        <v>180000</v>
      </c>
      <c r="H1219" t="s">
        <v>21</v>
      </c>
      <c r="I1219">
        <v>100</v>
      </c>
      <c r="J1219" t="s">
        <v>21</v>
      </c>
      <c r="K1219" t="s">
        <v>25</v>
      </c>
    </row>
    <row r="1220" spans="1:11" x14ac:dyDescent="0.3">
      <c r="A1220">
        <v>2023</v>
      </c>
      <c r="B1220" t="s">
        <v>11</v>
      </c>
      <c r="C1220" t="s">
        <v>12</v>
      </c>
      <c r="D1220" t="s">
        <v>45</v>
      </c>
      <c r="E1220">
        <v>160000</v>
      </c>
      <c r="F1220" t="s">
        <v>20</v>
      </c>
      <c r="G1220">
        <v>160000</v>
      </c>
      <c r="H1220" t="s">
        <v>21</v>
      </c>
      <c r="I1220">
        <v>100</v>
      </c>
      <c r="J1220" t="s">
        <v>21</v>
      </c>
      <c r="K1220" t="s">
        <v>25</v>
      </c>
    </row>
    <row r="1221" spans="1:11" x14ac:dyDescent="0.3">
      <c r="A1221">
        <v>2023</v>
      </c>
      <c r="B1221" t="s">
        <v>11</v>
      </c>
      <c r="C1221" t="s">
        <v>12</v>
      </c>
      <c r="D1221" t="s">
        <v>37</v>
      </c>
      <c r="E1221">
        <v>180000</v>
      </c>
      <c r="F1221" t="s">
        <v>20</v>
      </c>
      <c r="G1221">
        <v>180000</v>
      </c>
      <c r="H1221" t="s">
        <v>21</v>
      </c>
      <c r="I1221">
        <v>0</v>
      </c>
      <c r="J1221" t="s">
        <v>21</v>
      </c>
      <c r="K1221" t="s">
        <v>25</v>
      </c>
    </row>
    <row r="1222" spans="1:11" x14ac:dyDescent="0.3">
      <c r="A1222">
        <v>2023</v>
      </c>
      <c r="B1222" t="s">
        <v>11</v>
      </c>
      <c r="C1222" t="s">
        <v>12</v>
      </c>
      <c r="D1222" t="s">
        <v>37</v>
      </c>
      <c r="E1222">
        <v>130000</v>
      </c>
      <c r="F1222" t="s">
        <v>20</v>
      </c>
      <c r="G1222">
        <v>130000</v>
      </c>
      <c r="H1222" t="s">
        <v>21</v>
      </c>
      <c r="I1222">
        <v>0</v>
      </c>
      <c r="J1222" t="s">
        <v>21</v>
      </c>
      <c r="K1222" t="s">
        <v>25</v>
      </c>
    </row>
    <row r="1223" spans="1:11" x14ac:dyDescent="0.3">
      <c r="A1223">
        <v>2023</v>
      </c>
      <c r="B1223" t="s">
        <v>11</v>
      </c>
      <c r="C1223" t="s">
        <v>12</v>
      </c>
      <c r="D1223" t="s">
        <v>27</v>
      </c>
      <c r="E1223">
        <v>52000</v>
      </c>
      <c r="F1223" t="s">
        <v>14</v>
      </c>
      <c r="G1223">
        <v>55800</v>
      </c>
      <c r="H1223" t="s">
        <v>15</v>
      </c>
      <c r="I1223">
        <v>100</v>
      </c>
      <c r="J1223" t="s">
        <v>15</v>
      </c>
      <c r="K1223" t="s">
        <v>25</v>
      </c>
    </row>
    <row r="1224" spans="1:11" x14ac:dyDescent="0.3">
      <c r="A1224">
        <v>2023</v>
      </c>
      <c r="B1224" t="s">
        <v>11</v>
      </c>
      <c r="C1224" t="s">
        <v>12</v>
      </c>
      <c r="D1224" t="s">
        <v>27</v>
      </c>
      <c r="E1224">
        <v>48000</v>
      </c>
      <c r="F1224" t="s">
        <v>14</v>
      </c>
      <c r="G1224">
        <v>51508</v>
      </c>
      <c r="H1224" t="s">
        <v>15</v>
      </c>
      <c r="I1224">
        <v>100</v>
      </c>
      <c r="J1224" t="s">
        <v>15</v>
      </c>
      <c r="K1224" t="s">
        <v>25</v>
      </c>
    </row>
    <row r="1225" spans="1:11" x14ac:dyDescent="0.3">
      <c r="A1225">
        <v>2023</v>
      </c>
      <c r="B1225" t="s">
        <v>28</v>
      </c>
      <c r="C1225" t="s">
        <v>12</v>
      </c>
      <c r="D1225" t="s">
        <v>27</v>
      </c>
      <c r="E1225">
        <v>60000</v>
      </c>
      <c r="F1225" t="s">
        <v>20</v>
      </c>
      <c r="G1225">
        <v>60000</v>
      </c>
      <c r="H1225" t="s">
        <v>21</v>
      </c>
      <c r="I1225">
        <v>100</v>
      </c>
      <c r="J1225" t="s">
        <v>21</v>
      </c>
      <c r="K1225" t="s">
        <v>16</v>
      </c>
    </row>
    <row r="1226" spans="1:11" x14ac:dyDescent="0.3">
      <c r="A1226">
        <v>2023</v>
      </c>
      <c r="B1226" t="s">
        <v>28</v>
      </c>
      <c r="C1226" t="s">
        <v>12</v>
      </c>
      <c r="D1226" t="s">
        <v>27</v>
      </c>
      <c r="E1226">
        <v>50000</v>
      </c>
      <c r="F1226" t="s">
        <v>20</v>
      </c>
      <c r="G1226">
        <v>50000</v>
      </c>
      <c r="H1226" t="s">
        <v>122</v>
      </c>
      <c r="I1226">
        <v>50</v>
      </c>
      <c r="J1226" t="s">
        <v>21</v>
      </c>
      <c r="K1226" t="s">
        <v>16</v>
      </c>
    </row>
    <row r="1227" spans="1:11" x14ac:dyDescent="0.3">
      <c r="A1227">
        <v>2023</v>
      </c>
      <c r="B1227" t="s">
        <v>11</v>
      </c>
      <c r="C1227" t="s">
        <v>12</v>
      </c>
      <c r="D1227" t="s">
        <v>37</v>
      </c>
      <c r="E1227">
        <v>226700</v>
      </c>
      <c r="F1227" t="s">
        <v>20</v>
      </c>
      <c r="G1227">
        <v>226700</v>
      </c>
      <c r="H1227" t="s">
        <v>21</v>
      </c>
      <c r="I1227">
        <v>0</v>
      </c>
      <c r="J1227" t="s">
        <v>21</v>
      </c>
      <c r="K1227" t="s">
        <v>25</v>
      </c>
    </row>
    <row r="1228" spans="1:11" x14ac:dyDescent="0.3">
      <c r="A1228">
        <v>2023</v>
      </c>
      <c r="B1228" t="s">
        <v>11</v>
      </c>
      <c r="C1228" t="s">
        <v>12</v>
      </c>
      <c r="D1228" t="s">
        <v>37</v>
      </c>
      <c r="E1228">
        <v>133300</v>
      </c>
      <c r="F1228" t="s">
        <v>20</v>
      </c>
      <c r="G1228">
        <v>133300</v>
      </c>
      <c r="H1228" t="s">
        <v>21</v>
      </c>
      <c r="I1228">
        <v>0</v>
      </c>
      <c r="J1228" t="s">
        <v>21</v>
      </c>
      <c r="K1228" t="s">
        <v>25</v>
      </c>
    </row>
    <row r="1229" spans="1:11" x14ac:dyDescent="0.3">
      <c r="A1229">
        <v>2023</v>
      </c>
      <c r="B1229" t="s">
        <v>11</v>
      </c>
      <c r="C1229" t="s">
        <v>12</v>
      </c>
      <c r="D1229" t="s">
        <v>37</v>
      </c>
      <c r="E1229">
        <v>252000</v>
      </c>
      <c r="F1229" t="s">
        <v>20</v>
      </c>
      <c r="G1229">
        <v>252000</v>
      </c>
      <c r="H1229" t="s">
        <v>21</v>
      </c>
      <c r="I1229">
        <v>0</v>
      </c>
      <c r="J1229" t="s">
        <v>21</v>
      </c>
      <c r="K1229" t="s">
        <v>25</v>
      </c>
    </row>
    <row r="1230" spans="1:11" x14ac:dyDescent="0.3">
      <c r="A1230">
        <v>2023</v>
      </c>
      <c r="B1230" t="s">
        <v>11</v>
      </c>
      <c r="C1230" t="s">
        <v>12</v>
      </c>
      <c r="D1230" t="s">
        <v>37</v>
      </c>
      <c r="E1230">
        <v>129000</v>
      </c>
      <c r="F1230" t="s">
        <v>20</v>
      </c>
      <c r="G1230">
        <v>129000</v>
      </c>
      <c r="H1230" t="s">
        <v>21</v>
      </c>
      <c r="I1230">
        <v>0</v>
      </c>
      <c r="J1230" t="s">
        <v>21</v>
      </c>
      <c r="K1230" t="s">
        <v>25</v>
      </c>
    </row>
    <row r="1231" spans="1:11" x14ac:dyDescent="0.3">
      <c r="A1231">
        <v>2023</v>
      </c>
      <c r="B1231" t="s">
        <v>11</v>
      </c>
      <c r="C1231" t="s">
        <v>12</v>
      </c>
      <c r="D1231" t="s">
        <v>123</v>
      </c>
      <c r="E1231">
        <v>124999</v>
      </c>
      <c r="F1231" t="s">
        <v>58</v>
      </c>
      <c r="G1231">
        <v>151902</v>
      </c>
      <c r="H1231" t="s">
        <v>33</v>
      </c>
      <c r="I1231">
        <v>100</v>
      </c>
      <c r="J1231" t="s">
        <v>33</v>
      </c>
      <c r="K1231" t="s">
        <v>16</v>
      </c>
    </row>
    <row r="1232" spans="1:11" x14ac:dyDescent="0.3">
      <c r="A1232">
        <v>2023</v>
      </c>
      <c r="B1232" t="s">
        <v>28</v>
      </c>
      <c r="C1232" t="s">
        <v>12</v>
      </c>
      <c r="D1232" t="s">
        <v>23</v>
      </c>
      <c r="E1232">
        <v>800000</v>
      </c>
      <c r="F1232" t="s">
        <v>42</v>
      </c>
      <c r="G1232">
        <v>9727</v>
      </c>
      <c r="H1232" t="s">
        <v>43</v>
      </c>
      <c r="I1232">
        <v>0</v>
      </c>
      <c r="J1232" t="s">
        <v>43</v>
      </c>
      <c r="K1232" t="s">
        <v>16</v>
      </c>
    </row>
    <row r="1233" spans="1:11" x14ac:dyDescent="0.3">
      <c r="A1233">
        <v>2023</v>
      </c>
      <c r="B1233" t="s">
        <v>11</v>
      </c>
      <c r="C1233" t="s">
        <v>12</v>
      </c>
      <c r="D1233" t="s">
        <v>27</v>
      </c>
      <c r="E1233">
        <v>80000</v>
      </c>
      <c r="F1233" t="s">
        <v>20</v>
      </c>
      <c r="G1233">
        <v>80000</v>
      </c>
      <c r="H1233" t="s">
        <v>21</v>
      </c>
      <c r="I1233">
        <v>0</v>
      </c>
      <c r="J1233" t="s">
        <v>21</v>
      </c>
      <c r="K1233" t="s">
        <v>25</v>
      </c>
    </row>
    <row r="1234" spans="1:11" x14ac:dyDescent="0.3">
      <c r="A1234">
        <v>2023</v>
      </c>
      <c r="B1234" t="s">
        <v>11</v>
      </c>
      <c r="C1234" t="s">
        <v>12</v>
      </c>
      <c r="D1234" t="s">
        <v>27</v>
      </c>
      <c r="E1234">
        <v>52500</v>
      </c>
      <c r="F1234" t="s">
        <v>20</v>
      </c>
      <c r="G1234">
        <v>52500</v>
      </c>
      <c r="H1234" t="s">
        <v>21</v>
      </c>
      <c r="I1234">
        <v>0</v>
      </c>
      <c r="J1234" t="s">
        <v>21</v>
      </c>
      <c r="K1234" t="s">
        <v>25</v>
      </c>
    </row>
    <row r="1235" spans="1:11" x14ac:dyDescent="0.3">
      <c r="A1235">
        <v>2023</v>
      </c>
      <c r="B1235" t="s">
        <v>11</v>
      </c>
      <c r="C1235" t="s">
        <v>12</v>
      </c>
      <c r="D1235" t="s">
        <v>37</v>
      </c>
      <c r="E1235">
        <v>250000</v>
      </c>
      <c r="F1235" t="s">
        <v>20</v>
      </c>
      <c r="G1235">
        <v>250000</v>
      </c>
      <c r="H1235" t="s">
        <v>21</v>
      </c>
      <c r="I1235">
        <v>100</v>
      </c>
      <c r="J1235" t="s">
        <v>21</v>
      </c>
      <c r="K1235" t="s">
        <v>25</v>
      </c>
    </row>
    <row r="1236" spans="1:11" x14ac:dyDescent="0.3">
      <c r="A1236">
        <v>2023</v>
      </c>
      <c r="B1236" t="s">
        <v>11</v>
      </c>
      <c r="C1236" t="s">
        <v>12</v>
      </c>
      <c r="D1236" t="s">
        <v>37</v>
      </c>
      <c r="E1236">
        <v>162500</v>
      </c>
      <c r="F1236" t="s">
        <v>20</v>
      </c>
      <c r="G1236">
        <v>162500</v>
      </c>
      <c r="H1236" t="s">
        <v>21</v>
      </c>
      <c r="I1236">
        <v>100</v>
      </c>
      <c r="J1236" t="s">
        <v>21</v>
      </c>
      <c r="K1236" t="s">
        <v>25</v>
      </c>
    </row>
    <row r="1237" spans="1:11" x14ac:dyDescent="0.3">
      <c r="A1237">
        <v>2023</v>
      </c>
      <c r="B1237" t="s">
        <v>28</v>
      </c>
      <c r="C1237" t="s">
        <v>12</v>
      </c>
      <c r="D1237" t="s">
        <v>27</v>
      </c>
      <c r="E1237">
        <v>85000</v>
      </c>
      <c r="F1237" t="s">
        <v>20</v>
      </c>
      <c r="G1237">
        <v>85000</v>
      </c>
      <c r="H1237" t="s">
        <v>21</v>
      </c>
      <c r="I1237">
        <v>100</v>
      </c>
      <c r="J1237" t="s">
        <v>21</v>
      </c>
      <c r="K1237" t="s">
        <v>25</v>
      </c>
    </row>
    <row r="1238" spans="1:11" x14ac:dyDescent="0.3">
      <c r="A1238">
        <v>2023</v>
      </c>
      <c r="B1238" t="s">
        <v>28</v>
      </c>
      <c r="C1238" t="s">
        <v>12</v>
      </c>
      <c r="D1238" t="s">
        <v>27</v>
      </c>
      <c r="E1238">
        <v>75000</v>
      </c>
      <c r="F1238" t="s">
        <v>20</v>
      </c>
      <c r="G1238">
        <v>75000</v>
      </c>
      <c r="H1238" t="s">
        <v>21</v>
      </c>
      <c r="I1238">
        <v>100</v>
      </c>
      <c r="J1238" t="s">
        <v>21</v>
      </c>
      <c r="K1238" t="s">
        <v>25</v>
      </c>
    </row>
    <row r="1239" spans="1:11" x14ac:dyDescent="0.3">
      <c r="A1239">
        <v>2023</v>
      </c>
      <c r="B1239" t="s">
        <v>11</v>
      </c>
      <c r="C1239" t="s">
        <v>12</v>
      </c>
      <c r="D1239" t="s">
        <v>27</v>
      </c>
      <c r="E1239">
        <v>153600</v>
      </c>
      <c r="F1239" t="s">
        <v>20</v>
      </c>
      <c r="G1239">
        <v>153600</v>
      </c>
      <c r="H1239" t="s">
        <v>21</v>
      </c>
      <c r="I1239">
        <v>0</v>
      </c>
      <c r="J1239" t="s">
        <v>21</v>
      </c>
      <c r="K1239" t="s">
        <v>25</v>
      </c>
    </row>
    <row r="1240" spans="1:11" x14ac:dyDescent="0.3">
      <c r="A1240">
        <v>2023</v>
      </c>
      <c r="B1240" t="s">
        <v>11</v>
      </c>
      <c r="C1240" t="s">
        <v>12</v>
      </c>
      <c r="D1240" t="s">
        <v>27</v>
      </c>
      <c r="E1240">
        <v>106800</v>
      </c>
      <c r="F1240" t="s">
        <v>20</v>
      </c>
      <c r="G1240">
        <v>106800</v>
      </c>
      <c r="H1240" t="s">
        <v>21</v>
      </c>
      <c r="I1240">
        <v>0</v>
      </c>
      <c r="J1240" t="s">
        <v>21</v>
      </c>
      <c r="K1240" t="s">
        <v>25</v>
      </c>
    </row>
    <row r="1241" spans="1:11" x14ac:dyDescent="0.3">
      <c r="A1241">
        <v>2023</v>
      </c>
      <c r="B1241" t="s">
        <v>17</v>
      </c>
      <c r="C1241" t="s">
        <v>12</v>
      </c>
      <c r="D1241" t="s">
        <v>27</v>
      </c>
      <c r="E1241">
        <v>165000</v>
      </c>
      <c r="F1241" t="s">
        <v>20</v>
      </c>
      <c r="G1241">
        <v>165000</v>
      </c>
      <c r="H1241" t="s">
        <v>21</v>
      </c>
      <c r="I1241">
        <v>0</v>
      </c>
      <c r="J1241" t="s">
        <v>21</v>
      </c>
      <c r="K1241" t="s">
        <v>25</v>
      </c>
    </row>
    <row r="1242" spans="1:11" x14ac:dyDescent="0.3">
      <c r="A1242">
        <v>2023</v>
      </c>
      <c r="B1242" t="s">
        <v>17</v>
      </c>
      <c r="C1242" t="s">
        <v>12</v>
      </c>
      <c r="D1242" t="s">
        <v>27</v>
      </c>
      <c r="E1242">
        <v>124000</v>
      </c>
      <c r="F1242" t="s">
        <v>20</v>
      </c>
      <c r="G1242">
        <v>124000</v>
      </c>
      <c r="H1242" t="s">
        <v>21</v>
      </c>
      <c r="I1242">
        <v>0</v>
      </c>
      <c r="J1242" t="s">
        <v>21</v>
      </c>
      <c r="K1242" t="s">
        <v>25</v>
      </c>
    </row>
    <row r="1243" spans="1:11" x14ac:dyDescent="0.3">
      <c r="A1243">
        <v>2023</v>
      </c>
      <c r="B1243" t="s">
        <v>11</v>
      </c>
      <c r="C1243" t="s">
        <v>12</v>
      </c>
      <c r="D1243" t="s">
        <v>27</v>
      </c>
      <c r="E1243">
        <v>115934</v>
      </c>
      <c r="F1243" t="s">
        <v>20</v>
      </c>
      <c r="G1243">
        <v>115934</v>
      </c>
      <c r="H1243" t="s">
        <v>21</v>
      </c>
      <c r="I1243">
        <v>100</v>
      </c>
      <c r="J1243" t="s">
        <v>21</v>
      </c>
      <c r="K1243" t="s">
        <v>25</v>
      </c>
    </row>
    <row r="1244" spans="1:11" x14ac:dyDescent="0.3">
      <c r="A1244">
        <v>2023</v>
      </c>
      <c r="B1244" t="s">
        <v>11</v>
      </c>
      <c r="C1244" t="s">
        <v>12</v>
      </c>
      <c r="D1244" t="s">
        <v>27</v>
      </c>
      <c r="E1244">
        <v>81666</v>
      </c>
      <c r="F1244" t="s">
        <v>20</v>
      </c>
      <c r="G1244">
        <v>81666</v>
      </c>
      <c r="H1244" t="s">
        <v>21</v>
      </c>
      <c r="I1244">
        <v>100</v>
      </c>
      <c r="J1244" t="s">
        <v>21</v>
      </c>
      <c r="K1244" t="s">
        <v>25</v>
      </c>
    </row>
    <row r="1245" spans="1:11" x14ac:dyDescent="0.3">
      <c r="A1245">
        <v>2023</v>
      </c>
      <c r="B1245" t="s">
        <v>11</v>
      </c>
      <c r="C1245" t="s">
        <v>12</v>
      </c>
      <c r="D1245" t="s">
        <v>37</v>
      </c>
      <c r="E1245">
        <v>167580</v>
      </c>
      <c r="F1245" t="s">
        <v>20</v>
      </c>
      <c r="G1245">
        <v>167580</v>
      </c>
      <c r="H1245" t="s">
        <v>21</v>
      </c>
      <c r="I1245">
        <v>0</v>
      </c>
      <c r="J1245" t="s">
        <v>21</v>
      </c>
      <c r="K1245" t="s">
        <v>25</v>
      </c>
    </row>
    <row r="1246" spans="1:11" x14ac:dyDescent="0.3">
      <c r="A1246">
        <v>2023</v>
      </c>
      <c r="B1246" t="s">
        <v>11</v>
      </c>
      <c r="C1246" t="s">
        <v>12</v>
      </c>
      <c r="D1246" t="s">
        <v>37</v>
      </c>
      <c r="E1246">
        <v>87980</v>
      </c>
      <c r="F1246" t="s">
        <v>20</v>
      </c>
      <c r="G1246">
        <v>87980</v>
      </c>
      <c r="H1246" t="s">
        <v>21</v>
      </c>
      <c r="I1246">
        <v>0</v>
      </c>
      <c r="J1246" t="s">
        <v>21</v>
      </c>
      <c r="K1246" t="s">
        <v>25</v>
      </c>
    </row>
    <row r="1247" spans="1:11" x14ac:dyDescent="0.3">
      <c r="A1247">
        <v>2023</v>
      </c>
      <c r="B1247" t="s">
        <v>11</v>
      </c>
      <c r="C1247" t="s">
        <v>12</v>
      </c>
      <c r="D1247" t="s">
        <v>37</v>
      </c>
      <c r="E1247">
        <v>250000</v>
      </c>
      <c r="F1247" t="s">
        <v>20</v>
      </c>
      <c r="G1247">
        <v>250000</v>
      </c>
      <c r="H1247" t="s">
        <v>21</v>
      </c>
      <c r="I1247">
        <v>100</v>
      </c>
      <c r="J1247" t="s">
        <v>21</v>
      </c>
      <c r="K1247" t="s">
        <v>25</v>
      </c>
    </row>
    <row r="1248" spans="1:11" x14ac:dyDescent="0.3">
      <c r="A1248">
        <v>2023</v>
      </c>
      <c r="B1248" t="s">
        <v>11</v>
      </c>
      <c r="C1248" t="s">
        <v>12</v>
      </c>
      <c r="D1248" t="s">
        <v>37</v>
      </c>
      <c r="E1248">
        <v>63000</v>
      </c>
      <c r="F1248" t="s">
        <v>20</v>
      </c>
      <c r="G1248">
        <v>63000</v>
      </c>
      <c r="H1248" t="s">
        <v>21</v>
      </c>
      <c r="I1248">
        <v>100</v>
      </c>
      <c r="J1248" t="s">
        <v>21</v>
      </c>
      <c r="K1248" t="s">
        <v>25</v>
      </c>
    </row>
    <row r="1249" spans="1:11" x14ac:dyDescent="0.3">
      <c r="A1249">
        <v>2023</v>
      </c>
      <c r="B1249" t="s">
        <v>11</v>
      </c>
      <c r="C1249" t="s">
        <v>12</v>
      </c>
      <c r="D1249" t="s">
        <v>52</v>
      </c>
      <c r="E1249">
        <v>253750</v>
      </c>
      <c r="F1249" t="s">
        <v>20</v>
      </c>
      <c r="G1249">
        <v>253750</v>
      </c>
      <c r="H1249" t="s">
        <v>15</v>
      </c>
      <c r="I1249">
        <v>0</v>
      </c>
      <c r="J1249" t="s">
        <v>15</v>
      </c>
      <c r="K1249" t="s">
        <v>25</v>
      </c>
    </row>
    <row r="1250" spans="1:11" x14ac:dyDescent="0.3">
      <c r="A1250">
        <v>2023</v>
      </c>
      <c r="B1250" t="s">
        <v>11</v>
      </c>
      <c r="C1250" t="s">
        <v>12</v>
      </c>
      <c r="D1250" t="s">
        <v>52</v>
      </c>
      <c r="E1250">
        <v>169200</v>
      </c>
      <c r="F1250" t="s">
        <v>20</v>
      </c>
      <c r="G1250">
        <v>169200</v>
      </c>
      <c r="H1250" t="s">
        <v>15</v>
      </c>
      <c r="I1250">
        <v>0</v>
      </c>
      <c r="J1250" t="s">
        <v>15</v>
      </c>
      <c r="K1250" t="s">
        <v>25</v>
      </c>
    </row>
    <row r="1251" spans="1:11" x14ac:dyDescent="0.3">
      <c r="A1251">
        <v>2023</v>
      </c>
      <c r="B1251" t="s">
        <v>11</v>
      </c>
      <c r="C1251" t="s">
        <v>12</v>
      </c>
      <c r="D1251" t="s">
        <v>52</v>
      </c>
      <c r="E1251">
        <v>253750</v>
      </c>
      <c r="F1251" t="s">
        <v>20</v>
      </c>
      <c r="G1251">
        <v>253750</v>
      </c>
      <c r="H1251" t="s">
        <v>15</v>
      </c>
      <c r="I1251">
        <v>0</v>
      </c>
      <c r="J1251" t="s">
        <v>15</v>
      </c>
      <c r="K1251" t="s">
        <v>25</v>
      </c>
    </row>
    <row r="1252" spans="1:11" x14ac:dyDescent="0.3">
      <c r="A1252">
        <v>2023</v>
      </c>
      <c r="B1252" t="s">
        <v>11</v>
      </c>
      <c r="C1252" t="s">
        <v>12</v>
      </c>
      <c r="D1252" t="s">
        <v>52</v>
      </c>
      <c r="E1252">
        <v>169200</v>
      </c>
      <c r="F1252" t="s">
        <v>20</v>
      </c>
      <c r="G1252">
        <v>169200</v>
      </c>
      <c r="H1252" t="s">
        <v>15</v>
      </c>
      <c r="I1252">
        <v>0</v>
      </c>
      <c r="J1252" t="s">
        <v>15</v>
      </c>
      <c r="K1252" t="s">
        <v>25</v>
      </c>
    </row>
    <row r="1253" spans="1:11" x14ac:dyDescent="0.3">
      <c r="A1253">
        <v>2023</v>
      </c>
      <c r="B1253" t="s">
        <v>17</v>
      </c>
      <c r="C1253" t="s">
        <v>12</v>
      </c>
      <c r="D1253" t="s">
        <v>23</v>
      </c>
      <c r="E1253">
        <v>170000</v>
      </c>
      <c r="F1253" t="s">
        <v>20</v>
      </c>
      <c r="G1253">
        <v>170000</v>
      </c>
      <c r="H1253" t="s">
        <v>21</v>
      </c>
      <c r="I1253">
        <v>0</v>
      </c>
      <c r="J1253" t="s">
        <v>21</v>
      </c>
      <c r="K1253" t="s">
        <v>25</v>
      </c>
    </row>
    <row r="1254" spans="1:11" x14ac:dyDescent="0.3">
      <c r="A1254">
        <v>2023</v>
      </c>
      <c r="B1254" t="s">
        <v>17</v>
      </c>
      <c r="C1254" t="s">
        <v>12</v>
      </c>
      <c r="D1254" t="s">
        <v>23</v>
      </c>
      <c r="E1254">
        <v>120000</v>
      </c>
      <c r="F1254" t="s">
        <v>20</v>
      </c>
      <c r="G1254">
        <v>120000</v>
      </c>
      <c r="H1254" t="s">
        <v>21</v>
      </c>
      <c r="I1254">
        <v>0</v>
      </c>
      <c r="J1254" t="s">
        <v>21</v>
      </c>
      <c r="K1254" t="s">
        <v>25</v>
      </c>
    </row>
    <row r="1255" spans="1:11" x14ac:dyDescent="0.3">
      <c r="A1255">
        <v>2023</v>
      </c>
      <c r="B1255" t="s">
        <v>11</v>
      </c>
      <c r="C1255" t="s">
        <v>12</v>
      </c>
      <c r="D1255" t="s">
        <v>37</v>
      </c>
      <c r="E1255">
        <v>124740</v>
      </c>
      <c r="F1255" t="s">
        <v>20</v>
      </c>
      <c r="G1255">
        <v>124740</v>
      </c>
      <c r="H1255" t="s">
        <v>21</v>
      </c>
      <c r="I1255">
        <v>0</v>
      </c>
      <c r="J1255" t="s">
        <v>21</v>
      </c>
      <c r="K1255" t="s">
        <v>25</v>
      </c>
    </row>
    <row r="1256" spans="1:11" x14ac:dyDescent="0.3">
      <c r="A1256">
        <v>2023</v>
      </c>
      <c r="B1256" t="s">
        <v>11</v>
      </c>
      <c r="C1256" t="s">
        <v>12</v>
      </c>
      <c r="D1256" t="s">
        <v>37</v>
      </c>
      <c r="E1256">
        <v>65488</v>
      </c>
      <c r="F1256" t="s">
        <v>20</v>
      </c>
      <c r="G1256">
        <v>65488</v>
      </c>
      <c r="H1256" t="s">
        <v>21</v>
      </c>
      <c r="I1256">
        <v>0</v>
      </c>
      <c r="J1256" t="s">
        <v>21</v>
      </c>
      <c r="K1256" t="s">
        <v>25</v>
      </c>
    </row>
    <row r="1257" spans="1:11" x14ac:dyDescent="0.3">
      <c r="A1257">
        <v>2023</v>
      </c>
      <c r="B1257" t="s">
        <v>11</v>
      </c>
      <c r="C1257" t="s">
        <v>12</v>
      </c>
      <c r="D1257" t="s">
        <v>37</v>
      </c>
      <c r="E1257">
        <v>213580</v>
      </c>
      <c r="F1257" t="s">
        <v>20</v>
      </c>
      <c r="G1257">
        <v>213580</v>
      </c>
      <c r="H1257" t="s">
        <v>21</v>
      </c>
      <c r="I1257">
        <v>100</v>
      </c>
      <c r="J1257" t="s">
        <v>21</v>
      </c>
      <c r="K1257" t="s">
        <v>25</v>
      </c>
    </row>
    <row r="1258" spans="1:11" x14ac:dyDescent="0.3">
      <c r="A1258">
        <v>2023</v>
      </c>
      <c r="B1258" t="s">
        <v>11</v>
      </c>
      <c r="C1258" t="s">
        <v>12</v>
      </c>
      <c r="D1258" t="s">
        <v>37</v>
      </c>
      <c r="E1258">
        <v>163625</v>
      </c>
      <c r="F1258" t="s">
        <v>20</v>
      </c>
      <c r="G1258">
        <v>163625</v>
      </c>
      <c r="H1258" t="s">
        <v>21</v>
      </c>
      <c r="I1258">
        <v>100</v>
      </c>
      <c r="J1258" t="s">
        <v>21</v>
      </c>
      <c r="K1258" t="s">
        <v>25</v>
      </c>
    </row>
    <row r="1259" spans="1:11" x14ac:dyDescent="0.3">
      <c r="A1259">
        <v>2023</v>
      </c>
      <c r="B1259" t="s">
        <v>28</v>
      </c>
      <c r="C1259" t="s">
        <v>12</v>
      </c>
      <c r="D1259" t="s">
        <v>37</v>
      </c>
      <c r="E1259">
        <v>12000</v>
      </c>
      <c r="F1259" t="s">
        <v>20</v>
      </c>
      <c r="G1259">
        <v>12000</v>
      </c>
      <c r="H1259" t="s">
        <v>124</v>
      </c>
      <c r="I1259">
        <v>0</v>
      </c>
      <c r="J1259" t="s">
        <v>124</v>
      </c>
      <c r="K1259" t="s">
        <v>16</v>
      </c>
    </row>
    <row r="1260" spans="1:11" x14ac:dyDescent="0.3">
      <c r="A1260">
        <v>2022</v>
      </c>
      <c r="B1260" t="s">
        <v>11</v>
      </c>
      <c r="C1260" t="s">
        <v>12</v>
      </c>
      <c r="D1260" t="s">
        <v>118</v>
      </c>
      <c r="E1260">
        <v>375000</v>
      </c>
      <c r="F1260" t="s">
        <v>20</v>
      </c>
      <c r="G1260">
        <v>375000</v>
      </c>
      <c r="H1260" t="s">
        <v>21</v>
      </c>
      <c r="I1260">
        <v>100</v>
      </c>
      <c r="J1260" t="s">
        <v>21</v>
      </c>
      <c r="K1260" t="s">
        <v>25</v>
      </c>
    </row>
    <row r="1261" spans="1:11" x14ac:dyDescent="0.3">
      <c r="A1261">
        <v>2023</v>
      </c>
      <c r="B1261" t="s">
        <v>11</v>
      </c>
      <c r="C1261" t="s">
        <v>12</v>
      </c>
      <c r="D1261" t="s">
        <v>37</v>
      </c>
      <c r="E1261">
        <v>95000</v>
      </c>
      <c r="F1261" t="s">
        <v>14</v>
      </c>
      <c r="G1261">
        <v>101943</v>
      </c>
      <c r="H1261" t="s">
        <v>79</v>
      </c>
      <c r="I1261">
        <v>100</v>
      </c>
      <c r="J1261" t="s">
        <v>79</v>
      </c>
      <c r="K1261" t="s">
        <v>25</v>
      </c>
    </row>
    <row r="1262" spans="1:11" x14ac:dyDescent="0.3">
      <c r="A1262">
        <v>2023</v>
      </c>
      <c r="B1262" t="s">
        <v>17</v>
      </c>
      <c r="C1262" t="s">
        <v>12</v>
      </c>
      <c r="D1262" t="s">
        <v>125</v>
      </c>
      <c r="E1262">
        <v>1350000</v>
      </c>
      <c r="F1262" t="s">
        <v>42</v>
      </c>
      <c r="G1262">
        <v>16414</v>
      </c>
      <c r="H1262" t="s">
        <v>43</v>
      </c>
      <c r="I1262">
        <v>100</v>
      </c>
      <c r="J1262" t="s">
        <v>43</v>
      </c>
      <c r="K1262" t="s">
        <v>16</v>
      </c>
    </row>
    <row r="1263" spans="1:11" x14ac:dyDescent="0.3">
      <c r="A1263">
        <v>2023</v>
      </c>
      <c r="B1263" t="s">
        <v>11</v>
      </c>
      <c r="C1263" t="s">
        <v>12</v>
      </c>
      <c r="D1263" t="s">
        <v>35</v>
      </c>
      <c r="E1263">
        <v>220000</v>
      </c>
      <c r="F1263" t="s">
        <v>20</v>
      </c>
      <c r="G1263">
        <v>220000</v>
      </c>
      <c r="H1263" t="s">
        <v>21</v>
      </c>
      <c r="I1263">
        <v>0</v>
      </c>
      <c r="J1263" t="s">
        <v>21</v>
      </c>
      <c r="K1263" t="s">
        <v>25</v>
      </c>
    </row>
    <row r="1264" spans="1:11" x14ac:dyDescent="0.3">
      <c r="A1264">
        <v>2023</v>
      </c>
      <c r="B1264" t="s">
        <v>11</v>
      </c>
      <c r="C1264" t="s">
        <v>12</v>
      </c>
      <c r="D1264" t="s">
        <v>35</v>
      </c>
      <c r="E1264">
        <v>170000</v>
      </c>
      <c r="F1264" t="s">
        <v>20</v>
      </c>
      <c r="G1264">
        <v>170000</v>
      </c>
      <c r="H1264" t="s">
        <v>21</v>
      </c>
      <c r="I1264">
        <v>0</v>
      </c>
      <c r="J1264" t="s">
        <v>21</v>
      </c>
      <c r="K1264" t="s">
        <v>25</v>
      </c>
    </row>
    <row r="1265" spans="1:11" x14ac:dyDescent="0.3">
      <c r="A1265">
        <v>2023</v>
      </c>
      <c r="B1265" t="s">
        <v>44</v>
      </c>
      <c r="C1265" t="s">
        <v>12</v>
      </c>
      <c r="D1265" t="s">
        <v>37</v>
      </c>
      <c r="E1265">
        <v>235000</v>
      </c>
      <c r="F1265" t="s">
        <v>20</v>
      </c>
      <c r="G1265">
        <v>235000</v>
      </c>
      <c r="H1265" t="s">
        <v>21</v>
      </c>
      <c r="I1265">
        <v>0</v>
      </c>
      <c r="J1265" t="s">
        <v>21</v>
      </c>
      <c r="K1265" t="s">
        <v>25</v>
      </c>
    </row>
    <row r="1266" spans="1:11" x14ac:dyDescent="0.3">
      <c r="A1266">
        <v>2023</v>
      </c>
      <c r="B1266" t="s">
        <v>44</v>
      </c>
      <c r="C1266" t="s">
        <v>12</v>
      </c>
      <c r="D1266" t="s">
        <v>37</v>
      </c>
      <c r="E1266">
        <v>210000</v>
      </c>
      <c r="F1266" t="s">
        <v>20</v>
      </c>
      <c r="G1266">
        <v>210000</v>
      </c>
      <c r="H1266" t="s">
        <v>21</v>
      </c>
      <c r="I1266">
        <v>0</v>
      </c>
      <c r="J1266" t="s">
        <v>21</v>
      </c>
      <c r="K1266" t="s">
        <v>25</v>
      </c>
    </row>
    <row r="1267" spans="1:11" x14ac:dyDescent="0.3">
      <c r="A1267">
        <v>2023</v>
      </c>
      <c r="B1267" t="s">
        <v>11</v>
      </c>
      <c r="C1267" t="s">
        <v>12</v>
      </c>
      <c r="D1267" t="s">
        <v>45</v>
      </c>
      <c r="E1267">
        <v>180000</v>
      </c>
      <c r="F1267" t="s">
        <v>20</v>
      </c>
      <c r="G1267">
        <v>180000</v>
      </c>
      <c r="H1267" t="s">
        <v>21</v>
      </c>
      <c r="I1267">
        <v>100</v>
      </c>
      <c r="J1267" t="s">
        <v>21</v>
      </c>
      <c r="K1267" t="s">
        <v>25</v>
      </c>
    </row>
    <row r="1268" spans="1:11" x14ac:dyDescent="0.3">
      <c r="A1268">
        <v>2023</v>
      </c>
      <c r="B1268" t="s">
        <v>11</v>
      </c>
      <c r="C1268" t="s">
        <v>12</v>
      </c>
      <c r="D1268" t="s">
        <v>45</v>
      </c>
      <c r="E1268">
        <v>115000</v>
      </c>
      <c r="F1268" t="s">
        <v>20</v>
      </c>
      <c r="G1268">
        <v>115000</v>
      </c>
      <c r="H1268" t="s">
        <v>21</v>
      </c>
      <c r="I1268">
        <v>100</v>
      </c>
      <c r="J1268" t="s">
        <v>21</v>
      </c>
      <c r="K1268" t="s">
        <v>25</v>
      </c>
    </row>
    <row r="1269" spans="1:11" x14ac:dyDescent="0.3">
      <c r="A1269">
        <v>2023</v>
      </c>
      <c r="B1269" t="s">
        <v>11</v>
      </c>
      <c r="C1269" t="s">
        <v>12</v>
      </c>
      <c r="D1269" t="s">
        <v>45</v>
      </c>
      <c r="E1269">
        <v>200000</v>
      </c>
      <c r="F1269" t="s">
        <v>20</v>
      </c>
      <c r="G1269">
        <v>200000</v>
      </c>
      <c r="H1269" t="s">
        <v>21</v>
      </c>
      <c r="I1269">
        <v>100</v>
      </c>
      <c r="J1269" t="s">
        <v>21</v>
      </c>
      <c r="K1269" t="s">
        <v>25</v>
      </c>
    </row>
    <row r="1270" spans="1:11" x14ac:dyDescent="0.3">
      <c r="A1270">
        <v>2023</v>
      </c>
      <c r="B1270" t="s">
        <v>11</v>
      </c>
      <c r="C1270" t="s">
        <v>12</v>
      </c>
      <c r="D1270" t="s">
        <v>45</v>
      </c>
      <c r="E1270">
        <v>115000</v>
      </c>
      <c r="F1270" t="s">
        <v>20</v>
      </c>
      <c r="G1270">
        <v>115000</v>
      </c>
      <c r="H1270" t="s">
        <v>21</v>
      </c>
      <c r="I1270">
        <v>100</v>
      </c>
      <c r="J1270" t="s">
        <v>21</v>
      </c>
      <c r="K1270" t="s">
        <v>25</v>
      </c>
    </row>
    <row r="1271" spans="1:11" x14ac:dyDescent="0.3">
      <c r="A1271">
        <v>2023</v>
      </c>
      <c r="B1271" t="s">
        <v>11</v>
      </c>
      <c r="C1271" t="s">
        <v>12</v>
      </c>
      <c r="D1271" t="s">
        <v>69</v>
      </c>
      <c r="E1271">
        <v>231250</v>
      </c>
      <c r="F1271" t="s">
        <v>20</v>
      </c>
      <c r="G1271">
        <v>231250</v>
      </c>
      <c r="H1271" t="s">
        <v>21</v>
      </c>
      <c r="I1271">
        <v>100</v>
      </c>
      <c r="J1271" t="s">
        <v>21</v>
      </c>
      <c r="K1271" t="s">
        <v>25</v>
      </c>
    </row>
    <row r="1272" spans="1:11" x14ac:dyDescent="0.3">
      <c r="A1272">
        <v>2023</v>
      </c>
      <c r="B1272" t="s">
        <v>11</v>
      </c>
      <c r="C1272" t="s">
        <v>12</v>
      </c>
      <c r="D1272" t="s">
        <v>69</v>
      </c>
      <c r="E1272">
        <v>138750</v>
      </c>
      <c r="F1272" t="s">
        <v>20</v>
      </c>
      <c r="G1272">
        <v>138750</v>
      </c>
      <c r="H1272" t="s">
        <v>21</v>
      </c>
      <c r="I1272">
        <v>100</v>
      </c>
      <c r="J1272" t="s">
        <v>21</v>
      </c>
      <c r="K1272" t="s">
        <v>25</v>
      </c>
    </row>
    <row r="1273" spans="1:11" x14ac:dyDescent="0.3">
      <c r="A1273">
        <v>2023</v>
      </c>
      <c r="B1273" t="s">
        <v>11</v>
      </c>
      <c r="C1273" t="s">
        <v>12</v>
      </c>
      <c r="D1273" t="s">
        <v>35</v>
      </c>
      <c r="E1273">
        <v>284310</v>
      </c>
      <c r="F1273" t="s">
        <v>20</v>
      </c>
      <c r="G1273">
        <v>284310</v>
      </c>
      <c r="H1273" t="s">
        <v>21</v>
      </c>
      <c r="I1273">
        <v>0</v>
      </c>
      <c r="J1273" t="s">
        <v>21</v>
      </c>
      <c r="K1273" t="s">
        <v>25</v>
      </c>
    </row>
    <row r="1274" spans="1:11" x14ac:dyDescent="0.3">
      <c r="A1274">
        <v>2023</v>
      </c>
      <c r="B1274" t="s">
        <v>11</v>
      </c>
      <c r="C1274" t="s">
        <v>12</v>
      </c>
      <c r="D1274" t="s">
        <v>35</v>
      </c>
      <c r="E1274">
        <v>153090</v>
      </c>
      <c r="F1274" t="s">
        <v>20</v>
      </c>
      <c r="G1274">
        <v>153090</v>
      </c>
      <c r="H1274" t="s">
        <v>21</v>
      </c>
      <c r="I1274">
        <v>0</v>
      </c>
      <c r="J1274" t="s">
        <v>21</v>
      </c>
      <c r="K1274" t="s">
        <v>25</v>
      </c>
    </row>
    <row r="1275" spans="1:11" x14ac:dyDescent="0.3">
      <c r="A1275">
        <v>2023</v>
      </c>
      <c r="B1275" t="s">
        <v>11</v>
      </c>
      <c r="C1275" t="s">
        <v>12</v>
      </c>
      <c r="D1275" t="s">
        <v>37</v>
      </c>
      <c r="E1275">
        <v>160000</v>
      </c>
      <c r="F1275" t="s">
        <v>20</v>
      </c>
      <c r="G1275">
        <v>160000</v>
      </c>
      <c r="H1275" t="s">
        <v>21</v>
      </c>
      <c r="I1275">
        <v>100</v>
      </c>
      <c r="J1275" t="s">
        <v>21</v>
      </c>
      <c r="K1275" t="s">
        <v>25</v>
      </c>
    </row>
    <row r="1276" spans="1:11" x14ac:dyDescent="0.3">
      <c r="A1276">
        <v>2023</v>
      </c>
      <c r="B1276" t="s">
        <v>11</v>
      </c>
      <c r="C1276" t="s">
        <v>12</v>
      </c>
      <c r="D1276" t="s">
        <v>37</v>
      </c>
      <c r="E1276">
        <v>75000</v>
      </c>
      <c r="F1276" t="s">
        <v>20</v>
      </c>
      <c r="G1276">
        <v>75000</v>
      </c>
      <c r="H1276" t="s">
        <v>21</v>
      </c>
      <c r="I1276">
        <v>100</v>
      </c>
      <c r="J1276" t="s">
        <v>21</v>
      </c>
      <c r="K1276" t="s">
        <v>25</v>
      </c>
    </row>
    <row r="1277" spans="1:11" x14ac:dyDescent="0.3">
      <c r="A1277">
        <v>2023</v>
      </c>
      <c r="B1277" t="s">
        <v>17</v>
      </c>
      <c r="C1277" t="s">
        <v>12</v>
      </c>
      <c r="D1277" t="s">
        <v>27</v>
      </c>
      <c r="E1277">
        <v>125000</v>
      </c>
      <c r="F1277" t="s">
        <v>20</v>
      </c>
      <c r="G1277">
        <v>125000</v>
      </c>
      <c r="H1277" t="s">
        <v>21</v>
      </c>
      <c r="I1277">
        <v>0</v>
      </c>
      <c r="J1277" t="s">
        <v>21</v>
      </c>
      <c r="K1277" t="s">
        <v>25</v>
      </c>
    </row>
    <row r="1278" spans="1:11" x14ac:dyDescent="0.3">
      <c r="A1278">
        <v>2023</v>
      </c>
      <c r="B1278" t="s">
        <v>17</v>
      </c>
      <c r="C1278" t="s">
        <v>12</v>
      </c>
      <c r="D1278" t="s">
        <v>27</v>
      </c>
      <c r="E1278">
        <v>105000</v>
      </c>
      <c r="F1278" t="s">
        <v>20</v>
      </c>
      <c r="G1278">
        <v>105000</v>
      </c>
      <c r="H1278" t="s">
        <v>21</v>
      </c>
      <c r="I1278">
        <v>0</v>
      </c>
      <c r="J1278" t="s">
        <v>21</v>
      </c>
      <c r="K1278" t="s">
        <v>25</v>
      </c>
    </row>
    <row r="1279" spans="1:11" x14ac:dyDescent="0.3">
      <c r="A1279">
        <v>2023</v>
      </c>
      <c r="B1279" t="s">
        <v>17</v>
      </c>
      <c r="C1279" t="s">
        <v>12</v>
      </c>
      <c r="D1279" t="s">
        <v>27</v>
      </c>
      <c r="E1279">
        <v>90000</v>
      </c>
      <c r="F1279" t="s">
        <v>58</v>
      </c>
      <c r="G1279">
        <v>109371</v>
      </c>
      <c r="H1279" t="s">
        <v>33</v>
      </c>
      <c r="I1279">
        <v>0</v>
      </c>
      <c r="J1279" t="s">
        <v>33</v>
      </c>
      <c r="K1279" t="s">
        <v>25</v>
      </c>
    </row>
    <row r="1280" spans="1:11" x14ac:dyDescent="0.3">
      <c r="A1280">
        <v>2023</v>
      </c>
      <c r="B1280" t="s">
        <v>17</v>
      </c>
      <c r="C1280" t="s">
        <v>12</v>
      </c>
      <c r="D1280" t="s">
        <v>27</v>
      </c>
      <c r="E1280">
        <v>70000</v>
      </c>
      <c r="F1280" t="s">
        <v>58</v>
      </c>
      <c r="G1280">
        <v>85066</v>
      </c>
      <c r="H1280" t="s">
        <v>33</v>
      </c>
      <c r="I1280">
        <v>0</v>
      </c>
      <c r="J1280" t="s">
        <v>33</v>
      </c>
      <c r="K1280" t="s">
        <v>25</v>
      </c>
    </row>
    <row r="1281" spans="1:11" x14ac:dyDescent="0.3">
      <c r="A1281">
        <v>2023</v>
      </c>
      <c r="B1281" t="s">
        <v>28</v>
      </c>
      <c r="C1281" t="s">
        <v>12</v>
      </c>
      <c r="D1281" t="s">
        <v>27</v>
      </c>
      <c r="E1281">
        <v>55000</v>
      </c>
      <c r="F1281" t="s">
        <v>20</v>
      </c>
      <c r="G1281">
        <v>55000</v>
      </c>
      <c r="H1281" t="s">
        <v>21</v>
      </c>
      <c r="I1281">
        <v>0</v>
      </c>
      <c r="J1281" t="s">
        <v>21</v>
      </c>
      <c r="K1281" t="s">
        <v>25</v>
      </c>
    </row>
    <row r="1282" spans="1:11" x14ac:dyDescent="0.3">
      <c r="A1282">
        <v>2023</v>
      </c>
      <c r="B1282" t="s">
        <v>28</v>
      </c>
      <c r="C1282" t="s">
        <v>12</v>
      </c>
      <c r="D1282" t="s">
        <v>27</v>
      </c>
      <c r="E1282">
        <v>48000</v>
      </c>
      <c r="F1282" t="s">
        <v>20</v>
      </c>
      <c r="G1282">
        <v>48000</v>
      </c>
      <c r="H1282" t="s">
        <v>21</v>
      </c>
      <c r="I1282">
        <v>0</v>
      </c>
      <c r="J1282" t="s">
        <v>21</v>
      </c>
      <c r="K1282" t="s">
        <v>25</v>
      </c>
    </row>
    <row r="1283" spans="1:11" x14ac:dyDescent="0.3">
      <c r="A1283">
        <v>2023</v>
      </c>
      <c r="B1283" t="s">
        <v>28</v>
      </c>
      <c r="C1283" t="s">
        <v>12</v>
      </c>
      <c r="D1283" t="s">
        <v>27</v>
      </c>
      <c r="E1283">
        <v>100000</v>
      </c>
      <c r="F1283" t="s">
        <v>20</v>
      </c>
      <c r="G1283">
        <v>100000</v>
      </c>
      <c r="H1283" t="s">
        <v>21</v>
      </c>
      <c r="I1283">
        <v>50</v>
      </c>
      <c r="J1283" t="s">
        <v>21</v>
      </c>
      <c r="K1283" t="s">
        <v>25</v>
      </c>
    </row>
    <row r="1284" spans="1:11" x14ac:dyDescent="0.3">
      <c r="A1284">
        <v>2023</v>
      </c>
      <c r="B1284" t="s">
        <v>11</v>
      </c>
      <c r="C1284" t="s">
        <v>12</v>
      </c>
      <c r="D1284" t="s">
        <v>101</v>
      </c>
      <c r="E1284">
        <v>225900</v>
      </c>
      <c r="F1284" t="s">
        <v>20</v>
      </c>
      <c r="G1284">
        <v>225900</v>
      </c>
      <c r="H1284" t="s">
        <v>21</v>
      </c>
      <c r="I1284">
        <v>0</v>
      </c>
      <c r="J1284" t="s">
        <v>21</v>
      </c>
      <c r="K1284" t="s">
        <v>25</v>
      </c>
    </row>
    <row r="1285" spans="1:11" x14ac:dyDescent="0.3">
      <c r="A1285">
        <v>2023</v>
      </c>
      <c r="B1285" t="s">
        <v>11</v>
      </c>
      <c r="C1285" t="s">
        <v>12</v>
      </c>
      <c r="D1285" t="s">
        <v>101</v>
      </c>
      <c r="E1285">
        <v>156400</v>
      </c>
      <c r="F1285" t="s">
        <v>20</v>
      </c>
      <c r="G1285">
        <v>156400</v>
      </c>
      <c r="H1285" t="s">
        <v>21</v>
      </c>
      <c r="I1285">
        <v>0</v>
      </c>
      <c r="J1285" t="s">
        <v>21</v>
      </c>
      <c r="K1285" t="s">
        <v>25</v>
      </c>
    </row>
    <row r="1286" spans="1:11" x14ac:dyDescent="0.3">
      <c r="A1286">
        <v>2023</v>
      </c>
      <c r="B1286" t="s">
        <v>11</v>
      </c>
      <c r="C1286" t="s">
        <v>12</v>
      </c>
      <c r="D1286" t="s">
        <v>37</v>
      </c>
      <c r="E1286">
        <v>250000</v>
      </c>
      <c r="F1286" t="s">
        <v>20</v>
      </c>
      <c r="G1286">
        <v>250000</v>
      </c>
      <c r="H1286" t="s">
        <v>21</v>
      </c>
      <c r="I1286">
        <v>100</v>
      </c>
      <c r="J1286" t="s">
        <v>21</v>
      </c>
      <c r="K1286" t="s">
        <v>25</v>
      </c>
    </row>
    <row r="1287" spans="1:11" x14ac:dyDescent="0.3">
      <c r="A1287">
        <v>2023</v>
      </c>
      <c r="B1287" t="s">
        <v>11</v>
      </c>
      <c r="C1287" t="s">
        <v>12</v>
      </c>
      <c r="D1287" t="s">
        <v>37</v>
      </c>
      <c r="E1287">
        <v>162500</v>
      </c>
      <c r="F1287" t="s">
        <v>20</v>
      </c>
      <c r="G1287">
        <v>162500</v>
      </c>
      <c r="H1287" t="s">
        <v>21</v>
      </c>
      <c r="I1287">
        <v>100</v>
      </c>
      <c r="J1287" t="s">
        <v>21</v>
      </c>
      <c r="K1287" t="s">
        <v>25</v>
      </c>
    </row>
    <row r="1288" spans="1:11" x14ac:dyDescent="0.3">
      <c r="A1288">
        <v>2023</v>
      </c>
      <c r="B1288" t="s">
        <v>11</v>
      </c>
      <c r="C1288" t="s">
        <v>12</v>
      </c>
      <c r="D1288" t="s">
        <v>35</v>
      </c>
      <c r="E1288">
        <v>318300</v>
      </c>
      <c r="F1288" t="s">
        <v>20</v>
      </c>
      <c r="G1288">
        <v>318300</v>
      </c>
      <c r="H1288" t="s">
        <v>21</v>
      </c>
      <c r="I1288">
        <v>100</v>
      </c>
      <c r="J1288" t="s">
        <v>21</v>
      </c>
      <c r="K1288" t="s">
        <v>25</v>
      </c>
    </row>
    <row r="1289" spans="1:11" x14ac:dyDescent="0.3">
      <c r="A1289">
        <v>2023</v>
      </c>
      <c r="B1289" t="s">
        <v>11</v>
      </c>
      <c r="C1289" t="s">
        <v>12</v>
      </c>
      <c r="D1289" t="s">
        <v>35</v>
      </c>
      <c r="E1289">
        <v>188800</v>
      </c>
      <c r="F1289" t="s">
        <v>20</v>
      </c>
      <c r="G1289">
        <v>188800</v>
      </c>
      <c r="H1289" t="s">
        <v>21</v>
      </c>
      <c r="I1289">
        <v>100</v>
      </c>
      <c r="J1289" t="s">
        <v>21</v>
      </c>
      <c r="K1289" t="s">
        <v>25</v>
      </c>
    </row>
    <row r="1290" spans="1:11" x14ac:dyDescent="0.3">
      <c r="A1290">
        <v>2023</v>
      </c>
      <c r="B1290" t="s">
        <v>11</v>
      </c>
      <c r="C1290" t="s">
        <v>12</v>
      </c>
      <c r="D1290" t="s">
        <v>27</v>
      </c>
      <c r="E1290">
        <v>385000</v>
      </c>
      <c r="F1290" t="s">
        <v>20</v>
      </c>
      <c r="G1290">
        <v>385000</v>
      </c>
      <c r="H1290" t="s">
        <v>21</v>
      </c>
      <c r="I1290">
        <v>0</v>
      </c>
      <c r="J1290" t="s">
        <v>21</v>
      </c>
      <c r="K1290" t="s">
        <v>25</v>
      </c>
    </row>
    <row r="1291" spans="1:11" x14ac:dyDescent="0.3">
      <c r="A1291">
        <v>2023</v>
      </c>
      <c r="B1291" t="s">
        <v>11</v>
      </c>
      <c r="C1291" t="s">
        <v>12</v>
      </c>
      <c r="D1291" t="s">
        <v>27</v>
      </c>
      <c r="E1291">
        <v>60000</v>
      </c>
      <c r="F1291" t="s">
        <v>20</v>
      </c>
      <c r="G1291">
        <v>60000</v>
      </c>
      <c r="H1291" t="s">
        <v>21</v>
      </c>
      <c r="I1291">
        <v>0</v>
      </c>
      <c r="J1291" t="s">
        <v>21</v>
      </c>
      <c r="K1291" t="s">
        <v>25</v>
      </c>
    </row>
    <row r="1292" spans="1:11" x14ac:dyDescent="0.3">
      <c r="A1292">
        <v>2023</v>
      </c>
      <c r="B1292" t="s">
        <v>17</v>
      </c>
      <c r="C1292" t="s">
        <v>12</v>
      </c>
      <c r="D1292" t="s">
        <v>27</v>
      </c>
      <c r="E1292">
        <v>110000</v>
      </c>
      <c r="F1292" t="s">
        <v>20</v>
      </c>
      <c r="G1292">
        <v>110000</v>
      </c>
      <c r="H1292" t="s">
        <v>21</v>
      </c>
      <c r="I1292">
        <v>100</v>
      </c>
      <c r="J1292" t="s">
        <v>21</v>
      </c>
      <c r="K1292" t="s">
        <v>25</v>
      </c>
    </row>
    <row r="1293" spans="1:11" x14ac:dyDescent="0.3">
      <c r="A1293">
        <v>2023</v>
      </c>
      <c r="B1293" t="s">
        <v>17</v>
      </c>
      <c r="C1293" t="s">
        <v>12</v>
      </c>
      <c r="D1293" t="s">
        <v>27</v>
      </c>
      <c r="E1293">
        <v>95000</v>
      </c>
      <c r="F1293" t="s">
        <v>20</v>
      </c>
      <c r="G1293">
        <v>95000</v>
      </c>
      <c r="H1293" t="s">
        <v>21</v>
      </c>
      <c r="I1293">
        <v>100</v>
      </c>
      <c r="J1293" t="s">
        <v>21</v>
      </c>
      <c r="K1293" t="s">
        <v>25</v>
      </c>
    </row>
    <row r="1294" spans="1:11" x14ac:dyDescent="0.3">
      <c r="A1294">
        <v>2023</v>
      </c>
      <c r="B1294" t="s">
        <v>11</v>
      </c>
      <c r="C1294" t="s">
        <v>12</v>
      </c>
      <c r="D1294" t="s">
        <v>23</v>
      </c>
      <c r="E1294">
        <v>145000</v>
      </c>
      <c r="F1294" t="s">
        <v>20</v>
      </c>
      <c r="G1294">
        <v>145000</v>
      </c>
      <c r="H1294" t="s">
        <v>21</v>
      </c>
      <c r="I1294">
        <v>100</v>
      </c>
      <c r="J1294" t="s">
        <v>21</v>
      </c>
      <c r="K1294" t="s">
        <v>25</v>
      </c>
    </row>
    <row r="1295" spans="1:11" x14ac:dyDescent="0.3">
      <c r="A1295">
        <v>2023</v>
      </c>
      <c r="B1295" t="s">
        <v>11</v>
      </c>
      <c r="C1295" t="s">
        <v>12</v>
      </c>
      <c r="D1295" t="s">
        <v>23</v>
      </c>
      <c r="E1295">
        <v>135000</v>
      </c>
      <c r="F1295" t="s">
        <v>20</v>
      </c>
      <c r="G1295">
        <v>135000</v>
      </c>
      <c r="H1295" t="s">
        <v>21</v>
      </c>
      <c r="I1295">
        <v>100</v>
      </c>
      <c r="J1295" t="s">
        <v>21</v>
      </c>
      <c r="K1295" t="s">
        <v>25</v>
      </c>
    </row>
    <row r="1296" spans="1:11" x14ac:dyDescent="0.3">
      <c r="A1296">
        <v>2023</v>
      </c>
      <c r="B1296" t="s">
        <v>11</v>
      </c>
      <c r="C1296" t="s">
        <v>12</v>
      </c>
      <c r="D1296" t="s">
        <v>27</v>
      </c>
      <c r="E1296">
        <v>180180</v>
      </c>
      <c r="F1296" t="s">
        <v>20</v>
      </c>
      <c r="G1296">
        <v>180180</v>
      </c>
      <c r="H1296" t="s">
        <v>21</v>
      </c>
      <c r="I1296">
        <v>0</v>
      </c>
      <c r="J1296" t="s">
        <v>21</v>
      </c>
      <c r="K1296" t="s">
        <v>25</v>
      </c>
    </row>
    <row r="1297" spans="1:11" x14ac:dyDescent="0.3">
      <c r="A1297">
        <v>2023</v>
      </c>
      <c r="B1297" t="s">
        <v>11</v>
      </c>
      <c r="C1297" t="s">
        <v>12</v>
      </c>
      <c r="D1297" t="s">
        <v>27</v>
      </c>
      <c r="E1297">
        <v>106020</v>
      </c>
      <c r="F1297" t="s">
        <v>20</v>
      </c>
      <c r="G1297">
        <v>106020</v>
      </c>
      <c r="H1297" t="s">
        <v>21</v>
      </c>
      <c r="I1297">
        <v>0</v>
      </c>
      <c r="J1297" t="s">
        <v>21</v>
      </c>
      <c r="K1297" t="s">
        <v>25</v>
      </c>
    </row>
    <row r="1298" spans="1:11" x14ac:dyDescent="0.3">
      <c r="A1298">
        <v>2023</v>
      </c>
      <c r="B1298" t="s">
        <v>11</v>
      </c>
      <c r="C1298" t="s">
        <v>12</v>
      </c>
      <c r="D1298" t="s">
        <v>27</v>
      </c>
      <c r="E1298">
        <v>93919</v>
      </c>
      <c r="F1298" t="s">
        <v>20</v>
      </c>
      <c r="G1298">
        <v>93919</v>
      </c>
      <c r="H1298" t="s">
        <v>21</v>
      </c>
      <c r="I1298">
        <v>100</v>
      </c>
      <c r="J1298" t="s">
        <v>21</v>
      </c>
      <c r="K1298" t="s">
        <v>25</v>
      </c>
    </row>
    <row r="1299" spans="1:11" x14ac:dyDescent="0.3">
      <c r="A1299">
        <v>2023</v>
      </c>
      <c r="B1299" t="s">
        <v>11</v>
      </c>
      <c r="C1299" t="s">
        <v>12</v>
      </c>
      <c r="D1299" t="s">
        <v>27</v>
      </c>
      <c r="E1299">
        <v>51962</v>
      </c>
      <c r="F1299" t="s">
        <v>20</v>
      </c>
      <c r="G1299">
        <v>51962</v>
      </c>
      <c r="H1299" t="s">
        <v>21</v>
      </c>
      <c r="I1299">
        <v>100</v>
      </c>
      <c r="J1299" t="s">
        <v>21</v>
      </c>
      <c r="K1299" t="s">
        <v>25</v>
      </c>
    </row>
    <row r="1300" spans="1:11" x14ac:dyDescent="0.3">
      <c r="A1300">
        <v>2023</v>
      </c>
      <c r="B1300" t="s">
        <v>11</v>
      </c>
      <c r="C1300" t="s">
        <v>12</v>
      </c>
      <c r="D1300" t="s">
        <v>37</v>
      </c>
      <c r="E1300">
        <v>241871</v>
      </c>
      <c r="F1300" t="s">
        <v>20</v>
      </c>
      <c r="G1300">
        <v>241871</v>
      </c>
      <c r="H1300" t="s">
        <v>21</v>
      </c>
      <c r="I1300">
        <v>0</v>
      </c>
      <c r="J1300" t="s">
        <v>21</v>
      </c>
      <c r="K1300" t="s">
        <v>25</v>
      </c>
    </row>
    <row r="1301" spans="1:11" x14ac:dyDescent="0.3">
      <c r="A1301">
        <v>2023</v>
      </c>
      <c r="B1301" t="s">
        <v>11</v>
      </c>
      <c r="C1301" t="s">
        <v>12</v>
      </c>
      <c r="D1301" t="s">
        <v>37</v>
      </c>
      <c r="E1301">
        <v>133832</v>
      </c>
      <c r="F1301" t="s">
        <v>20</v>
      </c>
      <c r="G1301">
        <v>133832</v>
      </c>
      <c r="H1301" t="s">
        <v>21</v>
      </c>
      <c r="I1301">
        <v>0</v>
      </c>
      <c r="J1301" t="s">
        <v>21</v>
      </c>
      <c r="K1301" t="s">
        <v>25</v>
      </c>
    </row>
    <row r="1302" spans="1:11" x14ac:dyDescent="0.3">
      <c r="A1302">
        <v>2023</v>
      </c>
      <c r="B1302" t="s">
        <v>11</v>
      </c>
      <c r="C1302" t="s">
        <v>12</v>
      </c>
      <c r="D1302" t="s">
        <v>23</v>
      </c>
      <c r="E1302">
        <v>170000</v>
      </c>
      <c r="F1302" t="s">
        <v>20</v>
      </c>
      <c r="G1302">
        <v>170000</v>
      </c>
      <c r="H1302" t="s">
        <v>21</v>
      </c>
      <c r="I1302">
        <v>100</v>
      </c>
      <c r="J1302" t="s">
        <v>21</v>
      </c>
      <c r="K1302" t="s">
        <v>25</v>
      </c>
    </row>
    <row r="1303" spans="1:11" x14ac:dyDescent="0.3">
      <c r="A1303">
        <v>2023</v>
      </c>
      <c r="B1303" t="s">
        <v>11</v>
      </c>
      <c r="C1303" t="s">
        <v>12</v>
      </c>
      <c r="D1303" t="s">
        <v>23</v>
      </c>
      <c r="E1303">
        <v>90000</v>
      </c>
      <c r="F1303" t="s">
        <v>20</v>
      </c>
      <c r="G1303">
        <v>90000</v>
      </c>
      <c r="H1303" t="s">
        <v>21</v>
      </c>
      <c r="I1303">
        <v>100</v>
      </c>
      <c r="J1303" t="s">
        <v>21</v>
      </c>
      <c r="K1303" t="s">
        <v>25</v>
      </c>
    </row>
    <row r="1304" spans="1:11" x14ac:dyDescent="0.3">
      <c r="A1304">
        <v>2023</v>
      </c>
      <c r="B1304" t="s">
        <v>44</v>
      </c>
      <c r="C1304" t="s">
        <v>12</v>
      </c>
      <c r="D1304" t="s">
        <v>37</v>
      </c>
      <c r="E1304">
        <v>210914</v>
      </c>
      <c r="F1304" t="s">
        <v>20</v>
      </c>
      <c r="G1304">
        <v>210914</v>
      </c>
      <c r="H1304" t="s">
        <v>21</v>
      </c>
      <c r="I1304">
        <v>100</v>
      </c>
      <c r="J1304" t="s">
        <v>21</v>
      </c>
      <c r="K1304" t="s">
        <v>25</v>
      </c>
    </row>
    <row r="1305" spans="1:11" x14ac:dyDescent="0.3">
      <c r="A1305">
        <v>2023</v>
      </c>
      <c r="B1305" t="s">
        <v>44</v>
      </c>
      <c r="C1305" t="s">
        <v>12</v>
      </c>
      <c r="D1305" t="s">
        <v>37</v>
      </c>
      <c r="E1305">
        <v>116704</v>
      </c>
      <c r="F1305" t="s">
        <v>20</v>
      </c>
      <c r="G1305">
        <v>116704</v>
      </c>
      <c r="H1305" t="s">
        <v>21</v>
      </c>
      <c r="I1305">
        <v>100</v>
      </c>
      <c r="J1305" t="s">
        <v>21</v>
      </c>
      <c r="K1305" t="s">
        <v>25</v>
      </c>
    </row>
    <row r="1306" spans="1:11" x14ac:dyDescent="0.3">
      <c r="A1306">
        <v>2023</v>
      </c>
      <c r="B1306" t="s">
        <v>11</v>
      </c>
      <c r="C1306" t="s">
        <v>12</v>
      </c>
      <c r="D1306" t="s">
        <v>27</v>
      </c>
      <c r="E1306">
        <v>192500</v>
      </c>
      <c r="F1306" t="s">
        <v>20</v>
      </c>
      <c r="G1306">
        <v>192500</v>
      </c>
      <c r="H1306" t="s">
        <v>21</v>
      </c>
      <c r="I1306">
        <v>100</v>
      </c>
      <c r="J1306" t="s">
        <v>21</v>
      </c>
      <c r="K1306" t="s">
        <v>25</v>
      </c>
    </row>
    <row r="1307" spans="1:11" x14ac:dyDescent="0.3">
      <c r="A1307">
        <v>2023</v>
      </c>
      <c r="B1307" t="s">
        <v>11</v>
      </c>
      <c r="C1307" t="s">
        <v>12</v>
      </c>
      <c r="D1307" t="s">
        <v>27</v>
      </c>
      <c r="E1307">
        <v>140000</v>
      </c>
      <c r="F1307" t="s">
        <v>20</v>
      </c>
      <c r="G1307">
        <v>140000</v>
      </c>
      <c r="H1307" t="s">
        <v>21</v>
      </c>
      <c r="I1307">
        <v>100</v>
      </c>
      <c r="J1307" t="s">
        <v>21</v>
      </c>
      <c r="K1307" t="s">
        <v>25</v>
      </c>
    </row>
    <row r="1308" spans="1:11" x14ac:dyDescent="0.3">
      <c r="A1308">
        <v>2023</v>
      </c>
      <c r="B1308" t="s">
        <v>11</v>
      </c>
      <c r="C1308" t="s">
        <v>12</v>
      </c>
      <c r="D1308" t="s">
        <v>23</v>
      </c>
      <c r="E1308">
        <v>149076</v>
      </c>
      <c r="F1308" t="s">
        <v>20</v>
      </c>
      <c r="G1308">
        <v>149076</v>
      </c>
      <c r="H1308" t="s">
        <v>21</v>
      </c>
      <c r="I1308">
        <v>0</v>
      </c>
      <c r="J1308" t="s">
        <v>21</v>
      </c>
      <c r="K1308" t="s">
        <v>25</v>
      </c>
    </row>
    <row r="1309" spans="1:11" x14ac:dyDescent="0.3">
      <c r="A1309">
        <v>2023</v>
      </c>
      <c r="B1309" t="s">
        <v>11</v>
      </c>
      <c r="C1309" t="s">
        <v>12</v>
      </c>
      <c r="D1309" t="s">
        <v>23</v>
      </c>
      <c r="E1309">
        <v>82365</v>
      </c>
      <c r="F1309" t="s">
        <v>20</v>
      </c>
      <c r="G1309">
        <v>82365</v>
      </c>
      <c r="H1309" t="s">
        <v>21</v>
      </c>
      <c r="I1309">
        <v>0</v>
      </c>
      <c r="J1309" t="s">
        <v>21</v>
      </c>
      <c r="K1309" t="s">
        <v>25</v>
      </c>
    </row>
    <row r="1310" spans="1:11" x14ac:dyDescent="0.3">
      <c r="A1310">
        <v>2023</v>
      </c>
      <c r="B1310" t="s">
        <v>17</v>
      </c>
      <c r="C1310" t="s">
        <v>12</v>
      </c>
      <c r="D1310" t="s">
        <v>35</v>
      </c>
      <c r="E1310">
        <v>36000</v>
      </c>
      <c r="F1310" t="s">
        <v>20</v>
      </c>
      <c r="G1310">
        <v>36000</v>
      </c>
      <c r="H1310" t="s">
        <v>106</v>
      </c>
      <c r="I1310">
        <v>100</v>
      </c>
      <c r="J1310" t="s">
        <v>106</v>
      </c>
      <c r="K1310" t="s">
        <v>22</v>
      </c>
    </row>
    <row r="1311" spans="1:11" x14ac:dyDescent="0.3">
      <c r="A1311">
        <v>2023</v>
      </c>
      <c r="B1311" t="s">
        <v>11</v>
      </c>
      <c r="C1311" t="s">
        <v>12</v>
      </c>
      <c r="D1311" t="s">
        <v>23</v>
      </c>
      <c r="E1311">
        <v>175000</v>
      </c>
      <c r="F1311" t="s">
        <v>20</v>
      </c>
      <c r="G1311">
        <v>175000</v>
      </c>
      <c r="H1311" t="s">
        <v>21</v>
      </c>
      <c r="I1311">
        <v>0</v>
      </c>
      <c r="J1311" t="s">
        <v>21</v>
      </c>
      <c r="K1311" t="s">
        <v>25</v>
      </c>
    </row>
    <row r="1312" spans="1:11" x14ac:dyDescent="0.3">
      <c r="A1312">
        <v>2023</v>
      </c>
      <c r="B1312" t="s">
        <v>11</v>
      </c>
      <c r="C1312" t="s">
        <v>12</v>
      </c>
      <c r="D1312" t="s">
        <v>23</v>
      </c>
      <c r="E1312">
        <v>148750</v>
      </c>
      <c r="F1312" t="s">
        <v>20</v>
      </c>
      <c r="G1312">
        <v>148750</v>
      </c>
      <c r="H1312" t="s">
        <v>21</v>
      </c>
      <c r="I1312">
        <v>0</v>
      </c>
      <c r="J1312" t="s">
        <v>21</v>
      </c>
      <c r="K1312" t="s">
        <v>25</v>
      </c>
    </row>
    <row r="1313" spans="1:11" x14ac:dyDescent="0.3">
      <c r="A1313">
        <v>2023</v>
      </c>
      <c r="B1313" t="s">
        <v>11</v>
      </c>
      <c r="C1313" t="s">
        <v>12</v>
      </c>
      <c r="D1313" t="s">
        <v>52</v>
      </c>
      <c r="E1313">
        <v>370000</v>
      </c>
      <c r="F1313" t="s">
        <v>20</v>
      </c>
      <c r="G1313">
        <v>370000</v>
      </c>
      <c r="H1313" t="s">
        <v>21</v>
      </c>
      <c r="I1313">
        <v>0</v>
      </c>
      <c r="J1313" t="s">
        <v>21</v>
      </c>
      <c r="K1313" t="s">
        <v>25</v>
      </c>
    </row>
    <row r="1314" spans="1:11" x14ac:dyDescent="0.3">
      <c r="A1314">
        <v>2023</v>
      </c>
      <c r="B1314" t="s">
        <v>11</v>
      </c>
      <c r="C1314" t="s">
        <v>12</v>
      </c>
      <c r="D1314" t="s">
        <v>52</v>
      </c>
      <c r="E1314">
        <v>200000</v>
      </c>
      <c r="F1314" t="s">
        <v>20</v>
      </c>
      <c r="G1314">
        <v>200000</v>
      </c>
      <c r="H1314" t="s">
        <v>21</v>
      </c>
      <c r="I1314">
        <v>0</v>
      </c>
      <c r="J1314" t="s">
        <v>21</v>
      </c>
      <c r="K1314" t="s">
        <v>25</v>
      </c>
    </row>
    <row r="1315" spans="1:11" x14ac:dyDescent="0.3">
      <c r="A1315">
        <v>2023</v>
      </c>
      <c r="B1315" t="s">
        <v>11</v>
      </c>
      <c r="C1315" t="s">
        <v>12</v>
      </c>
      <c r="D1315" t="s">
        <v>23</v>
      </c>
      <c r="E1315">
        <v>235000</v>
      </c>
      <c r="F1315" t="s">
        <v>20</v>
      </c>
      <c r="G1315">
        <v>235000</v>
      </c>
      <c r="H1315" t="s">
        <v>21</v>
      </c>
      <c r="I1315">
        <v>100</v>
      </c>
      <c r="J1315" t="s">
        <v>21</v>
      </c>
      <c r="K1315" t="s">
        <v>25</v>
      </c>
    </row>
    <row r="1316" spans="1:11" x14ac:dyDescent="0.3">
      <c r="A1316">
        <v>2023</v>
      </c>
      <c r="B1316" t="s">
        <v>11</v>
      </c>
      <c r="C1316" t="s">
        <v>12</v>
      </c>
      <c r="D1316" t="s">
        <v>23</v>
      </c>
      <c r="E1316">
        <v>185000</v>
      </c>
      <c r="F1316" t="s">
        <v>20</v>
      </c>
      <c r="G1316">
        <v>185000</v>
      </c>
      <c r="H1316" t="s">
        <v>21</v>
      </c>
      <c r="I1316">
        <v>100</v>
      </c>
      <c r="J1316" t="s">
        <v>21</v>
      </c>
      <c r="K1316" t="s">
        <v>25</v>
      </c>
    </row>
    <row r="1317" spans="1:11" x14ac:dyDescent="0.3">
      <c r="A1317">
        <v>2023</v>
      </c>
      <c r="B1317" t="s">
        <v>17</v>
      </c>
      <c r="C1317" t="s">
        <v>12</v>
      </c>
      <c r="D1317" t="s">
        <v>35</v>
      </c>
      <c r="E1317">
        <v>100000</v>
      </c>
      <c r="F1317" t="s">
        <v>58</v>
      </c>
      <c r="G1317">
        <v>121523</v>
      </c>
      <c r="H1317" t="s">
        <v>33</v>
      </c>
      <c r="I1317">
        <v>0</v>
      </c>
      <c r="J1317" t="s">
        <v>33</v>
      </c>
      <c r="K1317" t="s">
        <v>25</v>
      </c>
    </row>
    <row r="1318" spans="1:11" x14ac:dyDescent="0.3">
      <c r="A1318">
        <v>2023</v>
      </c>
      <c r="B1318" t="s">
        <v>17</v>
      </c>
      <c r="C1318" t="s">
        <v>12</v>
      </c>
      <c r="D1318" t="s">
        <v>35</v>
      </c>
      <c r="E1318">
        <v>80000</v>
      </c>
      <c r="F1318" t="s">
        <v>58</v>
      </c>
      <c r="G1318">
        <v>97218</v>
      </c>
      <c r="H1318" t="s">
        <v>33</v>
      </c>
      <c r="I1318">
        <v>0</v>
      </c>
      <c r="J1318" t="s">
        <v>33</v>
      </c>
      <c r="K1318" t="s">
        <v>25</v>
      </c>
    </row>
    <row r="1319" spans="1:11" x14ac:dyDescent="0.3">
      <c r="A1319">
        <v>2023</v>
      </c>
      <c r="B1319" t="s">
        <v>11</v>
      </c>
      <c r="C1319" t="s">
        <v>12</v>
      </c>
      <c r="D1319" t="s">
        <v>23</v>
      </c>
      <c r="E1319">
        <v>216100</v>
      </c>
      <c r="F1319" t="s">
        <v>20</v>
      </c>
      <c r="G1319">
        <v>216100</v>
      </c>
      <c r="H1319" t="s">
        <v>21</v>
      </c>
      <c r="I1319">
        <v>0</v>
      </c>
      <c r="J1319" t="s">
        <v>21</v>
      </c>
      <c r="K1319" t="s">
        <v>25</v>
      </c>
    </row>
    <row r="1320" spans="1:11" x14ac:dyDescent="0.3">
      <c r="A1320">
        <v>2023</v>
      </c>
      <c r="B1320" t="s">
        <v>11</v>
      </c>
      <c r="C1320" t="s">
        <v>12</v>
      </c>
      <c r="D1320" t="s">
        <v>23</v>
      </c>
      <c r="E1320">
        <v>140800</v>
      </c>
      <c r="F1320" t="s">
        <v>20</v>
      </c>
      <c r="G1320">
        <v>140800</v>
      </c>
      <c r="H1320" t="s">
        <v>21</v>
      </c>
      <c r="I1320">
        <v>0</v>
      </c>
      <c r="J1320" t="s">
        <v>21</v>
      </c>
      <c r="K1320" t="s">
        <v>25</v>
      </c>
    </row>
    <row r="1321" spans="1:11" x14ac:dyDescent="0.3">
      <c r="A1321">
        <v>2023</v>
      </c>
      <c r="B1321" t="s">
        <v>17</v>
      </c>
      <c r="C1321" t="s">
        <v>12</v>
      </c>
      <c r="D1321" t="s">
        <v>35</v>
      </c>
      <c r="E1321">
        <v>120000</v>
      </c>
      <c r="F1321" t="s">
        <v>58</v>
      </c>
      <c r="G1321">
        <v>145828</v>
      </c>
      <c r="H1321" t="s">
        <v>33</v>
      </c>
      <c r="I1321">
        <v>0</v>
      </c>
      <c r="J1321" t="s">
        <v>33</v>
      </c>
      <c r="K1321" t="s">
        <v>25</v>
      </c>
    </row>
    <row r="1322" spans="1:11" x14ac:dyDescent="0.3">
      <c r="A1322">
        <v>2023</v>
      </c>
      <c r="B1322" t="s">
        <v>17</v>
      </c>
      <c r="C1322" t="s">
        <v>12</v>
      </c>
      <c r="D1322" t="s">
        <v>35</v>
      </c>
      <c r="E1322">
        <v>100000</v>
      </c>
      <c r="F1322" t="s">
        <v>58</v>
      </c>
      <c r="G1322">
        <v>121523</v>
      </c>
      <c r="H1322" t="s">
        <v>33</v>
      </c>
      <c r="I1322">
        <v>0</v>
      </c>
      <c r="J1322" t="s">
        <v>33</v>
      </c>
      <c r="K1322" t="s">
        <v>25</v>
      </c>
    </row>
    <row r="1323" spans="1:11" x14ac:dyDescent="0.3">
      <c r="A1323">
        <v>2023</v>
      </c>
      <c r="B1323" t="s">
        <v>11</v>
      </c>
      <c r="C1323" t="s">
        <v>12</v>
      </c>
      <c r="D1323" t="s">
        <v>126</v>
      </c>
      <c r="E1323">
        <v>50000</v>
      </c>
      <c r="F1323" t="s">
        <v>14</v>
      </c>
      <c r="G1323">
        <v>53654</v>
      </c>
      <c r="H1323" t="s">
        <v>51</v>
      </c>
      <c r="I1323">
        <v>100</v>
      </c>
      <c r="J1323" t="s">
        <v>24</v>
      </c>
      <c r="K1323" t="s">
        <v>16</v>
      </c>
    </row>
    <row r="1324" spans="1:11" x14ac:dyDescent="0.3">
      <c r="A1324">
        <v>2023</v>
      </c>
      <c r="B1324" t="s">
        <v>28</v>
      </c>
      <c r="C1324" t="s">
        <v>12</v>
      </c>
      <c r="D1324" t="s">
        <v>23</v>
      </c>
      <c r="E1324">
        <v>110000</v>
      </c>
      <c r="F1324" t="s">
        <v>20</v>
      </c>
      <c r="G1324">
        <v>110000</v>
      </c>
      <c r="H1324" t="s">
        <v>21</v>
      </c>
      <c r="I1324">
        <v>50</v>
      </c>
      <c r="J1324" t="s">
        <v>21</v>
      </c>
      <c r="K1324" t="s">
        <v>22</v>
      </c>
    </row>
    <row r="1325" spans="1:11" x14ac:dyDescent="0.3">
      <c r="A1325">
        <v>2023</v>
      </c>
      <c r="B1325" t="s">
        <v>11</v>
      </c>
      <c r="C1325" t="s">
        <v>12</v>
      </c>
      <c r="D1325" t="s">
        <v>37</v>
      </c>
      <c r="E1325">
        <v>128000</v>
      </c>
      <c r="F1325" t="s">
        <v>20</v>
      </c>
      <c r="G1325">
        <v>128000</v>
      </c>
      <c r="H1325" t="s">
        <v>21</v>
      </c>
      <c r="I1325">
        <v>0</v>
      </c>
      <c r="J1325" t="s">
        <v>21</v>
      </c>
      <c r="K1325" t="s">
        <v>25</v>
      </c>
    </row>
    <row r="1326" spans="1:11" x14ac:dyDescent="0.3">
      <c r="A1326">
        <v>2023</v>
      </c>
      <c r="B1326" t="s">
        <v>11</v>
      </c>
      <c r="C1326" t="s">
        <v>12</v>
      </c>
      <c r="D1326" t="s">
        <v>37</v>
      </c>
      <c r="E1326">
        <v>81500</v>
      </c>
      <c r="F1326" t="s">
        <v>20</v>
      </c>
      <c r="G1326">
        <v>81500</v>
      </c>
      <c r="H1326" t="s">
        <v>21</v>
      </c>
      <c r="I1326">
        <v>0</v>
      </c>
      <c r="J1326" t="s">
        <v>21</v>
      </c>
      <c r="K1326" t="s">
        <v>25</v>
      </c>
    </row>
    <row r="1327" spans="1:11" x14ac:dyDescent="0.3">
      <c r="A1327">
        <v>2023</v>
      </c>
      <c r="B1327" t="s">
        <v>17</v>
      </c>
      <c r="C1327" t="s">
        <v>12</v>
      </c>
      <c r="D1327" t="s">
        <v>37</v>
      </c>
      <c r="E1327">
        <v>55000</v>
      </c>
      <c r="F1327" t="s">
        <v>58</v>
      </c>
      <c r="G1327">
        <v>66837</v>
      </c>
      <c r="H1327" t="s">
        <v>33</v>
      </c>
      <c r="I1327">
        <v>100</v>
      </c>
      <c r="J1327" t="s">
        <v>33</v>
      </c>
      <c r="K1327" t="s">
        <v>25</v>
      </c>
    </row>
    <row r="1328" spans="1:11" x14ac:dyDescent="0.3">
      <c r="A1328">
        <v>2023</v>
      </c>
      <c r="B1328" t="s">
        <v>17</v>
      </c>
      <c r="C1328" t="s">
        <v>12</v>
      </c>
      <c r="D1328" t="s">
        <v>37</v>
      </c>
      <c r="E1328">
        <v>52000</v>
      </c>
      <c r="F1328" t="s">
        <v>58</v>
      </c>
      <c r="G1328">
        <v>63192</v>
      </c>
      <c r="H1328" t="s">
        <v>33</v>
      </c>
      <c r="I1328">
        <v>100</v>
      </c>
      <c r="J1328" t="s">
        <v>33</v>
      </c>
      <c r="K1328" t="s">
        <v>25</v>
      </c>
    </row>
    <row r="1329" spans="1:11" x14ac:dyDescent="0.3">
      <c r="A1329">
        <v>2023</v>
      </c>
      <c r="B1329" t="s">
        <v>17</v>
      </c>
      <c r="C1329" t="s">
        <v>12</v>
      </c>
      <c r="D1329" t="s">
        <v>27</v>
      </c>
      <c r="E1329">
        <v>50000</v>
      </c>
      <c r="F1329" t="s">
        <v>58</v>
      </c>
      <c r="G1329">
        <v>60761</v>
      </c>
      <c r="H1329" t="s">
        <v>33</v>
      </c>
      <c r="I1329">
        <v>0</v>
      </c>
      <c r="J1329" t="s">
        <v>33</v>
      </c>
      <c r="K1329" t="s">
        <v>25</v>
      </c>
    </row>
    <row r="1330" spans="1:11" x14ac:dyDescent="0.3">
      <c r="A1330">
        <v>2023</v>
      </c>
      <c r="B1330" t="s">
        <v>17</v>
      </c>
      <c r="C1330" t="s">
        <v>12</v>
      </c>
      <c r="D1330" t="s">
        <v>27</v>
      </c>
      <c r="E1330">
        <v>45000</v>
      </c>
      <c r="F1330" t="s">
        <v>58</v>
      </c>
      <c r="G1330">
        <v>54685</v>
      </c>
      <c r="H1330" t="s">
        <v>33</v>
      </c>
      <c r="I1330">
        <v>0</v>
      </c>
      <c r="J1330" t="s">
        <v>33</v>
      </c>
      <c r="K1330" t="s">
        <v>25</v>
      </c>
    </row>
    <row r="1331" spans="1:11" x14ac:dyDescent="0.3">
      <c r="A1331">
        <v>2023</v>
      </c>
      <c r="B1331" t="s">
        <v>44</v>
      </c>
      <c r="C1331" t="s">
        <v>12</v>
      </c>
      <c r="D1331" t="s">
        <v>37</v>
      </c>
      <c r="E1331">
        <v>284000</v>
      </c>
      <c r="F1331" t="s">
        <v>20</v>
      </c>
      <c r="G1331">
        <v>284000</v>
      </c>
      <c r="H1331" t="s">
        <v>21</v>
      </c>
      <c r="I1331">
        <v>100</v>
      </c>
      <c r="J1331" t="s">
        <v>21</v>
      </c>
      <c r="K1331" t="s">
        <v>25</v>
      </c>
    </row>
    <row r="1332" spans="1:11" x14ac:dyDescent="0.3">
      <c r="A1332">
        <v>2023</v>
      </c>
      <c r="B1332" t="s">
        <v>44</v>
      </c>
      <c r="C1332" t="s">
        <v>12</v>
      </c>
      <c r="D1332" t="s">
        <v>37</v>
      </c>
      <c r="E1332">
        <v>236000</v>
      </c>
      <c r="F1332" t="s">
        <v>20</v>
      </c>
      <c r="G1332">
        <v>236000</v>
      </c>
      <c r="H1332" t="s">
        <v>21</v>
      </c>
      <c r="I1332">
        <v>100</v>
      </c>
      <c r="J1332" t="s">
        <v>21</v>
      </c>
      <c r="K1332" t="s">
        <v>25</v>
      </c>
    </row>
    <row r="1333" spans="1:11" x14ac:dyDescent="0.3">
      <c r="A1333">
        <v>2023</v>
      </c>
      <c r="B1333" t="s">
        <v>11</v>
      </c>
      <c r="C1333" t="s">
        <v>12</v>
      </c>
      <c r="D1333" t="s">
        <v>52</v>
      </c>
      <c r="E1333">
        <v>248100</v>
      </c>
      <c r="F1333" t="s">
        <v>20</v>
      </c>
      <c r="G1333">
        <v>248100</v>
      </c>
      <c r="H1333" t="s">
        <v>24</v>
      </c>
      <c r="I1333">
        <v>0</v>
      </c>
      <c r="J1333" t="s">
        <v>24</v>
      </c>
      <c r="K1333" t="s">
        <v>25</v>
      </c>
    </row>
    <row r="1334" spans="1:11" x14ac:dyDescent="0.3">
      <c r="A1334">
        <v>2023</v>
      </c>
      <c r="B1334" t="s">
        <v>11</v>
      </c>
      <c r="C1334" t="s">
        <v>12</v>
      </c>
      <c r="D1334" t="s">
        <v>52</v>
      </c>
      <c r="E1334">
        <v>145900</v>
      </c>
      <c r="F1334" t="s">
        <v>20</v>
      </c>
      <c r="G1334">
        <v>145900</v>
      </c>
      <c r="H1334" t="s">
        <v>24</v>
      </c>
      <c r="I1334">
        <v>0</v>
      </c>
      <c r="J1334" t="s">
        <v>24</v>
      </c>
      <c r="K1334" t="s">
        <v>25</v>
      </c>
    </row>
    <row r="1335" spans="1:11" x14ac:dyDescent="0.3">
      <c r="A1335">
        <v>2023</v>
      </c>
      <c r="B1335" t="s">
        <v>11</v>
      </c>
      <c r="C1335" t="s">
        <v>12</v>
      </c>
      <c r="D1335" t="s">
        <v>30</v>
      </c>
      <c r="E1335">
        <v>155850</v>
      </c>
      <c r="F1335" t="s">
        <v>20</v>
      </c>
      <c r="G1335">
        <v>155850</v>
      </c>
      <c r="H1335" t="s">
        <v>21</v>
      </c>
      <c r="I1335">
        <v>0</v>
      </c>
      <c r="J1335" t="s">
        <v>21</v>
      </c>
      <c r="K1335" t="s">
        <v>25</v>
      </c>
    </row>
    <row r="1336" spans="1:11" x14ac:dyDescent="0.3">
      <c r="A1336">
        <v>2023</v>
      </c>
      <c r="B1336" t="s">
        <v>11</v>
      </c>
      <c r="C1336" t="s">
        <v>12</v>
      </c>
      <c r="D1336" t="s">
        <v>30</v>
      </c>
      <c r="E1336">
        <v>102544</v>
      </c>
      <c r="F1336" t="s">
        <v>20</v>
      </c>
      <c r="G1336">
        <v>102544</v>
      </c>
      <c r="H1336" t="s">
        <v>21</v>
      </c>
      <c r="I1336">
        <v>0</v>
      </c>
      <c r="J1336" t="s">
        <v>21</v>
      </c>
      <c r="K1336" t="s">
        <v>25</v>
      </c>
    </row>
    <row r="1337" spans="1:11" x14ac:dyDescent="0.3">
      <c r="A1337">
        <v>2023</v>
      </c>
      <c r="B1337" t="s">
        <v>17</v>
      </c>
      <c r="C1337" t="s">
        <v>12</v>
      </c>
      <c r="D1337" t="s">
        <v>23</v>
      </c>
      <c r="E1337">
        <v>151410</v>
      </c>
      <c r="F1337" t="s">
        <v>20</v>
      </c>
      <c r="G1337">
        <v>151410</v>
      </c>
      <c r="H1337" t="s">
        <v>21</v>
      </c>
      <c r="I1337">
        <v>100</v>
      </c>
      <c r="J1337" t="s">
        <v>21</v>
      </c>
      <c r="K1337" t="s">
        <v>25</v>
      </c>
    </row>
    <row r="1338" spans="1:11" x14ac:dyDescent="0.3">
      <c r="A1338">
        <v>2023</v>
      </c>
      <c r="B1338" t="s">
        <v>17</v>
      </c>
      <c r="C1338" t="s">
        <v>12</v>
      </c>
      <c r="D1338" t="s">
        <v>23</v>
      </c>
      <c r="E1338">
        <v>115360</v>
      </c>
      <c r="F1338" t="s">
        <v>20</v>
      </c>
      <c r="G1338">
        <v>115360</v>
      </c>
      <c r="H1338" t="s">
        <v>21</v>
      </c>
      <c r="I1338">
        <v>100</v>
      </c>
      <c r="J1338" t="s">
        <v>21</v>
      </c>
      <c r="K1338" t="s">
        <v>25</v>
      </c>
    </row>
    <row r="1339" spans="1:11" x14ac:dyDescent="0.3">
      <c r="A1339">
        <v>2023</v>
      </c>
      <c r="B1339" t="s">
        <v>17</v>
      </c>
      <c r="C1339" t="s">
        <v>12</v>
      </c>
      <c r="D1339" t="s">
        <v>37</v>
      </c>
      <c r="E1339">
        <v>62000</v>
      </c>
      <c r="F1339" t="s">
        <v>14</v>
      </c>
      <c r="G1339">
        <v>66531</v>
      </c>
      <c r="H1339" t="s">
        <v>15</v>
      </c>
      <c r="I1339">
        <v>100</v>
      </c>
      <c r="J1339" t="s">
        <v>15</v>
      </c>
      <c r="K1339" t="s">
        <v>25</v>
      </c>
    </row>
    <row r="1340" spans="1:11" x14ac:dyDescent="0.3">
      <c r="A1340">
        <v>2023</v>
      </c>
      <c r="B1340" t="s">
        <v>17</v>
      </c>
      <c r="C1340" t="s">
        <v>12</v>
      </c>
      <c r="D1340" t="s">
        <v>37</v>
      </c>
      <c r="E1340">
        <v>55000</v>
      </c>
      <c r="F1340" t="s">
        <v>14</v>
      </c>
      <c r="G1340">
        <v>59020</v>
      </c>
      <c r="H1340" t="s">
        <v>15</v>
      </c>
      <c r="I1340">
        <v>100</v>
      </c>
      <c r="J1340" t="s">
        <v>15</v>
      </c>
      <c r="K1340" t="s">
        <v>25</v>
      </c>
    </row>
    <row r="1341" spans="1:11" x14ac:dyDescent="0.3">
      <c r="A1341">
        <v>2023</v>
      </c>
      <c r="B1341" t="s">
        <v>11</v>
      </c>
      <c r="C1341" t="s">
        <v>12</v>
      </c>
      <c r="D1341" t="s">
        <v>80</v>
      </c>
      <c r="E1341">
        <v>170000</v>
      </c>
      <c r="F1341" t="s">
        <v>71</v>
      </c>
      <c r="G1341">
        <v>125686</v>
      </c>
      <c r="H1341" t="s">
        <v>24</v>
      </c>
      <c r="I1341">
        <v>50</v>
      </c>
      <c r="J1341" t="s">
        <v>24</v>
      </c>
      <c r="K1341" t="s">
        <v>25</v>
      </c>
    </row>
    <row r="1342" spans="1:11" x14ac:dyDescent="0.3">
      <c r="A1342">
        <v>2023</v>
      </c>
      <c r="B1342" t="s">
        <v>11</v>
      </c>
      <c r="C1342" t="s">
        <v>12</v>
      </c>
      <c r="D1342" t="s">
        <v>127</v>
      </c>
      <c r="E1342">
        <v>100000</v>
      </c>
      <c r="F1342" t="s">
        <v>20</v>
      </c>
      <c r="G1342">
        <v>100000</v>
      </c>
      <c r="H1342" t="s">
        <v>51</v>
      </c>
      <c r="I1342">
        <v>50</v>
      </c>
      <c r="J1342" t="s">
        <v>51</v>
      </c>
      <c r="K1342" t="s">
        <v>16</v>
      </c>
    </row>
    <row r="1343" spans="1:11" x14ac:dyDescent="0.3">
      <c r="A1343">
        <v>2023</v>
      </c>
      <c r="B1343" t="s">
        <v>28</v>
      </c>
      <c r="C1343" t="s">
        <v>12</v>
      </c>
      <c r="D1343" t="s">
        <v>23</v>
      </c>
      <c r="E1343">
        <v>1050000</v>
      </c>
      <c r="F1343" t="s">
        <v>42</v>
      </c>
      <c r="G1343">
        <v>12767</v>
      </c>
      <c r="H1343" t="s">
        <v>43</v>
      </c>
      <c r="I1343">
        <v>50</v>
      </c>
      <c r="J1343" t="s">
        <v>43</v>
      </c>
      <c r="K1343" t="s">
        <v>16</v>
      </c>
    </row>
    <row r="1344" spans="1:11" x14ac:dyDescent="0.3">
      <c r="A1344">
        <v>2023</v>
      </c>
      <c r="B1344" t="s">
        <v>11</v>
      </c>
      <c r="C1344" t="s">
        <v>12</v>
      </c>
      <c r="D1344" t="s">
        <v>23</v>
      </c>
      <c r="E1344">
        <v>250000</v>
      </c>
      <c r="F1344" t="s">
        <v>20</v>
      </c>
      <c r="G1344">
        <v>250000</v>
      </c>
      <c r="H1344" t="s">
        <v>21</v>
      </c>
      <c r="I1344">
        <v>0</v>
      </c>
      <c r="J1344" t="s">
        <v>21</v>
      </c>
      <c r="K1344" t="s">
        <v>25</v>
      </c>
    </row>
    <row r="1345" spans="1:11" x14ac:dyDescent="0.3">
      <c r="A1345">
        <v>2023</v>
      </c>
      <c r="B1345" t="s">
        <v>11</v>
      </c>
      <c r="C1345" t="s">
        <v>12</v>
      </c>
      <c r="D1345" t="s">
        <v>23</v>
      </c>
      <c r="E1345">
        <v>162500</v>
      </c>
      <c r="F1345" t="s">
        <v>20</v>
      </c>
      <c r="G1345">
        <v>162500</v>
      </c>
      <c r="H1345" t="s">
        <v>21</v>
      </c>
      <c r="I1345">
        <v>0</v>
      </c>
      <c r="J1345" t="s">
        <v>21</v>
      </c>
      <c r="K1345" t="s">
        <v>25</v>
      </c>
    </row>
    <row r="1346" spans="1:11" x14ac:dyDescent="0.3">
      <c r="A1346">
        <v>2023</v>
      </c>
      <c r="B1346" t="s">
        <v>11</v>
      </c>
      <c r="C1346" t="s">
        <v>12</v>
      </c>
      <c r="D1346" t="s">
        <v>23</v>
      </c>
      <c r="E1346">
        <v>185000</v>
      </c>
      <c r="F1346" t="s">
        <v>20</v>
      </c>
      <c r="G1346">
        <v>185000</v>
      </c>
      <c r="H1346" t="s">
        <v>33</v>
      </c>
      <c r="I1346">
        <v>0</v>
      </c>
      <c r="J1346" t="s">
        <v>33</v>
      </c>
      <c r="K1346" t="s">
        <v>25</v>
      </c>
    </row>
    <row r="1347" spans="1:11" x14ac:dyDescent="0.3">
      <c r="A1347">
        <v>2023</v>
      </c>
      <c r="B1347" t="s">
        <v>11</v>
      </c>
      <c r="C1347" t="s">
        <v>12</v>
      </c>
      <c r="D1347" t="s">
        <v>23</v>
      </c>
      <c r="E1347">
        <v>120250</v>
      </c>
      <c r="F1347" t="s">
        <v>20</v>
      </c>
      <c r="G1347">
        <v>120250</v>
      </c>
      <c r="H1347" t="s">
        <v>33</v>
      </c>
      <c r="I1347">
        <v>0</v>
      </c>
      <c r="J1347" t="s">
        <v>33</v>
      </c>
      <c r="K1347" t="s">
        <v>25</v>
      </c>
    </row>
    <row r="1348" spans="1:11" x14ac:dyDescent="0.3">
      <c r="A1348">
        <v>2023</v>
      </c>
      <c r="B1348" t="s">
        <v>28</v>
      </c>
      <c r="C1348" t="s">
        <v>12</v>
      </c>
      <c r="D1348" t="s">
        <v>37</v>
      </c>
      <c r="E1348">
        <v>25000</v>
      </c>
      <c r="F1348" t="s">
        <v>14</v>
      </c>
      <c r="G1348">
        <v>26827</v>
      </c>
      <c r="H1348" t="s">
        <v>31</v>
      </c>
      <c r="I1348">
        <v>100</v>
      </c>
      <c r="J1348" t="s">
        <v>31</v>
      </c>
      <c r="K1348" t="s">
        <v>16</v>
      </c>
    </row>
    <row r="1349" spans="1:11" x14ac:dyDescent="0.3">
      <c r="A1349">
        <v>2022</v>
      </c>
      <c r="B1349" t="s">
        <v>28</v>
      </c>
      <c r="C1349" t="s">
        <v>12</v>
      </c>
      <c r="D1349" t="s">
        <v>23</v>
      </c>
      <c r="E1349">
        <v>180000</v>
      </c>
      <c r="F1349" t="s">
        <v>20</v>
      </c>
      <c r="G1349">
        <v>180000</v>
      </c>
      <c r="H1349" t="s">
        <v>21</v>
      </c>
      <c r="I1349">
        <v>100</v>
      </c>
      <c r="J1349" t="s">
        <v>21</v>
      </c>
      <c r="K1349" t="s">
        <v>25</v>
      </c>
    </row>
    <row r="1350" spans="1:11" x14ac:dyDescent="0.3">
      <c r="A1350">
        <v>2023</v>
      </c>
      <c r="B1350" t="s">
        <v>17</v>
      </c>
      <c r="C1350" t="s">
        <v>12</v>
      </c>
      <c r="D1350" t="s">
        <v>52</v>
      </c>
      <c r="E1350">
        <v>85000</v>
      </c>
      <c r="F1350" t="s">
        <v>20</v>
      </c>
      <c r="G1350">
        <v>85000</v>
      </c>
      <c r="H1350" t="s">
        <v>21</v>
      </c>
      <c r="I1350">
        <v>0</v>
      </c>
      <c r="J1350" t="s">
        <v>21</v>
      </c>
      <c r="K1350" t="s">
        <v>25</v>
      </c>
    </row>
    <row r="1351" spans="1:11" x14ac:dyDescent="0.3">
      <c r="A1351">
        <v>2023</v>
      </c>
      <c r="B1351" t="s">
        <v>17</v>
      </c>
      <c r="C1351" t="s">
        <v>12</v>
      </c>
      <c r="D1351" t="s">
        <v>52</v>
      </c>
      <c r="E1351">
        <v>70000</v>
      </c>
      <c r="F1351" t="s">
        <v>20</v>
      </c>
      <c r="G1351">
        <v>70000</v>
      </c>
      <c r="H1351" t="s">
        <v>21</v>
      </c>
      <c r="I1351">
        <v>0</v>
      </c>
      <c r="J1351" t="s">
        <v>21</v>
      </c>
      <c r="K1351" t="s">
        <v>25</v>
      </c>
    </row>
    <row r="1352" spans="1:11" x14ac:dyDescent="0.3">
      <c r="A1352">
        <v>2023</v>
      </c>
      <c r="B1352" t="s">
        <v>11</v>
      </c>
      <c r="C1352" t="s">
        <v>12</v>
      </c>
      <c r="D1352" t="s">
        <v>100</v>
      </c>
      <c r="E1352">
        <v>135000</v>
      </c>
      <c r="F1352" t="s">
        <v>20</v>
      </c>
      <c r="G1352">
        <v>135000</v>
      </c>
      <c r="H1352" t="s">
        <v>21</v>
      </c>
      <c r="I1352">
        <v>100</v>
      </c>
      <c r="J1352" t="s">
        <v>21</v>
      </c>
      <c r="K1352" t="s">
        <v>25</v>
      </c>
    </row>
    <row r="1353" spans="1:11" x14ac:dyDescent="0.3">
      <c r="A1353">
        <v>2023</v>
      </c>
      <c r="B1353" t="s">
        <v>11</v>
      </c>
      <c r="C1353" t="s">
        <v>12</v>
      </c>
      <c r="D1353" t="s">
        <v>100</v>
      </c>
      <c r="E1353">
        <v>100000</v>
      </c>
      <c r="F1353" t="s">
        <v>20</v>
      </c>
      <c r="G1353">
        <v>100000</v>
      </c>
      <c r="H1353" t="s">
        <v>21</v>
      </c>
      <c r="I1353">
        <v>100</v>
      </c>
      <c r="J1353" t="s">
        <v>21</v>
      </c>
      <c r="K1353" t="s">
        <v>25</v>
      </c>
    </row>
    <row r="1354" spans="1:11" x14ac:dyDescent="0.3">
      <c r="A1354">
        <v>2023</v>
      </c>
      <c r="B1354" t="s">
        <v>44</v>
      </c>
      <c r="C1354" t="s">
        <v>12</v>
      </c>
      <c r="D1354" t="s">
        <v>55</v>
      </c>
      <c r="E1354">
        <v>155000</v>
      </c>
      <c r="F1354" t="s">
        <v>20</v>
      </c>
      <c r="G1354">
        <v>155000</v>
      </c>
      <c r="H1354" t="s">
        <v>21</v>
      </c>
      <c r="I1354">
        <v>0</v>
      </c>
      <c r="J1354" t="s">
        <v>21</v>
      </c>
      <c r="K1354" t="s">
        <v>25</v>
      </c>
    </row>
    <row r="1355" spans="1:11" x14ac:dyDescent="0.3">
      <c r="A1355">
        <v>2023</v>
      </c>
      <c r="B1355" t="s">
        <v>44</v>
      </c>
      <c r="C1355" t="s">
        <v>12</v>
      </c>
      <c r="D1355" t="s">
        <v>55</v>
      </c>
      <c r="E1355">
        <v>140000</v>
      </c>
      <c r="F1355" t="s">
        <v>20</v>
      </c>
      <c r="G1355">
        <v>140000</v>
      </c>
      <c r="H1355" t="s">
        <v>21</v>
      </c>
      <c r="I1355">
        <v>0</v>
      </c>
      <c r="J1355" t="s">
        <v>21</v>
      </c>
      <c r="K1355" t="s">
        <v>25</v>
      </c>
    </row>
    <row r="1356" spans="1:11" x14ac:dyDescent="0.3">
      <c r="A1356">
        <v>2023</v>
      </c>
      <c r="B1356" t="s">
        <v>11</v>
      </c>
      <c r="C1356" t="s">
        <v>12</v>
      </c>
      <c r="D1356" t="s">
        <v>35</v>
      </c>
      <c r="E1356">
        <v>204500</v>
      </c>
      <c r="F1356" t="s">
        <v>20</v>
      </c>
      <c r="G1356">
        <v>204500</v>
      </c>
      <c r="H1356" t="s">
        <v>21</v>
      </c>
      <c r="I1356">
        <v>0</v>
      </c>
      <c r="J1356" t="s">
        <v>21</v>
      </c>
      <c r="K1356" t="s">
        <v>25</v>
      </c>
    </row>
    <row r="1357" spans="1:11" x14ac:dyDescent="0.3">
      <c r="A1357">
        <v>2023</v>
      </c>
      <c r="B1357" t="s">
        <v>11</v>
      </c>
      <c r="C1357" t="s">
        <v>12</v>
      </c>
      <c r="D1357" t="s">
        <v>35</v>
      </c>
      <c r="E1357">
        <v>142200</v>
      </c>
      <c r="F1357" t="s">
        <v>20</v>
      </c>
      <c r="G1357">
        <v>142200</v>
      </c>
      <c r="H1357" t="s">
        <v>21</v>
      </c>
      <c r="I1357">
        <v>0</v>
      </c>
      <c r="J1357" t="s">
        <v>21</v>
      </c>
      <c r="K1357" t="s">
        <v>25</v>
      </c>
    </row>
    <row r="1358" spans="1:11" x14ac:dyDescent="0.3">
      <c r="A1358">
        <v>2023</v>
      </c>
      <c r="B1358" t="s">
        <v>11</v>
      </c>
      <c r="C1358" t="s">
        <v>12</v>
      </c>
      <c r="D1358" t="s">
        <v>37</v>
      </c>
      <c r="E1358">
        <v>226700</v>
      </c>
      <c r="F1358" t="s">
        <v>20</v>
      </c>
      <c r="G1358">
        <v>226700</v>
      </c>
      <c r="H1358" t="s">
        <v>21</v>
      </c>
      <c r="I1358">
        <v>0</v>
      </c>
      <c r="J1358" t="s">
        <v>21</v>
      </c>
      <c r="K1358" t="s">
        <v>25</v>
      </c>
    </row>
    <row r="1359" spans="1:11" x14ac:dyDescent="0.3">
      <c r="A1359">
        <v>2023</v>
      </c>
      <c r="B1359" t="s">
        <v>11</v>
      </c>
      <c r="C1359" t="s">
        <v>12</v>
      </c>
      <c r="D1359" t="s">
        <v>37</v>
      </c>
      <c r="E1359">
        <v>133300</v>
      </c>
      <c r="F1359" t="s">
        <v>20</v>
      </c>
      <c r="G1359">
        <v>133300</v>
      </c>
      <c r="H1359" t="s">
        <v>21</v>
      </c>
      <c r="I1359">
        <v>0</v>
      </c>
      <c r="J1359" t="s">
        <v>21</v>
      </c>
      <c r="K1359" t="s">
        <v>25</v>
      </c>
    </row>
    <row r="1360" spans="1:11" x14ac:dyDescent="0.3">
      <c r="A1360">
        <v>2023</v>
      </c>
      <c r="B1360" t="s">
        <v>11</v>
      </c>
      <c r="C1360" t="s">
        <v>12</v>
      </c>
      <c r="D1360" t="s">
        <v>23</v>
      </c>
      <c r="E1360">
        <v>225000</v>
      </c>
      <c r="F1360" t="s">
        <v>20</v>
      </c>
      <c r="G1360">
        <v>225000</v>
      </c>
      <c r="H1360" t="s">
        <v>21</v>
      </c>
      <c r="I1360">
        <v>100</v>
      </c>
      <c r="J1360" t="s">
        <v>21</v>
      </c>
      <c r="K1360" t="s">
        <v>25</v>
      </c>
    </row>
    <row r="1361" spans="1:11" x14ac:dyDescent="0.3">
      <c r="A1361">
        <v>2023</v>
      </c>
      <c r="B1361" t="s">
        <v>11</v>
      </c>
      <c r="C1361" t="s">
        <v>12</v>
      </c>
      <c r="D1361" t="s">
        <v>23</v>
      </c>
      <c r="E1361">
        <v>156400</v>
      </c>
      <c r="F1361" t="s">
        <v>20</v>
      </c>
      <c r="G1361">
        <v>156400</v>
      </c>
      <c r="H1361" t="s">
        <v>21</v>
      </c>
      <c r="I1361">
        <v>100</v>
      </c>
      <c r="J1361" t="s">
        <v>21</v>
      </c>
      <c r="K1361" t="s">
        <v>25</v>
      </c>
    </row>
    <row r="1362" spans="1:11" x14ac:dyDescent="0.3">
      <c r="A1362">
        <v>2023</v>
      </c>
      <c r="B1362" t="s">
        <v>11</v>
      </c>
      <c r="C1362" t="s">
        <v>12</v>
      </c>
      <c r="D1362" t="s">
        <v>37</v>
      </c>
      <c r="E1362">
        <v>163800</v>
      </c>
      <c r="F1362" t="s">
        <v>20</v>
      </c>
      <c r="G1362">
        <v>163800</v>
      </c>
      <c r="H1362" t="s">
        <v>21</v>
      </c>
      <c r="I1362">
        <v>0</v>
      </c>
      <c r="J1362" t="s">
        <v>21</v>
      </c>
      <c r="K1362" t="s">
        <v>25</v>
      </c>
    </row>
    <row r="1363" spans="1:11" x14ac:dyDescent="0.3">
      <c r="A1363">
        <v>2023</v>
      </c>
      <c r="B1363" t="s">
        <v>11</v>
      </c>
      <c r="C1363" t="s">
        <v>12</v>
      </c>
      <c r="D1363" t="s">
        <v>37</v>
      </c>
      <c r="E1363">
        <v>126000</v>
      </c>
      <c r="F1363" t="s">
        <v>20</v>
      </c>
      <c r="G1363">
        <v>126000</v>
      </c>
      <c r="H1363" t="s">
        <v>21</v>
      </c>
      <c r="I1363">
        <v>0</v>
      </c>
      <c r="J1363" t="s">
        <v>21</v>
      </c>
      <c r="K1363" t="s">
        <v>25</v>
      </c>
    </row>
    <row r="1364" spans="1:11" x14ac:dyDescent="0.3">
      <c r="A1364">
        <v>2023</v>
      </c>
      <c r="B1364" t="s">
        <v>11</v>
      </c>
      <c r="C1364" t="s">
        <v>12</v>
      </c>
      <c r="D1364" t="s">
        <v>35</v>
      </c>
      <c r="E1364">
        <v>163800</v>
      </c>
      <c r="F1364" t="s">
        <v>20</v>
      </c>
      <c r="G1364">
        <v>163800</v>
      </c>
      <c r="H1364" t="s">
        <v>21</v>
      </c>
      <c r="I1364">
        <v>0</v>
      </c>
      <c r="J1364" t="s">
        <v>21</v>
      </c>
      <c r="K1364" t="s">
        <v>25</v>
      </c>
    </row>
    <row r="1365" spans="1:11" x14ac:dyDescent="0.3">
      <c r="A1365">
        <v>2023</v>
      </c>
      <c r="B1365" t="s">
        <v>11</v>
      </c>
      <c r="C1365" t="s">
        <v>12</v>
      </c>
      <c r="D1365" t="s">
        <v>35</v>
      </c>
      <c r="E1365">
        <v>126000</v>
      </c>
      <c r="F1365" t="s">
        <v>20</v>
      </c>
      <c r="G1365">
        <v>126000</v>
      </c>
      <c r="H1365" t="s">
        <v>21</v>
      </c>
      <c r="I1365">
        <v>0</v>
      </c>
      <c r="J1365" t="s">
        <v>21</v>
      </c>
      <c r="K1365" t="s">
        <v>25</v>
      </c>
    </row>
    <row r="1366" spans="1:11" x14ac:dyDescent="0.3">
      <c r="A1366">
        <v>2023</v>
      </c>
      <c r="B1366" t="s">
        <v>11</v>
      </c>
      <c r="C1366" t="s">
        <v>12</v>
      </c>
      <c r="D1366" t="s">
        <v>19</v>
      </c>
      <c r="E1366">
        <v>220000</v>
      </c>
      <c r="F1366" t="s">
        <v>20</v>
      </c>
      <c r="G1366">
        <v>220000</v>
      </c>
      <c r="H1366" t="s">
        <v>21</v>
      </c>
      <c r="I1366">
        <v>0</v>
      </c>
      <c r="J1366" t="s">
        <v>21</v>
      </c>
      <c r="K1366" t="s">
        <v>25</v>
      </c>
    </row>
    <row r="1367" spans="1:11" x14ac:dyDescent="0.3">
      <c r="A1367">
        <v>2023</v>
      </c>
      <c r="B1367" t="s">
        <v>11</v>
      </c>
      <c r="C1367" t="s">
        <v>12</v>
      </c>
      <c r="D1367" t="s">
        <v>19</v>
      </c>
      <c r="E1367">
        <v>150000</v>
      </c>
      <c r="F1367" t="s">
        <v>20</v>
      </c>
      <c r="G1367">
        <v>150000</v>
      </c>
      <c r="H1367" t="s">
        <v>21</v>
      </c>
      <c r="I1367">
        <v>0</v>
      </c>
      <c r="J1367" t="s">
        <v>21</v>
      </c>
      <c r="K1367" t="s">
        <v>25</v>
      </c>
    </row>
    <row r="1368" spans="1:11" x14ac:dyDescent="0.3">
      <c r="A1368">
        <v>2023</v>
      </c>
      <c r="B1368" t="s">
        <v>11</v>
      </c>
      <c r="C1368" t="s">
        <v>12</v>
      </c>
      <c r="D1368" t="s">
        <v>37</v>
      </c>
      <c r="E1368">
        <v>145000</v>
      </c>
      <c r="F1368" t="s">
        <v>20</v>
      </c>
      <c r="G1368">
        <v>145000</v>
      </c>
      <c r="H1368" t="s">
        <v>21</v>
      </c>
      <c r="I1368">
        <v>0</v>
      </c>
      <c r="J1368" t="s">
        <v>21</v>
      </c>
      <c r="K1368" t="s">
        <v>25</v>
      </c>
    </row>
    <row r="1369" spans="1:11" x14ac:dyDescent="0.3">
      <c r="A1369">
        <v>2023</v>
      </c>
      <c r="B1369" t="s">
        <v>11</v>
      </c>
      <c r="C1369" t="s">
        <v>12</v>
      </c>
      <c r="D1369" t="s">
        <v>37</v>
      </c>
      <c r="E1369">
        <v>115000</v>
      </c>
      <c r="F1369" t="s">
        <v>20</v>
      </c>
      <c r="G1369">
        <v>115000</v>
      </c>
      <c r="H1369" t="s">
        <v>21</v>
      </c>
      <c r="I1369">
        <v>0</v>
      </c>
      <c r="J1369" t="s">
        <v>21</v>
      </c>
      <c r="K1369" t="s">
        <v>25</v>
      </c>
    </row>
    <row r="1370" spans="1:11" x14ac:dyDescent="0.3">
      <c r="A1370">
        <v>2023</v>
      </c>
      <c r="B1370" t="s">
        <v>11</v>
      </c>
      <c r="C1370" t="s">
        <v>12</v>
      </c>
      <c r="D1370" t="s">
        <v>55</v>
      </c>
      <c r="E1370">
        <v>204500</v>
      </c>
      <c r="F1370" t="s">
        <v>20</v>
      </c>
      <c r="G1370">
        <v>204500</v>
      </c>
      <c r="H1370" t="s">
        <v>21</v>
      </c>
      <c r="I1370">
        <v>0</v>
      </c>
      <c r="J1370" t="s">
        <v>21</v>
      </c>
      <c r="K1370" t="s">
        <v>25</v>
      </c>
    </row>
    <row r="1371" spans="1:11" x14ac:dyDescent="0.3">
      <c r="A1371">
        <v>2023</v>
      </c>
      <c r="B1371" t="s">
        <v>11</v>
      </c>
      <c r="C1371" t="s">
        <v>12</v>
      </c>
      <c r="D1371" t="s">
        <v>55</v>
      </c>
      <c r="E1371">
        <v>138900</v>
      </c>
      <c r="F1371" t="s">
        <v>20</v>
      </c>
      <c r="G1371">
        <v>138900</v>
      </c>
      <c r="H1371" t="s">
        <v>21</v>
      </c>
      <c r="I1371">
        <v>0</v>
      </c>
      <c r="J1371" t="s">
        <v>21</v>
      </c>
      <c r="K1371" t="s">
        <v>25</v>
      </c>
    </row>
    <row r="1372" spans="1:11" x14ac:dyDescent="0.3">
      <c r="A1372">
        <v>2023</v>
      </c>
      <c r="B1372" t="s">
        <v>17</v>
      </c>
      <c r="C1372" t="s">
        <v>12</v>
      </c>
      <c r="D1372" t="s">
        <v>37</v>
      </c>
      <c r="E1372">
        <v>162500</v>
      </c>
      <c r="F1372" t="s">
        <v>20</v>
      </c>
      <c r="G1372">
        <v>162500</v>
      </c>
      <c r="H1372" t="s">
        <v>21</v>
      </c>
      <c r="I1372">
        <v>0</v>
      </c>
      <c r="J1372" t="s">
        <v>21</v>
      </c>
      <c r="K1372" t="s">
        <v>25</v>
      </c>
    </row>
    <row r="1373" spans="1:11" x14ac:dyDescent="0.3">
      <c r="A1373">
        <v>2023</v>
      </c>
      <c r="B1373" t="s">
        <v>17</v>
      </c>
      <c r="C1373" t="s">
        <v>12</v>
      </c>
      <c r="D1373" t="s">
        <v>37</v>
      </c>
      <c r="E1373">
        <v>130000</v>
      </c>
      <c r="F1373" t="s">
        <v>20</v>
      </c>
      <c r="G1373">
        <v>130000</v>
      </c>
      <c r="H1373" t="s">
        <v>21</v>
      </c>
      <c r="I1373">
        <v>0</v>
      </c>
      <c r="J1373" t="s">
        <v>21</v>
      </c>
      <c r="K1373" t="s">
        <v>25</v>
      </c>
    </row>
    <row r="1374" spans="1:11" x14ac:dyDescent="0.3">
      <c r="A1374">
        <v>2023</v>
      </c>
      <c r="B1374" t="s">
        <v>11</v>
      </c>
      <c r="C1374" t="s">
        <v>12</v>
      </c>
      <c r="D1374" t="s">
        <v>37</v>
      </c>
      <c r="E1374">
        <v>150000</v>
      </c>
      <c r="F1374" t="s">
        <v>20</v>
      </c>
      <c r="G1374">
        <v>150000</v>
      </c>
      <c r="H1374" t="s">
        <v>21</v>
      </c>
      <c r="I1374">
        <v>100</v>
      </c>
      <c r="J1374" t="s">
        <v>21</v>
      </c>
      <c r="K1374" t="s">
        <v>25</v>
      </c>
    </row>
    <row r="1375" spans="1:11" x14ac:dyDescent="0.3">
      <c r="A1375">
        <v>2023</v>
      </c>
      <c r="B1375" t="s">
        <v>11</v>
      </c>
      <c r="C1375" t="s">
        <v>12</v>
      </c>
      <c r="D1375" t="s">
        <v>37</v>
      </c>
      <c r="E1375">
        <v>107000</v>
      </c>
      <c r="F1375" t="s">
        <v>20</v>
      </c>
      <c r="G1375">
        <v>107000</v>
      </c>
      <c r="H1375" t="s">
        <v>21</v>
      </c>
      <c r="I1375">
        <v>100</v>
      </c>
      <c r="J1375" t="s">
        <v>21</v>
      </c>
      <c r="K1375" t="s">
        <v>25</v>
      </c>
    </row>
    <row r="1376" spans="1:11" x14ac:dyDescent="0.3">
      <c r="A1376">
        <v>2023</v>
      </c>
      <c r="B1376" t="s">
        <v>44</v>
      </c>
      <c r="C1376" t="s">
        <v>12</v>
      </c>
      <c r="D1376" t="s">
        <v>37</v>
      </c>
      <c r="E1376">
        <v>175000</v>
      </c>
      <c r="F1376" t="s">
        <v>20</v>
      </c>
      <c r="G1376">
        <v>175000</v>
      </c>
      <c r="H1376" t="s">
        <v>21</v>
      </c>
      <c r="I1376">
        <v>0</v>
      </c>
      <c r="J1376" t="s">
        <v>21</v>
      </c>
      <c r="K1376" t="s">
        <v>25</v>
      </c>
    </row>
    <row r="1377" spans="1:11" x14ac:dyDescent="0.3">
      <c r="A1377">
        <v>2023</v>
      </c>
      <c r="B1377" t="s">
        <v>44</v>
      </c>
      <c r="C1377" t="s">
        <v>12</v>
      </c>
      <c r="D1377" t="s">
        <v>37</v>
      </c>
      <c r="E1377">
        <v>110000</v>
      </c>
      <c r="F1377" t="s">
        <v>20</v>
      </c>
      <c r="G1377">
        <v>110000</v>
      </c>
      <c r="H1377" t="s">
        <v>21</v>
      </c>
      <c r="I1377">
        <v>0</v>
      </c>
      <c r="J1377" t="s">
        <v>21</v>
      </c>
      <c r="K1377" t="s">
        <v>25</v>
      </c>
    </row>
    <row r="1378" spans="1:11" x14ac:dyDescent="0.3">
      <c r="A1378">
        <v>2023</v>
      </c>
      <c r="B1378" t="s">
        <v>11</v>
      </c>
      <c r="C1378" t="s">
        <v>12</v>
      </c>
      <c r="D1378" t="s">
        <v>37</v>
      </c>
      <c r="E1378">
        <v>226700</v>
      </c>
      <c r="F1378" t="s">
        <v>20</v>
      </c>
      <c r="G1378">
        <v>226700</v>
      </c>
      <c r="H1378" t="s">
        <v>21</v>
      </c>
      <c r="I1378">
        <v>0</v>
      </c>
      <c r="J1378" t="s">
        <v>21</v>
      </c>
      <c r="K1378" t="s">
        <v>25</v>
      </c>
    </row>
    <row r="1379" spans="1:11" x14ac:dyDescent="0.3">
      <c r="A1379">
        <v>2023</v>
      </c>
      <c r="B1379" t="s">
        <v>11</v>
      </c>
      <c r="C1379" t="s">
        <v>12</v>
      </c>
      <c r="D1379" t="s">
        <v>37</v>
      </c>
      <c r="E1379">
        <v>133300</v>
      </c>
      <c r="F1379" t="s">
        <v>20</v>
      </c>
      <c r="G1379">
        <v>133300</v>
      </c>
      <c r="H1379" t="s">
        <v>21</v>
      </c>
      <c r="I1379">
        <v>0</v>
      </c>
      <c r="J1379" t="s">
        <v>21</v>
      </c>
      <c r="K1379" t="s">
        <v>25</v>
      </c>
    </row>
    <row r="1380" spans="1:11" x14ac:dyDescent="0.3">
      <c r="A1380">
        <v>2023</v>
      </c>
      <c r="B1380" t="s">
        <v>11</v>
      </c>
      <c r="C1380" t="s">
        <v>12</v>
      </c>
      <c r="D1380" t="s">
        <v>37</v>
      </c>
      <c r="E1380">
        <v>252000</v>
      </c>
      <c r="F1380" t="s">
        <v>20</v>
      </c>
      <c r="G1380">
        <v>252000</v>
      </c>
      <c r="H1380" t="s">
        <v>21</v>
      </c>
      <c r="I1380">
        <v>0</v>
      </c>
      <c r="J1380" t="s">
        <v>21</v>
      </c>
      <c r="K1380" t="s">
        <v>25</v>
      </c>
    </row>
    <row r="1381" spans="1:11" x14ac:dyDescent="0.3">
      <c r="A1381">
        <v>2023</v>
      </c>
      <c r="B1381" t="s">
        <v>11</v>
      </c>
      <c r="C1381" t="s">
        <v>12</v>
      </c>
      <c r="D1381" t="s">
        <v>37</v>
      </c>
      <c r="E1381">
        <v>129000</v>
      </c>
      <c r="F1381" t="s">
        <v>20</v>
      </c>
      <c r="G1381">
        <v>129000</v>
      </c>
      <c r="H1381" t="s">
        <v>21</v>
      </c>
      <c r="I1381">
        <v>0</v>
      </c>
      <c r="J1381" t="s">
        <v>21</v>
      </c>
      <c r="K1381" t="s">
        <v>25</v>
      </c>
    </row>
    <row r="1382" spans="1:11" x14ac:dyDescent="0.3">
      <c r="A1382">
        <v>2023</v>
      </c>
      <c r="B1382" t="s">
        <v>11</v>
      </c>
      <c r="C1382" t="s">
        <v>12</v>
      </c>
      <c r="D1382" t="s">
        <v>35</v>
      </c>
      <c r="E1382">
        <v>150000</v>
      </c>
      <c r="F1382" t="s">
        <v>20</v>
      </c>
      <c r="G1382">
        <v>150000</v>
      </c>
      <c r="H1382" t="s">
        <v>21</v>
      </c>
      <c r="I1382">
        <v>0</v>
      </c>
      <c r="J1382" t="s">
        <v>21</v>
      </c>
      <c r="K1382" t="s">
        <v>25</v>
      </c>
    </row>
    <row r="1383" spans="1:11" x14ac:dyDescent="0.3">
      <c r="A1383">
        <v>2023</v>
      </c>
      <c r="B1383" t="s">
        <v>11</v>
      </c>
      <c r="C1383" t="s">
        <v>12</v>
      </c>
      <c r="D1383" t="s">
        <v>35</v>
      </c>
      <c r="E1383">
        <v>125000</v>
      </c>
      <c r="F1383" t="s">
        <v>20</v>
      </c>
      <c r="G1383">
        <v>125000</v>
      </c>
      <c r="H1383" t="s">
        <v>21</v>
      </c>
      <c r="I1383">
        <v>0</v>
      </c>
      <c r="J1383" t="s">
        <v>21</v>
      </c>
      <c r="K1383" t="s">
        <v>25</v>
      </c>
    </row>
    <row r="1384" spans="1:11" x14ac:dyDescent="0.3">
      <c r="A1384">
        <v>2023</v>
      </c>
      <c r="B1384" t="s">
        <v>11</v>
      </c>
      <c r="C1384" t="s">
        <v>12</v>
      </c>
      <c r="D1384" t="s">
        <v>37</v>
      </c>
      <c r="E1384">
        <v>252000</v>
      </c>
      <c r="F1384" t="s">
        <v>20</v>
      </c>
      <c r="G1384">
        <v>252000</v>
      </c>
      <c r="H1384" t="s">
        <v>21</v>
      </c>
      <c r="I1384">
        <v>0</v>
      </c>
      <c r="J1384" t="s">
        <v>21</v>
      </c>
      <c r="K1384" t="s">
        <v>25</v>
      </c>
    </row>
    <row r="1385" spans="1:11" x14ac:dyDescent="0.3">
      <c r="A1385">
        <v>2023</v>
      </c>
      <c r="B1385" t="s">
        <v>11</v>
      </c>
      <c r="C1385" t="s">
        <v>12</v>
      </c>
      <c r="D1385" t="s">
        <v>37</v>
      </c>
      <c r="E1385">
        <v>129000</v>
      </c>
      <c r="F1385" t="s">
        <v>20</v>
      </c>
      <c r="G1385">
        <v>129000</v>
      </c>
      <c r="H1385" t="s">
        <v>21</v>
      </c>
      <c r="I1385">
        <v>0</v>
      </c>
      <c r="J1385" t="s">
        <v>21</v>
      </c>
      <c r="K1385" t="s">
        <v>25</v>
      </c>
    </row>
    <row r="1386" spans="1:11" x14ac:dyDescent="0.3">
      <c r="A1386">
        <v>2023</v>
      </c>
      <c r="B1386" t="s">
        <v>11</v>
      </c>
      <c r="C1386" t="s">
        <v>12</v>
      </c>
      <c r="D1386" t="s">
        <v>23</v>
      </c>
      <c r="E1386">
        <v>225000</v>
      </c>
      <c r="F1386" t="s">
        <v>20</v>
      </c>
      <c r="G1386">
        <v>225000</v>
      </c>
      <c r="H1386" t="s">
        <v>21</v>
      </c>
      <c r="I1386">
        <v>0</v>
      </c>
      <c r="J1386" t="s">
        <v>21</v>
      </c>
      <c r="K1386" t="s">
        <v>25</v>
      </c>
    </row>
    <row r="1387" spans="1:11" x14ac:dyDescent="0.3">
      <c r="A1387">
        <v>2023</v>
      </c>
      <c r="B1387" t="s">
        <v>11</v>
      </c>
      <c r="C1387" t="s">
        <v>12</v>
      </c>
      <c r="D1387" t="s">
        <v>23</v>
      </c>
      <c r="E1387">
        <v>156400</v>
      </c>
      <c r="F1387" t="s">
        <v>20</v>
      </c>
      <c r="G1387">
        <v>156400</v>
      </c>
      <c r="H1387" t="s">
        <v>21</v>
      </c>
      <c r="I1387">
        <v>0</v>
      </c>
      <c r="J1387" t="s">
        <v>21</v>
      </c>
      <c r="K1387" t="s">
        <v>25</v>
      </c>
    </row>
    <row r="1388" spans="1:11" x14ac:dyDescent="0.3">
      <c r="A1388">
        <v>2022</v>
      </c>
      <c r="B1388" t="s">
        <v>17</v>
      </c>
      <c r="C1388" t="s">
        <v>12</v>
      </c>
      <c r="D1388" t="s">
        <v>52</v>
      </c>
      <c r="E1388">
        <v>23000</v>
      </c>
      <c r="F1388" t="s">
        <v>20</v>
      </c>
      <c r="G1388">
        <v>23000</v>
      </c>
      <c r="H1388" t="s">
        <v>43</v>
      </c>
      <c r="I1388">
        <v>100</v>
      </c>
      <c r="J1388" t="s">
        <v>43</v>
      </c>
      <c r="K1388" t="s">
        <v>16</v>
      </c>
    </row>
    <row r="1389" spans="1:11" x14ac:dyDescent="0.3">
      <c r="A1389">
        <v>2023</v>
      </c>
      <c r="B1389" t="s">
        <v>17</v>
      </c>
      <c r="C1389" t="s">
        <v>12</v>
      </c>
      <c r="D1389" t="s">
        <v>35</v>
      </c>
      <c r="E1389">
        <v>110000</v>
      </c>
      <c r="F1389" t="s">
        <v>20</v>
      </c>
      <c r="G1389">
        <v>110000</v>
      </c>
      <c r="H1389" t="s">
        <v>21</v>
      </c>
      <c r="I1389">
        <v>100</v>
      </c>
      <c r="J1389" t="s">
        <v>21</v>
      </c>
      <c r="K1389" t="s">
        <v>16</v>
      </c>
    </row>
    <row r="1390" spans="1:11" x14ac:dyDescent="0.3">
      <c r="A1390">
        <v>2023</v>
      </c>
      <c r="B1390" t="s">
        <v>11</v>
      </c>
      <c r="C1390" t="s">
        <v>12</v>
      </c>
      <c r="D1390" t="s">
        <v>37</v>
      </c>
      <c r="E1390">
        <v>265000</v>
      </c>
      <c r="F1390" t="s">
        <v>20</v>
      </c>
      <c r="G1390">
        <v>265000</v>
      </c>
      <c r="H1390" t="s">
        <v>21</v>
      </c>
      <c r="I1390">
        <v>100</v>
      </c>
      <c r="J1390" t="s">
        <v>21</v>
      </c>
      <c r="K1390" t="s">
        <v>25</v>
      </c>
    </row>
    <row r="1391" spans="1:11" x14ac:dyDescent="0.3">
      <c r="A1391">
        <v>2023</v>
      </c>
      <c r="B1391" t="s">
        <v>11</v>
      </c>
      <c r="C1391" t="s">
        <v>12</v>
      </c>
      <c r="D1391" t="s">
        <v>37</v>
      </c>
      <c r="E1391">
        <v>182750</v>
      </c>
      <c r="F1391" t="s">
        <v>20</v>
      </c>
      <c r="G1391">
        <v>182750</v>
      </c>
      <c r="H1391" t="s">
        <v>21</v>
      </c>
      <c r="I1391">
        <v>100</v>
      </c>
      <c r="J1391" t="s">
        <v>21</v>
      </c>
      <c r="K1391" t="s">
        <v>25</v>
      </c>
    </row>
    <row r="1392" spans="1:11" x14ac:dyDescent="0.3">
      <c r="A1392">
        <v>2023</v>
      </c>
      <c r="B1392" t="s">
        <v>17</v>
      </c>
      <c r="C1392" t="s">
        <v>12</v>
      </c>
      <c r="D1392" t="s">
        <v>27</v>
      </c>
      <c r="E1392">
        <v>130000</v>
      </c>
      <c r="F1392" t="s">
        <v>20</v>
      </c>
      <c r="G1392">
        <v>130000</v>
      </c>
      <c r="H1392" t="s">
        <v>21</v>
      </c>
      <c r="I1392">
        <v>0</v>
      </c>
      <c r="J1392" t="s">
        <v>21</v>
      </c>
      <c r="K1392" t="s">
        <v>25</v>
      </c>
    </row>
    <row r="1393" spans="1:11" x14ac:dyDescent="0.3">
      <c r="A1393">
        <v>2023</v>
      </c>
      <c r="B1393" t="s">
        <v>17</v>
      </c>
      <c r="C1393" t="s">
        <v>12</v>
      </c>
      <c r="D1393" t="s">
        <v>27</v>
      </c>
      <c r="E1393">
        <v>100000</v>
      </c>
      <c r="F1393" t="s">
        <v>20</v>
      </c>
      <c r="G1393">
        <v>100000</v>
      </c>
      <c r="H1393" t="s">
        <v>21</v>
      </c>
      <c r="I1393">
        <v>0</v>
      </c>
      <c r="J1393" t="s">
        <v>21</v>
      </c>
      <c r="K1393" t="s">
        <v>25</v>
      </c>
    </row>
    <row r="1394" spans="1:11" x14ac:dyDescent="0.3">
      <c r="A1394">
        <v>2023</v>
      </c>
      <c r="B1394" t="s">
        <v>11</v>
      </c>
      <c r="C1394" t="s">
        <v>12</v>
      </c>
      <c r="D1394" t="s">
        <v>27</v>
      </c>
      <c r="E1394">
        <v>153600</v>
      </c>
      <c r="F1394" t="s">
        <v>20</v>
      </c>
      <c r="G1394">
        <v>153600</v>
      </c>
      <c r="H1394" t="s">
        <v>21</v>
      </c>
      <c r="I1394">
        <v>0</v>
      </c>
      <c r="J1394" t="s">
        <v>21</v>
      </c>
      <c r="K1394" t="s">
        <v>25</v>
      </c>
    </row>
    <row r="1395" spans="1:11" x14ac:dyDescent="0.3">
      <c r="A1395">
        <v>2023</v>
      </c>
      <c r="B1395" t="s">
        <v>11</v>
      </c>
      <c r="C1395" t="s">
        <v>12</v>
      </c>
      <c r="D1395" t="s">
        <v>27</v>
      </c>
      <c r="E1395">
        <v>106800</v>
      </c>
      <c r="F1395" t="s">
        <v>20</v>
      </c>
      <c r="G1395">
        <v>106800</v>
      </c>
      <c r="H1395" t="s">
        <v>21</v>
      </c>
      <c r="I1395">
        <v>0</v>
      </c>
      <c r="J1395" t="s">
        <v>21</v>
      </c>
      <c r="K1395" t="s">
        <v>25</v>
      </c>
    </row>
    <row r="1396" spans="1:11" x14ac:dyDescent="0.3">
      <c r="A1396">
        <v>2023</v>
      </c>
      <c r="B1396" t="s">
        <v>11</v>
      </c>
      <c r="C1396" t="s">
        <v>12</v>
      </c>
      <c r="D1396" t="s">
        <v>37</v>
      </c>
      <c r="E1396">
        <v>137500</v>
      </c>
      <c r="F1396" t="s">
        <v>20</v>
      </c>
      <c r="G1396">
        <v>137500</v>
      </c>
      <c r="H1396" t="s">
        <v>21</v>
      </c>
      <c r="I1396">
        <v>0</v>
      </c>
      <c r="J1396" t="s">
        <v>21</v>
      </c>
      <c r="K1396" t="s">
        <v>25</v>
      </c>
    </row>
    <row r="1397" spans="1:11" x14ac:dyDescent="0.3">
      <c r="A1397">
        <v>2023</v>
      </c>
      <c r="B1397" t="s">
        <v>11</v>
      </c>
      <c r="C1397" t="s">
        <v>12</v>
      </c>
      <c r="D1397" t="s">
        <v>37</v>
      </c>
      <c r="E1397">
        <v>81500</v>
      </c>
      <c r="F1397" t="s">
        <v>20</v>
      </c>
      <c r="G1397">
        <v>81500</v>
      </c>
      <c r="H1397" t="s">
        <v>21</v>
      </c>
      <c r="I1397">
        <v>0</v>
      </c>
      <c r="J1397" t="s">
        <v>21</v>
      </c>
      <c r="K1397" t="s">
        <v>25</v>
      </c>
    </row>
    <row r="1398" spans="1:11" x14ac:dyDescent="0.3">
      <c r="A1398">
        <v>2023</v>
      </c>
      <c r="B1398" t="s">
        <v>44</v>
      </c>
      <c r="C1398" t="s">
        <v>12</v>
      </c>
      <c r="D1398" t="s">
        <v>115</v>
      </c>
      <c r="E1398">
        <v>314100</v>
      </c>
      <c r="F1398" t="s">
        <v>20</v>
      </c>
      <c r="G1398">
        <v>314100</v>
      </c>
      <c r="H1398" t="s">
        <v>21</v>
      </c>
      <c r="I1398">
        <v>0</v>
      </c>
      <c r="J1398" t="s">
        <v>21</v>
      </c>
      <c r="K1398" t="s">
        <v>25</v>
      </c>
    </row>
    <row r="1399" spans="1:11" x14ac:dyDescent="0.3">
      <c r="A1399">
        <v>2023</v>
      </c>
      <c r="B1399" t="s">
        <v>44</v>
      </c>
      <c r="C1399" t="s">
        <v>12</v>
      </c>
      <c r="D1399" t="s">
        <v>115</v>
      </c>
      <c r="E1399">
        <v>195800</v>
      </c>
      <c r="F1399" t="s">
        <v>20</v>
      </c>
      <c r="G1399">
        <v>195800</v>
      </c>
      <c r="H1399" t="s">
        <v>21</v>
      </c>
      <c r="I1399">
        <v>0</v>
      </c>
      <c r="J1399" t="s">
        <v>21</v>
      </c>
      <c r="K1399" t="s">
        <v>25</v>
      </c>
    </row>
    <row r="1400" spans="1:11" x14ac:dyDescent="0.3">
      <c r="A1400">
        <v>2023</v>
      </c>
      <c r="B1400" t="s">
        <v>11</v>
      </c>
      <c r="C1400" t="s">
        <v>12</v>
      </c>
      <c r="D1400" t="s">
        <v>26</v>
      </c>
      <c r="E1400">
        <v>205000</v>
      </c>
      <c r="F1400" t="s">
        <v>20</v>
      </c>
      <c r="G1400">
        <v>205000</v>
      </c>
      <c r="H1400" t="s">
        <v>21</v>
      </c>
      <c r="I1400">
        <v>0</v>
      </c>
      <c r="J1400" t="s">
        <v>21</v>
      </c>
      <c r="K1400" t="s">
        <v>25</v>
      </c>
    </row>
    <row r="1401" spans="1:11" x14ac:dyDescent="0.3">
      <c r="A1401">
        <v>2023</v>
      </c>
      <c r="B1401" t="s">
        <v>11</v>
      </c>
      <c r="C1401" t="s">
        <v>12</v>
      </c>
      <c r="D1401" t="s">
        <v>26</v>
      </c>
      <c r="E1401">
        <v>180000</v>
      </c>
      <c r="F1401" t="s">
        <v>20</v>
      </c>
      <c r="G1401">
        <v>180000</v>
      </c>
      <c r="H1401" t="s">
        <v>21</v>
      </c>
      <c r="I1401">
        <v>0</v>
      </c>
      <c r="J1401" t="s">
        <v>21</v>
      </c>
      <c r="K1401" t="s">
        <v>25</v>
      </c>
    </row>
    <row r="1402" spans="1:11" x14ac:dyDescent="0.3">
      <c r="A1402">
        <v>2023</v>
      </c>
      <c r="B1402" t="s">
        <v>11</v>
      </c>
      <c r="C1402" t="s">
        <v>12</v>
      </c>
      <c r="D1402" t="s">
        <v>23</v>
      </c>
      <c r="E1402">
        <v>165000</v>
      </c>
      <c r="F1402" t="s">
        <v>20</v>
      </c>
      <c r="G1402">
        <v>165000</v>
      </c>
      <c r="H1402" t="s">
        <v>21</v>
      </c>
      <c r="I1402">
        <v>100</v>
      </c>
      <c r="J1402" t="s">
        <v>21</v>
      </c>
      <c r="K1402" t="s">
        <v>25</v>
      </c>
    </row>
    <row r="1403" spans="1:11" x14ac:dyDescent="0.3">
      <c r="A1403">
        <v>2023</v>
      </c>
      <c r="B1403" t="s">
        <v>11</v>
      </c>
      <c r="C1403" t="s">
        <v>12</v>
      </c>
      <c r="D1403" t="s">
        <v>23</v>
      </c>
      <c r="E1403">
        <v>144000</v>
      </c>
      <c r="F1403" t="s">
        <v>20</v>
      </c>
      <c r="G1403">
        <v>144000</v>
      </c>
      <c r="H1403" t="s">
        <v>21</v>
      </c>
      <c r="I1403">
        <v>100</v>
      </c>
      <c r="J1403" t="s">
        <v>21</v>
      </c>
      <c r="K1403" t="s">
        <v>25</v>
      </c>
    </row>
    <row r="1404" spans="1:11" x14ac:dyDescent="0.3">
      <c r="A1404">
        <v>2023</v>
      </c>
      <c r="B1404" t="s">
        <v>28</v>
      </c>
      <c r="C1404" t="s">
        <v>12</v>
      </c>
      <c r="D1404" t="s">
        <v>100</v>
      </c>
      <c r="E1404">
        <v>160000</v>
      </c>
      <c r="F1404" t="s">
        <v>20</v>
      </c>
      <c r="G1404">
        <v>160000</v>
      </c>
      <c r="H1404" t="s">
        <v>21</v>
      </c>
      <c r="I1404">
        <v>0</v>
      </c>
      <c r="J1404" t="s">
        <v>21</v>
      </c>
      <c r="K1404" t="s">
        <v>25</v>
      </c>
    </row>
    <row r="1405" spans="1:11" x14ac:dyDescent="0.3">
      <c r="A1405">
        <v>2023</v>
      </c>
      <c r="B1405" t="s">
        <v>28</v>
      </c>
      <c r="C1405" t="s">
        <v>12</v>
      </c>
      <c r="D1405" t="s">
        <v>100</v>
      </c>
      <c r="E1405">
        <v>100000</v>
      </c>
      <c r="F1405" t="s">
        <v>20</v>
      </c>
      <c r="G1405">
        <v>100000</v>
      </c>
      <c r="H1405" t="s">
        <v>21</v>
      </c>
      <c r="I1405">
        <v>0</v>
      </c>
      <c r="J1405" t="s">
        <v>21</v>
      </c>
      <c r="K1405" t="s">
        <v>25</v>
      </c>
    </row>
    <row r="1406" spans="1:11" x14ac:dyDescent="0.3">
      <c r="A1406">
        <v>2023</v>
      </c>
      <c r="B1406" t="s">
        <v>44</v>
      </c>
      <c r="C1406" t="s">
        <v>12</v>
      </c>
      <c r="D1406" t="s">
        <v>37</v>
      </c>
      <c r="E1406">
        <v>200000</v>
      </c>
      <c r="F1406" t="s">
        <v>20</v>
      </c>
      <c r="G1406">
        <v>200000</v>
      </c>
      <c r="H1406" t="s">
        <v>21</v>
      </c>
      <c r="I1406">
        <v>0</v>
      </c>
      <c r="J1406" t="s">
        <v>21</v>
      </c>
      <c r="K1406" t="s">
        <v>25</v>
      </c>
    </row>
    <row r="1407" spans="1:11" x14ac:dyDescent="0.3">
      <c r="A1407">
        <v>2023</v>
      </c>
      <c r="B1407" t="s">
        <v>44</v>
      </c>
      <c r="C1407" t="s">
        <v>12</v>
      </c>
      <c r="D1407" t="s">
        <v>37</v>
      </c>
      <c r="E1407">
        <v>145000</v>
      </c>
      <c r="F1407" t="s">
        <v>20</v>
      </c>
      <c r="G1407">
        <v>145000</v>
      </c>
      <c r="H1407" t="s">
        <v>21</v>
      </c>
      <c r="I1407">
        <v>0</v>
      </c>
      <c r="J1407" t="s">
        <v>21</v>
      </c>
      <c r="K1407" t="s">
        <v>25</v>
      </c>
    </row>
    <row r="1408" spans="1:11" x14ac:dyDescent="0.3">
      <c r="A1408">
        <v>2023</v>
      </c>
      <c r="B1408" t="s">
        <v>17</v>
      </c>
      <c r="C1408" t="s">
        <v>12</v>
      </c>
      <c r="D1408" t="s">
        <v>27</v>
      </c>
      <c r="E1408">
        <v>150000</v>
      </c>
      <c r="F1408" t="s">
        <v>20</v>
      </c>
      <c r="G1408">
        <v>150000</v>
      </c>
      <c r="H1408" t="s">
        <v>21</v>
      </c>
      <c r="I1408">
        <v>0</v>
      </c>
      <c r="J1408" t="s">
        <v>21</v>
      </c>
      <c r="K1408" t="s">
        <v>25</v>
      </c>
    </row>
    <row r="1409" spans="1:11" x14ac:dyDescent="0.3">
      <c r="A1409">
        <v>2023</v>
      </c>
      <c r="B1409" t="s">
        <v>17</v>
      </c>
      <c r="C1409" t="s">
        <v>12</v>
      </c>
      <c r="D1409" t="s">
        <v>27</v>
      </c>
      <c r="E1409">
        <v>100000</v>
      </c>
      <c r="F1409" t="s">
        <v>20</v>
      </c>
      <c r="G1409">
        <v>100000</v>
      </c>
      <c r="H1409" t="s">
        <v>21</v>
      </c>
      <c r="I1409">
        <v>0</v>
      </c>
      <c r="J1409" t="s">
        <v>21</v>
      </c>
      <c r="K1409" t="s">
        <v>25</v>
      </c>
    </row>
    <row r="1410" spans="1:11" x14ac:dyDescent="0.3">
      <c r="A1410">
        <v>2023</v>
      </c>
      <c r="B1410" t="s">
        <v>11</v>
      </c>
      <c r="C1410" t="s">
        <v>12</v>
      </c>
      <c r="D1410" t="s">
        <v>70</v>
      </c>
      <c r="E1410">
        <v>199000</v>
      </c>
      <c r="F1410" t="s">
        <v>20</v>
      </c>
      <c r="G1410">
        <v>199000</v>
      </c>
      <c r="H1410" t="s">
        <v>21</v>
      </c>
      <c r="I1410">
        <v>0</v>
      </c>
      <c r="J1410" t="s">
        <v>21</v>
      </c>
      <c r="K1410" t="s">
        <v>25</v>
      </c>
    </row>
    <row r="1411" spans="1:11" x14ac:dyDescent="0.3">
      <c r="A1411">
        <v>2023</v>
      </c>
      <c r="B1411" t="s">
        <v>11</v>
      </c>
      <c r="C1411" t="s">
        <v>12</v>
      </c>
      <c r="D1411" t="s">
        <v>70</v>
      </c>
      <c r="E1411">
        <v>112000</v>
      </c>
      <c r="F1411" t="s">
        <v>20</v>
      </c>
      <c r="G1411">
        <v>112000</v>
      </c>
      <c r="H1411" t="s">
        <v>21</v>
      </c>
      <c r="I1411">
        <v>0</v>
      </c>
      <c r="J1411" t="s">
        <v>21</v>
      </c>
      <c r="K1411" t="s">
        <v>25</v>
      </c>
    </row>
    <row r="1412" spans="1:11" x14ac:dyDescent="0.3">
      <c r="A1412">
        <v>2023</v>
      </c>
      <c r="B1412" t="s">
        <v>11</v>
      </c>
      <c r="C1412" t="s">
        <v>12</v>
      </c>
      <c r="D1412" t="s">
        <v>23</v>
      </c>
      <c r="E1412">
        <v>105000</v>
      </c>
      <c r="F1412" t="s">
        <v>20</v>
      </c>
      <c r="G1412">
        <v>105000</v>
      </c>
      <c r="H1412" t="s">
        <v>21</v>
      </c>
      <c r="I1412">
        <v>0</v>
      </c>
      <c r="J1412" t="s">
        <v>21</v>
      </c>
      <c r="K1412" t="s">
        <v>25</v>
      </c>
    </row>
    <row r="1413" spans="1:11" x14ac:dyDescent="0.3">
      <c r="A1413">
        <v>2023</v>
      </c>
      <c r="B1413" t="s">
        <v>11</v>
      </c>
      <c r="C1413" t="s">
        <v>12</v>
      </c>
      <c r="D1413" t="s">
        <v>23</v>
      </c>
      <c r="E1413">
        <v>70000</v>
      </c>
      <c r="F1413" t="s">
        <v>20</v>
      </c>
      <c r="G1413">
        <v>70000</v>
      </c>
      <c r="H1413" t="s">
        <v>21</v>
      </c>
      <c r="I1413">
        <v>0</v>
      </c>
      <c r="J1413" t="s">
        <v>21</v>
      </c>
      <c r="K1413" t="s">
        <v>25</v>
      </c>
    </row>
    <row r="1414" spans="1:11" x14ac:dyDescent="0.3">
      <c r="A1414">
        <v>2023</v>
      </c>
      <c r="B1414" t="s">
        <v>28</v>
      </c>
      <c r="C1414" t="s">
        <v>12</v>
      </c>
      <c r="D1414" t="s">
        <v>75</v>
      </c>
      <c r="E1414">
        <v>130000</v>
      </c>
      <c r="F1414" t="s">
        <v>20</v>
      </c>
      <c r="G1414">
        <v>130000</v>
      </c>
      <c r="H1414" t="s">
        <v>11</v>
      </c>
      <c r="I1414">
        <v>100</v>
      </c>
      <c r="J1414" t="s">
        <v>11</v>
      </c>
      <c r="K1414" t="s">
        <v>22</v>
      </c>
    </row>
    <row r="1415" spans="1:11" x14ac:dyDescent="0.3">
      <c r="A1415">
        <v>2023</v>
      </c>
      <c r="B1415" t="s">
        <v>11</v>
      </c>
      <c r="C1415" t="s">
        <v>12</v>
      </c>
      <c r="D1415" t="s">
        <v>27</v>
      </c>
      <c r="E1415">
        <v>180180</v>
      </c>
      <c r="F1415" t="s">
        <v>20</v>
      </c>
      <c r="G1415">
        <v>180180</v>
      </c>
      <c r="H1415" t="s">
        <v>21</v>
      </c>
      <c r="I1415">
        <v>0</v>
      </c>
      <c r="J1415" t="s">
        <v>21</v>
      </c>
      <c r="K1415" t="s">
        <v>25</v>
      </c>
    </row>
    <row r="1416" spans="1:11" x14ac:dyDescent="0.3">
      <c r="A1416">
        <v>2023</v>
      </c>
      <c r="B1416" t="s">
        <v>11</v>
      </c>
      <c r="C1416" t="s">
        <v>12</v>
      </c>
      <c r="D1416" t="s">
        <v>27</v>
      </c>
      <c r="E1416">
        <v>106020</v>
      </c>
      <c r="F1416" t="s">
        <v>20</v>
      </c>
      <c r="G1416">
        <v>106020</v>
      </c>
      <c r="H1416" t="s">
        <v>21</v>
      </c>
      <c r="I1416">
        <v>0</v>
      </c>
      <c r="J1416" t="s">
        <v>21</v>
      </c>
      <c r="K1416" t="s">
        <v>25</v>
      </c>
    </row>
    <row r="1417" spans="1:11" x14ac:dyDescent="0.3">
      <c r="A1417">
        <v>2023</v>
      </c>
      <c r="B1417" t="s">
        <v>28</v>
      </c>
      <c r="C1417" t="s">
        <v>12</v>
      </c>
      <c r="D1417" t="s">
        <v>37</v>
      </c>
      <c r="E1417">
        <v>160000</v>
      </c>
      <c r="F1417" t="s">
        <v>20</v>
      </c>
      <c r="G1417">
        <v>160000</v>
      </c>
      <c r="H1417" t="s">
        <v>21</v>
      </c>
      <c r="I1417">
        <v>0</v>
      </c>
      <c r="J1417" t="s">
        <v>21</v>
      </c>
      <c r="K1417" t="s">
        <v>25</v>
      </c>
    </row>
    <row r="1418" spans="1:11" x14ac:dyDescent="0.3">
      <c r="A1418">
        <v>2023</v>
      </c>
      <c r="B1418" t="s">
        <v>28</v>
      </c>
      <c r="C1418" t="s">
        <v>12</v>
      </c>
      <c r="D1418" t="s">
        <v>37</v>
      </c>
      <c r="E1418">
        <v>135000</v>
      </c>
      <c r="F1418" t="s">
        <v>20</v>
      </c>
      <c r="G1418">
        <v>135000</v>
      </c>
      <c r="H1418" t="s">
        <v>21</v>
      </c>
      <c r="I1418">
        <v>0</v>
      </c>
      <c r="J1418" t="s">
        <v>21</v>
      </c>
      <c r="K1418" t="s">
        <v>25</v>
      </c>
    </row>
    <row r="1419" spans="1:11" x14ac:dyDescent="0.3">
      <c r="A1419">
        <v>2023</v>
      </c>
      <c r="B1419" t="s">
        <v>11</v>
      </c>
      <c r="C1419" t="s">
        <v>12</v>
      </c>
      <c r="D1419" t="s">
        <v>23</v>
      </c>
      <c r="E1419">
        <v>183000</v>
      </c>
      <c r="F1419" t="s">
        <v>20</v>
      </c>
      <c r="G1419">
        <v>183000</v>
      </c>
      <c r="H1419" t="s">
        <v>21</v>
      </c>
      <c r="I1419">
        <v>0</v>
      </c>
      <c r="J1419" t="s">
        <v>21</v>
      </c>
      <c r="K1419" t="s">
        <v>25</v>
      </c>
    </row>
    <row r="1420" spans="1:11" x14ac:dyDescent="0.3">
      <c r="A1420">
        <v>2023</v>
      </c>
      <c r="B1420" t="s">
        <v>11</v>
      </c>
      <c r="C1420" t="s">
        <v>12</v>
      </c>
      <c r="D1420" t="s">
        <v>23</v>
      </c>
      <c r="E1420">
        <v>134000</v>
      </c>
      <c r="F1420" t="s">
        <v>20</v>
      </c>
      <c r="G1420">
        <v>134000</v>
      </c>
      <c r="H1420" t="s">
        <v>21</v>
      </c>
      <c r="I1420">
        <v>0</v>
      </c>
      <c r="J1420" t="s">
        <v>21</v>
      </c>
      <c r="K1420" t="s">
        <v>25</v>
      </c>
    </row>
    <row r="1421" spans="1:11" x14ac:dyDescent="0.3">
      <c r="A1421">
        <v>2023</v>
      </c>
      <c r="B1421" t="s">
        <v>11</v>
      </c>
      <c r="C1421" t="s">
        <v>12</v>
      </c>
      <c r="D1421" t="s">
        <v>35</v>
      </c>
      <c r="E1421">
        <v>220000</v>
      </c>
      <c r="F1421" t="s">
        <v>20</v>
      </c>
      <c r="G1421">
        <v>220000</v>
      </c>
      <c r="H1421" t="s">
        <v>21</v>
      </c>
      <c r="I1421">
        <v>0</v>
      </c>
      <c r="J1421" t="s">
        <v>21</v>
      </c>
      <c r="K1421" t="s">
        <v>25</v>
      </c>
    </row>
    <row r="1422" spans="1:11" x14ac:dyDescent="0.3">
      <c r="A1422">
        <v>2023</v>
      </c>
      <c r="B1422" t="s">
        <v>11</v>
      </c>
      <c r="C1422" t="s">
        <v>12</v>
      </c>
      <c r="D1422" t="s">
        <v>35</v>
      </c>
      <c r="E1422">
        <v>150000</v>
      </c>
      <c r="F1422" t="s">
        <v>20</v>
      </c>
      <c r="G1422">
        <v>150000</v>
      </c>
      <c r="H1422" t="s">
        <v>21</v>
      </c>
      <c r="I1422">
        <v>0</v>
      </c>
      <c r="J1422" t="s">
        <v>21</v>
      </c>
      <c r="K1422" t="s">
        <v>25</v>
      </c>
    </row>
    <row r="1423" spans="1:11" x14ac:dyDescent="0.3">
      <c r="A1423">
        <v>2023</v>
      </c>
      <c r="B1423" t="s">
        <v>11</v>
      </c>
      <c r="C1423" t="s">
        <v>12</v>
      </c>
      <c r="D1423" t="s">
        <v>26</v>
      </c>
      <c r="E1423">
        <v>350000</v>
      </c>
      <c r="F1423" t="s">
        <v>20</v>
      </c>
      <c r="G1423">
        <v>350000</v>
      </c>
      <c r="H1423" t="s">
        <v>21</v>
      </c>
      <c r="I1423">
        <v>0</v>
      </c>
      <c r="J1423" t="s">
        <v>21</v>
      </c>
      <c r="K1423" t="s">
        <v>16</v>
      </c>
    </row>
    <row r="1424" spans="1:11" x14ac:dyDescent="0.3">
      <c r="A1424">
        <v>2023</v>
      </c>
      <c r="B1424" t="s">
        <v>11</v>
      </c>
      <c r="C1424" t="s">
        <v>12</v>
      </c>
      <c r="D1424" t="s">
        <v>26</v>
      </c>
      <c r="E1424">
        <v>262500</v>
      </c>
      <c r="F1424" t="s">
        <v>20</v>
      </c>
      <c r="G1424">
        <v>262500</v>
      </c>
      <c r="H1424" t="s">
        <v>21</v>
      </c>
      <c r="I1424">
        <v>0</v>
      </c>
      <c r="J1424" t="s">
        <v>21</v>
      </c>
      <c r="K1424" t="s">
        <v>16</v>
      </c>
    </row>
    <row r="1425" spans="1:11" x14ac:dyDescent="0.3">
      <c r="A1425">
        <v>2023</v>
      </c>
      <c r="B1425" t="s">
        <v>11</v>
      </c>
      <c r="C1425" t="s">
        <v>12</v>
      </c>
      <c r="D1425" t="s">
        <v>27</v>
      </c>
      <c r="E1425">
        <v>122000</v>
      </c>
      <c r="F1425" t="s">
        <v>20</v>
      </c>
      <c r="G1425">
        <v>122000</v>
      </c>
      <c r="H1425" t="s">
        <v>21</v>
      </c>
      <c r="I1425">
        <v>0</v>
      </c>
      <c r="J1425" t="s">
        <v>21</v>
      </c>
      <c r="K1425" t="s">
        <v>25</v>
      </c>
    </row>
    <row r="1426" spans="1:11" x14ac:dyDescent="0.3">
      <c r="A1426">
        <v>2023</v>
      </c>
      <c r="B1426" t="s">
        <v>11</v>
      </c>
      <c r="C1426" t="s">
        <v>12</v>
      </c>
      <c r="D1426" t="s">
        <v>27</v>
      </c>
      <c r="E1426">
        <v>94000</v>
      </c>
      <c r="F1426" t="s">
        <v>20</v>
      </c>
      <c r="G1426">
        <v>94000</v>
      </c>
      <c r="H1426" t="s">
        <v>21</v>
      </c>
      <c r="I1426">
        <v>0</v>
      </c>
      <c r="J1426" t="s">
        <v>21</v>
      </c>
      <c r="K1426" t="s">
        <v>25</v>
      </c>
    </row>
    <row r="1427" spans="1:11" x14ac:dyDescent="0.3">
      <c r="A1427">
        <v>2023</v>
      </c>
      <c r="B1427" t="s">
        <v>11</v>
      </c>
      <c r="C1427" t="s">
        <v>12</v>
      </c>
      <c r="D1427" t="s">
        <v>35</v>
      </c>
      <c r="E1427">
        <v>276000</v>
      </c>
      <c r="F1427" t="s">
        <v>20</v>
      </c>
      <c r="G1427">
        <v>276000</v>
      </c>
      <c r="H1427" t="s">
        <v>21</v>
      </c>
      <c r="I1427">
        <v>0</v>
      </c>
      <c r="J1427" t="s">
        <v>21</v>
      </c>
      <c r="K1427" t="s">
        <v>25</v>
      </c>
    </row>
    <row r="1428" spans="1:11" x14ac:dyDescent="0.3">
      <c r="A1428">
        <v>2023</v>
      </c>
      <c r="B1428" t="s">
        <v>11</v>
      </c>
      <c r="C1428" t="s">
        <v>12</v>
      </c>
      <c r="D1428" t="s">
        <v>35</v>
      </c>
      <c r="E1428">
        <v>184000</v>
      </c>
      <c r="F1428" t="s">
        <v>20</v>
      </c>
      <c r="G1428">
        <v>184000</v>
      </c>
      <c r="H1428" t="s">
        <v>21</v>
      </c>
      <c r="I1428">
        <v>0</v>
      </c>
      <c r="J1428" t="s">
        <v>21</v>
      </c>
      <c r="K1428" t="s">
        <v>25</v>
      </c>
    </row>
    <row r="1429" spans="1:11" x14ac:dyDescent="0.3">
      <c r="A1429">
        <v>2023</v>
      </c>
      <c r="B1429" t="s">
        <v>44</v>
      </c>
      <c r="C1429" t="s">
        <v>12</v>
      </c>
      <c r="D1429" t="s">
        <v>37</v>
      </c>
      <c r="E1429">
        <v>310000</v>
      </c>
      <c r="F1429" t="s">
        <v>20</v>
      </c>
      <c r="G1429">
        <v>310000</v>
      </c>
      <c r="H1429" t="s">
        <v>21</v>
      </c>
      <c r="I1429">
        <v>100</v>
      </c>
      <c r="J1429" t="s">
        <v>21</v>
      </c>
      <c r="K1429" t="s">
        <v>25</v>
      </c>
    </row>
    <row r="1430" spans="1:11" x14ac:dyDescent="0.3">
      <c r="A1430">
        <v>2023</v>
      </c>
      <c r="B1430" t="s">
        <v>44</v>
      </c>
      <c r="C1430" t="s">
        <v>12</v>
      </c>
      <c r="D1430" t="s">
        <v>37</v>
      </c>
      <c r="E1430">
        <v>239000</v>
      </c>
      <c r="F1430" t="s">
        <v>20</v>
      </c>
      <c r="G1430">
        <v>239000</v>
      </c>
      <c r="H1430" t="s">
        <v>21</v>
      </c>
      <c r="I1430">
        <v>100</v>
      </c>
      <c r="J1430" t="s">
        <v>21</v>
      </c>
      <c r="K1430" t="s">
        <v>25</v>
      </c>
    </row>
    <row r="1431" spans="1:11" x14ac:dyDescent="0.3">
      <c r="A1431">
        <v>2023</v>
      </c>
      <c r="B1431" t="s">
        <v>11</v>
      </c>
      <c r="C1431" t="s">
        <v>12</v>
      </c>
      <c r="D1431" t="s">
        <v>23</v>
      </c>
      <c r="E1431">
        <v>225000</v>
      </c>
      <c r="F1431" t="s">
        <v>20</v>
      </c>
      <c r="G1431">
        <v>225000</v>
      </c>
      <c r="H1431" t="s">
        <v>21</v>
      </c>
      <c r="I1431">
        <v>100</v>
      </c>
      <c r="J1431" t="s">
        <v>21</v>
      </c>
      <c r="K1431" t="s">
        <v>25</v>
      </c>
    </row>
    <row r="1432" spans="1:11" x14ac:dyDescent="0.3">
      <c r="A1432">
        <v>2023</v>
      </c>
      <c r="B1432" t="s">
        <v>11</v>
      </c>
      <c r="C1432" t="s">
        <v>12</v>
      </c>
      <c r="D1432" t="s">
        <v>23</v>
      </c>
      <c r="E1432">
        <v>156400</v>
      </c>
      <c r="F1432" t="s">
        <v>20</v>
      </c>
      <c r="G1432">
        <v>156400</v>
      </c>
      <c r="H1432" t="s">
        <v>21</v>
      </c>
      <c r="I1432">
        <v>100</v>
      </c>
      <c r="J1432" t="s">
        <v>21</v>
      </c>
      <c r="K1432" t="s">
        <v>25</v>
      </c>
    </row>
    <row r="1433" spans="1:11" x14ac:dyDescent="0.3">
      <c r="A1433">
        <v>2023</v>
      </c>
      <c r="B1433" t="s">
        <v>17</v>
      </c>
      <c r="C1433" t="s">
        <v>12</v>
      </c>
      <c r="D1433" t="s">
        <v>35</v>
      </c>
      <c r="E1433">
        <v>180000</v>
      </c>
      <c r="F1433" t="s">
        <v>20</v>
      </c>
      <c r="G1433">
        <v>180000</v>
      </c>
      <c r="H1433" t="s">
        <v>21</v>
      </c>
      <c r="I1433">
        <v>100</v>
      </c>
      <c r="J1433" t="s">
        <v>21</v>
      </c>
      <c r="K1433" t="s">
        <v>25</v>
      </c>
    </row>
    <row r="1434" spans="1:11" x14ac:dyDescent="0.3">
      <c r="A1434">
        <v>2023</v>
      </c>
      <c r="B1434" t="s">
        <v>17</v>
      </c>
      <c r="C1434" t="s">
        <v>12</v>
      </c>
      <c r="D1434" t="s">
        <v>35</v>
      </c>
      <c r="E1434">
        <v>150000</v>
      </c>
      <c r="F1434" t="s">
        <v>20</v>
      </c>
      <c r="G1434">
        <v>150000</v>
      </c>
      <c r="H1434" t="s">
        <v>21</v>
      </c>
      <c r="I1434">
        <v>100</v>
      </c>
      <c r="J1434" t="s">
        <v>21</v>
      </c>
      <c r="K1434" t="s">
        <v>25</v>
      </c>
    </row>
    <row r="1435" spans="1:11" x14ac:dyDescent="0.3">
      <c r="A1435">
        <v>2023</v>
      </c>
      <c r="B1435" t="s">
        <v>11</v>
      </c>
      <c r="C1435" t="s">
        <v>12</v>
      </c>
      <c r="D1435" t="s">
        <v>23</v>
      </c>
      <c r="E1435">
        <v>228000</v>
      </c>
      <c r="F1435" t="s">
        <v>20</v>
      </c>
      <c r="G1435">
        <v>228000</v>
      </c>
      <c r="H1435" t="s">
        <v>21</v>
      </c>
      <c r="I1435">
        <v>0</v>
      </c>
      <c r="J1435" t="s">
        <v>21</v>
      </c>
      <c r="K1435" t="s">
        <v>25</v>
      </c>
    </row>
    <row r="1436" spans="1:11" x14ac:dyDescent="0.3">
      <c r="A1436">
        <v>2023</v>
      </c>
      <c r="B1436" t="s">
        <v>11</v>
      </c>
      <c r="C1436" t="s">
        <v>12</v>
      </c>
      <c r="D1436" t="s">
        <v>23</v>
      </c>
      <c r="E1436">
        <v>152000</v>
      </c>
      <c r="F1436" t="s">
        <v>20</v>
      </c>
      <c r="G1436">
        <v>152000</v>
      </c>
      <c r="H1436" t="s">
        <v>21</v>
      </c>
      <c r="I1436">
        <v>0</v>
      </c>
      <c r="J1436" t="s">
        <v>21</v>
      </c>
      <c r="K1436" t="s">
        <v>25</v>
      </c>
    </row>
    <row r="1437" spans="1:11" x14ac:dyDescent="0.3">
      <c r="A1437">
        <v>2023</v>
      </c>
      <c r="B1437" t="s">
        <v>11</v>
      </c>
      <c r="C1437" t="s">
        <v>12</v>
      </c>
      <c r="D1437" t="s">
        <v>23</v>
      </c>
      <c r="E1437">
        <v>209450</v>
      </c>
      <c r="F1437" t="s">
        <v>20</v>
      </c>
      <c r="G1437">
        <v>209450</v>
      </c>
      <c r="H1437" t="s">
        <v>21</v>
      </c>
      <c r="I1437">
        <v>100</v>
      </c>
      <c r="J1437" t="s">
        <v>21</v>
      </c>
      <c r="K1437" t="s">
        <v>25</v>
      </c>
    </row>
    <row r="1438" spans="1:11" x14ac:dyDescent="0.3">
      <c r="A1438">
        <v>2023</v>
      </c>
      <c r="B1438" t="s">
        <v>11</v>
      </c>
      <c r="C1438" t="s">
        <v>12</v>
      </c>
      <c r="D1438" t="s">
        <v>23</v>
      </c>
      <c r="E1438">
        <v>158677</v>
      </c>
      <c r="F1438" t="s">
        <v>20</v>
      </c>
      <c r="G1438">
        <v>158677</v>
      </c>
      <c r="H1438" t="s">
        <v>21</v>
      </c>
      <c r="I1438">
        <v>100</v>
      </c>
      <c r="J1438" t="s">
        <v>21</v>
      </c>
      <c r="K1438" t="s">
        <v>25</v>
      </c>
    </row>
    <row r="1439" spans="1:11" x14ac:dyDescent="0.3">
      <c r="A1439">
        <v>2023</v>
      </c>
      <c r="B1439" t="s">
        <v>11</v>
      </c>
      <c r="C1439" t="s">
        <v>12</v>
      </c>
      <c r="D1439" t="s">
        <v>27</v>
      </c>
      <c r="E1439">
        <v>175000</v>
      </c>
      <c r="F1439" t="s">
        <v>20</v>
      </c>
      <c r="G1439">
        <v>175000</v>
      </c>
      <c r="H1439" t="s">
        <v>21</v>
      </c>
      <c r="I1439">
        <v>0</v>
      </c>
      <c r="J1439" t="s">
        <v>21</v>
      </c>
      <c r="K1439" t="s">
        <v>25</v>
      </c>
    </row>
    <row r="1440" spans="1:11" x14ac:dyDescent="0.3">
      <c r="A1440">
        <v>2023</v>
      </c>
      <c r="B1440" t="s">
        <v>11</v>
      </c>
      <c r="C1440" t="s">
        <v>12</v>
      </c>
      <c r="D1440" t="s">
        <v>27</v>
      </c>
      <c r="E1440">
        <v>145000</v>
      </c>
      <c r="F1440" t="s">
        <v>20</v>
      </c>
      <c r="G1440">
        <v>145000</v>
      </c>
      <c r="H1440" t="s">
        <v>21</v>
      </c>
      <c r="I1440">
        <v>0</v>
      </c>
      <c r="J1440" t="s">
        <v>21</v>
      </c>
      <c r="K1440" t="s">
        <v>25</v>
      </c>
    </row>
    <row r="1441" spans="1:11" x14ac:dyDescent="0.3">
      <c r="A1441">
        <v>2023</v>
      </c>
      <c r="B1441" t="s">
        <v>11</v>
      </c>
      <c r="C1441" t="s">
        <v>12</v>
      </c>
      <c r="D1441" t="s">
        <v>37</v>
      </c>
      <c r="E1441">
        <v>240000</v>
      </c>
      <c r="F1441" t="s">
        <v>20</v>
      </c>
      <c r="G1441">
        <v>240000</v>
      </c>
      <c r="H1441" t="s">
        <v>21</v>
      </c>
      <c r="I1441">
        <v>0</v>
      </c>
      <c r="J1441" t="s">
        <v>21</v>
      </c>
      <c r="K1441" t="s">
        <v>25</v>
      </c>
    </row>
    <row r="1442" spans="1:11" x14ac:dyDescent="0.3">
      <c r="A1442">
        <v>2023</v>
      </c>
      <c r="B1442" t="s">
        <v>11</v>
      </c>
      <c r="C1442" t="s">
        <v>12</v>
      </c>
      <c r="D1442" t="s">
        <v>37</v>
      </c>
      <c r="E1442">
        <v>170000</v>
      </c>
      <c r="F1442" t="s">
        <v>20</v>
      </c>
      <c r="G1442">
        <v>170000</v>
      </c>
      <c r="H1442" t="s">
        <v>21</v>
      </c>
      <c r="I1442">
        <v>0</v>
      </c>
      <c r="J1442" t="s">
        <v>21</v>
      </c>
      <c r="K1442" t="s">
        <v>25</v>
      </c>
    </row>
    <row r="1443" spans="1:11" x14ac:dyDescent="0.3">
      <c r="A1443">
        <v>2023</v>
      </c>
      <c r="B1443" t="s">
        <v>17</v>
      </c>
      <c r="C1443" t="s">
        <v>12</v>
      </c>
      <c r="D1443" t="s">
        <v>27</v>
      </c>
      <c r="E1443">
        <v>103200</v>
      </c>
      <c r="F1443" t="s">
        <v>20</v>
      </c>
      <c r="G1443">
        <v>103200</v>
      </c>
      <c r="H1443" t="s">
        <v>21</v>
      </c>
      <c r="I1443">
        <v>0</v>
      </c>
      <c r="J1443" t="s">
        <v>21</v>
      </c>
      <c r="K1443" t="s">
        <v>25</v>
      </c>
    </row>
    <row r="1444" spans="1:11" x14ac:dyDescent="0.3">
      <c r="A1444">
        <v>2023</v>
      </c>
      <c r="B1444" t="s">
        <v>17</v>
      </c>
      <c r="C1444" t="s">
        <v>12</v>
      </c>
      <c r="D1444" t="s">
        <v>27</v>
      </c>
      <c r="E1444">
        <v>61200</v>
      </c>
      <c r="F1444" t="s">
        <v>20</v>
      </c>
      <c r="G1444">
        <v>61200</v>
      </c>
      <c r="H1444" t="s">
        <v>21</v>
      </c>
      <c r="I1444">
        <v>0</v>
      </c>
      <c r="J1444" t="s">
        <v>21</v>
      </c>
      <c r="K1444" t="s">
        <v>25</v>
      </c>
    </row>
    <row r="1445" spans="1:11" x14ac:dyDescent="0.3">
      <c r="A1445">
        <v>2022</v>
      </c>
      <c r="B1445" t="s">
        <v>17</v>
      </c>
      <c r="C1445" t="s">
        <v>12</v>
      </c>
      <c r="D1445" t="s">
        <v>23</v>
      </c>
      <c r="E1445">
        <v>155000</v>
      </c>
      <c r="F1445" t="s">
        <v>20</v>
      </c>
      <c r="G1445">
        <v>155000</v>
      </c>
      <c r="H1445" t="s">
        <v>21</v>
      </c>
      <c r="I1445">
        <v>100</v>
      </c>
      <c r="J1445" t="s">
        <v>21</v>
      </c>
      <c r="K1445" t="s">
        <v>16</v>
      </c>
    </row>
    <row r="1446" spans="1:11" x14ac:dyDescent="0.3">
      <c r="A1446">
        <v>2021</v>
      </c>
      <c r="B1446" t="s">
        <v>28</v>
      </c>
      <c r="C1446" t="s">
        <v>12</v>
      </c>
      <c r="D1446" t="s">
        <v>128</v>
      </c>
      <c r="E1446">
        <v>90000</v>
      </c>
      <c r="F1446" t="s">
        <v>67</v>
      </c>
      <c r="G1446">
        <v>66970</v>
      </c>
      <c r="H1446" t="s">
        <v>96</v>
      </c>
      <c r="I1446">
        <v>50</v>
      </c>
      <c r="J1446" t="s">
        <v>96</v>
      </c>
      <c r="K1446" t="s">
        <v>16</v>
      </c>
    </row>
    <row r="1447" spans="1:11" x14ac:dyDescent="0.3">
      <c r="A1447">
        <v>2023</v>
      </c>
      <c r="B1447" t="s">
        <v>11</v>
      </c>
      <c r="C1447" t="s">
        <v>12</v>
      </c>
      <c r="D1447" t="s">
        <v>23</v>
      </c>
      <c r="E1447">
        <v>59000</v>
      </c>
      <c r="F1447" t="s">
        <v>14</v>
      </c>
      <c r="G1447">
        <v>63312</v>
      </c>
      <c r="H1447" t="s">
        <v>129</v>
      </c>
      <c r="I1447">
        <v>50</v>
      </c>
      <c r="J1447" t="s">
        <v>130</v>
      </c>
      <c r="K1447" t="s">
        <v>16</v>
      </c>
    </row>
    <row r="1448" spans="1:11" x14ac:dyDescent="0.3">
      <c r="A1448">
        <v>2023</v>
      </c>
      <c r="B1448" t="s">
        <v>11</v>
      </c>
      <c r="C1448" t="s">
        <v>12</v>
      </c>
      <c r="D1448" t="s">
        <v>23</v>
      </c>
      <c r="E1448">
        <v>237000</v>
      </c>
      <c r="F1448" t="s">
        <v>20</v>
      </c>
      <c r="G1448">
        <v>237000</v>
      </c>
      <c r="H1448" t="s">
        <v>21</v>
      </c>
      <c r="I1448">
        <v>100</v>
      </c>
      <c r="J1448" t="s">
        <v>21</v>
      </c>
      <c r="K1448" t="s">
        <v>25</v>
      </c>
    </row>
    <row r="1449" spans="1:11" x14ac:dyDescent="0.3">
      <c r="A1449">
        <v>2023</v>
      </c>
      <c r="B1449" t="s">
        <v>11</v>
      </c>
      <c r="C1449" t="s">
        <v>12</v>
      </c>
      <c r="D1449" t="s">
        <v>23</v>
      </c>
      <c r="E1449">
        <v>145000</v>
      </c>
      <c r="F1449" t="s">
        <v>20</v>
      </c>
      <c r="G1449">
        <v>145000</v>
      </c>
      <c r="H1449" t="s">
        <v>21</v>
      </c>
      <c r="I1449">
        <v>100</v>
      </c>
      <c r="J1449" t="s">
        <v>21</v>
      </c>
      <c r="K1449" t="s">
        <v>25</v>
      </c>
    </row>
    <row r="1450" spans="1:11" x14ac:dyDescent="0.3">
      <c r="A1450">
        <v>2023</v>
      </c>
      <c r="B1450" t="s">
        <v>11</v>
      </c>
      <c r="C1450" t="s">
        <v>12</v>
      </c>
      <c r="D1450" t="s">
        <v>23</v>
      </c>
      <c r="E1450">
        <v>240000</v>
      </c>
      <c r="F1450" t="s">
        <v>20</v>
      </c>
      <c r="G1450">
        <v>240000</v>
      </c>
      <c r="H1450" t="s">
        <v>21</v>
      </c>
      <c r="I1450">
        <v>100</v>
      </c>
      <c r="J1450" t="s">
        <v>21</v>
      </c>
      <c r="K1450" t="s">
        <v>25</v>
      </c>
    </row>
    <row r="1451" spans="1:11" x14ac:dyDescent="0.3">
      <c r="A1451">
        <v>2023</v>
      </c>
      <c r="B1451" t="s">
        <v>11</v>
      </c>
      <c r="C1451" t="s">
        <v>12</v>
      </c>
      <c r="D1451" t="s">
        <v>23</v>
      </c>
      <c r="E1451">
        <v>139000</v>
      </c>
      <c r="F1451" t="s">
        <v>20</v>
      </c>
      <c r="G1451">
        <v>139000</v>
      </c>
      <c r="H1451" t="s">
        <v>21</v>
      </c>
      <c r="I1451">
        <v>100</v>
      </c>
      <c r="J1451" t="s">
        <v>21</v>
      </c>
      <c r="K1451" t="s">
        <v>25</v>
      </c>
    </row>
    <row r="1452" spans="1:11" x14ac:dyDescent="0.3">
      <c r="A1452">
        <v>2023</v>
      </c>
      <c r="B1452" t="s">
        <v>11</v>
      </c>
      <c r="C1452" t="s">
        <v>12</v>
      </c>
      <c r="D1452" t="s">
        <v>45</v>
      </c>
      <c r="E1452">
        <v>174500</v>
      </c>
      <c r="F1452" t="s">
        <v>20</v>
      </c>
      <c r="G1452">
        <v>174500</v>
      </c>
      <c r="H1452" t="s">
        <v>21</v>
      </c>
      <c r="I1452">
        <v>0</v>
      </c>
      <c r="J1452" t="s">
        <v>21</v>
      </c>
      <c r="K1452" t="s">
        <v>25</v>
      </c>
    </row>
    <row r="1453" spans="1:11" x14ac:dyDescent="0.3">
      <c r="A1453">
        <v>2023</v>
      </c>
      <c r="B1453" t="s">
        <v>11</v>
      </c>
      <c r="C1453" t="s">
        <v>12</v>
      </c>
      <c r="D1453" t="s">
        <v>45</v>
      </c>
      <c r="E1453">
        <v>113000</v>
      </c>
      <c r="F1453" t="s">
        <v>20</v>
      </c>
      <c r="G1453">
        <v>113000</v>
      </c>
      <c r="H1453" t="s">
        <v>21</v>
      </c>
      <c r="I1453">
        <v>0</v>
      </c>
      <c r="J1453" t="s">
        <v>21</v>
      </c>
      <c r="K1453" t="s">
        <v>25</v>
      </c>
    </row>
    <row r="1454" spans="1:11" x14ac:dyDescent="0.3">
      <c r="A1454">
        <v>2023</v>
      </c>
      <c r="B1454" t="s">
        <v>11</v>
      </c>
      <c r="C1454" t="s">
        <v>12</v>
      </c>
      <c r="D1454" t="s">
        <v>27</v>
      </c>
      <c r="E1454">
        <v>130000</v>
      </c>
      <c r="F1454" t="s">
        <v>20</v>
      </c>
      <c r="G1454">
        <v>130000</v>
      </c>
      <c r="H1454" t="s">
        <v>21</v>
      </c>
      <c r="I1454">
        <v>100</v>
      </c>
      <c r="J1454" t="s">
        <v>21</v>
      </c>
      <c r="K1454" t="s">
        <v>25</v>
      </c>
    </row>
    <row r="1455" spans="1:11" x14ac:dyDescent="0.3">
      <c r="A1455">
        <v>2023</v>
      </c>
      <c r="B1455" t="s">
        <v>11</v>
      </c>
      <c r="C1455" t="s">
        <v>12</v>
      </c>
      <c r="D1455" t="s">
        <v>27</v>
      </c>
      <c r="E1455">
        <v>87000</v>
      </c>
      <c r="F1455" t="s">
        <v>20</v>
      </c>
      <c r="G1455">
        <v>87000</v>
      </c>
      <c r="H1455" t="s">
        <v>21</v>
      </c>
      <c r="I1455">
        <v>100</v>
      </c>
      <c r="J1455" t="s">
        <v>21</v>
      </c>
      <c r="K1455" t="s">
        <v>25</v>
      </c>
    </row>
    <row r="1456" spans="1:11" x14ac:dyDescent="0.3">
      <c r="A1456">
        <v>2023</v>
      </c>
      <c r="B1456" t="s">
        <v>11</v>
      </c>
      <c r="C1456" t="s">
        <v>12</v>
      </c>
      <c r="D1456" t="s">
        <v>27</v>
      </c>
      <c r="E1456">
        <v>160000</v>
      </c>
      <c r="F1456" t="s">
        <v>20</v>
      </c>
      <c r="G1456">
        <v>160000</v>
      </c>
      <c r="H1456" t="s">
        <v>21</v>
      </c>
      <c r="I1456">
        <v>100</v>
      </c>
      <c r="J1456" t="s">
        <v>21</v>
      </c>
      <c r="K1456" t="s">
        <v>25</v>
      </c>
    </row>
    <row r="1457" spans="1:11" x14ac:dyDescent="0.3">
      <c r="A1457">
        <v>2023</v>
      </c>
      <c r="B1457" t="s">
        <v>11</v>
      </c>
      <c r="C1457" t="s">
        <v>12</v>
      </c>
      <c r="D1457" t="s">
        <v>27</v>
      </c>
      <c r="E1457">
        <v>108000</v>
      </c>
      <c r="F1457" t="s">
        <v>20</v>
      </c>
      <c r="G1457">
        <v>108000</v>
      </c>
      <c r="H1457" t="s">
        <v>21</v>
      </c>
      <c r="I1457">
        <v>100</v>
      </c>
      <c r="J1457" t="s">
        <v>21</v>
      </c>
      <c r="K1457" t="s">
        <v>25</v>
      </c>
    </row>
    <row r="1458" spans="1:11" x14ac:dyDescent="0.3">
      <c r="A1458">
        <v>2023</v>
      </c>
      <c r="B1458" t="s">
        <v>11</v>
      </c>
      <c r="C1458" t="s">
        <v>12</v>
      </c>
      <c r="D1458" t="s">
        <v>37</v>
      </c>
      <c r="E1458">
        <v>165000</v>
      </c>
      <c r="F1458" t="s">
        <v>20</v>
      </c>
      <c r="G1458">
        <v>165000</v>
      </c>
      <c r="H1458" t="s">
        <v>21</v>
      </c>
      <c r="I1458">
        <v>100</v>
      </c>
      <c r="J1458" t="s">
        <v>21</v>
      </c>
      <c r="K1458" t="s">
        <v>25</v>
      </c>
    </row>
    <row r="1459" spans="1:11" x14ac:dyDescent="0.3">
      <c r="A1459">
        <v>2023</v>
      </c>
      <c r="B1459" t="s">
        <v>11</v>
      </c>
      <c r="C1459" t="s">
        <v>12</v>
      </c>
      <c r="D1459" t="s">
        <v>37</v>
      </c>
      <c r="E1459">
        <v>107250</v>
      </c>
      <c r="F1459" t="s">
        <v>20</v>
      </c>
      <c r="G1459">
        <v>107250</v>
      </c>
      <c r="H1459" t="s">
        <v>21</v>
      </c>
      <c r="I1459">
        <v>100</v>
      </c>
      <c r="J1459" t="s">
        <v>21</v>
      </c>
      <c r="K1459" t="s">
        <v>25</v>
      </c>
    </row>
    <row r="1460" spans="1:11" x14ac:dyDescent="0.3">
      <c r="A1460">
        <v>2023</v>
      </c>
      <c r="B1460" t="s">
        <v>11</v>
      </c>
      <c r="C1460" t="s">
        <v>12</v>
      </c>
      <c r="D1460" t="s">
        <v>37</v>
      </c>
      <c r="E1460">
        <v>300000</v>
      </c>
      <c r="F1460" t="s">
        <v>20</v>
      </c>
      <c r="G1460">
        <v>300000</v>
      </c>
      <c r="H1460" t="s">
        <v>21</v>
      </c>
      <c r="I1460">
        <v>0</v>
      </c>
      <c r="J1460" t="s">
        <v>21</v>
      </c>
      <c r="K1460" t="s">
        <v>25</v>
      </c>
    </row>
    <row r="1461" spans="1:11" x14ac:dyDescent="0.3">
      <c r="A1461">
        <v>2023</v>
      </c>
      <c r="B1461" t="s">
        <v>11</v>
      </c>
      <c r="C1461" t="s">
        <v>12</v>
      </c>
      <c r="D1461" t="s">
        <v>37</v>
      </c>
      <c r="E1461">
        <v>119000</v>
      </c>
      <c r="F1461" t="s">
        <v>20</v>
      </c>
      <c r="G1461">
        <v>119000</v>
      </c>
      <c r="H1461" t="s">
        <v>21</v>
      </c>
      <c r="I1461">
        <v>0</v>
      </c>
      <c r="J1461" t="s">
        <v>21</v>
      </c>
      <c r="K1461" t="s">
        <v>25</v>
      </c>
    </row>
    <row r="1462" spans="1:11" x14ac:dyDescent="0.3">
      <c r="A1462">
        <v>2023</v>
      </c>
      <c r="B1462" t="s">
        <v>11</v>
      </c>
      <c r="C1462" t="s">
        <v>12</v>
      </c>
      <c r="D1462" t="s">
        <v>23</v>
      </c>
      <c r="E1462">
        <v>285800</v>
      </c>
      <c r="F1462" t="s">
        <v>20</v>
      </c>
      <c r="G1462">
        <v>285800</v>
      </c>
      <c r="H1462" t="s">
        <v>21</v>
      </c>
      <c r="I1462">
        <v>100</v>
      </c>
      <c r="J1462" t="s">
        <v>21</v>
      </c>
      <c r="K1462" t="s">
        <v>25</v>
      </c>
    </row>
    <row r="1463" spans="1:11" x14ac:dyDescent="0.3">
      <c r="A1463">
        <v>2023</v>
      </c>
      <c r="B1463" t="s">
        <v>11</v>
      </c>
      <c r="C1463" t="s">
        <v>12</v>
      </c>
      <c r="D1463" t="s">
        <v>23</v>
      </c>
      <c r="E1463">
        <v>154600</v>
      </c>
      <c r="F1463" t="s">
        <v>20</v>
      </c>
      <c r="G1463">
        <v>154600</v>
      </c>
      <c r="H1463" t="s">
        <v>21</v>
      </c>
      <c r="I1463">
        <v>100</v>
      </c>
      <c r="J1463" t="s">
        <v>21</v>
      </c>
      <c r="K1463" t="s">
        <v>25</v>
      </c>
    </row>
    <row r="1464" spans="1:11" x14ac:dyDescent="0.3">
      <c r="A1464">
        <v>2023</v>
      </c>
      <c r="B1464" t="s">
        <v>17</v>
      </c>
      <c r="C1464" t="s">
        <v>12</v>
      </c>
      <c r="D1464" t="s">
        <v>115</v>
      </c>
      <c r="E1464">
        <v>5000000</v>
      </c>
      <c r="F1464" t="s">
        <v>42</v>
      </c>
      <c r="G1464">
        <v>60795</v>
      </c>
      <c r="H1464" t="s">
        <v>43</v>
      </c>
      <c r="I1464">
        <v>50</v>
      </c>
      <c r="J1464" t="s">
        <v>43</v>
      </c>
      <c r="K1464" t="s">
        <v>16</v>
      </c>
    </row>
    <row r="1465" spans="1:11" x14ac:dyDescent="0.3">
      <c r="A1465">
        <v>2023</v>
      </c>
      <c r="B1465" t="s">
        <v>28</v>
      </c>
      <c r="C1465" t="s">
        <v>12</v>
      </c>
      <c r="D1465" t="s">
        <v>27</v>
      </c>
      <c r="E1465">
        <v>30000</v>
      </c>
      <c r="F1465" t="s">
        <v>20</v>
      </c>
      <c r="G1465">
        <v>30000</v>
      </c>
      <c r="H1465" t="s">
        <v>131</v>
      </c>
      <c r="I1465">
        <v>100</v>
      </c>
      <c r="J1465" t="s">
        <v>21</v>
      </c>
      <c r="K1465" t="s">
        <v>22</v>
      </c>
    </row>
    <row r="1466" spans="1:11" x14ac:dyDescent="0.3">
      <c r="A1466">
        <v>2023</v>
      </c>
      <c r="B1466" t="s">
        <v>17</v>
      </c>
      <c r="C1466" t="s">
        <v>12</v>
      </c>
      <c r="D1466" t="s">
        <v>69</v>
      </c>
      <c r="E1466">
        <v>220000</v>
      </c>
      <c r="F1466" t="s">
        <v>20</v>
      </c>
      <c r="G1466">
        <v>220000</v>
      </c>
      <c r="H1466" t="s">
        <v>21</v>
      </c>
      <c r="I1466">
        <v>0</v>
      </c>
      <c r="J1466" t="s">
        <v>21</v>
      </c>
      <c r="K1466" t="s">
        <v>25</v>
      </c>
    </row>
    <row r="1467" spans="1:11" x14ac:dyDescent="0.3">
      <c r="A1467">
        <v>2023</v>
      </c>
      <c r="B1467" t="s">
        <v>17</v>
      </c>
      <c r="C1467" t="s">
        <v>12</v>
      </c>
      <c r="D1467" t="s">
        <v>69</v>
      </c>
      <c r="E1467">
        <v>195000</v>
      </c>
      <c r="F1467" t="s">
        <v>20</v>
      </c>
      <c r="G1467">
        <v>195000</v>
      </c>
      <c r="H1467" t="s">
        <v>21</v>
      </c>
      <c r="I1467">
        <v>0</v>
      </c>
      <c r="J1467" t="s">
        <v>21</v>
      </c>
      <c r="K1467" t="s">
        <v>25</v>
      </c>
    </row>
    <row r="1468" spans="1:11" x14ac:dyDescent="0.3">
      <c r="A1468">
        <v>2023</v>
      </c>
      <c r="B1468" t="s">
        <v>11</v>
      </c>
      <c r="C1468" t="s">
        <v>12</v>
      </c>
      <c r="D1468" t="s">
        <v>70</v>
      </c>
      <c r="E1468">
        <v>168400</v>
      </c>
      <c r="F1468" t="s">
        <v>20</v>
      </c>
      <c r="G1468">
        <v>168400</v>
      </c>
      <c r="H1468" t="s">
        <v>21</v>
      </c>
      <c r="I1468">
        <v>0</v>
      </c>
      <c r="J1468" t="s">
        <v>21</v>
      </c>
      <c r="K1468" t="s">
        <v>25</v>
      </c>
    </row>
    <row r="1469" spans="1:11" x14ac:dyDescent="0.3">
      <c r="A1469">
        <v>2023</v>
      </c>
      <c r="B1469" t="s">
        <v>11</v>
      </c>
      <c r="C1469" t="s">
        <v>12</v>
      </c>
      <c r="D1469" t="s">
        <v>70</v>
      </c>
      <c r="E1469">
        <v>105200</v>
      </c>
      <c r="F1469" t="s">
        <v>20</v>
      </c>
      <c r="G1469">
        <v>105200</v>
      </c>
      <c r="H1469" t="s">
        <v>21</v>
      </c>
      <c r="I1469">
        <v>0</v>
      </c>
      <c r="J1469" t="s">
        <v>21</v>
      </c>
      <c r="K1469" t="s">
        <v>25</v>
      </c>
    </row>
    <row r="1470" spans="1:11" x14ac:dyDescent="0.3">
      <c r="A1470">
        <v>2023</v>
      </c>
      <c r="B1470" t="s">
        <v>17</v>
      </c>
      <c r="C1470" t="s">
        <v>12</v>
      </c>
      <c r="D1470" t="s">
        <v>27</v>
      </c>
      <c r="E1470">
        <v>206000</v>
      </c>
      <c r="F1470" t="s">
        <v>20</v>
      </c>
      <c r="G1470">
        <v>206000</v>
      </c>
      <c r="H1470" t="s">
        <v>21</v>
      </c>
      <c r="I1470">
        <v>0</v>
      </c>
      <c r="J1470" t="s">
        <v>21</v>
      </c>
      <c r="K1470" t="s">
        <v>25</v>
      </c>
    </row>
    <row r="1471" spans="1:11" x14ac:dyDescent="0.3">
      <c r="A1471">
        <v>2023</v>
      </c>
      <c r="B1471" t="s">
        <v>17</v>
      </c>
      <c r="C1471" t="s">
        <v>12</v>
      </c>
      <c r="D1471" t="s">
        <v>27</v>
      </c>
      <c r="E1471">
        <v>160000</v>
      </c>
      <c r="F1471" t="s">
        <v>20</v>
      </c>
      <c r="G1471">
        <v>160000</v>
      </c>
      <c r="H1471" t="s">
        <v>21</v>
      </c>
      <c r="I1471">
        <v>0</v>
      </c>
      <c r="J1471" t="s">
        <v>21</v>
      </c>
      <c r="K1471" t="s">
        <v>25</v>
      </c>
    </row>
    <row r="1472" spans="1:11" x14ac:dyDescent="0.3">
      <c r="A1472">
        <v>2023</v>
      </c>
      <c r="B1472" t="s">
        <v>11</v>
      </c>
      <c r="C1472" t="s">
        <v>12</v>
      </c>
      <c r="D1472" t="s">
        <v>32</v>
      </c>
      <c r="E1472">
        <v>200000</v>
      </c>
      <c r="F1472" t="s">
        <v>20</v>
      </c>
      <c r="G1472">
        <v>200000</v>
      </c>
      <c r="H1472" t="s">
        <v>21</v>
      </c>
      <c r="I1472">
        <v>100</v>
      </c>
      <c r="J1472" t="s">
        <v>21</v>
      </c>
      <c r="K1472" t="s">
        <v>25</v>
      </c>
    </row>
    <row r="1473" spans="1:11" x14ac:dyDescent="0.3">
      <c r="A1473">
        <v>2023</v>
      </c>
      <c r="B1473" t="s">
        <v>11</v>
      </c>
      <c r="C1473" t="s">
        <v>12</v>
      </c>
      <c r="D1473" t="s">
        <v>32</v>
      </c>
      <c r="E1473">
        <v>175000</v>
      </c>
      <c r="F1473" t="s">
        <v>20</v>
      </c>
      <c r="G1473">
        <v>175000</v>
      </c>
      <c r="H1473" t="s">
        <v>21</v>
      </c>
      <c r="I1473">
        <v>100</v>
      </c>
      <c r="J1473" t="s">
        <v>21</v>
      </c>
      <c r="K1473" t="s">
        <v>25</v>
      </c>
    </row>
    <row r="1474" spans="1:11" x14ac:dyDescent="0.3">
      <c r="A1474">
        <v>2023</v>
      </c>
      <c r="B1474" t="s">
        <v>11</v>
      </c>
      <c r="C1474" t="s">
        <v>12</v>
      </c>
      <c r="D1474" t="s">
        <v>32</v>
      </c>
      <c r="E1474">
        <v>231250</v>
      </c>
      <c r="F1474" t="s">
        <v>20</v>
      </c>
      <c r="G1474">
        <v>231250</v>
      </c>
      <c r="H1474" t="s">
        <v>21</v>
      </c>
      <c r="I1474">
        <v>100</v>
      </c>
      <c r="J1474" t="s">
        <v>21</v>
      </c>
      <c r="K1474" t="s">
        <v>25</v>
      </c>
    </row>
    <row r="1475" spans="1:11" x14ac:dyDescent="0.3">
      <c r="A1475">
        <v>2023</v>
      </c>
      <c r="B1475" t="s">
        <v>11</v>
      </c>
      <c r="C1475" t="s">
        <v>12</v>
      </c>
      <c r="D1475" t="s">
        <v>32</v>
      </c>
      <c r="E1475">
        <v>138750</v>
      </c>
      <c r="F1475" t="s">
        <v>20</v>
      </c>
      <c r="G1475">
        <v>138750</v>
      </c>
      <c r="H1475" t="s">
        <v>21</v>
      </c>
      <c r="I1475">
        <v>100</v>
      </c>
      <c r="J1475" t="s">
        <v>21</v>
      </c>
      <c r="K1475" t="s">
        <v>25</v>
      </c>
    </row>
    <row r="1476" spans="1:11" x14ac:dyDescent="0.3">
      <c r="A1476">
        <v>2023</v>
      </c>
      <c r="B1476" t="s">
        <v>11</v>
      </c>
      <c r="C1476" t="s">
        <v>12</v>
      </c>
      <c r="D1476" t="s">
        <v>37</v>
      </c>
      <c r="E1476">
        <v>153000</v>
      </c>
      <c r="F1476" t="s">
        <v>20</v>
      </c>
      <c r="G1476">
        <v>153000</v>
      </c>
      <c r="H1476" t="s">
        <v>24</v>
      </c>
      <c r="I1476">
        <v>100</v>
      </c>
      <c r="J1476" t="s">
        <v>24</v>
      </c>
      <c r="K1476" t="s">
        <v>25</v>
      </c>
    </row>
    <row r="1477" spans="1:11" x14ac:dyDescent="0.3">
      <c r="A1477">
        <v>2023</v>
      </c>
      <c r="B1477" t="s">
        <v>11</v>
      </c>
      <c r="C1477" t="s">
        <v>12</v>
      </c>
      <c r="D1477" t="s">
        <v>37</v>
      </c>
      <c r="E1477">
        <v>94000</v>
      </c>
      <c r="F1477" t="s">
        <v>20</v>
      </c>
      <c r="G1477">
        <v>94000</v>
      </c>
      <c r="H1477" t="s">
        <v>24</v>
      </c>
      <c r="I1477">
        <v>100</v>
      </c>
      <c r="J1477" t="s">
        <v>24</v>
      </c>
      <c r="K1477" t="s">
        <v>25</v>
      </c>
    </row>
    <row r="1478" spans="1:11" x14ac:dyDescent="0.3">
      <c r="A1478">
        <v>2023</v>
      </c>
      <c r="B1478" t="s">
        <v>11</v>
      </c>
      <c r="C1478" t="s">
        <v>12</v>
      </c>
      <c r="D1478" t="s">
        <v>37</v>
      </c>
      <c r="E1478">
        <v>240500</v>
      </c>
      <c r="F1478" t="s">
        <v>20</v>
      </c>
      <c r="G1478">
        <v>240500</v>
      </c>
      <c r="H1478" t="s">
        <v>21</v>
      </c>
      <c r="I1478">
        <v>0</v>
      </c>
      <c r="J1478" t="s">
        <v>21</v>
      </c>
      <c r="K1478" t="s">
        <v>16</v>
      </c>
    </row>
    <row r="1479" spans="1:11" x14ac:dyDescent="0.3">
      <c r="A1479">
        <v>2023</v>
      </c>
      <c r="B1479" t="s">
        <v>11</v>
      </c>
      <c r="C1479" t="s">
        <v>12</v>
      </c>
      <c r="D1479" t="s">
        <v>37</v>
      </c>
      <c r="E1479">
        <v>123700</v>
      </c>
      <c r="F1479" t="s">
        <v>20</v>
      </c>
      <c r="G1479">
        <v>123700</v>
      </c>
      <c r="H1479" t="s">
        <v>21</v>
      </c>
      <c r="I1479">
        <v>0</v>
      </c>
      <c r="J1479" t="s">
        <v>21</v>
      </c>
      <c r="K1479" t="s">
        <v>16</v>
      </c>
    </row>
    <row r="1480" spans="1:11" x14ac:dyDescent="0.3">
      <c r="A1480">
        <v>2023</v>
      </c>
      <c r="B1480" t="s">
        <v>11</v>
      </c>
      <c r="C1480" t="s">
        <v>12</v>
      </c>
      <c r="D1480" t="s">
        <v>37</v>
      </c>
      <c r="E1480">
        <v>160000</v>
      </c>
      <c r="F1480" t="s">
        <v>20</v>
      </c>
      <c r="G1480">
        <v>160000</v>
      </c>
      <c r="H1480" t="s">
        <v>21</v>
      </c>
      <c r="I1480">
        <v>100</v>
      </c>
      <c r="J1480" t="s">
        <v>21</v>
      </c>
      <c r="K1480" t="s">
        <v>25</v>
      </c>
    </row>
    <row r="1481" spans="1:11" x14ac:dyDescent="0.3">
      <c r="A1481">
        <v>2023</v>
      </c>
      <c r="B1481" t="s">
        <v>11</v>
      </c>
      <c r="C1481" t="s">
        <v>12</v>
      </c>
      <c r="D1481" t="s">
        <v>37</v>
      </c>
      <c r="E1481">
        <v>90000</v>
      </c>
      <c r="F1481" t="s">
        <v>20</v>
      </c>
      <c r="G1481">
        <v>90000</v>
      </c>
      <c r="H1481" t="s">
        <v>21</v>
      </c>
      <c r="I1481">
        <v>100</v>
      </c>
      <c r="J1481" t="s">
        <v>21</v>
      </c>
      <c r="K1481" t="s">
        <v>25</v>
      </c>
    </row>
    <row r="1482" spans="1:11" x14ac:dyDescent="0.3">
      <c r="A1482">
        <v>2023</v>
      </c>
      <c r="B1482" t="s">
        <v>28</v>
      </c>
      <c r="C1482" t="s">
        <v>12</v>
      </c>
      <c r="D1482" t="s">
        <v>23</v>
      </c>
      <c r="E1482">
        <v>124234</v>
      </c>
      <c r="F1482" t="s">
        <v>20</v>
      </c>
      <c r="G1482">
        <v>124234</v>
      </c>
      <c r="H1482" t="s">
        <v>21</v>
      </c>
      <c r="I1482">
        <v>0</v>
      </c>
      <c r="J1482" t="s">
        <v>21</v>
      </c>
      <c r="K1482" t="s">
        <v>25</v>
      </c>
    </row>
    <row r="1483" spans="1:11" x14ac:dyDescent="0.3">
      <c r="A1483">
        <v>2023</v>
      </c>
      <c r="B1483" t="s">
        <v>28</v>
      </c>
      <c r="C1483" t="s">
        <v>12</v>
      </c>
      <c r="D1483" t="s">
        <v>23</v>
      </c>
      <c r="E1483">
        <v>74540</v>
      </c>
      <c r="F1483" t="s">
        <v>20</v>
      </c>
      <c r="G1483">
        <v>74540</v>
      </c>
      <c r="H1483" t="s">
        <v>21</v>
      </c>
      <c r="I1483">
        <v>0</v>
      </c>
      <c r="J1483" t="s">
        <v>21</v>
      </c>
      <c r="K1483" t="s">
        <v>25</v>
      </c>
    </row>
    <row r="1484" spans="1:11" x14ac:dyDescent="0.3">
      <c r="A1484">
        <v>2023</v>
      </c>
      <c r="B1484" t="s">
        <v>17</v>
      </c>
      <c r="C1484" t="s">
        <v>12</v>
      </c>
      <c r="D1484" t="s">
        <v>27</v>
      </c>
      <c r="E1484">
        <v>109000</v>
      </c>
      <c r="F1484" t="s">
        <v>20</v>
      </c>
      <c r="G1484">
        <v>109000</v>
      </c>
      <c r="H1484" t="s">
        <v>21</v>
      </c>
      <c r="I1484">
        <v>0</v>
      </c>
      <c r="J1484" t="s">
        <v>21</v>
      </c>
      <c r="K1484" t="s">
        <v>25</v>
      </c>
    </row>
    <row r="1485" spans="1:11" x14ac:dyDescent="0.3">
      <c r="A1485">
        <v>2023</v>
      </c>
      <c r="B1485" t="s">
        <v>17</v>
      </c>
      <c r="C1485" t="s">
        <v>12</v>
      </c>
      <c r="D1485" t="s">
        <v>27</v>
      </c>
      <c r="E1485">
        <v>79000</v>
      </c>
      <c r="F1485" t="s">
        <v>20</v>
      </c>
      <c r="G1485">
        <v>79000</v>
      </c>
      <c r="H1485" t="s">
        <v>21</v>
      </c>
      <c r="I1485">
        <v>0</v>
      </c>
      <c r="J1485" t="s">
        <v>21</v>
      </c>
      <c r="K1485" t="s">
        <v>25</v>
      </c>
    </row>
    <row r="1486" spans="1:11" x14ac:dyDescent="0.3">
      <c r="A1486">
        <v>2022</v>
      </c>
      <c r="B1486" t="s">
        <v>11</v>
      </c>
      <c r="C1486" t="s">
        <v>12</v>
      </c>
      <c r="D1486" t="s">
        <v>35</v>
      </c>
      <c r="E1486">
        <v>80000</v>
      </c>
      <c r="F1486" t="s">
        <v>14</v>
      </c>
      <c r="G1486">
        <v>84053</v>
      </c>
      <c r="H1486" t="s">
        <v>63</v>
      </c>
      <c r="I1486">
        <v>50</v>
      </c>
      <c r="J1486" t="s">
        <v>63</v>
      </c>
      <c r="K1486" t="s">
        <v>16</v>
      </c>
    </row>
    <row r="1487" spans="1:11" x14ac:dyDescent="0.3">
      <c r="A1487">
        <v>2023</v>
      </c>
      <c r="B1487" t="s">
        <v>17</v>
      </c>
      <c r="C1487" t="s">
        <v>12</v>
      </c>
      <c r="D1487" t="s">
        <v>35</v>
      </c>
      <c r="E1487">
        <v>50000</v>
      </c>
      <c r="F1487" t="s">
        <v>20</v>
      </c>
      <c r="G1487">
        <v>50000</v>
      </c>
      <c r="H1487" t="s">
        <v>132</v>
      </c>
      <c r="I1487">
        <v>0</v>
      </c>
      <c r="J1487" t="s">
        <v>132</v>
      </c>
      <c r="K1487" t="s">
        <v>22</v>
      </c>
    </row>
    <row r="1488" spans="1:11" x14ac:dyDescent="0.3">
      <c r="A1488">
        <v>2023</v>
      </c>
      <c r="B1488" t="s">
        <v>11</v>
      </c>
      <c r="C1488" t="s">
        <v>12</v>
      </c>
      <c r="D1488" t="s">
        <v>23</v>
      </c>
      <c r="E1488">
        <v>275300</v>
      </c>
      <c r="F1488" t="s">
        <v>20</v>
      </c>
      <c r="G1488">
        <v>275300</v>
      </c>
      <c r="H1488" t="s">
        <v>21</v>
      </c>
      <c r="I1488">
        <v>100</v>
      </c>
      <c r="J1488" t="s">
        <v>21</v>
      </c>
      <c r="K1488" t="s">
        <v>25</v>
      </c>
    </row>
    <row r="1489" spans="1:11" x14ac:dyDescent="0.3">
      <c r="A1489">
        <v>2023</v>
      </c>
      <c r="B1489" t="s">
        <v>11</v>
      </c>
      <c r="C1489" t="s">
        <v>12</v>
      </c>
      <c r="D1489" t="s">
        <v>23</v>
      </c>
      <c r="E1489">
        <v>183500</v>
      </c>
      <c r="F1489" t="s">
        <v>20</v>
      </c>
      <c r="G1489">
        <v>183500</v>
      </c>
      <c r="H1489" t="s">
        <v>21</v>
      </c>
      <c r="I1489">
        <v>100</v>
      </c>
      <c r="J1489" t="s">
        <v>21</v>
      </c>
      <c r="K1489" t="s">
        <v>25</v>
      </c>
    </row>
    <row r="1490" spans="1:11" x14ac:dyDescent="0.3">
      <c r="A1490">
        <v>2023</v>
      </c>
      <c r="B1490" t="s">
        <v>11</v>
      </c>
      <c r="C1490" t="s">
        <v>12</v>
      </c>
      <c r="D1490" t="s">
        <v>23</v>
      </c>
      <c r="E1490">
        <v>275300</v>
      </c>
      <c r="F1490" t="s">
        <v>20</v>
      </c>
      <c r="G1490">
        <v>275300</v>
      </c>
      <c r="H1490" t="s">
        <v>21</v>
      </c>
      <c r="I1490">
        <v>100</v>
      </c>
      <c r="J1490" t="s">
        <v>21</v>
      </c>
      <c r="K1490" t="s">
        <v>25</v>
      </c>
    </row>
    <row r="1491" spans="1:11" x14ac:dyDescent="0.3">
      <c r="A1491">
        <v>2023</v>
      </c>
      <c r="B1491" t="s">
        <v>11</v>
      </c>
      <c r="C1491" t="s">
        <v>12</v>
      </c>
      <c r="D1491" t="s">
        <v>23</v>
      </c>
      <c r="E1491">
        <v>183500</v>
      </c>
      <c r="F1491" t="s">
        <v>20</v>
      </c>
      <c r="G1491">
        <v>183500</v>
      </c>
      <c r="H1491" t="s">
        <v>21</v>
      </c>
      <c r="I1491">
        <v>100</v>
      </c>
      <c r="J1491" t="s">
        <v>21</v>
      </c>
      <c r="K1491" t="s">
        <v>25</v>
      </c>
    </row>
    <row r="1492" spans="1:11" x14ac:dyDescent="0.3">
      <c r="A1492">
        <v>2023</v>
      </c>
      <c r="B1492" t="s">
        <v>11</v>
      </c>
      <c r="C1492" t="s">
        <v>12</v>
      </c>
      <c r="D1492" t="s">
        <v>27</v>
      </c>
      <c r="E1492">
        <v>160000</v>
      </c>
      <c r="F1492" t="s">
        <v>20</v>
      </c>
      <c r="G1492">
        <v>160000</v>
      </c>
      <c r="H1492" t="s">
        <v>21</v>
      </c>
      <c r="I1492">
        <v>100</v>
      </c>
      <c r="J1492" t="s">
        <v>21</v>
      </c>
      <c r="K1492" t="s">
        <v>25</v>
      </c>
    </row>
    <row r="1493" spans="1:11" x14ac:dyDescent="0.3">
      <c r="A1493">
        <v>2023</v>
      </c>
      <c r="B1493" t="s">
        <v>11</v>
      </c>
      <c r="C1493" t="s">
        <v>12</v>
      </c>
      <c r="D1493" t="s">
        <v>27</v>
      </c>
      <c r="E1493">
        <v>125600</v>
      </c>
      <c r="F1493" t="s">
        <v>20</v>
      </c>
      <c r="G1493">
        <v>125600</v>
      </c>
      <c r="H1493" t="s">
        <v>21</v>
      </c>
      <c r="I1493">
        <v>100</v>
      </c>
      <c r="J1493" t="s">
        <v>21</v>
      </c>
      <c r="K1493" t="s">
        <v>25</v>
      </c>
    </row>
    <row r="1494" spans="1:11" x14ac:dyDescent="0.3">
      <c r="A1494">
        <v>2023</v>
      </c>
      <c r="B1494" t="s">
        <v>11</v>
      </c>
      <c r="C1494" t="s">
        <v>12</v>
      </c>
      <c r="D1494" t="s">
        <v>37</v>
      </c>
      <c r="E1494">
        <v>170000</v>
      </c>
      <c r="F1494" t="s">
        <v>20</v>
      </c>
      <c r="G1494">
        <v>170000</v>
      </c>
      <c r="H1494" t="s">
        <v>21</v>
      </c>
      <c r="I1494">
        <v>0</v>
      </c>
      <c r="J1494" t="s">
        <v>21</v>
      </c>
      <c r="K1494" t="s">
        <v>25</v>
      </c>
    </row>
    <row r="1495" spans="1:11" x14ac:dyDescent="0.3">
      <c r="A1495">
        <v>2023</v>
      </c>
      <c r="B1495" t="s">
        <v>11</v>
      </c>
      <c r="C1495" t="s">
        <v>12</v>
      </c>
      <c r="D1495" t="s">
        <v>37</v>
      </c>
      <c r="E1495">
        <v>120000</v>
      </c>
      <c r="F1495" t="s">
        <v>20</v>
      </c>
      <c r="G1495">
        <v>120000</v>
      </c>
      <c r="H1495" t="s">
        <v>21</v>
      </c>
      <c r="I1495">
        <v>0</v>
      </c>
      <c r="J1495" t="s">
        <v>21</v>
      </c>
      <c r="K1495" t="s">
        <v>25</v>
      </c>
    </row>
    <row r="1496" spans="1:11" x14ac:dyDescent="0.3">
      <c r="A1496">
        <v>2023</v>
      </c>
      <c r="B1496" t="s">
        <v>11</v>
      </c>
      <c r="C1496" t="s">
        <v>12</v>
      </c>
      <c r="D1496" t="s">
        <v>37</v>
      </c>
      <c r="E1496">
        <v>225000</v>
      </c>
      <c r="F1496" t="s">
        <v>20</v>
      </c>
      <c r="G1496">
        <v>225000</v>
      </c>
      <c r="H1496" t="s">
        <v>21</v>
      </c>
      <c r="I1496">
        <v>0</v>
      </c>
      <c r="J1496" t="s">
        <v>21</v>
      </c>
      <c r="K1496" t="s">
        <v>25</v>
      </c>
    </row>
    <row r="1497" spans="1:11" x14ac:dyDescent="0.3">
      <c r="A1497">
        <v>2023</v>
      </c>
      <c r="B1497" t="s">
        <v>11</v>
      </c>
      <c r="C1497" t="s">
        <v>12</v>
      </c>
      <c r="D1497" t="s">
        <v>37</v>
      </c>
      <c r="E1497">
        <v>140000</v>
      </c>
      <c r="F1497" t="s">
        <v>20</v>
      </c>
      <c r="G1497">
        <v>140000</v>
      </c>
      <c r="H1497" t="s">
        <v>21</v>
      </c>
      <c r="I1497">
        <v>0</v>
      </c>
      <c r="J1497" t="s">
        <v>21</v>
      </c>
      <c r="K1497" t="s">
        <v>25</v>
      </c>
    </row>
    <row r="1498" spans="1:11" x14ac:dyDescent="0.3">
      <c r="A1498">
        <v>2023</v>
      </c>
      <c r="B1498" t="s">
        <v>11</v>
      </c>
      <c r="C1498" t="s">
        <v>12</v>
      </c>
      <c r="D1498" t="s">
        <v>27</v>
      </c>
      <c r="E1498">
        <v>141290</v>
      </c>
      <c r="F1498" t="s">
        <v>20</v>
      </c>
      <c r="G1498">
        <v>141290</v>
      </c>
      <c r="H1498" t="s">
        <v>21</v>
      </c>
      <c r="I1498">
        <v>0</v>
      </c>
      <c r="J1498" t="s">
        <v>21</v>
      </c>
      <c r="K1498" t="s">
        <v>25</v>
      </c>
    </row>
    <row r="1499" spans="1:11" x14ac:dyDescent="0.3">
      <c r="A1499">
        <v>2023</v>
      </c>
      <c r="B1499" t="s">
        <v>11</v>
      </c>
      <c r="C1499" t="s">
        <v>12</v>
      </c>
      <c r="D1499" t="s">
        <v>27</v>
      </c>
      <c r="E1499">
        <v>74178</v>
      </c>
      <c r="F1499" t="s">
        <v>20</v>
      </c>
      <c r="G1499">
        <v>74178</v>
      </c>
      <c r="H1499" t="s">
        <v>21</v>
      </c>
      <c r="I1499">
        <v>0</v>
      </c>
      <c r="J1499" t="s">
        <v>21</v>
      </c>
      <c r="K1499" t="s">
        <v>25</v>
      </c>
    </row>
    <row r="1500" spans="1:11" x14ac:dyDescent="0.3">
      <c r="A1500">
        <v>2023</v>
      </c>
      <c r="B1500" t="s">
        <v>11</v>
      </c>
      <c r="C1500" t="s">
        <v>12</v>
      </c>
      <c r="D1500" t="s">
        <v>23</v>
      </c>
      <c r="E1500">
        <v>150000</v>
      </c>
      <c r="F1500" t="s">
        <v>20</v>
      </c>
      <c r="G1500">
        <v>150000</v>
      </c>
      <c r="H1500" t="s">
        <v>21</v>
      </c>
      <c r="I1500">
        <v>0</v>
      </c>
      <c r="J1500" t="s">
        <v>21</v>
      </c>
      <c r="K1500" t="s">
        <v>25</v>
      </c>
    </row>
    <row r="1501" spans="1:11" x14ac:dyDescent="0.3">
      <c r="A1501">
        <v>2023</v>
      </c>
      <c r="B1501" t="s">
        <v>11</v>
      </c>
      <c r="C1501" t="s">
        <v>12</v>
      </c>
      <c r="D1501" t="s">
        <v>23</v>
      </c>
      <c r="E1501">
        <v>120000</v>
      </c>
      <c r="F1501" t="s">
        <v>20</v>
      </c>
      <c r="G1501">
        <v>120000</v>
      </c>
      <c r="H1501" t="s">
        <v>21</v>
      </c>
      <c r="I1501">
        <v>0</v>
      </c>
      <c r="J1501" t="s">
        <v>21</v>
      </c>
      <c r="K1501" t="s">
        <v>25</v>
      </c>
    </row>
    <row r="1502" spans="1:11" x14ac:dyDescent="0.3">
      <c r="A1502">
        <v>2023</v>
      </c>
      <c r="B1502" t="s">
        <v>11</v>
      </c>
      <c r="C1502" t="s">
        <v>12</v>
      </c>
      <c r="D1502" t="s">
        <v>37</v>
      </c>
      <c r="E1502">
        <v>85000</v>
      </c>
      <c r="F1502" t="s">
        <v>20</v>
      </c>
      <c r="G1502">
        <v>85000</v>
      </c>
      <c r="H1502" t="s">
        <v>21</v>
      </c>
      <c r="I1502">
        <v>100</v>
      </c>
      <c r="J1502" t="s">
        <v>21</v>
      </c>
      <c r="K1502" t="s">
        <v>25</v>
      </c>
    </row>
    <row r="1503" spans="1:11" x14ac:dyDescent="0.3">
      <c r="A1503">
        <v>2023</v>
      </c>
      <c r="B1503" t="s">
        <v>11</v>
      </c>
      <c r="C1503" t="s">
        <v>12</v>
      </c>
      <c r="D1503" t="s">
        <v>37</v>
      </c>
      <c r="E1503">
        <v>75000</v>
      </c>
      <c r="F1503" t="s">
        <v>20</v>
      </c>
      <c r="G1503">
        <v>75000</v>
      </c>
      <c r="H1503" t="s">
        <v>21</v>
      </c>
      <c r="I1503">
        <v>100</v>
      </c>
      <c r="J1503" t="s">
        <v>21</v>
      </c>
      <c r="K1503" t="s">
        <v>25</v>
      </c>
    </row>
    <row r="1504" spans="1:11" x14ac:dyDescent="0.3">
      <c r="A1504">
        <v>2023</v>
      </c>
      <c r="B1504" t="s">
        <v>11</v>
      </c>
      <c r="C1504" t="s">
        <v>12</v>
      </c>
      <c r="D1504" t="s">
        <v>37</v>
      </c>
      <c r="E1504">
        <v>220000</v>
      </c>
      <c r="F1504" t="s">
        <v>20</v>
      </c>
      <c r="G1504">
        <v>220000</v>
      </c>
      <c r="H1504" t="s">
        <v>21</v>
      </c>
      <c r="I1504">
        <v>0</v>
      </c>
      <c r="J1504" t="s">
        <v>21</v>
      </c>
      <c r="K1504" t="s">
        <v>25</v>
      </c>
    </row>
    <row r="1505" spans="1:11" x14ac:dyDescent="0.3">
      <c r="A1505">
        <v>2023</v>
      </c>
      <c r="B1505" t="s">
        <v>11</v>
      </c>
      <c r="C1505" t="s">
        <v>12</v>
      </c>
      <c r="D1505" t="s">
        <v>37</v>
      </c>
      <c r="E1505">
        <v>160000</v>
      </c>
      <c r="F1505" t="s">
        <v>20</v>
      </c>
      <c r="G1505">
        <v>160000</v>
      </c>
      <c r="H1505" t="s">
        <v>21</v>
      </c>
      <c r="I1505">
        <v>0</v>
      </c>
      <c r="J1505" t="s">
        <v>21</v>
      </c>
      <c r="K1505" t="s">
        <v>25</v>
      </c>
    </row>
    <row r="1506" spans="1:11" x14ac:dyDescent="0.3">
      <c r="A1506">
        <v>2023</v>
      </c>
      <c r="B1506" t="s">
        <v>11</v>
      </c>
      <c r="C1506" t="s">
        <v>12</v>
      </c>
      <c r="D1506" t="s">
        <v>37</v>
      </c>
      <c r="E1506">
        <v>205600</v>
      </c>
      <c r="F1506" t="s">
        <v>20</v>
      </c>
      <c r="G1506">
        <v>205600</v>
      </c>
      <c r="H1506" t="s">
        <v>21</v>
      </c>
      <c r="I1506">
        <v>100</v>
      </c>
      <c r="J1506" t="s">
        <v>21</v>
      </c>
      <c r="K1506" t="s">
        <v>25</v>
      </c>
    </row>
    <row r="1507" spans="1:11" x14ac:dyDescent="0.3">
      <c r="A1507">
        <v>2023</v>
      </c>
      <c r="B1507" t="s">
        <v>11</v>
      </c>
      <c r="C1507" t="s">
        <v>12</v>
      </c>
      <c r="D1507" t="s">
        <v>37</v>
      </c>
      <c r="E1507">
        <v>107500</v>
      </c>
      <c r="F1507" t="s">
        <v>20</v>
      </c>
      <c r="G1507">
        <v>107500</v>
      </c>
      <c r="H1507" t="s">
        <v>21</v>
      </c>
      <c r="I1507">
        <v>100</v>
      </c>
      <c r="J1507" t="s">
        <v>21</v>
      </c>
      <c r="K1507" t="s">
        <v>25</v>
      </c>
    </row>
    <row r="1508" spans="1:11" x14ac:dyDescent="0.3">
      <c r="A1508">
        <v>2023</v>
      </c>
      <c r="B1508" t="s">
        <v>17</v>
      </c>
      <c r="C1508" t="s">
        <v>12</v>
      </c>
      <c r="D1508" t="s">
        <v>37</v>
      </c>
      <c r="E1508">
        <v>120000</v>
      </c>
      <c r="F1508" t="s">
        <v>20</v>
      </c>
      <c r="G1508">
        <v>120000</v>
      </c>
      <c r="H1508" t="s">
        <v>21</v>
      </c>
      <c r="I1508">
        <v>0</v>
      </c>
      <c r="J1508" t="s">
        <v>21</v>
      </c>
      <c r="K1508" t="s">
        <v>25</v>
      </c>
    </row>
    <row r="1509" spans="1:11" x14ac:dyDescent="0.3">
      <c r="A1509">
        <v>2023</v>
      </c>
      <c r="B1509" t="s">
        <v>17</v>
      </c>
      <c r="C1509" t="s">
        <v>12</v>
      </c>
      <c r="D1509" t="s">
        <v>37</v>
      </c>
      <c r="E1509">
        <v>95000</v>
      </c>
      <c r="F1509" t="s">
        <v>20</v>
      </c>
      <c r="G1509">
        <v>95000</v>
      </c>
      <c r="H1509" t="s">
        <v>21</v>
      </c>
      <c r="I1509">
        <v>0</v>
      </c>
      <c r="J1509" t="s">
        <v>21</v>
      </c>
      <c r="K1509" t="s">
        <v>25</v>
      </c>
    </row>
    <row r="1510" spans="1:11" x14ac:dyDescent="0.3">
      <c r="A1510">
        <v>2023</v>
      </c>
      <c r="B1510" t="s">
        <v>11</v>
      </c>
      <c r="C1510" t="s">
        <v>12</v>
      </c>
      <c r="D1510" t="s">
        <v>37</v>
      </c>
      <c r="E1510">
        <v>185900</v>
      </c>
      <c r="F1510" t="s">
        <v>20</v>
      </c>
      <c r="G1510">
        <v>185900</v>
      </c>
      <c r="H1510" t="s">
        <v>21</v>
      </c>
      <c r="I1510">
        <v>0</v>
      </c>
      <c r="J1510" t="s">
        <v>21</v>
      </c>
      <c r="K1510" t="s">
        <v>25</v>
      </c>
    </row>
    <row r="1511" spans="1:11" x14ac:dyDescent="0.3">
      <c r="A1511">
        <v>2023</v>
      </c>
      <c r="B1511" t="s">
        <v>11</v>
      </c>
      <c r="C1511" t="s">
        <v>12</v>
      </c>
      <c r="D1511" t="s">
        <v>37</v>
      </c>
      <c r="E1511">
        <v>129300</v>
      </c>
      <c r="F1511" t="s">
        <v>20</v>
      </c>
      <c r="G1511">
        <v>129300</v>
      </c>
      <c r="H1511" t="s">
        <v>21</v>
      </c>
      <c r="I1511">
        <v>0</v>
      </c>
      <c r="J1511" t="s">
        <v>21</v>
      </c>
      <c r="K1511" t="s">
        <v>25</v>
      </c>
    </row>
    <row r="1512" spans="1:11" x14ac:dyDescent="0.3">
      <c r="A1512">
        <v>2023</v>
      </c>
      <c r="B1512" t="s">
        <v>11</v>
      </c>
      <c r="C1512" t="s">
        <v>12</v>
      </c>
      <c r="D1512" t="s">
        <v>37</v>
      </c>
      <c r="E1512">
        <v>160000</v>
      </c>
      <c r="F1512" t="s">
        <v>20</v>
      </c>
      <c r="G1512">
        <v>160000</v>
      </c>
      <c r="H1512" t="s">
        <v>21</v>
      </c>
      <c r="I1512">
        <v>100</v>
      </c>
      <c r="J1512" t="s">
        <v>21</v>
      </c>
      <c r="K1512" t="s">
        <v>25</v>
      </c>
    </row>
    <row r="1513" spans="1:11" x14ac:dyDescent="0.3">
      <c r="A1513">
        <v>2023</v>
      </c>
      <c r="B1513" t="s">
        <v>11</v>
      </c>
      <c r="C1513" t="s">
        <v>12</v>
      </c>
      <c r="D1513" t="s">
        <v>37</v>
      </c>
      <c r="E1513">
        <v>130000</v>
      </c>
      <c r="F1513" t="s">
        <v>20</v>
      </c>
      <c r="G1513">
        <v>130000</v>
      </c>
      <c r="H1513" t="s">
        <v>21</v>
      </c>
      <c r="I1513">
        <v>100</v>
      </c>
      <c r="J1513" t="s">
        <v>21</v>
      </c>
      <c r="K1513" t="s">
        <v>25</v>
      </c>
    </row>
    <row r="1514" spans="1:11" x14ac:dyDescent="0.3">
      <c r="A1514">
        <v>2023</v>
      </c>
      <c r="B1514" t="s">
        <v>28</v>
      </c>
      <c r="C1514" t="s">
        <v>12</v>
      </c>
      <c r="D1514" t="s">
        <v>23</v>
      </c>
      <c r="E1514">
        <v>1060000</v>
      </c>
      <c r="F1514" t="s">
        <v>42</v>
      </c>
      <c r="G1514">
        <v>12888</v>
      </c>
      <c r="H1514" t="s">
        <v>43</v>
      </c>
      <c r="I1514">
        <v>50</v>
      </c>
      <c r="J1514" t="s">
        <v>43</v>
      </c>
      <c r="K1514" t="s">
        <v>22</v>
      </c>
    </row>
    <row r="1515" spans="1:11" x14ac:dyDescent="0.3">
      <c r="A1515">
        <v>2023</v>
      </c>
      <c r="B1515" t="s">
        <v>17</v>
      </c>
      <c r="C1515" t="s">
        <v>12</v>
      </c>
      <c r="D1515" t="s">
        <v>37</v>
      </c>
      <c r="E1515">
        <v>250000</v>
      </c>
      <c r="F1515" t="s">
        <v>20</v>
      </c>
      <c r="G1515">
        <v>250000</v>
      </c>
      <c r="H1515" t="s">
        <v>21</v>
      </c>
      <c r="I1515">
        <v>0</v>
      </c>
      <c r="J1515" t="s">
        <v>21</v>
      </c>
      <c r="K1515" t="s">
        <v>25</v>
      </c>
    </row>
    <row r="1516" spans="1:11" x14ac:dyDescent="0.3">
      <c r="A1516">
        <v>2023</v>
      </c>
      <c r="B1516" t="s">
        <v>17</v>
      </c>
      <c r="C1516" t="s">
        <v>12</v>
      </c>
      <c r="D1516" t="s">
        <v>37</v>
      </c>
      <c r="E1516">
        <v>175000</v>
      </c>
      <c r="F1516" t="s">
        <v>20</v>
      </c>
      <c r="G1516">
        <v>175000</v>
      </c>
      <c r="H1516" t="s">
        <v>21</v>
      </c>
      <c r="I1516">
        <v>0</v>
      </c>
      <c r="J1516" t="s">
        <v>21</v>
      </c>
      <c r="K1516" t="s">
        <v>25</v>
      </c>
    </row>
    <row r="1517" spans="1:11" x14ac:dyDescent="0.3">
      <c r="A1517">
        <v>2023</v>
      </c>
      <c r="B1517" t="s">
        <v>11</v>
      </c>
      <c r="C1517" t="s">
        <v>12</v>
      </c>
      <c r="D1517" t="s">
        <v>23</v>
      </c>
      <c r="E1517">
        <v>136000</v>
      </c>
      <c r="F1517" t="s">
        <v>20</v>
      </c>
      <c r="G1517">
        <v>136000</v>
      </c>
      <c r="H1517" t="s">
        <v>21</v>
      </c>
      <c r="I1517">
        <v>100</v>
      </c>
      <c r="J1517" t="s">
        <v>21</v>
      </c>
      <c r="K1517" t="s">
        <v>25</v>
      </c>
    </row>
    <row r="1518" spans="1:11" x14ac:dyDescent="0.3">
      <c r="A1518">
        <v>2023</v>
      </c>
      <c r="B1518" t="s">
        <v>11</v>
      </c>
      <c r="C1518" t="s">
        <v>12</v>
      </c>
      <c r="D1518" t="s">
        <v>23</v>
      </c>
      <c r="E1518">
        <v>104000</v>
      </c>
      <c r="F1518" t="s">
        <v>20</v>
      </c>
      <c r="G1518">
        <v>104000</v>
      </c>
      <c r="H1518" t="s">
        <v>21</v>
      </c>
      <c r="I1518">
        <v>100</v>
      </c>
      <c r="J1518" t="s">
        <v>21</v>
      </c>
      <c r="K1518" t="s">
        <v>25</v>
      </c>
    </row>
    <row r="1519" spans="1:11" x14ac:dyDescent="0.3">
      <c r="A1519">
        <v>2023</v>
      </c>
      <c r="B1519" t="s">
        <v>17</v>
      </c>
      <c r="C1519" t="s">
        <v>12</v>
      </c>
      <c r="D1519" t="s">
        <v>27</v>
      </c>
      <c r="E1519">
        <v>80000</v>
      </c>
      <c r="F1519" t="s">
        <v>20</v>
      </c>
      <c r="G1519">
        <v>80000</v>
      </c>
      <c r="H1519" t="s">
        <v>21</v>
      </c>
      <c r="I1519">
        <v>0</v>
      </c>
      <c r="J1519" t="s">
        <v>21</v>
      </c>
      <c r="K1519" t="s">
        <v>25</v>
      </c>
    </row>
    <row r="1520" spans="1:11" x14ac:dyDescent="0.3">
      <c r="A1520">
        <v>2023</v>
      </c>
      <c r="B1520" t="s">
        <v>17</v>
      </c>
      <c r="C1520" t="s">
        <v>12</v>
      </c>
      <c r="D1520" t="s">
        <v>27</v>
      </c>
      <c r="E1520">
        <v>52500</v>
      </c>
      <c r="F1520" t="s">
        <v>20</v>
      </c>
      <c r="G1520">
        <v>52500</v>
      </c>
      <c r="H1520" t="s">
        <v>21</v>
      </c>
      <c r="I1520">
        <v>0</v>
      </c>
      <c r="J1520" t="s">
        <v>21</v>
      </c>
      <c r="K1520" t="s">
        <v>25</v>
      </c>
    </row>
    <row r="1521" spans="1:11" x14ac:dyDescent="0.3">
      <c r="A1521">
        <v>2023</v>
      </c>
      <c r="B1521" t="s">
        <v>11</v>
      </c>
      <c r="C1521" t="s">
        <v>12</v>
      </c>
      <c r="D1521" t="s">
        <v>23</v>
      </c>
      <c r="E1521">
        <v>110000</v>
      </c>
      <c r="F1521" t="s">
        <v>20</v>
      </c>
      <c r="G1521">
        <v>110000</v>
      </c>
      <c r="H1521" t="s">
        <v>21</v>
      </c>
      <c r="I1521">
        <v>100</v>
      </c>
      <c r="J1521" t="s">
        <v>21</v>
      </c>
      <c r="K1521" t="s">
        <v>25</v>
      </c>
    </row>
    <row r="1522" spans="1:11" x14ac:dyDescent="0.3">
      <c r="A1522">
        <v>2023</v>
      </c>
      <c r="B1522" t="s">
        <v>11</v>
      </c>
      <c r="C1522" t="s">
        <v>12</v>
      </c>
      <c r="D1522" t="s">
        <v>23</v>
      </c>
      <c r="E1522">
        <v>84000</v>
      </c>
      <c r="F1522" t="s">
        <v>20</v>
      </c>
      <c r="G1522">
        <v>84000</v>
      </c>
      <c r="H1522" t="s">
        <v>21</v>
      </c>
      <c r="I1522">
        <v>100</v>
      </c>
      <c r="J1522" t="s">
        <v>21</v>
      </c>
      <c r="K1522" t="s">
        <v>25</v>
      </c>
    </row>
    <row r="1523" spans="1:11" x14ac:dyDescent="0.3">
      <c r="A1523">
        <v>2023</v>
      </c>
      <c r="B1523" t="s">
        <v>11</v>
      </c>
      <c r="C1523" t="s">
        <v>12</v>
      </c>
      <c r="D1523" t="s">
        <v>103</v>
      </c>
      <c r="E1523">
        <v>125000</v>
      </c>
      <c r="F1523" t="s">
        <v>20</v>
      </c>
      <c r="G1523">
        <v>125000</v>
      </c>
      <c r="H1523" t="s">
        <v>21</v>
      </c>
      <c r="I1523">
        <v>0</v>
      </c>
      <c r="J1523" t="s">
        <v>21</v>
      </c>
      <c r="K1523" t="s">
        <v>25</v>
      </c>
    </row>
    <row r="1524" spans="1:11" x14ac:dyDescent="0.3">
      <c r="A1524">
        <v>2023</v>
      </c>
      <c r="B1524" t="s">
        <v>11</v>
      </c>
      <c r="C1524" t="s">
        <v>12</v>
      </c>
      <c r="D1524" t="s">
        <v>103</v>
      </c>
      <c r="E1524">
        <v>110000</v>
      </c>
      <c r="F1524" t="s">
        <v>20</v>
      </c>
      <c r="G1524">
        <v>110000</v>
      </c>
      <c r="H1524" t="s">
        <v>21</v>
      </c>
      <c r="I1524">
        <v>0</v>
      </c>
      <c r="J1524" t="s">
        <v>21</v>
      </c>
      <c r="K1524" t="s">
        <v>25</v>
      </c>
    </row>
    <row r="1525" spans="1:11" x14ac:dyDescent="0.3">
      <c r="A1525">
        <v>2023</v>
      </c>
      <c r="B1525" t="s">
        <v>17</v>
      </c>
      <c r="C1525" t="s">
        <v>12</v>
      </c>
      <c r="D1525" t="s">
        <v>27</v>
      </c>
      <c r="E1525">
        <v>90000</v>
      </c>
      <c r="F1525" t="s">
        <v>20</v>
      </c>
      <c r="G1525">
        <v>90000</v>
      </c>
      <c r="H1525" t="s">
        <v>21</v>
      </c>
      <c r="I1525">
        <v>0</v>
      </c>
      <c r="J1525" t="s">
        <v>21</v>
      </c>
      <c r="K1525" t="s">
        <v>25</v>
      </c>
    </row>
    <row r="1526" spans="1:11" x14ac:dyDescent="0.3">
      <c r="A1526">
        <v>2023</v>
      </c>
      <c r="B1526" t="s">
        <v>17</v>
      </c>
      <c r="C1526" t="s">
        <v>12</v>
      </c>
      <c r="D1526" t="s">
        <v>27</v>
      </c>
      <c r="E1526">
        <v>80000</v>
      </c>
      <c r="F1526" t="s">
        <v>20</v>
      </c>
      <c r="G1526">
        <v>80000</v>
      </c>
      <c r="H1526" t="s">
        <v>21</v>
      </c>
      <c r="I1526">
        <v>0</v>
      </c>
      <c r="J1526" t="s">
        <v>21</v>
      </c>
      <c r="K1526" t="s">
        <v>25</v>
      </c>
    </row>
    <row r="1527" spans="1:11" x14ac:dyDescent="0.3">
      <c r="A1527">
        <v>2023</v>
      </c>
      <c r="B1527" t="s">
        <v>11</v>
      </c>
      <c r="C1527" t="s">
        <v>12</v>
      </c>
      <c r="D1527" t="s">
        <v>19</v>
      </c>
      <c r="E1527">
        <v>200000</v>
      </c>
      <c r="F1527" t="s">
        <v>20</v>
      </c>
      <c r="G1527">
        <v>200000</v>
      </c>
      <c r="H1527" t="s">
        <v>21</v>
      </c>
      <c r="I1527">
        <v>0</v>
      </c>
      <c r="J1527" t="s">
        <v>21</v>
      </c>
      <c r="K1527" t="s">
        <v>25</v>
      </c>
    </row>
    <row r="1528" spans="1:11" x14ac:dyDescent="0.3">
      <c r="A1528">
        <v>2023</v>
      </c>
      <c r="B1528" t="s">
        <v>11</v>
      </c>
      <c r="C1528" t="s">
        <v>12</v>
      </c>
      <c r="D1528" t="s">
        <v>19</v>
      </c>
      <c r="E1528">
        <v>135000</v>
      </c>
      <c r="F1528" t="s">
        <v>20</v>
      </c>
      <c r="G1528">
        <v>135000</v>
      </c>
      <c r="H1528" t="s">
        <v>21</v>
      </c>
      <c r="I1528">
        <v>0</v>
      </c>
      <c r="J1528" t="s">
        <v>21</v>
      </c>
      <c r="K1528" t="s">
        <v>25</v>
      </c>
    </row>
    <row r="1529" spans="1:11" x14ac:dyDescent="0.3">
      <c r="A1529">
        <v>2022</v>
      </c>
      <c r="B1529" t="s">
        <v>28</v>
      </c>
      <c r="C1529" t="s">
        <v>12</v>
      </c>
      <c r="D1529" t="s">
        <v>56</v>
      </c>
      <c r="E1529">
        <v>48000</v>
      </c>
      <c r="F1529" t="s">
        <v>20</v>
      </c>
      <c r="G1529">
        <v>48000</v>
      </c>
      <c r="H1529" t="s">
        <v>21</v>
      </c>
      <c r="I1529">
        <v>50</v>
      </c>
      <c r="J1529" t="s">
        <v>21</v>
      </c>
      <c r="K1529" t="s">
        <v>16</v>
      </c>
    </row>
    <row r="1530" spans="1:11" x14ac:dyDescent="0.3">
      <c r="A1530">
        <v>2023</v>
      </c>
      <c r="B1530" t="s">
        <v>28</v>
      </c>
      <c r="C1530" t="s">
        <v>12</v>
      </c>
      <c r="D1530" t="s">
        <v>50</v>
      </c>
      <c r="E1530">
        <v>120000</v>
      </c>
      <c r="F1530" t="s">
        <v>20</v>
      </c>
      <c r="G1530">
        <v>120000</v>
      </c>
      <c r="H1530" t="s">
        <v>133</v>
      </c>
      <c r="I1530">
        <v>50</v>
      </c>
      <c r="J1530" t="s">
        <v>133</v>
      </c>
      <c r="K1530" t="s">
        <v>22</v>
      </c>
    </row>
    <row r="1531" spans="1:11" x14ac:dyDescent="0.3">
      <c r="A1531">
        <v>2023</v>
      </c>
      <c r="B1531" t="s">
        <v>11</v>
      </c>
      <c r="C1531" t="s">
        <v>12</v>
      </c>
      <c r="D1531" t="s">
        <v>37</v>
      </c>
      <c r="E1531">
        <v>130000</v>
      </c>
      <c r="F1531" t="s">
        <v>20</v>
      </c>
      <c r="G1531">
        <v>130000</v>
      </c>
      <c r="H1531" t="s">
        <v>21</v>
      </c>
      <c r="I1531">
        <v>0</v>
      </c>
      <c r="J1531" t="s">
        <v>21</v>
      </c>
      <c r="K1531" t="s">
        <v>25</v>
      </c>
    </row>
    <row r="1532" spans="1:11" x14ac:dyDescent="0.3">
      <c r="A1532">
        <v>2023</v>
      </c>
      <c r="B1532" t="s">
        <v>11</v>
      </c>
      <c r="C1532" t="s">
        <v>12</v>
      </c>
      <c r="D1532" t="s">
        <v>37</v>
      </c>
      <c r="E1532">
        <v>75000</v>
      </c>
      <c r="F1532" t="s">
        <v>20</v>
      </c>
      <c r="G1532">
        <v>75000</v>
      </c>
      <c r="H1532" t="s">
        <v>21</v>
      </c>
      <c r="I1532">
        <v>0</v>
      </c>
      <c r="J1532" t="s">
        <v>21</v>
      </c>
      <c r="K1532" t="s">
        <v>25</v>
      </c>
    </row>
    <row r="1533" spans="1:11" x14ac:dyDescent="0.3">
      <c r="A1533">
        <v>2023</v>
      </c>
      <c r="B1533" t="s">
        <v>11</v>
      </c>
      <c r="C1533" t="s">
        <v>12</v>
      </c>
      <c r="D1533" t="s">
        <v>37</v>
      </c>
      <c r="E1533">
        <v>252000</v>
      </c>
      <c r="F1533" t="s">
        <v>20</v>
      </c>
      <c r="G1533">
        <v>252000</v>
      </c>
      <c r="H1533" t="s">
        <v>21</v>
      </c>
      <c r="I1533">
        <v>0</v>
      </c>
      <c r="J1533" t="s">
        <v>21</v>
      </c>
      <c r="K1533" t="s">
        <v>25</v>
      </c>
    </row>
    <row r="1534" spans="1:11" x14ac:dyDescent="0.3">
      <c r="A1534">
        <v>2023</v>
      </c>
      <c r="B1534" t="s">
        <v>11</v>
      </c>
      <c r="C1534" t="s">
        <v>12</v>
      </c>
      <c r="D1534" t="s">
        <v>37</v>
      </c>
      <c r="E1534">
        <v>129000</v>
      </c>
      <c r="F1534" t="s">
        <v>20</v>
      </c>
      <c r="G1534">
        <v>129000</v>
      </c>
      <c r="H1534" t="s">
        <v>21</v>
      </c>
      <c r="I1534">
        <v>0</v>
      </c>
      <c r="J1534" t="s">
        <v>21</v>
      </c>
      <c r="K1534" t="s">
        <v>25</v>
      </c>
    </row>
    <row r="1535" spans="1:11" x14ac:dyDescent="0.3">
      <c r="A1535">
        <v>2023</v>
      </c>
      <c r="B1535" t="s">
        <v>17</v>
      </c>
      <c r="C1535" t="s">
        <v>12</v>
      </c>
      <c r="D1535" t="s">
        <v>27</v>
      </c>
      <c r="E1535">
        <v>150000</v>
      </c>
      <c r="F1535" t="s">
        <v>20</v>
      </c>
      <c r="G1535">
        <v>150000</v>
      </c>
      <c r="H1535" t="s">
        <v>21</v>
      </c>
      <c r="I1535">
        <v>0</v>
      </c>
      <c r="J1535" t="s">
        <v>21</v>
      </c>
      <c r="K1535" t="s">
        <v>25</v>
      </c>
    </row>
    <row r="1536" spans="1:11" x14ac:dyDescent="0.3">
      <c r="A1536">
        <v>2023</v>
      </c>
      <c r="B1536" t="s">
        <v>17</v>
      </c>
      <c r="C1536" t="s">
        <v>12</v>
      </c>
      <c r="D1536" t="s">
        <v>27</v>
      </c>
      <c r="E1536">
        <v>100000</v>
      </c>
      <c r="F1536" t="s">
        <v>20</v>
      </c>
      <c r="G1536">
        <v>100000</v>
      </c>
      <c r="H1536" t="s">
        <v>21</v>
      </c>
      <c r="I1536">
        <v>0</v>
      </c>
      <c r="J1536" t="s">
        <v>21</v>
      </c>
      <c r="K1536" t="s">
        <v>25</v>
      </c>
    </row>
    <row r="1537" spans="1:11" x14ac:dyDescent="0.3">
      <c r="A1537">
        <v>2023</v>
      </c>
      <c r="B1537" t="s">
        <v>11</v>
      </c>
      <c r="C1537" t="s">
        <v>12</v>
      </c>
      <c r="D1537" t="s">
        <v>37</v>
      </c>
      <c r="E1537">
        <v>226700</v>
      </c>
      <c r="F1537" t="s">
        <v>20</v>
      </c>
      <c r="G1537">
        <v>226700</v>
      </c>
      <c r="H1537" t="s">
        <v>21</v>
      </c>
      <c r="I1537">
        <v>0</v>
      </c>
      <c r="J1537" t="s">
        <v>21</v>
      </c>
      <c r="K1537" t="s">
        <v>25</v>
      </c>
    </row>
    <row r="1538" spans="1:11" x14ac:dyDescent="0.3">
      <c r="A1538">
        <v>2023</v>
      </c>
      <c r="B1538" t="s">
        <v>11</v>
      </c>
      <c r="C1538" t="s">
        <v>12</v>
      </c>
      <c r="D1538" t="s">
        <v>37</v>
      </c>
      <c r="E1538">
        <v>133300</v>
      </c>
      <c r="F1538" t="s">
        <v>20</v>
      </c>
      <c r="G1538">
        <v>133300</v>
      </c>
      <c r="H1538" t="s">
        <v>21</v>
      </c>
      <c r="I1538">
        <v>0</v>
      </c>
      <c r="J1538" t="s">
        <v>21</v>
      </c>
      <c r="K1538" t="s">
        <v>25</v>
      </c>
    </row>
    <row r="1539" spans="1:11" x14ac:dyDescent="0.3">
      <c r="A1539">
        <v>2023</v>
      </c>
      <c r="B1539" t="s">
        <v>11</v>
      </c>
      <c r="C1539" t="s">
        <v>12</v>
      </c>
      <c r="D1539" t="s">
        <v>23</v>
      </c>
      <c r="E1539">
        <v>190000</v>
      </c>
      <c r="F1539" t="s">
        <v>20</v>
      </c>
      <c r="G1539">
        <v>190000</v>
      </c>
      <c r="H1539" t="s">
        <v>21</v>
      </c>
      <c r="I1539">
        <v>0</v>
      </c>
      <c r="J1539" t="s">
        <v>21</v>
      </c>
      <c r="K1539" t="s">
        <v>25</v>
      </c>
    </row>
    <row r="1540" spans="1:11" x14ac:dyDescent="0.3">
      <c r="A1540">
        <v>2023</v>
      </c>
      <c r="B1540" t="s">
        <v>11</v>
      </c>
      <c r="C1540" t="s">
        <v>12</v>
      </c>
      <c r="D1540" t="s">
        <v>23</v>
      </c>
      <c r="E1540">
        <v>165000</v>
      </c>
      <c r="F1540" t="s">
        <v>20</v>
      </c>
      <c r="G1540">
        <v>165000</v>
      </c>
      <c r="H1540" t="s">
        <v>21</v>
      </c>
      <c r="I1540">
        <v>0</v>
      </c>
      <c r="J1540" t="s">
        <v>21</v>
      </c>
      <c r="K1540" t="s">
        <v>25</v>
      </c>
    </row>
    <row r="1541" spans="1:11" x14ac:dyDescent="0.3">
      <c r="A1541">
        <v>2023</v>
      </c>
      <c r="B1541" t="s">
        <v>11</v>
      </c>
      <c r="C1541" t="s">
        <v>12</v>
      </c>
      <c r="D1541" t="s">
        <v>37</v>
      </c>
      <c r="E1541">
        <v>170000</v>
      </c>
      <c r="F1541" t="s">
        <v>20</v>
      </c>
      <c r="G1541">
        <v>170000</v>
      </c>
      <c r="H1541" t="s">
        <v>21</v>
      </c>
      <c r="I1541">
        <v>100</v>
      </c>
      <c r="J1541" t="s">
        <v>21</v>
      </c>
      <c r="K1541" t="s">
        <v>25</v>
      </c>
    </row>
    <row r="1542" spans="1:11" x14ac:dyDescent="0.3">
      <c r="A1542">
        <v>2023</v>
      </c>
      <c r="B1542" t="s">
        <v>11</v>
      </c>
      <c r="C1542" t="s">
        <v>12</v>
      </c>
      <c r="D1542" t="s">
        <v>37</v>
      </c>
      <c r="E1542">
        <v>150000</v>
      </c>
      <c r="F1542" t="s">
        <v>20</v>
      </c>
      <c r="G1542">
        <v>150000</v>
      </c>
      <c r="H1542" t="s">
        <v>21</v>
      </c>
      <c r="I1542">
        <v>100</v>
      </c>
      <c r="J1542" t="s">
        <v>21</v>
      </c>
      <c r="K1542" t="s">
        <v>25</v>
      </c>
    </row>
    <row r="1543" spans="1:11" x14ac:dyDescent="0.3">
      <c r="A1543">
        <v>2023</v>
      </c>
      <c r="B1543" t="s">
        <v>17</v>
      </c>
      <c r="C1543" t="s">
        <v>12</v>
      </c>
      <c r="D1543" t="s">
        <v>37</v>
      </c>
      <c r="E1543">
        <v>150000</v>
      </c>
      <c r="F1543" t="s">
        <v>20</v>
      </c>
      <c r="G1543">
        <v>150000</v>
      </c>
      <c r="H1543" t="s">
        <v>21</v>
      </c>
      <c r="I1543">
        <v>0</v>
      </c>
      <c r="J1543" t="s">
        <v>21</v>
      </c>
      <c r="K1543" t="s">
        <v>25</v>
      </c>
    </row>
    <row r="1544" spans="1:11" x14ac:dyDescent="0.3">
      <c r="A1544">
        <v>2023</v>
      </c>
      <c r="B1544" t="s">
        <v>17</v>
      </c>
      <c r="C1544" t="s">
        <v>12</v>
      </c>
      <c r="D1544" t="s">
        <v>37</v>
      </c>
      <c r="E1544">
        <v>130000</v>
      </c>
      <c r="F1544" t="s">
        <v>20</v>
      </c>
      <c r="G1544">
        <v>130000</v>
      </c>
      <c r="H1544" t="s">
        <v>21</v>
      </c>
      <c r="I1544">
        <v>0</v>
      </c>
      <c r="J1544" t="s">
        <v>21</v>
      </c>
      <c r="K1544" t="s">
        <v>25</v>
      </c>
    </row>
    <row r="1545" spans="1:11" x14ac:dyDescent="0.3">
      <c r="A1545">
        <v>2023</v>
      </c>
      <c r="B1545" t="s">
        <v>11</v>
      </c>
      <c r="C1545" t="s">
        <v>12</v>
      </c>
      <c r="D1545" t="s">
        <v>23</v>
      </c>
      <c r="E1545">
        <v>225000</v>
      </c>
      <c r="F1545" t="s">
        <v>20</v>
      </c>
      <c r="G1545">
        <v>225000</v>
      </c>
      <c r="H1545" t="s">
        <v>21</v>
      </c>
      <c r="I1545">
        <v>0</v>
      </c>
      <c r="J1545" t="s">
        <v>21</v>
      </c>
      <c r="K1545" t="s">
        <v>25</v>
      </c>
    </row>
    <row r="1546" spans="1:11" x14ac:dyDescent="0.3">
      <c r="A1546">
        <v>2023</v>
      </c>
      <c r="B1546" t="s">
        <v>11</v>
      </c>
      <c r="C1546" t="s">
        <v>12</v>
      </c>
      <c r="D1546" t="s">
        <v>23</v>
      </c>
      <c r="E1546">
        <v>156400</v>
      </c>
      <c r="F1546" t="s">
        <v>20</v>
      </c>
      <c r="G1546">
        <v>156400</v>
      </c>
      <c r="H1546" t="s">
        <v>21</v>
      </c>
      <c r="I1546">
        <v>0</v>
      </c>
      <c r="J1546" t="s">
        <v>21</v>
      </c>
      <c r="K1546" t="s">
        <v>25</v>
      </c>
    </row>
    <row r="1547" spans="1:11" x14ac:dyDescent="0.3">
      <c r="A1547">
        <v>2023</v>
      </c>
      <c r="B1547" t="s">
        <v>11</v>
      </c>
      <c r="C1547" t="s">
        <v>12</v>
      </c>
      <c r="D1547" t="s">
        <v>38</v>
      </c>
      <c r="E1547">
        <v>200000</v>
      </c>
      <c r="F1547" t="s">
        <v>20</v>
      </c>
      <c r="G1547">
        <v>200000</v>
      </c>
      <c r="H1547" t="s">
        <v>21</v>
      </c>
      <c r="I1547">
        <v>100</v>
      </c>
      <c r="J1547" t="s">
        <v>21</v>
      </c>
      <c r="K1547" t="s">
        <v>22</v>
      </c>
    </row>
    <row r="1548" spans="1:11" x14ac:dyDescent="0.3">
      <c r="A1548">
        <v>2023</v>
      </c>
      <c r="B1548" t="s">
        <v>17</v>
      </c>
      <c r="C1548" t="s">
        <v>12</v>
      </c>
      <c r="D1548" t="s">
        <v>57</v>
      </c>
      <c r="E1548">
        <v>80000</v>
      </c>
      <c r="F1548" t="s">
        <v>20</v>
      </c>
      <c r="G1548">
        <v>80000</v>
      </c>
      <c r="H1548" t="s">
        <v>134</v>
      </c>
      <c r="I1548">
        <v>100</v>
      </c>
      <c r="J1548" t="s">
        <v>134</v>
      </c>
      <c r="K1548" t="s">
        <v>22</v>
      </c>
    </row>
    <row r="1549" spans="1:11" x14ac:dyDescent="0.3">
      <c r="A1549">
        <v>2023</v>
      </c>
      <c r="B1549" t="s">
        <v>28</v>
      </c>
      <c r="C1549" t="s">
        <v>12</v>
      </c>
      <c r="D1549" t="s">
        <v>56</v>
      </c>
      <c r="E1549">
        <v>12000</v>
      </c>
      <c r="F1549" t="s">
        <v>14</v>
      </c>
      <c r="G1549">
        <v>12877</v>
      </c>
      <c r="H1549" t="s">
        <v>135</v>
      </c>
      <c r="I1549">
        <v>50</v>
      </c>
      <c r="J1549" t="s">
        <v>135</v>
      </c>
      <c r="K1549" t="s">
        <v>16</v>
      </c>
    </row>
    <row r="1550" spans="1:11" x14ac:dyDescent="0.3">
      <c r="A1550">
        <v>2022</v>
      </c>
      <c r="B1550" t="s">
        <v>28</v>
      </c>
      <c r="C1550" t="s">
        <v>12</v>
      </c>
      <c r="D1550" t="s">
        <v>50</v>
      </c>
      <c r="E1550">
        <v>6000</v>
      </c>
      <c r="F1550" t="s">
        <v>14</v>
      </c>
      <c r="G1550">
        <v>6304</v>
      </c>
      <c r="H1550" t="s">
        <v>136</v>
      </c>
      <c r="I1550">
        <v>0</v>
      </c>
      <c r="J1550" t="s">
        <v>136</v>
      </c>
      <c r="K1550" t="s">
        <v>22</v>
      </c>
    </row>
    <row r="1551" spans="1:11" x14ac:dyDescent="0.3">
      <c r="A1551">
        <v>2023</v>
      </c>
      <c r="B1551" t="s">
        <v>17</v>
      </c>
      <c r="C1551" t="s">
        <v>12</v>
      </c>
      <c r="D1551" t="s">
        <v>137</v>
      </c>
      <c r="E1551">
        <v>1440000</v>
      </c>
      <c r="F1551" t="s">
        <v>42</v>
      </c>
      <c r="G1551">
        <v>17509</v>
      </c>
      <c r="H1551" t="s">
        <v>43</v>
      </c>
      <c r="I1551">
        <v>50</v>
      </c>
      <c r="J1551" t="s">
        <v>96</v>
      </c>
      <c r="K1551" t="s">
        <v>25</v>
      </c>
    </row>
    <row r="1552" spans="1:11" x14ac:dyDescent="0.3">
      <c r="A1552">
        <v>2023</v>
      </c>
      <c r="B1552" t="s">
        <v>11</v>
      </c>
      <c r="C1552" t="s">
        <v>12</v>
      </c>
      <c r="D1552" t="s">
        <v>23</v>
      </c>
      <c r="E1552">
        <v>257000</v>
      </c>
      <c r="F1552" t="s">
        <v>20</v>
      </c>
      <c r="G1552">
        <v>257000</v>
      </c>
      <c r="H1552" t="s">
        <v>21</v>
      </c>
      <c r="I1552">
        <v>0</v>
      </c>
      <c r="J1552" t="s">
        <v>21</v>
      </c>
      <c r="K1552" t="s">
        <v>25</v>
      </c>
    </row>
    <row r="1553" spans="1:11" x14ac:dyDescent="0.3">
      <c r="A1553">
        <v>2023</v>
      </c>
      <c r="B1553" t="s">
        <v>11</v>
      </c>
      <c r="C1553" t="s">
        <v>12</v>
      </c>
      <c r="D1553" t="s">
        <v>23</v>
      </c>
      <c r="E1553">
        <v>134000</v>
      </c>
      <c r="F1553" t="s">
        <v>20</v>
      </c>
      <c r="G1553">
        <v>134000</v>
      </c>
      <c r="H1553" t="s">
        <v>21</v>
      </c>
      <c r="I1553">
        <v>0</v>
      </c>
      <c r="J1553" t="s">
        <v>21</v>
      </c>
      <c r="K1553" t="s">
        <v>25</v>
      </c>
    </row>
    <row r="1554" spans="1:11" x14ac:dyDescent="0.3">
      <c r="A1554">
        <v>2023</v>
      </c>
      <c r="B1554" t="s">
        <v>11</v>
      </c>
      <c r="C1554" t="s">
        <v>12</v>
      </c>
      <c r="D1554" t="s">
        <v>23</v>
      </c>
      <c r="E1554">
        <v>72000</v>
      </c>
      <c r="F1554" t="s">
        <v>14</v>
      </c>
      <c r="G1554">
        <v>77262</v>
      </c>
      <c r="H1554" t="s">
        <v>138</v>
      </c>
      <c r="I1554">
        <v>0</v>
      </c>
      <c r="J1554" t="s">
        <v>138</v>
      </c>
      <c r="K1554" t="s">
        <v>25</v>
      </c>
    </row>
    <row r="1555" spans="1:11" x14ac:dyDescent="0.3">
      <c r="A1555">
        <v>2023</v>
      </c>
      <c r="B1555" t="s">
        <v>11</v>
      </c>
      <c r="C1555" t="s">
        <v>12</v>
      </c>
      <c r="D1555" t="s">
        <v>23</v>
      </c>
      <c r="E1555">
        <v>36000</v>
      </c>
      <c r="F1555" t="s">
        <v>14</v>
      </c>
      <c r="G1555">
        <v>38631</v>
      </c>
      <c r="H1555" t="s">
        <v>138</v>
      </c>
      <c r="I1555">
        <v>0</v>
      </c>
      <c r="J1555" t="s">
        <v>138</v>
      </c>
      <c r="K1555" t="s">
        <v>25</v>
      </c>
    </row>
    <row r="1556" spans="1:11" x14ac:dyDescent="0.3">
      <c r="A1556">
        <v>2023</v>
      </c>
      <c r="B1556" t="s">
        <v>11</v>
      </c>
      <c r="C1556" t="s">
        <v>12</v>
      </c>
      <c r="D1556" t="s">
        <v>37</v>
      </c>
      <c r="E1556">
        <v>205600</v>
      </c>
      <c r="F1556" t="s">
        <v>20</v>
      </c>
      <c r="G1556">
        <v>205600</v>
      </c>
      <c r="H1556" t="s">
        <v>21</v>
      </c>
      <c r="I1556">
        <v>0</v>
      </c>
      <c r="J1556" t="s">
        <v>21</v>
      </c>
      <c r="K1556" t="s">
        <v>16</v>
      </c>
    </row>
    <row r="1557" spans="1:11" x14ac:dyDescent="0.3">
      <c r="A1557">
        <v>2023</v>
      </c>
      <c r="B1557" t="s">
        <v>11</v>
      </c>
      <c r="C1557" t="s">
        <v>12</v>
      </c>
      <c r="D1557" t="s">
        <v>37</v>
      </c>
      <c r="E1557">
        <v>105700</v>
      </c>
      <c r="F1557" t="s">
        <v>20</v>
      </c>
      <c r="G1557">
        <v>105700</v>
      </c>
      <c r="H1557" t="s">
        <v>21</v>
      </c>
      <c r="I1557">
        <v>0</v>
      </c>
      <c r="J1557" t="s">
        <v>21</v>
      </c>
      <c r="K1557" t="s">
        <v>16</v>
      </c>
    </row>
    <row r="1558" spans="1:11" x14ac:dyDescent="0.3">
      <c r="A1558">
        <v>2023</v>
      </c>
      <c r="B1558" t="s">
        <v>11</v>
      </c>
      <c r="C1558" t="s">
        <v>12</v>
      </c>
      <c r="D1558" t="s">
        <v>100</v>
      </c>
      <c r="E1558">
        <v>140000</v>
      </c>
      <c r="F1558" t="s">
        <v>20</v>
      </c>
      <c r="G1558">
        <v>140000</v>
      </c>
      <c r="H1558" t="s">
        <v>21</v>
      </c>
      <c r="I1558">
        <v>100</v>
      </c>
      <c r="J1558" t="s">
        <v>21</v>
      </c>
      <c r="K1558" t="s">
        <v>25</v>
      </c>
    </row>
    <row r="1559" spans="1:11" x14ac:dyDescent="0.3">
      <c r="A1559">
        <v>2023</v>
      </c>
      <c r="B1559" t="s">
        <v>11</v>
      </c>
      <c r="C1559" t="s">
        <v>12</v>
      </c>
      <c r="D1559" t="s">
        <v>100</v>
      </c>
      <c r="E1559">
        <v>110000</v>
      </c>
      <c r="F1559" t="s">
        <v>20</v>
      </c>
      <c r="G1559">
        <v>110000</v>
      </c>
      <c r="H1559" t="s">
        <v>21</v>
      </c>
      <c r="I1559">
        <v>100</v>
      </c>
      <c r="J1559" t="s">
        <v>21</v>
      </c>
      <c r="K1559" t="s">
        <v>25</v>
      </c>
    </row>
    <row r="1560" spans="1:11" x14ac:dyDescent="0.3">
      <c r="A1560">
        <v>2023</v>
      </c>
      <c r="B1560" t="s">
        <v>11</v>
      </c>
      <c r="C1560" t="s">
        <v>12</v>
      </c>
      <c r="D1560" t="s">
        <v>69</v>
      </c>
      <c r="E1560">
        <v>299500</v>
      </c>
      <c r="F1560" t="s">
        <v>20</v>
      </c>
      <c r="G1560">
        <v>299500</v>
      </c>
      <c r="H1560" t="s">
        <v>21</v>
      </c>
      <c r="I1560">
        <v>0</v>
      </c>
      <c r="J1560" t="s">
        <v>21</v>
      </c>
      <c r="K1560" t="s">
        <v>25</v>
      </c>
    </row>
    <row r="1561" spans="1:11" x14ac:dyDescent="0.3">
      <c r="A1561">
        <v>2023</v>
      </c>
      <c r="B1561" t="s">
        <v>11</v>
      </c>
      <c r="C1561" t="s">
        <v>12</v>
      </c>
      <c r="D1561" t="s">
        <v>69</v>
      </c>
      <c r="E1561">
        <v>245100</v>
      </c>
      <c r="F1561" t="s">
        <v>20</v>
      </c>
      <c r="G1561">
        <v>245100</v>
      </c>
      <c r="H1561" t="s">
        <v>21</v>
      </c>
      <c r="I1561">
        <v>0</v>
      </c>
      <c r="J1561" t="s">
        <v>21</v>
      </c>
      <c r="K1561" t="s">
        <v>25</v>
      </c>
    </row>
    <row r="1562" spans="1:11" x14ac:dyDescent="0.3">
      <c r="A1562">
        <v>2023</v>
      </c>
      <c r="B1562" t="s">
        <v>11</v>
      </c>
      <c r="C1562" t="s">
        <v>12</v>
      </c>
      <c r="D1562" t="s">
        <v>52</v>
      </c>
      <c r="E1562">
        <v>210000</v>
      </c>
      <c r="F1562" t="s">
        <v>20</v>
      </c>
      <c r="G1562">
        <v>210000</v>
      </c>
      <c r="H1562" t="s">
        <v>21</v>
      </c>
      <c r="I1562">
        <v>0</v>
      </c>
      <c r="J1562" t="s">
        <v>21</v>
      </c>
      <c r="K1562" t="s">
        <v>25</v>
      </c>
    </row>
    <row r="1563" spans="1:11" x14ac:dyDescent="0.3">
      <c r="A1563">
        <v>2023</v>
      </c>
      <c r="B1563" t="s">
        <v>11</v>
      </c>
      <c r="C1563" t="s">
        <v>12</v>
      </c>
      <c r="D1563" t="s">
        <v>52</v>
      </c>
      <c r="E1563">
        <v>151800</v>
      </c>
      <c r="F1563" t="s">
        <v>20</v>
      </c>
      <c r="G1563">
        <v>151800</v>
      </c>
      <c r="H1563" t="s">
        <v>21</v>
      </c>
      <c r="I1563">
        <v>0</v>
      </c>
      <c r="J1563" t="s">
        <v>21</v>
      </c>
      <c r="K1563" t="s">
        <v>25</v>
      </c>
    </row>
    <row r="1564" spans="1:11" x14ac:dyDescent="0.3">
      <c r="A1564">
        <v>2023</v>
      </c>
      <c r="B1564" t="s">
        <v>17</v>
      </c>
      <c r="C1564" t="s">
        <v>12</v>
      </c>
      <c r="D1564" t="s">
        <v>23</v>
      </c>
      <c r="E1564">
        <v>50000</v>
      </c>
      <c r="F1564" t="s">
        <v>14</v>
      </c>
      <c r="G1564">
        <v>53654</v>
      </c>
      <c r="H1564" t="s">
        <v>139</v>
      </c>
      <c r="I1564">
        <v>50</v>
      </c>
      <c r="J1564" t="s">
        <v>139</v>
      </c>
      <c r="K1564" t="s">
        <v>16</v>
      </c>
    </row>
    <row r="1565" spans="1:11" x14ac:dyDescent="0.3">
      <c r="A1565">
        <v>2023</v>
      </c>
      <c r="B1565" t="s">
        <v>11</v>
      </c>
      <c r="C1565" t="s">
        <v>12</v>
      </c>
      <c r="D1565" t="s">
        <v>27</v>
      </c>
      <c r="E1565">
        <v>48000</v>
      </c>
      <c r="F1565" t="s">
        <v>14</v>
      </c>
      <c r="G1565">
        <v>51508</v>
      </c>
      <c r="H1565" t="s">
        <v>15</v>
      </c>
      <c r="I1565">
        <v>0</v>
      </c>
      <c r="J1565" t="s">
        <v>15</v>
      </c>
      <c r="K1565" t="s">
        <v>25</v>
      </c>
    </row>
    <row r="1566" spans="1:11" x14ac:dyDescent="0.3">
      <c r="A1566">
        <v>2023</v>
      </c>
      <c r="B1566" t="s">
        <v>11</v>
      </c>
      <c r="C1566" t="s">
        <v>12</v>
      </c>
      <c r="D1566" t="s">
        <v>27</v>
      </c>
      <c r="E1566">
        <v>38000</v>
      </c>
      <c r="F1566" t="s">
        <v>14</v>
      </c>
      <c r="G1566">
        <v>40777</v>
      </c>
      <c r="H1566" t="s">
        <v>15</v>
      </c>
      <c r="I1566">
        <v>0</v>
      </c>
      <c r="J1566" t="s">
        <v>15</v>
      </c>
      <c r="K1566" t="s">
        <v>25</v>
      </c>
    </row>
    <row r="1567" spans="1:11" x14ac:dyDescent="0.3">
      <c r="A1567">
        <v>2023</v>
      </c>
      <c r="B1567" t="s">
        <v>11</v>
      </c>
      <c r="C1567" t="s">
        <v>12</v>
      </c>
      <c r="D1567" t="s">
        <v>27</v>
      </c>
      <c r="E1567">
        <v>48000</v>
      </c>
      <c r="F1567" t="s">
        <v>14</v>
      </c>
      <c r="G1567">
        <v>51508</v>
      </c>
      <c r="H1567" t="s">
        <v>15</v>
      </c>
      <c r="I1567">
        <v>0</v>
      </c>
      <c r="J1567" t="s">
        <v>15</v>
      </c>
      <c r="K1567" t="s">
        <v>25</v>
      </c>
    </row>
    <row r="1568" spans="1:11" x14ac:dyDescent="0.3">
      <c r="A1568">
        <v>2023</v>
      </c>
      <c r="B1568" t="s">
        <v>11</v>
      </c>
      <c r="C1568" t="s">
        <v>12</v>
      </c>
      <c r="D1568" t="s">
        <v>27</v>
      </c>
      <c r="E1568">
        <v>38000</v>
      </c>
      <c r="F1568" t="s">
        <v>14</v>
      </c>
      <c r="G1568">
        <v>40777</v>
      </c>
      <c r="H1568" t="s">
        <v>15</v>
      </c>
      <c r="I1568">
        <v>0</v>
      </c>
      <c r="J1568" t="s">
        <v>15</v>
      </c>
      <c r="K1568" t="s">
        <v>25</v>
      </c>
    </row>
    <row r="1569" spans="1:11" x14ac:dyDescent="0.3">
      <c r="A1569">
        <v>2023</v>
      </c>
      <c r="B1569" t="s">
        <v>28</v>
      </c>
      <c r="C1569" t="s">
        <v>12</v>
      </c>
      <c r="D1569" t="s">
        <v>37</v>
      </c>
      <c r="E1569">
        <v>160000</v>
      </c>
      <c r="F1569" t="s">
        <v>20</v>
      </c>
      <c r="G1569">
        <v>160000</v>
      </c>
      <c r="H1569" t="s">
        <v>21</v>
      </c>
      <c r="I1569">
        <v>0</v>
      </c>
      <c r="J1569" t="s">
        <v>21</v>
      </c>
      <c r="K1569" t="s">
        <v>25</v>
      </c>
    </row>
    <row r="1570" spans="1:11" x14ac:dyDescent="0.3">
      <c r="A1570">
        <v>2023</v>
      </c>
      <c r="B1570" t="s">
        <v>28</v>
      </c>
      <c r="C1570" t="s">
        <v>12</v>
      </c>
      <c r="D1570" t="s">
        <v>37</v>
      </c>
      <c r="E1570">
        <v>135000</v>
      </c>
      <c r="F1570" t="s">
        <v>20</v>
      </c>
      <c r="G1570">
        <v>135000</v>
      </c>
      <c r="H1570" t="s">
        <v>21</v>
      </c>
      <c r="I1570">
        <v>0</v>
      </c>
      <c r="J1570" t="s">
        <v>21</v>
      </c>
      <c r="K1570" t="s">
        <v>25</v>
      </c>
    </row>
    <row r="1571" spans="1:11" x14ac:dyDescent="0.3">
      <c r="A1571">
        <v>2023</v>
      </c>
      <c r="B1571" t="s">
        <v>17</v>
      </c>
      <c r="C1571" t="s">
        <v>12</v>
      </c>
      <c r="D1571" t="s">
        <v>37</v>
      </c>
      <c r="E1571">
        <v>120000</v>
      </c>
      <c r="F1571" t="s">
        <v>20</v>
      </c>
      <c r="G1571">
        <v>120000</v>
      </c>
      <c r="H1571" t="s">
        <v>21</v>
      </c>
      <c r="I1571">
        <v>100</v>
      </c>
      <c r="J1571" t="s">
        <v>21</v>
      </c>
      <c r="K1571" t="s">
        <v>25</v>
      </c>
    </row>
    <row r="1572" spans="1:11" x14ac:dyDescent="0.3">
      <c r="A1572">
        <v>2023</v>
      </c>
      <c r="B1572" t="s">
        <v>17</v>
      </c>
      <c r="C1572" t="s">
        <v>12</v>
      </c>
      <c r="D1572" t="s">
        <v>37</v>
      </c>
      <c r="E1572">
        <v>95000</v>
      </c>
      <c r="F1572" t="s">
        <v>20</v>
      </c>
      <c r="G1572">
        <v>95000</v>
      </c>
      <c r="H1572" t="s">
        <v>21</v>
      </c>
      <c r="I1572">
        <v>100</v>
      </c>
      <c r="J1572" t="s">
        <v>21</v>
      </c>
      <c r="K1572" t="s">
        <v>25</v>
      </c>
    </row>
    <row r="1573" spans="1:11" x14ac:dyDescent="0.3">
      <c r="A1573">
        <v>2023</v>
      </c>
      <c r="B1573" t="s">
        <v>11</v>
      </c>
      <c r="C1573" t="s">
        <v>12</v>
      </c>
      <c r="D1573" t="s">
        <v>37</v>
      </c>
      <c r="E1573">
        <v>250000</v>
      </c>
      <c r="F1573" t="s">
        <v>20</v>
      </c>
      <c r="G1573">
        <v>250000</v>
      </c>
      <c r="H1573" t="s">
        <v>21</v>
      </c>
      <c r="I1573">
        <v>100</v>
      </c>
      <c r="J1573" t="s">
        <v>21</v>
      </c>
      <c r="K1573" t="s">
        <v>25</v>
      </c>
    </row>
    <row r="1574" spans="1:11" x14ac:dyDescent="0.3">
      <c r="A1574">
        <v>2023</v>
      </c>
      <c r="B1574" t="s">
        <v>11</v>
      </c>
      <c r="C1574" t="s">
        <v>12</v>
      </c>
      <c r="D1574" t="s">
        <v>37</v>
      </c>
      <c r="E1574">
        <v>63000</v>
      </c>
      <c r="F1574" t="s">
        <v>20</v>
      </c>
      <c r="G1574">
        <v>63000</v>
      </c>
      <c r="H1574" t="s">
        <v>21</v>
      </c>
      <c r="I1574">
        <v>100</v>
      </c>
      <c r="J1574" t="s">
        <v>21</v>
      </c>
      <c r="K1574" t="s">
        <v>25</v>
      </c>
    </row>
    <row r="1575" spans="1:11" x14ac:dyDescent="0.3">
      <c r="A1575">
        <v>2023</v>
      </c>
      <c r="B1575" t="s">
        <v>11</v>
      </c>
      <c r="C1575" t="s">
        <v>12</v>
      </c>
      <c r="D1575" t="s">
        <v>23</v>
      </c>
      <c r="E1575">
        <v>237000</v>
      </c>
      <c r="F1575" t="s">
        <v>20</v>
      </c>
      <c r="G1575">
        <v>237000</v>
      </c>
      <c r="H1575" t="s">
        <v>21</v>
      </c>
      <c r="I1575">
        <v>100</v>
      </c>
      <c r="J1575" t="s">
        <v>21</v>
      </c>
      <c r="K1575" t="s">
        <v>25</v>
      </c>
    </row>
    <row r="1576" spans="1:11" x14ac:dyDescent="0.3">
      <c r="A1576">
        <v>2023</v>
      </c>
      <c r="B1576" t="s">
        <v>11</v>
      </c>
      <c r="C1576" t="s">
        <v>12</v>
      </c>
      <c r="D1576" t="s">
        <v>23</v>
      </c>
      <c r="E1576">
        <v>145000</v>
      </c>
      <c r="F1576" t="s">
        <v>20</v>
      </c>
      <c r="G1576">
        <v>145000</v>
      </c>
      <c r="H1576" t="s">
        <v>21</v>
      </c>
      <c r="I1576">
        <v>100</v>
      </c>
      <c r="J1576" t="s">
        <v>21</v>
      </c>
      <c r="K1576" t="s">
        <v>25</v>
      </c>
    </row>
    <row r="1577" spans="1:11" x14ac:dyDescent="0.3">
      <c r="A1577">
        <v>2023</v>
      </c>
      <c r="B1577" t="s">
        <v>11</v>
      </c>
      <c r="C1577" t="s">
        <v>12</v>
      </c>
      <c r="D1577" t="s">
        <v>23</v>
      </c>
      <c r="E1577">
        <v>130000</v>
      </c>
      <c r="F1577" t="s">
        <v>20</v>
      </c>
      <c r="G1577">
        <v>130000</v>
      </c>
      <c r="H1577" t="s">
        <v>21</v>
      </c>
      <c r="I1577">
        <v>100</v>
      </c>
      <c r="J1577" t="s">
        <v>21</v>
      </c>
      <c r="K1577" t="s">
        <v>25</v>
      </c>
    </row>
    <row r="1578" spans="1:11" x14ac:dyDescent="0.3">
      <c r="A1578">
        <v>2023</v>
      </c>
      <c r="B1578" t="s">
        <v>11</v>
      </c>
      <c r="C1578" t="s">
        <v>12</v>
      </c>
      <c r="D1578" t="s">
        <v>23</v>
      </c>
      <c r="E1578">
        <v>90000</v>
      </c>
      <c r="F1578" t="s">
        <v>20</v>
      </c>
      <c r="G1578">
        <v>90000</v>
      </c>
      <c r="H1578" t="s">
        <v>21</v>
      </c>
      <c r="I1578">
        <v>100</v>
      </c>
      <c r="J1578" t="s">
        <v>21</v>
      </c>
      <c r="K1578" t="s">
        <v>25</v>
      </c>
    </row>
    <row r="1579" spans="1:11" x14ac:dyDescent="0.3">
      <c r="A1579">
        <v>2023</v>
      </c>
      <c r="B1579" t="s">
        <v>17</v>
      </c>
      <c r="C1579" t="s">
        <v>12</v>
      </c>
      <c r="D1579" t="s">
        <v>27</v>
      </c>
      <c r="E1579">
        <v>120000</v>
      </c>
      <c r="F1579" t="s">
        <v>20</v>
      </c>
      <c r="G1579">
        <v>120000</v>
      </c>
      <c r="H1579" t="s">
        <v>21</v>
      </c>
      <c r="I1579">
        <v>100</v>
      </c>
      <c r="J1579" t="s">
        <v>21</v>
      </c>
      <c r="K1579" t="s">
        <v>25</v>
      </c>
    </row>
    <row r="1580" spans="1:11" x14ac:dyDescent="0.3">
      <c r="A1580">
        <v>2023</v>
      </c>
      <c r="B1580" t="s">
        <v>17</v>
      </c>
      <c r="C1580" t="s">
        <v>12</v>
      </c>
      <c r="D1580" t="s">
        <v>27</v>
      </c>
      <c r="E1580">
        <v>100000</v>
      </c>
      <c r="F1580" t="s">
        <v>20</v>
      </c>
      <c r="G1580">
        <v>100000</v>
      </c>
      <c r="H1580" t="s">
        <v>21</v>
      </c>
      <c r="I1580">
        <v>100</v>
      </c>
      <c r="J1580" t="s">
        <v>21</v>
      </c>
      <c r="K1580" t="s">
        <v>25</v>
      </c>
    </row>
    <row r="1581" spans="1:11" x14ac:dyDescent="0.3">
      <c r="A1581">
        <v>2023</v>
      </c>
      <c r="B1581" t="s">
        <v>11</v>
      </c>
      <c r="C1581" t="s">
        <v>12</v>
      </c>
      <c r="D1581" t="s">
        <v>45</v>
      </c>
      <c r="E1581">
        <v>174500</v>
      </c>
      <c r="F1581" t="s">
        <v>20</v>
      </c>
      <c r="G1581">
        <v>174500</v>
      </c>
      <c r="H1581" t="s">
        <v>21</v>
      </c>
      <c r="I1581">
        <v>0</v>
      </c>
      <c r="J1581" t="s">
        <v>21</v>
      </c>
      <c r="K1581" t="s">
        <v>25</v>
      </c>
    </row>
    <row r="1582" spans="1:11" x14ac:dyDescent="0.3">
      <c r="A1582">
        <v>2023</v>
      </c>
      <c r="B1582" t="s">
        <v>11</v>
      </c>
      <c r="C1582" t="s">
        <v>12</v>
      </c>
      <c r="D1582" t="s">
        <v>45</v>
      </c>
      <c r="E1582">
        <v>113000</v>
      </c>
      <c r="F1582" t="s">
        <v>20</v>
      </c>
      <c r="G1582">
        <v>113000</v>
      </c>
      <c r="H1582" t="s">
        <v>21</v>
      </c>
      <c r="I1582">
        <v>0</v>
      </c>
      <c r="J1582" t="s">
        <v>21</v>
      </c>
      <c r="K1582" t="s">
        <v>25</v>
      </c>
    </row>
    <row r="1583" spans="1:11" x14ac:dyDescent="0.3">
      <c r="A1583">
        <v>2023</v>
      </c>
      <c r="B1583" t="s">
        <v>17</v>
      </c>
      <c r="C1583" t="s">
        <v>12</v>
      </c>
      <c r="D1583" t="s">
        <v>23</v>
      </c>
      <c r="E1583">
        <v>183310</v>
      </c>
      <c r="F1583" t="s">
        <v>20</v>
      </c>
      <c r="G1583">
        <v>183310</v>
      </c>
      <c r="H1583" t="s">
        <v>21</v>
      </c>
      <c r="I1583">
        <v>0</v>
      </c>
      <c r="J1583" t="s">
        <v>21</v>
      </c>
      <c r="K1583" t="s">
        <v>25</v>
      </c>
    </row>
    <row r="1584" spans="1:11" x14ac:dyDescent="0.3">
      <c r="A1584">
        <v>2023</v>
      </c>
      <c r="B1584" t="s">
        <v>17</v>
      </c>
      <c r="C1584" t="s">
        <v>12</v>
      </c>
      <c r="D1584" t="s">
        <v>23</v>
      </c>
      <c r="E1584">
        <v>183310</v>
      </c>
      <c r="F1584" t="s">
        <v>20</v>
      </c>
      <c r="G1584">
        <v>183310</v>
      </c>
      <c r="H1584" t="s">
        <v>21</v>
      </c>
      <c r="I1584">
        <v>0</v>
      </c>
      <c r="J1584" t="s">
        <v>21</v>
      </c>
      <c r="K1584" t="s">
        <v>25</v>
      </c>
    </row>
    <row r="1585" spans="1:11" x14ac:dyDescent="0.3">
      <c r="A1585">
        <v>2023</v>
      </c>
      <c r="B1585" t="s">
        <v>11</v>
      </c>
      <c r="C1585" t="s">
        <v>12</v>
      </c>
      <c r="D1585" t="s">
        <v>27</v>
      </c>
      <c r="E1585">
        <v>145000</v>
      </c>
      <c r="F1585" t="s">
        <v>20</v>
      </c>
      <c r="G1585">
        <v>145000</v>
      </c>
      <c r="H1585" t="s">
        <v>21</v>
      </c>
      <c r="I1585">
        <v>100</v>
      </c>
      <c r="J1585" t="s">
        <v>21</v>
      </c>
      <c r="K1585" t="s">
        <v>25</v>
      </c>
    </row>
    <row r="1586" spans="1:11" x14ac:dyDescent="0.3">
      <c r="A1586">
        <v>2023</v>
      </c>
      <c r="B1586" t="s">
        <v>11</v>
      </c>
      <c r="C1586" t="s">
        <v>12</v>
      </c>
      <c r="D1586" t="s">
        <v>27</v>
      </c>
      <c r="E1586">
        <v>102500</v>
      </c>
      <c r="F1586" t="s">
        <v>20</v>
      </c>
      <c r="G1586">
        <v>102500</v>
      </c>
      <c r="H1586" t="s">
        <v>21</v>
      </c>
      <c r="I1586">
        <v>100</v>
      </c>
      <c r="J1586" t="s">
        <v>21</v>
      </c>
      <c r="K1586" t="s">
        <v>25</v>
      </c>
    </row>
    <row r="1587" spans="1:11" x14ac:dyDescent="0.3">
      <c r="A1587">
        <v>2023</v>
      </c>
      <c r="B1587" t="s">
        <v>11</v>
      </c>
      <c r="C1587" t="s">
        <v>12</v>
      </c>
      <c r="D1587" t="s">
        <v>23</v>
      </c>
      <c r="E1587">
        <v>210000</v>
      </c>
      <c r="F1587" t="s">
        <v>20</v>
      </c>
      <c r="G1587">
        <v>210000</v>
      </c>
      <c r="H1587" t="s">
        <v>21</v>
      </c>
      <c r="I1587">
        <v>0</v>
      </c>
      <c r="J1587" t="s">
        <v>21</v>
      </c>
      <c r="K1587" t="s">
        <v>25</v>
      </c>
    </row>
    <row r="1588" spans="1:11" x14ac:dyDescent="0.3">
      <c r="A1588">
        <v>2023</v>
      </c>
      <c r="B1588" t="s">
        <v>11</v>
      </c>
      <c r="C1588" t="s">
        <v>12</v>
      </c>
      <c r="D1588" t="s">
        <v>23</v>
      </c>
      <c r="E1588">
        <v>185000</v>
      </c>
      <c r="F1588" t="s">
        <v>20</v>
      </c>
      <c r="G1588">
        <v>185000</v>
      </c>
      <c r="H1588" t="s">
        <v>21</v>
      </c>
      <c r="I1588">
        <v>0</v>
      </c>
      <c r="J1588" t="s">
        <v>21</v>
      </c>
      <c r="K1588" t="s">
        <v>25</v>
      </c>
    </row>
    <row r="1589" spans="1:11" x14ac:dyDescent="0.3">
      <c r="A1589">
        <v>2023</v>
      </c>
      <c r="B1589" t="s">
        <v>11</v>
      </c>
      <c r="C1589" t="s">
        <v>12</v>
      </c>
      <c r="D1589" t="s">
        <v>45</v>
      </c>
      <c r="E1589">
        <v>174500</v>
      </c>
      <c r="F1589" t="s">
        <v>20</v>
      </c>
      <c r="G1589">
        <v>174500</v>
      </c>
      <c r="H1589" t="s">
        <v>21</v>
      </c>
      <c r="I1589">
        <v>0</v>
      </c>
      <c r="J1589" t="s">
        <v>21</v>
      </c>
      <c r="K1589" t="s">
        <v>25</v>
      </c>
    </row>
    <row r="1590" spans="1:11" x14ac:dyDescent="0.3">
      <c r="A1590">
        <v>2023</v>
      </c>
      <c r="B1590" t="s">
        <v>11</v>
      </c>
      <c r="C1590" t="s">
        <v>12</v>
      </c>
      <c r="D1590" t="s">
        <v>45</v>
      </c>
      <c r="E1590">
        <v>113000</v>
      </c>
      <c r="F1590" t="s">
        <v>20</v>
      </c>
      <c r="G1590">
        <v>113000</v>
      </c>
      <c r="H1590" t="s">
        <v>21</v>
      </c>
      <c r="I1590">
        <v>0</v>
      </c>
      <c r="J1590" t="s">
        <v>21</v>
      </c>
      <c r="K1590" t="s">
        <v>25</v>
      </c>
    </row>
    <row r="1591" spans="1:11" x14ac:dyDescent="0.3">
      <c r="A1591">
        <v>2023</v>
      </c>
      <c r="B1591" t="s">
        <v>11</v>
      </c>
      <c r="C1591" t="s">
        <v>12</v>
      </c>
      <c r="D1591" t="s">
        <v>104</v>
      </c>
      <c r="E1591">
        <v>122000</v>
      </c>
      <c r="F1591" t="s">
        <v>20</v>
      </c>
      <c r="G1591">
        <v>122000</v>
      </c>
      <c r="H1591" t="s">
        <v>21</v>
      </c>
      <c r="I1591">
        <v>0</v>
      </c>
      <c r="J1591" t="s">
        <v>21</v>
      </c>
      <c r="K1591" t="s">
        <v>25</v>
      </c>
    </row>
    <row r="1592" spans="1:11" x14ac:dyDescent="0.3">
      <c r="A1592">
        <v>2023</v>
      </c>
      <c r="B1592" t="s">
        <v>11</v>
      </c>
      <c r="C1592" t="s">
        <v>12</v>
      </c>
      <c r="D1592" t="s">
        <v>104</v>
      </c>
      <c r="E1592">
        <v>94000</v>
      </c>
      <c r="F1592" t="s">
        <v>20</v>
      </c>
      <c r="G1592">
        <v>94000</v>
      </c>
      <c r="H1592" t="s">
        <v>21</v>
      </c>
      <c r="I1592">
        <v>0</v>
      </c>
      <c r="J1592" t="s">
        <v>21</v>
      </c>
      <c r="K1592" t="s">
        <v>25</v>
      </c>
    </row>
    <row r="1593" spans="1:11" x14ac:dyDescent="0.3">
      <c r="A1593">
        <v>2023</v>
      </c>
      <c r="B1593" t="s">
        <v>11</v>
      </c>
      <c r="C1593" t="s">
        <v>12</v>
      </c>
      <c r="D1593" t="s">
        <v>23</v>
      </c>
      <c r="E1593">
        <v>220000</v>
      </c>
      <c r="F1593" t="s">
        <v>20</v>
      </c>
      <c r="G1593">
        <v>220000</v>
      </c>
      <c r="H1593" t="s">
        <v>21</v>
      </c>
      <c r="I1593">
        <v>0</v>
      </c>
      <c r="J1593" t="s">
        <v>21</v>
      </c>
      <c r="K1593" t="s">
        <v>25</v>
      </c>
    </row>
    <row r="1594" spans="1:11" x14ac:dyDescent="0.3">
      <c r="A1594">
        <v>2023</v>
      </c>
      <c r="B1594" t="s">
        <v>11</v>
      </c>
      <c r="C1594" t="s">
        <v>12</v>
      </c>
      <c r="D1594" t="s">
        <v>23</v>
      </c>
      <c r="E1594">
        <v>146000</v>
      </c>
      <c r="F1594" t="s">
        <v>20</v>
      </c>
      <c r="G1594">
        <v>146000</v>
      </c>
      <c r="H1594" t="s">
        <v>21</v>
      </c>
      <c r="I1594">
        <v>0</v>
      </c>
      <c r="J1594" t="s">
        <v>21</v>
      </c>
      <c r="K1594" t="s">
        <v>25</v>
      </c>
    </row>
    <row r="1595" spans="1:11" x14ac:dyDescent="0.3">
      <c r="A1595">
        <v>2023</v>
      </c>
      <c r="B1595" t="s">
        <v>11</v>
      </c>
      <c r="C1595" t="s">
        <v>12</v>
      </c>
      <c r="D1595" t="s">
        <v>37</v>
      </c>
      <c r="E1595">
        <v>300000</v>
      </c>
      <c r="F1595" t="s">
        <v>20</v>
      </c>
      <c r="G1595">
        <v>300000</v>
      </c>
      <c r="H1595" t="s">
        <v>21</v>
      </c>
      <c r="I1595">
        <v>0</v>
      </c>
      <c r="J1595" t="s">
        <v>21</v>
      </c>
      <c r="K1595" t="s">
        <v>25</v>
      </c>
    </row>
    <row r="1596" spans="1:11" x14ac:dyDescent="0.3">
      <c r="A1596">
        <v>2023</v>
      </c>
      <c r="B1596" t="s">
        <v>11</v>
      </c>
      <c r="C1596" t="s">
        <v>12</v>
      </c>
      <c r="D1596" t="s">
        <v>37</v>
      </c>
      <c r="E1596">
        <v>130000</v>
      </c>
      <c r="F1596" t="s">
        <v>20</v>
      </c>
      <c r="G1596">
        <v>130000</v>
      </c>
      <c r="H1596" t="s">
        <v>21</v>
      </c>
      <c r="I1596">
        <v>0</v>
      </c>
      <c r="J1596" t="s">
        <v>21</v>
      </c>
      <c r="K1596" t="s">
        <v>25</v>
      </c>
    </row>
    <row r="1597" spans="1:11" x14ac:dyDescent="0.3">
      <c r="A1597">
        <v>2023</v>
      </c>
      <c r="B1597" t="s">
        <v>17</v>
      </c>
      <c r="C1597" t="s">
        <v>12</v>
      </c>
      <c r="D1597" t="s">
        <v>23</v>
      </c>
      <c r="E1597">
        <v>840000</v>
      </c>
      <c r="F1597" t="s">
        <v>113</v>
      </c>
      <c r="G1597">
        <v>24740</v>
      </c>
      <c r="H1597" t="s">
        <v>114</v>
      </c>
      <c r="I1597">
        <v>50</v>
      </c>
      <c r="J1597" t="s">
        <v>114</v>
      </c>
      <c r="K1597" t="s">
        <v>16</v>
      </c>
    </row>
    <row r="1598" spans="1:11" x14ac:dyDescent="0.3">
      <c r="A1598">
        <v>2022</v>
      </c>
      <c r="B1598" t="s">
        <v>17</v>
      </c>
      <c r="C1598" t="s">
        <v>12</v>
      </c>
      <c r="D1598" t="s">
        <v>38</v>
      </c>
      <c r="E1598">
        <v>1250000</v>
      </c>
      <c r="F1598" t="s">
        <v>42</v>
      </c>
      <c r="G1598">
        <v>15897</v>
      </c>
      <c r="H1598" t="s">
        <v>43</v>
      </c>
      <c r="I1598">
        <v>100</v>
      </c>
      <c r="J1598" t="s">
        <v>43</v>
      </c>
      <c r="K1598" t="s">
        <v>25</v>
      </c>
    </row>
    <row r="1599" spans="1:11" x14ac:dyDescent="0.3">
      <c r="A1599">
        <v>2023</v>
      </c>
      <c r="B1599" t="s">
        <v>11</v>
      </c>
      <c r="C1599" t="s">
        <v>12</v>
      </c>
      <c r="D1599" t="s">
        <v>104</v>
      </c>
      <c r="E1599">
        <v>145000</v>
      </c>
      <c r="F1599" t="s">
        <v>20</v>
      </c>
      <c r="G1599">
        <v>145000</v>
      </c>
      <c r="H1599" t="s">
        <v>21</v>
      </c>
      <c r="I1599">
        <v>0</v>
      </c>
      <c r="J1599" t="s">
        <v>21</v>
      </c>
      <c r="K1599" t="s">
        <v>25</v>
      </c>
    </row>
    <row r="1600" spans="1:11" x14ac:dyDescent="0.3">
      <c r="A1600">
        <v>2023</v>
      </c>
      <c r="B1600" t="s">
        <v>11</v>
      </c>
      <c r="C1600" t="s">
        <v>12</v>
      </c>
      <c r="D1600" t="s">
        <v>104</v>
      </c>
      <c r="E1600">
        <v>128000</v>
      </c>
      <c r="F1600" t="s">
        <v>20</v>
      </c>
      <c r="G1600">
        <v>128000</v>
      </c>
      <c r="H1600" t="s">
        <v>21</v>
      </c>
      <c r="I1600">
        <v>0</v>
      </c>
      <c r="J1600" t="s">
        <v>21</v>
      </c>
      <c r="K1600" t="s">
        <v>25</v>
      </c>
    </row>
    <row r="1601" spans="1:11" x14ac:dyDescent="0.3">
      <c r="A1601">
        <v>2023</v>
      </c>
      <c r="B1601" t="s">
        <v>11</v>
      </c>
      <c r="C1601" t="s">
        <v>12</v>
      </c>
      <c r="D1601" t="s">
        <v>23</v>
      </c>
      <c r="E1601">
        <v>182000</v>
      </c>
      <c r="F1601" t="s">
        <v>20</v>
      </c>
      <c r="G1601">
        <v>182000</v>
      </c>
      <c r="H1601" t="s">
        <v>21</v>
      </c>
      <c r="I1601">
        <v>0</v>
      </c>
      <c r="J1601" t="s">
        <v>21</v>
      </c>
      <c r="K1601" t="s">
        <v>25</v>
      </c>
    </row>
    <row r="1602" spans="1:11" x14ac:dyDescent="0.3">
      <c r="A1602">
        <v>2023</v>
      </c>
      <c r="B1602" t="s">
        <v>11</v>
      </c>
      <c r="C1602" t="s">
        <v>12</v>
      </c>
      <c r="D1602" t="s">
        <v>23</v>
      </c>
      <c r="E1602">
        <v>140000</v>
      </c>
      <c r="F1602" t="s">
        <v>20</v>
      </c>
      <c r="G1602">
        <v>140000</v>
      </c>
      <c r="H1602" t="s">
        <v>21</v>
      </c>
      <c r="I1602">
        <v>0</v>
      </c>
      <c r="J1602" t="s">
        <v>21</v>
      </c>
      <c r="K1602" t="s">
        <v>25</v>
      </c>
    </row>
    <row r="1603" spans="1:11" x14ac:dyDescent="0.3">
      <c r="A1603">
        <v>2023</v>
      </c>
      <c r="B1603" t="s">
        <v>11</v>
      </c>
      <c r="C1603" t="s">
        <v>12</v>
      </c>
      <c r="D1603" t="s">
        <v>37</v>
      </c>
      <c r="E1603">
        <v>122000</v>
      </c>
      <c r="F1603" t="s">
        <v>20</v>
      </c>
      <c r="G1603">
        <v>122000</v>
      </c>
      <c r="H1603" t="s">
        <v>21</v>
      </c>
      <c r="I1603">
        <v>0</v>
      </c>
      <c r="J1603" t="s">
        <v>21</v>
      </c>
      <c r="K1603" t="s">
        <v>25</v>
      </c>
    </row>
    <row r="1604" spans="1:11" x14ac:dyDescent="0.3">
      <c r="A1604">
        <v>2023</v>
      </c>
      <c r="B1604" t="s">
        <v>11</v>
      </c>
      <c r="C1604" t="s">
        <v>12</v>
      </c>
      <c r="D1604" t="s">
        <v>37</v>
      </c>
      <c r="E1604">
        <v>94000</v>
      </c>
      <c r="F1604" t="s">
        <v>20</v>
      </c>
      <c r="G1604">
        <v>94000</v>
      </c>
      <c r="H1604" t="s">
        <v>21</v>
      </c>
      <c r="I1604">
        <v>0</v>
      </c>
      <c r="J1604" t="s">
        <v>21</v>
      </c>
      <c r="K1604" t="s">
        <v>25</v>
      </c>
    </row>
    <row r="1605" spans="1:11" x14ac:dyDescent="0.3">
      <c r="A1605">
        <v>2023</v>
      </c>
      <c r="B1605" t="s">
        <v>11</v>
      </c>
      <c r="C1605" t="s">
        <v>12</v>
      </c>
      <c r="D1605" t="s">
        <v>35</v>
      </c>
      <c r="E1605">
        <v>72000</v>
      </c>
      <c r="F1605" t="s">
        <v>14</v>
      </c>
      <c r="G1605">
        <v>77262</v>
      </c>
      <c r="H1605" t="s">
        <v>138</v>
      </c>
      <c r="I1605">
        <v>0</v>
      </c>
      <c r="J1605" t="s">
        <v>138</v>
      </c>
      <c r="K1605" t="s">
        <v>25</v>
      </c>
    </row>
    <row r="1606" spans="1:11" x14ac:dyDescent="0.3">
      <c r="A1606">
        <v>2023</v>
      </c>
      <c r="B1606" t="s">
        <v>11</v>
      </c>
      <c r="C1606" t="s">
        <v>12</v>
      </c>
      <c r="D1606" t="s">
        <v>35</v>
      </c>
      <c r="E1606">
        <v>36000</v>
      </c>
      <c r="F1606" t="s">
        <v>14</v>
      </c>
      <c r="G1606">
        <v>38631</v>
      </c>
      <c r="H1606" t="s">
        <v>138</v>
      </c>
      <c r="I1606">
        <v>0</v>
      </c>
      <c r="J1606" t="s">
        <v>138</v>
      </c>
      <c r="K1606" t="s">
        <v>25</v>
      </c>
    </row>
    <row r="1607" spans="1:11" x14ac:dyDescent="0.3">
      <c r="A1607">
        <v>2023</v>
      </c>
      <c r="B1607" t="s">
        <v>44</v>
      </c>
      <c r="C1607" t="s">
        <v>12</v>
      </c>
      <c r="D1607" t="s">
        <v>23</v>
      </c>
      <c r="E1607">
        <v>300000</v>
      </c>
      <c r="F1607" t="s">
        <v>20</v>
      </c>
      <c r="G1607">
        <v>300000</v>
      </c>
      <c r="H1607" t="s">
        <v>21</v>
      </c>
      <c r="I1607">
        <v>0</v>
      </c>
      <c r="J1607" t="s">
        <v>21</v>
      </c>
      <c r="K1607" t="s">
        <v>25</v>
      </c>
    </row>
    <row r="1608" spans="1:11" x14ac:dyDescent="0.3">
      <c r="A1608">
        <v>2023</v>
      </c>
      <c r="B1608" t="s">
        <v>44</v>
      </c>
      <c r="C1608" t="s">
        <v>12</v>
      </c>
      <c r="D1608" t="s">
        <v>23</v>
      </c>
      <c r="E1608">
        <v>200000</v>
      </c>
      <c r="F1608" t="s">
        <v>20</v>
      </c>
      <c r="G1608">
        <v>200000</v>
      </c>
      <c r="H1608" t="s">
        <v>21</v>
      </c>
      <c r="I1608">
        <v>0</v>
      </c>
      <c r="J1608" t="s">
        <v>21</v>
      </c>
      <c r="K1608" t="s">
        <v>25</v>
      </c>
    </row>
    <row r="1609" spans="1:11" x14ac:dyDescent="0.3">
      <c r="A1609">
        <v>2023</v>
      </c>
      <c r="B1609" t="s">
        <v>17</v>
      </c>
      <c r="C1609" t="s">
        <v>12</v>
      </c>
      <c r="D1609" t="s">
        <v>27</v>
      </c>
      <c r="E1609">
        <v>135000</v>
      </c>
      <c r="F1609" t="s">
        <v>20</v>
      </c>
      <c r="G1609">
        <v>135000</v>
      </c>
      <c r="H1609" t="s">
        <v>21</v>
      </c>
      <c r="I1609">
        <v>0</v>
      </c>
      <c r="J1609" t="s">
        <v>21</v>
      </c>
      <c r="K1609" t="s">
        <v>25</v>
      </c>
    </row>
    <row r="1610" spans="1:11" x14ac:dyDescent="0.3">
      <c r="A1610">
        <v>2023</v>
      </c>
      <c r="B1610" t="s">
        <v>17</v>
      </c>
      <c r="C1610" t="s">
        <v>12</v>
      </c>
      <c r="D1610" t="s">
        <v>27</v>
      </c>
      <c r="E1610">
        <v>105500</v>
      </c>
      <c r="F1610" t="s">
        <v>20</v>
      </c>
      <c r="G1610">
        <v>105500</v>
      </c>
      <c r="H1610" t="s">
        <v>21</v>
      </c>
      <c r="I1610">
        <v>0</v>
      </c>
      <c r="J1610" t="s">
        <v>21</v>
      </c>
      <c r="K1610" t="s">
        <v>25</v>
      </c>
    </row>
    <row r="1611" spans="1:11" x14ac:dyDescent="0.3">
      <c r="A1611">
        <v>2023</v>
      </c>
      <c r="B1611" t="s">
        <v>11</v>
      </c>
      <c r="C1611" t="s">
        <v>12</v>
      </c>
      <c r="D1611" t="s">
        <v>37</v>
      </c>
      <c r="E1611">
        <v>252000</v>
      </c>
      <c r="F1611" t="s">
        <v>20</v>
      </c>
      <c r="G1611">
        <v>252000</v>
      </c>
      <c r="H1611" t="s">
        <v>21</v>
      </c>
      <c r="I1611">
        <v>0</v>
      </c>
      <c r="J1611" t="s">
        <v>21</v>
      </c>
      <c r="K1611" t="s">
        <v>25</v>
      </c>
    </row>
    <row r="1612" spans="1:11" x14ac:dyDescent="0.3">
      <c r="A1612">
        <v>2023</v>
      </c>
      <c r="B1612" t="s">
        <v>11</v>
      </c>
      <c r="C1612" t="s">
        <v>12</v>
      </c>
      <c r="D1612" t="s">
        <v>37</v>
      </c>
      <c r="E1612">
        <v>129000</v>
      </c>
      <c r="F1612" t="s">
        <v>20</v>
      </c>
      <c r="G1612">
        <v>129000</v>
      </c>
      <c r="H1612" t="s">
        <v>21</v>
      </c>
      <c r="I1612">
        <v>0</v>
      </c>
      <c r="J1612" t="s">
        <v>21</v>
      </c>
      <c r="K1612" t="s">
        <v>25</v>
      </c>
    </row>
    <row r="1613" spans="1:11" x14ac:dyDescent="0.3">
      <c r="A1613">
        <v>2022</v>
      </c>
      <c r="B1613" t="s">
        <v>17</v>
      </c>
      <c r="C1613" t="s">
        <v>12</v>
      </c>
      <c r="D1613" t="s">
        <v>23</v>
      </c>
      <c r="E1613">
        <v>110000</v>
      </c>
      <c r="F1613" t="s">
        <v>20</v>
      </c>
      <c r="G1613">
        <v>110000</v>
      </c>
      <c r="H1613" t="s">
        <v>21</v>
      </c>
      <c r="I1613">
        <v>100</v>
      </c>
      <c r="J1613" t="s">
        <v>21</v>
      </c>
      <c r="K1613" t="s">
        <v>16</v>
      </c>
    </row>
    <row r="1614" spans="1:11" x14ac:dyDescent="0.3">
      <c r="A1614">
        <v>2023</v>
      </c>
      <c r="B1614" t="s">
        <v>11</v>
      </c>
      <c r="C1614" t="s">
        <v>12</v>
      </c>
      <c r="D1614" t="s">
        <v>23</v>
      </c>
      <c r="E1614">
        <v>136000</v>
      </c>
      <c r="F1614" t="s">
        <v>20</v>
      </c>
      <c r="G1614">
        <v>136000</v>
      </c>
      <c r="H1614" t="s">
        <v>21</v>
      </c>
      <c r="I1614">
        <v>100</v>
      </c>
      <c r="J1614" t="s">
        <v>21</v>
      </c>
      <c r="K1614" t="s">
        <v>25</v>
      </c>
    </row>
    <row r="1615" spans="1:11" x14ac:dyDescent="0.3">
      <c r="A1615">
        <v>2023</v>
      </c>
      <c r="B1615" t="s">
        <v>11</v>
      </c>
      <c r="C1615" t="s">
        <v>12</v>
      </c>
      <c r="D1615" t="s">
        <v>23</v>
      </c>
      <c r="E1615">
        <v>104000</v>
      </c>
      <c r="F1615" t="s">
        <v>20</v>
      </c>
      <c r="G1615">
        <v>104000</v>
      </c>
      <c r="H1615" t="s">
        <v>21</v>
      </c>
      <c r="I1615">
        <v>100</v>
      </c>
      <c r="J1615" t="s">
        <v>21</v>
      </c>
      <c r="K1615" t="s">
        <v>25</v>
      </c>
    </row>
    <row r="1616" spans="1:11" x14ac:dyDescent="0.3">
      <c r="A1616">
        <v>2023</v>
      </c>
      <c r="B1616" t="s">
        <v>11</v>
      </c>
      <c r="C1616" t="s">
        <v>12</v>
      </c>
      <c r="D1616" t="s">
        <v>23</v>
      </c>
      <c r="E1616">
        <v>168000</v>
      </c>
      <c r="F1616" t="s">
        <v>20</v>
      </c>
      <c r="G1616">
        <v>168000</v>
      </c>
      <c r="H1616" t="s">
        <v>21</v>
      </c>
      <c r="I1616">
        <v>100</v>
      </c>
      <c r="J1616" t="s">
        <v>21</v>
      </c>
      <c r="K1616" t="s">
        <v>25</v>
      </c>
    </row>
    <row r="1617" spans="1:11" x14ac:dyDescent="0.3">
      <c r="A1617">
        <v>2023</v>
      </c>
      <c r="B1617" t="s">
        <v>11</v>
      </c>
      <c r="C1617" t="s">
        <v>12</v>
      </c>
      <c r="D1617" t="s">
        <v>23</v>
      </c>
      <c r="E1617">
        <v>130000</v>
      </c>
      <c r="F1617" t="s">
        <v>20</v>
      </c>
      <c r="G1617">
        <v>130000</v>
      </c>
      <c r="H1617" t="s">
        <v>21</v>
      </c>
      <c r="I1617">
        <v>100</v>
      </c>
      <c r="J1617" t="s">
        <v>21</v>
      </c>
      <c r="K1617" t="s">
        <v>25</v>
      </c>
    </row>
    <row r="1618" spans="1:11" x14ac:dyDescent="0.3">
      <c r="A1618">
        <v>2023</v>
      </c>
      <c r="B1618" t="s">
        <v>17</v>
      </c>
      <c r="C1618" t="s">
        <v>12</v>
      </c>
      <c r="D1618" t="s">
        <v>27</v>
      </c>
      <c r="E1618">
        <v>65000</v>
      </c>
      <c r="F1618" t="s">
        <v>58</v>
      </c>
      <c r="G1618">
        <v>78990</v>
      </c>
      <c r="H1618" t="s">
        <v>33</v>
      </c>
      <c r="I1618">
        <v>0</v>
      </c>
      <c r="J1618" t="s">
        <v>33</v>
      </c>
      <c r="K1618" t="s">
        <v>25</v>
      </c>
    </row>
    <row r="1619" spans="1:11" x14ac:dyDescent="0.3">
      <c r="A1619">
        <v>2023</v>
      </c>
      <c r="B1619" t="s">
        <v>17</v>
      </c>
      <c r="C1619" t="s">
        <v>12</v>
      </c>
      <c r="D1619" t="s">
        <v>27</v>
      </c>
      <c r="E1619">
        <v>36050</v>
      </c>
      <c r="F1619" t="s">
        <v>58</v>
      </c>
      <c r="G1619">
        <v>43809</v>
      </c>
      <c r="H1619" t="s">
        <v>33</v>
      </c>
      <c r="I1619">
        <v>0</v>
      </c>
      <c r="J1619" t="s">
        <v>33</v>
      </c>
      <c r="K1619" t="s">
        <v>25</v>
      </c>
    </row>
    <row r="1620" spans="1:11" x14ac:dyDescent="0.3">
      <c r="A1620">
        <v>2023</v>
      </c>
      <c r="B1620" t="s">
        <v>17</v>
      </c>
      <c r="C1620" t="s">
        <v>12</v>
      </c>
      <c r="D1620" t="s">
        <v>37</v>
      </c>
      <c r="E1620">
        <v>120000</v>
      </c>
      <c r="F1620" t="s">
        <v>20</v>
      </c>
      <c r="G1620">
        <v>120000</v>
      </c>
      <c r="H1620" t="s">
        <v>21</v>
      </c>
      <c r="I1620">
        <v>0</v>
      </c>
      <c r="J1620" t="s">
        <v>21</v>
      </c>
      <c r="K1620" t="s">
        <v>25</v>
      </c>
    </row>
    <row r="1621" spans="1:11" x14ac:dyDescent="0.3">
      <c r="A1621">
        <v>2023</v>
      </c>
      <c r="B1621" t="s">
        <v>17</v>
      </c>
      <c r="C1621" t="s">
        <v>12</v>
      </c>
      <c r="D1621" t="s">
        <v>37</v>
      </c>
      <c r="E1621">
        <v>95000</v>
      </c>
      <c r="F1621" t="s">
        <v>20</v>
      </c>
      <c r="G1621">
        <v>95000</v>
      </c>
      <c r="H1621" t="s">
        <v>21</v>
      </c>
      <c r="I1621">
        <v>0</v>
      </c>
      <c r="J1621" t="s">
        <v>21</v>
      </c>
      <c r="K1621" t="s">
        <v>25</v>
      </c>
    </row>
    <row r="1622" spans="1:11" x14ac:dyDescent="0.3">
      <c r="A1622">
        <v>2023</v>
      </c>
      <c r="B1622" t="s">
        <v>11</v>
      </c>
      <c r="C1622" t="s">
        <v>12</v>
      </c>
      <c r="D1622" t="s">
        <v>23</v>
      </c>
      <c r="E1622">
        <v>153400</v>
      </c>
      <c r="F1622" t="s">
        <v>20</v>
      </c>
      <c r="G1622">
        <v>153400</v>
      </c>
      <c r="H1622" t="s">
        <v>21</v>
      </c>
      <c r="I1622">
        <v>0</v>
      </c>
      <c r="J1622" t="s">
        <v>21</v>
      </c>
      <c r="K1622" t="s">
        <v>25</v>
      </c>
    </row>
    <row r="1623" spans="1:11" x14ac:dyDescent="0.3">
      <c r="A1623">
        <v>2023</v>
      </c>
      <c r="B1623" t="s">
        <v>11</v>
      </c>
      <c r="C1623" t="s">
        <v>12</v>
      </c>
      <c r="D1623" t="s">
        <v>23</v>
      </c>
      <c r="E1623">
        <v>122700</v>
      </c>
      <c r="F1623" t="s">
        <v>20</v>
      </c>
      <c r="G1623">
        <v>122700</v>
      </c>
      <c r="H1623" t="s">
        <v>21</v>
      </c>
      <c r="I1623">
        <v>0</v>
      </c>
      <c r="J1623" t="s">
        <v>21</v>
      </c>
      <c r="K1623" t="s">
        <v>25</v>
      </c>
    </row>
    <row r="1624" spans="1:11" x14ac:dyDescent="0.3">
      <c r="A1624">
        <v>2023</v>
      </c>
      <c r="B1624" t="s">
        <v>11</v>
      </c>
      <c r="C1624" t="s">
        <v>12</v>
      </c>
      <c r="D1624" t="s">
        <v>23</v>
      </c>
      <c r="E1624">
        <v>185000</v>
      </c>
      <c r="F1624" t="s">
        <v>20</v>
      </c>
      <c r="G1624">
        <v>185000</v>
      </c>
      <c r="H1624" t="s">
        <v>21</v>
      </c>
      <c r="I1624">
        <v>0</v>
      </c>
      <c r="J1624" t="s">
        <v>21</v>
      </c>
      <c r="K1624" t="s">
        <v>25</v>
      </c>
    </row>
    <row r="1625" spans="1:11" x14ac:dyDescent="0.3">
      <c r="A1625">
        <v>2023</v>
      </c>
      <c r="B1625" t="s">
        <v>11</v>
      </c>
      <c r="C1625" t="s">
        <v>12</v>
      </c>
      <c r="D1625" t="s">
        <v>23</v>
      </c>
      <c r="E1625">
        <v>160000</v>
      </c>
      <c r="F1625" t="s">
        <v>20</v>
      </c>
      <c r="G1625">
        <v>160000</v>
      </c>
      <c r="H1625" t="s">
        <v>21</v>
      </c>
      <c r="I1625">
        <v>0</v>
      </c>
      <c r="J1625" t="s">
        <v>21</v>
      </c>
      <c r="K1625" t="s">
        <v>25</v>
      </c>
    </row>
    <row r="1626" spans="1:11" x14ac:dyDescent="0.3">
      <c r="A1626">
        <v>2023</v>
      </c>
      <c r="B1626" t="s">
        <v>11</v>
      </c>
      <c r="C1626" t="s">
        <v>12</v>
      </c>
      <c r="D1626" t="s">
        <v>23</v>
      </c>
      <c r="E1626">
        <v>205000</v>
      </c>
      <c r="F1626" t="s">
        <v>20</v>
      </c>
      <c r="G1626">
        <v>205000</v>
      </c>
      <c r="H1626" t="s">
        <v>21</v>
      </c>
      <c r="I1626">
        <v>100</v>
      </c>
      <c r="J1626" t="s">
        <v>21</v>
      </c>
      <c r="K1626" t="s">
        <v>25</v>
      </c>
    </row>
    <row r="1627" spans="1:11" x14ac:dyDescent="0.3">
      <c r="A1627">
        <v>2023</v>
      </c>
      <c r="B1627" t="s">
        <v>11</v>
      </c>
      <c r="C1627" t="s">
        <v>12</v>
      </c>
      <c r="D1627" t="s">
        <v>23</v>
      </c>
      <c r="E1627">
        <v>185000</v>
      </c>
      <c r="F1627" t="s">
        <v>20</v>
      </c>
      <c r="G1627">
        <v>185000</v>
      </c>
      <c r="H1627" t="s">
        <v>21</v>
      </c>
      <c r="I1627">
        <v>100</v>
      </c>
      <c r="J1627" t="s">
        <v>21</v>
      </c>
      <c r="K1627" t="s">
        <v>25</v>
      </c>
    </row>
    <row r="1628" spans="1:11" x14ac:dyDescent="0.3">
      <c r="A1628">
        <v>2023</v>
      </c>
      <c r="B1628" t="s">
        <v>11</v>
      </c>
      <c r="C1628" t="s">
        <v>12</v>
      </c>
      <c r="D1628" t="s">
        <v>35</v>
      </c>
      <c r="E1628">
        <v>204500</v>
      </c>
      <c r="F1628" t="s">
        <v>20</v>
      </c>
      <c r="G1628">
        <v>204500</v>
      </c>
      <c r="H1628" t="s">
        <v>21</v>
      </c>
      <c r="I1628">
        <v>0</v>
      </c>
      <c r="J1628" t="s">
        <v>21</v>
      </c>
      <c r="K1628" t="s">
        <v>25</v>
      </c>
    </row>
    <row r="1629" spans="1:11" x14ac:dyDescent="0.3">
      <c r="A1629">
        <v>2023</v>
      </c>
      <c r="B1629" t="s">
        <v>11</v>
      </c>
      <c r="C1629" t="s">
        <v>12</v>
      </c>
      <c r="D1629" t="s">
        <v>35</v>
      </c>
      <c r="E1629">
        <v>142200</v>
      </c>
      <c r="F1629" t="s">
        <v>20</v>
      </c>
      <c r="G1629">
        <v>142200</v>
      </c>
      <c r="H1629" t="s">
        <v>21</v>
      </c>
      <c r="I1629">
        <v>0</v>
      </c>
      <c r="J1629" t="s">
        <v>21</v>
      </c>
      <c r="K1629" t="s">
        <v>25</v>
      </c>
    </row>
    <row r="1630" spans="1:11" x14ac:dyDescent="0.3">
      <c r="A1630">
        <v>2023</v>
      </c>
      <c r="B1630" t="s">
        <v>17</v>
      </c>
      <c r="C1630" t="s">
        <v>12</v>
      </c>
      <c r="D1630" t="s">
        <v>35</v>
      </c>
      <c r="E1630">
        <v>145000</v>
      </c>
      <c r="F1630" t="s">
        <v>20</v>
      </c>
      <c r="G1630">
        <v>145000</v>
      </c>
      <c r="H1630" t="s">
        <v>21</v>
      </c>
      <c r="I1630">
        <v>0</v>
      </c>
      <c r="J1630" t="s">
        <v>21</v>
      </c>
      <c r="K1630" t="s">
        <v>25</v>
      </c>
    </row>
    <row r="1631" spans="1:11" x14ac:dyDescent="0.3">
      <c r="A1631">
        <v>2023</v>
      </c>
      <c r="B1631" t="s">
        <v>17</v>
      </c>
      <c r="C1631" t="s">
        <v>12</v>
      </c>
      <c r="D1631" t="s">
        <v>35</v>
      </c>
      <c r="E1631">
        <v>87000</v>
      </c>
      <c r="F1631" t="s">
        <v>20</v>
      </c>
      <c r="G1631">
        <v>87000</v>
      </c>
      <c r="H1631" t="s">
        <v>21</v>
      </c>
      <c r="I1631">
        <v>0</v>
      </c>
      <c r="J1631" t="s">
        <v>21</v>
      </c>
      <c r="K1631" t="s">
        <v>25</v>
      </c>
    </row>
    <row r="1632" spans="1:11" x14ac:dyDescent="0.3">
      <c r="A1632">
        <v>2023</v>
      </c>
      <c r="B1632" t="s">
        <v>28</v>
      </c>
      <c r="C1632" t="s">
        <v>12</v>
      </c>
      <c r="D1632" t="s">
        <v>23</v>
      </c>
      <c r="E1632">
        <v>50000</v>
      </c>
      <c r="F1632" t="s">
        <v>20</v>
      </c>
      <c r="G1632">
        <v>50000</v>
      </c>
      <c r="H1632" t="s">
        <v>43</v>
      </c>
      <c r="I1632">
        <v>100</v>
      </c>
      <c r="J1632" t="s">
        <v>21</v>
      </c>
      <c r="K1632" t="s">
        <v>25</v>
      </c>
    </row>
    <row r="1633" spans="1:11" x14ac:dyDescent="0.3">
      <c r="A1633">
        <v>2023</v>
      </c>
      <c r="B1633" t="s">
        <v>11</v>
      </c>
      <c r="C1633" t="s">
        <v>12</v>
      </c>
      <c r="D1633" t="s">
        <v>19</v>
      </c>
      <c r="E1633">
        <v>234100</v>
      </c>
      <c r="F1633" t="s">
        <v>20</v>
      </c>
      <c r="G1633">
        <v>234100</v>
      </c>
      <c r="H1633" t="s">
        <v>21</v>
      </c>
      <c r="I1633">
        <v>100</v>
      </c>
      <c r="J1633" t="s">
        <v>21</v>
      </c>
      <c r="K1633" t="s">
        <v>25</v>
      </c>
    </row>
    <row r="1634" spans="1:11" x14ac:dyDescent="0.3">
      <c r="A1634">
        <v>2023</v>
      </c>
      <c r="B1634" t="s">
        <v>11</v>
      </c>
      <c r="C1634" t="s">
        <v>12</v>
      </c>
      <c r="D1634" t="s">
        <v>19</v>
      </c>
      <c r="E1634">
        <v>203500</v>
      </c>
      <c r="F1634" t="s">
        <v>20</v>
      </c>
      <c r="G1634">
        <v>203500</v>
      </c>
      <c r="H1634" t="s">
        <v>21</v>
      </c>
      <c r="I1634">
        <v>100</v>
      </c>
      <c r="J1634" t="s">
        <v>21</v>
      </c>
      <c r="K1634" t="s">
        <v>25</v>
      </c>
    </row>
    <row r="1635" spans="1:11" x14ac:dyDescent="0.3">
      <c r="A1635">
        <v>2023</v>
      </c>
      <c r="B1635" t="s">
        <v>11</v>
      </c>
      <c r="C1635" t="s">
        <v>12</v>
      </c>
      <c r="D1635" t="s">
        <v>23</v>
      </c>
      <c r="E1635">
        <v>223800</v>
      </c>
      <c r="F1635" t="s">
        <v>20</v>
      </c>
      <c r="G1635">
        <v>223800</v>
      </c>
      <c r="H1635" t="s">
        <v>21</v>
      </c>
      <c r="I1635">
        <v>0</v>
      </c>
      <c r="J1635" t="s">
        <v>21</v>
      </c>
      <c r="K1635" t="s">
        <v>25</v>
      </c>
    </row>
    <row r="1636" spans="1:11" x14ac:dyDescent="0.3">
      <c r="A1636">
        <v>2023</v>
      </c>
      <c r="B1636" t="s">
        <v>11</v>
      </c>
      <c r="C1636" t="s">
        <v>12</v>
      </c>
      <c r="D1636" t="s">
        <v>23</v>
      </c>
      <c r="E1636">
        <v>172100</v>
      </c>
      <c r="F1636" t="s">
        <v>20</v>
      </c>
      <c r="G1636">
        <v>172100</v>
      </c>
      <c r="H1636" t="s">
        <v>21</v>
      </c>
      <c r="I1636">
        <v>0</v>
      </c>
      <c r="J1636" t="s">
        <v>21</v>
      </c>
      <c r="K1636" t="s">
        <v>25</v>
      </c>
    </row>
    <row r="1637" spans="1:11" x14ac:dyDescent="0.3">
      <c r="A1637">
        <v>2023</v>
      </c>
      <c r="B1637" t="s">
        <v>11</v>
      </c>
      <c r="C1637" t="s">
        <v>12</v>
      </c>
      <c r="D1637" t="s">
        <v>23</v>
      </c>
      <c r="E1637">
        <v>180000</v>
      </c>
      <c r="F1637" t="s">
        <v>20</v>
      </c>
      <c r="G1637">
        <v>180000</v>
      </c>
      <c r="H1637" t="s">
        <v>21</v>
      </c>
      <c r="I1637">
        <v>0</v>
      </c>
      <c r="J1637" t="s">
        <v>21</v>
      </c>
      <c r="K1637" t="s">
        <v>25</v>
      </c>
    </row>
    <row r="1638" spans="1:11" x14ac:dyDescent="0.3">
      <c r="A1638">
        <v>2023</v>
      </c>
      <c r="B1638" t="s">
        <v>11</v>
      </c>
      <c r="C1638" t="s">
        <v>12</v>
      </c>
      <c r="D1638" t="s">
        <v>23</v>
      </c>
      <c r="E1638">
        <v>150000</v>
      </c>
      <c r="F1638" t="s">
        <v>20</v>
      </c>
      <c r="G1638">
        <v>150000</v>
      </c>
      <c r="H1638" t="s">
        <v>21</v>
      </c>
      <c r="I1638">
        <v>0</v>
      </c>
      <c r="J1638" t="s">
        <v>21</v>
      </c>
      <c r="K1638" t="s">
        <v>25</v>
      </c>
    </row>
    <row r="1639" spans="1:11" x14ac:dyDescent="0.3">
      <c r="A1639">
        <v>2023</v>
      </c>
      <c r="B1639" t="s">
        <v>11</v>
      </c>
      <c r="C1639" t="s">
        <v>12</v>
      </c>
      <c r="D1639" t="s">
        <v>37</v>
      </c>
      <c r="E1639">
        <v>232200</v>
      </c>
      <c r="F1639" t="s">
        <v>20</v>
      </c>
      <c r="G1639">
        <v>232200</v>
      </c>
      <c r="H1639" t="s">
        <v>21</v>
      </c>
      <c r="I1639">
        <v>100</v>
      </c>
      <c r="J1639" t="s">
        <v>21</v>
      </c>
      <c r="K1639" t="s">
        <v>25</v>
      </c>
    </row>
    <row r="1640" spans="1:11" x14ac:dyDescent="0.3">
      <c r="A1640">
        <v>2023</v>
      </c>
      <c r="B1640" t="s">
        <v>11</v>
      </c>
      <c r="C1640" t="s">
        <v>12</v>
      </c>
      <c r="D1640" t="s">
        <v>37</v>
      </c>
      <c r="E1640">
        <v>167200</v>
      </c>
      <c r="F1640" t="s">
        <v>20</v>
      </c>
      <c r="G1640">
        <v>167200</v>
      </c>
      <c r="H1640" t="s">
        <v>21</v>
      </c>
      <c r="I1640">
        <v>100</v>
      </c>
      <c r="J1640" t="s">
        <v>21</v>
      </c>
      <c r="K1640" t="s">
        <v>25</v>
      </c>
    </row>
    <row r="1641" spans="1:11" x14ac:dyDescent="0.3">
      <c r="A1641">
        <v>2023</v>
      </c>
      <c r="B1641" t="s">
        <v>11</v>
      </c>
      <c r="C1641" t="s">
        <v>12</v>
      </c>
      <c r="D1641" t="s">
        <v>100</v>
      </c>
      <c r="E1641">
        <v>197000</v>
      </c>
      <c r="F1641" t="s">
        <v>20</v>
      </c>
      <c r="G1641">
        <v>197000</v>
      </c>
      <c r="H1641" t="s">
        <v>21</v>
      </c>
      <c r="I1641">
        <v>0</v>
      </c>
      <c r="J1641" t="s">
        <v>21</v>
      </c>
      <c r="K1641" t="s">
        <v>25</v>
      </c>
    </row>
    <row r="1642" spans="1:11" x14ac:dyDescent="0.3">
      <c r="A1642">
        <v>2023</v>
      </c>
      <c r="B1642" t="s">
        <v>11</v>
      </c>
      <c r="C1642" t="s">
        <v>12</v>
      </c>
      <c r="D1642" t="s">
        <v>100</v>
      </c>
      <c r="E1642">
        <v>106000</v>
      </c>
      <c r="F1642" t="s">
        <v>20</v>
      </c>
      <c r="G1642">
        <v>106000</v>
      </c>
      <c r="H1642" t="s">
        <v>21</v>
      </c>
      <c r="I1642">
        <v>0</v>
      </c>
      <c r="J1642" t="s">
        <v>21</v>
      </c>
      <c r="K1642" t="s">
        <v>25</v>
      </c>
    </row>
    <row r="1643" spans="1:11" x14ac:dyDescent="0.3">
      <c r="A1643">
        <v>2023</v>
      </c>
      <c r="B1643" t="s">
        <v>11</v>
      </c>
      <c r="C1643" t="s">
        <v>12</v>
      </c>
      <c r="D1643" t="s">
        <v>52</v>
      </c>
      <c r="E1643">
        <v>180000</v>
      </c>
      <c r="F1643" t="s">
        <v>20</v>
      </c>
      <c r="G1643">
        <v>180000</v>
      </c>
      <c r="H1643" t="s">
        <v>21</v>
      </c>
      <c r="I1643">
        <v>0</v>
      </c>
      <c r="J1643" t="s">
        <v>21</v>
      </c>
      <c r="K1643" t="s">
        <v>25</v>
      </c>
    </row>
    <row r="1644" spans="1:11" x14ac:dyDescent="0.3">
      <c r="A1644">
        <v>2023</v>
      </c>
      <c r="B1644" t="s">
        <v>11</v>
      </c>
      <c r="C1644" t="s">
        <v>12</v>
      </c>
      <c r="D1644" t="s">
        <v>52</v>
      </c>
      <c r="E1644">
        <v>145000</v>
      </c>
      <c r="F1644" t="s">
        <v>20</v>
      </c>
      <c r="G1644">
        <v>145000</v>
      </c>
      <c r="H1644" t="s">
        <v>21</v>
      </c>
      <c r="I1644">
        <v>0</v>
      </c>
      <c r="J1644" t="s">
        <v>21</v>
      </c>
      <c r="K1644" t="s">
        <v>25</v>
      </c>
    </row>
    <row r="1645" spans="1:11" x14ac:dyDescent="0.3">
      <c r="A1645">
        <v>2023</v>
      </c>
      <c r="B1645" t="s">
        <v>11</v>
      </c>
      <c r="C1645" t="s">
        <v>12</v>
      </c>
      <c r="D1645" t="s">
        <v>140</v>
      </c>
      <c r="E1645">
        <v>225000</v>
      </c>
      <c r="F1645" t="s">
        <v>20</v>
      </c>
      <c r="G1645">
        <v>225000</v>
      </c>
      <c r="H1645" t="s">
        <v>21</v>
      </c>
      <c r="I1645">
        <v>0</v>
      </c>
      <c r="J1645" t="s">
        <v>21</v>
      </c>
      <c r="K1645" t="s">
        <v>25</v>
      </c>
    </row>
    <row r="1646" spans="1:11" x14ac:dyDescent="0.3">
      <c r="A1646">
        <v>2023</v>
      </c>
      <c r="B1646" t="s">
        <v>11</v>
      </c>
      <c r="C1646" t="s">
        <v>12</v>
      </c>
      <c r="D1646" t="s">
        <v>140</v>
      </c>
      <c r="E1646">
        <v>200000</v>
      </c>
      <c r="F1646" t="s">
        <v>20</v>
      </c>
      <c r="G1646">
        <v>200000</v>
      </c>
      <c r="H1646" t="s">
        <v>21</v>
      </c>
      <c r="I1646">
        <v>0</v>
      </c>
      <c r="J1646" t="s">
        <v>21</v>
      </c>
      <c r="K1646" t="s">
        <v>25</v>
      </c>
    </row>
    <row r="1647" spans="1:11" x14ac:dyDescent="0.3">
      <c r="A1647">
        <v>2023</v>
      </c>
      <c r="B1647" t="s">
        <v>11</v>
      </c>
      <c r="C1647" t="s">
        <v>12</v>
      </c>
      <c r="D1647" t="s">
        <v>37</v>
      </c>
      <c r="E1647">
        <v>170000</v>
      </c>
      <c r="F1647" t="s">
        <v>20</v>
      </c>
      <c r="G1647">
        <v>170000</v>
      </c>
      <c r="H1647" t="s">
        <v>21</v>
      </c>
      <c r="I1647">
        <v>100</v>
      </c>
      <c r="J1647" t="s">
        <v>21</v>
      </c>
      <c r="K1647" t="s">
        <v>25</v>
      </c>
    </row>
    <row r="1648" spans="1:11" x14ac:dyDescent="0.3">
      <c r="A1648">
        <v>2023</v>
      </c>
      <c r="B1648" t="s">
        <v>11</v>
      </c>
      <c r="C1648" t="s">
        <v>12</v>
      </c>
      <c r="D1648" t="s">
        <v>37</v>
      </c>
      <c r="E1648">
        <v>114000</v>
      </c>
      <c r="F1648" t="s">
        <v>20</v>
      </c>
      <c r="G1648">
        <v>114000</v>
      </c>
      <c r="H1648" t="s">
        <v>21</v>
      </c>
      <c r="I1648">
        <v>100</v>
      </c>
      <c r="J1648" t="s">
        <v>21</v>
      </c>
      <c r="K1648" t="s">
        <v>25</v>
      </c>
    </row>
    <row r="1649" spans="1:11" x14ac:dyDescent="0.3">
      <c r="A1649">
        <v>2023</v>
      </c>
      <c r="B1649" t="s">
        <v>11</v>
      </c>
      <c r="C1649" t="s">
        <v>12</v>
      </c>
      <c r="D1649" t="s">
        <v>37</v>
      </c>
      <c r="E1649">
        <v>291500</v>
      </c>
      <c r="F1649" t="s">
        <v>20</v>
      </c>
      <c r="G1649">
        <v>291500</v>
      </c>
      <c r="H1649" t="s">
        <v>21</v>
      </c>
      <c r="I1649">
        <v>0</v>
      </c>
      <c r="J1649" t="s">
        <v>21</v>
      </c>
      <c r="K1649" t="s">
        <v>25</v>
      </c>
    </row>
    <row r="1650" spans="1:11" x14ac:dyDescent="0.3">
      <c r="A1650">
        <v>2023</v>
      </c>
      <c r="B1650" t="s">
        <v>11</v>
      </c>
      <c r="C1650" t="s">
        <v>12</v>
      </c>
      <c r="D1650" t="s">
        <v>37</v>
      </c>
      <c r="E1650">
        <v>180000</v>
      </c>
      <c r="F1650" t="s">
        <v>20</v>
      </c>
      <c r="G1650">
        <v>180000</v>
      </c>
      <c r="H1650" t="s">
        <v>21</v>
      </c>
      <c r="I1650">
        <v>0</v>
      </c>
      <c r="J1650" t="s">
        <v>21</v>
      </c>
      <c r="K1650" t="s">
        <v>25</v>
      </c>
    </row>
    <row r="1651" spans="1:11" x14ac:dyDescent="0.3">
      <c r="A1651">
        <v>2023</v>
      </c>
      <c r="B1651" t="s">
        <v>44</v>
      </c>
      <c r="C1651" t="s">
        <v>12</v>
      </c>
      <c r="D1651" t="s">
        <v>37</v>
      </c>
      <c r="E1651">
        <v>196200</v>
      </c>
      <c r="F1651" t="s">
        <v>20</v>
      </c>
      <c r="G1651">
        <v>196200</v>
      </c>
      <c r="H1651" t="s">
        <v>21</v>
      </c>
      <c r="I1651">
        <v>0</v>
      </c>
      <c r="J1651" t="s">
        <v>21</v>
      </c>
      <c r="K1651" t="s">
        <v>25</v>
      </c>
    </row>
    <row r="1652" spans="1:11" x14ac:dyDescent="0.3">
      <c r="A1652">
        <v>2023</v>
      </c>
      <c r="B1652" t="s">
        <v>44</v>
      </c>
      <c r="C1652" t="s">
        <v>12</v>
      </c>
      <c r="D1652" t="s">
        <v>37</v>
      </c>
      <c r="E1652">
        <v>150900</v>
      </c>
      <c r="F1652" t="s">
        <v>20</v>
      </c>
      <c r="G1652">
        <v>150900</v>
      </c>
      <c r="H1652" t="s">
        <v>21</v>
      </c>
      <c r="I1652">
        <v>0</v>
      </c>
      <c r="J1652" t="s">
        <v>21</v>
      </c>
      <c r="K1652" t="s">
        <v>25</v>
      </c>
    </row>
    <row r="1653" spans="1:11" x14ac:dyDescent="0.3">
      <c r="A1653">
        <v>2023</v>
      </c>
      <c r="B1653" t="s">
        <v>11</v>
      </c>
      <c r="C1653" t="s">
        <v>12</v>
      </c>
      <c r="D1653" t="s">
        <v>23</v>
      </c>
      <c r="E1653">
        <v>168400</v>
      </c>
      <c r="F1653" t="s">
        <v>20</v>
      </c>
      <c r="G1653">
        <v>168400</v>
      </c>
      <c r="H1653" t="s">
        <v>21</v>
      </c>
      <c r="I1653">
        <v>0</v>
      </c>
      <c r="J1653" t="s">
        <v>21</v>
      </c>
      <c r="K1653" t="s">
        <v>25</v>
      </c>
    </row>
    <row r="1654" spans="1:11" x14ac:dyDescent="0.3">
      <c r="A1654">
        <v>2023</v>
      </c>
      <c r="B1654" t="s">
        <v>11</v>
      </c>
      <c r="C1654" t="s">
        <v>12</v>
      </c>
      <c r="D1654" t="s">
        <v>23</v>
      </c>
      <c r="E1654">
        <v>105200</v>
      </c>
      <c r="F1654" t="s">
        <v>20</v>
      </c>
      <c r="G1654">
        <v>105200</v>
      </c>
      <c r="H1654" t="s">
        <v>21</v>
      </c>
      <c r="I1654">
        <v>0</v>
      </c>
      <c r="J1654" t="s">
        <v>21</v>
      </c>
      <c r="K1654" t="s">
        <v>25</v>
      </c>
    </row>
    <row r="1655" spans="1:11" x14ac:dyDescent="0.3">
      <c r="A1655">
        <v>2023</v>
      </c>
      <c r="B1655" t="s">
        <v>17</v>
      </c>
      <c r="C1655" t="s">
        <v>12</v>
      </c>
      <c r="D1655" t="s">
        <v>37</v>
      </c>
      <c r="E1655">
        <v>95000</v>
      </c>
      <c r="F1655" t="s">
        <v>20</v>
      </c>
      <c r="G1655">
        <v>95000</v>
      </c>
      <c r="H1655" t="s">
        <v>15</v>
      </c>
      <c r="I1655">
        <v>100</v>
      </c>
      <c r="J1655" t="s">
        <v>15</v>
      </c>
      <c r="K1655" t="s">
        <v>25</v>
      </c>
    </row>
    <row r="1656" spans="1:11" x14ac:dyDescent="0.3">
      <c r="A1656">
        <v>2023</v>
      </c>
      <c r="B1656" t="s">
        <v>17</v>
      </c>
      <c r="C1656" t="s">
        <v>12</v>
      </c>
      <c r="D1656" t="s">
        <v>37</v>
      </c>
      <c r="E1656">
        <v>80000</v>
      </c>
      <c r="F1656" t="s">
        <v>20</v>
      </c>
      <c r="G1656">
        <v>80000</v>
      </c>
      <c r="H1656" t="s">
        <v>15</v>
      </c>
      <c r="I1656">
        <v>100</v>
      </c>
      <c r="J1656" t="s">
        <v>15</v>
      </c>
      <c r="K1656" t="s">
        <v>25</v>
      </c>
    </row>
    <row r="1657" spans="1:11" x14ac:dyDescent="0.3">
      <c r="A1657">
        <v>2023</v>
      </c>
      <c r="B1657" t="s">
        <v>17</v>
      </c>
      <c r="C1657" t="s">
        <v>12</v>
      </c>
      <c r="D1657" t="s">
        <v>27</v>
      </c>
      <c r="E1657">
        <v>116000</v>
      </c>
      <c r="F1657" t="s">
        <v>20</v>
      </c>
      <c r="G1657">
        <v>116000</v>
      </c>
      <c r="H1657" t="s">
        <v>21</v>
      </c>
      <c r="I1657">
        <v>0</v>
      </c>
      <c r="J1657" t="s">
        <v>21</v>
      </c>
      <c r="K1657" t="s">
        <v>25</v>
      </c>
    </row>
    <row r="1658" spans="1:11" x14ac:dyDescent="0.3">
      <c r="A1658">
        <v>2023</v>
      </c>
      <c r="B1658" t="s">
        <v>17</v>
      </c>
      <c r="C1658" t="s">
        <v>12</v>
      </c>
      <c r="D1658" t="s">
        <v>27</v>
      </c>
      <c r="E1658">
        <v>72000</v>
      </c>
      <c r="F1658" t="s">
        <v>20</v>
      </c>
      <c r="G1658">
        <v>72000</v>
      </c>
      <c r="H1658" t="s">
        <v>21</v>
      </c>
      <c r="I1658">
        <v>0</v>
      </c>
      <c r="J1658" t="s">
        <v>21</v>
      </c>
      <c r="K1658" t="s">
        <v>25</v>
      </c>
    </row>
    <row r="1659" spans="1:11" x14ac:dyDescent="0.3">
      <c r="A1659">
        <v>2023</v>
      </c>
      <c r="B1659" t="s">
        <v>11</v>
      </c>
      <c r="C1659" t="s">
        <v>12</v>
      </c>
      <c r="D1659" t="s">
        <v>32</v>
      </c>
      <c r="E1659">
        <v>207000</v>
      </c>
      <c r="F1659" t="s">
        <v>20</v>
      </c>
      <c r="G1659">
        <v>207000</v>
      </c>
      <c r="H1659" t="s">
        <v>21</v>
      </c>
      <c r="I1659">
        <v>0</v>
      </c>
      <c r="J1659" t="s">
        <v>21</v>
      </c>
      <c r="K1659" t="s">
        <v>25</v>
      </c>
    </row>
    <row r="1660" spans="1:11" x14ac:dyDescent="0.3">
      <c r="A1660">
        <v>2023</v>
      </c>
      <c r="B1660" t="s">
        <v>11</v>
      </c>
      <c r="C1660" t="s">
        <v>12</v>
      </c>
      <c r="D1660" t="s">
        <v>32</v>
      </c>
      <c r="E1660">
        <v>167000</v>
      </c>
      <c r="F1660" t="s">
        <v>20</v>
      </c>
      <c r="G1660">
        <v>167000</v>
      </c>
      <c r="H1660" t="s">
        <v>21</v>
      </c>
      <c r="I1660">
        <v>0</v>
      </c>
      <c r="J1660" t="s">
        <v>21</v>
      </c>
      <c r="K1660" t="s">
        <v>25</v>
      </c>
    </row>
    <row r="1661" spans="1:11" x14ac:dyDescent="0.3">
      <c r="A1661">
        <v>2023</v>
      </c>
      <c r="B1661" t="s">
        <v>11</v>
      </c>
      <c r="C1661" t="s">
        <v>12</v>
      </c>
      <c r="D1661" t="s">
        <v>35</v>
      </c>
      <c r="E1661">
        <v>145000</v>
      </c>
      <c r="F1661" t="s">
        <v>20</v>
      </c>
      <c r="G1661">
        <v>145000</v>
      </c>
      <c r="H1661" t="s">
        <v>21</v>
      </c>
      <c r="I1661">
        <v>0</v>
      </c>
      <c r="J1661" t="s">
        <v>21</v>
      </c>
      <c r="K1661" t="s">
        <v>25</v>
      </c>
    </row>
    <row r="1662" spans="1:11" x14ac:dyDescent="0.3">
      <c r="A1662">
        <v>2023</v>
      </c>
      <c r="B1662" t="s">
        <v>11</v>
      </c>
      <c r="C1662" t="s">
        <v>12</v>
      </c>
      <c r="D1662" t="s">
        <v>35</v>
      </c>
      <c r="E1662">
        <v>135000</v>
      </c>
      <c r="F1662" t="s">
        <v>20</v>
      </c>
      <c r="G1662">
        <v>135000</v>
      </c>
      <c r="H1662" t="s">
        <v>21</v>
      </c>
      <c r="I1662">
        <v>0</v>
      </c>
      <c r="J1662" t="s">
        <v>21</v>
      </c>
      <c r="K1662" t="s">
        <v>25</v>
      </c>
    </row>
    <row r="1663" spans="1:11" x14ac:dyDescent="0.3">
      <c r="A1663">
        <v>2023</v>
      </c>
      <c r="B1663" t="s">
        <v>17</v>
      </c>
      <c r="C1663" t="s">
        <v>12</v>
      </c>
      <c r="D1663" t="s">
        <v>37</v>
      </c>
      <c r="E1663">
        <v>105000</v>
      </c>
      <c r="F1663" t="s">
        <v>20</v>
      </c>
      <c r="G1663">
        <v>105000</v>
      </c>
      <c r="H1663" t="s">
        <v>21</v>
      </c>
      <c r="I1663">
        <v>0</v>
      </c>
      <c r="J1663" t="s">
        <v>21</v>
      </c>
      <c r="K1663" t="s">
        <v>25</v>
      </c>
    </row>
    <row r="1664" spans="1:11" x14ac:dyDescent="0.3">
      <c r="A1664">
        <v>2023</v>
      </c>
      <c r="B1664" t="s">
        <v>17</v>
      </c>
      <c r="C1664" t="s">
        <v>12</v>
      </c>
      <c r="D1664" t="s">
        <v>37</v>
      </c>
      <c r="E1664">
        <v>70000</v>
      </c>
      <c r="F1664" t="s">
        <v>20</v>
      </c>
      <c r="G1664">
        <v>70000</v>
      </c>
      <c r="H1664" t="s">
        <v>21</v>
      </c>
      <c r="I1664">
        <v>0</v>
      </c>
      <c r="J1664" t="s">
        <v>21</v>
      </c>
      <c r="K1664" t="s">
        <v>25</v>
      </c>
    </row>
    <row r="1665" spans="1:11" x14ac:dyDescent="0.3">
      <c r="A1665">
        <v>2023</v>
      </c>
      <c r="B1665" t="s">
        <v>11</v>
      </c>
      <c r="C1665" t="s">
        <v>12</v>
      </c>
      <c r="D1665" t="s">
        <v>45</v>
      </c>
      <c r="E1665">
        <v>180000</v>
      </c>
      <c r="F1665" t="s">
        <v>20</v>
      </c>
      <c r="G1665">
        <v>180000</v>
      </c>
      <c r="H1665" t="s">
        <v>21</v>
      </c>
      <c r="I1665">
        <v>100</v>
      </c>
      <c r="J1665" t="s">
        <v>21</v>
      </c>
      <c r="K1665" t="s">
        <v>25</v>
      </c>
    </row>
    <row r="1666" spans="1:11" x14ac:dyDescent="0.3">
      <c r="A1666">
        <v>2023</v>
      </c>
      <c r="B1666" t="s">
        <v>11</v>
      </c>
      <c r="C1666" t="s">
        <v>12</v>
      </c>
      <c r="D1666" t="s">
        <v>45</v>
      </c>
      <c r="E1666">
        <v>115000</v>
      </c>
      <c r="F1666" t="s">
        <v>20</v>
      </c>
      <c r="G1666">
        <v>115000</v>
      </c>
      <c r="H1666" t="s">
        <v>21</v>
      </c>
      <c r="I1666">
        <v>100</v>
      </c>
      <c r="J1666" t="s">
        <v>21</v>
      </c>
      <c r="K1666" t="s">
        <v>25</v>
      </c>
    </row>
    <row r="1667" spans="1:11" x14ac:dyDescent="0.3">
      <c r="A1667">
        <v>2023</v>
      </c>
      <c r="B1667" t="s">
        <v>11</v>
      </c>
      <c r="C1667" t="s">
        <v>12</v>
      </c>
      <c r="D1667" t="s">
        <v>37</v>
      </c>
      <c r="E1667">
        <v>133800</v>
      </c>
      <c r="F1667" t="s">
        <v>20</v>
      </c>
      <c r="G1667">
        <v>133800</v>
      </c>
      <c r="H1667" t="s">
        <v>21</v>
      </c>
      <c r="I1667">
        <v>100</v>
      </c>
      <c r="J1667" t="s">
        <v>21</v>
      </c>
      <c r="K1667" t="s">
        <v>25</v>
      </c>
    </row>
    <row r="1668" spans="1:11" x14ac:dyDescent="0.3">
      <c r="A1668">
        <v>2023</v>
      </c>
      <c r="B1668" t="s">
        <v>11</v>
      </c>
      <c r="C1668" t="s">
        <v>12</v>
      </c>
      <c r="D1668" t="s">
        <v>37</v>
      </c>
      <c r="E1668">
        <v>96100</v>
      </c>
      <c r="F1668" t="s">
        <v>20</v>
      </c>
      <c r="G1668">
        <v>96100</v>
      </c>
      <c r="H1668" t="s">
        <v>21</v>
      </c>
      <c r="I1668">
        <v>100</v>
      </c>
      <c r="J1668" t="s">
        <v>21</v>
      </c>
      <c r="K1668" t="s">
        <v>25</v>
      </c>
    </row>
    <row r="1669" spans="1:11" x14ac:dyDescent="0.3">
      <c r="A1669">
        <v>2023</v>
      </c>
      <c r="B1669" t="s">
        <v>17</v>
      </c>
      <c r="C1669" t="s">
        <v>12</v>
      </c>
      <c r="D1669" t="s">
        <v>27</v>
      </c>
      <c r="E1669">
        <v>120000</v>
      </c>
      <c r="F1669" t="s">
        <v>20</v>
      </c>
      <c r="G1669">
        <v>120000</v>
      </c>
      <c r="H1669" t="s">
        <v>21</v>
      </c>
      <c r="I1669">
        <v>0</v>
      </c>
      <c r="J1669" t="s">
        <v>21</v>
      </c>
      <c r="K1669" t="s">
        <v>25</v>
      </c>
    </row>
    <row r="1670" spans="1:11" x14ac:dyDescent="0.3">
      <c r="A1670">
        <v>2023</v>
      </c>
      <c r="B1670" t="s">
        <v>17</v>
      </c>
      <c r="C1670" t="s">
        <v>12</v>
      </c>
      <c r="D1670" t="s">
        <v>27</v>
      </c>
      <c r="E1670">
        <v>80000</v>
      </c>
      <c r="F1670" t="s">
        <v>20</v>
      </c>
      <c r="G1670">
        <v>80000</v>
      </c>
      <c r="H1670" t="s">
        <v>21</v>
      </c>
      <c r="I1670">
        <v>0</v>
      </c>
      <c r="J1670" t="s">
        <v>21</v>
      </c>
      <c r="K1670" t="s">
        <v>25</v>
      </c>
    </row>
    <row r="1671" spans="1:11" x14ac:dyDescent="0.3">
      <c r="A1671">
        <v>2023</v>
      </c>
      <c r="B1671" t="s">
        <v>11</v>
      </c>
      <c r="C1671" t="s">
        <v>12</v>
      </c>
      <c r="D1671" t="s">
        <v>141</v>
      </c>
      <c r="E1671">
        <v>140000</v>
      </c>
      <c r="F1671" t="s">
        <v>20</v>
      </c>
      <c r="G1671">
        <v>140000</v>
      </c>
      <c r="H1671" t="s">
        <v>21</v>
      </c>
      <c r="I1671">
        <v>0</v>
      </c>
      <c r="J1671" t="s">
        <v>21</v>
      </c>
      <c r="K1671" t="s">
        <v>25</v>
      </c>
    </row>
    <row r="1672" spans="1:11" x14ac:dyDescent="0.3">
      <c r="A1672">
        <v>2023</v>
      </c>
      <c r="B1672" t="s">
        <v>11</v>
      </c>
      <c r="C1672" t="s">
        <v>12</v>
      </c>
      <c r="D1672" t="s">
        <v>141</v>
      </c>
      <c r="E1672">
        <v>100000</v>
      </c>
      <c r="F1672" t="s">
        <v>20</v>
      </c>
      <c r="G1672">
        <v>100000</v>
      </c>
      <c r="H1672" t="s">
        <v>21</v>
      </c>
      <c r="I1672">
        <v>0</v>
      </c>
      <c r="J1672" t="s">
        <v>21</v>
      </c>
      <c r="K1672" t="s">
        <v>25</v>
      </c>
    </row>
    <row r="1673" spans="1:11" x14ac:dyDescent="0.3">
      <c r="A1673">
        <v>2023</v>
      </c>
      <c r="B1673" t="s">
        <v>11</v>
      </c>
      <c r="C1673" t="s">
        <v>12</v>
      </c>
      <c r="D1673" t="s">
        <v>52</v>
      </c>
      <c r="E1673">
        <v>150000</v>
      </c>
      <c r="F1673" t="s">
        <v>20</v>
      </c>
      <c r="G1673">
        <v>150000</v>
      </c>
      <c r="H1673" t="s">
        <v>21</v>
      </c>
      <c r="I1673">
        <v>0</v>
      </c>
      <c r="J1673" t="s">
        <v>21</v>
      </c>
      <c r="K1673" t="s">
        <v>25</v>
      </c>
    </row>
    <row r="1674" spans="1:11" x14ac:dyDescent="0.3">
      <c r="A1674">
        <v>2023</v>
      </c>
      <c r="B1674" t="s">
        <v>11</v>
      </c>
      <c r="C1674" t="s">
        <v>12</v>
      </c>
      <c r="D1674" t="s">
        <v>52</v>
      </c>
      <c r="E1674">
        <v>120000</v>
      </c>
      <c r="F1674" t="s">
        <v>20</v>
      </c>
      <c r="G1674">
        <v>120000</v>
      </c>
      <c r="H1674" t="s">
        <v>21</v>
      </c>
      <c r="I1674">
        <v>0</v>
      </c>
      <c r="J1674" t="s">
        <v>21</v>
      </c>
      <c r="K1674" t="s">
        <v>25</v>
      </c>
    </row>
    <row r="1675" spans="1:11" x14ac:dyDescent="0.3">
      <c r="A1675">
        <v>2023</v>
      </c>
      <c r="B1675" t="s">
        <v>11</v>
      </c>
      <c r="C1675" t="s">
        <v>12</v>
      </c>
      <c r="D1675" t="s">
        <v>91</v>
      </c>
      <c r="E1675">
        <v>140000</v>
      </c>
      <c r="F1675" t="s">
        <v>20</v>
      </c>
      <c r="G1675">
        <v>140000</v>
      </c>
      <c r="H1675" t="s">
        <v>21</v>
      </c>
      <c r="I1675">
        <v>100</v>
      </c>
      <c r="J1675" t="s">
        <v>21</v>
      </c>
      <c r="K1675" t="s">
        <v>25</v>
      </c>
    </row>
    <row r="1676" spans="1:11" x14ac:dyDescent="0.3">
      <c r="A1676">
        <v>2023</v>
      </c>
      <c r="B1676" t="s">
        <v>11</v>
      </c>
      <c r="C1676" t="s">
        <v>12</v>
      </c>
      <c r="D1676" t="s">
        <v>91</v>
      </c>
      <c r="E1676">
        <v>115000</v>
      </c>
      <c r="F1676" t="s">
        <v>20</v>
      </c>
      <c r="G1676">
        <v>115000</v>
      </c>
      <c r="H1676" t="s">
        <v>21</v>
      </c>
      <c r="I1676">
        <v>100</v>
      </c>
      <c r="J1676" t="s">
        <v>21</v>
      </c>
      <c r="K1676" t="s">
        <v>25</v>
      </c>
    </row>
    <row r="1677" spans="1:11" x14ac:dyDescent="0.3">
      <c r="A1677">
        <v>2023</v>
      </c>
      <c r="B1677" t="s">
        <v>11</v>
      </c>
      <c r="C1677" t="s">
        <v>12</v>
      </c>
      <c r="D1677" t="s">
        <v>69</v>
      </c>
      <c r="E1677">
        <v>297300</v>
      </c>
      <c r="F1677" t="s">
        <v>20</v>
      </c>
      <c r="G1677">
        <v>297300</v>
      </c>
      <c r="H1677" t="s">
        <v>21</v>
      </c>
      <c r="I1677">
        <v>100</v>
      </c>
      <c r="J1677" t="s">
        <v>21</v>
      </c>
      <c r="K1677" t="s">
        <v>25</v>
      </c>
    </row>
    <row r="1678" spans="1:11" x14ac:dyDescent="0.3">
      <c r="A1678">
        <v>2023</v>
      </c>
      <c r="B1678" t="s">
        <v>11</v>
      </c>
      <c r="C1678" t="s">
        <v>12</v>
      </c>
      <c r="D1678" t="s">
        <v>69</v>
      </c>
      <c r="E1678">
        <v>198200</v>
      </c>
      <c r="F1678" t="s">
        <v>20</v>
      </c>
      <c r="G1678">
        <v>198200</v>
      </c>
      <c r="H1678" t="s">
        <v>21</v>
      </c>
      <c r="I1678">
        <v>100</v>
      </c>
      <c r="J1678" t="s">
        <v>21</v>
      </c>
      <c r="K1678" t="s">
        <v>25</v>
      </c>
    </row>
    <row r="1679" spans="1:11" x14ac:dyDescent="0.3">
      <c r="A1679">
        <v>2023</v>
      </c>
      <c r="B1679" t="s">
        <v>11</v>
      </c>
      <c r="C1679" t="s">
        <v>12</v>
      </c>
      <c r="D1679" t="s">
        <v>23</v>
      </c>
      <c r="E1679">
        <v>297300</v>
      </c>
      <c r="F1679" t="s">
        <v>20</v>
      </c>
      <c r="G1679">
        <v>297300</v>
      </c>
      <c r="H1679" t="s">
        <v>21</v>
      </c>
      <c r="I1679">
        <v>100</v>
      </c>
      <c r="J1679" t="s">
        <v>21</v>
      </c>
      <c r="K1679" t="s">
        <v>25</v>
      </c>
    </row>
    <row r="1680" spans="1:11" x14ac:dyDescent="0.3">
      <c r="A1680">
        <v>2023</v>
      </c>
      <c r="B1680" t="s">
        <v>11</v>
      </c>
      <c r="C1680" t="s">
        <v>12</v>
      </c>
      <c r="D1680" t="s">
        <v>23</v>
      </c>
      <c r="E1680">
        <v>198200</v>
      </c>
      <c r="F1680" t="s">
        <v>20</v>
      </c>
      <c r="G1680">
        <v>198200</v>
      </c>
      <c r="H1680" t="s">
        <v>21</v>
      </c>
      <c r="I1680">
        <v>100</v>
      </c>
      <c r="J1680" t="s">
        <v>21</v>
      </c>
      <c r="K1680" t="s">
        <v>25</v>
      </c>
    </row>
    <row r="1681" spans="1:11" x14ac:dyDescent="0.3">
      <c r="A1681">
        <v>2023</v>
      </c>
      <c r="B1681" t="s">
        <v>11</v>
      </c>
      <c r="C1681" t="s">
        <v>12</v>
      </c>
      <c r="D1681" t="s">
        <v>37</v>
      </c>
      <c r="E1681">
        <v>202000</v>
      </c>
      <c r="F1681" t="s">
        <v>20</v>
      </c>
      <c r="G1681">
        <v>202000</v>
      </c>
      <c r="H1681" t="s">
        <v>21</v>
      </c>
      <c r="I1681">
        <v>100</v>
      </c>
      <c r="J1681" t="s">
        <v>21</v>
      </c>
      <c r="K1681" t="s">
        <v>25</v>
      </c>
    </row>
    <row r="1682" spans="1:11" x14ac:dyDescent="0.3">
      <c r="A1682">
        <v>2023</v>
      </c>
      <c r="B1682" t="s">
        <v>11</v>
      </c>
      <c r="C1682" t="s">
        <v>12</v>
      </c>
      <c r="D1682" t="s">
        <v>37</v>
      </c>
      <c r="E1682">
        <v>135000</v>
      </c>
      <c r="F1682" t="s">
        <v>20</v>
      </c>
      <c r="G1682">
        <v>135000</v>
      </c>
      <c r="H1682" t="s">
        <v>21</v>
      </c>
      <c r="I1682">
        <v>100</v>
      </c>
      <c r="J1682" t="s">
        <v>21</v>
      </c>
      <c r="K1682" t="s">
        <v>25</v>
      </c>
    </row>
    <row r="1683" spans="1:11" x14ac:dyDescent="0.3">
      <c r="A1683">
        <v>2023</v>
      </c>
      <c r="B1683" t="s">
        <v>11</v>
      </c>
      <c r="C1683" t="s">
        <v>12</v>
      </c>
      <c r="D1683" t="s">
        <v>23</v>
      </c>
      <c r="E1683">
        <v>110000</v>
      </c>
      <c r="F1683" t="s">
        <v>20</v>
      </c>
      <c r="G1683">
        <v>110000</v>
      </c>
      <c r="H1683" t="s">
        <v>21</v>
      </c>
      <c r="I1683">
        <v>100</v>
      </c>
      <c r="J1683" t="s">
        <v>21</v>
      </c>
      <c r="K1683" t="s">
        <v>25</v>
      </c>
    </row>
    <row r="1684" spans="1:11" x14ac:dyDescent="0.3">
      <c r="A1684">
        <v>2023</v>
      </c>
      <c r="B1684" t="s">
        <v>11</v>
      </c>
      <c r="C1684" t="s">
        <v>12</v>
      </c>
      <c r="D1684" t="s">
        <v>23</v>
      </c>
      <c r="E1684">
        <v>84000</v>
      </c>
      <c r="F1684" t="s">
        <v>20</v>
      </c>
      <c r="G1684">
        <v>84000</v>
      </c>
      <c r="H1684" t="s">
        <v>21</v>
      </c>
      <c r="I1684">
        <v>100</v>
      </c>
      <c r="J1684" t="s">
        <v>21</v>
      </c>
      <c r="K1684" t="s">
        <v>25</v>
      </c>
    </row>
    <row r="1685" spans="1:11" x14ac:dyDescent="0.3">
      <c r="A1685">
        <v>2023</v>
      </c>
      <c r="B1685" t="s">
        <v>17</v>
      </c>
      <c r="C1685" t="s">
        <v>12</v>
      </c>
      <c r="D1685" t="s">
        <v>35</v>
      </c>
      <c r="E1685">
        <v>219000</v>
      </c>
      <c r="F1685" t="s">
        <v>20</v>
      </c>
      <c r="G1685">
        <v>219000</v>
      </c>
      <c r="H1685" t="s">
        <v>21</v>
      </c>
      <c r="I1685">
        <v>50</v>
      </c>
      <c r="J1685" t="s">
        <v>21</v>
      </c>
      <c r="K1685" t="s">
        <v>16</v>
      </c>
    </row>
    <row r="1686" spans="1:11" x14ac:dyDescent="0.3">
      <c r="A1686">
        <v>2023</v>
      </c>
      <c r="B1686" t="s">
        <v>11</v>
      </c>
      <c r="C1686" t="s">
        <v>12</v>
      </c>
      <c r="D1686" t="s">
        <v>26</v>
      </c>
      <c r="E1686">
        <v>230000</v>
      </c>
      <c r="F1686" t="s">
        <v>20</v>
      </c>
      <c r="G1686">
        <v>230000</v>
      </c>
      <c r="H1686" t="s">
        <v>21</v>
      </c>
      <c r="I1686">
        <v>100</v>
      </c>
      <c r="J1686" t="s">
        <v>21</v>
      </c>
      <c r="K1686" t="s">
        <v>25</v>
      </c>
    </row>
    <row r="1687" spans="1:11" x14ac:dyDescent="0.3">
      <c r="A1687">
        <v>2023</v>
      </c>
      <c r="B1687" t="s">
        <v>11</v>
      </c>
      <c r="C1687" t="s">
        <v>12</v>
      </c>
      <c r="D1687" t="s">
        <v>26</v>
      </c>
      <c r="E1687">
        <v>196000</v>
      </c>
      <c r="F1687" t="s">
        <v>20</v>
      </c>
      <c r="G1687">
        <v>196000</v>
      </c>
      <c r="H1687" t="s">
        <v>21</v>
      </c>
      <c r="I1687">
        <v>100</v>
      </c>
      <c r="J1687" t="s">
        <v>21</v>
      </c>
      <c r="K1687" t="s">
        <v>25</v>
      </c>
    </row>
    <row r="1688" spans="1:11" x14ac:dyDescent="0.3">
      <c r="A1688">
        <v>2023</v>
      </c>
      <c r="B1688" t="s">
        <v>11</v>
      </c>
      <c r="C1688" t="s">
        <v>12</v>
      </c>
      <c r="D1688" t="s">
        <v>100</v>
      </c>
      <c r="E1688">
        <v>140000</v>
      </c>
      <c r="F1688" t="s">
        <v>20</v>
      </c>
      <c r="G1688">
        <v>140000</v>
      </c>
      <c r="H1688" t="s">
        <v>21</v>
      </c>
      <c r="I1688">
        <v>100</v>
      </c>
      <c r="J1688" t="s">
        <v>21</v>
      </c>
      <c r="K1688" t="s">
        <v>25</v>
      </c>
    </row>
    <row r="1689" spans="1:11" x14ac:dyDescent="0.3">
      <c r="A1689">
        <v>2023</v>
      </c>
      <c r="B1689" t="s">
        <v>11</v>
      </c>
      <c r="C1689" t="s">
        <v>12</v>
      </c>
      <c r="D1689" t="s">
        <v>100</v>
      </c>
      <c r="E1689">
        <v>110000</v>
      </c>
      <c r="F1689" t="s">
        <v>20</v>
      </c>
      <c r="G1689">
        <v>110000</v>
      </c>
      <c r="H1689" t="s">
        <v>21</v>
      </c>
      <c r="I1689">
        <v>100</v>
      </c>
      <c r="J1689" t="s">
        <v>21</v>
      </c>
      <c r="K1689" t="s">
        <v>25</v>
      </c>
    </row>
    <row r="1690" spans="1:11" x14ac:dyDescent="0.3">
      <c r="A1690">
        <v>2023</v>
      </c>
      <c r="B1690" t="s">
        <v>17</v>
      </c>
      <c r="C1690" t="s">
        <v>12</v>
      </c>
      <c r="D1690" t="s">
        <v>27</v>
      </c>
      <c r="E1690">
        <v>150000</v>
      </c>
      <c r="F1690" t="s">
        <v>20</v>
      </c>
      <c r="G1690">
        <v>150000</v>
      </c>
      <c r="H1690" t="s">
        <v>21</v>
      </c>
      <c r="I1690">
        <v>0</v>
      </c>
      <c r="J1690" t="s">
        <v>21</v>
      </c>
      <c r="K1690" t="s">
        <v>25</v>
      </c>
    </row>
    <row r="1691" spans="1:11" x14ac:dyDescent="0.3">
      <c r="A1691">
        <v>2023</v>
      </c>
      <c r="B1691" t="s">
        <v>17</v>
      </c>
      <c r="C1691" t="s">
        <v>12</v>
      </c>
      <c r="D1691" t="s">
        <v>27</v>
      </c>
      <c r="E1691">
        <v>100000</v>
      </c>
      <c r="F1691" t="s">
        <v>20</v>
      </c>
      <c r="G1691">
        <v>100000</v>
      </c>
      <c r="H1691" t="s">
        <v>21</v>
      </c>
      <c r="I1691">
        <v>0</v>
      </c>
      <c r="J1691" t="s">
        <v>21</v>
      </c>
      <c r="K1691" t="s">
        <v>25</v>
      </c>
    </row>
    <row r="1692" spans="1:11" x14ac:dyDescent="0.3">
      <c r="A1692">
        <v>2023</v>
      </c>
      <c r="B1692" t="s">
        <v>11</v>
      </c>
      <c r="C1692" t="s">
        <v>12</v>
      </c>
      <c r="D1692" t="s">
        <v>37</v>
      </c>
      <c r="E1692">
        <v>160000</v>
      </c>
      <c r="F1692" t="s">
        <v>20</v>
      </c>
      <c r="G1692">
        <v>160000</v>
      </c>
      <c r="H1692" t="s">
        <v>21</v>
      </c>
      <c r="I1692">
        <v>0</v>
      </c>
      <c r="J1692" t="s">
        <v>21</v>
      </c>
      <c r="K1692" t="s">
        <v>25</v>
      </c>
    </row>
    <row r="1693" spans="1:11" x14ac:dyDescent="0.3">
      <c r="A1693">
        <v>2023</v>
      </c>
      <c r="B1693" t="s">
        <v>11</v>
      </c>
      <c r="C1693" t="s">
        <v>12</v>
      </c>
      <c r="D1693" t="s">
        <v>37</v>
      </c>
      <c r="E1693">
        <v>110000</v>
      </c>
      <c r="F1693" t="s">
        <v>20</v>
      </c>
      <c r="G1693">
        <v>110000</v>
      </c>
      <c r="H1693" t="s">
        <v>21</v>
      </c>
      <c r="I1693">
        <v>0</v>
      </c>
      <c r="J1693" t="s">
        <v>21</v>
      </c>
      <c r="K1693" t="s">
        <v>25</v>
      </c>
    </row>
    <row r="1694" spans="1:11" x14ac:dyDescent="0.3">
      <c r="A1694">
        <v>2023</v>
      </c>
      <c r="B1694" t="s">
        <v>11</v>
      </c>
      <c r="C1694" t="s">
        <v>12</v>
      </c>
      <c r="D1694" t="s">
        <v>23</v>
      </c>
      <c r="E1694">
        <v>185900</v>
      </c>
      <c r="F1694" t="s">
        <v>20</v>
      </c>
      <c r="G1694">
        <v>185900</v>
      </c>
      <c r="H1694" t="s">
        <v>21</v>
      </c>
      <c r="I1694">
        <v>0</v>
      </c>
      <c r="J1694" t="s">
        <v>21</v>
      </c>
      <c r="K1694" t="s">
        <v>25</v>
      </c>
    </row>
    <row r="1695" spans="1:11" x14ac:dyDescent="0.3">
      <c r="A1695">
        <v>2023</v>
      </c>
      <c r="B1695" t="s">
        <v>11</v>
      </c>
      <c r="C1695" t="s">
        <v>12</v>
      </c>
      <c r="D1695" t="s">
        <v>23</v>
      </c>
      <c r="E1695">
        <v>129300</v>
      </c>
      <c r="F1695" t="s">
        <v>20</v>
      </c>
      <c r="G1695">
        <v>129300</v>
      </c>
      <c r="H1695" t="s">
        <v>21</v>
      </c>
      <c r="I1695">
        <v>0</v>
      </c>
      <c r="J1695" t="s">
        <v>21</v>
      </c>
      <c r="K1695" t="s">
        <v>25</v>
      </c>
    </row>
    <row r="1696" spans="1:11" x14ac:dyDescent="0.3">
      <c r="A1696">
        <v>2023</v>
      </c>
      <c r="B1696" t="s">
        <v>11</v>
      </c>
      <c r="C1696" t="s">
        <v>12</v>
      </c>
      <c r="D1696" t="s">
        <v>26</v>
      </c>
      <c r="E1696">
        <v>126100</v>
      </c>
      <c r="F1696" t="s">
        <v>20</v>
      </c>
      <c r="G1696">
        <v>126100</v>
      </c>
      <c r="H1696" t="s">
        <v>21</v>
      </c>
      <c r="I1696">
        <v>0</v>
      </c>
      <c r="J1696" t="s">
        <v>21</v>
      </c>
      <c r="K1696" t="s">
        <v>16</v>
      </c>
    </row>
    <row r="1697" spans="1:11" x14ac:dyDescent="0.3">
      <c r="A1697">
        <v>2023</v>
      </c>
      <c r="B1697" t="s">
        <v>11</v>
      </c>
      <c r="C1697" t="s">
        <v>12</v>
      </c>
      <c r="D1697" t="s">
        <v>26</v>
      </c>
      <c r="E1697">
        <v>72000</v>
      </c>
      <c r="F1697" t="s">
        <v>20</v>
      </c>
      <c r="G1697">
        <v>72000</v>
      </c>
      <c r="H1697" t="s">
        <v>21</v>
      </c>
      <c r="I1697">
        <v>0</v>
      </c>
      <c r="J1697" t="s">
        <v>21</v>
      </c>
      <c r="K1697" t="s">
        <v>16</v>
      </c>
    </row>
    <row r="1698" spans="1:11" x14ac:dyDescent="0.3">
      <c r="A1698">
        <v>2023</v>
      </c>
      <c r="B1698" t="s">
        <v>11</v>
      </c>
      <c r="C1698" t="s">
        <v>12</v>
      </c>
      <c r="D1698" t="s">
        <v>37</v>
      </c>
      <c r="E1698">
        <v>170000</v>
      </c>
      <c r="F1698" t="s">
        <v>20</v>
      </c>
      <c r="G1698">
        <v>170000</v>
      </c>
      <c r="H1698" t="s">
        <v>21</v>
      </c>
      <c r="I1698">
        <v>100</v>
      </c>
      <c r="J1698" t="s">
        <v>21</v>
      </c>
      <c r="K1698" t="s">
        <v>25</v>
      </c>
    </row>
    <row r="1699" spans="1:11" x14ac:dyDescent="0.3">
      <c r="A1699">
        <v>2023</v>
      </c>
      <c r="B1699" t="s">
        <v>11</v>
      </c>
      <c r="C1699" t="s">
        <v>12</v>
      </c>
      <c r="D1699" t="s">
        <v>37</v>
      </c>
      <c r="E1699">
        <v>150000</v>
      </c>
      <c r="F1699" t="s">
        <v>20</v>
      </c>
      <c r="G1699">
        <v>150000</v>
      </c>
      <c r="H1699" t="s">
        <v>21</v>
      </c>
      <c r="I1699">
        <v>100</v>
      </c>
      <c r="J1699" t="s">
        <v>21</v>
      </c>
      <c r="K1699" t="s">
        <v>25</v>
      </c>
    </row>
    <row r="1700" spans="1:11" x14ac:dyDescent="0.3">
      <c r="A1700">
        <v>2023</v>
      </c>
      <c r="B1700" t="s">
        <v>17</v>
      </c>
      <c r="C1700" t="s">
        <v>12</v>
      </c>
      <c r="D1700" t="s">
        <v>35</v>
      </c>
      <c r="E1700">
        <v>175000</v>
      </c>
      <c r="F1700" t="s">
        <v>20</v>
      </c>
      <c r="G1700">
        <v>175000</v>
      </c>
      <c r="H1700" t="s">
        <v>21</v>
      </c>
      <c r="I1700">
        <v>100</v>
      </c>
      <c r="J1700" t="s">
        <v>21</v>
      </c>
      <c r="K1700" t="s">
        <v>25</v>
      </c>
    </row>
    <row r="1701" spans="1:11" x14ac:dyDescent="0.3">
      <c r="A1701">
        <v>2023</v>
      </c>
      <c r="B1701" t="s">
        <v>17</v>
      </c>
      <c r="C1701" t="s">
        <v>12</v>
      </c>
      <c r="D1701" t="s">
        <v>35</v>
      </c>
      <c r="E1701">
        <v>140000</v>
      </c>
      <c r="F1701" t="s">
        <v>20</v>
      </c>
      <c r="G1701">
        <v>140000</v>
      </c>
      <c r="H1701" t="s">
        <v>21</v>
      </c>
      <c r="I1701">
        <v>100</v>
      </c>
      <c r="J1701" t="s">
        <v>21</v>
      </c>
      <c r="K1701" t="s">
        <v>25</v>
      </c>
    </row>
    <row r="1702" spans="1:11" x14ac:dyDescent="0.3">
      <c r="A1702">
        <v>2023</v>
      </c>
      <c r="B1702" t="s">
        <v>11</v>
      </c>
      <c r="C1702" t="s">
        <v>12</v>
      </c>
      <c r="D1702" t="s">
        <v>27</v>
      </c>
      <c r="E1702">
        <v>240500</v>
      </c>
      <c r="F1702" t="s">
        <v>20</v>
      </c>
      <c r="G1702">
        <v>240500</v>
      </c>
      <c r="H1702" t="s">
        <v>21</v>
      </c>
      <c r="I1702">
        <v>0</v>
      </c>
      <c r="J1702" t="s">
        <v>21</v>
      </c>
      <c r="K1702" t="s">
        <v>25</v>
      </c>
    </row>
    <row r="1703" spans="1:11" x14ac:dyDescent="0.3">
      <c r="A1703">
        <v>2023</v>
      </c>
      <c r="B1703" t="s">
        <v>11</v>
      </c>
      <c r="C1703" t="s">
        <v>12</v>
      </c>
      <c r="D1703" t="s">
        <v>27</v>
      </c>
      <c r="E1703">
        <v>137500</v>
      </c>
      <c r="F1703" t="s">
        <v>20</v>
      </c>
      <c r="G1703">
        <v>137500</v>
      </c>
      <c r="H1703" t="s">
        <v>21</v>
      </c>
      <c r="I1703">
        <v>0</v>
      </c>
      <c r="J1703" t="s">
        <v>21</v>
      </c>
      <c r="K1703" t="s">
        <v>25</v>
      </c>
    </row>
    <row r="1704" spans="1:11" x14ac:dyDescent="0.3">
      <c r="A1704">
        <v>2023</v>
      </c>
      <c r="B1704" t="s">
        <v>17</v>
      </c>
      <c r="C1704" t="s">
        <v>12</v>
      </c>
      <c r="D1704" t="s">
        <v>23</v>
      </c>
      <c r="E1704">
        <v>187500</v>
      </c>
      <c r="F1704" t="s">
        <v>20</v>
      </c>
      <c r="G1704">
        <v>187500</v>
      </c>
      <c r="H1704" t="s">
        <v>21</v>
      </c>
      <c r="I1704">
        <v>0</v>
      </c>
      <c r="J1704" t="s">
        <v>21</v>
      </c>
      <c r="K1704" t="s">
        <v>25</v>
      </c>
    </row>
    <row r="1705" spans="1:11" x14ac:dyDescent="0.3">
      <c r="A1705">
        <v>2023</v>
      </c>
      <c r="B1705" t="s">
        <v>17</v>
      </c>
      <c r="C1705" t="s">
        <v>12</v>
      </c>
      <c r="D1705" t="s">
        <v>23</v>
      </c>
      <c r="E1705">
        <v>165000</v>
      </c>
      <c r="F1705" t="s">
        <v>20</v>
      </c>
      <c r="G1705">
        <v>165000</v>
      </c>
      <c r="H1705" t="s">
        <v>21</v>
      </c>
      <c r="I1705">
        <v>0</v>
      </c>
      <c r="J1705" t="s">
        <v>21</v>
      </c>
      <c r="K1705" t="s">
        <v>25</v>
      </c>
    </row>
    <row r="1706" spans="1:11" x14ac:dyDescent="0.3">
      <c r="A1706">
        <v>2023</v>
      </c>
      <c r="B1706" t="s">
        <v>17</v>
      </c>
      <c r="C1706" t="s">
        <v>12</v>
      </c>
      <c r="D1706" t="s">
        <v>142</v>
      </c>
      <c r="E1706">
        <v>60000</v>
      </c>
      <c r="F1706" t="s">
        <v>58</v>
      </c>
      <c r="G1706">
        <v>72914</v>
      </c>
      <c r="H1706" t="s">
        <v>33</v>
      </c>
      <c r="I1706">
        <v>0</v>
      </c>
      <c r="J1706" t="s">
        <v>33</v>
      </c>
      <c r="K1706" t="s">
        <v>16</v>
      </c>
    </row>
    <row r="1707" spans="1:11" x14ac:dyDescent="0.3">
      <c r="A1707">
        <v>2022</v>
      </c>
      <c r="B1707" t="s">
        <v>28</v>
      </c>
      <c r="C1707" t="s">
        <v>48</v>
      </c>
      <c r="D1707" t="s">
        <v>27</v>
      </c>
      <c r="E1707">
        <v>24000</v>
      </c>
      <c r="F1707" t="s">
        <v>14</v>
      </c>
      <c r="G1707">
        <v>25216</v>
      </c>
      <c r="H1707" t="s">
        <v>15</v>
      </c>
      <c r="I1707">
        <v>100</v>
      </c>
      <c r="J1707" t="s">
        <v>21</v>
      </c>
      <c r="K1707" t="s">
        <v>16</v>
      </c>
    </row>
    <row r="1708" spans="1:11" x14ac:dyDescent="0.3">
      <c r="A1708">
        <v>2023</v>
      </c>
      <c r="B1708" t="s">
        <v>11</v>
      </c>
      <c r="C1708" t="s">
        <v>12</v>
      </c>
      <c r="D1708" t="s">
        <v>52</v>
      </c>
      <c r="E1708">
        <v>210000</v>
      </c>
      <c r="F1708" t="s">
        <v>20</v>
      </c>
      <c r="G1708">
        <v>210000</v>
      </c>
      <c r="H1708" t="s">
        <v>21</v>
      </c>
      <c r="I1708">
        <v>0</v>
      </c>
      <c r="J1708" t="s">
        <v>21</v>
      </c>
      <c r="K1708" t="s">
        <v>25</v>
      </c>
    </row>
    <row r="1709" spans="1:11" x14ac:dyDescent="0.3">
      <c r="A1709">
        <v>2023</v>
      </c>
      <c r="B1709" t="s">
        <v>11</v>
      </c>
      <c r="C1709" t="s">
        <v>12</v>
      </c>
      <c r="D1709" t="s">
        <v>52</v>
      </c>
      <c r="E1709">
        <v>165750</v>
      </c>
      <c r="F1709" t="s">
        <v>20</v>
      </c>
      <c r="G1709">
        <v>165750</v>
      </c>
      <c r="H1709" t="s">
        <v>21</v>
      </c>
      <c r="I1709">
        <v>0</v>
      </c>
      <c r="J1709" t="s">
        <v>21</v>
      </c>
      <c r="K1709" t="s">
        <v>25</v>
      </c>
    </row>
    <row r="1710" spans="1:11" x14ac:dyDescent="0.3">
      <c r="A1710">
        <v>2023</v>
      </c>
      <c r="B1710" t="s">
        <v>11</v>
      </c>
      <c r="C1710" t="s">
        <v>12</v>
      </c>
      <c r="D1710" t="s">
        <v>81</v>
      </c>
      <c r="E1710">
        <v>225000</v>
      </c>
      <c r="F1710" t="s">
        <v>20</v>
      </c>
      <c r="G1710">
        <v>225000</v>
      </c>
      <c r="H1710" t="s">
        <v>21</v>
      </c>
      <c r="I1710">
        <v>100</v>
      </c>
      <c r="J1710" t="s">
        <v>21</v>
      </c>
      <c r="K1710" t="s">
        <v>25</v>
      </c>
    </row>
    <row r="1711" spans="1:11" x14ac:dyDescent="0.3">
      <c r="A1711">
        <v>2023</v>
      </c>
      <c r="B1711" t="s">
        <v>11</v>
      </c>
      <c r="C1711" t="s">
        <v>12</v>
      </c>
      <c r="D1711" t="s">
        <v>81</v>
      </c>
      <c r="E1711">
        <v>165750</v>
      </c>
      <c r="F1711" t="s">
        <v>20</v>
      </c>
      <c r="G1711">
        <v>165750</v>
      </c>
      <c r="H1711" t="s">
        <v>21</v>
      </c>
      <c r="I1711">
        <v>100</v>
      </c>
      <c r="J1711" t="s">
        <v>21</v>
      </c>
      <c r="K1711" t="s">
        <v>25</v>
      </c>
    </row>
    <row r="1712" spans="1:11" x14ac:dyDescent="0.3">
      <c r="A1712">
        <v>2023</v>
      </c>
      <c r="B1712" t="s">
        <v>17</v>
      </c>
      <c r="C1712" t="s">
        <v>12</v>
      </c>
      <c r="D1712" t="s">
        <v>35</v>
      </c>
      <c r="E1712">
        <v>89700</v>
      </c>
      <c r="F1712" t="s">
        <v>58</v>
      </c>
      <c r="G1712">
        <v>109006</v>
      </c>
      <c r="H1712" t="s">
        <v>33</v>
      </c>
      <c r="I1712">
        <v>0</v>
      </c>
      <c r="J1712" t="s">
        <v>33</v>
      </c>
      <c r="K1712" t="s">
        <v>25</v>
      </c>
    </row>
    <row r="1713" spans="1:11" x14ac:dyDescent="0.3">
      <c r="A1713">
        <v>2023</v>
      </c>
      <c r="B1713" t="s">
        <v>17</v>
      </c>
      <c r="C1713" t="s">
        <v>12</v>
      </c>
      <c r="D1713" t="s">
        <v>35</v>
      </c>
      <c r="E1713">
        <v>55250</v>
      </c>
      <c r="F1713" t="s">
        <v>58</v>
      </c>
      <c r="G1713">
        <v>67141</v>
      </c>
      <c r="H1713" t="s">
        <v>33</v>
      </c>
      <c r="I1713">
        <v>0</v>
      </c>
      <c r="J1713" t="s">
        <v>33</v>
      </c>
      <c r="K1713" t="s">
        <v>25</v>
      </c>
    </row>
    <row r="1714" spans="1:11" x14ac:dyDescent="0.3">
      <c r="A1714">
        <v>2023</v>
      </c>
      <c r="B1714" t="s">
        <v>11</v>
      </c>
      <c r="C1714" t="s">
        <v>12</v>
      </c>
      <c r="D1714" t="s">
        <v>23</v>
      </c>
      <c r="E1714">
        <v>135000</v>
      </c>
      <c r="F1714" t="s">
        <v>20</v>
      </c>
      <c r="G1714">
        <v>135000</v>
      </c>
      <c r="H1714" t="s">
        <v>21</v>
      </c>
      <c r="I1714">
        <v>100</v>
      </c>
      <c r="J1714" t="s">
        <v>21</v>
      </c>
      <c r="K1714" t="s">
        <v>25</v>
      </c>
    </row>
    <row r="1715" spans="1:11" x14ac:dyDescent="0.3">
      <c r="A1715">
        <v>2023</v>
      </c>
      <c r="B1715" t="s">
        <v>11</v>
      </c>
      <c r="C1715" t="s">
        <v>12</v>
      </c>
      <c r="D1715" t="s">
        <v>23</v>
      </c>
      <c r="E1715">
        <v>115000</v>
      </c>
      <c r="F1715" t="s">
        <v>20</v>
      </c>
      <c r="G1715">
        <v>115000</v>
      </c>
      <c r="H1715" t="s">
        <v>21</v>
      </c>
      <c r="I1715">
        <v>100</v>
      </c>
      <c r="J1715" t="s">
        <v>21</v>
      </c>
      <c r="K1715" t="s">
        <v>25</v>
      </c>
    </row>
    <row r="1716" spans="1:11" x14ac:dyDescent="0.3">
      <c r="A1716">
        <v>2023</v>
      </c>
      <c r="B1716" t="s">
        <v>11</v>
      </c>
      <c r="C1716" t="s">
        <v>12</v>
      </c>
      <c r="D1716" t="s">
        <v>143</v>
      </c>
      <c r="E1716">
        <v>275000</v>
      </c>
      <c r="F1716" t="s">
        <v>20</v>
      </c>
      <c r="G1716">
        <v>275000</v>
      </c>
      <c r="H1716" t="s">
        <v>21</v>
      </c>
      <c r="I1716">
        <v>0</v>
      </c>
      <c r="J1716" t="s">
        <v>21</v>
      </c>
      <c r="K1716" t="s">
        <v>25</v>
      </c>
    </row>
    <row r="1717" spans="1:11" x14ac:dyDescent="0.3">
      <c r="A1717">
        <v>2023</v>
      </c>
      <c r="B1717" t="s">
        <v>11</v>
      </c>
      <c r="C1717" t="s">
        <v>12</v>
      </c>
      <c r="D1717" t="s">
        <v>143</v>
      </c>
      <c r="E1717">
        <v>175000</v>
      </c>
      <c r="F1717" t="s">
        <v>20</v>
      </c>
      <c r="G1717">
        <v>175000</v>
      </c>
      <c r="H1717" t="s">
        <v>21</v>
      </c>
      <c r="I1717">
        <v>0</v>
      </c>
      <c r="J1717" t="s">
        <v>21</v>
      </c>
      <c r="K1717" t="s">
        <v>25</v>
      </c>
    </row>
    <row r="1718" spans="1:11" x14ac:dyDescent="0.3">
      <c r="A1718">
        <v>2023</v>
      </c>
      <c r="B1718" t="s">
        <v>11</v>
      </c>
      <c r="C1718" t="s">
        <v>12</v>
      </c>
      <c r="D1718" t="s">
        <v>23</v>
      </c>
      <c r="E1718">
        <v>170000</v>
      </c>
      <c r="F1718" t="s">
        <v>20</v>
      </c>
      <c r="G1718">
        <v>170000</v>
      </c>
      <c r="H1718" t="s">
        <v>21</v>
      </c>
      <c r="I1718">
        <v>100</v>
      </c>
      <c r="J1718" t="s">
        <v>21</v>
      </c>
      <c r="K1718" t="s">
        <v>25</v>
      </c>
    </row>
    <row r="1719" spans="1:11" x14ac:dyDescent="0.3">
      <c r="A1719">
        <v>2023</v>
      </c>
      <c r="B1719" t="s">
        <v>11</v>
      </c>
      <c r="C1719" t="s">
        <v>12</v>
      </c>
      <c r="D1719" t="s">
        <v>23</v>
      </c>
      <c r="E1719">
        <v>140000</v>
      </c>
      <c r="F1719" t="s">
        <v>20</v>
      </c>
      <c r="G1719">
        <v>140000</v>
      </c>
      <c r="H1719" t="s">
        <v>21</v>
      </c>
      <c r="I1719">
        <v>100</v>
      </c>
      <c r="J1719" t="s">
        <v>21</v>
      </c>
      <c r="K1719" t="s">
        <v>25</v>
      </c>
    </row>
    <row r="1720" spans="1:11" x14ac:dyDescent="0.3">
      <c r="A1720">
        <v>2023</v>
      </c>
      <c r="B1720" t="s">
        <v>11</v>
      </c>
      <c r="C1720" t="s">
        <v>12</v>
      </c>
      <c r="D1720" t="s">
        <v>37</v>
      </c>
      <c r="E1720">
        <v>175308</v>
      </c>
      <c r="F1720" t="s">
        <v>20</v>
      </c>
      <c r="G1720">
        <v>175308</v>
      </c>
      <c r="H1720" t="s">
        <v>21</v>
      </c>
      <c r="I1720">
        <v>0</v>
      </c>
      <c r="J1720" t="s">
        <v>21</v>
      </c>
      <c r="K1720" t="s">
        <v>25</v>
      </c>
    </row>
    <row r="1721" spans="1:11" x14ac:dyDescent="0.3">
      <c r="A1721">
        <v>2023</v>
      </c>
      <c r="B1721" t="s">
        <v>11</v>
      </c>
      <c r="C1721" t="s">
        <v>12</v>
      </c>
      <c r="D1721" t="s">
        <v>37</v>
      </c>
      <c r="E1721">
        <v>100706</v>
      </c>
      <c r="F1721" t="s">
        <v>20</v>
      </c>
      <c r="G1721">
        <v>100706</v>
      </c>
      <c r="H1721" t="s">
        <v>21</v>
      </c>
      <c r="I1721">
        <v>0</v>
      </c>
      <c r="J1721" t="s">
        <v>21</v>
      </c>
      <c r="K1721" t="s">
        <v>25</v>
      </c>
    </row>
    <row r="1722" spans="1:11" x14ac:dyDescent="0.3">
      <c r="A1722">
        <v>2023</v>
      </c>
      <c r="B1722" t="s">
        <v>11</v>
      </c>
      <c r="C1722" t="s">
        <v>12</v>
      </c>
      <c r="D1722" t="s">
        <v>143</v>
      </c>
      <c r="E1722">
        <v>235000</v>
      </c>
      <c r="F1722" t="s">
        <v>20</v>
      </c>
      <c r="G1722">
        <v>235000</v>
      </c>
      <c r="H1722" t="s">
        <v>21</v>
      </c>
      <c r="I1722">
        <v>0</v>
      </c>
      <c r="J1722" t="s">
        <v>21</v>
      </c>
      <c r="K1722" t="s">
        <v>25</v>
      </c>
    </row>
    <row r="1723" spans="1:11" x14ac:dyDescent="0.3">
      <c r="A1723">
        <v>2023</v>
      </c>
      <c r="B1723" t="s">
        <v>11</v>
      </c>
      <c r="C1723" t="s">
        <v>12</v>
      </c>
      <c r="D1723" t="s">
        <v>143</v>
      </c>
      <c r="E1723">
        <v>135000</v>
      </c>
      <c r="F1723" t="s">
        <v>20</v>
      </c>
      <c r="G1723">
        <v>135000</v>
      </c>
      <c r="H1723" t="s">
        <v>21</v>
      </c>
      <c r="I1723">
        <v>0</v>
      </c>
      <c r="J1723" t="s">
        <v>21</v>
      </c>
      <c r="K1723" t="s">
        <v>25</v>
      </c>
    </row>
    <row r="1724" spans="1:11" x14ac:dyDescent="0.3">
      <c r="A1724">
        <v>2023</v>
      </c>
      <c r="B1724" t="s">
        <v>11</v>
      </c>
      <c r="C1724" t="s">
        <v>12</v>
      </c>
      <c r="D1724" t="s">
        <v>37</v>
      </c>
      <c r="E1724">
        <v>310000</v>
      </c>
      <c r="F1724" t="s">
        <v>20</v>
      </c>
      <c r="G1724">
        <v>310000</v>
      </c>
      <c r="H1724" t="s">
        <v>21</v>
      </c>
      <c r="I1724">
        <v>0</v>
      </c>
      <c r="J1724" t="s">
        <v>21</v>
      </c>
      <c r="K1724" t="s">
        <v>25</v>
      </c>
    </row>
    <row r="1725" spans="1:11" x14ac:dyDescent="0.3">
      <c r="A1725">
        <v>2023</v>
      </c>
      <c r="B1725" t="s">
        <v>11</v>
      </c>
      <c r="C1725" t="s">
        <v>12</v>
      </c>
      <c r="D1725" t="s">
        <v>37</v>
      </c>
      <c r="E1725">
        <v>229000</v>
      </c>
      <c r="F1725" t="s">
        <v>20</v>
      </c>
      <c r="G1725">
        <v>229000</v>
      </c>
      <c r="H1725" t="s">
        <v>21</v>
      </c>
      <c r="I1725">
        <v>0</v>
      </c>
      <c r="J1725" t="s">
        <v>21</v>
      </c>
      <c r="K1725" t="s">
        <v>25</v>
      </c>
    </row>
    <row r="1726" spans="1:11" x14ac:dyDescent="0.3">
      <c r="A1726">
        <v>2023</v>
      </c>
      <c r="B1726" t="s">
        <v>11</v>
      </c>
      <c r="C1726" t="s">
        <v>12</v>
      </c>
      <c r="D1726" t="s">
        <v>19</v>
      </c>
      <c r="E1726">
        <v>289076</v>
      </c>
      <c r="F1726" t="s">
        <v>20</v>
      </c>
      <c r="G1726">
        <v>289076</v>
      </c>
      <c r="H1726" t="s">
        <v>21</v>
      </c>
      <c r="I1726">
        <v>0</v>
      </c>
      <c r="J1726" t="s">
        <v>21</v>
      </c>
      <c r="K1726" t="s">
        <v>25</v>
      </c>
    </row>
    <row r="1727" spans="1:11" x14ac:dyDescent="0.3">
      <c r="A1727">
        <v>2023</v>
      </c>
      <c r="B1727" t="s">
        <v>11</v>
      </c>
      <c r="C1727" t="s">
        <v>12</v>
      </c>
      <c r="D1727" t="s">
        <v>19</v>
      </c>
      <c r="E1727">
        <v>202353</v>
      </c>
      <c r="F1727" t="s">
        <v>20</v>
      </c>
      <c r="G1727">
        <v>202353</v>
      </c>
      <c r="H1727" t="s">
        <v>21</v>
      </c>
      <c r="I1727">
        <v>0</v>
      </c>
      <c r="J1727" t="s">
        <v>21</v>
      </c>
      <c r="K1727" t="s">
        <v>25</v>
      </c>
    </row>
    <row r="1728" spans="1:11" x14ac:dyDescent="0.3">
      <c r="A1728">
        <v>2023</v>
      </c>
      <c r="B1728" t="s">
        <v>11</v>
      </c>
      <c r="C1728" t="s">
        <v>12</v>
      </c>
      <c r="D1728" t="s">
        <v>37</v>
      </c>
      <c r="E1728">
        <v>65000</v>
      </c>
      <c r="F1728" t="s">
        <v>14</v>
      </c>
      <c r="G1728">
        <v>69751</v>
      </c>
      <c r="H1728" t="s">
        <v>48</v>
      </c>
      <c r="I1728">
        <v>0</v>
      </c>
      <c r="J1728" t="s">
        <v>48</v>
      </c>
      <c r="K1728" t="s">
        <v>25</v>
      </c>
    </row>
    <row r="1729" spans="1:11" x14ac:dyDescent="0.3">
      <c r="A1729">
        <v>2023</v>
      </c>
      <c r="B1729" t="s">
        <v>11</v>
      </c>
      <c r="C1729" t="s">
        <v>12</v>
      </c>
      <c r="D1729" t="s">
        <v>37</v>
      </c>
      <c r="E1729">
        <v>35000</v>
      </c>
      <c r="F1729" t="s">
        <v>14</v>
      </c>
      <c r="G1729">
        <v>37558</v>
      </c>
      <c r="H1729" t="s">
        <v>48</v>
      </c>
      <c r="I1729">
        <v>0</v>
      </c>
      <c r="J1729" t="s">
        <v>48</v>
      </c>
      <c r="K1729" t="s">
        <v>25</v>
      </c>
    </row>
    <row r="1730" spans="1:11" x14ac:dyDescent="0.3">
      <c r="A1730">
        <v>2023</v>
      </c>
      <c r="B1730" t="s">
        <v>17</v>
      </c>
      <c r="C1730" t="s">
        <v>12</v>
      </c>
      <c r="D1730" t="s">
        <v>30</v>
      </c>
      <c r="E1730">
        <v>120000</v>
      </c>
      <c r="F1730" t="s">
        <v>20</v>
      </c>
      <c r="G1730">
        <v>120000</v>
      </c>
      <c r="H1730" t="s">
        <v>21</v>
      </c>
      <c r="I1730">
        <v>100</v>
      </c>
      <c r="J1730" t="s">
        <v>21</v>
      </c>
      <c r="K1730" t="s">
        <v>25</v>
      </c>
    </row>
    <row r="1731" spans="1:11" x14ac:dyDescent="0.3">
      <c r="A1731">
        <v>2023</v>
      </c>
      <c r="B1731" t="s">
        <v>17</v>
      </c>
      <c r="C1731" t="s">
        <v>12</v>
      </c>
      <c r="D1731" t="s">
        <v>30</v>
      </c>
      <c r="E1731">
        <v>100000</v>
      </c>
      <c r="F1731" t="s">
        <v>20</v>
      </c>
      <c r="G1731">
        <v>100000</v>
      </c>
      <c r="H1731" t="s">
        <v>21</v>
      </c>
      <c r="I1731">
        <v>100</v>
      </c>
      <c r="J1731" t="s">
        <v>21</v>
      </c>
      <c r="K1731" t="s">
        <v>25</v>
      </c>
    </row>
    <row r="1732" spans="1:11" x14ac:dyDescent="0.3">
      <c r="A1732">
        <v>2023</v>
      </c>
      <c r="B1732" t="s">
        <v>11</v>
      </c>
      <c r="C1732" t="s">
        <v>12</v>
      </c>
      <c r="D1732" t="s">
        <v>37</v>
      </c>
      <c r="E1732">
        <v>226700</v>
      </c>
      <c r="F1732" t="s">
        <v>20</v>
      </c>
      <c r="G1732">
        <v>226700</v>
      </c>
      <c r="H1732" t="s">
        <v>21</v>
      </c>
      <c r="I1732">
        <v>0</v>
      </c>
      <c r="J1732" t="s">
        <v>21</v>
      </c>
      <c r="K1732" t="s">
        <v>25</v>
      </c>
    </row>
    <row r="1733" spans="1:11" x14ac:dyDescent="0.3">
      <c r="A1733">
        <v>2023</v>
      </c>
      <c r="B1733" t="s">
        <v>11</v>
      </c>
      <c r="C1733" t="s">
        <v>12</v>
      </c>
      <c r="D1733" t="s">
        <v>37</v>
      </c>
      <c r="E1733">
        <v>133300</v>
      </c>
      <c r="F1733" t="s">
        <v>20</v>
      </c>
      <c r="G1733">
        <v>133300</v>
      </c>
      <c r="H1733" t="s">
        <v>21</v>
      </c>
      <c r="I1733">
        <v>0</v>
      </c>
      <c r="J1733" t="s">
        <v>21</v>
      </c>
      <c r="K1733" t="s">
        <v>25</v>
      </c>
    </row>
    <row r="1734" spans="1:11" x14ac:dyDescent="0.3">
      <c r="A1734">
        <v>2023</v>
      </c>
      <c r="B1734" t="s">
        <v>11</v>
      </c>
      <c r="C1734" t="s">
        <v>12</v>
      </c>
      <c r="D1734" t="s">
        <v>27</v>
      </c>
      <c r="E1734">
        <v>125000</v>
      </c>
      <c r="F1734" t="s">
        <v>20</v>
      </c>
      <c r="G1734">
        <v>125000</v>
      </c>
      <c r="H1734" t="s">
        <v>21</v>
      </c>
      <c r="I1734">
        <v>0</v>
      </c>
      <c r="J1734" t="s">
        <v>21</v>
      </c>
      <c r="K1734" t="s">
        <v>25</v>
      </c>
    </row>
    <row r="1735" spans="1:11" x14ac:dyDescent="0.3">
      <c r="A1735">
        <v>2023</v>
      </c>
      <c r="B1735" t="s">
        <v>11</v>
      </c>
      <c r="C1735" t="s">
        <v>12</v>
      </c>
      <c r="D1735" t="s">
        <v>27</v>
      </c>
      <c r="E1735">
        <v>85000</v>
      </c>
      <c r="F1735" t="s">
        <v>20</v>
      </c>
      <c r="G1735">
        <v>85000</v>
      </c>
      <c r="H1735" t="s">
        <v>21</v>
      </c>
      <c r="I1735">
        <v>0</v>
      </c>
      <c r="J1735" t="s">
        <v>21</v>
      </c>
      <c r="K1735" t="s">
        <v>25</v>
      </c>
    </row>
    <row r="1736" spans="1:11" x14ac:dyDescent="0.3">
      <c r="A1736">
        <v>2023</v>
      </c>
      <c r="B1736" t="s">
        <v>11</v>
      </c>
      <c r="C1736" t="s">
        <v>12</v>
      </c>
      <c r="D1736" t="s">
        <v>27</v>
      </c>
      <c r="E1736">
        <v>130000</v>
      </c>
      <c r="F1736" t="s">
        <v>20</v>
      </c>
      <c r="G1736">
        <v>130000</v>
      </c>
      <c r="H1736" t="s">
        <v>21</v>
      </c>
      <c r="I1736">
        <v>100</v>
      </c>
      <c r="J1736" t="s">
        <v>21</v>
      </c>
      <c r="K1736" t="s">
        <v>25</v>
      </c>
    </row>
    <row r="1737" spans="1:11" x14ac:dyDescent="0.3">
      <c r="A1737">
        <v>2023</v>
      </c>
      <c r="B1737" t="s">
        <v>11</v>
      </c>
      <c r="C1737" t="s">
        <v>12</v>
      </c>
      <c r="D1737" t="s">
        <v>27</v>
      </c>
      <c r="E1737">
        <v>80000</v>
      </c>
      <c r="F1737" t="s">
        <v>20</v>
      </c>
      <c r="G1737">
        <v>80000</v>
      </c>
      <c r="H1737" t="s">
        <v>21</v>
      </c>
      <c r="I1737">
        <v>100</v>
      </c>
      <c r="J1737" t="s">
        <v>21</v>
      </c>
      <c r="K1737" t="s">
        <v>25</v>
      </c>
    </row>
    <row r="1738" spans="1:11" x14ac:dyDescent="0.3">
      <c r="A1738">
        <v>2023</v>
      </c>
      <c r="B1738" t="s">
        <v>17</v>
      </c>
      <c r="C1738" t="s">
        <v>12</v>
      </c>
      <c r="D1738" t="s">
        <v>37</v>
      </c>
      <c r="E1738">
        <v>120000</v>
      </c>
      <c r="F1738" t="s">
        <v>20</v>
      </c>
      <c r="G1738">
        <v>120000</v>
      </c>
      <c r="H1738" t="s">
        <v>21</v>
      </c>
      <c r="I1738">
        <v>0</v>
      </c>
      <c r="J1738" t="s">
        <v>21</v>
      </c>
      <c r="K1738" t="s">
        <v>25</v>
      </c>
    </row>
    <row r="1739" spans="1:11" x14ac:dyDescent="0.3">
      <c r="A1739">
        <v>2023</v>
      </c>
      <c r="B1739" t="s">
        <v>17</v>
      </c>
      <c r="C1739" t="s">
        <v>12</v>
      </c>
      <c r="D1739" t="s">
        <v>37</v>
      </c>
      <c r="E1739">
        <v>100000</v>
      </c>
      <c r="F1739" t="s">
        <v>20</v>
      </c>
      <c r="G1739">
        <v>100000</v>
      </c>
      <c r="H1739" t="s">
        <v>21</v>
      </c>
      <c r="I1739">
        <v>0</v>
      </c>
      <c r="J1739" t="s">
        <v>21</v>
      </c>
      <c r="K1739" t="s">
        <v>25</v>
      </c>
    </row>
    <row r="1740" spans="1:11" x14ac:dyDescent="0.3">
      <c r="A1740">
        <v>2021</v>
      </c>
      <c r="B1740" t="s">
        <v>11</v>
      </c>
      <c r="C1740" t="s">
        <v>12</v>
      </c>
      <c r="D1740" t="s">
        <v>23</v>
      </c>
      <c r="E1740">
        <v>4000000</v>
      </c>
      <c r="F1740" t="s">
        <v>42</v>
      </c>
      <c r="G1740">
        <v>54094</v>
      </c>
      <c r="H1740" t="s">
        <v>43</v>
      </c>
      <c r="I1740">
        <v>100</v>
      </c>
      <c r="J1740" t="s">
        <v>43</v>
      </c>
      <c r="K1740" t="s">
        <v>16</v>
      </c>
    </row>
    <row r="1741" spans="1:11" x14ac:dyDescent="0.3">
      <c r="A1741">
        <v>2022</v>
      </c>
      <c r="B1741" t="s">
        <v>17</v>
      </c>
      <c r="C1741" t="s">
        <v>12</v>
      </c>
      <c r="D1741" t="s">
        <v>56</v>
      </c>
      <c r="E1741">
        <v>1440000</v>
      </c>
      <c r="F1741" t="s">
        <v>42</v>
      </c>
      <c r="G1741">
        <v>18314</v>
      </c>
      <c r="H1741" t="s">
        <v>43</v>
      </c>
      <c r="I1741">
        <v>50</v>
      </c>
      <c r="J1741" t="s">
        <v>43</v>
      </c>
      <c r="K1741" t="s">
        <v>16</v>
      </c>
    </row>
    <row r="1742" spans="1:11" x14ac:dyDescent="0.3">
      <c r="A1742">
        <v>2023</v>
      </c>
      <c r="B1742" t="s">
        <v>11</v>
      </c>
      <c r="C1742" t="s">
        <v>12</v>
      </c>
      <c r="D1742" t="s">
        <v>37</v>
      </c>
      <c r="E1742">
        <v>231250</v>
      </c>
      <c r="F1742" t="s">
        <v>20</v>
      </c>
      <c r="G1742">
        <v>231250</v>
      </c>
      <c r="H1742" t="s">
        <v>21</v>
      </c>
      <c r="I1742">
        <v>100</v>
      </c>
      <c r="J1742" t="s">
        <v>21</v>
      </c>
      <c r="K1742" t="s">
        <v>25</v>
      </c>
    </row>
    <row r="1743" spans="1:11" x14ac:dyDescent="0.3">
      <c r="A1743">
        <v>2023</v>
      </c>
      <c r="B1743" t="s">
        <v>11</v>
      </c>
      <c r="C1743" t="s">
        <v>12</v>
      </c>
      <c r="D1743" t="s">
        <v>37</v>
      </c>
      <c r="E1743">
        <v>138750</v>
      </c>
      <c r="F1743" t="s">
        <v>20</v>
      </c>
      <c r="G1743">
        <v>138750</v>
      </c>
      <c r="H1743" t="s">
        <v>21</v>
      </c>
      <c r="I1743">
        <v>100</v>
      </c>
      <c r="J1743" t="s">
        <v>21</v>
      </c>
      <c r="K1743" t="s">
        <v>25</v>
      </c>
    </row>
    <row r="1744" spans="1:11" x14ac:dyDescent="0.3">
      <c r="A1744">
        <v>2023</v>
      </c>
      <c r="B1744" t="s">
        <v>11</v>
      </c>
      <c r="C1744" t="s">
        <v>12</v>
      </c>
      <c r="D1744" t="s">
        <v>37</v>
      </c>
      <c r="E1744">
        <v>199000</v>
      </c>
      <c r="F1744" t="s">
        <v>20</v>
      </c>
      <c r="G1744">
        <v>199000</v>
      </c>
      <c r="H1744" t="s">
        <v>21</v>
      </c>
      <c r="I1744">
        <v>0</v>
      </c>
      <c r="J1744" t="s">
        <v>21</v>
      </c>
      <c r="K1744" t="s">
        <v>25</v>
      </c>
    </row>
    <row r="1745" spans="1:11" x14ac:dyDescent="0.3">
      <c r="A1745">
        <v>2023</v>
      </c>
      <c r="B1745" t="s">
        <v>11</v>
      </c>
      <c r="C1745" t="s">
        <v>12</v>
      </c>
      <c r="D1745" t="s">
        <v>37</v>
      </c>
      <c r="E1745">
        <v>162000</v>
      </c>
      <c r="F1745" t="s">
        <v>20</v>
      </c>
      <c r="G1745">
        <v>162000</v>
      </c>
      <c r="H1745" t="s">
        <v>21</v>
      </c>
      <c r="I1745">
        <v>0</v>
      </c>
      <c r="J1745" t="s">
        <v>21</v>
      </c>
      <c r="K1745" t="s">
        <v>25</v>
      </c>
    </row>
    <row r="1746" spans="1:11" x14ac:dyDescent="0.3">
      <c r="A1746">
        <v>2023</v>
      </c>
      <c r="B1746" t="s">
        <v>28</v>
      </c>
      <c r="C1746" t="s">
        <v>12</v>
      </c>
      <c r="D1746" t="s">
        <v>37</v>
      </c>
      <c r="E1746">
        <v>160000</v>
      </c>
      <c r="F1746" t="s">
        <v>20</v>
      </c>
      <c r="G1746">
        <v>160000</v>
      </c>
      <c r="H1746" t="s">
        <v>21</v>
      </c>
      <c r="I1746">
        <v>0</v>
      </c>
      <c r="J1746" t="s">
        <v>21</v>
      </c>
      <c r="K1746" t="s">
        <v>25</v>
      </c>
    </row>
    <row r="1747" spans="1:11" x14ac:dyDescent="0.3">
      <c r="A1747">
        <v>2023</v>
      </c>
      <c r="B1747" t="s">
        <v>28</v>
      </c>
      <c r="C1747" t="s">
        <v>12</v>
      </c>
      <c r="D1747" t="s">
        <v>37</v>
      </c>
      <c r="E1747">
        <v>135000</v>
      </c>
      <c r="F1747" t="s">
        <v>20</v>
      </c>
      <c r="G1747">
        <v>135000</v>
      </c>
      <c r="H1747" t="s">
        <v>21</v>
      </c>
      <c r="I1747">
        <v>0</v>
      </c>
      <c r="J1747" t="s">
        <v>21</v>
      </c>
      <c r="K1747" t="s">
        <v>25</v>
      </c>
    </row>
    <row r="1748" spans="1:11" x14ac:dyDescent="0.3">
      <c r="A1748">
        <v>2022</v>
      </c>
      <c r="B1748" t="s">
        <v>28</v>
      </c>
      <c r="C1748" t="s">
        <v>12</v>
      </c>
      <c r="D1748" t="s">
        <v>23</v>
      </c>
      <c r="E1748">
        <v>100000</v>
      </c>
      <c r="F1748" t="s">
        <v>20</v>
      </c>
      <c r="G1748">
        <v>100000</v>
      </c>
      <c r="H1748" t="s">
        <v>21</v>
      </c>
      <c r="I1748">
        <v>100</v>
      </c>
      <c r="J1748" t="s">
        <v>21</v>
      </c>
      <c r="K1748" t="s">
        <v>25</v>
      </c>
    </row>
    <row r="1749" spans="1:11" x14ac:dyDescent="0.3">
      <c r="A1749">
        <v>2023</v>
      </c>
      <c r="B1749" t="s">
        <v>11</v>
      </c>
      <c r="C1749" t="s">
        <v>12</v>
      </c>
      <c r="D1749" t="s">
        <v>52</v>
      </c>
      <c r="E1749">
        <v>200000</v>
      </c>
      <c r="F1749" t="s">
        <v>20</v>
      </c>
      <c r="G1749">
        <v>200000</v>
      </c>
      <c r="H1749" t="s">
        <v>21</v>
      </c>
      <c r="I1749">
        <v>0</v>
      </c>
      <c r="J1749" t="s">
        <v>21</v>
      </c>
      <c r="K1749" t="s">
        <v>25</v>
      </c>
    </row>
    <row r="1750" spans="1:11" x14ac:dyDescent="0.3">
      <c r="A1750">
        <v>2023</v>
      </c>
      <c r="B1750" t="s">
        <v>11</v>
      </c>
      <c r="C1750" t="s">
        <v>12</v>
      </c>
      <c r="D1750" t="s">
        <v>52</v>
      </c>
      <c r="E1750">
        <v>150000</v>
      </c>
      <c r="F1750" t="s">
        <v>20</v>
      </c>
      <c r="G1750">
        <v>150000</v>
      </c>
      <c r="H1750" t="s">
        <v>21</v>
      </c>
      <c r="I1750">
        <v>0</v>
      </c>
      <c r="J1750" t="s">
        <v>21</v>
      </c>
      <c r="K1750" t="s">
        <v>25</v>
      </c>
    </row>
    <row r="1751" spans="1:11" x14ac:dyDescent="0.3">
      <c r="A1751">
        <v>2023</v>
      </c>
      <c r="B1751" t="s">
        <v>28</v>
      </c>
      <c r="C1751" t="s">
        <v>12</v>
      </c>
      <c r="D1751" t="s">
        <v>30</v>
      </c>
      <c r="E1751">
        <v>160000</v>
      </c>
      <c r="F1751" t="s">
        <v>20</v>
      </c>
      <c r="G1751">
        <v>160000</v>
      </c>
      <c r="H1751" t="s">
        <v>21</v>
      </c>
      <c r="I1751">
        <v>0</v>
      </c>
      <c r="J1751" t="s">
        <v>21</v>
      </c>
      <c r="K1751" t="s">
        <v>25</v>
      </c>
    </row>
    <row r="1752" spans="1:11" x14ac:dyDescent="0.3">
      <c r="A1752">
        <v>2023</v>
      </c>
      <c r="B1752" t="s">
        <v>28</v>
      </c>
      <c r="C1752" t="s">
        <v>12</v>
      </c>
      <c r="D1752" t="s">
        <v>30</v>
      </c>
      <c r="E1752">
        <v>120000</v>
      </c>
      <c r="F1752" t="s">
        <v>20</v>
      </c>
      <c r="G1752">
        <v>120000</v>
      </c>
      <c r="H1752" t="s">
        <v>21</v>
      </c>
      <c r="I1752">
        <v>0</v>
      </c>
      <c r="J1752" t="s">
        <v>21</v>
      </c>
      <c r="K1752" t="s">
        <v>25</v>
      </c>
    </row>
    <row r="1753" spans="1:11" x14ac:dyDescent="0.3">
      <c r="A1753">
        <v>2023</v>
      </c>
      <c r="B1753" t="s">
        <v>11</v>
      </c>
      <c r="C1753" t="s">
        <v>12</v>
      </c>
      <c r="D1753" t="s">
        <v>52</v>
      </c>
      <c r="E1753">
        <v>250000</v>
      </c>
      <c r="F1753" t="s">
        <v>20</v>
      </c>
      <c r="G1753">
        <v>250000</v>
      </c>
      <c r="H1753" t="s">
        <v>21</v>
      </c>
      <c r="I1753">
        <v>0</v>
      </c>
      <c r="J1753" t="s">
        <v>21</v>
      </c>
      <c r="K1753" t="s">
        <v>25</v>
      </c>
    </row>
    <row r="1754" spans="1:11" x14ac:dyDescent="0.3">
      <c r="A1754">
        <v>2023</v>
      </c>
      <c r="B1754" t="s">
        <v>11</v>
      </c>
      <c r="C1754" t="s">
        <v>12</v>
      </c>
      <c r="D1754" t="s">
        <v>52</v>
      </c>
      <c r="E1754">
        <v>200000</v>
      </c>
      <c r="F1754" t="s">
        <v>20</v>
      </c>
      <c r="G1754">
        <v>200000</v>
      </c>
      <c r="H1754" t="s">
        <v>21</v>
      </c>
      <c r="I1754">
        <v>0</v>
      </c>
      <c r="J1754" t="s">
        <v>21</v>
      </c>
      <c r="K1754" t="s">
        <v>25</v>
      </c>
    </row>
    <row r="1755" spans="1:11" x14ac:dyDescent="0.3">
      <c r="A1755">
        <v>2023</v>
      </c>
      <c r="B1755" t="s">
        <v>28</v>
      </c>
      <c r="C1755" t="s">
        <v>12</v>
      </c>
      <c r="D1755" t="s">
        <v>117</v>
      </c>
      <c r="E1755">
        <v>150000</v>
      </c>
      <c r="F1755" t="s">
        <v>20</v>
      </c>
      <c r="G1755">
        <v>150000</v>
      </c>
      <c r="H1755" t="s">
        <v>21</v>
      </c>
      <c r="I1755">
        <v>0</v>
      </c>
      <c r="J1755" t="s">
        <v>21</v>
      </c>
      <c r="K1755" t="s">
        <v>25</v>
      </c>
    </row>
    <row r="1756" spans="1:11" x14ac:dyDescent="0.3">
      <c r="A1756">
        <v>2023</v>
      </c>
      <c r="B1756" t="s">
        <v>28</v>
      </c>
      <c r="C1756" t="s">
        <v>12</v>
      </c>
      <c r="D1756" t="s">
        <v>117</v>
      </c>
      <c r="E1756">
        <v>120000</v>
      </c>
      <c r="F1756" t="s">
        <v>20</v>
      </c>
      <c r="G1756">
        <v>120000</v>
      </c>
      <c r="H1756" t="s">
        <v>21</v>
      </c>
      <c r="I1756">
        <v>0</v>
      </c>
      <c r="J1756" t="s">
        <v>21</v>
      </c>
      <c r="K1756" t="s">
        <v>25</v>
      </c>
    </row>
    <row r="1757" spans="1:11" x14ac:dyDescent="0.3">
      <c r="A1757">
        <v>2023</v>
      </c>
      <c r="B1757" t="s">
        <v>11</v>
      </c>
      <c r="C1757" t="s">
        <v>12</v>
      </c>
      <c r="D1757" t="s">
        <v>30</v>
      </c>
      <c r="E1757">
        <v>150000</v>
      </c>
      <c r="F1757" t="s">
        <v>20</v>
      </c>
      <c r="G1757">
        <v>150000</v>
      </c>
      <c r="H1757" t="s">
        <v>21</v>
      </c>
      <c r="I1757">
        <v>0</v>
      </c>
      <c r="J1757" t="s">
        <v>21</v>
      </c>
      <c r="K1757" t="s">
        <v>25</v>
      </c>
    </row>
    <row r="1758" spans="1:11" x14ac:dyDescent="0.3">
      <c r="A1758">
        <v>2023</v>
      </c>
      <c r="B1758" t="s">
        <v>11</v>
      </c>
      <c r="C1758" t="s">
        <v>12</v>
      </c>
      <c r="D1758" t="s">
        <v>30</v>
      </c>
      <c r="E1758">
        <v>100000</v>
      </c>
      <c r="F1758" t="s">
        <v>20</v>
      </c>
      <c r="G1758">
        <v>100000</v>
      </c>
      <c r="H1758" t="s">
        <v>21</v>
      </c>
      <c r="I1758">
        <v>0</v>
      </c>
      <c r="J1758" t="s">
        <v>21</v>
      </c>
      <c r="K1758" t="s">
        <v>25</v>
      </c>
    </row>
    <row r="1759" spans="1:11" x14ac:dyDescent="0.3">
      <c r="A1759">
        <v>2022</v>
      </c>
      <c r="B1759" t="s">
        <v>11</v>
      </c>
      <c r="C1759" t="s">
        <v>12</v>
      </c>
      <c r="D1759" t="s">
        <v>55</v>
      </c>
      <c r="E1759">
        <v>133000</v>
      </c>
      <c r="F1759" t="s">
        <v>20</v>
      </c>
      <c r="G1759">
        <v>133000</v>
      </c>
      <c r="H1759" t="s">
        <v>51</v>
      </c>
      <c r="I1759">
        <v>0</v>
      </c>
      <c r="J1759" t="s">
        <v>51</v>
      </c>
      <c r="K1759" t="s">
        <v>16</v>
      </c>
    </row>
    <row r="1760" spans="1:11" x14ac:dyDescent="0.3">
      <c r="A1760">
        <v>2023</v>
      </c>
      <c r="B1760" t="s">
        <v>11</v>
      </c>
      <c r="C1760" t="s">
        <v>12</v>
      </c>
      <c r="D1760" t="s">
        <v>23</v>
      </c>
      <c r="E1760">
        <v>272550</v>
      </c>
      <c r="F1760" t="s">
        <v>20</v>
      </c>
      <c r="G1760">
        <v>272550</v>
      </c>
      <c r="H1760" t="s">
        <v>21</v>
      </c>
      <c r="I1760">
        <v>0</v>
      </c>
      <c r="J1760" t="s">
        <v>21</v>
      </c>
      <c r="K1760" t="s">
        <v>25</v>
      </c>
    </row>
    <row r="1761" spans="1:11" x14ac:dyDescent="0.3">
      <c r="A1761">
        <v>2023</v>
      </c>
      <c r="B1761" t="s">
        <v>11</v>
      </c>
      <c r="C1761" t="s">
        <v>12</v>
      </c>
      <c r="D1761" t="s">
        <v>23</v>
      </c>
      <c r="E1761">
        <v>198200</v>
      </c>
      <c r="F1761" t="s">
        <v>20</v>
      </c>
      <c r="G1761">
        <v>198200</v>
      </c>
      <c r="H1761" t="s">
        <v>21</v>
      </c>
      <c r="I1761">
        <v>0</v>
      </c>
      <c r="J1761" t="s">
        <v>21</v>
      </c>
      <c r="K1761" t="s">
        <v>25</v>
      </c>
    </row>
    <row r="1762" spans="1:11" x14ac:dyDescent="0.3">
      <c r="A1762">
        <v>2023</v>
      </c>
      <c r="B1762" t="s">
        <v>11</v>
      </c>
      <c r="C1762" t="s">
        <v>12</v>
      </c>
      <c r="D1762" t="s">
        <v>23</v>
      </c>
      <c r="E1762">
        <v>182000</v>
      </c>
      <c r="F1762" t="s">
        <v>20</v>
      </c>
      <c r="G1762">
        <v>182000</v>
      </c>
      <c r="H1762" t="s">
        <v>21</v>
      </c>
      <c r="I1762">
        <v>0</v>
      </c>
      <c r="J1762" t="s">
        <v>21</v>
      </c>
      <c r="K1762" t="s">
        <v>25</v>
      </c>
    </row>
    <row r="1763" spans="1:11" x14ac:dyDescent="0.3">
      <c r="A1763">
        <v>2023</v>
      </c>
      <c r="B1763" t="s">
        <v>11</v>
      </c>
      <c r="C1763" t="s">
        <v>12</v>
      </c>
      <c r="D1763" t="s">
        <v>23</v>
      </c>
      <c r="E1763">
        <v>140000</v>
      </c>
      <c r="F1763" t="s">
        <v>20</v>
      </c>
      <c r="G1763">
        <v>140000</v>
      </c>
      <c r="H1763" t="s">
        <v>21</v>
      </c>
      <c r="I1763">
        <v>0</v>
      </c>
      <c r="J1763" t="s">
        <v>21</v>
      </c>
      <c r="K1763" t="s">
        <v>25</v>
      </c>
    </row>
    <row r="1764" spans="1:11" x14ac:dyDescent="0.3">
      <c r="A1764">
        <v>2023</v>
      </c>
      <c r="B1764" t="s">
        <v>11</v>
      </c>
      <c r="C1764" t="s">
        <v>12</v>
      </c>
      <c r="D1764" t="s">
        <v>37</v>
      </c>
      <c r="E1764">
        <v>200000</v>
      </c>
      <c r="F1764" t="s">
        <v>20</v>
      </c>
      <c r="G1764">
        <v>200000</v>
      </c>
      <c r="H1764" t="s">
        <v>21</v>
      </c>
      <c r="I1764">
        <v>0</v>
      </c>
      <c r="J1764" t="s">
        <v>21</v>
      </c>
      <c r="K1764" t="s">
        <v>25</v>
      </c>
    </row>
    <row r="1765" spans="1:11" x14ac:dyDescent="0.3">
      <c r="A1765">
        <v>2023</v>
      </c>
      <c r="B1765" t="s">
        <v>11</v>
      </c>
      <c r="C1765" t="s">
        <v>12</v>
      </c>
      <c r="D1765" t="s">
        <v>37</v>
      </c>
      <c r="E1765">
        <v>160000</v>
      </c>
      <c r="F1765" t="s">
        <v>20</v>
      </c>
      <c r="G1765">
        <v>160000</v>
      </c>
      <c r="H1765" t="s">
        <v>21</v>
      </c>
      <c r="I1765">
        <v>0</v>
      </c>
      <c r="J1765" t="s">
        <v>21</v>
      </c>
      <c r="K1765" t="s">
        <v>25</v>
      </c>
    </row>
    <row r="1766" spans="1:11" x14ac:dyDescent="0.3">
      <c r="A1766">
        <v>2023</v>
      </c>
      <c r="B1766" t="s">
        <v>11</v>
      </c>
      <c r="C1766" t="s">
        <v>12</v>
      </c>
      <c r="D1766" t="s">
        <v>35</v>
      </c>
      <c r="E1766">
        <v>204500</v>
      </c>
      <c r="F1766" t="s">
        <v>20</v>
      </c>
      <c r="G1766">
        <v>204500</v>
      </c>
      <c r="H1766" t="s">
        <v>21</v>
      </c>
      <c r="I1766">
        <v>0</v>
      </c>
      <c r="J1766" t="s">
        <v>21</v>
      </c>
      <c r="K1766" t="s">
        <v>25</v>
      </c>
    </row>
    <row r="1767" spans="1:11" x14ac:dyDescent="0.3">
      <c r="A1767">
        <v>2023</v>
      </c>
      <c r="B1767" t="s">
        <v>11</v>
      </c>
      <c r="C1767" t="s">
        <v>12</v>
      </c>
      <c r="D1767" t="s">
        <v>35</v>
      </c>
      <c r="E1767">
        <v>142200</v>
      </c>
      <c r="F1767" t="s">
        <v>20</v>
      </c>
      <c r="G1767">
        <v>142200</v>
      </c>
      <c r="H1767" t="s">
        <v>21</v>
      </c>
      <c r="I1767">
        <v>0</v>
      </c>
      <c r="J1767" t="s">
        <v>21</v>
      </c>
      <c r="K1767" t="s">
        <v>25</v>
      </c>
    </row>
    <row r="1768" spans="1:11" x14ac:dyDescent="0.3">
      <c r="A1768">
        <v>2023</v>
      </c>
      <c r="B1768" t="s">
        <v>17</v>
      </c>
      <c r="C1768" t="s">
        <v>12</v>
      </c>
      <c r="D1768" t="s">
        <v>23</v>
      </c>
      <c r="E1768">
        <v>120000</v>
      </c>
      <c r="F1768" t="s">
        <v>20</v>
      </c>
      <c r="G1768">
        <v>120000</v>
      </c>
      <c r="H1768" t="s">
        <v>21</v>
      </c>
      <c r="I1768">
        <v>0</v>
      </c>
      <c r="J1768" t="s">
        <v>21</v>
      </c>
      <c r="K1768" t="s">
        <v>25</v>
      </c>
    </row>
    <row r="1769" spans="1:11" x14ac:dyDescent="0.3">
      <c r="A1769">
        <v>2023</v>
      </c>
      <c r="B1769" t="s">
        <v>17</v>
      </c>
      <c r="C1769" t="s">
        <v>12</v>
      </c>
      <c r="D1769" t="s">
        <v>23</v>
      </c>
      <c r="E1769">
        <v>105000</v>
      </c>
      <c r="F1769" t="s">
        <v>20</v>
      </c>
      <c r="G1769">
        <v>105000</v>
      </c>
      <c r="H1769" t="s">
        <v>21</v>
      </c>
      <c r="I1769">
        <v>0</v>
      </c>
      <c r="J1769" t="s">
        <v>21</v>
      </c>
      <c r="K1769" t="s">
        <v>25</v>
      </c>
    </row>
    <row r="1770" spans="1:11" x14ac:dyDescent="0.3">
      <c r="A1770">
        <v>2023</v>
      </c>
      <c r="B1770" t="s">
        <v>11</v>
      </c>
      <c r="C1770" t="s">
        <v>12</v>
      </c>
      <c r="D1770" t="s">
        <v>37</v>
      </c>
      <c r="E1770">
        <v>187500</v>
      </c>
      <c r="F1770" t="s">
        <v>20</v>
      </c>
      <c r="G1770">
        <v>187500</v>
      </c>
      <c r="H1770" t="s">
        <v>21</v>
      </c>
      <c r="I1770">
        <v>100</v>
      </c>
      <c r="J1770" t="s">
        <v>21</v>
      </c>
      <c r="K1770" t="s">
        <v>25</v>
      </c>
    </row>
    <row r="1771" spans="1:11" x14ac:dyDescent="0.3">
      <c r="A1771">
        <v>2023</v>
      </c>
      <c r="B1771" t="s">
        <v>11</v>
      </c>
      <c r="C1771" t="s">
        <v>12</v>
      </c>
      <c r="D1771" t="s">
        <v>37</v>
      </c>
      <c r="E1771">
        <v>175000</v>
      </c>
      <c r="F1771" t="s">
        <v>20</v>
      </c>
      <c r="G1771">
        <v>175000</v>
      </c>
      <c r="H1771" t="s">
        <v>21</v>
      </c>
      <c r="I1771">
        <v>100</v>
      </c>
      <c r="J1771" t="s">
        <v>21</v>
      </c>
      <c r="K1771" t="s">
        <v>25</v>
      </c>
    </row>
    <row r="1772" spans="1:11" x14ac:dyDescent="0.3">
      <c r="A1772">
        <v>2023</v>
      </c>
      <c r="B1772" t="s">
        <v>11</v>
      </c>
      <c r="C1772" t="s">
        <v>12</v>
      </c>
      <c r="D1772" t="s">
        <v>35</v>
      </c>
      <c r="E1772">
        <v>204500</v>
      </c>
      <c r="F1772" t="s">
        <v>20</v>
      </c>
      <c r="G1772">
        <v>204500</v>
      </c>
      <c r="H1772" t="s">
        <v>21</v>
      </c>
      <c r="I1772">
        <v>0</v>
      </c>
      <c r="J1772" t="s">
        <v>21</v>
      </c>
      <c r="K1772" t="s">
        <v>25</v>
      </c>
    </row>
    <row r="1773" spans="1:11" x14ac:dyDescent="0.3">
      <c r="A1773">
        <v>2023</v>
      </c>
      <c r="B1773" t="s">
        <v>11</v>
      </c>
      <c r="C1773" t="s">
        <v>12</v>
      </c>
      <c r="D1773" t="s">
        <v>35</v>
      </c>
      <c r="E1773">
        <v>142200</v>
      </c>
      <c r="F1773" t="s">
        <v>20</v>
      </c>
      <c r="G1773">
        <v>142200</v>
      </c>
      <c r="H1773" t="s">
        <v>21</v>
      </c>
      <c r="I1773">
        <v>0</v>
      </c>
      <c r="J1773" t="s">
        <v>21</v>
      </c>
      <c r="K1773" t="s">
        <v>25</v>
      </c>
    </row>
    <row r="1774" spans="1:11" x14ac:dyDescent="0.3">
      <c r="A1774">
        <v>2023</v>
      </c>
      <c r="B1774" t="s">
        <v>11</v>
      </c>
      <c r="C1774" t="s">
        <v>12</v>
      </c>
      <c r="D1774" t="s">
        <v>27</v>
      </c>
      <c r="E1774">
        <v>155000</v>
      </c>
      <c r="F1774" t="s">
        <v>20</v>
      </c>
      <c r="G1774">
        <v>155000</v>
      </c>
      <c r="H1774" t="s">
        <v>21</v>
      </c>
      <c r="I1774">
        <v>100</v>
      </c>
      <c r="J1774" t="s">
        <v>21</v>
      </c>
      <c r="K1774" t="s">
        <v>25</v>
      </c>
    </row>
    <row r="1775" spans="1:11" x14ac:dyDescent="0.3">
      <c r="A1775">
        <v>2023</v>
      </c>
      <c r="B1775" t="s">
        <v>11</v>
      </c>
      <c r="C1775" t="s">
        <v>12</v>
      </c>
      <c r="D1775" t="s">
        <v>27</v>
      </c>
      <c r="E1775">
        <v>64000</v>
      </c>
      <c r="F1775" t="s">
        <v>20</v>
      </c>
      <c r="G1775">
        <v>64000</v>
      </c>
      <c r="H1775" t="s">
        <v>21</v>
      </c>
      <c r="I1775">
        <v>100</v>
      </c>
      <c r="J1775" t="s">
        <v>21</v>
      </c>
      <c r="K1775" t="s">
        <v>25</v>
      </c>
    </row>
    <row r="1776" spans="1:11" x14ac:dyDescent="0.3">
      <c r="A1776">
        <v>2023</v>
      </c>
      <c r="B1776" t="s">
        <v>11</v>
      </c>
      <c r="C1776" t="s">
        <v>12</v>
      </c>
      <c r="D1776" t="s">
        <v>38</v>
      </c>
      <c r="E1776">
        <v>235000</v>
      </c>
      <c r="F1776" t="s">
        <v>20</v>
      </c>
      <c r="G1776">
        <v>235000</v>
      </c>
      <c r="H1776" t="s">
        <v>21</v>
      </c>
      <c r="I1776">
        <v>0</v>
      </c>
      <c r="J1776" t="s">
        <v>21</v>
      </c>
      <c r="K1776" t="s">
        <v>25</v>
      </c>
    </row>
    <row r="1777" spans="1:11" x14ac:dyDescent="0.3">
      <c r="A1777">
        <v>2023</v>
      </c>
      <c r="B1777" t="s">
        <v>11</v>
      </c>
      <c r="C1777" t="s">
        <v>12</v>
      </c>
      <c r="D1777" t="s">
        <v>38</v>
      </c>
      <c r="E1777">
        <v>185000</v>
      </c>
      <c r="F1777" t="s">
        <v>20</v>
      </c>
      <c r="G1777">
        <v>185000</v>
      </c>
      <c r="H1777" t="s">
        <v>21</v>
      </c>
      <c r="I1777">
        <v>0</v>
      </c>
      <c r="J1777" t="s">
        <v>21</v>
      </c>
      <c r="K1777" t="s">
        <v>25</v>
      </c>
    </row>
    <row r="1778" spans="1:11" x14ac:dyDescent="0.3">
      <c r="A1778">
        <v>2023</v>
      </c>
      <c r="B1778" t="s">
        <v>11</v>
      </c>
      <c r="C1778" t="s">
        <v>12</v>
      </c>
      <c r="D1778" t="s">
        <v>45</v>
      </c>
      <c r="E1778">
        <v>174500</v>
      </c>
      <c r="F1778" t="s">
        <v>20</v>
      </c>
      <c r="G1778">
        <v>174500</v>
      </c>
      <c r="H1778" t="s">
        <v>21</v>
      </c>
      <c r="I1778">
        <v>0</v>
      </c>
      <c r="J1778" t="s">
        <v>21</v>
      </c>
      <c r="K1778" t="s">
        <v>25</v>
      </c>
    </row>
    <row r="1779" spans="1:11" x14ac:dyDescent="0.3">
      <c r="A1779">
        <v>2023</v>
      </c>
      <c r="B1779" t="s">
        <v>11</v>
      </c>
      <c r="C1779" t="s">
        <v>12</v>
      </c>
      <c r="D1779" t="s">
        <v>45</v>
      </c>
      <c r="E1779">
        <v>113000</v>
      </c>
      <c r="F1779" t="s">
        <v>20</v>
      </c>
      <c r="G1779">
        <v>113000</v>
      </c>
      <c r="H1779" t="s">
        <v>21</v>
      </c>
      <c r="I1779">
        <v>0</v>
      </c>
      <c r="J1779" t="s">
        <v>21</v>
      </c>
      <c r="K1779" t="s">
        <v>25</v>
      </c>
    </row>
    <row r="1780" spans="1:11" x14ac:dyDescent="0.3">
      <c r="A1780">
        <v>2023</v>
      </c>
      <c r="B1780" t="s">
        <v>11</v>
      </c>
      <c r="C1780" t="s">
        <v>12</v>
      </c>
      <c r="D1780" t="s">
        <v>23</v>
      </c>
      <c r="E1780">
        <v>143100</v>
      </c>
      <c r="F1780" t="s">
        <v>20</v>
      </c>
      <c r="G1780">
        <v>143100</v>
      </c>
      <c r="H1780" t="s">
        <v>24</v>
      </c>
      <c r="I1780">
        <v>0</v>
      </c>
      <c r="J1780" t="s">
        <v>24</v>
      </c>
      <c r="K1780" t="s">
        <v>25</v>
      </c>
    </row>
    <row r="1781" spans="1:11" x14ac:dyDescent="0.3">
      <c r="A1781">
        <v>2023</v>
      </c>
      <c r="B1781" t="s">
        <v>11</v>
      </c>
      <c r="C1781" t="s">
        <v>12</v>
      </c>
      <c r="D1781" t="s">
        <v>23</v>
      </c>
      <c r="E1781">
        <v>113000</v>
      </c>
      <c r="F1781" t="s">
        <v>20</v>
      </c>
      <c r="G1781">
        <v>113000</v>
      </c>
      <c r="H1781" t="s">
        <v>24</v>
      </c>
      <c r="I1781">
        <v>0</v>
      </c>
      <c r="J1781" t="s">
        <v>24</v>
      </c>
      <c r="K1781" t="s">
        <v>25</v>
      </c>
    </row>
    <row r="1782" spans="1:11" x14ac:dyDescent="0.3">
      <c r="A1782">
        <v>2023</v>
      </c>
      <c r="B1782" t="s">
        <v>11</v>
      </c>
      <c r="C1782" t="s">
        <v>12</v>
      </c>
      <c r="D1782" t="s">
        <v>26</v>
      </c>
      <c r="E1782">
        <v>184000</v>
      </c>
      <c r="F1782" t="s">
        <v>20</v>
      </c>
      <c r="G1782">
        <v>184000</v>
      </c>
      <c r="H1782" t="s">
        <v>21</v>
      </c>
      <c r="I1782">
        <v>100</v>
      </c>
      <c r="J1782" t="s">
        <v>21</v>
      </c>
      <c r="K1782" t="s">
        <v>25</v>
      </c>
    </row>
    <row r="1783" spans="1:11" x14ac:dyDescent="0.3">
      <c r="A1783">
        <v>2023</v>
      </c>
      <c r="B1783" t="s">
        <v>11</v>
      </c>
      <c r="C1783" t="s">
        <v>12</v>
      </c>
      <c r="D1783" t="s">
        <v>26</v>
      </c>
      <c r="E1783">
        <v>142000</v>
      </c>
      <c r="F1783" t="s">
        <v>20</v>
      </c>
      <c r="G1783">
        <v>142000</v>
      </c>
      <c r="H1783" t="s">
        <v>21</v>
      </c>
      <c r="I1783">
        <v>100</v>
      </c>
      <c r="J1783" t="s">
        <v>21</v>
      </c>
      <c r="K1783" t="s">
        <v>25</v>
      </c>
    </row>
    <row r="1784" spans="1:11" x14ac:dyDescent="0.3">
      <c r="A1784">
        <v>2023</v>
      </c>
      <c r="B1784" t="s">
        <v>11</v>
      </c>
      <c r="C1784" t="s">
        <v>12</v>
      </c>
      <c r="D1784" t="s">
        <v>23</v>
      </c>
      <c r="E1784">
        <v>140000</v>
      </c>
      <c r="F1784" t="s">
        <v>20</v>
      </c>
      <c r="G1784">
        <v>140000</v>
      </c>
      <c r="H1784" t="s">
        <v>21</v>
      </c>
      <c r="I1784">
        <v>0</v>
      </c>
      <c r="J1784" t="s">
        <v>21</v>
      </c>
      <c r="K1784" t="s">
        <v>25</v>
      </c>
    </row>
    <row r="1785" spans="1:11" x14ac:dyDescent="0.3">
      <c r="A1785">
        <v>2023</v>
      </c>
      <c r="B1785" t="s">
        <v>11</v>
      </c>
      <c r="C1785" t="s">
        <v>12</v>
      </c>
      <c r="D1785" t="s">
        <v>23</v>
      </c>
      <c r="E1785">
        <v>120000</v>
      </c>
      <c r="F1785" t="s">
        <v>20</v>
      </c>
      <c r="G1785">
        <v>120000</v>
      </c>
      <c r="H1785" t="s">
        <v>21</v>
      </c>
      <c r="I1785">
        <v>0</v>
      </c>
      <c r="J1785" t="s">
        <v>21</v>
      </c>
      <c r="K1785" t="s">
        <v>25</v>
      </c>
    </row>
    <row r="1786" spans="1:11" x14ac:dyDescent="0.3">
      <c r="A1786">
        <v>2023</v>
      </c>
      <c r="B1786" t="s">
        <v>11</v>
      </c>
      <c r="C1786" t="s">
        <v>12</v>
      </c>
      <c r="D1786" t="s">
        <v>45</v>
      </c>
      <c r="E1786">
        <v>174500</v>
      </c>
      <c r="F1786" t="s">
        <v>20</v>
      </c>
      <c r="G1786">
        <v>174500</v>
      </c>
      <c r="H1786" t="s">
        <v>21</v>
      </c>
      <c r="I1786">
        <v>0</v>
      </c>
      <c r="J1786" t="s">
        <v>21</v>
      </c>
      <c r="K1786" t="s">
        <v>25</v>
      </c>
    </row>
    <row r="1787" spans="1:11" x14ac:dyDescent="0.3">
      <c r="A1787">
        <v>2023</v>
      </c>
      <c r="B1787" t="s">
        <v>11</v>
      </c>
      <c r="C1787" t="s">
        <v>12</v>
      </c>
      <c r="D1787" t="s">
        <v>45</v>
      </c>
      <c r="E1787">
        <v>113000</v>
      </c>
      <c r="F1787" t="s">
        <v>20</v>
      </c>
      <c r="G1787">
        <v>113000</v>
      </c>
      <c r="H1787" t="s">
        <v>21</v>
      </c>
      <c r="I1787">
        <v>0</v>
      </c>
      <c r="J1787" t="s">
        <v>21</v>
      </c>
      <c r="K1787" t="s">
        <v>25</v>
      </c>
    </row>
    <row r="1788" spans="1:11" x14ac:dyDescent="0.3">
      <c r="A1788">
        <v>2023</v>
      </c>
      <c r="B1788" t="s">
        <v>11</v>
      </c>
      <c r="C1788" t="s">
        <v>12</v>
      </c>
      <c r="D1788" t="s">
        <v>23</v>
      </c>
      <c r="E1788">
        <v>180560</v>
      </c>
      <c r="F1788" t="s">
        <v>20</v>
      </c>
      <c r="G1788">
        <v>180560</v>
      </c>
      <c r="H1788" t="s">
        <v>21</v>
      </c>
      <c r="I1788">
        <v>0</v>
      </c>
      <c r="J1788" t="s">
        <v>21</v>
      </c>
      <c r="K1788" t="s">
        <v>25</v>
      </c>
    </row>
    <row r="1789" spans="1:11" x14ac:dyDescent="0.3">
      <c r="A1789">
        <v>2023</v>
      </c>
      <c r="B1789" t="s">
        <v>11</v>
      </c>
      <c r="C1789" t="s">
        <v>12</v>
      </c>
      <c r="D1789" t="s">
        <v>23</v>
      </c>
      <c r="E1789">
        <v>115440</v>
      </c>
      <c r="F1789" t="s">
        <v>20</v>
      </c>
      <c r="G1789">
        <v>115440</v>
      </c>
      <c r="H1789" t="s">
        <v>21</v>
      </c>
      <c r="I1789">
        <v>0</v>
      </c>
      <c r="J1789" t="s">
        <v>21</v>
      </c>
      <c r="K1789" t="s">
        <v>25</v>
      </c>
    </row>
    <row r="1790" spans="1:11" x14ac:dyDescent="0.3">
      <c r="A1790">
        <v>2023</v>
      </c>
      <c r="B1790" t="s">
        <v>11</v>
      </c>
      <c r="C1790" t="s">
        <v>12</v>
      </c>
      <c r="D1790" t="s">
        <v>23</v>
      </c>
      <c r="E1790">
        <v>140000</v>
      </c>
      <c r="F1790" t="s">
        <v>20</v>
      </c>
      <c r="G1790">
        <v>140000</v>
      </c>
      <c r="H1790" t="s">
        <v>21</v>
      </c>
      <c r="I1790">
        <v>0</v>
      </c>
      <c r="J1790" t="s">
        <v>21</v>
      </c>
      <c r="K1790" t="s">
        <v>25</v>
      </c>
    </row>
    <row r="1791" spans="1:11" x14ac:dyDescent="0.3">
      <c r="A1791">
        <v>2023</v>
      </c>
      <c r="B1791" t="s">
        <v>11</v>
      </c>
      <c r="C1791" t="s">
        <v>12</v>
      </c>
      <c r="D1791" t="s">
        <v>23</v>
      </c>
      <c r="E1791">
        <v>120000</v>
      </c>
      <c r="F1791" t="s">
        <v>20</v>
      </c>
      <c r="G1791">
        <v>120000</v>
      </c>
      <c r="H1791" t="s">
        <v>21</v>
      </c>
      <c r="I1791">
        <v>0</v>
      </c>
      <c r="J1791" t="s">
        <v>21</v>
      </c>
      <c r="K1791" t="s">
        <v>25</v>
      </c>
    </row>
    <row r="1792" spans="1:11" x14ac:dyDescent="0.3">
      <c r="A1792">
        <v>2023</v>
      </c>
      <c r="B1792" t="s">
        <v>11</v>
      </c>
      <c r="C1792" t="s">
        <v>12</v>
      </c>
      <c r="D1792" t="s">
        <v>52</v>
      </c>
      <c r="E1792">
        <v>248100</v>
      </c>
      <c r="F1792" t="s">
        <v>20</v>
      </c>
      <c r="G1792">
        <v>248100</v>
      </c>
      <c r="H1792" t="s">
        <v>21</v>
      </c>
      <c r="I1792">
        <v>0</v>
      </c>
      <c r="J1792" t="s">
        <v>21</v>
      </c>
      <c r="K1792" t="s">
        <v>25</v>
      </c>
    </row>
    <row r="1793" spans="1:11" x14ac:dyDescent="0.3">
      <c r="A1793">
        <v>2023</v>
      </c>
      <c r="B1793" t="s">
        <v>11</v>
      </c>
      <c r="C1793" t="s">
        <v>12</v>
      </c>
      <c r="D1793" t="s">
        <v>52</v>
      </c>
      <c r="E1793">
        <v>145900</v>
      </c>
      <c r="F1793" t="s">
        <v>20</v>
      </c>
      <c r="G1793">
        <v>145900</v>
      </c>
      <c r="H1793" t="s">
        <v>21</v>
      </c>
      <c r="I1793">
        <v>0</v>
      </c>
      <c r="J1793" t="s">
        <v>21</v>
      </c>
      <c r="K1793" t="s">
        <v>25</v>
      </c>
    </row>
    <row r="1794" spans="1:11" x14ac:dyDescent="0.3">
      <c r="A1794">
        <v>2023</v>
      </c>
      <c r="B1794" t="s">
        <v>11</v>
      </c>
      <c r="C1794" t="s">
        <v>12</v>
      </c>
      <c r="D1794" t="s">
        <v>23</v>
      </c>
      <c r="E1794">
        <v>120000</v>
      </c>
      <c r="F1794" t="s">
        <v>20</v>
      </c>
      <c r="G1794">
        <v>120000</v>
      </c>
      <c r="H1794" t="s">
        <v>24</v>
      </c>
      <c r="I1794">
        <v>0</v>
      </c>
      <c r="J1794" t="s">
        <v>24</v>
      </c>
      <c r="K1794" t="s">
        <v>25</v>
      </c>
    </row>
    <row r="1795" spans="1:11" x14ac:dyDescent="0.3">
      <c r="A1795">
        <v>2023</v>
      </c>
      <c r="B1795" t="s">
        <v>11</v>
      </c>
      <c r="C1795" t="s">
        <v>12</v>
      </c>
      <c r="D1795" t="s">
        <v>23</v>
      </c>
      <c r="E1795">
        <v>110000</v>
      </c>
      <c r="F1795" t="s">
        <v>20</v>
      </c>
      <c r="G1795">
        <v>110000</v>
      </c>
      <c r="H1795" t="s">
        <v>24</v>
      </c>
      <c r="I1795">
        <v>0</v>
      </c>
      <c r="J1795" t="s">
        <v>24</v>
      </c>
      <c r="K1795" t="s">
        <v>25</v>
      </c>
    </row>
    <row r="1796" spans="1:11" x14ac:dyDescent="0.3">
      <c r="A1796">
        <v>2023</v>
      </c>
      <c r="B1796" t="s">
        <v>11</v>
      </c>
      <c r="C1796" t="s">
        <v>12</v>
      </c>
      <c r="D1796" t="s">
        <v>37</v>
      </c>
      <c r="E1796">
        <v>291500</v>
      </c>
      <c r="F1796" t="s">
        <v>20</v>
      </c>
      <c r="G1796">
        <v>291500</v>
      </c>
      <c r="H1796" t="s">
        <v>21</v>
      </c>
      <c r="I1796">
        <v>0</v>
      </c>
      <c r="J1796" t="s">
        <v>21</v>
      </c>
      <c r="K1796" t="s">
        <v>25</v>
      </c>
    </row>
    <row r="1797" spans="1:11" x14ac:dyDescent="0.3">
      <c r="A1797">
        <v>2023</v>
      </c>
      <c r="B1797" t="s">
        <v>11</v>
      </c>
      <c r="C1797" t="s">
        <v>12</v>
      </c>
      <c r="D1797" t="s">
        <v>37</v>
      </c>
      <c r="E1797">
        <v>180000</v>
      </c>
      <c r="F1797" t="s">
        <v>20</v>
      </c>
      <c r="G1797">
        <v>180000</v>
      </c>
      <c r="H1797" t="s">
        <v>21</v>
      </c>
      <c r="I1797">
        <v>0</v>
      </c>
      <c r="J1797" t="s">
        <v>21</v>
      </c>
      <c r="K1797" t="s">
        <v>25</v>
      </c>
    </row>
    <row r="1798" spans="1:11" x14ac:dyDescent="0.3">
      <c r="A1798">
        <v>2023</v>
      </c>
      <c r="B1798" t="s">
        <v>17</v>
      </c>
      <c r="C1798" t="s">
        <v>12</v>
      </c>
      <c r="D1798" t="s">
        <v>35</v>
      </c>
      <c r="E1798">
        <v>62000</v>
      </c>
      <c r="F1798" t="s">
        <v>58</v>
      </c>
      <c r="G1798">
        <v>75344</v>
      </c>
      <c r="H1798" t="s">
        <v>33</v>
      </c>
      <c r="I1798">
        <v>100</v>
      </c>
      <c r="J1798" t="s">
        <v>33</v>
      </c>
      <c r="K1798" t="s">
        <v>25</v>
      </c>
    </row>
    <row r="1799" spans="1:11" x14ac:dyDescent="0.3">
      <c r="A1799">
        <v>2023</v>
      </c>
      <c r="B1799" t="s">
        <v>17</v>
      </c>
      <c r="C1799" t="s">
        <v>12</v>
      </c>
      <c r="D1799" t="s">
        <v>35</v>
      </c>
      <c r="E1799">
        <v>52000</v>
      </c>
      <c r="F1799" t="s">
        <v>58</v>
      </c>
      <c r="G1799">
        <v>63192</v>
      </c>
      <c r="H1799" t="s">
        <v>33</v>
      </c>
      <c r="I1799">
        <v>100</v>
      </c>
      <c r="J1799" t="s">
        <v>33</v>
      </c>
      <c r="K1799" t="s">
        <v>25</v>
      </c>
    </row>
    <row r="1800" spans="1:11" x14ac:dyDescent="0.3">
      <c r="A1800">
        <v>2023</v>
      </c>
      <c r="B1800" t="s">
        <v>11</v>
      </c>
      <c r="C1800" t="s">
        <v>12</v>
      </c>
      <c r="D1800" t="s">
        <v>37</v>
      </c>
      <c r="E1800">
        <v>161800</v>
      </c>
      <c r="F1800" t="s">
        <v>20</v>
      </c>
      <c r="G1800">
        <v>161800</v>
      </c>
      <c r="H1800" t="s">
        <v>21</v>
      </c>
      <c r="I1800">
        <v>0</v>
      </c>
      <c r="J1800" t="s">
        <v>21</v>
      </c>
      <c r="K1800" t="s">
        <v>25</v>
      </c>
    </row>
    <row r="1801" spans="1:11" x14ac:dyDescent="0.3">
      <c r="A1801">
        <v>2023</v>
      </c>
      <c r="B1801" t="s">
        <v>11</v>
      </c>
      <c r="C1801" t="s">
        <v>12</v>
      </c>
      <c r="D1801" t="s">
        <v>37</v>
      </c>
      <c r="E1801">
        <v>141600</v>
      </c>
      <c r="F1801" t="s">
        <v>20</v>
      </c>
      <c r="G1801">
        <v>141600</v>
      </c>
      <c r="H1801" t="s">
        <v>21</v>
      </c>
      <c r="I1801">
        <v>0</v>
      </c>
      <c r="J1801" t="s">
        <v>21</v>
      </c>
      <c r="K1801" t="s">
        <v>25</v>
      </c>
    </row>
    <row r="1802" spans="1:11" x14ac:dyDescent="0.3">
      <c r="A1802">
        <v>2023</v>
      </c>
      <c r="B1802" t="s">
        <v>17</v>
      </c>
      <c r="C1802" t="s">
        <v>12</v>
      </c>
      <c r="D1802" t="s">
        <v>35</v>
      </c>
      <c r="E1802">
        <v>48000</v>
      </c>
      <c r="F1802" t="s">
        <v>58</v>
      </c>
      <c r="G1802">
        <v>58331</v>
      </c>
      <c r="H1802" t="s">
        <v>33</v>
      </c>
      <c r="I1802">
        <v>100</v>
      </c>
      <c r="J1802" t="s">
        <v>33</v>
      </c>
      <c r="K1802" t="s">
        <v>25</v>
      </c>
    </row>
    <row r="1803" spans="1:11" x14ac:dyDescent="0.3">
      <c r="A1803">
        <v>2023</v>
      </c>
      <c r="B1803" t="s">
        <v>17</v>
      </c>
      <c r="C1803" t="s">
        <v>12</v>
      </c>
      <c r="D1803" t="s">
        <v>35</v>
      </c>
      <c r="E1803">
        <v>38000</v>
      </c>
      <c r="F1803" t="s">
        <v>58</v>
      </c>
      <c r="G1803">
        <v>46178</v>
      </c>
      <c r="H1803" t="s">
        <v>33</v>
      </c>
      <c r="I1803">
        <v>100</v>
      </c>
      <c r="J1803" t="s">
        <v>33</v>
      </c>
      <c r="K1803" t="s">
        <v>25</v>
      </c>
    </row>
    <row r="1804" spans="1:11" x14ac:dyDescent="0.3">
      <c r="A1804">
        <v>2023</v>
      </c>
      <c r="B1804" t="s">
        <v>11</v>
      </c>
      <c r="C1804" t="s">
        <v>12</v>
      </c>
      <c r="D1804" t="s">
        <v>37</v>
      </c>
      <c r="E1804">
        <v>166000</v>
      </c>
      <c r="F1804" t="s">
        <v>20</v>
      </c>
      <c r="G1804">
        <v>166000</v>
      </c>
      <c r="H1804" t="s">
        <v>21</v>
      </c>
      <c r="I1804">
        <v>100</v>
      </c>
      <c r="J1804" t="s">
        <v>21</v>
      </c>
      <c r="K1804" t="s">
        <v>25</v>
      </c>
    </row>
    <row r="1805" spans="1:11" x14ac:dyDescent="0.3">
      <c r="A1805">
        <v>2023</v>
      </c>
      <c r="B1805" t="s">
        <v>11</v>
      </c>
      <c r="C1805" t="s">
        <v>12</v>
      </c>
      <c r="D1805" t="s">
        <v>37</v>
      </c>
      <c r="E1805">
        <v>128000</v>
      </c>
      <c r="F1805" t="s">
        <v>20</v>
      </c>
      <c r="G1805">
        <v>128000</v>
      </c>
      <c r="H1805" t="s">
        <v>21</v>
      </c>
      <c r="I1805">
        <v>100</v>
      </c>
      <c r="J1805" t="s">
        <v>21</v>
      </c>
      <c r="K1805" t="s">
        <v>25</v>
      </c>
    </row>
    <row r="1806" spans="1:11" x14ac:dyDescent="0.3">
      <c r="A1806">
        <v>2023</v>
      </c>
      <c r="B1806" t="s">
        <v>11</v>
      </c>
      <c r="C1806" t="s">
        <v>12</v>
      </c>
      <c r="D1806" t="s">
        <v>45</v>
      </c>
      <c r="E1806">
        <v>170000</v>
      </c>
      <c r="F1806" t="s">
        <v>20</v>
      </c>
      <c r="G1806">
        <v>170000</v>
      </c>
      <c r="H1806" t="s">
        <v>21</v>
      </c>
      <c r="I1806">
        <v>100</v>
      </c>
      <c r="J1806" t="s">
        <v>21</v>
      </c>
      <c r="K1806" t="s">
        <v>25</v>
      </c>
    </row>
    <row r="1807" spans="1:11" x14ac:dyDescent="0.3">
      <c r="A1807">
        <v>2023</v>
      </c>
      <c r="B1807" t="s">
        <v>11</v>
      </c>
      <c r="C1807" t="s">
        <v>12</v>
      </c>
      <c r="D1807" t="s">
        <v>45</v>
      </c>
      <c r="E1807">
        <v>110000</v>
      </c>
      <c r="F1807" t="s">
        <v>20</v>
      </c>
      <c r="G1807">
        <v>110000</v>
      </c>
      <c r="H1807" t="s">
        <v>21</v>
      </c>
      <c r="I1807">
        <v>100</v>
      </c>
      <c r="J1807" t="s">
        <v>21</v>
      </c>
      <c r="K1807" t="s">
        <v>25</v>
      </c>
    </row>
    <row r="1808" spans="1:11" x14ac:dyDescent="0.3">
      <c r="A1808">
        <v>2023</v>
      </c>
      <c r="B1808" t="s">
        <v>11</v>
      </c>
      <c r="C1808" t="s">
        <v>12</v>
      </c>
      <c r="D1808" t="s">
        <v>37</v>
      </c>
      <c r="E1808">
        <v>160000</v>
      </c>
      <c r="F1808" t="s">
        <v>20</v>
      </c>
      <c r="G1808">
        <v>160000</v>
      </c>
      <c r="H1808" t="s">
        <v>21</v>
      </c>
      <c r="I1808">
        <v>100</v>
      </c>
      <c r="J1808" t="s">
        <v>21</v>
      </c>
      <c r="K1808" t="s">
        <v>25</v>
      </c>
    </row>
    <row r="1809" spans="1:11" x14ac:dyDescent="0.3">
      <c r="A1809">
        <v>2023</v>
      </c>
      <c r="B1809" t="s">
        <v>11</v>
      </c>
      <c r="C1809" t="s">
        <v>12</v>
      </c>
      <c r="D1809" t="s">
        <v>37</v>
      </c>
      <c r="E1809">
        <v>75000</v>
      </c>
      <c r="F1809" t="s">
        <v>20</v>
      </c>
      <c r="G1809">
        <v>75000</v>
      </c>
      <c r="H1809" t="s">
        <v>21</v>
      </c>
      <c r="I1809">
        <v>100</v>
      </c>
      <c r="J1809" t="s">
        <v>21</v>
      </c>
      <c r="K1809" t="s">
        <v>25</v>
      </c>
    </row>
    <row r="1810" spans="1:11" x14ac:dyDescent="0.3">
      <c r="A1810">
        <v>2023</v>
      </c>
      <c r="B1810" t="s">
        <v>11</v>
      </c>
      <c r="C1810" t="s">
        <v>12</v>
      </c>
      <c r="D1810" t="s">
        <v>37</v>
      </c>
      <c r="E1810">
        <v>236000</v>
      </c>
      <c r="F1810" t="s">
        <v>20</v>
      </c>
      <c r="G1810">
        <v>236000</v>
      </c>
      <c r="H1810" t="s">
        <v>21</v>
      </c>
      <c r="I1810">
        <v>100</v>
      </c>
      <c r="J1810" t="s">
        <v>21</v>
      </c>
      <c r="K1810" t="s">
        <v>25</v>
      </c>
    </row>
    <row r="1811" spans="1:11" x14ac:dyDescent="0.3">
      <c r="A1811">
        <v>2023</v>
      </c>
      <c r="B1811" t="s">
        <v>11</v>
      </c>
      <c r="C1811" t="s">
        <v>12</v>
      </c>
      <c r="D1811" t="s">
        <v>37</v>
      </c>
      <c r="E1811">
        <v>182000</v>
      </c>
      <c r="F1811" t="s">
        <v>20</v>
      </c>
      <c r="G1811">
        <v>182000</v>
      </c>
      <c r="H1811" t="s">
        <v>21</v>
      </c>
      <c r="I1811">
        <v>100</v>
      </c>
      <c r="J1811" t="s">
        <v>21</v>
      </c>
      <c r="K1811" t="s">
        <v>25</v>
      </c>
    </row>
    <row r="1812" spans="1:11" x14ac:dyDescent="0.3">
      <c r="A1812">
        <v>2022</v>
      </c>
      <c r="B1812" t="s">
        <v>17</v>
      </c>
      <c r="C1812" t="s">
        <v>12</v>
      </c>
      <c r="D1812" t="s">
        <v>27</v>
      </c>
      <c r="E1812">
        <v>1125000</v>
      </c>
      <c r="F1812" t="s">
        <v>42</v>
      </c>
      <c r="G1812">
        <v>14307</v>
      </c>
      <c r="H1812" t="s">
        <v>43</v>
      </c>
      <c r="I1812">
        <v>100</v>
      </c>
      <c r="J1812" t="s">
        <v>43</v>
      </c>
      <c r="K1812" t="s">
        <v>16</v>
      </c>
    </row>
    <row r="1813" spans="1:11" x14ac:dyDescent="0.3">
      <c r="A1813">
        <v>2022</v>
      </c>
      <c r="B1813" t="s">
        <v>28</v>
      </c>
      <c r="C1813" t="s">
        <v>12</v>
      </c>
      <c r="D1813" t="s">
        <v>23</v>
      </c>
      <c r="E1813">
        <v>130000</v>
      </c>
      <c r="F1813" t="s">
        <v>20</v>
      </c>
      <c r="G1813">
        <v>130000</v>
      </c>
      <c r="H1813" t="s">
        <v>21</v>
      </c>
      <c r="I1813">
        <v>0</v>
      </c>
      <c r="J1813" t="s">
        <v>21</v>
      </c>
      <c r="K1813" t="s">
        <v>25</v>
      </c>
    </row>
    <row r="1814" spans="1:11" x14ac:dyDescent="0.3">
      <c r="A1814">
        <v>2023</v>
      </c>
      <c r="B1814" t="s">
        <v>17</v>
      </c>
      <c r="C1814" t="s">
        <v>12</v>
      </c>
      <c r="D1814" t="s">
        <v>27</v>
      </c>
      <c r="E1814">
        <v>150000</v>
      </c>
      <c r="F1814" t="s">
        <v>20</v>
      </c>
      <c r="G1814">
        <v>150000</v>
      </c>
      <c r="H1814" t="s">
        <v>21</v>
      </c>
      <c r="I1814">
        <v>0</v>
      </c>
      <c r="J1814" t="s">
        <v>21</v>
      </c>
      <c r="K1814" t="s">
        <v>25</v>
      </c>
    </row>
    <row r="1815" spans="1:11" x14ac:dyDescent="0.3">
      <c r="A1815">
        <v>2023</v>
      </c>
      <c r="B1815" t="s">
        <v>17</v>
      </c>
      <c r="C1815" t="s">
        <v>12</v>
      </c>
      <c r="D1815" t="s">
        <v>27</v>
      </c>
      <c r="E1815">
        <v>100000</v>
      </c>
      <c r="F1815" t="s">
        <v>20</v>
      </c>
      <c r="G1815">
        <v>100000</v>
      </c>
      <c r="H1815" t="s">
        <v>21</v>
      </c>
      <c r="I1815">
        <v>0</v>
      </c>
      <c r="J1815" t="s">
        <v>21</v>
      </c>
      <c r="K1815" t="s">
        <v>25</v>
      </c>
    </row>
    <row r="1816" spans="1:11" x14ac:dyDescent="0.3">
      <c r="A1816">
        <v>2023</v>
      </c>
      <c r="B1816" t="s">
        <v>11</v>
      </c>
      <c r="C1816" t="s">
        <v>12</v>
      </c>
      <c r="D1816" t="s">
        <v>35</v>
      </c>
      <c r="E1816">
        <v>261500</v>
      </c>
      <c r="F1816" t="s">
        <v>20</v>
      </c>
      <c r="G1816">
        <v>261500</v>
      </c>
      <c r="H1816" t="s">
        <v>21</v>
      </c>
      <c r="I1816">
        <v>0</v>
      </c>
      <c r="J1816" t="s">
        <v>21</v>
      </c>
      <c r="K1816" t="s">
        <v>16</v>
      </c>
    </row>
    <row r="1817" spans="1:11" x14ac:dyDescent="0.3">
      <c r="A1817">
        <v>2023</v>
      </c>
      <c r="B1817" t="s">
        <v>11</v>
      </c>
      <c r="C1817" t="s">
        <v>12</v>
      </c>
      <c r="D1817" t="s">
        <v>35</v>
      </c>
      <c r="E1817">
        <v>134500</v>
      </c>
      <c r="F1817" t="s">
        <v>20</v>
      </c>
      <c r="G1817">
        <v>134500</v>
      </c>
      <c r="H1817" t="s">
        <v>21</v>
      </c>
      <c r="I1817">
        <v>0</v>
      </c>
      <c r="J1817" t="s">
        <v>21</v>
      </c>
      <c r="K1817" t="s">
        <v>16</v>
      </c>
    </row>
    <row r="1818" spans="1:11" x14ac:dyDescent="0.3">
      <c r="A1818">
        <v>2022</v>
      </c>
      <c r="B1818" t="s">
        <v>17</v>
      </c>
      <c r="C1818" t="s">
        <v>12</v>
      </c>
      <c r="D1818" t="s">
        <v>23</v>
      </c>
      <c r="E1818">
        <v>1100000</v>
      </c>
      <c r="F1818" t="s">
        <v>42</v>
      </c>
      <c r="G1818">
        <v>13989</v>
      </c>
      <c r="H1818" t="s">
        <v>43</v>
      </c>
      <c r="I1818">
        <v>100</v>
      </c>
      <c r="J1818" t="s">
        <v>43</v>
      </c>
      <c r="K1818" t="s">
        <v>16</v>
      </c>
    </row>
    <row r="1819" spans="1:11" x14ac:dyDescent="0.3">
      <c r="A1819">
        <v>2023</v>
      </c>
      <c r="B1819" t="s">
        <v>17</v>
      </c>
      <c r="C1819" t="s">
        <v>12</v>
      </c>
      <c r="D1819" t="s">
        <v>23</v>
      </c>
      <c r="E1819">
        <v>130000</v>
      </c>
      <c r="F1819" t="s">
        <v>20</v>
      </c>
      <c r="G1819">
        <v>130000</v>
      </c>
      <c r="H1819" t="s">
        <v>21</v>
      </c>
      <c r="I1819">
        <v>0</v>
      </c>
      <c r="J1819" t="s">
        <v>21</v>
      </c>
      <c r="K1819" t="s">
        <v>25</v>
      </c>
    </row>
    <row r="1820" spans="1:11" x14ac:dyDescent="0.3">
      <c r="A1820">
        <v>2023</v>
      </c>
      <c r="B1820" t="s">
        <v>17</v>
      </c>
      <c r="C1820" t="s">
        <v>12</v>
      </c>
      <c r="D1820" t="s">
        <v>23</v>
      </c>
      <c r="E1820">
        <v>90000</v>
      </c>
      <c r="F1820" t="s">
        <v>20</v>
      </c>
      <c r="G1820">
        <v>90000</v>
      </c>
      <c r="H1820" t="s">
        <v>21</v>
      </c>
      <c r="I1820">
        <v>0</v>
      </c>
      <c r="J1820" t="s">
        <v>21</v>
      </c>
      <c r="K1820" t="s">
        <v>25</v>
      </c>
    </row>
    <row r="1821" spans="1:11" x14ac:dyDescent="0.3">
      <c r="A1821">
        <v>2023</v>
      </c>
      <c r="B1821" t="s">
        <v>28</v>
      </c>
      <c r="C1821" t="s">
        <v>12</v>
      </c>
      <c r="D1821" t="s">
        <v>37</v>
      </c>
      <c r="E1821">
        <v>160000</v>
      </c>
      <c r="F1821" t="s">
        <v>20</v>
      </c>
      <c r="G1821">
        <v>160000</v>
      </c>
      <c r="H1821" t="s">
        <v>21</v>
      </c>
      <c r="I1821">
        <v>0</v>
      </c>
      <c r="J1821" t="s">
        <v>21</v>
      </c>
      <c r="K1821" t="s">
        <v>25</v>
      </c>
    </row>
    <row r="1822" spans="1:11" x14ac:dyDescent="0.3">
      <c r="A1822">
        <v>2023</v>
      </c>
      <c r="B1822" t="s">
        <v>28</v>
      </c>
      <c r="C1822" t="s">
        <v>12</v>
      </c>
      <c r="D1822" t="s">
        <v>37</v>
      </c>
      <c r="E1822">
        <v>135000</v>
      </c>
      <c r="F1822" t="s">
        <v>20</v>
      </c>
      <c r="G1822">
        <v>135000</v>
      </c>
      <c r="H1822" t="s">
        <v>21</v>
      </c>
      <c r="I1822">
        <v>0</v>
      </c>
      <c r="J1822" t="s">
        <v>21</v>
      </c>
      <c r="K1822" t="s">
        <v>25</v>
      </c>
    </row>
    <row r="1823" spans="1:11" x14ac:dyDescent="0.3">
      <c r="A1823">
        <v>2022</v>
      </c>
      <c r="B1823" t="s">
        <v>11</v>
      </c>
      <c r="C1823" t="s">
        <v>12</v>
      </c>
      <c r="D1823" t="s">
        <v>144</v>
      </c>
      <c r="E1823">
        <v>125000</v>
      </c>
      <c r="F1823" t="s">
        <v>20</v>
      </c>
      <c r="G1823">
        <v>125000</v>
      </c>
      <c r="H1823" t="s">
        <v>21</v>
      </c>
      <c r="I1823">
        <v>100</v>
      </c>
      <c r="J1823" t="s">
        <v>21</v>
      </c>
      <c r="K1823" t="s">
        <v>16</v>
      </c>
    </row>
    <row r="1824" spans="1:11" x14ac:dyDescent="0.3">
      <c r="A1824">
        <v>2022</v>
      </c>
      <c r="B1824" t="s">
        <v>11</v>
      </c>
      <c r="C1824" t="s">
        <v>12</v>
      </c>
      <c r="D1824" t="s">
        <v>37</v>
      </c>
      <c r="E1824">
        <v>175000</v>
      </c>
      <c r="F1824" t="s">
        <v>20</v>
      </c>
      <c r="G1824">
        <v>175000</v>
      </c>
      <c r="H1824" t="s">
        <v>21</v>
      </c>
      <c r="I1824">
        <v>0</v>
      </c>
      <c r="J1824" t="s">
        <v>21</v>
      </c>
      <c r="K1824" t="s">
        <v>25</v>
      </c>
    </row>
    <row r="1825" spans="1:11" x14ac:dyDescent="0.3">
      <c r="A1825">
        <v>2022</v>
      </c>
      <c r="B1825" t="s">
        <v>11</v>
      </c>
      <c r="C1825" t="s">
        <v>12</v>
      </c>
      <c r="D1825" t="s">
        <v>37</v>
      </c>
      <c r="E1825">
        <v>155000</v>
      </c>
      <c r="F1825" t="s">
        <v>20</v>
      </c>
      <c r="G1825">
        <v>155000</v>
      </c>
      <c r="H1825" t="s">
        <v>21</v>
      </c>
      <c r="I1825">
        <v>0</v>
      </c>
      <c r="J1825" t="s">
        <v>21</v>
      </c>
      <c r="K1825" t="s">
        <v>25</v>
      </c>
    </row>
    <row r="1826" spans="1:11" x14ac:dyDescent="0.3">
      <c r="A1826">
        <v>2022</v>
      </c>
      <c r="B1826" t="s">
        <v>11</v>
      </c>
      <c r="C1826" t="s">
        <v>12</v>
      </c>
      <c r="D1826" t="s">
        <v>37</v>
      </c>
      <c r="E1826">
        <v>153600</v>
      </c>
      <c r="F1826" t="s">
        <v>20</v>
      </c>
      <c r="G1826">
        <v>153600</v>
      </c>
      <c r="H1826" t="s">
        <v>21</v>
      </c>
      <c r="I1826">
        <v>0</v>
      </c>
      <c r="J1826" t="s">
        <v>21</v>
      </c>
      <c r="K1826" t="s">
        <v>25</v>
      </c>
    </row>
    <row r="1827" spans="1:11" x14ac:dyDescent="0.3">
      <c r="A1827">
        <v>2022</v>
      </c>
      <c r="B1827" t="s">
        <v>11</v>
      </c>
      <c r="C1827" t="s">
        <v>12</v>
      </c>
      <c r="D1827" t="s">
        <v>37</v>
      </c>
      <c r="E1827">
        <v>106800</v>
      </c>
      <c r="F1827" t="s">
        <v>20</v>
      </c>
      <c r="G1827">
        <v>106800</v>
      </c>
      <c r="H1827" t="s">
        <v>21</v>
      </c>
      <c r="I1827">
        <v>0</v>
      </c>
      <c r="J1827" t="s">
        <v>21</v>
      </c>
      <c r="K1827" t="s">
        <v>25</v>
      </c>
    </row>
    <row r="1828" spans="1:11" x14ac:dyDescent="0.3">
      <c r="A1828">
        <v>2022</v>
      </c>
      <c r="B1828" t="s">
        <v>11</v>
      </c>
      <c r="C1828" t="s">
        <v>12</v>
      </c>
      <c r="D1828" t="s">
        <v>23</v>
      </c>
      <c r="E1828">
        <v>150000</v>
      </c>
      <c r="F1828" t="s">
        <v>20</v>
      </c>
      <c r="G1828">
        <v>150000</v>
      </c>
      <c r="H1828" t="s">
        <v>21</v>
      </c>
      <c r="I1828">
        <v>0</v>
      </c>
      <c r="J1828" t="s">
        <v>21</v>
      </c>
      <c r="K1828" t="s">
        <v>25</v>
      </c>
    </row>
    <row r="1829" spans="1:11" x14ac:dyDescent="0.3">
      <c r="A1829">
        <v>2022</v>
      </c>
      <c r="B1829" t="s">
        <v>11</v>
      </c>
      <c r="C1829" t="s">
        <v>12</v>
      </c>
      <c r="D1829" t="s">
        <v>23</v>
      </c>
      <c r="E1829">
        <v>140000</v>
      </c>
      <c r="F1829" t="s">
        <v>20</v>
      </c>
      <c r="G1829">
        <v>140000</v>
      </c>
      <c r="H1829" t="s">
        <v>21</v>
      </c>
      <c r="I1829">
        <v>0</v>
      </c>
      <c r="J1829" t="s">
        <v>21</v>
      </c>
      <c r="K1829" t="s">
        <v>25</v>
      </c>
    </row>
    <row r="1830" spans="1:11" x14ac:dyDescent="0.3">
      <c r="A1830">
        <v>2022</v>
      </c>
      <c r="B1830" t="s">
        <v>11</v>
      </c>
      <c r="C1830" t="s">
        <v>12</v>
      </c>
      <c r="D1830" t="s">
        <v>104</v>
      </c>
      <c r="E1830">
        <v>122000</v>
      </c>
      <c r="F1830" t="s">
        <v>20</v>
      </c>
      <c r="G1830">
        <v>122000</v>
      </c>
      <c r="H1830" t="s">
        <v>21</v>
      </c>
      <c r="I1830">
        <v>0</v>
      </c>
      <c r="J1830" t="s">
        <v>21</v>
      </c>
      <c r="K1830" t="s">
        <v>25</v>
      </c>
    </row>
    <row r="1831" spans="1:11" x14ac:dyDescent="0.3">
      <c r="A1831">
        <v>2022</v>
      </c>
      <c r="B1831" t="s">
        <v>11</v>
      </c>
      <c r="C1831" t="s">
        <v>12</v>
      </c>
      <c r="D1831" t="s">
        <v>104</v>
      </c>
      <c r="E1831">
        <v>94500</v>
      </c>
      <c r="F1831" t="s">
        <v>20</v>
      </c>
      <c r="G1831">
        <v>94500</v>
      </c>
      <c r="H1831" t="s">
        <v>21</v>
      </c>
      <c r="I1831">
        <v>0</v>
      </c>
      <c r="J1831" t="s">
        <v>21</v>
      </c>
      <c r="K1831" t="s">
        <v>25</v>
      </c>
    </row>
    <row r="1832" spans="1:11" x14ac:dyDescent="0.3">
      <c r="A1832">
        <v>2022</v>
      </c>
      <c r="B1832" t="s">
        <v>11</v>
      </c>
      <c r="C1832" t="s">
        <v>12</v>
      </c>
      <c r="D1832" t="s">
        <v>37</v>
      </c>
      <c r="E1832">
        <v>170000</v>
      </c>
      <c r="F1832" t="s">
        <v>20</v>
      </c>
      <c r="G1832">
        <v>170000</v>
      </c>
      <c r="H1832" t="s">
        <v>21</v>
      </c>
      <c r="I1832">
        <v>0</v>
      </c>
      <c r="J1832" t="s">
        <v>21</v>
      </c>
      <c r="K1832" t="s">
        <v>25</v>
      </c>
    </row>
    <row r="1833" spans="1:11" x14ac:dyDescent="0.3">
      <c r="A1833">
        <v>2022</v>
      </c>
      <c r="B1833" t="s">
        <v>11</v>
      </c>
      <c r="C1833" t="s">
        <v>12</v>
      </c>
      <c r="D1833" t="s">
        <v>37</v>
      </c>
      <c r="E1833">
        <v>130000</v>
      </c>
      <c r="F1833" t="s">
        <v>20</v>
      </c>
      <c r="G1833">
        <v>130000</v>
      </c>
      <c r="H1833" t="s">
        <v>21</v>
      </c>
      <c r="I1833">
        <v>0</v>
      </c>
      <c r="J1833" t="s">
        <v>21</v>
      </c>
      <c r="K1833" t="s">
        <v>25</v>
      </c>
    </row>
    <row r="1834" spans="1:11" x14ac:dyDescent="0.3">
      <c r="A1834">
        <v>2022</v>
      </c>
      <c r="B1834" t="s">
        <v>11</v>
      </c>
      <c r="C1834" t="s">
        <v>12</v>
      </c>
      <c r="D1834" t="s">
        <v>104</v>
      </c>
      <c r="E1834">
        <v>145000</v>
      </c>
      <c r="F1834" t="s">
        <v>20</v>
      </c>
      <c r="G1834">
        <v>145000</v>
      </c>
      <c r="H1834" t="s">
        <v>21</v>
      </c>
      <c r="I1834">
        <v>0</v>
      </c>
      <c r="J1834" t="s">
        <v>21</v>
      </c>
      <c r="K1834" t="s">
        <v>25</v>
      </c>
    </row>
    <row r="1835" spans="1:11" x14ac:dyDescent="0.3">
      <c r="A1835">
        <v>2022</v>
      </c>
      <c r="B1835" t="s">
        <v>11</v>
      </c>
      <c r="C1835" t="s">
        <v>12</v>
      </c>
      <c r="D1835" t="s">
        <v>104</v>
      </c>
      <c r="E1835">
        <v>128000</v>
      </c>
      <c r="F1835" t="s">
        <v>20</v>
      </c>
      <c r="G1835">
        <v>128000</v>
      </c>
      <c r="H1835" t="s">
        <v>21</v>
      </c>
      <c r="I1835">
        <v>0</v>
      </c>
      <c r="J1835" t="s">
        <v>21</v>
      </c>
      <c r="K1835" t="s">
        <v>25</v>
      </c>
    </row>
    <row r="1836" spans="1:11" x14ac:dyDescent="0.3">
      <c r="A1836">
        <v>2022</v>
      </c>
      <c r="B1836" t="s">
        <v>11</v>
      </c>
      <c r="C1836" t="s">
        <v>12</v>
      </c>
      <c r="D1836" t="s">
        <v>37</v>
      </c>
      <c r="E1836">
        <v>145000</v>
      </c>
      <c r="F1836" t="s">
        <v>20</v>
      </c>
      <c r="G1836">
        <v>145000</v>
      </c>
      <c r="H1836" t="s">
        <v>21</v>
      </c>
      <c r="I1836">
        <v>0</v>
      </c>
      <c r="J1836" t="s">
        <v>21</v>
      </c>
      <c r="K1836" t="s">
        <v>25</v>
      </c>
    </row>
    <row r="1837" spans="1:11" x14ac:dyDescent="0.3">
      <c r="A1837">
        <v>2022</v>
      </c>
      <c r="B1837" t="s">
        <v>11</v>
      </c>
      <c r="C1837" t="s">
        <v>12</v>
      </c>
      <c r="D1837" t="s">
        <v>37</v>
      </c>
      <c r="E1837">
        <v>100000</v>
      </c>
      <c r="F1837" t="s">
        <v>20</v>
      </c>
      <c r="G1837">
        <v>100000</v>
      </c>
      <c r="H1837" t="s">
        <v>21</v>
      </c>
      <c r="I1837">
        <v>0</v>
      </c>
      <c r="J1837" t="s">
        <v>21</v>
      </c>
      <c r="K1837" t="s">
        <v>25</v>
      </c>
    </row>
    <row r="1838" spans="1:11" x14ac:dyDescent="0.3">
      <c r="A1838">
        <v>2022</v>
      </c>
      <c r="B1838" t="s">
        <v>11</v>
      </c>
      <c r="C1838" t="s">
        <v>12</v>
      </c>
      <c r="D1838" t="s">
        <v>37</v>
      </c>
      <c r="E1838">
        <v>175000</v>
      </c>
      <c r="F1838" t="s">
        <v>20</v>
      </c>
      <c r="G1838">
        <v>175000</v>
      </c>
      <c r="H1838" t="s">
        <v>21</v>
      </c>
      <c r="I1838">
        <v>0</v>
      </c>
      <c r="J1838" t="s">
        <v>21</v>
      </c>
      <c r="K1838" t="s">
        <v>25</v>
      </c>
    </row>
    <row r="1839" spans="1:11" x14ac:dyDescent="0.3">
      <c r="A1839">
        <v>2022</v>
      </c>
      <c r="B1839" t="s">
        <v>11</v>
      </c>
      <c r="C1839" t="s">
        <v>12</v>
      </c>
      <c r="D1839" t="s">
        <v>37</v>
      </c>
      <c r="E1839">
        <v>120000</v>
      </c>
      <c r="F1839" t="s">
        <v>20</v>
      </c>
      <c r="G1839">
        <v>120000</v>
      </c>
      <c r="H1839" t="s">
        <v>21</v>
      </c>
      <c r="I1839">
        <v>0</v>
      </c>
      <c r="J1839" t="s">
        <v>21</v>
      </c>
      <c r="K1839" t="s">
        <v>25</v>
      </c>
    </row>
    <row r="1840" spans="1:11" x14ac:dyDescent="0.3">
      <c r="A1840">
        <v>2022</v>
      </c>
      <c r="B1840" t="s">
        <v>11</v>
      </c>
      <c r="C1840" t="s">
        <v>12</v>
      </c>
      <c r="D1840" t="s">
        <v>37</v>
      </c>
      <c r="E1840">
        <v>145000</v>
      </c>
      <c r="F1840" t="s">
        <v>20</v>
      </c>
      <c r="G1840">
        <v>145000</v>
      </c>
      <c r="H1840" t="s">
        <v>21</v>
      </c>
      <c r="I1840">
        <v>0</v>
      </c>
      <c r="J1840" t="s">
        <v>21</v>
      </c>
      <c r="K1840" t="s">
        <v>25</v>
      </c>
    </row>
    <row r="1841" spans="1:11" x14ac:dyDescent="0.3">
      <c r="A1841">
        <v>2022</v>
      </c>
      <c r="B1841" t="s">
        <v>11</v>
      </c>
      <c r="C1841" t="s">
        <v>12</v>
      </c>
      <c r="D1841" t="s">
        <v>37</v>
      </c>
      <c r="E1841">
        <v>115000</v>
      </c>
      <c r="F1841" t="s">
        <v>20</v>
      </c>
      <c r="G1841">
        <v>115000</v>
      </c>
      <c r="H1841" t="s">
        <v>21</v>
      </c>
      <c r="I1841">
        <v>0</v>
      </c>
      <c r="J1841" t="s">
        <v>21</v>
      </c>
      <c r="K1841" t="s">
        <v>25</v>
      </c>
    </row>
    <row r="1842" spans="1:11" x14ac:dyDescent="0.3">
      <c r="A1842">
        <v>2022</v>
      </c>
      <c r="B1842" t="s">
        <v>11</v>
      </c>
      <c r="C1842" t="s">
        <v>12</v>
      </c>
      <c r="D1842" t="s">
        <v>88</v>
      </c>
      <c r="E1842">
        <v>150000</v>
      </c>
      <c r="F1842" t="s">
        <v>20</v>
      </c>
      <c r="G1842">
        <v>150000</v>
      </c>
      <c r="H1842" t="s">
        <v>21</v>
      </c>
      <c r="I1842">
        <v>100</v>
      </c>
      <c r="J1842" t="s">
        <v>21</v>
      </c>
      <c r="K1842" t="s">
        <v>25</v>
      </c>
    </row>
    <row r="1843" spans="1:11" x14ac:dyDescent="0.3">
      <c r="A1843">
        <v>2022</v>
      </c>
      <c r="B1843" t="s">
        <v>17</v>
      </c>
      <c r="C1843" t="s">
        <v>12</v>
      </c>
      <c r="D1843" t="s">
        <v>27</v>
      </c>
      <c r="E1843">
        <v>150000</v>
      </c>
      <c r="F1843" t="s">
        <v>20</v>
      </c>
      <c r="G1843">
        <v>150000</v>
      </c>
      <c r="H1843" t="s">
        <v>21</v>
      </c>
      <c r="I1843">
        <v>0</v>
      </c>
      <c r="J1843" t="s">
        <v>21</v>
      </c>
      <c r="K1843" t="s">
        <v>25</v>
      </c>
    </row>
    <row r="1844" spans="1:11" x14ac:dyDescent="0.3">
      <c r="A1844">
        <v>2022</v>
      </c>
      <c r="B1844" t="s">
        <v>17</v>
      </c>
      <c r="C1844" t="s">
        <v>12</v>
      </c>
      <c r="D1844" t="s">
        <v>27</v>
      </c>
      <c r="E1844">
        <v>100000</v>
      </c>
      <c r="F1844" t="s">
        <v>20</v>
      </c>
      <c r="G1844">
        <v>100000</v>
      </c>
      <c r="H1844" t="s">
        <v>21</v>
      </c>
      <c r="I1844">
        <v>0</v>
      </c>
      <c r="J1844" t="s">
        <v>21</v>
      </c>
      <c r="K1844" t="s">
        <v>25</v>
      </c>
    </row>
    <row r="1845" spans="1:11" x14ac:dyDescent="0.3">
      <c r="A1845">
        <v>2022</v>
      </c>
      <c r="B1845" t="s">
        <v>17</v>
      </c>
      <c r="C1845" t="s">
        <v>12</v>
      </c>
      <c r="D1845" t="s">
        <v>23</v>
      </c>
      <c r="E1845">
        <v>150000</v>
      </c>
      <c r="F1845" t="s">
        <v>20</v>
      </c>
      <c r="G1845">
        <v>150000</v>
      </c>
      <c r="H1845" t="s">
        <v>21</v>
      </c>
      <c r="I1845">
        <v>100</v>
      </c>
      <c r="J1845" t="s">
        <v>21</v>
      </c>
      <c r="K1845" t="s">
        <v>25</v>
      </c>
    </row>
    <row r="1846" spans="1:11" x14ac:dyDescent="0.3">
      <c r="A1846">
        <v>2022</v>
      </c>
      <c r="B1846" t="s">
        <v>17</v>
      </c>
      <c r="C1846" t="s">
        <v>12</v>
      </c>
      <c r="D1846" t="s">
        <v>23</v>
      </c>
      <c r="E1846">
        <v>127500</v>
      </c>
      <c r="F1846" t="s">
        <v>20</v>
      </c>
      <c r="G1846">
        <v>127500</v>
      </c>
      <c r="H1846" t="s">
        <v>21</v>
      </c>
      <c r="I1846">
        <v>100</v>
      </c>
      <c r="J1846" t="s">
        <v>21</v>
      </c>
      <c r="K1846" t="s">
        <v>25</v>
      </c>
    </row>
    <row r="1847" spans="1:11" x14ac:dyDescent="0.3">
      <c r="A1847">
        <v>2022</v>
      </c>
      <c r="B1847" t="s">
        <v>11</v>
      </c>
      <c r="C1847" t="s">
        <v>12</v>
      </c>
      <c r="D1847" t="s">
        <v>23</v>
      </c>
      <c r="E1847">
        <v>126500</v>
      </c>
      <c r="F1847" t="s">
        <v>20</v>
      </c>
      <c r="G1847">
        <v>126500</v>
      </c>
      <c r="H1847" t="s">
        <v>21</v>
      </c>
      <c r="I1847">
        <v>100</v>
      </c>
      <c r="J1847" t="s">
        <v>21</v>
      </c>
      <c r="K1847" t="s">
        <v>25</v>
      </c>
    </row>
    <row r="1848" spans="1:11" x14ac:dyDescent="0.3">
      <c r="A1848">
        <v>2022</v>
      </c>
      <c r="B1848" t="s">
        <v>11</v>
      </c>
      <c r="C1848" t="s">
        <v>12</v>
      </c>
      <c r="D1848" t="s">
        <v>23</v>
      </c>
      <c r="E1848">
        <v>51000</v>
      </c>
      <c r="F1848" t="s">
        <v>20</v>
      </c>
      <c r="G1848">
        <v>51000</v>
      </c>
      <c r="H1848" t="s">
        <v>21</v>
      </c>
      <c r="I1848">
        <v>100</v>
      </c>
      <c r="J1848" t="s">
        <v>21</v>
      </c>
      <c r="K1848" t="s">
        <v>25</v>
      </c>
    </row>
    <row r="1849" spans="1:11" x14ac:dyDescent="0.3">
      <c r="A1849">
        <v>2022</v>
      </c>
      <c r="B1849" t="s">
        <v>17</v>
      </c>
      <c r="C1849" t="s">
        <v>12</v>
      </c>
      <c r="D1849" t="s">
        <v>37</v>
      </c>
      <c r="E1849">
        <v>260000</v>
      </c>
      <c r="F1849" t="s">
        <v>20</v>
      </c>
      <c r="G1849">
        <v>260000</v>
      </c>
      <c r="H1849" t="s">
        <v>21</v>
      </c>
      <c r="I1849">
        <v>0</v>
      </c>
      <c r="J1849" t="s">
        <v>21</v>
      </c>
      <c r="K1849" t="s">
        <v>25</v>
      </c>
    </row>
    <row r="1850" spans="1:11" x14ac:dyDescent="0.3">
      <c r="A1850">
        <v>2022</v>
      </c>
      <c r="B1850" t="s">
        <v>17</v>
      </c>
      <c r="C1850" t="s">
        <v>12</v>
      </c>
      <c r="D1850" t="s">
        <v>37</v>
      </c>
      <c r="E1850">
        <v>175000</v>
      </c>
      <c r="F1850" t="s">
        <v>20</v>
      </c>
      <c r="G1850">
        <v>175000</v>
      </c>
      <c r="H1850" t="s">
        <v>21</v>
      </c>
      <c r="I1850">
        <v>0</v>
      </c>
      <c r="J1850" t="s">
        <v>21</v>
      </c>
      <c r="K1850" t="s">
        <v>25</v>
      </c>
    </row>
    <row r="1851" spans="1:11" x14ac:dyDescent="0.3">
      <c r="A1851">
        <v>2022</v>
      </c>
      <c r="B1851" t="s">
        <v>28</v>
      </c>
      <c r="C1851" t="s">
        <v>12</v>
      </c>
      <c r="D1851" t="s">
        <v>57</v>
      </c>
      <c r="E1851">
        <v>40000</v>
      </c>
      <c r="F1851" t="s">
        <v>20</v>
      </c>
      <c r="G1851">
        <v>40000</v>
      </c>
      <c r="H1851" t="s">
        <v>65</v>
      </c>
      <c r="I1851">
        <v>100</v>
      </c>
      <c r="J1851" t="s">
        <v>145</v>
      </c>
      <c r="K1851" t="s">
        <v>25</v>
      </c>
    </row>
    <row r="1852" spans="1:11" x14ac:dyDescent="0.3">
      <c r="A1852">
        <v>2022</v>
      </c>
      <c r="B1852" t="s">
        <v>28</v>
      </c>
      <c r="C1852" t="s">
        <v>12</v>
      </c>
      <c r="D1852" t="s">
        <v>97</v>
      </c>
      <c r="E1852">
        <v>40000</v>
      </c>
      <c r="F1852" t="s">
        <v>20</v>
      </c>
      <c r="G1852">
        <v>40000</v>
      </c>
      <c r="H1852" t="s">
        <v>145</v>
      </c>
      <c r="I1852">
        <v>100</v>
      </c>
      <c r="J1852" t="s">
        <v>65</v>
      </c>
      <c r="K1852" t="s">
        <v>25</v>
      </c>
    </row>
    <row r="1853" spans="1:11" x14ac:dyDescent="0.3">
      <c r="A1853">
        <v>2022</v>
      </c>
      <c r="B1853" t="s">
        <v>11</v>
      </c>
      <c r="C1853" t="s">
        <v>12</v>
      </c>
      <c r="D1853" t="s">
        <v>37</v>
      </c>
      <c r="E1853">
        <v>250000</v>
      </c>
      <c r="F1853" t="s">
        <v>20</v>
      </c>
      <c r="G1853">
        <v>250000</v>
      </c>
      <c r="H1853" t="s">
        <v>21</v>
      </c>
      <c r="I1853">
        <v>100</v>
      </c>
      <c r="J1853" t="s">
        <v>21</v>
      </c>
      <c r="K1853" t="s">
        <v>25</v>
      </c>
    </row>
    <row r="1854" spans="1:11" x14ac:dyDescent="0.3">
      <c r="A1854">
        <v>2022</v>
      </c>
      <c r="B1854" t="s">
        <v>11</v>
      </c>
      <c r="C1854" t="s">
        <v>12</v>
      </c>
      <c r="D1854" t="s">
        <v>37</v>
      </c>
      <c r="E1854">
        <v>63000</v>
      </c>
      <c r="F1854" t="s">
        <v>20</v>
      </c>
      <c r="G1854">
        <v>63000</v>
      </c>
      <c r="H1854" t="s">
        <v>21</v>
      </c>
      <c r="I1854">
        <v>100</v>
      </c>
      <c r="J1854" t="s">
        <v>21</v>
      </c>
      <c r="K1854" t="s">
        <v>25</v>
      </c>
    </row>
    <row r="1855" spans="1:11" x14ac:dyDescent="0.3">
      <c r="A1855">
        <v>2022</v>
      </c>
      <c r="B1855" t="s">
        <v>11</v>
      </c>
      <c r="C1855" t="s">
        <v>12</v>
      </c>
      <c r="D1855" t="s">
        <v>35</v>
      </c>
      <c r="E1855">
        <v>210000</v>
      </c>
      <c r="F1855" t="s">
        <v>20</v>
      </c>
      <c r="G1855">
        <v>210000</v>
      </c>
      <c r="H1855" t="s">
        <v>21</v>
      </c>
      <c r="I1855">
        <v>100</v>
      </c>
      <c r="J1855" t="s">
        <v>21</v>
      </c>
      <c r="K1855" t="s">
        <v>25</v>
      </c>
    </row>
    <row r="1856" spans="1:11" x14ac:dyDescent="0.3">
      <c r="A1856">
        <v>2022</v>
      </c>
      <c r="B1856" t="s">
        <v>11</v>
      </c>
      <c r="C1856" t="s">
        <v>12</v>
      </c>
      <c r="D1856" t="s">
        <v>35</v>
      </c>
      <c r="E1856">
        <v>160000</v>
      </c>
      <c r="F1856" t="s">
        <v>20</v>
      </c>
      <c r="G1856">
        <v>160000</v>
      </c>
      <c r="H1856" t="s">
        <v>21</v>
      </c>
      <c r="I1856">
        <v>100</v>
      </c>
      <c r="J1856" t="s">
        <v>21</v>
      </c>
      <c r="K1856" t="s">
        <v>25</v>
      </c>
    </row>
    <row r="1857" spans="1:11" x14ac:dyDescent="0.3">
      <c r="A1857">
        <v>2022</v>
      </c>
      <c r="B1857" t="s">
        <v>11</v>
      </c>
      <c r="C1857" t="s">
        <v>12</v>
      </c>
      <c r="D1857" t="s">
        <v>23</v>
      </c>
      <c r="E1857">
        <v>272550</v>
      </c>
      <c r="F1857" t="s">
        <v>20</v>
      </c>
      <c r="G1857">
        <v>272550</v>
      </c>
      <c r="H1857" t="s">
        <v>21</v>
      </c>
      <c r="I1857">
        <v>100</v>
      </c>
      <c r="J1857" t="s">
        <v>21</v>
      </c>
      <c r="K1857" t="s">
        <v>25</v>
      </c>
    </row>
    <row r="1858" spans="1:11" x14ac:dyDescent="0.3">
      <c r="A1858">
        <v>2022</v>
      </c>
      <c r="B1858" t="s">
        <v>11</v>
      </c>
      <c r="C1858" t="s">
        <v>12</v>
      </c>
      <c r="D1858" t="s">
        <v>23</v>
      </c>
      <c r="E1858">
        <v>198200</v>
      </c>
      <c r="F1858" t="s">
        <v>20</v>
      </c>
      <c r="G1858">
        <v>198200</v>
      </c>
      <c r="H1858" t="s">
        <v>21</v>
      </c>
      <c r="I1858">
        <v>100</v>
      </c>
      <c r="J1858" t="s">
        <v>21</v>
      </c>
      <c r="K1858" t="s">
        <v>25</v>
      </c>
    </row>
    <row r="1859" spans="1:11" x14ac:dyDescent="0.3">
      <c r="A1859">
        <v>2022</v>
      </c>
      <c r="B1859" t="s">
        <v>17</v>
      </c>
      <c r="C1859" t="s">
        <v>12</v>
      </c>
      <c r="D1859" t="s">
        <v>23</v>
      </c>
      <c r="E1859">
        <v>90000</v>
      </c>
      <c r="F1859" t="s">
        <v>14</v>
      </c>
      <c r="G1859">
        <v>94560</v>
      </c>
      <c r="H1859" t="s">
        <v>63</v>
      </c>
      <c r="I1859">
        <v>100</v>
      </c>
      <c r="J1859" t="s">
        <v>63</v>
      </c>
      <c r="K1859" t="s">
        <v>25</v>
      </c>
    </row>
    <row r="1860" spans="1:11" x14ac:dyDescent="0.3">
      <c r="A1860">
        <v>2022</v>
      </c>
      <c r="B1860" t="s">
        <v>17</v>
      </c>
      <c r="C1860" t="s">
        <v>12</v>
      </c>
      <c r="D1860" t="s">
        <v>23</v>
      </c>
      <c r="E1860">
        <v>50000</v>
      </c>
      <c r="F1860" t="s">
        <v>14</v>
      </c>
      <c r="G1860">
        <v>52533</v>
      </c>
      <c r="H1860" t="s">
        <v>63</v>
      </c>
      <c r="I1860">
        <v>100</v>
      </c>
      <c r="J1860" t="s">
        <v>63</v>
      </c>
      <c r="K1860" t="s">
        <v>25</v>
      </c>
    </row>
    <row r="1861" spans="1:11" x14ac:dyDescent="0.3">
      <c r="A1861">
        <v>2022</v>
      </c>
      <c r="B1861" t="s">
        <v>11</v>
      </c>
      <c r="C1861" t="s">
        <v>12</v>
      </c>
      <c r="D1861" t="s">
        <v>23</v>
      </c>
      <c r="E1861">
        <v>220000</v>
      </c>
      <c r="F1861" t="s">
        <v>20</v>
      </c>
      <c r="G1861">
        <v>220000</v>
      </c>
      <c r="H1861" t="s">
        <v>21</v>
      </c>
      <c r="I1861">
        <v>0</v>
      </c>
      <c r="J1861" t="s">
        <v>21</v>
      </c>
      <c r="K1861" t="s">
        <v>25</v>
      </c>
    </row>
    <row r="1862" spans="1:11" x14ac:dyDescent="0.3">
      <c r="A1862">
        <v>2022</v>
      </c>
      <c r="B1862" t="s">
        <v>11</v>
      </c>
      <c r="C1862" t="s">
        <v>12</v>
      </c>
      <c r="D1862" t="s">
        <v>23</v>
      </c>
      <c r="E1862">
        <v>146000</v>
      </c>
      <c r="F1862" t="s">
        <v>20</v>
      </c>
      <c r="G1862">
        <v>146000</v>
      </c>
      <c r="H1862" t="s">
        <v>21</v>
      </c>
      <c r="I1862">
        <v>0</v>
      </c>
      <c r="J1862" t="s">
        <v>21</v>
      </c>
      <c r="K1862" t="s">
        <v>25</v>
      </c>
    </row>
    <row r="1863" spans="1:11" x14ac:dyDescent="0.3">
      <c r="A1863">
        <v>2022</v>
      </c>
      <c r="B1863" t="s">
        <v>17</v>
      </c>
      <c r="C1863" t="s">
        <v>12</v>
      </c>
      <c r="D1863" t="s">
        <v>27</v>
      </c>
      <c r="E1863">
        <v>150000</v>
      </c>
      <c r="F1863" t="s">
        <v>20</v>
      </c>
      <c r="G1863">
        <v>150000</v>
      </c>
      <c r="H1863" t="s">
        <v>21</v>
      </c>
      <c r="I1863">
        <v>0</v>
      </c>
      <c r="J1863" t="s">
        <v>21</v>
      </c>
      <c r="K1863" t="s">
        <v>25</v>
      </c>
    </row>
    <row r="1864" spans="1:11" x14ac:dyDescent="0.3">
      <c r="A1864">
        <v>2022</v>
      </c>
      <c r="B1864" t="s">
        <v>17</v>
      </c>
      <c r="C1864" t="s">
        <v>12</v>
      </c>
      <c r="D1864" t="s">
        <v>27</v>
      </c>
      <c r="E1864">
        <v>100000</v>
      </c>
      <c r="F1864" t="s">
        <v>20</v>
      </c>
      <c r="G1864">
        <v>100000</v>
      </c>
      <c r="H1864" t="s">
        <v>21</v>
      </c>
      <c r="I1864">
        <v>0</v>
      </c>
      <c r="J1864" t="s">
        <v>21</v>
      </c>
      <c r="K1864" t="s">
        <v>25</v>
      </c>
    </row>
    <row r="1865" spans="1:11" x14ac:dyDescent="0.3">
      <c r="A1865">
        <v>2022</v>
      </c>
      <c r="B1865" t="s">
        <v>11</v>
      </c>
      <c r="C1865" t="s">
        <v>12</v>
      </c>
      <c r="D1865" t="s">
        <v>118</v>
      </c>
      <c r="E1865">
        <v>248400</v>
      </c>
      <c r="F1865" t="s">
        <v>20</v>
      </c>
      <c r="G1865">
        <v>248400</v>
      </c>
      <c r="H1865" t="s">
        <v>24</v>
      </c>
      <c r="I1865">
        <v>100</v>
      </c>
      <c r="J1865" t="s">
        <v>24</v>
      </c>
      <c r="K1865" t="s">
        <v>25</v>
      </c>
    </row>
    <row r="1866" spans="1:11" x14ac:dyDescent="0.3">
      <c r="A1866">
        <v>2022</v>
      </c>
      <c r="B1866" t="s">
        <v>11</v>
      </c>
      <c r="C1866" t="s">
        <v>12</v>
      </c>
      <c r="D1866" t="s">
        <v>118</v>
      </c>
      <c r="E1866">
        <v>183600</v>
      </c>
      <c r="F1866" t="s">
        <v>20</v>
      </c>
      <c r="G1866">
        <v>183600</v>
      </c>
      <c r="H1866" t="s">
        <v>24</v>
      </c>
      <c r="I1866">
        <v>100</v>
      </c>
      <c r="J1866" t="s">
        <v>24</v>
      </c>
      <c r="K1866" t="s">
        <v>25</v>
      </c>
    </row>
    <row r="1867" spans="1:11" x14ac:dyDescent="0.3">
      <c r="A1867">
        <v>2022</v>
      </c>
      <c r="B1867" t="s">
        <v>17</v>
      </c>
      <c r="C1867" t="s">
        <v>12</v>
      </c>
      <c r="D1867" t="s">
        <v>37</v>
      </c>
      <c r="E1867">
        <v>150000</v>
      </c>
      <c r="F1867" t="s">
        <v>20</v>
      </c>
      <c r="G1867">
        <v>150000</v>
      </c>
      <c r="H1867" t="s">
        <v>21</v>
      </c>
      <c r="I1867">
        <v>100</v>
      </c>
      <c r="J1867" t="s">
        <v>21</v>
      </c>
      <c r="K1867" t="s">
        <v>25</v>
      </c>
    </row>
    <row r="1868" spans="1:11" x14ac:dyDescent="0.3">
      <c r="A1868">
        <v>2022</v>
      </c>
      <c r="B1868" t="s">
        <v>17</v>
      </c>
      <c r="C1868" t="s">
        <v>12</v>
      </c>
      <c r="D1868" t="s">
        <v>37</v>
      </c>
      <c r="E1868">
        <v>150000</v>
      </c>
      <c r="F1868" t="s">
        <v>20</v>
      </c>
      <c r="G1868">
        <v>150000</v>
      </c>
      <c r="H1868" t="s">
        <v>21</v>
      </c>
      <c r="I1868">
        <v>100</v>
      </c>
      <c r="J1868" t="s">
        <v>21</v>
      </c>
      <c r="K1868" t="s">
        <v>25</v>
      </c>
    </row>
    <row r="1869" spans="1:11" x14ac:dyDescent="0.3">
      <c r="A1869">
        <v>2022</v>
      </c>
      <c r="B1869" t="s">
        <v>28</v>
      </c>
      <c r="C1869" t="s">
        <v>12</v>
      </c>
      <c r="D1869" t="s">
        <v>146</v>
      </c>
      <c r="E1869">
        <v>40000</v>
      </c>
      <c r="F1869" t="s">
        <v>20</v>
      </c>
      <c r="G1869">
        <v>40000</v>
      </c>
      <c r="H1869" t="s">
        <v>145</v>
      </c>
      <c r="I1869">
        <v>100</v>
      </c>
      <c r="J1869" t="s">
        <v>65</v>
      </c>
      <c r="K1869" t="s">
        <v>25</v>
      </c>
    </row>
    <row r="1870" spans="1:11" x14ac:dyDescent="0.3">
      <c r="A1870">
        <v>2022</v>
      </c>
      <c r="B1870" t="s">
        <v>11</v>
      </c>
      <c r="C1870" t="s">
        <v>12</v>
      </c>
      <c r="D1870" t="s">
        <v>89</v>
      </c>
      <c r="E1870">
        <v>4460000</v>
      </c>
      <c r="F1870" t="s">
        <v>42</v>
      </c>
      <c r="G1870">
        <v>56723</v>
      </c>
      <c r="H1870" t="s">
        <v>43</v>
      </c>
      <c r="I1870">
        <v>0</v>
      </c>
      <c r="J1870" t="s">
        <v>43</v>
      </c>
      <c r="K1870" t="s">
        <v>16</v>
      </c>
    </row>
    <row r="1871" spans="1:11" x14ac:dyDescent="0.3">
      <c r="A1871">
        <v>2022</v>
      </c>
      <c r="B1871" t="s">
        <v>17</v>
      </c>
      <c r="C1871" t="s">
        <v>12</v>
      </c>
      <c r="D1871" t="s">
        <v>37</v>
      </c>
      <c r="E1871">
        <v>120000</v>
      </c>
      <c r="F1871" t="s">
        <v>20</v>
      </c>
      <c r="G1871">
        <v>120000</v>
      </c>
      <c r="H1871" t="s">
        <v>21</v>
      </c>
      <c r="I1871">
        <v>0</v>
      </c>
      <c r="J1871" t="s">
        <v>21</v>
      </c>
      <c r="K1871" t="s">
        <v>25</v>
      </c>
    </row>
    <row r="1872" spans="1:11" x14ac:dyDescent="0.3">
      <c r="A1872">
        <v>2022</v>
      </c>
      <c r="B1872" t="s">
        <v>17</v>
      </c>
      <c r="C1872" t="s">
        <v>12</v>
      </c>
      <c r="D1872" t="s">
        <v>37</v>
      </c>
      <c r="E1872">
        <v>95000</v>
      </c>
      <c r="F1872" t="s">
        <v>20</v>
      </c>
      <c r="G1872">
        <v>95000</v>
      </c>
      <c r="H1872" t="s">
        <v>21</v>
      </c>
      <c r="I1872">
        <v>0</v>
      </c>
      <c r="J1872" t="s">
        <v>21</v>
      </c>
      <c r="K1872" t="s">
        <v>25</v>
      </c>
    </row>
    <row r="1873" spans="1:11" x14ac:dyDescent="0.3">
      <c r="A1873">
        <v>2022</v>
      </c>
      <c r="B1873" t="s">
        <v>28</v>
      </c>
      <c r="C1873" t="s">
        <v>12</v>
      </c>
      <c r="D1873" t="s">
        <v>37</v>
      </c>
      <c r="E1873">
        <v>160000</v>
      </c>
      <c r="F1873" t="s">
        <v>20</v>
      </c>
      <c r="G1873">
        <v>160000</v>
      </c>
      <c r="H1873" t="s">
        <v>21</v>
      </c>
      <c r="I1873">
        <v>0</v>
      </c>
      <c r="J1873" t="s">
        <v>21</v>
      </c>
      <c r="K1873" t="s">
        <v>25</v>
      </c>
    </row>
    <row r="1874" spans="1:11" x14ac:dyDescent="0.3">
      <c r="A1874">
        <v>2022</v>
      </c>
      <c r="B1874" t="s">
        <v>28</v>
      </c>
      <c r="C1874" t="s">
        <v>12</v>
      </c>
      <c r="D1874" t="s">
        <v>37</v>
      </c>
      <c r="E1874">
        <v>135000</v>
      </c>
      <c r="F1874" t="s">
        <v>20</v>
      </c>
      <c r="G1874">
        <v>135000</v>
      </c>
      <c r="H1874" t="s">
        <v>21</v>
      </c>
      <c r="I1874">
        <v>0</v>
      </c>
      <c r="J1874" t="s">
        <v>21</v>
      </c>
      <c r="K1874" t="s">
        <v>25</v>
      </c>
    </row>
    <row r="1875" spans="1:11" x14ac:dyDescent="0.3">
      <c r="A1875">
        <v>2022</v>
      </c>
      <c r="B1875" t="s">
        <v>28</v>
      </c>
      <c r="C1875" t="s">
        <v>12</v>
      </c>
      <c r="D1875" t="s">
        <v>104</v>
      </c>
      <c r="E1875">
        <v>23000</v>
      </c>
      <c r="F1875" t="s">
        <v>14</v>
      </c>
      <c r="G1875">
        <v>24165</v>
      </c>
      <c r="H1875" t="s">
        <v>147</v>
      </c>
      <c r="I1875">
        <v>50</v>
      </c>
      <c r="J1875" t="s">
        <v>147</v>
      </c>
      <c r="K1875" t="s">
        <v>25</v>
      </c>
    </row>
    <row r="1876" spans="1:11" x14ac:dyDescent="0.3">
      <c r="A1876">
        <v>2022</v>
      </c>
      <c r="B1876" t="s">
        <v>11</v>
      </c>
      <c r="C1876" t="s">
        <v>12</v>
      </c>
      <c r="D1876" t="s">
        <v>37</v>
      </c>
      <c r="E1876">
        <v>216000</v>
      </c>
      <c r="F1876" t="s">
        <v>20</v>
      </c>
      <c r="G1876">
        <v>216000</v>
      </c>
      <c r="H1876" t="s">
        <v>21</v>
      </c>
      <c r="I1876">
        <v>100</v>
      </c>
      <c r="J1876" t="s">
        <v>21</v>
      </c>
      <c r="K1876" t="s">
        <v>25</v>
      </c>
    </row>
    <row r="1877" spans="1:11" x14ac:dyDescent="0.3">
      <c r="A1877">
        <v>2022</v>
      </c>
      <c r="B1877" t="s">
        <v>11</v>
      </c>
      <c r="C1877" t="s">
        <v>12</v>
      </c>
      <c r="D1877" t="s">
        <v>37</v>
      </c>
      <c r="E1877">
        <v>144000</v>
      </c>
      <c r="F1877" t="s">
        <v>20</v>
      </c>
      <c r="G1877">
        <v>144000</v>
      </c>
      <c r="H1877" t="s">
        <v>21</v>
      </c>
      <c r="I1877">
        <v>100</v>
      </c>
      <c r="J1877" t="s">
        <v>21</v>
      </c>
      <c r="K1877" t="s">
        <v>25</v>
      </c>
    </row>
    <row r="1878" spans="1:11" x14ac:dyDescent="0.3">
      <c r="A1878">
        <v>2022</v>
      </c>
      <c r="B1878" t="s">
        <v>28</v>
      </c>
      <c r="C1878" t="s">
        <v>12</v>
      </c>
      <c r="D1878" t="s">
        <v>37</v>
      </c>
      <c r="E1878">
        <v>85000</v>
      </c>
      <c r="F1878" t="s">
        <v>20</v>
      </c>
      <c r="G1878">
        <v>85000</v>
      </c>
      <c r="H1878" t="s">
        <v>21</v>
      </c>
      <c r="I1878">
        <v>0</v>
      </c>
      <c r="J1878" t="s">
        <v>21</v>
      </c>
      <c r="K1878" t="s">
        <v>25</v>
      </c>
    </row>
    <row r="1879" spans="1:11" x14ac:dyDescent="0.3">
      <c r="A1879">
        <v>2022</v>
      </c>
      <c r="B1879" t="s">
        <v>28</v>
      </c>
      <c r="C1879" t="s">
        <v>12</v>
      </c>
      <c r="D1879" t="s">
        <v>37</v>
      </c>
      <c r="E1879">
        <v>65000</v>
      </c>
      <c r="F1879" t="s">
        <v>20</v>
      </c>
      <c r="G1879">
        <v>65000</v>
      </c>
      <c r="H1879" t="s">
        <v>21</v>
      </c>
      <c r="I1879">
        <v>0</v>
      </c>
      <c r="J1879" t="s">
        <v>21</v>
      </c>
      <c r="K1879" t="s">
        <v>25</v>
      </c>
    </row>
    <row r="1880" spans="1:11" x14ac:dyDescent="0.3">
      <c r="A1880">
        <v>2022</v>
      </c>
      <c r="B1880" t="s">
        <v>11</v>
      </c>
      <c r="C1880" t="s">
        <v>12</v>
      </c>
      <c r="D1880" t="s">
        <v>27</v>
      </c>
      <c r="E1880">
        <v>149000</v>
      </c>
      <c r="F1880" t="s">
        <v>20</v>
      </c>
      <c r="G1880">
        <v>149000</v>
      </c>
      <c r="H1880" t="s">
        <v>21</v>
      </c>
      <c r="I1880">
        <v>100</v>
      </c>
      <c r="J1880" t="s">
        <v>21</v>
      </c>
      <c r="K1880" t="s">
        <v>25</v>
      </c>
    </row>
    <row r="1881" spans="1:11" x14ac:dyDescent="0.3">
      <c r="A1881">
        <v>2022</v>
      </c>
      <c r="B1881" t="s">
        <v>11</v>
      </c>
      <c r="C1881" t="s">
        <v>12</v>
      </c>
      <c r="D1881" t="s">
        <v>27</v>
      </c>
      <c r="E1881">
        <v>119000</v>
      </c>
      <c r="F1881" t="s">
        <v>20</v>
      </c>
      <c r="G1881">
        <v>119000</v>
      </c>
      <c r="H1881" t="s">
        <v>21</v>
      </c>
      <c r="I1881">
        <v>100</v>
      </c>
      <c r="J1881" t="s">
        <v>21</v>
      </c>
      <c r="K1881" t="s">
        <v>25</v>
      </c>
    </row>
    <row r="1882" spans="1:11" x14ac:dyDescent="0.3">
      <c r="A1882">
        <v>2022</v>
      </c>
      <c r="B1882" t="s">
        <v>11</v>
      </c>
      <c r="C1882" t="s">
        <v>12</v>
      </c>
      <c r="D1882" t="s">
        <v>23</v>
      </c>
      <c r="E1882">
        <v>140000</v>
      </c>
      <c r="F1882" t="s">
        <v>20</v>
      </c>
      <c r="G1882">
        <v>140000</v>
      </c>
      <c r="H1882" t="s">
        <v>21</v>
      </c>
      <c r="I1882">
        <v>0</v>
      </c>
      <c r="J1882" t="s">
        <v>21</v>
      </c>
      <c r="K1882" t="s">
        <v>25</v>
      </c>
    </row>
    <row r="1883" spans="1:11" x14ac:dyDescent="0.3">
      <c r="A1883">
        <v>2022</v>
      </c>
      <c r="B1883" t="s">
        <v>11</v>
      </c>
      <c r="C1883" t="s">
        <v>12</v>
      </c>
      <c r="D1883" t="s">
        <v>23</v>
      </c>
      <c r="E1883">
        <v>120000</v>
      </c>
      <c r="F1883" t="s">
        <v>20</v>
      </c>
      <c r="G1883">
        <v>120000</v>
      </c>
      <c r="H1883" t="s">
        <v>21</v>
      </c>
      <c r="I1883">
        <v>0</v>
      </c>
      <c r="J1883" t="s">
        <v>21</v>
      </c>
      <c r="K1883" t="s">
        <v>25</v>
      </c>
    </row>
    <row r="1884" spans="1:11" x14ac:dyDescent="0.3">
      <c r="A1884">
        <v>2022</v>
      </c>
      <c r="B1884" t="s">
        <v>17</v>
      </c>
      <c r="C1884" t="s">
        <v>12</v>
      </c>
      <c r="D1884" t="s">
        <v>23</v>
      </c>
      <c r="E1884">
        <v>150000</v>
      </c>
      <c r="F1884" t="s">
        <v>20</v>
      </c>
      <c r="G1884">
        <v>150000</v>
      </c>
      <c r="H1884" t="s">
        <v>21</v>
      </c>
      <c r="I1884">
        <v>0</v>
      </c>
      <c r="J1884" t="s">
        <v>21</v>
      </c>
      <c r="K1884" t="s">
        <v>25</v>
      </c>
    </row>
    <row r="1885" spans="1:11" x14ac:dyDescent="0.3">
      <c r="A1885">
        <v>2022</v>
      </c>
      <c r="B1885" t="s">
        <v>17</v>
      </c>
      <c r="C1885" t="s">
        <v>12</v>
      </c>
      <c r="D1885" t="s">
        <v>23</v>
      </c>
      <c r="E1885">
        <v>110000</v>
      </c>
      <c r="F1885" t="s">
        <v>20</v>
      </c>
      <c r="G1885">
        <v>110000</v>
      </c>
      <c r="H1885" t="s">
        <v>21</v>
      </c>
      <c r="I1885">
        <v>0</v>
      </c>
      <c r="J1885" t="s">
        <v>21</v>
      </c>
      <c r="K1885" t="s">
        <v>25</v>
      </c>
    </row>
    <row r="1886" spans="1:11" x14ac:dyDescent="0.3">
      <c r="A1886">
        <v>2022</v>
      </c>
      <c r="B1886" t="s">
        <v>11</v>
      </c>
      <c r="C1886" t="s">
        <v>12</v>
      </c>
      <c r="D1886" t="s">
        <v>35</v>
      </c>
      <c r="E1886">
        <v>246000</v>
      </c>
      <c r="F1886" t="s">
        <v>20</v>
      </c>
      <c r="G1886">
        <v>246000</v>
      </c>
      <c r="H1886" t="s">
        <v>21</v>
      </c>
      <c r="I1886">
        <v>100</v>
      </c>
      <c r="J1886" t="s">
        <v>21</v>
      </c>
      <c r="K1886" t="s">
        <v>25</v>
      </c>
    </row>
    <row r="1887" spans="1:11" x14ac:dyDescent="0.3">
      <c r="A1887">
        <v>2022</v>
      </c>
      <c r="B1887" t="s">
        <v>11</v>
      </c>
      <c r="C1887" t="s">
        <v>12</v>
      </c>
      <c r="D1887" t="s">
        <v>35</v>
      </c>
      <c r="E1887">
        <v>201000</v>
      </c>
      <c r="F1887" t="s">
        <v>20</v>
      </c>
      <c r="G1887">
        <v>201000</v>
      </c>
      <c r="H1887" t="s">
        <v>21</v>
      </c>
      <c r="I1887">
        <v>100</v>
      </c>
      <c r="J1887" t="s">
        <v>21</v>
      </c>
      <c r="K1887" t="s">
        <v>25</v>
      </c>
    </row>
    <row r="1888" spans="1:11" x14ac:dyDescent="0.3">
      <c r="A1888">
        <v>2022</v>
      </c>
      <c r="B1888" t="s">
        <v>11</v>
      </c>
      <c r="C1888" t="s">
        <v>12</v>
      </c>
      <c r="D1888" t="s">
        <v>23</v>
      </c>
      <c r="E1888">
        <v>190000</v>
      </c>
      <c r="F1888" t="s">
        <v>20</v>
      </c>
      <c r="G1888">
        <v>190000</v>
      </c>
      <c r="H1888" t="s">
        <v>21</v>
      </c>
      <c r="I1888">
        <v>0</v>
      </c>
      <c r="J1888" t="s">
        <v>21</v>
      </c>
      <c r="K1888" t="s">
        <v>25</v>
      </c>
    </row>
    <row r="1889" spans="1:11" x14ac:dyDescent="0.3">
      <c r="A1889">
        <v>2022</v>
      </c>
      <c r="B1889" t="s">
        <v>11</v>
      </c>
      <c r="C1889" t="s">
        <v>12</v>
      </c>
      <c r="D1889" t="s">
        <v>23</v>
      </c>
      <c r="E1889">
        <v>155000</v>
      </c>
      <c r="F1889" t="s">
        <v>20</v>
      </c>
      <c r="G1889">
        <v>155000</v>
      </c>
      <c r="H1889" t="s">
        <v>21</v>
      </c>
      <c r="I1889">
        <v>0</v>
      </c>
      <c r="J1889" t="s">
        <v>21</v>
      </c>
      <c r="K1889" t="s">
        <v>25</v>
      </c>
    </row>
    <row r="1890" spans="1:11" x14ac:dyDescent="0.3">
      <c r="A1890">
        <v>2022</v>
      </c>
      <c r="B1890" t="s">
        <v>11</v>
      </c>
      <c r="C1890" t="s">
        <v>12</v>
      </c>
      <c r="D1890" t="s">
        <v>19</v>
      </c>
      <c r="E1890">
        <v>235000</v>
      </c>
      <c r="F1890" t="s">
        <v>20</v>
      </c>
      <c r="G1890">
        <v>235000</v>
      </c>
      <c r="H1890" t="s">
        <v>21</v>
      </c>
      <c r="I1890">
        <v>100</v>
      </c>
      <c r="J1890" t="s">
        <v>21</v>
      </c>
      <c r="K1890" t="s">
        <v>25</v>
      </c>
    </row>
    <row r="1891" spans="1:11" x14ac:dyDescent="0.3">
      <c r="A1891">
        <v>2022</v>
      </c>
      <c r="B1891" t="s">
        <v>11</v>
      </c>
      <c r="C1891" t="s">
        <v>12</v>
      </c>
      <c r="D1891" t="s">
        <v>19</v>
      </c>
      <c r="E1891">
        <v>185000</v>
      </c>
      <c r="F1891" t="s">
        <v>20</v>
      </c>
      <c r="G1891">
        <v>185000</v>
      </c>
      <c r="H1891" t="s">
        <v>21</v>
      </c>
      <c r="I1891">
        <v>100</v>
      </c>
      <c r="J1891" t="s">
        <v>21</v>
      </c>
      <c r="K1891" t="s">
        <v>25</v>
      </c>
    </row>
    <row r="1892" spans="1:11" x14ac:dyDescent="0.3">
      <c r="A1892">
        <v>2022</v>
      </c>
      <c r="B1892" t="s">
        <v>11</v>
      </c>
      <c r="C1892" t="s">
        <v>12</v>
      </c>
      <c r="D1892" t="s">
        <v>91</v>
      </c>
      <c r="E1892">
        <v>190000</v>
      </c>
      <c r="F1892" t="s">
        <v>20</v>
      </c>
      <c r="G1892">
        <v>190000</v>
      </c>
      <c r="H1892" t="s">
        <v>21</v>
      </c>
      <c r="I1892">
        <v>100</v>
      </c>
      <c r="J1892" t="s">
        <v>21</v>
      </c>
      <c r="K1892" t="s">
        <v>25</v>
      </c>
    </row>
    <row r="1893" spans="1:11" x14ac:dyDescent="0.3">
      <c r="A1893">
        <v>2022</v>
      </c>
      <c r="B1893" t="s">
        <v>11</v>
      </c>
      <c r="C1893" t="s">
        <v>12</v>
      </c>
      <c r="D1893" t="s">
        <v>91</v>
      </c>
      <c r="E1893">
        <v>160000</v>
      </c>
      <c r="F1893" t="s">
        <v>20</v>
      </c>
      <c r="G1893">
        <v>160000</v>
      </c>
      <c r="H1893" t="s">
        <v>21</v>
      </c>
      <c r="I1893">
        <v>100</v>
      </c>
      <c r="J1893" t="s">
        <v>21</v>
      </c>
      <c r="K1893" t="s">
        <v>25</v>
      </c>
    </row>
    <row r="1894" spans="1:11" x14ac:dyDescent="0.3">
      <c r="A1894">
        <v>2022</v>
      </c>
      <c r="B1894" t="s">
        <v>28</v>
      </c>
      <c r="C1894" t="s">
        <v>12</v>
      </c>
      <c r="D1894" t="s">
        <v>125</v>
      </c>
      <c r="E1894">
        <v>100000</v>
      </c>
      <c r="F1894" t="s">
        <v>20</v>
      </c>
      <c r="G1894">
        <v>100000</v>
      </c>
      <c r="H1894" t="s">
        <v>21</v>
      </c>
      <c r="I1894">
        <v>100</v>
      </c>
      <c r="J1894" t="s">
        <v>21</v>
      </c>
      <c r="K1894" t="s">
        <v>25</v>
      </c>
    </row>
    <row r="1895" spans="1:11" x14ac:dyDescent="0.3">
      <c r="A1895">
        <v>2022</v>
      </c>
      <c r="B1895" t="s">
        <v>17</v>
      </c>
      <c r="C1895" t="s">
        <v>12</v>
      </c>
      <c r="D1895" t="s">
        <v>37</v>
      </c>
      <c r="E1895">
        <v>130000</v>
      </c>
      <c r="F1895" t="s">
        <v>20</v>
      </c>
      <c r="G1895">
        <v>130000</v>
      </c>
      <c r="H1895" t="s">
        <v>21</v>
      </c>
      <c r="I1895">
        <v>0</v>
      </c>
      <c r="J1895" t="s">
        <v>21</v>
      </c>
      <c r="K1895" t="s">
        <v>25</v>
      </c>
    </row>
    <row r="1896" spans="1:11" x14ac:dyDescent="0.3">
      <c r="A1896">
        <v>2022</v>
      </c>
      <c r="B1896" t="s">
        <v>17</v>
      </c>
      <c r="C1896" t="s">
        <v>12</v>
      </c>
      <c r="D1896" t="s">
        <v>37</v>
      </c>
      <c r="E1896">
        <v>115000</v>
      </c>
      <c r="F1896" t="s">
        <v>20</v>
      </c>
      <c r="G1896">
        <v>115000</v>
      </c>
      <c r="H1896" t="s">
        <v>21</v>
      </c>
      <c r="I1896">
        <v>0</v>
      </c>
      <c r="J1896" t="s">
        <v>21</v>
      </c>
      <c r="K1896" t="s">
        <v>25</v>
      </c>
    </row>
    <row r="1897" spans="1:11" x14ac:dyDescent="0.3">
      <c r="A1897">
        <v>2022</v>
      </c>
      <c r="B1897" t="s">
        <v>17</v>
      </c>
      <c r="C1897" t="s">
        <v>12</v>
      </c>
      <c r="D1897" t="s">
        <v>23</v>
      </c>
      <c r="E1897">
        <v>75000</v>
      </c>
      <c r="F1897" t="s">
        <v>58</v>
      </c>
      <c r="G1897">
        <v>92350</v>
      </c>
      <c r="H1897" t="s">
        <v>33</v>
      </c>
      <c r="I1897">
        <v>0</v>
      </c>
      <c r="J1897" t="s">
        <v>33</v>
      </c>
      <c r="K1897" t="s">
        <v>25</v>
      </c>
    </row>
    <row r="1898" spans="1:11" x14ac:dyDescent="0.3">
      <c r="A1898">
        <v>2022</v>
      </c>
      <c r="B1898" t="s">
        <v>17</v>
      </c>
      <c r="C1898" t="s">
        <v>12</v>
      </c>
      <c r="D1898" t="s">
        <v>23</v>
      </c>
      <c r="E1898">
        <v>55000</v>
      </c>
      <c r="F1898" t="s">
        <v>58</v>
      </c>
      <c r="G1898">
        <v>67723</v>
      </c>
      <c r="H1898" t="s">
        <v>33</v>
      </c>
      <c r="I1898">
        <v>0</v>
      </c>
      <c r="J1898" t="s">
        <v>33</v>
      </c>
      <c r="K1898" t="s">
        <v>25</v>
      </c>
    </row>
    <row r="1899" spans="1:11" x14ac:dyDescent="0.3">
      <c r="A1899">
        <v>2022</v>
      </c>
      <c r="B1899" t="s">
        <v>17</v>
      </c>
      <c r="C1899" t="s">
        <v>12</v>
      </c>
      <c r="D1899" t="s">
        <v>37</v>
      </c>
      <c r="E1899">
        <v>105000</v>
      </c>
      <c r="F1899" t="s">
        <v>20</v>
      </c>
      <c r="G1899">
        <v>105000</v>
      </c>
      <c r="H1899" t="s">
        <v>21</v>
      </c>
      <c r="I1899">
        <v>0</v>
      </c>
      <c r="J1899" t="s">
        <v>21</v>
      </c>
      <c r="K1899" t="s">
        <v>25</v>
      </c>
    </row>
    <row r="1900" spans="1:11" x14ac:dyDescent="0.3">
      <c r="A1900">
        <v>2022</v>
      </c>
      <c r="B1900" t="s">
        <v>17</v>
      </c>
      <c r="C1900" t="s">
        <v>12</v>
      </c>
      <c r="D1900" t="s">
        <v>37</v>
      </c>
      <c r="E1900">
        <v>70000</v>
      </c>
      <c r="F1900" t="s">
        <v>20</v>
      </c>
      <c r="G1900">
        <v>70000</v>
      </c>
      <c r="H1900" t="s">
        <v>21</v>
      </c>
      <c r="I1900">
        <v>0</v>
      </c>
      <c r="J1900" t="s">
        <v>21</v>
      </c>
      <c r="K1900" t="s">
        <v>25</v>
      </c>
    </row>
    <row r="1901" spans="1:11" x14ac:dyDescent="0.3">
      <c r="A1901">
        <v>2022</v>
      </c>
      <c r="B1901" t="s">
        <v>11</v>
      </c>
      <c r="C1901" t="s">
        <v>12</v>
      </c>
      <c r="D1901" t="s">
        <v>35</v>
      </c>
      <c r="E1901">
        <v>204500</v>
      </c>
      <c r="F1901" t="s">
        <v>20</v>
      </c>
      <c r="G1901">
        <v>204500</v>
      </c>
      <c r="H1901" t="s">
        <v>21</v>
      </c>
      <c r="I1901">
        <v>0</v>
      </c>
      <c r="J1901" t="s">
        <v>21</v>
      </c>
      <c r="K1901" t="s">
        <v>25</v>
      </c>
    </row>
    <row r="1902" spans="1:11" x14ac:dyDescent="0.3">
      <c r="A1902">
        <v>2022</v>
      </c>
      <c r="B1902" t="s">
        <v>11</v>
      </c>
      <c r="C1902" t="s">
        <v>12</v>
      </c>
      <c r="D1902" t="s">
        <v>35</v>
      </c>
      <c r="E1902">
        <v>142200</v>
      </c>
      <c r="F1902" t="s">
        <v>20</v>
      </c>
      <c r="G1902">
        <v>142200</v>
      </c>
      <c r="H1902" t="s">
        <v>21</v>
      </c>
      <c r="I1902">
        <v>0</v>
      </c>
      <c r="J1902" t="s">
        <v>21</v>
      </c>
      <c r="K1902" t="s">
        <v>25</v>
      </c>
    </row>
    <row r="1903" spans="1:11" x14ac:dyDescent="0.3">
      <c r="A1903">
        <v>2022</v>
      </c>
      <c r="B1903" t="s">
        <v>11</v>
      </c>
      <c r="C1903" t="s">
        <v>12</v>
      </c>
      <c r="D1903" t="s">
        <v>35</v>
      </c>
      <c r="E1903">
        <v>192000</v>
      </c>
      <c r="F1903" t="s">
        <v>20</v>
      </c>
      <c r="G1903">
        <v>192000</v>
      </c>
      <c r="H1903" t="s">
        <v>21</v>
      </c>
      <c r="I1903">
        <v>100</v>
      </c>
      <c r="J1903" t="s">
        <v>21</v>
      </c>
      <c r="K1903" t="s">
        <v>25</v>
      </c>
    </row>
    <row r="1904" spans="1:11" x14ac:dyDescent="0.3">
      <c r="A1904">
        <v>2022</v>
      </c>
      <c r="B1904" t="s">
        <v>11</v>
      </c>
      <c r="C1904" t="s">
        <v>12</v>
      </c>
      <c r="D1904" t="s">
        <v>35</v>
      </c>
      <c r="E1904">
        <v>164000</v>
      </c>
      <c r="F1904" t="s">
        <v>20</v>
      </c>
      <c r="G1904">
        <v>164000</v>
      </c>
      <c r="H1904" t="s">
        <v>21</v>
      </c>
      <c r="I1904">
        <v>100</v>
      </c>
      <c r="J1904" t="s">
        <v>21</v>
      </c>
      <c r="K1904" t="s">
        <v>25</v>
      </c>
    </row>
    <row r="1905" spans="1:11" x14ac:dyDescent="0.3">
      <c r="A1905">
        <v>2022</v>
      </c>
      <c r="B1905" t="s">
        <v>11</v>
      </c>
      <c r="C1905" t="s">
        <v>12</v>
      </c>
      <c r="D1905" t="s">
        <v>37</v>
      </c>
      <c r="E1905">
        <v>185900</v>
      </c>
      <c r="F1905" t="s">
        <v>20</v>
      </c>
      <c r="G1905">
        <v>185900</v>
      </c>
      <c r="H1905" t="s">
        <v>21</v>
      </c>
      <c r="I1905">
        <v>0</v>
      </c>
      <c r="J1905" t="s">
        <v>21</v>
      </c>
      <c r="K1905" t="s">
        <v>25</v>
      </c>
    </row>
    <row r="1906" spans="1:11" x14ac:dyDescent="0.3">
      <c r="A1906">
        <v>2022</v>
      </c>
      <c r="B1906" t="s">
        <v>11</v>
      </c>
      <c r="C1906" t="s">
        <v>12</v>
      </c>
      <c r="D1906" t="s">
        <v>37</v>
      </c>
      <c r="E1906">
        <v>129300</v>
      </c>
      <c r="F1906" t="s">
        <v>20</v>
      </c>
      <c r="G1906">
        <v>129300</v>
      </c>
      <c r="H1906" t="s">
        <v>21</v>
      </c>
      <c r="I1906">
        <v>0</v>
      </c>
      <c r="J1906" t="s">
        <v>21</v>
      </c>
      <c r="K1906" t="s">
        <v>25</v>
      </c>
    </row>
    <row r="1907" spans="1:11" x14ac:dyDescent="0.3">
      <c r="A1907">
        <v>2022</v>
      </c>
      <c r="B1907" t="s">
        <v>11</v>
      </c>
      <c r="C1907" t="s">
        <v>12</v>
      </c>
      <c r="D1907" t="s">
        <v>37</v>
      </c>
      <c r="E1907">
        <v>130000</v>
      </c>
      <c r="F1907" t="s">
        <v>20</v>
      </c>
      <c r="G1907">
        <v>130000</v>
      </c>
      <c r="H1907" t="s">
        <v>21</v>
      </c>
      <c r="I1907">
        <v>0</v>
      </c>
      <c r="J1907" t="s">
        <v>21</v>
      </c>
      <c r="K1907" t="s">
        <v>25</v>
      </c>
    </row>
    <row r="1908" spans="1:11" x14ac:dyDescent="0.3">
      <c r="A1908">
        <v>2022</v>
      </c>
      <c r="B1908" t="s">
        <v>11</v>
      </c>
      <c r="C1908" t="s">
        <v>12</v>
      </c>
      <c r="D1908" t="s">
        <v>37</v>
      </c>
      <c r="E1908">
        <v>75000</v>
      </c>
      <c r="F1908" t="s">
        <v>20</v>
      </c>
      <c r="G1908">
        <v>75000</v>
      </c>
      <c r="H1908" t="s">
        <v>21</v>
      </c>
      <c r="I1908">
        <v>0</v>
      </c>
      <c r="J1908" t="s">
        <v>21</v>
      </c>
      <c r="K1908" t="s">
        <v>25</v>
      </c>
    </row>
    <row r="1909" spans="1:11" x14ac:dyDescent="0.3">
      <c r="A1909">
        <v>2022</v>
      </c>
      <c r="B1909" t="s">
        <v>11</v>
      </c>
      <c r="C1909" t="s">
        <v>12</v>
      </c>
      <c r="D1909" t="s">
        <v>69</v>
      </c>
      <c r="E1909">
        <v>175000</v>
      </c>
      <c r="F1909" t="s">
        <v>20</v>
      </c>
      <c r="G1909">
        <v>175000</v>
      </c>
      <c r="H1909" t="s">
        <v>21</v>
      </c>
      <c r="I1909">
        <v>0</v>
      </c>
      <c r="J1909" t="s">
        <v>21</v>
      </c>
      <c r="K1909" t="s">
        <v>25</v>
      </c>
    </row>
    <row r="1910" spans="1:11" x14ac:dyDescent="0.3">
      <c r="A1910">
        <v>2022</v>
      </c>
      <c r="B1910" t="s">
        <v>11</v>
      </c>
      <c r="C1910" t="s">
        <v>12</v>
      </c>
      <c r="D1910" t="s">
        <v>69</v>
      </c>
      <c r="E1910">
        <v>120000</v>
      </c>
      <c r="F1910" t="s">
        <v>20</v>
      </c>
      <c r="G1910">
        <v>120000</v>
      </c>
      <c r="H1910" t="s">
        <v>21</v>
      </c>
      <c r="I1910">
        <v>0</v>
      </c>
      <c r="J1910" t="s">
        <v>21</v>
      </c>
      <c r="K1910" t="s">
        <v>25</v>
      </c>
    </row>
    <row r="1911" spans="1:11" x14ac:dyDescent="0.3">
      <c r="A1911">
        <v>2022</v>
      </c>
      <c r="B1911" t="s">
        <v>11</v>
      </c>
      <c r="C1911" t="s">
        <v>12</v>
      </c>
      <c r="D1911" t="s">
        <v>37</v>
      </c>
      <c r="E1911">
        <v>167500</v>
      </c>
      <c r="F1911" t="s">
        <v>20</v>
      </c>
      <c r="G1911">
        <v>167500</v>
      </c>
      <c r="H1911" t="s">
        <v>21</v>
      </c>
      <c r="I1911">
        <v>0</v>
      </c>
      <c r="J1911" t="s">
        <v>21</v>
      </c>
      <c r="K1911" t="s">
        <v>25</v>
      </c>
    </row>
    <row r="1912" spans="1:11" x14ac:dyDescent="0.3">
      <c r="A1912">
        <v>2022</v>
      </c>
      <c r="B1912" t="s">
        <v>11</v>
      </c>
      <c r="C1912" t="s">
        <v>12</v>
      </c>
      <c r="D1912" t="s">
        <v>37</v>
      </c>
      <c r="E1912">
        <v>106500</v>
      </c>
      <c r="F1912" t="s">
        <v>20</v>
      </c>
      <c r="G1912">
        <v>106500</v>
      </c>
      <c r="H1912" t="s">
        <v>21</v>
      </c>
      <c r="I1912">
        <v>0</v>
      </c>
      <c r="J1912" t="s">
        <v>21</v>
      </c>
      <c r="K1912" t="s">
        <v>25</v>
      </c>
    </row>
    <row r="1913" spans="1:11" x14ac:dyDescent="0.3">
      <c r="A1913">
        <v>2022</v>
      </c>
      <c r="B1913" t="s">
        <v>17</v>
      </c>
      <c r="C1913" t="s">
        <v>12</v>
      </c>
      <c r="D1913" t="s">
        <v>27</v>
      </c>
      <c r="E1913">
        <v>75000</v>
      </c>
      <c r="F1913" t="s">
        <v>20</v>
      </c>
      <c r="G1913">
        <v>75000</v>
      </c>
      <c r="H1913" t="s">
        <v>21</v>
      </c>
      <c r="I1913">
        <v>100</v>
      </c>
      <c r="J1913" t="s">
        <v>21</v>
      </c>
      <c r="K1913" t="s">
        <v>25</v>
      </c>
    </row>
    <row r="1914" spans="1:11" x14ac:dyDescent="0.3">
      <c r="A1914">
        <v>2022</v>
      </c>
      <c r="B1914" t="s">
        <v>17</v>
      </c>
      <c r="C1914" t="s">
        <v>12</v>
      </c>
      <c r="D1914" t="s">
        <v>27</v>
      </c>
      <c r="E1914">
        <v>60000</v>
      </c>
      <c r="F1914" t="s">
        <v>20</v>
      </c>
      <c r="G1914">
        <v>60000</v>
      </c>
      <c r="H1914" t="s">
        <v>21</v>
      </c>
      <c r="I1914">
        <v>100</v>
      </c>
      <c r="J1914" t="s">
        <v>21</v>
      </c>
      <c r="K1914" t="s">
        <v>25</v>
      </c>
    </row>
    <row r="1915" spans="1:11" x14ac:dyDescent="0.3">
      <c r="A1915">
        <v>2022</v>
      </c>
      <c r="B1915" t="s">
        <v>11</v>
      </c>
      <c r="C1915" t="s">
        <v>12</v>
      </c>
      <c r="D1915" t="s">
        <v>26</v>
      </c>
      <c r="E1915">
        <v>184000</v>
      </c>
      <c r="F1915" t="s">
        <v>20</v>
      </c>
      <c r="G1915">
        <v>184000</v>
      </c>
      <c r="H1915" t="s">
        <v>21</v>
      </c>
      <c r="I1915">
        <v>100</v>
      </c>
      <c r="J1915" t="s">
        <v>21</v>
      </c>
      <c r="K1915" t="s">
        <v>25</v>
      </c>
    </row>
    <row r="1916" spans="1:11" x14ac:dyDescent="0.3">
      <c r="A1916">
        <v>2022</v>
      </c>
      <c r="B1916" t="s">
        <v>11</v>
      </c>
      <c r="C1916" t="s">
        <v>12</v>
      </c>
      <c r="D1916" t="s">
        <v>26</v>
      </c>
      <c r="E1916">
        <v>142000</v>
      </c>
      <c r="F1916" t="s">
        <v>20</v>
      </c>
      <c r="G1916">
        <v>142000</v>
      </c>
      <c r="H1916" t="s">
        <v>21</v>
      </c>
      <c r="I1916">
        <v>100</v>
      </c>
      <c r="J1916" t="s">
        <v>21</v>
      </c>
      <c r="K1916" t="s">
        <v>25</v>
      </c>
    </row>
    <row r="1917" spans="1:11" x14ac:dyDescent="0.3">
      <c r="A1917">
        <v>2022</v>
      </c>
      <c r="B1917" t="s">
        <v>17</v>
      </c>
      <c r="C1917" t="s">
        <v>12</v>
      </c>
      <c r="D1917" t="s">
        <v>23</v>
      </c>
      <c r="E1917">
        <v>145000</v>
      </c>
      <c r="F1917" t="s">
        <v>20</v>
      </c>
      <c r="G1917">
        <v>145000</v>
      </c>
      <c r="H1917" t="s">
        <v>21</v>
      </c>
      <c r="I1917">
        <v>0</v>
      </c>
      <c r="J1917" t="s">
        <v>21</v>
      </c>
      <c r="K1917" t="s">
        <v>25</v>
      </c>
    </row>
    <row r="1918" spans="1:11" x14ac:dyDescent="0.3">
      <c r="A1918">
        <v>2022</v>
      </c>
      <c r="B1918" t="s">
        <v>17</v>
      </c>
      <c r="C1918" t="s">
        <v>12</v>
      </c>
      <c r="D1918" t="s">
        <v>23</v>
      </c>
      <c r="E1918">
        <v>100000</v>
      </c>
      <c r="F1918" t="s">
        <v>20</v>
      </c>
      <c r="G1918">
        <v>100000</v>
      </c>
      <c r="H1918" t="s">
        <v>21</v>
      </c>
      <c r="I1918">
        <v>0</v>
      </c>
      <c r="J1918" t="s">
        <v>21</v>
      </c>
      <c r="K1918" t="s">
        <v>25</v>
      </c>
    </row>
    <row r="1919" spans="1:11" x14ac:dyDescent="0.3">
      <c r="A1919">
        <v>2022</v>
      </c>
      <c r="B1919" t="s">
        <v>28</v>
      </c>
      <c r="C1919" t="s">
        <v>12</v>
      </c>
      <c r="D1919" t="s">
        <v>118</v>
      </c>
      <c r="E1919">
        <v>10000</v>
      </c>
      <c r="F1919" t="s">
        <v>20</v>
      </c>
      <c r="G1919">
        <v>10000</v>
      </c>
      <c r="H1919" t="s">
        <v>148</v>
      </c>
      <c r="I1919">
        <v>50</v>
      </c>
      <c r="J1919" t="s">
        <v>148</v>
      </c>
      <c r="K1919" t="s">
        <v>22</v>
      </c>
    </row>
    <row r="1920" spans="1:11" x14ac:dyDescent="0.3">
      <c r="A1920">
        <v>2022</v>
      </c>
      <c r="B1920" t="s">
        <v>17</v>
      </c>
      <c r="C1920" t="s">
        <v>12</v>
      </c>
      <c r="D1920" t="s">
        <v>23</v>
      </c>
      <c r="E1920">
        <v>2500000</v>
      </c>
      <c r="F1920" t="s">
        <v>42</v>
      </c>
      <c r="G1920">
        <v>31795</v>
      </c>
      <c r="H1920" t="s">
        <v>43</v>
      </c>
      <c r="I1920">
        <v>100</v>
      </c>
      <c r="J1920" t="s">
        <v>21</v>
      </c>
      <c r="K1920" t="s">
        <v>25</v>
      </c>
    </row>
    <row r="1921" spans="1:11" x14ac:dyDescent="0.3">
      <c r="A1921">
        <v>2022</v>
      </c>
      <c r="B1921" t="s">
        <v>17</v>
      </c>
      <c r="C1921" t="s">
        <v>12</v>
      </c>
      <c r="D1921" t="s">
        <v>143</v>
      </c>
      <c r="E1921">
        <v>198000</v>
      </c>
      <c r="F1921" t="s">
        <v>120</v>
      </c>
      <c r="G1921">
        <v>44365</v>
      </c>
      <c r="H1921" t="s">
        <v>121</v>
      </c>
      <c r="I1921">
        <v>100</v>
      </c>
      <c r="J1921" t="s">
        <v>121</v>
      </c>
      <c r="K1921" t="s">
        <v>22</v>
      </c>
    </row>
    <row r="1922" spans="1:11" x14ac:dyDescent="0.3">
      <c r="A1922">
        <v>2022</v>
      </c>
      <c r="B1922" t="s">
        <v>11</v>
      </c>
      <c r="C1922" t="s">
        <v>12</v>
      </c>
      <c r="D1922" t="s">
        <v>37</v>
      </c>
      <c r="E1922">
        <v>175000</v>
      </c>
      <c r="F1922" t="s">
        <v>20</v>
      </c>
      <c r="G1922">
        <v>175000</v>
      </c>
      <c r="H1922" t="s">
        <v>21</v>
      </c>
      <c r="I1922">
        <v>0</v>
      </c>
      <c r="J1922" t="s">
        <v>21</v>
      </c>
      <c r="K1922" t="s">
        <v>25</v>
      </c>
    </row>
    <row r="1923" spans="1:11" x14ac:dyDescent="0.3">
      <c r="A1923">
        <v>2022</v>
      </c>
      <c r="B1923" t="s">
        <v>11</v>
      </c>
      <c r="C1923" t="s">
        <v>12</v>
      </c>
      <c r="D1923" t="s">
        <v>37</v>
      </c>
      <c r="E1923">
        <v>120000</v>
      </c>
      <c r="F1923" t="s">
        <v>20</v>
      </c>
      <c r="G1923">
        <v>120000</v>
      </c>
      <c r="H1923" t="s">
        <v>21</v>
      </c>
      <c r="I1923">
        <v>0</v>
      </c>
      <c r="J1923" t="s">
        <v>21</v>
      </c>
      <c r="K1923" t="s">
        <v>25</v>
      </c>
    </row>
    <row r="1924" spans="1:11" x14ac:dyDescent="0.3">
      <c r="A1924">
        <v>2022</v>
      </c>
      <c r="B1924" t="s">
        <v>11</v>
      </c>
      <c r="C1924" t="s">
        <v>12</v>
      </c>
      <c r="D1924" t="s">
        <v>37</v>
      </c>
      <c r="E1924">
        <v>175000</v>
      </c>
      <c r="F1924" t="s">
        <v>20</v>
      </c>
      <c r="G1924">
        <v>175000</v>
      </c>
      <c r="H1924" t="s">
        <v>21</v>
      </c>
      <c r="I1924">
        <v>0</v>
      </c>
      <c r="J1924" t="s">
        <v>21</v>
      </c>
      <c r="K1924" t="s">
        <v>25</v>
      </c>
    </row>
    <row r="1925" spans="1:11" x14ac:dyDescent="0.3">
      <c r="A1925">
        <v>2022</v>
      </c>
      <c r="B1925" t="s">
        <v>11</v>
      </c>
      <c r="C1925" t="s">
        <v>12</v>
      </c>
      <c r="D1925" t="s">
        <v>37</v>
      </c>
      <c r="E1925">
        <v>120000</v>
      </c>
      <c r="F1925" t="s">
        <v>20</v>
      </c>
      <c r="G1925">
        <v>120000</v>
      </c>
      <c r="H1925" t="s">
        <v>21</v>
      </c>
      <c r="I1925">
        <v>0</v>
      </c>
      <c r="J1925" t="s">
        <v>21</v>
      </c>
      <c r="K1925" t="s">
        <v>25</v>
      </c>
    </row>
    <row r="1926" spans="1:11" x14ac:dyDescent="0.3">
      <c r="A1926">
        <v>2022</v>
      </c>
      <c r="B1926" t="s">
        <v>44</v>
      </c>
      <c r="C1926" t="s">
        <v>12</v>
      </c>
      <c r="D1926" t="s">
        <v>37</v>
      </c>
      <c r="E1926">
        <v>200000</v>
      </c>
      <c r="F1926" t="s">
        <v>20</v>
      </c>
      <c r="G1926">
        <v>200000</v>
      </c>
      <c r="H1926" t="s">
        <v>21</v>
      </c>
      <c r="I1926">
        <v>0</v>
      </c>
      <c r="J1926" t="s">
        <v>21</v>
      </c>
      <c r="K1926" t="s">
        <v>25</v>
      </c>
    </row>
    <row r="1927" spans="1:11" x14ac:dyDescent="0.3">
      <c r="A1927">
        <v>2022</v>
      </c>
      <c r="B1927" t="s">
        <v>44</v>
      </c>
      <c r="C1927" t="s">
        <v>12</v>
      </c>
      <c r="D1927" t="s">
        <v>37</v>
      </c>
      <c r="E1927">
        <v>145000</v>
      </c>
      <c r="F1927" t="s">
        <v>20</v>
      </c>
      <c r="G1927">
        <v>145000</v>
      </c>
      <c r="H1927" t="s">
        <v>21</v>
      </c>
      <c r="I1927">
        <v>0</v>
      </c>
      <c r="J1927" t="s">
        <v>21</v>
      </c>
      <c r="K1927" t="s">
        <v>25</v>
      </c>
    </row>
    <row r="1928" spans="1:11" x14ac:dyDescent="0.3">
      <c r="A1928">
        <v>2022</v>
      </c>
      <c r="B1928" t="s">
        <v>17</v>
      </c>
      <c r="C1928" t="s">
        <v>12</v>
      </c>
      <c r="D1928" t="s">
        <v>37</v>
      </c>
      <c r="E1928">
        <v>75000</v>
      </c>
      <c r="F1928" t="s">
        <v>58</v>
      </c>
      <c r="G1928">
        <v>92350</v>
      </c>
      <c r="H1928" t="s">
        <v>33</v>
      </c>
      <c r="I1928">
        <v>100</v>
      </c>
      <c r="J1928" t="s">
        <v>33</v>
      </c>
      <c r="K1928" t="s">
        <v>25</v>
      </c>
    </row>
    <row r="1929" spans="1:11" x14ac:dyDescent="0.3">
      <c r="A1929">
        <v>2022</v>
      </c>
      <c r="B1929" t="s">
        <v>17</v>
      </c>
      <c r="C1929" t="s">
        <v>12</v>
      </c>
      <c r="D1929" t="s">
        <v>37</v>
      </c>
      <c r="E1929">
        <v>60000</v>
      </c>
      <c r="F1929" t="s">
        <v>58</v>
      </c>
      <c r="G1929">
        <v>73880</v>
      </c>
      <c r="H1929" t="s">
        <v>33</v>
      </c>
      <c r="I1929">
        <v>100</v>
      </c>
      <c r="J1929" t="s">
        <v>33</v>
      </c>
      <c r="K1929" t="s">
        <v>25</v>
      </c>
    </row>
    <row r="1930" spans="1:11" x14ac:dyDescent="0.3">
      <c r="A1930">
        <v>2022</v>
      </c>
      <c r="B1930" t="s">
        <v>11</v>
      </c>
      <c r="C1930" t="s">
        <v>12</v>
      </c>
      <c r="D1930" t="s">
        <v>37</v>
      </c>
      <c r="E1930">
        <v>145000</v>
      </c>
      <c r="F1930" t="s">
        <v>20</v>
      </c>
      <c r="G1930">
        <v>145000</v>
      </c>
      <c r="H1930" t="s">
        <v>21</v>
      </c>
      <c r="I1930">
        <v>0</v>
      </c>
      <c r="J1930" t="s">
        <v>21</v>
      </c>
      <c r="K1930" t="s">
        <v>25</v>
      </c>
    </row>
    <row r="1931" spans="1:11" x14ac:dyDescent="0.3">
      <c r="A1931">
        <v>2022</v>
      </c>
      <c r="B1931" t="s">
        <v>11</v>
      </c>
      <c r="C1931" t="s">
        <v>12</v>
      </c>
      <c r="D1931" t="s">
        <v>37</v>
      </c>
      <c r="E1931">
        <v>100000</v>
      </c>
      <c r="F1931" t="s">
        <v>20</v>
      </c>
      <c r="G1931">
        <v>100000</v>
      </c>
      <c r="H1931" t="s">
        <v>21</v>
      </c>
      <c r="I1931">
        <v>0</v>
      </c>
      <c r="J1931" t="s">
        <v>21</v>
      </c>
      <c r="K1931" t="s">
        <v>25</v>
      </c>
    </row>
    <row r="1932" spans="1:11" x14ac:dyDescent="0.3">
      <c r="A1932">
        <v>2022</v>
      </c>
      <c r="B1932" t="s">
        <v>11</v>
      </c>
      <c r="C1932" t="s">
        <v>12</v>
      </c>
      <c r="D1932" t="s">
        <v>26</v>
      </c>
      <c r="E1932">
        <v>192000</v>
      </c>
      <c r="F1932" t="s">
        <v>20</v>
      </c>
      <c r="G1932">
        <v>192000</v>
      </c>
      <c r="H1932" t="s">
        <v>21</v>
      </c>
      <c r="I1932">
        <v>100</v>
      </c>
      <c r="J1932" t="s">
        <v>21</v>
      </c>
      <c r="K1932" t="s">
        <v>25</v>
      </c>
    </row>
    <row r="1933" spans="1:11" x14ac:dyDescent="0.3">
      <c r="A1933">
        <v>2022</v>
      </c>
      <c r="B1933" t="s">
        <v>11</v>
      </c>
      <c r="C1933" t="s">
        <v>12</v>
      </c>
      <c r="D1933" t="s">
        <v>26</v>
      </c>
      <c r="E1933">
        <v>164000</v>
      </c>
      <c r="F1933" t="s">
        <v>20</v>
      </c>
      <c r="G1933">
        <v>164000</v>
      </c>
      <c r="H1933" t="s">
        <v>21</v>
      </c>
      <c r="I1933">
        <v>100</v>
      </c>
      <c r="J1933" t="s">
        <v>21</v>
      </c>
      <c r="K1933" t="s">
        <v>25</v>
      </c>
    </row>
    <row r="1934" spans="1:11" x14ac:dyDescent="0.3">
      <c r="A1934">
        <v>2022</v>
      </c>
      <c r="B1934" t="s">
        <v>44</v>
      </c>
      <c r="C1934" t="s">
        <v>12</v>
      </c>
      <c r="D1934" t="s">
        <v>37</v>
      </c>
      <c r="E1934">
        <v>310000</v>
      </c>
      <c r="F1934" t="s">
        <v>20</v>
      </c>
      <c r="G1934">
        <v>310000</v>
      </c>
      <c r="H1934" t="s">
        <v>21</v>
      </c>
      <c r="I1934">
        <v>100</v>
      </c>
      <c r="J1934" t="s">
        <v>21</v>
      </c>
      <c r="K1934" t="s">
        <v>25</v>
      </c>
    </row>
    <row r="1935" spans="1:11" x14ac:dyDescent="0.3">
      <c r="A1935">
        <v>2022</v>
      </c>
      <c r="B1935" t="s">
        <v>44</v>
      </c>
      <c r="C1935" t="s">
        <v>12</v>
      </c>
      <c r="D1935" t="s">
        <v>37</v>
      </c>
      <c r="E1935">
        <v>239000</v>
      </c>
      <c r="F1935" t="s">
        <v>20</v>
      </c>
      <c r="G1935">
        <v>239000</v>
      </c>
      <c r="H1935" t="s">
        <v>21</v>
      </c>
      <c r="I1935">
        <v>100</v>
      </c>
      <c r="J1935" t="s">
        <v>21</v>
      </c>
      <c r="K1935" t="s">
        <v>25</v>
      </c>
    </row>
    <row r="1936" spans="1:11" x14ac:dyDescent="0.3">
      <c r="A1936">
        <v>2022</v>
      </c>
      <c r="B1936" t="s">
        <v>11</v>
      </c>
      <c r="C1936" t="s">
        <v>12</v>
      </c>
      <c r="D1936" t="s">
        <v>27</v>
      </c>
      <c r="E1936">
        <v>120000</v>
      </c>
      <c r="F1936" t="s">
        <v>20</v>
      </c>
      <c r="G1936">
        <v>120000</v>
      </c>
      <c r="H1936" t="s">
        <v>21</v>
      </c>
      <c r="I1936">
        <v>0</v>
      </c>
      <c r="J1936" t="s">
        <v>21</v>
      </c>
      <c r="K1936" t="s">
        <v>25</v>
      </c>
    </row>
    <row r="1937" spans="1:11" x14ac:dyDescent="0.3">
      <c r="A1937">
        <v>2022</v>
      </c>
      <c r="B1937" t="s">
        <v>11</v>
      </c>
      <c r="C1937" t="s">
        <v>12</v>
      </c>
      <c r="D1937" t="s">
        <v>27</v>
      </c>
      <c r="E1937">
        <v>95000</v>
      </c>
      <c r="F1937" t="s">
        <v>20</v>
      </c>
      <c r="G1937">
        <v>95000</v>
      </c>
      <c r="H1937" t="s">
        <v>21</v>
      </c>
      <c r="I1937">
        <v>0</v>
      </c>
      <c r="J1937" t="s">
        <v>21</v>
      </c>
      <c r="K1937" t="s">
        <v>25</v>
      </c>
    </row>
    <row r="1938" spans="1:11" x14ac:dyDescent="0.3">
      <c r="A1938">
        <v>2022</v>
      </c>
      <c r="B1938" t="s">
        <v>11</v>
      </c>
      <c r="C1938" t="s">
        <v>12</v>
      </c>
      <c r="D1938" t="s">
        <v>35</v>
      </c>
      <c r="E1938">
        <v>145000</v>
      </c>
      <c r="F1938" t="s">
        <v>20</v>
      </c>
      <c r="G1938">
        <v>145000</v>
      </c>
      <c r="H1938" t="s">
        <v>21</v>
      </c>
      <c r="I1938">
        <v>0</v>
      </c>
      <c r="J1938" t="s">
        <v>21</v>
      </c>
      <c r="K1938" t="s">
        <v>25</v>
      </c>
    </row>
    <row r="1939" spans="1:11" x14ac:dyDescent="0.3">
      <c r="A1939">
        <v>2022</v>
      </c>
      <c r="B1939" t="s">
        <v>11</v>
      </c>
      <c r="C1939" t="s">
        <v>12</v>
      </c>
      <c r="D1939" t="s">
        <v>35</v>
      </c>
      <c r="E1939">
        <v>135000</v>
      </c>
      <c r="F1939" t="s">
        <v>20</v>
      </c>
      <c r="G1939">
        <v>135000</v>
      </c>
      <c r="H1939" t="s">
        <v>21</v>
      </c>
      <c r="I1939">
        <v>0</v>
      </c>
      <c r="J1939" t="s">
        <v>21</v>
      </c>
      <c r="K1939" t="s">
        <v>25</v>
      </c>
    </row>
    <row r="1940" spans="1:11" x14ac:dyDescent="0.3">
      <c r="A1940">
        <v>2022</v>
      </c>
      <c r="B1940" t="s">
        <v>11</v>
      </c>
      <c r="C1940" t="s">
        <v>12</v>
      </c>
      <c r="D1940" t="s">
        <v>37</v>
      </c>
      <c r="E1940">
        <v>100000</v>
      </c>
      <c r="F1940" t="s">
        <v>20</v>
      </c>
      <c r="G1940">
        <v>100000</v>
      </c>
      <c r="H1940" t="s">
        <v>21</v>
      </c>
      <c r="I1940">
        <v>0</v>
      </c>
      <c r="J1940" t="s">
        <v>21</v>
      </c>
      <c r="K1940" t="s">
        <v>25</v>
      </c>
    </row>
    <row r="1941" spans="1:11" x14ac:dyDescent="0.3">
      <c r="A1941">
        <v>2022</v>
      </c>
      <c r="B1941" t="s">
        <v>11</v>
      </c>
      <c r="C1941" t="s">
        <v>12</v>
      </c>
      <c r="D1941" t="s">
        <v>37</v>
      </c>
      <c r="E1941">
        <v>78000</v>
      </c>
      <c r="F1941" t="s">
        <v>20</v>
      </c>
      <c r="G1941">
        <v>78000</v>
      </c>
      <c r="H1941" t="s">
        <v>21</v>
      </c>
      <c r="I1941">
        <v>0</v>
      </c>
      <c r="J1941" t="s">
        <v>21</v>
      </c>
      <c r="K1941" t="s">
        <v>25</v>
      </c>
    </row>
    <row r="1942" spans="1:11" x14ac:dyDescent="0.3">
      <c r="A1942">
        <v>2022</v>
      </c>
      <c r="B1942" t="s">
        <v>11</v>
      </c>
      <c r="C1942" t="s">
        <v>12</v>
      </c>
      <c r="D1942" t="s">
        <v>37</v>
      </c>
      <c r="E1942">
        <v>70000</v>
      </c>
      <c r="F1942" t="s">
        <v>14</v>
      </c>
      <c r="G1942">
        <v>73546</v>
      </c>
      <c r="H1942" t="s">
        <v>15</v>
      </c>
      <c r="I1942">
        <v>0</v>
      </c>
      <c r="J1942" t="s">
        <v>15</v>
      </c>
      <c r="K1942" t="s">
        <v>25</v>
      </c>
    </row>
    <row r="1943" spans="1:11" x14ac:dyDescent="0.3">
      <c r="A1943">
        <v>2022</v>
      </c>
      <c r="B1943" t="s">
        <v>11</v>
      </c>
      <c r="C1943" t="s">
        <v>12</v>
      </c>
      <c r="D1943" t="s">
        <v>37</v>
      </c>
      <c r="E1943">
        <v>35000</v>
      </c>
      <c r="F1943" t="s">
        <v>14</v>
      </c>
      <c r="G1943">
        <v>36773</v>
      </c>
      <c r="H1943" t="s">
        <v>15</v>
      </c>
      <c r="I1943">
        <v>0</v>
      </c>
      <c r="J1943" t="s">
        <v>15</v>
      </c>
      <c r="K1943" t="s">
        <v>25</v>
      </c>
    </row>
    <row r="1944" spans="1:11" x14ac:dyDescent="0.3">
      <c r="A1944">
        <v>2022</v>
      </c>
      <c r="B1944" t="s">
        <v>17</v>
      </c>
      <c r="C1944" t="s">
        <v>12</v>
      </c>
      <c r="D1944" t="s">
        <v>37</v>
      </c>
      <c r="E1944">
        <v>160000</v>
      </c>
      <c r="F1944" t="s">
        <v>20</v>
      </c>
      <c r="G1944">
        <v>160000</v>
      </c>
      <c r="H1944" t="s">
        <v>21</v>
      </c>
      <c r="I1944">
        <v>100</v>
      </c>
      <c r="J1944" t="s">
        <v>21</v>
      </c>
      <c r="K1944" t="s">
        <v>25</v>
      </c>
    </row>
    <row r="1945" spans="1:11" x14ac:dyDescent="0.3">
      <c r="A1945">
        <v>2022</v>
      </c>
      <c r="B1945" t="s">
        <v>17</v>
      </c>
      <c r="C1945" t="s">
        <v>12</v>
      </c>
      <c r="D1945" t="s">
        <v>37</v>
      </c>
      <c r="E1945">
        <v>120000</v>
      </c>
      <c r="F1945" t="s">
        <v>20</v>
      </c>
      <c r="G1945">
        <v>120000</v>
      </c>
      <c r="H1945" t="s">
        <v>21</v>
      </c>
      <c r="I1945">
        <v>100</v>
      </c>
      <c r="J1945" t="s">
        <v>21</v>
      </c>
      <c r="K1945" t="s">
        <v>25</v>
      </c>
    </row>
    <row r="1946" spans="1:11" x14ac:dyDescent="0.3">
      <c r="A1946">
        <v>2022</v>
      </c>
      <c r="B1946" t="s">
        <v>11</v>
      </c>
      <c r="C1946" t="s">
        <v>12</v>
      </c>
      <c r="D1946" t="s">
        <v>23</v>
      </c>
      <c r="E1946">
        <v>190000</v>
      </c>
      <c r="F1946" t="s">
        <v>20</v>
      </c>
      <c r="G1946">
        <v>190000</v>
      </c>
      <c r="H1946" t="s">
        <v>21</v>
      </c>
      <c r="I1946">
        <v>0</v>
      </c>
      <c r="J1946" t="s">
        <v>21</v>
      </c>
      <c r="K1946" t="s">
        <v>25</v>
      </c>
    </row>
    <row r="1947" spans="1:11" x14ac:dyDescent="0.3">
      <c r="A1947">
        <v>2022</v>
      </c>
      <c r="B1947" t="s">
        <v>11</v>
      </c>
      <c r="C1947" t="s">
        <v>12</v>
      </c>
      <c r="D1947" t="s">
        <v>23</v>
      </c>
      <c r="E1947">
        <v>150000</v>
      </c>
      <c r="F1947" t="s">
        <v>20</v>
      </c>
      <c r="G1947">
        <v>150000</v>
      </c>
      <c r="H1947" t="s">
        <v>21</v>
      </c>
      <c r="I1947">
        <v>0</v>
      </c>
      <c r="J1947" t="s">
        <v>21</v>
      </c>
      <c r="K1947" t="s">
        <v>25</v>
      </c>
    </row>
    <row r="1948" spans="1:11" x14ac:dyDescent="0.3">
      <c r="A1948">
        <v>2022</v>
      </c>
      <c r="B1948" t="s">
        <v>17</v>
      </c>
      <c r="C1948" t="s">
        <v>12</v>
      </c>
      <c r="D1948" t="s">
        <v>37</v>
      </c>
      <c r="E1948">
        <v>2800000</v>
      </c>
      <c r="F1948" t="s">
        <v>42</v>
      </c>
      <c r="G1948">
        <v>35610</v>
      </c>
      <c r="H1948" t="s">
        <v>43</v>
      </c>
      <c r="I1948">
        <v>50</v>
      </c>
      <c r="J1948" t="s">
        <v>43</v>
      </c>
      <c r="K1948" t="s">
        <v>16</v>
      </c>
    </row>
    <row r="1949" spans="1:11" x14ac:dyDescent="0.3">
      <c r="A1949">
        <v>2022</v>
      </c>
      <c r="B1949" t="s">
        <v>11</v>
      </c>
      <c r="C1949" t="s">
        <v>12</v>
      </c>
      <c r="D1949" t="s">
        <v>83</v>
      </c>
      <c r="E1949">
        <v>125000</v>
      </c>
      <c r="F1949" t="s">
        <v>20</v>
      </c>
      <c r="G1949">
        <v>125000</v>
      </c>
      <c r="H1949" t="s">
        <v>92</v>
      </c>
      <c r="I1949">
        <v>100</v>
      </c>
      <c r="J1949" t="s">
        <v>92</v>
      </c>
      <c r="K1949" t="s">
        <v>16</v>
      </c>
    </row>
    <row r="1950" spans="1:11" x14ac:dyDescent="0.3">
      <c r="A1950">
        <v>2022</v>
      </c>
      <c r="B1950" t="s">
        <v>11</v>
      </c>
      <c r="C1950" t="s">
        <v>12</v>
      </c>
      <c r="D1950" t="s">
        <v>37</v>
      </c>
      <c r="E1950">
        <v>120000</v>
      </c>
      <c r="F1950" t="s">
        <v>20</v>
      </c>
      <c r="G1950">
        <v>120000</v>
      </c>
      <c r="H1950" t="s">
        <v>21</v>
      </c>
      <c r="I1950">
        <v>0</v>
      </c>
      <c r="J1950" t="s">
        <v>21</v>
      </c>
      <c r="K1950" t="s">
        <v>25</v>
      </c>
    </row>
    <row r="1951" spans="1:11" x14ac:dyDescent="0.3">
      <c r="A1951">
        <v>2022</v>
      </c>
      <c r="B1951" t="s">
        <v>11</v>
      </c>
      <c r="C1951" t="s">
        <v>12</v>
      </c>
      <c r="D1951" t="s">
        <v>37</v>
      </c>
      <c r="E1951">
        <v>95000</v>
      </c>
      <c r="F1951" t="s">
        <v>20</v>
      </c>
      <c r="G1951">
        <v>95000</v>
      </c>
      <c r="H1951" t="s">
        <v>21</v>
      </c>
      <c r="I1951">
        <v>0</v>
      </c>
      <c r="J1951" t="s">
        <v>21</v>
      </c>
      <c r="K1951" t="s">
        <v>25</v>
      </c>
    </row>
    <row r="1952" spans="1:11" x14ac:dyDescent="0.3">
      <c r="A1952">
        <v>2022</v>
      </c>
      <c r="B1952" t="s">
        <v>17</v>
      </c>
      <c r="C1952" t="s">
        <v>12</v>
      </c>
      <c r="D1952" t="s">
        <v>27</v>
      </c>
      <c r="E1952">
        <v>150000</v>
      </c>
      <c r="F1952" t="s">
        <v>20</v>
      </c>
      <c r="G1952">
        <v>150000</v>
      </c>
      <c r="H1952" t="s">
        <v>21</v>
      </c>
      <c r="I1952">
        <v>0</v>
      </c>
      <c r="J1952" t="s">
        <v>21</v>
      </c>
      <c r="K1952" t="s">
        <v>25</v>
      </c>
    </row>
    <row r="1953" spans="1:11" x14ac:dyDescent="0.3">
      <c r="A1953">
        <v>2022</v>
      </c>
      <c r="B1953" t="s">
        <v>17</v>
      </c>
      <c r="C1953" t="s">
        <v>12</v>
      </c>
      <c r="D1953" t="s">
        <v>27</v>
      </c>
      <c r="E1953">
        <v>100000</v>
      </c>
      <c r="F1953" t="s">
        <v>20</v>
      </c>
      <c r="G1953">
        <v>100000</v>
      </c>
      <c r="H1953" t="s">
        <v>21</v>
      </c>
      <c r="I1953">
        <v>0</v>
      </c>
      <c r="J1953" t="s">
        <v>21</v>
      </c>
      <c r="K1953" t="s">
        <v>25</v>
      </c>
    </row>
    <row r="1954" spans="1:11" x14ac:dyDescent="0.3">
      <c r="A1954">
        <v>2022</v>
      </c>
      <c r="B1954" t="s">
        <v>11</v>
      </c>
      <c r="C1954" t="s">
        <v>12</v>
      </c>
      <c r="D1954" t="s">
        <v>23</v>
      </c>
      <c r="E1954">
        <v>45000</v>
      </c>
      <c r="F1954" t="s">
        <v>14</v>
      </c>
      <c r="G1954">
        <v>47280</v>
      </c>
      <c r="H1954" t="s">
        <v>15</v>
      </c>
      <c r="I1954">
        <v>0</v>
      </c>
      <c r="J1954" t="s">
        <v>15</v>
      </c>
      <c r="K1954" t="s">
        <v>25</v>
      </c>
    </row>
    <row r="1955" spans="1:11" x14ac:dyDescent="0.3">
      <c r="A1955">
        <v>2022</v>
      </c>
      <c r="B1955" t="s">
        <v>11</v>
      </c>
      <c r="C1955" t="s">
        <v>12</v>
      </c>
      <c r="D1955" t="s">
        <v>23</v>
      </c>
      <c r="E1955">
        <v>36000</v>
      </c>
      <c r="F1955" t="s">
        <v>14</v>
      </c>
      <c r="G1955">
        <v>37824</v>
      </c>
      <c r="H1955" t="s">
        <v>15</v>
      </c>
      <c r="I1955">
        <v>0</v>
      </c>
      <c r="J1955" t="s">
        <v>15</v>
      </c>
      <c r="K1955" t="s">
        <v>25</v>
      </c>
    </row>
    <row r="1956" spans="1:11" x14ac:dyDescent="0.3">
      <c r="A1956">
        <v>2022</v>
      </c>
      <c r="B1956" t="s">
        <v>11</v>
      </c>
      <c r="C1956" t="s">
        <v>12</v>
      </c>
      <c r="D1956" t="s">
        <v>27</v>
      </c>
      <c r="E1956">
        <v>115934</v>
      </c>
      <c r="F1956" t="s">
        <v>20</v>
      </c>
      <c r="G1956">
        <v>115934</v>
      </c>
      <c r="H1956" t="s">
        <v>21</v>
      </c>
      <c r="I1956">
        <v>100</v>
      </c>
      <c r="J1956" t="s">
        <v>21</v>
      </c>
      <c r="K1956" t="s">
        <v>25</v>
      </c>
    </row>
    <row r="1957" spans="1:11" x14ac:dyDescent="0.3">
      <c r="A1957">
        <v>2022</v>
      </c>
      <c r="B1957" t="s">
        <v>11</v>
      </c>
      <c r="C1957" t="s">
        <v>12</v>
      </c>
      <c r="D1957" t="s">
        <v>27</v>
      </c>
      <c r="E1957">
        <v>81666</v>
      </c>
      <c r="F1957" t="s">
        <v>20</v>
      </c>
      <c r="G1957">
        <v>81666</v>
      </c>
      <c r="H1957" t="s">
        <v>21</v>
      </c>
      <c r="I1957">
        <v>100</v>
      </c>
      <c r="J1957" t="s">
        <v>21</v>
      </c>
      <c r="K1957" t="s">
        <v>25</v>
      </c>
    </row>
    <row r="1958" spans="1:11" x14ac:dyDescent="0.3">
      <c r="A1958">
        <v>2022</v>
      </c>
      <c r="B1958" t="s">
        <v>11</v>
      </c>
      <c r="C1958" t="s">
        <v>12</v>
      </c>
      <c r="D1958" t="s">
        <v>23</v>
      </c>
      <c r="E1958">
        <v>175000</v>
      </c>
      <c r="F1958" t="s">
        <v>20</v>
      </c>
      <c r="G1958">
        <v>175000</v>
      </c>
      <c r="H1958" t="s">
        <v>21</v>
      </c>
      <c r="I1958">
        <v>100</v>
      </c>
      <c r="J1958" t="s">
        <v>21</v>
      </c>
      <c r="K1958" t="s">
        <v>25</v>
      </c>
    </row>
    <row r="1959" spans="1:11" x14ac:dyDescent="0.3">
      <c r="A1959">
        <v>2022</v>
      </c>
      <c r="B1959" t="s">
        <v>11</v>
      </c>
      <c r="C1959" t="s">
        <v>12</v>
      </c>
      <c r="D1959" t="s">
        <v>23</v>
      </c>
      <c r="E1959">
        <v>140000</v>
      </c>
      <c r="F1959" t="s">
        <v>20</v>
      </c>
      <c r="G1959">
        <v>140000</v>
      </c>
      <c r="H1959" t="s">
        <v>21</v>
      </c>
      <c r="I1959">
        <v>100</v>
      </c>
      <c r="J1959" t="s">
        <v>21</v>
      </c>
      <c r="K1959" t="s">
        <v>25</v>
      </c>
    </row>
    <row r="1960" spans="1:11" x14ac:dyDescent="0.3">
      <c r="A1960">
        <v>2022</v>
      </c>
      <c r="B1960" t="s">
        <v>11</v>
      </c>
      <c r="C1960" t="s">
        <v>12</v>
      </c>
      <c r="D1960" t="s">
        <v>37</v>
      </c>
      <c r="E1960">
        <v>120000</v>
      </c>
      <c r="F1960" t="s">
        <v>20</v>
      </c>
      <c r="G1960">
        <v>120000</v>
      </c>
      <c r="H1960" t="s">
        <v>21</v>
      </c>
      <c r="I1960">
        <v>0</v>
      </c>
      <c r="J1960" t="s">
        <v>21</v>
      </c>
      <c r="K1960" t="s">
        <v>25</v>
      </c>
    </row>
    <row r="1961" spans="1:11" x14ac:dyDescent="0.3">
      <c r="A1961">
        <v>2022</v>
      </c>
      <c r="B1961" t="s">
        <v>11</v>
      </c>
      <c r="C1961" t="s">
        <v>12</v>
      </c>
      <c r="D1961" t="s">
        <v>37</v>
      </c>
      <c r="E1961">
        <v>95000</v>
      </c>
      <c r="F1961" t="s">
        <v>20</v>
      </c>
      <c r="G1961">
        <v>95000</v>
      </c>
      <c r="H1961" t="s">
        <v>21</v>
      </c>
      <c r="I1961">
        <v>0</v>
      </c>
      <c r="J1961" t="s">
        <v>21</v>
      </c>
      <c r="K1961" t="s">
        <v>25</v>
      </c>
    </row>
    <row r="1962" spans="1:11" x14ac:dyDescent="0.3">
      <c r="A1962">
        <v>2022</v>
      </c>
      <c r="B1962" t="s">
        <v>11</v>
      </c>
      <c r="C1962" t="s">
        <v>12</v>
      </c>
      <c r="D1962" t="s">
        <v>30</v>
      </c>
      <c r="E1962">
        <v>249500</v>
      </c>
      <c r="F1962" t="s">
        <v>20</v>
      </c>
      <c r="G1962">
        <v>249500</v>
      </c>
      <c r="H1962" t="s">
        <v>21</v>
      </c>
      <c r="I1962">
        <v>0</v>
      </c>
      <c r="J1962" t="s">
        <v>21</v>
      </c>
      <c r="K1962" t="s">
        <v>25</v>
      </c>
    </row>
    <row r="1963" spans="1:11" x14ac:dyDescent="0.3">
      <c r="A1963">
        <v>2022</v>
      </c>
      <c r="B1963" t="s">
        <v>11</v>
      </c>
      <c r="C1963" t="s">
        <v>12</v>
      </c>
      <c r="D1963" t="s">
        <v>30</v>
      </c>
      <c r="E1963">
        <v>149850</v>
      </c>
      <c r="F1963" t="s">
        <v>20</v>
      </c>
      <c r="G1963">
        <v>149850</v>
      </c>
      <c r="H1963" t="s">
        <v>21</v>
      </c>
      <c r="I1963">
        <v>0</v>
      </c>
      <c r="J1963" t="s">
        <v>21</v>
      </c>
      <c r="K1963" t="s">
        <v>25</v>
      </c>
    </row>
    <row r="1964" spans="1:11" x14ac:dyDescent="0.3">
      <c r="A1964">
        <v>2022</v>
      </c>
      <c r="B1964" t="s">
        <v>17</v>
      </c>
      <c r="C1964" t="s">
        <v>12</v>
      </c>
      <c r="D1964" t="s">
        <v>32</v>
      </c>
      <c r="E1964">
        <v>122500</v>
      </c>
      <c r="F1964" t="s">
        <v>20</v>
      </c>
      <c r="G1964">
        <v>122500</v>
      </c>
      <c r="H1964" t="s">
        <v>21</v>
      </c>
      <c r="I1964">
        <v>100</v>
      </c>
      <c r="J1964" t="s">
        <v>21</v>
      </c>
      <c r="K1964" t="s">
        <v>25</v>
      </c>
    </row>
    <row r="1965" spans="1:11" x14ac:dyDescent="0.3">
      <c r="A1965">
        <v>2022</v>
      </c>
      <c r="B1965" t="s">
        <v>17</v>
      </c>
      <c r="C1965" t="s">
        <v>12</v>
      </c>
      <c r="D1965" t="s">
        <v>32</v>
      </c>
      <c r="E1965">
        <v>100000</v>
      </c>
      <c r="F1965" t="s">
        <v>20</v>
      </c>
      <c r="G1965">
        <v>100000</v>
      </c>
      <c r="H1965" t="s">
        <v>21</v>
      </c>
      <c r="I1965">
        <v>100</v>
      </c>
      <c r="J1965" t="s">
        <v>21</v>
      </c>
      <c r="K1965" t="s">
        <v>25</v>
      </c>
    </row>
    <row r="1966" spans="1:11" x14ac:dyDescent="0.3">
      <c r="A1966">
        <v>2022</v>
      </c>
      <c r="B1966" t="s">
        <v>11</v>
      </c>
      <c r="C1966" t="s">
        <v>12</v>
      </c>
      <c r="D1966" t="s">
        <v>23</v>
      </c>
      <c r="E1966">
        <v>249500</v>
      </c>
      <c r="F1966" t="s">
        <v>20</v>
      </c>
      <c r="G1966">
        <v>249500</v>
      </c>
      <c r="H1966" t="s">
        <v>21</v>
      </c>
      <c r="I1966">
        <v>0</v>
      </c>
      <c r="J1966" t="s">
        <v>21</v>
      </c>
      <c r="K1966" t="s">
        <v>25</v>
      </c>
    </row>
    <row r="1967" spans="1:11" x14ac:dyDescent="0.3">
      <c r="A1967">
        <v>2022</v>
      </c>
      <c r="B1967" t="s">
        <v>11</v>
      </c>
      <c r="C1967" t="s">
        <v>12</v>
      </c>
      <c r="D1967" t="s">
        <v>23</v>
      </c>
      <c r="E1967">
        <v>149850</v>
      </c>
      <c r="F1967" t="s">
        <v>20</v>
      </c>
      <c r="G1967">
        <v>149850</v>
      </c>
      <c r="H1967" t="s">
        <v>21</v>
      </c>
      <c r="I1967">
        <v>0</v>
      </c>
      <c r="J1967" t="s">
        <v>21</v>
      </c>
      <c r="K1967" t="s">
        <v>25</v>
      </c>
    </row>
    <row r="1968" spans="1:11" x14ac:dyDescent="0.3">
      <c r="A1968">
        <v>2022</v>
      </c>
      <c r="B1968" t="s">
        <v>28</v>
      </c>
      <c r="C1968" t="s">
        <v>12</v>
      </c>
      <c r="D1968" t="s">
        <v>27</v>
      </c>
      <c r="E1968">
        <v>55000</v>
      </c>
      <c r="F1968" t="s">
        <v>20</v>
      </c>
      <c r="G1968">
        <v>55000</v>
      </c>
      <c r="H1968" t="s">
        <v>21</v>
      </c>
      <c r="I1968">
        <v>0</v>
      </c>
      <c r="J1968" t="s">
        <v>21</v>
      </c>
      <c r="K1968" t="s">
        <v>25</v>
      </c>
    </row>
    <row r="1969" spans="1:11" x14ac:dyDescent="0.3">
      <c r="A1969">
        <v>2022</v>
      </c>
      <c r="B1969" t="s">
        <v>28</v>
      </c>
      <c r="C1969" t="s">
        <v>12</v>
      </c>
      <c r="D1969" t="s">
        <v>27</v>
      </c>
      <c r="E1969">
        <v>48000</v>
      </c>
      <c r="F1969" t="s">
        <v>20</v>
      </c>
      <c r="G1969">
        <v>48000</v>
      </c>
      <c r="H1969" t="s">
        <v>21</v>
      </c>
      <c r="I1969">
        <v>0</v>
      </c>
      <c r="J1969" t="s">
        <v>21</v>
      </c>
      <c r="K1969" t="s">
        <v>25</v>
      </c>
    </row>
    <row r="1970" spans="1:11" x14ac:dyDescent="0.3">
      <c r="A1970">
        <v>2022</v>
      </c>
      <c r="B1970" t="s">
        <v>11</v>
      </c>
      <c r="C1970" t="s">
        <v>12</v>
      </c>
      <c r="D1970" t="s">
        <v>52</v>
      </c>
      <c r="E1970">
        <v>249500</v>
      </c>
      <c r="F1970" t="s">
        <v>20</v>
      </c>
      <c r="G1970">
        <v>249500</v>
      </c>
      <c r="H1970" t="s">
        <v>21</v>
      </c>
      <c r="I1970">
        <v>0</v>
      </c>
      <c r="J1970" t="s">
        <v>21</v>
      </c>
      <c r="K1970" t="s">
        <v>25</v>
      </c>
    </row>
    <row r="1971" spans="1:11" x14ac:dyDescent="0.3">
      <c r="A1971">
        <v>2022</v>
      </c>
      <c r="B1971" t="s">
        <v>11</v>
      </c>
      <c r="C1971" t="s">
        <v>12</v>
      </c>
      <c r="D1971" t="s">
        <v>52</v>
      </c>
      <c r="E1971">
        <v>149850</v>
      </c>
      <c r="F1971" t="s">
        <v>20</v>
      </c>
      <c r="G1971">
        <v>149850</v>
      </c>
      <c r="H1971" t="s">
        <v>21</v>
      </c>
      <c r="I1971">
        <v>0</v>
      </c>
      <c r="J1971" t="s">
        <v>21</v>
      </c>
      <c r="K1971" t="s">
        <v>25</v>
      </c>
    </row>
    <row r="1972" spans="1:11" x14ac:dyDescent="0.3">
      <c r="A1972">
        <v>2022</v>
      </c>
      <c r="B1972" t="s">
        <v>17</v>
      </c>
      <c r="C1972" t="s">
        <v>12</v>
      </c>
      <c r="D1972" t="s">
        <v>38</v>
      </c>
      <c r="E1972">
        <v>56000</v>
      </c>
      <c r="F1972" t="s">
        <v>14</v>
      </c>
      <c r="G1972">
        <v>58837</v>
      </c>
      <c r="H1972" t="s">
        <v>63</v>
      </c>
      <c r="I1972">
        <v>100</v>
      </c>
      <c r="J1972" t="s">
        <v>63</v>
      </c>
      <c r="K1972" t="s">
        <v>22</v>
      </c>
    </row>
    <row r="1973" spans="1:11" x14ac:dyDescent="0.3">
      <c r="A1973">
        <v>2022</v>
      </c>
      <c r="B1973" t="s">
        <v>11</v>
      </c>
      <c r="C1973" t="s">
        <v>12</v>
      </c>
      <c r="D1973" t="s">
        <v>37</v>
      </c>
      <c r="E1973">
        <v>190000</v>
      </c>
      <c r="F1973" t="s">
        <v>20</v>
      </c>
      <c r="G1973">
        <v>190000</v>
      </c>
      <c r="H1973" t="s">
        <v>21</v>
      </c>
      <c r="I1973">
        <v>100</v>
      </c>
      <c r="J1973" t="s">
        <v>21</v>
      </c>
      <c r="K1973" t="s">
        <v>25</v>
      </c>
    </row>
    <row r="1974" spans="1:11" x14ac:dyDescent="0.3">
      <c r="A1974">
        <v>2022</v>
      </c>
      <c r="B1974" t="s">
        <v>11</v>
      </c>
      <c r="C1974" t="s">
        <v>12</v>
      </c>
      <c r="D1974" t="s">
        <v>37</v>
      </c>
      <c r="E1974">
        <v>120000</v>
      </c>
      <c r="F1974" t="s">
        <v>20</v>
      </c>
      <c r="G1974">
        <v>120000</v>
      </c>
      <c r="H1974" t="s">
        <v>21</v>
      </c>
      <c r="I1974">
        <v>100</v>
      </c>
      <c r="J1974" t="s">
        <v>21</v>
      </c>
      <c r="K1974" t="s">
        <v>25</v>
      </c>
    </row>
    <row r="1975" spans="1:11" x14ac:dyDescent="0.3">
      <c r="A1975">
        <v>2022</v>
      </c>
      <c r="B1975" t="s">
        <v>11</v>
      </c>
      <c r="C1975" t="s">
        <v>12</v>
      </c>
      <c r="D1975" t="s">
        <v>27</v>
      </c>
      <c r="E1975">
        <v>127000</v>
      </c>
      <c r="F1975" t="s">
        <v>20</v>
      </c>
      <c r="G1975">
        <v>127000</v>
      </c>
      <c r="H1975" t="s">
        <v>21</v>
      </c>
      <c r="I1975">
        <v>100</v>
      </c>
      <c r="J1975" t="s">
        <v>21</v>
      </c>
      <c r="K1975" t="s">
        <v>25</v>
      </c>
    </row>
    <row r="1976" spans="1:11" x14ac:dyDescent="0.3">
      <c r="A1976">
        <v>2022</v>
      </c>
      <c r="B1976" t="s">
        <v>11</v>
      </c>
      <c r="C1976" t="s">
        <v>12</v>
      </c>
      <c r="D1976" t="s">
        <v>27</v>
      </c>
      <c r="E1976">
        <v>104000</v>
      </c>
      <c r="F1976" t="s">
        <v>20</v>
      </c>
      <c r="G1976">
        <v>104000</v>
      </c>
      <c r="H1976" t="s">
        <v>21</v>
      </c>
      <c r="I1976">
        <v>100</v>
      </c>
      <c r="J1976" t="s">
        <v>21</v>
      </c>
      <c r="K1976" t="s">
        <v>25</v>
      </c>
    </row>
    <row r="1977" spans="1:11" x14ac:dyDescent="0.3">
      <c r="A1977">
        <v>2022</v>
      </c>
      <c r="B1977" t="s">
        <v>11</v>
      </c>
      <c r="C1977" t="s">
        <v>12</v>
      </c>
      <c r="D1977" t="s">
        <v>23</v>
      </c>
      <c r="E1977">
        <v>210000</v>
      </c>
      <c r="F1977" t="s">
        <v>20</v>
      </c>
      <c r="G1977">
        <v>210000</v>
      </c>
      <c r="H1977" t="s">
        <v>21</v>
      </c>
      <c r="I1977">
        <v>100</v>
      </c>
      <c r="J1977" t="s">
        <v>21</v>
      </c>
      <c r="K1977" t="s">
        <v>25</v>
      </c>
    </row>
    <row r="1978" spans="1:11" x14ac:dyDescent="0.3">
      <c r="A1978">
        <v>2022</v>
      </c>
      <c r="B1978" t="s">
        <v>11</v>
      </c>
      <c r="C1978" t="s">
        <v>12</v>
      </c>
      <c r="D1978" t="s">
        <v>23</v>
      </c>
      <c r="E1978">
        <v>150000</v>
      </c>
      <c r="F1978" t="s">
        <v>20</v>
      </c>
      <c r="G1978">
        <v>150000</v>
      </c>
      <c r="H1978" t="s">
        <v>21</v>
      </c>
      <c r="I1978">
        <v>100</v>
      </c>
      <c r="J1978" t="s">
        <v>21</v>
      </c>
      <c r="K1978" t="s">
        <v>25</v>
      </c>
    </row>
    <row r="1979" spans="1:11" x14ac:dyDescent="0.3">
      <c r="A1979">
        <v>2022</v>
      </c>
      <c r="B1979" t="s">
        <v>11</v>
      </c>
      <c r="C1979" t="s">
        <v>12</v>
      </c>
      <c r="D1979" t="s">
        <v>35</v>
      </c>
      <c r="E1979">
        <v>210000</v>
      </c>
      <c r="F1979" t="s">
        <v>20</v>
      </c>
      <c r="G1979">
        <v>210000</v>
      </c>
      <c r="H1979" t="s">
        <v>21</v>
      </c>
      <c r="I1979">
        <v>100</v>
      </c>
      <c r="J1979" t="s">
        <v>21</v>
      </c>
      <c r="K1979" t="s">
        <v>25</v>
      </c>
    </row>
    <row r="1980" spans="1:11" x14ac:dyDescent="0.3">
      <c r="A1980">
        <v>2022</v>
      </c>
      <c r="B1980" t="s">
        <v>11</v>
      </c>
      <c r="C1980" t="s">
        <v>12</v>
      </c>
      <c r="D1980" t="s">
        <v>35</v>
      </c>
      <c r="E1980">
        <v>150000</v>
      </c>
      <c r="F1980" t="s">
        <v>20</v>
      </c>
      <c r="G1980">
        <v>150000</v>
      </c>
      <c r="H1980" t="s">
        <v>21</v>
      </c>
      <c r="I1980">
        <v>100</v>
      </c>
      <c r="J1980" t="s">
        <v>21</v>
      </c>
      <c r="K1980" t="s">
        <v>25</v>
      </c>
    </row>
    <row r="1981" spans="1:11" x14ac:dyDescent="0.3">
      <c r="A1981">
        <v>2022</v>
      </c>
      <c r="B1981" t="s">
        <v>11</v>
      </c>
      <c r="C1981" t="s">
        <v>12</v>
      </c>
      <c r="D1981" t="s">
        <v>37</v>
      </c>
      <c r="E1981">
        <v>210000</v>
      </c>
      <c r="F1981" t="s">
        <v>20</v>
      </c>
      <c r="G1981">
        <v>210000</v>
      </c>
      <c r="H1981" t="s">
        <v>21</v>
      </c>
      <c r="I1981">
        <v>100</v>
      </c>
      <c r="J1981" t="s">
        <v>21</v>
      </c>
      <c r="K1981" t="s">
        <v>25</v>
      </c>
    </row>
    <row r="1982" spans="1:11" x14ac:dyDescent="0.3">
      <c r="A1982">
        <v>2022</v>
      </c>
      <c r="B1982" t="s">
        <v>11</v>
      </c>
      <c r="C1982" t="s">
        <v>12</v>
      </c>
      <c r="D1982" t="s">
        <v>37</v>
      </c>
      <c r="E1982">
        <v>130000</v>
      </c>
      <c r="F1982" t="s">
        <v>20</v>
      </c>
      <c r="G1982">
        <v>130000</v>
      </c>
      <c r="H1982" t="s">
        <v>21</v>
      </c>
      <c r="I1982">
        <v>100</v>
      </c>
      <c r="J1982" t="s">
        <v>21</v>
      </c>
      <c r="K1982" t="s">
        <v>25</v>
      </c>
    </row>
    <row r="1983" spans="1:11" x14ac:dyDescent="0.3">
      <c r="A1983">
        <v>2022</v>
      </c>
      <c r="B1983" t="s">
        <v>11</v>
      </c>
      <c r="C1983" t="s">
        <v>12</v>
      </c>
      <c r="D1983" t="s">
        <v>23</v>
      </c>
      <c r="E1983">
        <v>182750</v>
      </c>
      <c r="F1983" t="s">
        <v>20</v>
      </c>
      <c r="G1983">
        <v>182750</v>
      </c>
      <c r="H1983" t="s">
        <v>21</v>
      </c>
      <c r="I1983">
        <v>100</v>
      </c>
      <c r="J1983" t="s">
        <v>21</v>
      </c>
      <c r="K1983" t="s">
        <v>25</v>
      </c>
    </row>
    <row r="1984" spans="1:11" x14ac:dyDescent="0.3">
      <c r="A1984">
        <v>2022</v>
      </c>
      <c r="B1984" t="s">
        <v>11</v>
      </c>
      <c r="C1984" t="s">
        <v>12</v>
      </c>
      <c r="D1984" t="s">
        <v>23</v>
      </c>
      <c r="E1984">
        <v>161500</v>
      </c>
      <c r="F1984" t="s">
        <v>20</v>
      </c>
      <c r="G1984">
        <v>161500</v>
      </c>
      <c r="H1984" t="s">
        <v>21</v>
      </c>
      <c r="I1984">
        <v>100</v>
      </c>
      <c r="J1984" t="s">
        <v>21</v>
      </c>
      <c r="K1984" t="s">
        <v>25</v>
      </c>
    </row>
    <row r="1985" spans="1:11" x14ac:dyDescent="0.3">
      <c r="A1985">
        <v>2022</v>
      </c>
      <c r="B1985" t="s">
        <v>17</v>
      </c>
      <c r="C1985" t="s">
        <v>12</v>
      </c>
      <c r="D1985" t="s">
        <v>27</v>
      </c>
      <c r="E1985">
        <v>102640</v>
      </c>
      <c r="F1985" t="s">
        <v>20</v>
      </c>
      <c r="G1985">
        <v>102640</v>
      </c>
      <c r="H1985" t="s">
        <v>21</v>
      </c>
      <c r="I1985">
        <v>100</v>
      </c>
      <c r="J1985" t="s">
        <v>21</v>
      </c>
      <c r="K1985" t="s">
        <v>25</v>
      </c>
    </row>
    <row r="1986" spans="1:11" x14ac:dyDescent="0.3">
      <c r="A1986">
        <v>2022</v>
      </c>
      <c r="B1986" t="s">
        <v>17</v>
      </c>
      <c r="C1986" t="s">
        <v>12</v>
      </c>
      <c r="D1986" t="s">
        <v>27</v>
      </c>
      <c r="E1986">
        <v>66100</v>
      </c>
      <c r="F1986" t="s">
        <v>20</v>
      </c>
      <c r="G1986">
        <v>66100</v>
      </c>
      <c r="H1986" t="s">
        <v>21</v>
      </c>
      <c r="I1986">
        <v>100</v>
      </c>
      <c r="J1986" t="s">
        <v>21</v>
      </c>
      <c r="K1986" t="s">
        <v>25</v>
      </c>
    </row>
    <row r="1987" spans="1:11" x14ac:dyDescent="0.3">
      <c r="A1987">
        <v>2022</v>
      </c>
      <c r="B1987" t="s">
        <v>11</v>
      </c>
      <c r="C1987" t="s">
        <v>12</v>
      </c>
      <c r="D1987" t="s">
        <v>52</v>
      </c>
      <c r="E1987">
        <v>210000</v>
      </c>
      <c r="F1987" t="s">
        <v>20</v>
      </c>
      <c r="G1987">
        <v>210000</v>
      </c>
      <c r="H1987" t="s">
        <v>21</v>
      </c>
      <c r="I1987">
        <v>100</v>
      </c>
      <c r="J1987" t="s">
        <v>21</v>
      </c>
      <c r="K1987" t="s">
        <v>25</v>
      </c>
    </row>
    <row r="1988" spans="1:11" x14ac:dyDescent="0.3">
      <c r="A1988">
        <v>2022</v>
      </c>
      <c r="B1988" t="s">
        <v>11</v>
      </c>
      <c r="C1988" t="s">
        <v>12</v>
      </c>
      <c r="D1988" t="s">
        <v>52</v>
      </c>
      <c r="E1988">
        <v>150000</v>
      </c>
      <c r="F1988" t="s">
        <v>20</v>
      </c>
      <c r="G1988">
        <v>150000</v>
      </c>
      <c r="H1988" t="s">
        <v>21</v>
      </c>
      <c r="I1988">
        <v>100</v>
      </c>
      <c r="J1988" t="s">
        <v>21</v>
      </c>
      <c r="K1988" t="s">
        <v>25</v>
      </c>
    </row>
    <row r="1989" spans="1:11" x14ac:dyDescent="0.3">
      <c r="A1989">
        <v>2022</v>
      </c>
      <c r="B1989" t="s">
        <v>11</v>
      </c>
      <c r="C1989" t="s">
        <v>12</v>
      </c>
      <c r="D1989" t="s">
        <v>37</v>
      </c>
      <c r="E1989">
        <v>198800</v>
      </c>
      <c r="F1989" t="s">
        <v>20</v>
      </c>
      <c r="G1989">
        <v>198800</v>
      </c>
      <c r="H1989" t="s">
        <v>21</v>
      </c>
      <c r="I1989">
        <v>0</v>
      </c>
      <c r="J1989" t="s">
        <v>21</v>
      </c>
      <c r="K1989" t="s">
        <v>25</v>
      </c>
    </row>
    <row r="1990" spans="1:11" x14ac:dyDescent="0.3">
      <c r="A1990">
        <v>2022</v>
      </c>
      <c r="B1990" t="s">
        <v>11</v>
      </c>
      <c r="C1990" t="s">
        <v>12</v>
      </c>
      <c r="D1990" t="s">
        <v>37</v>
      </c>
      <c r="E1990">
        <v>122600</v>
      </c>
      <c r="F1990" t="s">
        <v>20</v>
      </c>
      <c r="G1990">
        <v>122600</v>
      </c>
      <c r="H1990" t="s">
        <v>21</v>
      </c>
      <c r="I1990">
        <v>0</v>
      </c>
      <c r="J1990" t="s">
        <v>21</v>
      </c>
      <c r="K1990" t="s">
        <v>25</v>
      </c>
    </row>
    <row r="1991" spans="1:11" x14ac:dyDescent="0.3">
      <c r="A1991">
        <v>2022</v>
      </c>
      <c r="B1991" t="s">
        <v>17</v>
      </c>
      <c r="C1991" t="s">
        <v>12</v>
      </c>
      <c r="D1991" t="s">
        <v>37</v>
      </c>
      <c r="E1991">
        <v>130000</v>
      </c>
      <c r="F1991" t="s">
        <v>20</v>
      </c>
      <c r="G1991">
        <v>130000</v>
      </c>
      <c r="H1991" t="s">
        <v>21</v>
      </c>
      <c r="I1991">
        <v>100</v>
      </c>
      <c r="J1991" t="s">
        <v>21</v>
      </c>
      <c r="K1991" t="s">
        <v>25</v>
      </c>
    </row>
    <row r="1992" spans="1:11" x14ac:dyDescent="0.3">
      <c r="A1992">
        <v>2022</v>
      </c>
      <c r="B1992" t="s">
        <v>17</v>
      </c>
      <c r="C1992" t="s">
        <v>12</v>
      </c>
      <c r="D1992" t="s">
        <v>37</v>
      </c>
      <c r="E1992">
        <v>80000</v>
      </c>
      <c r="F1992" t="s">
        <v>20</v>
      </c>
      <c r="G1992">
        <v>80000</v>
      </c>
      <c r="H1992" t="s">
        <v>21</v>
      </c>
      <c r="I1992">
        <v>100</v>
      </c>
      <c r="J1992" t="s">
        <v>21</v>
      </c>
      <c r="K1992" t="s">
        <v>25</v>
      </c>
    </row>
    <row r="1993" spans="1:11" x14ac:dyDescent="0.3">
      <c r="A1993">
        <v>2022</v>
      </c>
      <c r="B1993" t="s">
        <v>11</v>
      </c>
      <c r="C1993" t="s">
        <v>12</v>
      </c>
      <c r="D1993" t="s">
        <v>23</v>
      </c>
      <c r="E1993">
        <v>136000</v>
      </c>
      <c r="F1993" t="s">
        <v>20</v>
      </c>
      <c r="G1993">
        <v>136000</v>
      </c>
      <c r="H1993" t="s">
        <v>21</v>
      </c>
      <c r="I1993">
        <v>100</v>
      </c>
      <c r="J1993" t="s">
        <v>21</v>
      </c>
      <c r="K1993" t="s">
        <v>25</v>
      </c>
    </row>
    <row r="1994" spans="1:11" x14ac:dyDescent="0.3">
      <c r="A1994">
        <v>2022</v>
      </c>
      <c r="B1994" t="s">
        <v>11</v>
      </c>
      <c r="C1994" t="s">
        <v>12</v>
      </c>
      <c r="D1994" t="s">
        <v>23</v>
      </c>
      <c r="E1994">
        <v>104000</v>
      </c>
      <c r="F1994" t="s">
        <v>20</v>
      </c>
      <c r="G1994">
        <v>104000</v>
      </c>
      <c r="H1994" t="s">
        <v>21</v>
      </c>
      <c r="I1994">
        <v>100</v>
      </c>
      <c r="J1994" t="s">
        <v>21</v>
      </c>
      <c r="K1994" t="s">
        <v>25</v>
      </c>
    </row>
    <row r="1995" spans="1:11" x14ac:dyDescent="0.3">
      <c r="A1995">
        <v>2022</v>
      </c>
      <c r="B1995" t="s">
        <v>11</v>
      </c>
      <c r="C1995" t="s">
        <v>12</v>
      </c>
      <c r="D1995" t="s">
        <v>27</v>
      </c>
      <c r="E1995">
        <v>150000</v>
      </c>
      <c r="F1995" t="s">
        <v>20</v>
      </c>
      <c r="G1995">
        <v>150000</v>
      </c>
      <c r="H1995" t="s">
        <v>21</v>
      </c>
      <c r="I1995">
        <v>100</v>
      </c>
      <c r="J1995" t="s">
        <v>21</v>
      </c>
      <c r="K1995" t="s">
        <v>25</v>
      </c>
    </row>
    <row r="1996" spans="1:11" x14ac:dyDescent="0.3">
      <c r="A1996">
        <v>2022</v>
      </c>
      <c r="B1996" t="s">
        <v>11</v>
      </c>
      <c r="C1996" t="s">
        <v>12</v>
      </c>
      <c r="D1996" t="s">
        <v>27</v>
      </c>
      <c r="E1996">
        <v>100000</v>
      </c>
      <c r="F1996" t="s">
        <v>20</v>
      </c>
      <c r="G1996">
        <v>100000</v>
      </c>
      <c r="H1996" t="s">
        <v>21</v>
      </c>
      <c r="I1996">
        <v>100</v>
      </c>
      <c r="J1996" t="s">
        <v>21</v>
      </c>
      <c r="K1996" t="s">
        <v>25</v>
      </c>
    </row>
    <row r="1997" spans="1:11" x14ac:dyDescent="0.3">
      <c r="A1997">
        <v>2022</v>
      </c>
      <c r="B1997" t="s">
        <v>28</v>
      </c>
      <c r="C1997" t="s">
        <v>12</v>
      </c>
      <c r="D1997" t="s">
        <v>37</v>
      </c>
      <c r="E1997">
        <v>160000</v>
      </c>
      <c r="F1997" t="s">
        <v>20</v>
      </c>
      <c r="G1997">
        <v>160000</v>
      </c>
      <c r="H1997" t="s">
        <v>21</v>
      </c>
      <c r="I1997">
        <v>0</v>
      </c>
      <c r="J1997" t="s">
        <v>21</v>
      </c>
      <c r="K1997" t="s">
        <v>25</v>
      </c>
    </row>
    <row r="1998" spans="1:11" x14ac:dyDescent="0.3">
      <c r="A1998">
        <v>2022</v>
      </c>
      <c r="B1998" t="s">
        <v>28</v>
      </c>
      <c r="C1998" t="s">
        <v>12</v>
      </c>
      <c r="D1998" t="s">
        <v>37</v>
      </c>
      <c r="E1998">
        <v>135000</v>
      </c>
      <c r="F1998" t="s">
        <v>20</v>
      </c>
      <c r="G1998">
        <v>135000</v>
      </c>
      <c r="H1998" t="s">
        <v>21</v>
      </c>
      <c r="I1998">
        <v>0</v>
      </c>
      <c r="J1998" t="s">
        <v>21</v>
      </c>
      <c r="K1998" t="s">
        <v>25</v>
      </c>
    </row>
    <row r="1999" spans="1:11" x14ac:dyDescent="0.3">
      <c r="A1999">
        <v>2022</v>
      </c>
      <c r="B1999" t="s">
        <v>11</v>
      </c>
      <c r="C1999" t="s">
        <v>12</v>
      </c>
      <c r="D1999" t="s">
        <v>37</v>
      </c>
      <c r="E1999">
        <v>216000</v>
      </c>
      <c r="F1999" t="s">
        <v>20</v>
      </c>
      <c r="G1999">
        <v>216000</v>
      </c>
      <c r="H1999" t="s">
        <v>21</v>
      </c>
      <c r="I1999">
        <v>100</v>
      </c>
      <c r="J1999" t="s">
        <v>21</v>
      </c>
      <c r="K1999" t="s">
        <v>25</v>
      </c>
    </row>
    <row r="2000" spans="1:11" x14ac:dyDescent="0.3">
      <c r="A2000">
        <v>2022</v>
      </c>
      <c r="B2000" t="s">
        <v>11</v>
      </c>
      <c r="C2000" t="s">
        <v>12</v>
      </c>
      <c r="D2000" t="s">
        <v>37</v>
      </c>
      <c r="E2000">
        <v>144000</v>
      </c>
      <c r="F2000" t="s">
        <v>20</v>
      </c>
      <c r="G2000">
        <v>144000</v>
      </c>
      <c r="H2000" t="s">
        <v>21</v>
      </c>
      <c r="I2000">
        <v>100</v>
      </c>
      <c r="J2000" t="s">
        <v>21</v>
      </c>
      <c r="K2000" t="s">
        <v>25</v>
      </c>
    </row>
    <row r="2001" spans="1:11" x14ac:dyDescent="0.3">
      <c r="A2001">
        <v>2022</v>
      </c>
      <c r="B2001" t="s">
        <v>44</v>
      </c>
      <c r="C2001" t="s">
        <v>12</v>
      </c>
      <c r="D2001" t="s">
        <v>23</v>
      </c>
      <c r="E2001">
        <v>159000</v>
      </c>
      <c r="F2001" t="s">
        <v>20</v>
      </c>
      <c r="G2001">
        <v>159000</v>
      </c>
      <c r="H2001" t="s">
        <v>21</v>
      </c>
      <c r="I2001">
        <v>100</v>
      </c>
      <c r="J2001" t="s">
        <v>21</v>
      </c>
      <c r="K2001" t="s">
        <v>25</v>
      </c>
    </row>
    <row r="2002" spans="1:11" x14ac:dyDescent="0.3">
      <c r="A2002">
        <v>2022</v>
      </c>
      <c r="B2002" t="s">
        <v>44</v>
      </c>
      <c r="C2002" t="s">
        <v>12</v>
      </c>
      <c r="D2002" t="s">
        <v>23</v>
      </c>
      <c r="E2002">
        <v>130000</v>
      </c>
      <c r="F2002" t="s">
        <v>20</v>
      </c>
      <c r="G2002">
        <v>130000</v>
      </c>
      <c r="H2002" t="s">
        <v>21</v>
      </c>
      <c r="I2002">
        <v>100</v>
      </c>
      <c r="J2002" t="s">
        <v>21</v>
      </c>
      <c r="K2002" t="s">
        <v>25</v>
      </c>
    </row>
    <row r="2003" spans="1:11" x14ac:dyDescent="0.3">
      <c r="A2003">
        <v>2022</v>
      </c>
      <c r="B2003" t="s">
        <v>11</v>
      </c>
      <c r="C2003" t="s">
        <v>12</v>
      </c>
      <c r="D2003" t="s">
        <v>27</v>
      </c>
      <c r="E2003">
        <v>115934</v>
      </c>
      <c r="F2003" t="s">
        <v>20</v>
      </c>
      <c r="G2003">
        <v>115934</v>
      </c>
      <c r="H2003" t="s">
        <v>21</v>
      </c>
      <c r="I2003">
        <v>100</v>
      </c>
      <c r="J2003" t="s">
        <v>21</v>
      </c>
      <c r="K2003" t="s">
        <v>25</v>
      </c>
    </row>
    <row r="2004" spans="1:11" x14ac:dyDescent="0.3">
      <c r="A2004">
        <v>2022</v>
      </c>
      <c r="B2004" t="s">
        <v>11</v>
      </c>
      <c r="C2004" t="s">
        <v>12</v>
      </c>
      <c r="D2004" t="s">
        <v>27</v>
      </c>
      <c r="E2004">
        <v>81666</v>
      </c>
      <c r="F2004" t="s">
        <v>20</v>
      </c>
      <c r="G2004">
        <v>81666</v>
      </c>
      <c r="H2004" t="s">
        <v>21</v>
      </c>
      <c r="I2004">
        <v>100</v>
      </c>
      <c r="J2004" t="s">
        <v>21</v>
      </c>
      <c r="K2004" t="s">
        <v>25</v>
      </c>
    </row>
    <row r="2005" spans="1:11" x14ac:dyDescent="0.3">
      <c r="A2005">
        <v>2022</v>
      </c>
      <c r="B2005" t="s">
        <v>11</v>
      </c>
      <c r="C2005" t="s">
        <v>12</v>
      </c>
      <c r="D2005" t="s">
        <v>37</v>
      </c>
      <c r="E2005">
        <v>215000</v>
      </c>
      <c r="F2005" t="s">
        <v>20</v>
      </c>
      <c r="G2005">
        <v>215000</v>
      </c>
      <c r="H2005" t="s">
        <v>21</v>
      </c>
      <c r="I2005">
        <v>100</v>
      </c>
      <c r="J2005" t="s">
        <v>21</v>
      </c>
      <c r="K2005" t="s">
        <v>25</v>
      </c>
    </row>
    <row r="2006" spans="1:11" x14ac:dyDescent="0.3">
      <c r="A2006">
        <v>2022</v>
      </c>
      <c r="B2006" t="s">
        <v>11</v>
      </c>
      <c r="C2006" t="s">
        <v>12</v>
      </c>
      <c r="D2006" t="s">
        <v>37</v>
      </c>
      <c r="E2006">
        <v>150000</v>
      </c>
      <c r="F2006" t="s">
        <v>20</v>
      </c>
      <c r="G2006">
        <v>150000</v>
      </c>
      <c r="H2006" t="s">
        <v>21</v>
      </c>
      <c r="I2006">
        <v>100</v>
      </c>
      <c r="J2006" t="s">
        <v>21</v>
      </c>
      <c r="K2006" t="s">
        <v>25</v>
      </c>
    </row>
    <row r="2007" spans="1:11" x14ac:dyDescent="0.3">
      <c r="A2007">
        <v>2022</v>
      </c>
      <c r="B2007" t="s">
        <v>11</v>
      </c>
      <c r="C2007" t="s">
        <v>12</v>
      </c>
      <c r="D2007" t="s">
        <v>35</v>
      </c>
      <c r="E2007">
        <v>246000</v>
      </c>
      <c r="F2007" t="s">
        <v>20</v>
      </c>
      <c r="G2007">
        <v>246000</v>
      </c>
      <c r="H2007" t="s">
        <v>21</v>
      </c>
      <c r="I2007">
        <v>100</v>
      </c>
      <c r="J2007" t="s">
        <v>21</v>
      </c>
      <c r="K2007" t="s">
        <v>25</v>
      </c>
    </row>
    <row r="2008" spans="1:11" x14ac:dyDescent="0.3">
      <c r="A2008">
        <v>2022</v>
      </c>
      <c r="B2008" t="s">
        <v>11</v>
      </c>
      <c r="C2008" t="s">
        <v>12</v>
      </c>
      <c r="D2008" t="s">
        <v>35</v>
      </c>
      <c r="E2008">
        <v>201000</v>
      </c>
      <c r="F2008" t="s">
        <v>20</v>
      </c>
      <c r="G2008">
        <v>201000</v>
      </c>
      <c r="H2008" t="s">
        <v>21</v>
      </c>
      <c r="I2008">
        <v>100</v>
      </c>
      <c r="J2008" t="s">
        <v>21</v>
      </c>
      <c r="K2008" t="s">
        <v>25</v>
      </c>
    </row>
    <row r="2009" spans="1:11" x14ac:dyDescent="0.3">
      <c r="A2009">
        <v>2022</v>
      </c>
      <c r="B2009" t="s">
        <v>17</v>
      </c>
      <c r="C2009" t="s">
        <v>12</v>
      </c>
      <c r="D2009" t="s">
        <v>37</v>
      </c>
      <c r="E2009">
        <v>187000</v>
      </c>
      <c r="F2009" t="s">
        <v>20</v>
      </c>
      <c r="G2009">
        <v>187000</v>
      </c>
      <c r="H2009" t="s">
        <v>21</v>
      </c>
      <c r="I2009">
        <v>100</v>
      </c>
      <c r="J2009" t="s">
        <v>21</v>
      </c>
      <c r="K2009" t="s">
        <v>25</v>
      </c>
    </row>
    <row r="2010" spans="1:11" x14ac:dyDescent="0.3">
      <c r="A2010">
        <v>2022</v>
      </c>
      <c r="B2010" t="s">
        <v>17</v>
      </c>
      <c r="C2010" t="s">
        <v>12</v>
      </c>
      <c r="D2010" t="s">
        <v>37</v>
      </c>
      <c r="E2010">
        <v>153000</v>
      </c>
      <c r="F2010" t="s">
        <v>20</v>
      </c>
      <c r="G2010">
        <v>153000</v>
      </c>
      <c r="H2010" t="s">
        <v>21</v>
      </c>
      <c r="I2010">
        <v>100</v>
      </c>
      <c r="J2010" t="s">
        <v>21</v>
      </c>
      <c r="K2010" t="s">
        <v>25</v>
      </c>
    </row>
    <row r="2011" spans="1:11" x14ac:dyDescent="0.3">
      <c r="A2011">
        <v>2022</v>
      </c>
      <c r="B2011" t="s">
        <v>11</v>
      </c>
      <c r="C2011" t="s">
        <v>12</v>
      </c>
      <c r="D2011" t="s">
        <v>35</v>
      </c>
      <c r="E2011">
        <v>255000</v>
      </c>
      <c r="F2011" t="s">
        <v>20</v>
      </c>
      <c r="G2011">
        <v>255000</v>
      </c>
      <c r="H2011" t="s">
        <v>106</v>
      </c>
      <c r="I2011">
        <v>100</v>
      </c>
      <c r="J2011" t="s">
        <v>106</v>
      </c>
      <c r="K2011" t="s">
        <v>25</v>
      </c>
    </row>
    <row r="2012" spans="1:11" x14ac:dyDescent="0.3">
      <c r="A2012">
        <v>2022</v>
      </c>
      <c r="B2012" t="s">
        <v>11</v>
      </c>
      <c r="C2012" t="s">
        <v>12</v>
      </c>
      <c r="D2012" t="s">
        <v>35</v>
      </c>
      <c r="E2012">
        <v>185000</v>
      </c>
      <c r="F2012" t="s">
        <v>20</v>
      </c>
      <c r="G2012">
        <v>185000</v>
      </c>
      <c r="H2012" t="s">
        <v>106</v>
      </c>
      <c r="I2012">
        <v>100</v>
      </c>
      <c r="J2012" t="s">
        <v>106</v>
      </c>
      <c r="K2012" t="s">
        <v>25</v>
      </c>
    </row>
    <row r="2013" spans="1:11" x14ac:dyDescent="0.3">
      <c r="A2013">
        <v>2022</v>
      </c>
      <c r="B2013" t="s">
        <v>17</v>
      </c>
      <c r="C2013" t="s">
        <v>12</v>
      </c>
      <c r="D2013" t="s">
        <v>27</v>
      </c>
      <c r="E2013">
        <v>350000</v>
      </c>
      <c r="F2013" t="s">
        <v>58</v>
      </c>
      <c r="G2013">
        <v>430967</v>
      </c>
      <c r="H2013" t="s">
        <v>33</v>
      </c>
      <c r="I2013">
        <v>0</v>
      </c>
      <c r="J2013" t="s">
        <v>33</v>
      </c>
      <c r="K2013" t="s">
        <v>25</v>
      </c>
    </row>
    <row r="2014" spans="1:11" x14ac:dyDescent="0.3">
      <c r="A2014">
        <v>2022</v>
      </c>
      <c r="B2014" t="s">
        <v>17</v>
      </c>
      <c r="C2014" t="s">
        <v>12</v>
      </c>
      <c r="D2014" t="s">
        <v>27</v>
      </c>
      <c r="E2014">
        <v>45000</v>
      </c>
      <c r="F2014" t="s">
        <v>58</v>
      </c>
      <c r="G2014">
        <v>55410</v>
      </c>
      <c r="H2014" t="s">
        <v>33</v>
      </c>
      <c r="I2014">
        <v>0</v>
      </c>
      <c r="J2014" t="s">
        <v>33</v>
      </c>
      <c r="K2014" t="s">
        <v>25</v>
      </c>
    </row>
    <row r="2015" spans="1:11" x14ac:dyDescent="0.3">
      <c r="A2015">
        <v>2022</v>
      </c>
      <c r="B2015" t="s">
        <v>11</v>
      </c>
      <c r="C2015" t="s">
        <v>12</v>
      </c>
      <c r="D2015" t="s">
        <v>27</v>
      </c>
      <c r="E2015">
        <v>48000</v>
      </c>
      <c r="F2015" t="s">
        <v>14</v>
      </c>
      <c r="G2015">
        <v>50432</v>
      </c>
      <c r="H2015" t="s">
        <v>15</v>
      </c>
      <c r="I2015">
        <v>0</v>
      </c>
      <c r="J2015" t="s">
        <v>15</v>
      </c>
      <c r="K2015" t="s">
        <v>25</v>
      </c>
    </row>
    <row r="2016" spans="1:11" x14ac:dyDescent="0.3">
      <c r="A2016">
        <v>2022</v>
      </c>
      <c r="B2016" t="s">
        <v>11</v>
      </c>
      <c r="C2016" t="s">
        <v>12</v>
      </c>
      <c r="D2016" t="s">
        <v>27</v>
      </c>
      <c r="E2016">
        <v>38000</v>
      </c>
      <c r="F2016" t="s">
        <v>14</v>
      </c>
      <c r="G2016">
        <v>39925</v>
      </c>
      <c r="H2016" t="s">
        <v>15</v>
      </c>
      <c r="I2016">
        <v>0</v>
      </c>
      <c r="J2016" t="s">
        <v>15</v>
      </c>
      <c r="K2016" t="s">
        <v>25</v>
      </c>
    </row>
    <row r="2017" spans="1:11" x14ac:dyDescent="0.3">
      <c r="A2017">
        <v>2022</v>
      </c>
      <c r="B2017" t="s">
        <v>11</v>
      </c>
      <c r="C2017" t="s">
        <v>12</v>
      </c>
      <c r="D2017" t="s">
        <v>27</v>
      </c>
      <c r="E2017">
        <v>169000</v>
      </c>
      <c r="F2017" t="s">
        <v>20</v>
      </c>
      <c r="G2017">
        <v>169000</v>
      </c>
      <c r="H2017" t="s">
        <v>21</v>
      </c>
      <c r="I2017">
        <v>0</v>
      </c>
      <c r="J2017" t="s">
        <v>21</v>
      </c>
      <c r="K2017" t="s">
        <v>25</v>
      </c>
    </row>
    <row r="2018" spans="1:11" x14ac:dyDescent="0.3">
      <c r="A2018">
        <v>2022</v>
      </c>
      <c r="B2018" t="s">
        <v>11</v>
      </c>
      <c r="C2018" t="s">
        <v>12</v>
      </c>
      <c r="D2018" t="s">
        <v>27</v>
      </c>
      <c r="E2018">
        <v>110600</v>
      </c>
      <c r="F2018" t="s">
        <v>20</v>
      </c>
      <c r="G2018">
        <v>110600</v>
      </c>
      <c r="H2018" t="s">
        <v>21</v>
      </c>
      <c r="I2018">
        <v>0</v>
      </c>
      <c r="J2018" t="s">
        <v>21</v>
      </c>
      <c r="K2018" t="s">
        <v>25</v>
      </c>
    </row>
    <row r="2019" spans="1:11" x14ac:dyDescent="0.3">
      <c r="A2019">
        <v>2022</v>
      </c>
      <c r="B2019" t="s">
        <v>28</v>
      </c>
      <c r="C2019" t="s">
        <v>12</v>
      </c>
      <c r="D2019" t="s">
        <v>112</v>
      </c>
      <c r="E2019">
        <v>58000</v>
      </c>
      <c r="F2019" t="s">
        <v>14</v>
      </c>
      <c r="G2019">
        <v>60938</v>
      </c>
      <c r="H2019" t="s">
        <v>31</v>
      </c>
      <c r="I2019">
        <v>0</v>
      </c>
      <c r="J2019" t="s">
        <v>31</v>
      </c>
      <c r="K2019" t="s">
        <v>16</v>
      </c>
    </row>
    <row r="2020" spans="1:11" x14ac:dyDescent="0.3">
      <c r="A2020">
        <v>2022</v>
      </c>
      <c r="B2020" t="s">
        <v>11</v>
      </c>
      <c r="C2020" t="s">
        <v>12</v>
      </c>
      <c r="D2020" t="s">
        <v>100</v>
      </c>
      <c r="E2020">
        <v>140000</v>
      </c>
      <c r="F2020" t="s">
        <v>20</v>
      </c>
      <c r="G2020">
        <v>140000</v>
      </c>
      <c r="H2020" t="s">
        <v>21</v>
      </c>
      <c r="I2020">
        <v>100</v>
      </c>
      <c r="J2020" t="s">
        <v>21</v>
      </c>
      <c r="K2020" t="s">
        <v>25</v>
      </c>
    </row>
    <row r="2021" spans="1:11" x14ac:dyDescent="0.3">
      <c r="A2021">
        <v>2022</v>
      </c>
      <c r="B2021" t="s">
        <v>11</v>
      </c>
      <c r="C2021" t="s">
        <v>12</v>
      </c>
      <c r="D2021" t="s">
        <v>100</v>
      </c>
      <c r="E2021">
        <v>120000</v>
      </c>
      <c r="F2021" t="s">
        <v>20</v>
      </c>
      <c r="G2021">
        <v>120000</v>
      </c>
      <c r="H2021" t="s">
        <v>21</v>
      </c>
      <c r="I2021">
        <v>100</v>
      </c>
      <c r="J2021" t="s">
        <v>21</v>
      </c>
      <c r="K2021" t="s">
        <v>25</v>
      </c>
    </row>
    <row r="2022" spans="1:11" x14ac:dyDescent="0.3">
      <c r="A2022">
        <v>2022</v>
      </c>
      <c r="B2022" t="s">
        <v>17</v>
      </c>
      <c r="C2022" t="s">
        <v>12</v>
      </c>
      <c r="D2022" t="s">
        <v>27</v>
      </c>
      <c r="E2022">
        <v>75000</v>
      </c>
      <c r="F2022" t="s">
        <v>20</v>
      </c>
      <c r="G2022">
        <v>75000</v>
      </c>
      <c r="H2022" t="s">
        <v>21</v>
      </c>
      <c r="I2022">
        <v>100</v>
      </c>
      <c r="J2022" t="s">
        <v>21</v>
      </c>
      <c r="K2022" t="s">
        <v>25</v>
      </c>
    </row>
    <row r="2023" spans="1:11" x14ac:dyDescent="0.3">
      <c r="A2023">
        <v>2022</v>
      </c>
      <c r="B2023" t="s">
        <v>17</v>
      </c>
      <c r="C2023" t="s">
        <v>12</v>
      </c>
      <c r="D2023" t="s">
        <v>27</v>
      </c>
      <c r="E2023">
        <v>60000</v>
      </c>
      <c r="F2023" t="s">
        <v>20</v>
      </c>
      <c r="G2023">
        <v>60000</v>
      </c>
      <c r="H2023" t="s">
        <v>21</v>
      </c>
      <c r="I2023">
        <v>100</v>
      </c>
      <c r="J2023" t="s">
        <v>21</v>
      </c>
      <c r="K2023" t="s">
        <v>25</v>
      </c>
    </row>
    <row r="2024" spans="1:11" x14ac:dyDescent="0.3">
      <c r="A2024">
        <v>2022</v>
      </c>
      <c r="B2024" t="s">
        <v>11</v>
      </c>
      <c r="C2024" t="s">
        <v>12</v>
      </c>
      <c r="D2024" t="s">
        <v>149</v>
      </c>
      <c r="E2024">
        <v>10000</v>
      </c>
      <c r="F2024" t="s">
        <v>20</v>
      </c>
      <c r="G2024">
        <v>10000</v>
      </c>
      <c r="H2024" t="s">
        <v>24</v>
      </c>
      <c r="I2024">
        <v>50</v>
      </c>
      <c r="J2024" t="s">
        <v>150</v>
      </c>
      <c r="K2024" t="s">
        <v>22</v>
      </c>
    </row>
    <row r="2025" spans="1:11" x14ac:dyDescent="0.3">
      <c r="A2025">
        <v>2022</v>
      </c>
      <c r="B2025" t="s">
        <v>28</v>
      </c>
      <c r="C2025" t="s">
        <v>12</v>
      </c>
      <c r="D2025" t="s">
        <v>27</v>
      </c>
      <c r="E2025">
        <v>50000</v>
      </c>
      <c r="F2025" t="s">
        <v>20</v>
      </c>
      <c r="G2025">
        <v>50000</v>
      </c>
      <c r="H2025" t="s">
        <v>21</v>
      </c>
      <c r="I2025">
        <v>50</v>
      </c>
      <c r="J2025" t="s">
        <v>21</v>
      </c>
      <c r="K2025" t="s">
        <v>16</v>
      </c>
    </row>
    <row r="2026" spans="1:11" x14ac:dyDescent="0.3">
      <c r="A2026">
        <v>2022</v>
      </c>
      <c r="B2026" t="s">
        <v>17</v>
      </c>
      <c r="C2026" t="s">
        <v>12</v>
      </c>
      <c r="D2026" t="s">
        <v>82</v>
      </c>
      <c r="E2026">
        <v>134000</v>
      </c>
      <c r="F2026" t="s">
        <v>20</v>
      </c>
      <c r="G2026">
        <v>134000</v>
      </c>
      <c r="H2026" t="s">
        <v>21</v>
      </c>
      <c r="I2026">
        <v>100</v>
      </c>
      <c r="J2026" t="s">
        <v>21</v>
      </c>
      <c r="K2026" t="s">
        <v>25</v>
      </c>
    </row>
    <row r="2027" spans="1:11" x14ac:dyDescent="0.3">
      <c r="A2027">
        <v>2022</v>
      </c>
      <c r="B2027" t="s">
        <v>17</v>
      </c>
      <c r="C2027" t="s">
        <v>12</v>
      </c>
      <c r="D2027" t="s">
        <v>82</v>
      </c>
      <c r="E2027">
        <v>124000</v>
      </c>
      <c r="F2027" t="s">
        <v>20</v>
      </c>
      <c r="G2027">
        <v>124000</v>
      </c>
      <c r="H2027" t="s">
        <v>21</v>
      </c>
      <c r="I2027">
        <v>100</v>
      </c>
      <c r="J2027" t="s">
        <v>21</v>
      </c>
      <c r="K2027" t="s">
        <v>25</v>
      </c>
    </row>
    <row r="2028" spans="1:11" x14ac:dyDescent="0.3">
      <c r="A2028">
        <v>2022</v>
      </c>
      <c r="B2028" t="s">
        <v>11</v>
      </c>
      <c r="C2028" t="s">
        <v>12</v>
      </c>
      <c r="D2028" t="s">
        <v>27</v>
      </c>
      <c r="E2028">
        <v>166700</v>
      </c>
      <c r="F2028" t="s">
        <v>20</v>
      </c>
      <c r="G2028">
        <v>166700</v>
      </c>
      <c r="H2028" t="s">
        <v>21</v>
      </c>
      <c r="I2028">
        <v>0</v>
      </c>
      <c r="J2028" t="s">
        <v>21</v>
      </c>
      <c r="K2028" t="s">
        <v>25</v>
      </c>
    </row>
    <row r="2029" spans="1:11" x14ac:dyDescent="0.3">
      <c r="A2029">
        <v>2022</v>
      </c>
      <c r="B2029" t="s">
        <v>11</v>
      </c>
      <c r="C2029" t="s">
        <v>12</v>
      </c>
      <c r="D2029" t="s">
        <v>27</v>
      </c>
      <c r="E2029">
        <v>119000</v>
      </c>
      <c r="F2029" t="s">
        <v>20</v>
      </c>
      <c r="G2029">
        <v>119000</v>
      </c>
      <c r="H2029" t="s">
        <v>21</v>
      </c>
      <c r="I2029">
        <v>0</v>
      </c>
      <c r="J2029" t="s">
        <v>21</v>
      </c>
      <c r="K2029" t="s">
        <v>25</v>
      </c>
    </row>
    <row r="2030" spans="1:11" x14ac:dyDescent="0.3">
      <c r="A2030">
        <v>2022</v>
      </c>
      <c r="B2030" t="s">
        <v>28</v>
      </c>
      <c r="C2030" t="s">
        <v>12</v>
      </c>
      <c r="D2030" t="s">
        <v>23</v>
      </c>
      <c r="E2030">
        <v>124234</v>
      </c>
      <c r="F2030" t="s">
        <v>20</v>
      </c>
      <c r="G2030">
        <v>124234</v>
      </c>
      <c r="H2030" t="s">
        <v>21</v>
      </c>
      <c r="I2030">
        <v>0</v>
      </c>
      <c r="J2030" t="s">
        <v>21</v>
      </c>
      <c r="K2030" t="s">
        <v>25</v>
      </c>
    </row>
    <row r="2031" spans="1:11" x14ac:dyDescent="0.3">
      <c r="A2031">
        <v>2022</v>
      </c>
      <c r="B2031" t="s">
        <v>28</v>
      </c>
      <c r="C2031" t="s">
        <v>12</v>
      </c>
      <c r="D2031" t="s">
        <v>23</v>
      </c>
      <c r="E2031">
        <v>74540</v>
      </c>
      <c r="F2031" t="s">
        <v>20</v>
      </c>
      <c r="G2031">
        <v>74540</v>
      </c>
      <c r="H2031" t="s">
        <v>21</v>
      </c>
      <c r="I2031">
        <v>0</v>
      </c>
      <c r="J2031" t="s">
        <v>21</v>
      </c>
      <c r="K2031" t="s">
        <v>25</v>
      </c>
    </row>
    <row r="2032" spans="1:11" x14ac:dyDescent="0.3">
      <c r="A2032">
        <v>2022</v>
      </c>
      <c r="B2032" t="s">
        <v>17</v>
      </c>
      <c r="C2032" t="s">
        <v>12</v>
      </c>
      <c r="D2032" t="s">
        <v>27</v>
      </c>
      <c r="E2032">
        <v>100000</v>
      </c>
      <c r="F2032" t="s">
        <v>20</v>
      </c>
      <c r="G2032">
        <v>100000</v>
      </c>
      <c r="H2032" t="s">
        <v>21</v>
      </c>
      <c r="I2032">
        <v>100</v>
      </c>
      <c r="J2032" t="s">
        <v>21</v>
      </c>
      <c r="K2032" t="s">
        <v>25</v>
      </c>
    </row>
    <row r="2033" spans="1:11" x14ac:dyDescent="0.3">
      <c r="A2033">
        <v>2022</v>
      </c>
      <c r="B2033" t="s">
        <v>17</v>
      </c>
      <c r="C2033" t="s">
        <v>12</v>
      </c>
      <c r="D2033" t="s">
        <v>27</v>
      </c>
      <c r="E2033">
        <v>65000</v>
      </c>
      <c r="F2033" t="s">
        <v>20</v>
      </c>
      <c r="G2033">
        <v>65000</v>
      </c>
      <c r="H2033" t="s">
        <v>21</v>
      </c>
      <c r="I2033">
        <v>100</v>
      </c>
      <c r="J2033" t="s">
        <v>21</v>
      </c>
      <c r="K2033" t="s">
        <v>25</v>
      </c>
    </row>
    <row r="2034" spans="1:11" x14ac:dyDescent="0.3">
      <c r="A2034">
        <v>2021</v>
      </c>
      <c r="B2034" t="s">
        <v>17</v>
      </c>
      <c r="C2034" t="s">
        <v>12</v>
      </c>
      <c r="D2034" t="s">
        <v>27</v>
      </c>
      <c r="E2034">
        <v>1250000</v>
      </c>
      <c r="F2034" t="s">
        <v>42</v>
      </c>
      <c r="G2034">
        <v>16904</v>
      </c>
      <c r="H2034" t="s">
        <v>43</v>
      </c>
      <c r="I2034">
        <v>50</v>
      </c>
      <c r="J2034" t="s">
        <v>43</v>
      </c>
      <c r="K2034" t="s">
        <v>16</v>
      </c>
    </row>
    <row r="2035" spans="1:11" x14ac:dyDescent="0.3">
      <c r="A2035">
        <v>2022</v>
      </c>
      <c r="B2035" t="s">
        <v>28</v>
      </c>
      <c r="C2035" t="s">
        <v>12</v>
      </c>
      <c r="D2035" t="s">
        <v>83</v>
      </c>
      <c r="E2035">
        <v>200000</v>
      </c>
      <c r="F2035" t="s">
        <v>20</v>
      </c>
      <c r="G2035">
        <v>200000</v>
      </c>
      <c r="H2035" t="s">
        <v>24</v>
      </c>
      <c r="I2035">
        <v>50</v>
      </c>
      <c r="J2035" t="s">
        <v>24</v>
      </c>
      <c r="K2035" t="s">
        <v>16</v>
      </c>
    </row>
    <row r="2036" spans="1:11" x14ac:dyDescent="0.3">
      <c r="A2036">
        <v>2022</v>
      </c>
      <c r="B2036" t="s">
        <v>28</v>
      </c>
      <c r="C2036" t="s">
        <v>12</v>
      </c>
      <c r="D2036" t="s">
        <v>35</v>
      </c>
      <c r="E2036">
        <v>12000</v>
      </c>
      <c r="F2036" t="s">
        <v>20</v>
      </c>
      <c r="G2036">
        <v>12000</v>
      </c>
      <c r="H2036" t="s">
        <v>131</v>
      </c>
      <c r="I2036">
        <v>100</v>
      </c>
      <c r="J2036" t="s">
        <v>131</v>
      </c>
      <c r="K2036" t="s">
        <v>16</v>
      </c>
    </row>
    <row r="2037" spans="1:11" x14ac:dyDescent="0.3">
      <c r="A2037">
        <v>2022</v>
      </c>
      <c r="B2037" t="s">
        <v>11</v>
      </c>
      <c r="C2037" t="s">
        <v>12</v>
      </c>
      <c r="D2037" t="s">
        <v>37</v>
      </c>
      <c r="E2037">
        <v>220000</v>
      </c>
      <c r="F2037" t="s">
        <v>20</v>
      </c>
      <c r="G2037">
        <v>220000</v>
      </c>
      <c r="H2037" t="s">
        <v>21</v>
      </c>
      <c r="I2037">
        <v>100</v>
      </c>
      <c r="J2037" t="s">
        <v>21</v>
      </c>
      <c r="K2037" t="s">
        <v>25</v>
      </c>
    </row>
    <row r="2038" spans="1:11" x14ac:dyDescent="0.3">
      <c r="A2038">
        <v>2022</v>
      </c>
      <c r="B2038" t="s">
        <v>11</v>
      </c>
      <c r="C2038" t="s">
        <v>12</v>
      </c>
      <c r="D2038" t="s">
        <v>37</v>
      </c>
      <c r="E2038">
        <v>146000</v>
      </c>
      <c r="F2038" t="s">
        <v>20</v>
      </c>
      <c r="G2038">
        <v>146000</v>
      </c>
      <c r="H2038" t="s">
        <v>21</v>
      </c>
      <c r="I2038">
        <v>100</v>
      </c>
      <c r="J2038" t="s">
        <v>21</v>
      </c>
      <c r="K2038" t="s">
        <v>25</v>
      </c>
    </row>
    <row r="2039" spans="1:11" x14ac:dyDescent="0.3">
      <c r="A2039">
        <v>2022</v>
      </c>
      <c r="B2039" t="s">
        <v>11</v>
      </c>
      <c r="C2039" t="s">
        <v>12</v>
      </c>
      <c r="D2039" t="s">
        <v>37</v>
      </c>
      <c r="E2039">
        <v>65000</v>
      </c>
      <c r="F2039" t="s">
        <v>14</v>
      </c>
      <c r="G2039">
        <v>68293</v>
      </c>
      <c r="H2039" t="s">
        <v>15</v>
      </c>
      <c r="I2039">
        <v>0</v>
      </c>
      <c r="J2039" t="s">
        <v>15</v>
      </c>
      <c r="K2039" t="s">
        <v>25</v>
      </c>
    </row>
    <row r="2040" spans="1:11" x14ac:dyDescent="0.3">
      <c r="A2040">
        <v>2022</v>
      </c>
      <c r="B2040" t="s">
        <v>11</v>
      </c>
      <c r="C2040" t="s">
        <v>12</v>
      </c>
      <c r="D2040" t="s">
        <v>37</v>
      </c>
      <c r="E2040">
        <v>35000</v>
      </c>
      <c r="F2040" t="s">
        <v>14</v>
      </c>
      <c r="G2040">
        <v>36773</v>
      </c>
      <c r="H2040" t="s">
        <v>15</v>
      </c>
      <c r="I2040">
        <v>0</v>
      </c>
      <c r="J2040" t="s">
        <v>15</v>
      </c>
      <c r="K2040" t="s">
        <v>25</v>
      </c>
    </row>
    <row r="2041" spans="1:11" x14ac:dyDescent="0.3">
      <c r="A2041">
        <v>2022</v>
      </c>
      <c r="B2041" t="s">
        <v>11</v>
      </c>
      <c r="C2041" t="s">
        <v>12</v>
      </c>
      <c r="D2041" t="s">
        <v>76</v>
      </c>
      <c r="E2041">
        <v>110000</v>
      </c>
      <c r="F2041" t="s">
        <v>20</v>
      </c>
      <c r="G2041">
        <v>110000</v>
      </c>
      <c r="H2041" t="s">
        <v>21</v>
      </c>
      <c r="I2041">
        <v>0</v>
      </c>
      <c r="J2041" t="s">
        <v>21</v>
      </c>
      <c r="K2041" t="s">
        <v>25</v>
      </c>
    </row>
    <row r="2042" spans="1:11" x14ac:dyDescent="0.3">
      <c r="A2042">
        <v>2022</v>
      </c>
      <c r="B2042" t="s">
        <v>11</v>
      </c>
      <c r="C2042" t="s">
        <v>12</v>
      </c>
      <c r="D2042" t="s">
        <v>76</v>
      </c>
      <c r="E2042">
        <v>70000</v>
      </c>
      <c r="F2042" t="s">
        <v>20</v>
      </c>
      <c r="G2042">
        <v>70000</v>
      </c>
      <c r="H2042" t="s">
        <v>21</v>
      </c>
      <c r="I2042">
        <v>0</v>
      </c>
      <c r="J2042" t="s">
        <v>21</v>
      </c>
      <c r="K2042" t="s">
        <v>25</v>
      </c>
    </row>
    <row r="2043" spans="1:11" x14ac:dyDescent="0.3">
      <c r="A2043">
        <v>2022</v>
      </c>
      <c r="B2043" t="s">
        <v>28</v>
      </c>
      <c r="C2043" t="s">
        <v>12</v>
      </c>
      <c r="D2043" t="s">
        <v>27</v>
      </c>
      <c r="E2043">
        <v>50000</v>
      </c>
      <c r="F2043" t="s">
        <v>20</v>
      </c>
      <c r="G2043">
        <v>50000</v>
      </c>
      <c r="H2043" t="s">
        <v>21</v>
      </c>
      <c r="I2043">
        <v>50</v>
      </c>
      <c r="J2043" t="s">
        <v>21</v>
      </c>
      <c r="K2043" t="s">
        <v>16</v>
      </c>
    </row>
    <row r="2044" spans="1:11" x14ac:dyDescent="0.3">
      <c r="A2044">
        <v>2022</v>
      </c>
      <c r="B2044" t="s">
        <v>11</v>
      </c>
      <c r="C2044" t="s">
        <v>12</v>
      </c>
      <c r="D2044" t="s">
        <v>37</v>
      </c>
      <c r="E2044">
        <v>120000</v>
      </c>
      <c r="F2044" t="s">
        <v>20</v>
      </c>
      <c r="G2044">
        <v>120000</v>
      </c>
      <c r="H2044" t="s">
        <v>21</v>
      </c>
      <c r="I2044">
        <v>0</v>
      </c>
      <c r="J2044" t="s">
        <v>21</v>
      </c>
      <c r="K2044" t="s">
        <v>25</v>
      </c>
    </row>
    <row r="2045" spans="1:11" x14ac:dyDescent="0.3">
      <c r="A2045">
        <v>2022</v>
      </c>
      <c r="B2045" t="s">
        <v>11</v>
      </c>
      <c r="C2045" t="s">
        <v>12</v>
      </c>
      <c r="D2045" t="s">
        <v>37</v>
      </c>
      <c r="E2045">
        <v>95000</v>
      </c>
      <c r="F2045" t="s">
        <v>20</v>
      </c>
      <c r="G2045">
        <v>95000</v>
      </c>
      <c r="H2045" t="s">
        <v>21</v>
      </c>
      <c r="I2045">
        <v>0</v>
      </c>
      <c r="J2045" t="s">
        <v>21</v>
      </c>
      <c r="K2045" t="s">
        <v>25</v>
      </c>
    </row>
    <row r="2046" spans="1:11" x14ac:dyDescent="0.3">
      <c r="A2046">
        <v>2022</v>
      </c>
      <c r="B2046" t="s">
        <v>17</v>
      </c>
      <c r="C2046" t="s">
        <v>12</v>
      </c>
      <c r="D2046" t="s">
        <v>27</v>
      </c>
      <c r="E2046">
        <v>150000</v>
      </c>
      <c r="F2046" t="s">
        <v>20</v>
      </c>
      <c r="G2046">
        <v>150000</v>
      </c>
      <c r="H2046" t="s">
        <v>21</v>
      </c>
      <c r="I2046">
        <v>0</v>
      </c>
      <c r="J2046" t="s">
        <v>21</v>
      </c>
      <c r="K2046" t="s">
        <v>25</v>
      </c>
    </row>
    <row r="2047" spans="1:11" x14ac:dyDescent="0.3">
      <c r="A2047">
        <v>2022</v>
      </c>
      <c r="B2047" t="s">
        <v>17</v>
      </c>
      <c r="C2047" t="s">
        <v>12</v>
      </c>
      <c r="D2047" t="s">
        <v>27</v>
      </c>
      <c r="E2047">
        <v>100000</v>
      </c>
      <c r="F2047" t="s">
        <v>20</v>
      </c>
      <c r="G2047">
        <v>100000</v>
      </c>
      <c r="H2047" t="s">
        <v>21</v>
      </c>
      <c r="I2047">
        <v>0</v>
      </c>
      <c r="J2047" t="s">
        <v>21</v>
      </c>
      <c r="K2047" t="s">
        <v>25</v>
      </c>
    </row>
    <row r="2048" spans="1:11" x14ac:dyDescent="0.3">
      <c r="A2048">
        <v>2022</v>
      </c>
      <c r="B2048" t="s">
        <v>11</v>
      </c>
      <c r="C2048" t="s">
        <v>12</v>
      </c>
      <c r="D2048" t="s">
        <v>23</v>
      </c>
      <c r="E2048">
        <v>45000</v>
      </c>
      <c r="F2048" t="s">
        <v>14</v>
      </c>
      <c r="G2048">
        <v>47280</v>
      </c>
      <c r="H2048" t="s">
        <v>15</v>
      </c>
      <c r="I2048">
        <v>0</v>
      </c>
      <c r="J2048" t="s">
        <v>15</v>
      </c>
      <c r="K2048" t="s">
        <v>25</v>
      </c>
    </row>
    <row r="2049" spans="1:11" x14ac:dyDescent="0.3">
      <c r="A2049">
        <v>2022</v>
      </c>
      <c r="B2049" t="s">
        <v>11</v>
      </c>
      <c r="C2049" t="s">
        <v>12</v>
      </c>
      <c r="D2049" t="s">
        <v>23</v>
      </c>
      <c r="E2049">
        <v>36000</v>
      </c>
      <c r="F2049" t="s">
        <v>14</v>
      </c>
      <c r="G2049">
        <v>37824</v>
      </c>
      <c r="H2049" t="s">
        <v>15</v>
      </c>
      <c r="I2049">
        <v>0</v>
      </c>
      <c r="J2049" t="s">
        <v>15</v>
      </c>
      <c r="K2049" t="s">
        <v>25</v>
      </c>
    </row>
    <row r="2050" spans="1:11" x14ac:dyDescent="0.3">
      <c r="A2050">
        <v>2022</v>
      </c>
      <c r="B2050" t="s">
        <v>11</v>
      </c>
      <c r="C2050" t="s">
        <v>12</v>
      </c>
      <c r="D2050" t="s">
        <v>45</v>
      </c>
      <c r="E2050">
        <v>190000</v>
      </c>
      <c r="F2050" t="s">
        <v>20</v>
      </c>
      <c r="G2050">
        <v>190000</v>
      </c>
      <c r="H2050" t="s">
        <v>21</v>
      </c>
      <c r="I2050">
        <v>100</v>
      </c>
      <c r="J2050" t="s">
        <v>21</v>
      </c>
      <c r="K2050" t="s">
        <v>25</v>
      </c>
    </row>
    <row r="2051" spans="1:11" x14ac:dyDescent="0.3">
      <c r="A2051">
        <v>2022</v>
      </c>
      <c r="B2051" t="s">
        <v>11</v>
      </c>
      <c r="C2051" t="s">
        <v>12</v>
      </c>
      <c r="D2051" t="s">
        <v>45</v>
      </c>
      <c r="E2051">
        <v>135000</v>
      </c>
      <c r="F2051" t="s">
        <v>20</v>
      </c>
      <c r="G2051">
        <v>135000</v>
      </c>
      <c r="H2051" t="s">
        <v>21</v>
      </c>
      <c r="I2051">
        <v>100</v>
      </c>
      <c r="J2051" t="s">
        <v>21</v>
      </c>
      <c r="K2051" t="s">
        <v>25</v>
      </c>
    </row>
    <row r="2052" spans="1:11" x14ac:dyDescent="0.3">
      <c r="A2052">
        <v>2022</v>
      </c>
      <c r="B2052" t="s">
        <v>11</v>
      </c>
      <c r="C2052" t="s">
        <v>12</v>
      </c>
      <c r="D2052" t="s">
        <v>23</v>
      </c>
      <c r="E2052">
        <v>128000</v>
      </c>
      <c r="F2052" t="s">
        <v>20</v>
      </c>
      <c r="G2052">
        <v>128000</v>
      </c>
      <c r="H2052" t="s">
        <v>21</v>
      </c>
      <c r="I2052">
        <v>0</v>
      </c>
      <c r="J2052" t="s">
        <v>21</v>
      </c>
      <c r="K2052" t="s">
        <v>25</v>
      </c>
    </row>
    <row r="2053" spans="1:11" x14ac:dyDescent="0.3">
      <c r="A2053">
        <v>2022</v>
      </c>
      <c r="B2053" t="s">
        <v>11</v>
      </c>
      <c r="C2053" t="s">
        <v>12</v>
      </c>
      <c r="D2053" t="s">
        <v>23</v>
      </c>
      <c r="E2053">
        <v>81500</v>
      </c>
      <c r="F2053" t="s">
        <v>20</v>
      </c>
      <c r="G2053">
        <v>81500</v>
      </c>
      <c r="H2053" t="s">
        <v>21</v>
      </c>
      <c r="I2053">
        <v>0</v>
      </c>
      <c r="J2053" t="s">
        <v>21</v>
      </c>
      <c r="K2053" t="s">
        <v>25</v>
      </c>
    </row>
    <row r="2054" spans="1:11" x14ac:dyDescent="0.3">
      <c r="A2054">
        <v>2022</v>
      </c>
      <c r="B2054" t="s">
        <v>11</v>
      </c>
      <c r="C2054" t="s">
        <v>12</v>
      </c>
      <c r="D2054" t="s">
        <v>23</v>
      </c>
      <c r="E2054">
        <v>173000</v>
      </c>
      <c r="F2054" t="s">
        <v>20</v>
      </c>
      <c r="G2054">
        <v>173000</v>
      </c>
      <c r="H2054" t="s">
        <v>21</v>
      </c>
      <c r="I2054">
        <v>100</v>
      </c>
      <c r="J2054" t="s">
        <v>21</v>
      </c>
      <c r="K2054" t="s">
        <v>25</v>
      </c>
    </row>
    <row r="2055" spans="1:11" x14ac:dyDescent="0.3">
      <c r="A2055">
        <v>2022</v>
      </c>
      <c r="B2055" t="s">
        <v>11</v>
      </c>
      <c r="C2055" t="s">
        <v>12</v>
      </c>
      <c r="D2055" t="s">
        <v>23</v>
      </c>
      <c r="E2055">
        <v>110000</v>
      </c>
      <c r="F2055" t="s">
        <v>20</v>
      </c>
      <c r="G2055">
        <v>110000</v>
      </c>
      <c r="H2055" t="s">
        <v>21</v>
      </c>
      <c r="I2055">
        <v>100</v>
      </c>
      <c r="J2055" t="s">
        <v>21</v>
      </c>
      <c r="K2055" t="s">
        <v>25</v>
      </c>
    </row>
    <row r="2056" spans="1:11" x14ac:dyDescent="0.3">
      <c r="A2056">
        <v>2022</v>
      </c>
      <c r="B2056" t="s">
        <v>11</v>
      </c>
      <c r="C2056" t="s">
        <v>12</v>
      </c>
      <c r="D2056" t="s">
        <v>35</v>
      </c>
      <c r="E2056">
        <v>192000</v>
      </c>
      <c r="F2056" t="s">
        <v>20</v>
      </c>
      <c r="G2056">
        <v>192000</v>
      </c>
      <c r="H2056" t="s">
        <v>21</v>
      </c>
      <c r="I2056">
        <v>0</v>
      </c>
      <c r="J2056" t="s">
        <v>21</v>
      </c>
      <c r="K2056" t="s">
        <v>25</v>
      </c>
    </row>
    <row r="2057" spans="1:11" x14ac:dyDescent="0.3">
      <c r="A2057">
        <v>2022</v>
      </c>
      <c r="B2057" t="s">
        <v>11</v>
      </c>
      <c r="C2057" t="s">
        <v>12</v>
      </c>
      <c r="D2057" t="s">
        <v>35</v>
      </c>
      <c r="E2057">
        <v>120000</v>
      </c>
      <c r="F2057" t="s">
        <v>20</v>
      </c>
      <c r="G2057">
        <v>120000</v>
      </c>
      <c r="H2057" t="s">
        <v>21</v>
      </c>
      <c r="I2057">
        <v>0</v>
      </c>
      <c r="J2057" t="s">
        <v>21</v>
      </c>
      <c r="K2057" t="s">
        <v>25</v>
      </c>
    </row>
    <row r="2058" spans="1:11" x14ac:dyDescent="0.3">
      <c r="A2058">
        <v>2022</v>
      </c>
      <c r="B2058" t="s">
        <v>11</v>
      </c>
      <c r="C2058" t="s">
        <v>12</v>
      </c>
      <c r="D2058" t="s">
        <v>27</v>
      </c>
      <c r="E2058">
        <v>115934</v>
      </c>
      <c r="F2058" t="s">
        <v>20</v>
      </c>
      <c r="G2058">
        <v>115934</v>
      </c>
      <c r="H2058" t="s">
        <v>21</v>
      </c>
      <c r="I2058">
        <v>100</v>
      </c>
      <c r="J2058" t="s">
        <v>21</v>
      </c>
      <c r="K2058" t="s">
        <v>25</v>
      </c>
    </row>
    <row r="2059" spans="1:11" x14ac:dyDescent="0.3">
      <c r="A2059">
        <v>2022</v>
      </c>
      <c r="B2059" t="s">
        <v>11</v>
      </c>
      <c r="C2059" t="s">
        <v>12</v>
      </c>
      <c r="D2059" t="s">
        <v>27</v>
      </c>
      <c r="E2059">
        <v>81666</v>
      </c>
      <c r="F2059" t="s">
        <v>20</v>
      </c>
      <c r="G2059">
        <v>81666</v>
      </c>
      <c r="H2059" t="s">
        <v>21</v>
      </c>
      <c r="I2059">
        <v>100</v>
      </c>
      <c r="J2059" t="s">
        <v>21</v>
      </c>
      <c r="K2059" t="s">
        <v>25</v>
      </c>
    </row>
    <row r="2060" spans="1:11" x14ac:dyDescent="0.3">
      <c r="A2060">
        <v>2022</v>
      </c>
      <c r="B2060" t="s">
        <v>11</v>
      </c>
      <c r="C2060" t="s">
        <v>12</v>
      </c>
      <c r="D2060" t="s">
        <v>27</v>
      </c>
      <c r="E2060">
        <v>120000</v>
      </c>
      <c r="F2060" t="s">
        <v>20</v>
      </c>
      <c r="G2060">
        <v>120000</v>
      </c>
      <c r="H2060" t="s">
        <v>21</v>
      </c>
      <c r="I2060">
        <v>0</v>
      </c>
      <c r="J2060" t="s">
        <v>21</v>
      </c>
      <c r="K2060" t="s">
        <v>25</v>
      </c>
    </row>
    <row r="2061" spans="1:11" x14ac:dyDescent="0.3">
      <c r="A2061">
        <v>2022</v>
      </c>
      <c r="B2061" t="s">
        <v>11</v>
      </c>
      <c r="C2061" t="s">
        <v>12</v>
      </c>
      <c r="D2061" t="s">
        <v>27</v>
      </c>
      <c r="E2061">
        <v>95000</v>
      </c>
      <c r="F2061" t="s">
        <v>20</v>
      </c>
      <c r="G2061">
        <v>95000</v>
      </c>
      <c r="H2061" t="s">
        <v>21</v>
      </c>
      <c r="I2061">
        <v>0</v>
      </c>
      <c r="J2061" t="s">
        <v>21</v>
      </c>
      <c r="K2061" t="s">
        <v>25</v>
      </c>
    </row>
    <row r="2062" spans="1:11" x14ac:dyDescent="0.3">
      <c r="A2062">
        <v>2022</v>
      </c>
      <c r="B2062" t="s">
        <v>11</v>
      </c>
      <c r="C2062" t="s">
        <v>12</v>
      </c>
      <c r="D2062" t="s">
        <v>151</v>
      </c>
      <c r="E2062">
        <v>190000</v>
      </c>
      <c r="F2062" t="s">
        <v>20</v>
      </c>
      <c r="G2062">
        <v>190000</v>
      </c>
      <c r="H2062" t="s">
        <v>21</v>
      </c>
      <c r="I2062">
        <v>100</v>
      </c>
      <c r="J2062" t="s">
        <v>21</v>
      </c>
      <c r="K2062" t="s">
        <v>16</v>
      </c>
    </row>
    <row r="2063" spans="1:11" x14ac:dyDescent="0.3">
      <c r="A2063">
        <v>2022</v>
      </c>
      <c r="B2063" t="s">
        <v>11</v>
      </c>
      <c r="C2063" t="s">
        <v>12</v>
      </c>
      <c r="D2063" t="s">
        <v>37</v>
      </c>
      <c r="E2063">
        <v>194000</v>
      </c>
      <c r="F2063" t="s">
        <v>20</v>
      </c>
      <c r="G2063">
        <v>194000</v>
      </c>
      <c r="H2063" t="s">
        <v>21</v>
      </c>
      <c r="I2063">
        <v>100</v>
      </c>
      <c r="J2063" t="s">
        <v>21</v>
      </c>
      <c r="K2063" t="s">
        <v>25</v>
      </c>
    </row>
    <row r="2064" spans="1:11" x14ac:dyDescent="0.3">
      <c r="A2064">
        <v>2022</v>
      </c>
      <c r="B2064" t="s">
        <v>11</v>
      </c>
      <c r="C2064" t="s">
        <v>12</v>
      </c>
      <c r="D2064" t="s">
        <v>37</v>
      </c>
      <c r="E2064">
        <v>129400</v>
      </c>
      <c r="F2064" t="s">
        <v>20</v>
      </c>
      <c r="G2064">
        <v>129400</v>
      </c>
      <c r="H2064" t="s">
        <v>21</v>
      </c>
      <c r="I2064">
        <v>100</v>
      </c>
      <c r="J2064" t="s">
        <v>21</v>
      </c>
      <c r="K2064" t="s">
        <v>25</v>
      </c>
    </row>
    <row r="2065" spans="1:11" x14ac:dyDescent="0.3">
      <c r="A2065">
        <v>2022</v>
      </c>
      <c r="B2065" t="s">
        <v>11</v>
      </c>
      <c r="C2065" t="s">
        <v>12</v>
      </c>
      <c r="D2065" t="s">
        <v>27</v>
      </c>
      <c r="E2065">
        <v>201000</v>
      </c>
      <c r="F2065" t="s">
        <v>20</v>
      </c>
      <c r="G2065">
        <v>201000</v>
      </c>
      <c r="H2065" t="s">
        <v>21</v>
      </c>
      <c r="I2065">
        <v>100</v>
      </c>
      <c r="J2065" t="s">
        <v>21</v>
      </c>
      <c r="K2065" t="s">
        <v>25</v>
      </c>
    </row>
    <row r="2066" spans="1:11" x14ac:dyDescent="0.3">
      <c r="A2066">
        <v>2022</v>
      </c>
      <c r="B2066" t="s">
        <v>11</v>
      </c>
      <c r="C2066" t="s">
        <v>12</v>
      </c>
      <c r="D2066" t="s">
        <v>27</v>
      </c>
      <c r="E2066">
        <v>89200</v>
      </c>
      <c r="F2066" t="s">
        <v>20</v>
      </c>
      <c r="G2066">
        <v>89200</v>
      </c>
      <c r="H2066" t="s">
        <v>21</v>
      </c>
      <c r="I2066">
        <v>100</v>
      </c>
      <c r="J2066" t="s">
        <v>21</v>
      </c>
      <c r="K2066" t="s">
        <v>25</v>
      </c>
    </row>
    <row r="2067" spans="1:11" x14ac:dyDescent="0.3">
      <c r="A2067">
        <v>2022</v>
      </c>
      <c r="B2067" t="s">
        <v>11</v>
      </c>
      <c r="C2067" t="s">
        <v>12</v>
      </c>
      <c r="D2067" t="s">
        <v>23</v>
      </c>
      <c r="E2067">
        <v>165000</v>
      </c>
      <c r="F2067" t="s">
        <v>20</v>
      </c>
      <c r="G2067">
        <v>165000</v>
      </c>
      <c r="H2067" t="s">
        <v>21</v>
      </c>
      <c r="I2067">
        <v>0</v>
      </c>
      <c r="J2067" t="s">
        <v>21</v>
      </c>
      <c r="K2067" t="s">
        <v>25</v>
      </c>
    </row>
    <row r="2068" spans="1:11" x14ac:dyDescent="0.3">
      <c r="A2068">
        <v>2022</v>
      </c>
      <c r="B2068" t="s">
        <v>11</v>
      </c>
      <c r="C2068" t="s">
        <v>12</v>
      </c>
      <c r="D2068" t="s">
        <v>23</v>
      </c>
      <c r="E2068">
        <v>125000</v>
      </c>
      <c r="F2068" t="s">
        <v>20</v>
      </c>
      <c r="G2068">
        <v>125000</v>
      </c>
      <c r="H2068" t="s">
        <v>21</v>
      </c>
      <c r="I2068">
        <v>0</v>
      </c>
      <c r="J2068" t="s">
        <v>21</v>
      </c>
      <c r="K2068" t="s">
        <v>25</v>
      </c>
    </row>
    <row r="2069" spans="1:11" x14ac:dyDescent="0.3">
      <c r="A2069">
        <v>2022</v>
      </c>
      <c r="B2069" t="s">
        <v>11</v>
      </c>
      <c r="C2069" t="s">
        <v>12</v>
      </c>
      <c r="D2069" t="s">
        <v>26</v>
      </c>
      <c r="E2069">
        <v>230000</v>
      </c>
      <c r="F2069" t="s">
        <v>20</v>
      </c>
      <c r="G2069">
        <v>230000</v>
      </c>
      <c r="H2069" t="s">
        <v>21</v>
      </c>
      <c r="I2069">
        <v>100</v>
      </c>
      <c r="J2069" t="s">
        <v>21</v>
      </c>
      <c r="K2069" t="s">
        <v>25</v>
      </c>
    </row>
    <row r="2070" spans="1:11" x14ac:dyDescent="0.3">
      <c r="A2070">
        <v>2022</v>
      </c>
      <c r="B2070" t="s">
        <v>11</v>
      </c>
      <c r="C2070" t="s">
        <v>12</v>
      </c>
      <c r="D2070" t="s">
        <v>26</v>
      </c>
      <c r="E2070">
        <v>196000</v>
      </c>
      <c r="F2070" t="s">
        <v>20</v>
      </c>
      <c r="G2070">
        <v>196000</v>
      </c>
      <c r="H2070" t="s">
        <v>21</v>
      </c>
      <c r="I2070">
        <v>100</v>
      </c>
      <c r="J2070" t="s">
        <v>21</v>
      </c>
      <c r="K2070" t="s">
        <v>25</v>
      </c>
    </row>
    <row r="2071" spans="1:11" x14ac:dyDescent="0.3">
      <c r="A2071">
        <v>2022</v>
      </c>
      <c r="B2071" t="s">
        <v>17</v>
      </c>
      <c r="C2071" t="s">
        <v>12</v>
      </c>
      <c r="D2071" t="s">
        <v>35</v>
      </c>
      <c r="E2071">
        <v>130000</v>
      </c>
      <c r="F2071" t="s">
        <v>20</v>
      </c>
      <c r="G2071">
        <v>130000</v>
      </c>
      <c r="H2071" t="s">
        <v>21</v>
      </c>
      <c r="I2071">
        <v>0</v>
      </c>
      <c r="J2071" t="s">
        <v>21</v>
      </c>
      <c r="K2071" t="s">
        <v>25</v>
      </c>
    </row>
    <row r="2072" spans="1:11" x14ac:dyDescent="0.3">
      <c r="A2072">
        <v>2022</v>
      </c>
      <c r="B2072" t="s">
        <v>17</v>
      </c>
      <c r="C2072" t="s">
        <v>12</v>
      </c>
      <c r="D2072" t="s">
        <v>35</v>
      </c>
      <c r="E2072">
        <v>90000</v>
      </c>
      <c r="F2072" t="s">
        <v>20</v>
      </c>
      <c r="G2072">
        <v>90000</v>
      </c>
      <c r="H2072" t="s">
        <v>21</v>
      </c>
      <c r="I2072">
        <v>0</v>
      </c>
      <c r="J2072" t="s">
        <v>21</v>
      </c>
      <c r="K2072" t="s">
        <v>25</v>
      </c>
    </row>
    <row r="2073" spans="1:11" x14ac:dyDescent="0.3">
      <c r="A2073">
        <v>2022</v>
      </c>
      <c r="B2073" t="s">
        <v>17</v>
      </c>
      <c r="C2073" t="s">
        <v>12</v>
      </c>
      <c r="D2073" t="s">
        <v>73</v>
      </c>
      <c r="E2073">
        <v>150000</v>
      </c>
      <c r="F2073" t="s">
        <v>20</v>
      </c>
      <c r="G2073">
        <v>150000</v>
      </c>
      <c r="H2073" t="s">
        <v>21</v>
      </c>
      <c r="I2073">
        <v>100</v>
      </c>
      <c r="J2073" t="s">
        <v>21</v>
      </c>
      <c r="K2073" t="s">
        <v>25</v>
      </c>
    </row>
    <row r="2074" spans="1:11" x14ac:dyDescent="0.3">
      <c r="A2074">
        <v>2022</v>
      </c>
      <c r="B2074" t="s">
        <v>17</v>
      </c>
      <c r="C2074" t="s">
        <v>12</v>
      </c>
      <c r="D2074" t="s">
        <v>73</v>
      </c>
      <c r="E2074">
        <v>100000</v>
      </c>
      <c r="F2074" t="s">
        <v>20</v>
      </c>
      <c r="G2074">
        <v>100000</v>
      </c>
      <c r="H2074" t="s">
        <v>21</v>
      </c>
      <c r="I2074">
        <v>100</v>
      </c>
      <c r="J2074" t="s">
        <v>21</v>
      </c>
      <c r="K2074" t="s">
        <v>25</v>
      </c>
    </row>
    <row r="2075" spans="1:11" x14ac:dyDescent="0.3">
      <c r="A2075">
        <v>2022</v>
      </c>
      <c r="B2075" t="s">
        <v>17</v>
      </c>
      <c r="C2075" t="s">
        <v>12</v>
      </c>
      <c r="D2075" t="s">
        <v>35</v>
      </c>
      <c r="E2075">
        <v>230000</v>
      </c>
      <c r="F2075" t="s">
        <v>20</v>
      </c>
      <c r="G2075">
        <v>230000</v>
      </c>
      <c r="H2075" t="s">
        <v>21</v>
      </c>
      <c r="I2075">
        <v>0</v>
      </c>
      <c r="J2075" t="s">
        <v>21</v>
      </c>
      <c r="K2075" t="s">
        <v>25</v>
      </c>
    </row>
    <row r="2076" spans="1:11" x14ac:dyDescent="0.3">
      <c r="A2076">
        <v>2022</v>
      </c>
      <c r="B2076" t="s">
        <v>17</v>
      </c>
      <c r="C2076" t="s">
        <v>12</v>
      </c>
      <c r="D2076" t="s">
        <v>35</v>
      </c>
      <c r="E2076">
        <v>150000</v>
      </c>
      <c r="F2076" t="s">
        <v>20</v>
      </c>
      <c r="G2076">
        <v>150000</v>
      </c>
      <c r="H2076" t="s">
        <v>21</v>
      </c>
      <c r="I2076">
        <v>0</v>
      </c>
      <c r="J2076" t="s">
        <v>21</v>
      </c>
      <c r="K2076" t="s">
        <v>25</v>
      </c>
    </row>
    <row r="2077" spans="1:11" x14ac:dyDescent="0.3">
      <c r="A2077">
        <v>2022</v>
      </c>
      <c r="B2077" t="s">
        <v>11</v>
      </c>
      <c r="C2077" t="s">
        <v>12</v>
      </c>
      <c r="D2077" t="s">
        <v>37</v>
      </c>
      <c r="E2077">
        <v>153600</v>
      </c>
      <c r="F2077" t="s">
        <v>20</v>
      </c>
      <c r="G2077">
        <v>153600</v>
      </c>
      <c r="H2077" t="s">
        <v>21</v>
      </c>
      <c r="I2077">
        <v>0</v>
      </c>
      <c r="J2077" t="s">
        <v>21</v>
      </c>
      <c r="K2077" t="s">
        <v>25</v>
      </c>
    </row>
    <row r="2078" spans="1:11" x14ac:dyDescent="0.3">
      <c r="A2078">
        <v>2022</v>
      </c>
      <c r="B2078" t="s">
        <v>11</v>
      </c>
      <c r="C2078" t="s">
        <v>12</v>
      </c>
      <c r="D2078" t="s">
        <v>37</v>
      </c>
      <c r="E2078">
        <v>106800</v>
      </c>
      <c r="F2078" t="s">
        <v>20</v>
      </c>
      <c r="G2078">
        <v>106800</v>
      </c>
      <c r="H2078" t="s">
        <v>21</v>
      </c>
      <c r="I2078">
        <v>0</v>
      </c>
      <c r="J2078" t="s">
        <v>21</v>
      </c>
      <c r="K2078" t="s">
        <v>25</v>
      </c>
    </row>
    <row r="2079" spans="1:11" x14ac:dyDescent="0.3">
      <c r="A2079">
        <v>2022</v>
      </c>
      <c r="B2079" t="s">
        <v>17</v>
      </c>
      <c r="C2079" t="s">
        <v>12</v>
      </c>
      <c r="D2079" t="s">
        <v>73</v>
      </c>
      <c r="E2079">
        <v>130000</v>
      </c>
      <c r="F2079" t="s">
        <v>20</v>
      </c>
      <c r="G2079">
        <v>130000</v>
      </c>
      <c r="H2079" t="s">
        <v>21</v>
      </c>
      <c r="I2079">
        <v>100</v>
      </c>
      <c r="J2079" t="s">
        <v>21</v>
      </c>
      <c r="K2079" t="s">
        <v>25</v>
      </c>
    </row>
    <row r="2080" spans="1:11" x14ac:dyDescent="0.3">
      <c r="A2080">
        <v>2022</v>
      </c>
      <c r="B2080" t="s">
        <v>17</v>
      </c>
      <c r="C2080" t="s">
        <v>12</v>
      </c>
      <c r="D2080" t="s">
        <v>73</v>
      </c>
      <c r="E2080">
        <v>100000</v>
      </c>
      <c r="F2080" t="s">
        <v>20</v>
      </c>
      <c r="G2080">
        <v>100000</v>
      </c>
      <c r="H2080" t="s">
        <v>21</v>
      </c>
      <c r="I2080">
        <v>100</v>
      </c>
      <c r="J2080" t="s">
        <v>21</v>
      </c>
      <c r="K2080" t="s">
        <v>25</v>
      </c>
    </row>
    <row r="2081" spans="1:11" x14ac:dyDescent="0.3">
      <c r="A2081">
        <v>2022</v>
      </c>
      <c r="B2081" t="s">
        <v>11</v>
      </c>
      <c r="C2081" t="s">
        <v>12</v>
      </c>
      <c r="D2081" t="s">
        <v>37</v>
      </c>
      <c r="E2081">
        <v>216000</v>
      </c>
      <c r="F2081" t="s">
        <v>20</v>
      </c>
      <c r="G2081">
        <v>216000</v>
      </c>
      <c r="H2081" t="s">
        <v>21</v>
      </c>
      <c r="I2081">
        <v>100</v>
      </c>
      <c r="J2081" t="s">
        <v>21</v>
      </c>
      <c r="K2081" t="s">
        <v>25</v>
      </c>
    </row>
    <row r="2082" spans="1:11" x14ac:dyDescent="0.3">
      <c r="A2082">
        <v>2022</v>
      </c>
      <c r="B2082" t="s">
        <v>11</v>
      </c>
      <c r="C2082" t="s">
        <v>12</v>
      </c>
      <c r="D2082" t="s">
        <v>37</v>
      </c>
      <c r="E2082">
        <v>144000</v>
      </c>
      <c r="F2082" t="s">
        <v>20</v>
      </c>
      <c r="G2082">
        <v>144000</v>
      </c>
      <c r="H2082" t="s">
        <v>21</v>
      </c>
      <c r="I2082">
        <v>100</v>
      </c>
      <c r="J2082" t="s">
        <v>21</v>
      </c>
      <c r="K2082" t="s">
        <v>25</v>
      </c>
    </row>
    <row r="2083" spans="1:11" x14ac:dyDescent="0.3">
      <c r="A2083">
        <v>2022</v>
      </c>
      <c r="B2083" t="s">
        <v>17</v>
      </c>
      <c r="C2083" t="s">
        <v>12</v>
      </c>
      <c r="D2083" t="s">
        <v>23</v>
      </c>
      <c r="E2083">
        <v>180000</v>
      </c>
      <c r="F2083" t="s">
        <v>20</v>
      </c>
      <c r="G2083">
        <v>180000</v>
      </c>
      <c r="H2083" t="s">
        <v>21</v>
      </c>
      <c r="I2083">
        <v>0</v>
      </c>
      <c r="J2083" t="s">
        <v>21</v>
      </c>
      <c r="K2083" t="s">
        <v>25</v>
      </c>
    </row>
    <row r="2084" spans="1:11" x14ac:dyDescent="0.3">
      <c r="A2084">
        <v>2022</v>
      </c>
      <c r="B2084" t="s">
        <v>17</v>
      </c>
      <c r="C2084" t="s">
        <v>12</v>
      </c>
      <c r="D2084" t="s">
        <v>23</v>
      </c>
      <c r="E2084">
        <v>120000</v>
      </c>
      <c r="F2084" t="s">
        <v>20</v>
      </c>
      <c r="G2084">
        <v>120000</v>
      </c>
      <c r="H2084" t="s">
        <v>21</v>
      </c>
      <c r="I2084">
        <v>0</v>
      </c>
      <c r="J2084" t="s">
        <v>21</v>
      </c>
      <c r="K2084" t="s">
        <v>25</v>
      </c>
    </row>
    <row r="2085" spans="1:11" x14ac:dyDescent="0.3">
      <c r="A2085">
        <v>2022</v>
      </c>
      <c r="B2085" t="s">
        <v>28</v>
      </c>
      <c r="C2085" t="s">
        <v>12</v>
      </c>
      <c r="D2085" t="s">
        <v>37</v>
      </c>
      <c r="E2085">
        <v>160000</v>
      </c>
      <c r="F2085" t="s">
        <v>20</v>
      </c>
      <c r="G2085">
        <v>160000</v>
      </c>
      <c r="H2085" t="s">
        <v>21</v>
      </c>
      <c r="I2085">
        <v>0</v>
      </c>
      <c r="J2085" t="s">
        <v>21</v>
      </c>
      <c r="K2085" t="s">
        <v>25</v>
      </c>
    </row>
    <row r="2086" spans="1:11" x14ac:dyDescent="0.3">
      <c r="A2086">
        <v>2022</v>
      </c>
      <c r="B2086" t="s">
        <v>28</v>
      </c>
      <c r="C2086" t="s">
        <v>12</v>
      </c>
      <c r="D2086" t="s">
        <v>37</v>
      </c>
      <c r="E2086">
        <v>135000</v>
      </c>
      <c r="F2086" t="s">
        <v>20</v>
      </c>
      <c r="G2086">
        <v>135000</v>
      </c>
      <c r="H2086" t="s">
        <v>21</v>
      </c>
      <c r="I2086">
        <v>0</v>
      </c>
      <c r="J2086" t="s">
        <v>21</v>
      </c>
      <c r="K2086" t="s">
        <v>25</v>
      </c>
    </row>
    <row r="2087" spans="1:11" x14ac:dyDescent="0.3">
      <c r="A2087">
        <v>2022</v>
      </c>
      <c r="B2087" t="s">
        <v>11</v>
      </c>
      <c r="C2087" t="s">
        <v>12</v>
      </c>
      <c r="D2087" t="s">
        <v>27</v>
      </c>
      <c r="E2087">
        <v>192500</v>
      </c>
      <c r="F2087" t="s">
        <v>20</v>
      </c>
      <c r="G2087">
        <v>192500</v>
      </c>
      <c r="H2087" t="s">
        <v>21</v>
      </c>
      <c r="I2087">
        <v>100</v>
      </c>
      <c r="J2087" t="s">
        <v>21</v>
      </c>
      <c r="K2087" t="s">
        <v>25</v>
      </c>
    </row>
    <row r="2088" spans="1:11" x14ac:dyDescent="0.3">
      <c r="A2088">
        <v>2022</v>
      </c>
      <c r="B2088" t="s">
        <v>11</v>
      </c>
      <c r="C2088" t="s">
        <v>12</v>
      </c>
      <c r="D2088" t="s">
        <v>27</v>
      </c>
      <c r="E2088">
        <v>140000</v>
      </c>
      <c r="F2088" t="s">
        <v>20</v>
      </c>
      <c r="G2088">
        <v>140000</v>
      </c>
      <c r="H2088" t="s">
        <v>21</v>
      </c>
      <c r="I2088">
        <v>100</v>
      </c>
      <c r="J2088" t="s">
        <v>21</v>
      </c>
      <c r="K2088" t="s">
        <v>25</v>
      </c>
    </row>
    <row r="2089" spans="1:11" x14ac:dyDescent="0.3">
      <c r="A2089">
        <v>2022</v>
      </c>
      <c r="B2089" t="s">
        <v>11</v>
      </c>
      <c r="C2089" t="s">
        <v>12</v>
      </c>
      <c r="D2089" t="s">
        <v>37</v>
      </c>
      <c r="E2089">
        <v>152500</v>
      </c>
      <c r="F2089" t="s">
        <v>20</v>
      </c>
      <c r="G2089">
        <v>152500</v>
      </c>
      <c r="H2089" t="s">
        <v>21</v>
      </c>
      <c r="I2089">
        <v>0</v>
      </c>
      <c r="J2089" t="s">
        <v>21</v>
      </c>
      <c r="K2089" t="s">
        <v>25</v>
      </c>
    </row>
    <row r="2090" spans="1:11" x14ac:dyDescent="0.3">
      <c r="A2090">
        <v>2022</v>
      </c>
      <c r="B2090" t="s">
        <v>11</v>
      </c>
      <c r="C2090" t="s">
        <v>12</v>
      </c>
      <c r="D2090" t="s">
        <v>37</v>
      </c>
      <c r="E2090">
        <v>130000</v>
      </c>
      <c r="F2090" t="s">
        <v>20</v>
      </c>
      <c r="G2090">
        <v>130000</v>
      </c>
      <c r="H2090" t="s">
        <v>21</v>
      </c>
      <c r="I2090">
        <v>0</v>
      </c>
      <c r="J2090" t="s">
        <v>21</v>
      </c>
      <c r="K2090" t="s">
        <v>25</v>
      </c>
    </row>
    <row r="2091" spans="1:11" x14ac:dyDescent="0.3">
      <c r="A2091">
        <v>2022</v>
      </c>
      <c r="B2091" t="s">
        <v>11</v>
      </c>
      <c r="C2091" t="s">
        <v>12</v>
      </c>
      <c r="D2091" t="s">
        <v>27</v>
      </c>
      <c r="E2091">
        <v>65000</v>
      </c>
      <c r="F2091" t="s">
        <v>20</v>
      </c>
      <c r="G2091">
        <v>65000</v>
      </c>
      <c r="H2091" t="s">
        <v>21</v>
      </c>
      <c r="I2091">
        <v>100</v>
      </c>
      <c r="J2091" t="s">
        <v>21</v>
      </c>
      <c r="K2091" t="s">
        <v>25</v>
      </c>
    </row>
    <row r="2092" spans="1:11" x14ac:dyDescent="0.3">
      <c r="A2092">
        <v>2022</v>
      </c>
      <c r="B2092" t="s">
        <v>11</v>
      </c>
      <c r="C2092" t="s">
        <v>12</v>
      </c>
      <c r="D2092" t="s">
        <v>27</v>
      </c>
      <c r="E2092">
        <v>55000</v>
      </c>
      <c r="F2092" t="s">
        <v>20</v>
      </c>
      <c r="G2092">
        <v>55000</v>
      </c>
      <c r="H2092" t="s">
        <v>21</v>
      </c>
      <c r="I2092">
        <v>100</v>
      </c>
      <c r="J2092" t="s">
        <v>21</v>
      </c>
      <c r="K2092" t="s">
        <v>25</v>
      </c>
    </row>
    <row r="2093" spans="1:11" x14ac:dyDescent="0.3">
      <c r="A2093">
        <v>2022</v>
      </c>
      <c r="B2093" t="s">
        <v>11</v>
      </c>
      <c r="C2093" t="s">
        <v>12</v>
      </c>
      <c r="D2093" t="s">
        <v>37</v>
      </c>
      <c r="E2093">
        <v>178750</v>
      </c>
      <c r="F2093" t="s">
        <v>20</v>
      </c>
      <c r="G2093">
        <v>178750</v>
      </c>
      <c r="H2093" t="s">
        <v>21</v>
      </c>
      <c r="I2093">
        <v>0</v>
      </c>
      <c r="J2093" t="s">
        <v>21</v>
      </c>
      <c r="K2093" t="s">
        <v>25</v>
      </c>
    </row>
    <row r="2094" spans="1:11" x14ac:dyDescent="0.3">
      <c r="A2094">
        <v>2022</v>
      </c>
      <c r="B2094" t="s">
        <v>11</v>
      </c>
      <c r="C2094" t="s">
        <v>12</v>
      </c>
      <c r="D2094" t="s">
        <v>37</v>
      </c>
      <c r="E2094">
        <v>160000</v>
      </c>
      <c r="F2094" t="s">
        <v>20</v>
      </c>
      <c r="G2094">
        <v>160000</v>
      </c>
      <c r="H2094" t="s">
        <v>21</v>
      </c>
      <c r="I2094">
        <v>0</v>
      </c>
      <c r="J2094" t="s">
        <v>21</v>
      </c>
      <c r="K2094" t="s">
        <v>25</v>
      </c>
    </row>
    <row r="2095" spans="1:11" x14ac:dyDescent="0.3">
      <c r="A2095">
        <v>2022</v>
      </c>
      <c r="B2095" t="s">
        <v>17</v>
      </c>
      <c r="C2095" t="s">
        <v>12</v>
      </c>
      <c r="D2095" t="s">
        <v>23</v>
      </c>
      <c r="E2095">
        <v>60000</v>
      </c>
      <c r="F2095" t="s">
        <v>14</v>
      </c>
      <c r="G2095">
        <v>63040</v>
      </c>
      <c r="H2095" t="s">
        <v>63</v>
      </c>
      <c r="I2095">
        <v>100</v>
      </c>
      <c r="J2095" t="s">
        <v>63</v>
      </c>
      <c r="K2095" t="s">
        <v>25</v>
      </c>
    </row>
    <row r="2096" spans="1:11" x14ac:dyDescent="0.3">
      <c r="A2096">
        <v>2022</v>
      </c>
      <c r="B2096" t="s">
        <v>17</v>
      </c>
      <c r="C2096" t="s">
        <v>12</v>
      </c>
      <c r="D2096" t="s">
        <v>23</v>
      </c>
      <c r="E2096">
        <v>50000</v>
      </c>
      <c r="F2096" t="s">
        <v>14</v>
      </c>
      <c r="G2096">
        <v>52533</v>
      </c>
      <c r="H2096" t="s">
        <v>63</v>
      </c>
      <c r="I2096">
        <v>100</v>
      </c>
      <c r="J2096" t="s">
        <v>63</v>
      </c>
      <c r="K2096" t="s">
        <v>25</v>
      </c>
    </row>
    <row r="2097" spans="1:11" x14ac:dyDescent="0.3">
      <c r="A2097">
        <v>2022</v>
      </c>
      <c r="B2097" t="s">
        <v>17</v>
      </c>
      <c r="C2097" t="s">
        <v>12</v>
      </c>
      <c r="D2097" t="s">
        <v>81</v>
      </c>
      <c r="E2097">
        <v>165000</v>
      </c>
      <c r="F2097" t="s">
        <v>20</v>
      </c>
      <c r="G2097">
        <v>165000</v>
      </c>
      <c r="H2097" t="s">
        <v>21</v>
      </c>
      <c r="I2097">
        <v>0</v>
      </c>
      <c r="J2097" t="s">
        <v>21</v>
      </c>
      <c r="K2097" t="s">
        <v>25</v>
      </c>
    </row>
    <row r="2098" spans="1:11" x14ac:dyDescent="0.3">
      <c r="A2098">
        <v>2022</v>
      </c>
      <c r="B2098" t="s">
        <v>17</v>
      </c>
      <c r="C2098" t="s">
        <v>12</v>
      </c>
      <c r="D2098" t="s">
        <v>81</v>
      </c>
      <c r="E2098">
        <v>135000</v>
      </c>
      <c r="F2098" t="s">
        <v>20</v>
      </c>
      <c r="G2098">
        <v>135000</v>
      </c>
      <c r="H2098" t="s">
        <v>21</v>
      </c>
      <c r="I2098">
        <v>0</v>
      </c>
      <c r="J2098" t="s">
        <v>21</v>
      </c>
      <c r="K2098" t="s">
        <v>25</v>
      </c>
    </row>
    <row r="2099" spans="1:11" x14ac:dyDescent="0.3">
      <c r="A2099">
        <v>2022</v>
      </c>
      <c r="B2099" t="s">
        <v>11</v>
      </c>
      <c r="C2099" t="s">
        <v>12</v>
      </c>
      <c r="D2099" t="s">
        <v>32</v>
      </c>
      <c r="E2099">
        <v>170000</v>
      </c>
      <c r="F2099" t="s">
        <v>20</v>
      </c>
      <c r="G2099">
        <v>170000</v>
      </c>
      <c r="H2099" t="s">
        <v>21</v>
      </c>
      <c r="I2099">
        <v>100</v>
      </c>
      <c r="J2099" t="s">
        <v>21</v>
      </c>
      <c r="K2099" t="s">
        <v>25</v>
      </c>
    </row>
    <row r="2100" spans="1:11" x14ac:dyDescent="0.3">
      <c r="A2100">
        <v>2022</v>
      </c>
      <c r="B2100" t="s">
        <v>11</v>
      </c>
      <c r="C2100" t="s">
        <v>12</v>
      </c>
      <c r="D2100" t="s">
        <v>32</v>
      </c>
      <c r="E2100">
        <v>125000</v>
      </c>
      <c r="F2100" t="s">
        <v>20</v>
      </c>
      <c r="G2100">
        <v>125000</v>
      </c>
      <c r="H2100" t="s">
        <v>21</v>
      </c>
      <c r="I2100">
        <v>100</v>
      </c>
      <c r="J2100" t="s">
        <v>21</v>
      </c>
      <c r="K2100" t="s">
        <v>25</v>
      </c>
    </row>
    <row r="2101" spans="1:11" x14ac:dyDescent="0.3">
      <c r="A2101">
        <v>2022</v>
      </c>
      <c r="B2101" t="s">
        <v>11</v>
      </c>
      <c r="C2101" t="s">
        <v>12</v>
      </c>
      <c r="D2101" t="s">
        <v>37</v>
      </c>
      <c r="E2101">
        <v>105000</v>
      </c>
      <c r="F2101" t="s">
        <v>20</v>
      </c>
      <c r="G2101">
        <v>105000</v>
      </c>
      <c r="H2101" t="s">
        <v>21</v>
      </c>
      <c r="I2101">
        <v>0</v>
      </c>
      <c r="J2101" t="s">
        <v>21</v>
      </c>
      <c r="K2101" t="s">
        <v>25</v>
      </c>
    </row>
    <row r="2102" spans="1:11" x14ac:dyDescent="0.3">
      <c r="A2102">
        <v>2022</v>
      </c>
      <c r="B2102" t="s">
        <v>11</v>
      </c>
      <c r="C2102" t="s">
        <v>12</v>
      </c>
      <c r="D2102" t="s">
        <v>37</v>
      </c>
      <c r="E2102">
        <v>70000</v>
      </c>
      <c r="F2102" t="s">
        <v>20</v>
      </c>
      <c r="G2102">
        <v>70000</v>
      </c>
      <c r="H2102" t="s">
        <v>21</v>
      </c>
      <c r="I2102">
        <v>0</v>
      </c>
      <c r="J2102" t="s">
        <v>21</v>
      </c>
      <c r="K2102" t="s">
        <v>25</v>
      </c>
    </row>
    <row r="2103" spans="1:11" x14ac:dyDescent="0.3">
      <c r="A2103">
        <v>2022</v>
      </c>
      <c r="B2103" t="s">
        <v>11</v>
      </c>
      <c r="C2103" t="s">
        <v>12</v>
      </c>
      <c r="D2103" t="s">
        <v>23</v>
      </c>
      <c r="E2103">
        <v>130000</v>
      </c>
      <c r="F2103" t="s">
        <v>20</v>
      </c>
      <c r="G2103">
        <v>130000</v>
      </c>
      <c r="H2103" t="s">
        <v>21</v>
      </c>
      <c r="I2103">
        <v>0</v>
      </c>
      <c r="J2103" t="s">
        <v>21</v>
      </c>
      <c r="K2103" t="s">
        <v>25</v>
      </c>
    </row>
    <row r="2104" spans="1:11" x14ac:dyDescent="0.3">
      <c r="A2104">
        <v>2022</v>
      </c>
      <c r="B2104" t="s">
        <v>11</v>
      </c>
      <c r="C2104" t="s">
        <v>12</v>
      </c>
      <c r="D2104" t="s">
        <v>23</v>
      </c>
      <c r="E2104">
        <v>95000</v>
      </c>
      <c r="F2104" t="s">
        <v>20</v>
      </c>
      <c r="G2104">
        <v>95000</v>
      </c>
      <c r="H2104" t="s">
        <v>21</v>
      </c>
      <c r="I2104">
        <v>0</v>
      </c>
      <c r="J2104" t="s">
        <v>21</v>
      </c>
      <c r="K2104" t="s">
        <v>25</v>
      </c>
    </row>
    <row r="2105" spans="1:11" x14ac:dyDescent="0.3">
      <c r="A2105">
        <v>2022</v>
      </c>
      <c r="B2105" t="s">
        <v>11</v>
      </c>
      <c r="C2105" t="s">
        <v>12</v>
      </c>
      <c r="D2105" t="s">
        <v>23</v>
      </c>
      <c r="E2105">
        <v>203500</v>
      </c>
      <c r="F2105" t="s">
        <v>20</v>
      </c>
      <c r="G2105">
        <v>203500</v>
      </c>
      <c r="H2105" t="s">
        <v>21</v>
      </c>
      <c r="I2105">
        <v>0</v>
      </c>
      <c r="J2105" t="s">
        <v>21</v>
      </c>
      <c r="K2105" t="s">
        <v>25</v>
      </c>
    </row>
    <row r="2106" spans="1:11" x14ac:dyDescent="0.3">
      <c r="A2106">
        <v>2022</v>
      </c>
      <c r="B2106" t="s">
        <v>11</v>
      </c>
      <c r="C2106" t="s">
        <v>12</v>
      </c>
      <c r="D2106" t="s">
        <v>23</v>
      </c>
      <c r="E2106">
        <v>152000</v>
      </c>
      <c r="F2106" t="s">
        <v>20</v>
      </c>
      <c r="G2106">
        <v>152000</v>
      </c>
      <c r="H2106" t="s">
        <v>21</v>
      </c>
      <c r="I2106">
        <v>0</v>
      </c>
      <c r="J2106" t="s">
        <v>21</v>
      </c>
      <c r="K2106" t="s">
        <v>25</v>
      </c>
    </row>
    <row r="2107" spans="1:11" x14ac:dyDescent="0.3">
      <c r="A2107">
        <v>2022</v>
      </c>
      <c r="B2107" t="s">
        <v>11</v>
      </c>
      <c r="C2107" t="s">
        <v>12</v>
      </c>
      <c r="D2107" t="s">
        <v>37</v>
      </c>
      <c r="E2107">
        <v>197430</v>
      </c>
      <c r="F2107" t="s">
        <v>20</v>
      </c>
      <c r="G2107">
        <v>197430</v>
      </c>
      <c r="H2107" t="s">
        <v>21</v>
      </c>
      <c r="I2107">
        <v>100</v>
      </c>
      <c r="J2107" t="s">
        <v>21</v>
      </c>
      <c r="K2107" t="s">
        <v>25</v>
      </c>
    </row>
    <row r="2108" spans="1:11" x14ac:dyDescent="0.3">
      <c r="A2108">
        <v>2022</v>
      </c>
      <c r="B2108" t="s">
        <v>11</v>
      </c>
      <c r="C2108" t="s">
        <v>12</v>
      </c>
      <c r="D2108" t="s">
        <v>37</v>
      </c>
      <c r="E2108">
        <v>134760</v>
      </c>
      <c r="F2108" t="s">
        <v>20</v>
      </c>
      <c r="G2108">
        <v>134760</v>
      </c>
      <c r="H2108" t="s">
        <v>21</v>
      </c>
      <c r="I2108">
        <v>100</v>
      </c>
      <c r="J2108" t="s">
        <v>21</v>
      </c>
      <c r="K2108" t="s">
        <v>25</v>
      </c>
    </row>
    <row r="2109" spans="1:11" x14ac:dyDescent="0.3">
      <c r="A2109">
        <v>2022</v>
      </c>
      <c r="B2109" t="s">
        <v>17</v>
      </c>
      <c r="C2109" t="s">
        <v>12</v>
      </c>
      <c r="D2109" t="s">
        <v>23</v>
      </c>
      <c r="E2109">
        <v>120000</v>
      </c>
      <c r="F2109" t="s">
        <v>20</v>
      </c>
      <c r="G2109">
        <v>120000</v>
      </c>
      <c r="H2109" t="s">
        <v>21</v>
      </c>
      <c r="I2109">
        <v>100</v>
      </c>
      <c r="J2109" t="s">
        <v>21</v>
      </c>
      <c r="K2109" t="s">
        <v>25</v>
      </c>
    </row>
    <row r="2110" spans="1:11" x14ac:dyDescent="0.3">
      <c r="A2110">
        <v>2022</v>
      </c>
      <c r="B2110" t="s">
        <v>11</v>
      </c>
      <c r="C2110" t="s">
        <v>12</v>
      </c>
      <c r="D2110" t="s">
        <v>37</v>
      </c>
      <c r="E2110">
        <v>197000</v>
      </c>
      <c r="F2110" t="s">
        <v>20</v>
      </c>
      <c r="G2110">
        <v>197000</v>
      </c>
      <c r="H2110" t="s">
        <v>21</v>
      </c>
      <c r="I2110">
        <v>0</v>
      </c>
      <c r="J2110" t="s">
        <v>21</v>
      </c>
      <c r="K2110" t="s">
        <v>25</v>
      </c>
    </row>
    <row r="2111" spans="1:11" x14ac:dyDescent="0.3">
      <c r="A2111">
        <v>2022</v>
      </c>
      <c r="B2111" t="s">
        <v>11</v>
      </c>
      <c r="C2111" t="s">
        <v>12</v>
      </c>
      <c r="D2111" t="s">
        <v>37</v>
      </c>
      <c r="E2111">
        <v>99000</v>
      </c>
      <c r="F2111" t="s">
        <v>20</v>
      </c>
      <c r="G2111">
        <v>99000</v>
      </c>
      <c r="H2111" t="s">
        <v>21</v>
      </c>
      <c r="I2111">
        <v>0</v>
      </c>
      <c r="J2111" t="s">
        <v>21</v>
      </c>
      <c r="K2111" t="s">
        <v>25</v>
      </c>
    </row>
    <row r="2112" spans="1:11" x14ac:dyDescent="0.3">
      <c r="A2112">
        <v>2022</v>
      </c>
      <c r="B2112" t="s">
        <v>11</v>
      </c>
      <c r="C2112" t="s">
        <v>12</v>
      </c>
      <c r="D2112" t="s">
        <v>37</v>
      </c>
      <c r="E2112">
        <v>220000</v>
      </c>
      <c r="F2112" t="s">
        <v>20</v>
      </c>
      <c r="G2112">
        <v>220000</v>
      </c>
      <c r="H2112" t="s">
        <v>21</v>
      </c>
      <c r="I2112">
        <v>100</v>
      </c>
      <c r="J2112" t="s">
        <v>21</v>
      </c>
      <c r="K2112" t="s">
        <v>25</v>
      </c>
    </row>
    <row r="2113" spans="1:11" x14ac:dyDescent="0.3">
      <c r="A2113">
        <v>2022</v>
      </c>
      <c r="B2113" t="s">
        <v>11</v>
      </c>
      <c r="C2113" t="s">
        <v>12</v>
      </c>
      <c r="D2113" t="s">
        <v>37</v>
      </c>
      <c r="E2113">
        <v>162000</v>
      </c>
      <c r="F2113" t="s">
        <v>20</v>
      </c>
      <c r="G2113">
        <v>162000</v>
      </c>
      <c r="H2113" t="s">
        <v>21</v>
      </c>
      <c r="I2113">
        <v>100</v>
      </c>
      <c r="J2113" t="s">
        <v>21</v>
      </c>
      <c r="K2113" t="s">
        <v>25</v>
      </c>
    </row>
    <row r="2114" spans="1:11" x14ac:dyDescent="0.3">
      <c r="A2114">
        <v>2022</v>
      </c>
      <c r="B2114" t="s">
        <v>17</v>
      </c>
      <c r="C2114" t="s">
        <v>12</v>
      </c>
      <c r="D2114" t="s">
        <v>37</v>
      </c>
      <c r="E2114">
        <v>105120</v>
      </c>
      <c r="F2114" t="s">
        <v>14</v>
      </c>
      <c r="G2114">
        <v>110446</v>
      </c>
      <c r="H2114" t="s">
        <v>152</v>
      </c>
      <c r="I2114">
        <v>0</v>
      </c>
      <c r="J2114" t="s">
        <v>152</v>
      </c>
      <c r="K2114" t="s">
        <v>25</v>
      </c>
    </row>
    <row r="2115" spans="1:11" x14ac:dyDescent="0.3">
      <c r="A2115">
        <v>2022</v>
      </c>
      <c r="B2115" t="s">
        <v>17</v>
      </c>
      <c r="C2115" t="s">
        <v>12</v>
      </c>
      <c r="D2115" t="s">
        <v>37</v>
      </c>
      <c r="E2115">
        <v>75360</v>
      </c>
      <c r="F2115" t="s">
        <v>14</v>
      </c>
      <c r="G2115">
        <v>79178</v>
      </c>
      <c r="H2115" t="s">
        <v>152</v>
      </c>
      <c r="I2115">
        <v>0</v>
      </c>
      <c r="J2115" t="s">
        <v>152</v>
      </c>
      <c r="K2115" t="s">
        <v>25</v>
      </c>
    </row>
    <row r="2116" spans="1:11" x14ac:dyDescent="0.3">
      <c r="A2116">
        <v>2022</v>
      </c>
      <c r="B2116" t="s">
        <v>17</v>
      </c>
      <c r="C2116" t="s">
        <v>12</v>
      </c>
      <c r="D2116" t="s">
        <v>104</v>
      </c>
      <c r="E2116">
        <v>57000</v>
      </c>
      <c r="F2116" t="s">
        <v>58</v>
      </c>
      <c r="G2116">
        <v>70186</v>
      </c>
      <c r="H2116" t="s">
        <v>33</v>
      </c>
      <c r="I2116">
        <v>0</v>
      </c>
      <c r="J2116" t="s">
        <v>33</v>
      </c>
      <c r="K2116" t="s">
        <v>25</v>
      </c>
    </row>
    <row r="2117" spans="1:11" x14ac:dyDescent="0.3">
      <c r="A2117">
        <v>2022</v>
      </c>
      <c r="B2117" t="s">
        <v>17</v>
      </c>
      <c r="C2117" t="s">
        <v>12</v>
      </c>
      <c r="D2117" t="s">
        <v>104</v>
      </c>
      <c r="E2117">
        <v>42000</v>
      </c>
      <c r="F2117" t="s">
        <v>58</v>
      </c>
      <c r="G2117">
        <v>51716</v>
      </c>
      <c r="H2117" t="s">
        <v>33</v>
      </c>
      <c r="I2117">
        <v>0</v>
      </c>
      <c r="J2117" t="s">
        <v>33</v>
      </c>
      <c r="K2117" t="s">
        <v>25</v>
      </c>
    </row>
    <row r="2118" spans="1:11" x14ac:dyDescent="0.3">
      <c r="A2118">
        <v>2022</v>
      </c>
      <c r="B2118" t="s">
        <v>11</v>
      </c>
      <c r="C2118" t="s">
        <v>12</v>
      </c>
      <c r="D2118" t="s">
        <v>45</v>
      </c>
      <c r="E2118">
        <v>149040</v>
      </c>
      <c r="F2118" t="s">
        <v>20</v>
      </c>
      <c r="G2118">
        <v>149040</v>
      </c>
      <c r="H2118" t="s">
        <v>21</v>
      </c>
      <c r="I2118">
        <v>100</v>
      </c>
      <c r="J2118" t="s">
        <v>21</v>
      </c>
      <c r="K2118" t="s">
        <v>25</v>
      </c>
    </row>
    <row r="2119" spans="1:11" x14ac:dyDescent="0.3">
      <c r="A2119">
        <v>2022</v>
      </c>
      <c r="B2119" t="s">
        <v>11</v>
      </c>
      <c r="C2119" t="s">
        <v>12</v>
      </c>
      <c r="D2119" t="s">
        <v>45</v>
      </c>
      <c r="E2119">
        <v>113900</v>
      </c>
      <c r="F2119" t="s">
        <v>20</v>
      </c>
      <c r="G2119">
        <v>113900</v>
      </c>
      <c r="H2119" t="s">
        <v>21</v>
      </c>
      <c r="I2119">
        <v>100</v>
      </c>
      <c r="J2119" t="s">
        <v>21</v>
      </c>
      <c r="K2119" t="s">
        <v>25</v>
      </c>
    </row>
    <row r="2120" spans="1:11" x14ac:dyDescent="0.3">
      <c r="A2120">
        <v>2020</v>
      </c>
      <c r="B2120" t="s">
        <v>17</v>
      </c>
      <c r="C2120" t="s">
        <v>12</v>
      </c>
      <c r="D2120" t="s">
        <v>56</v>
      </c>
      <c r="E2120">
        <v>95000</v>
      </c>
      <c r="F2120" t="s">
        <v>20</v>
      </c>
      <c r="G2120">
        <v>95000</v>
      </c>
      <c r="H2120" t="s">
        <v>21</v>
      </c>
      <c r="I2120">
        <v>0</v>
      </c>
      <c r="J2120" t="s">
        <v>21</v>
      </c>
      <c r="K2120" t="s">
        <v>25</v>
      </c>
    </row>
    <row r="2121" spans="1:11" x14ac:dyDescent="0.3">
      <c r="A2121">
        <v>2021</v>
      </c>
      <c r="B2121" t="s">
        <v>11</v>
      </c>
      <c r="C2121" t="s">
        <v>12</v>
      </c>
      <c r="D2121" t="s">
        <v>27</v>
      </c>
      <c r="E2121">
        <v>115000</v>
      </c>
      <c r="F2121" t="s">
        <v>20</v>
      </c>
      <c r="G2121">
        <v>115000</v>
      </c>
      <c r="H2121" t="s">
        <v>21</v>
      </c>
      <c r="I2121">
        <v>100</v>
      </c>
      <c r="J2121" t="s">
        <v>21</v>
      </c>
      <c r="K2121" t="s">
        <v>22</v>
      </c>
    </row>
    <row r="2122" spans="1:11" x14ac:dyDescent="0.3">
      <c r="A2122">
        <v>2022</v>
      </c>
      <c r="B2122" t="s">
        <v>11</v>
      </c>
      <c r="C2122" t="s">
        <v>12</v>
      </c>
      <c r="D2122" t="s">
        <v>27</v>
      </c>
      <c r="E2122">
        <v>171000</v>
      </c>
      <c r="F2122" t="s">
        <v>20</v>
      </c>
      <c r="G2122">
        <v>171000</v>
      </c>
      <c r="H2122" t="s">
        <v>21</v>
      </c>
      <c r="I2122">
        <v>100</v>
      </c>
      <c r="J2122" t="s">
        <v>65</v>
      </c>
      <c r="K2122" t="s">
        <v>16</v>
      </c>
    </row>
    <row r="2123" spans="1:11" x14ac:dyDescent="0.3">
      <c r="A2123">
        <v>2022</v>
      </c>
      <c r="B2123" t="s">
        <v>28</v>
      </c>
      <c r="C2123" t="s">
        <v>12</v>
      </c>
      <c r="D2123" t="s">
        <v>153</v>
      </c>
      <c r="E2123">
        <v>13000</v>
      </c>
      <c r="F2123" t="s">
        <v>20</v>
      </c>
      <c r="G2123">
        <v>13000</v>
      </c>
      <c r="H2123" t="s">
        <v>131</v>
      </c>
      <c r="I2123">
        <v>100</v>
      </c>
      <c r="J2123" t="s">
        <v>131</v>
      </c>
      <c r="K2123" t="s">
        <v>22</v>
      </c>
    </row>
    <row r="2124" spans="1:11" x14ac:dyDescent="0.3">
      <c r="A2124">
        <v>2022</v>
      </c>
      <c r="B2124" t="s">
        <v>11</v>
      </c>
      <c r="C2124" t="s">
        <v>12</v>
      </c>
      <c r="D2124" t="s">
        <v>37</v>
      </c>
      <c r="E2124">
        <v>100000</v>
      </c>
      <c r="F2124" t="s">
        <v>20</v>
      </c>
      <c r="G2124">
        <v>100000</v>
      </c>
      <c r="H2124" t="s">
        <v>21</v>
      </c>
      <c r="I2124">
        <v>0</v>
      </c>
      <c r="J2124" t="s">
        <v>21</v>
      </c>
      <c r="K2124" t="s">
        <v>25</v>
      </c>
    </row>
    <row r="2125" spans="1:11" x14ac:dyDescent="0.3">
      <c r="A2125">
        <v>2022</v>
      </c>
      <c r="B2125" t="s">
        <v>11</v>
      </c>
      <c r="C2125" t="s">
        <v>12</v>
      </c>
      <c r="D2125" t="s">
        <v>37</v>
      </c>
      <c r="E2125">
        <v>78000</v>
      </c>
      <c r="F2125" t="s">
        <v>20</v>
      </c>
      <c r="G2125">
        <v>78000</v>
      </c>
      <c r="H2125" t="s">
        <v>21</v>
      </c>
      <c r="I2125">
        <v>0</v>
      </c>
      <c r="J2125" t="s">
        <v>21</v>
      </c>
      <c r="K2125" t="s">
        <v>25</v>
      </c>
    </row>
    <row r="2126" spans="1:11" x14ac:dyDescent="0.3">
      <c r="A2126">
        <v>2022</v>
      </c>
      <c r="B2126" t="s">
        <v>11</v>
      </c>
      <c r="C2126" t="s">
        <v>12</v>
      </c>
      <c r="D2126" t="s">
        <v>37</v>
      </c>
      <c r="E2126">
        <v>120000</v>
      </c>
      <c r="F2126" t="s">
        <v>20</v>
      </c>
      <c r="G2126">
        <v>120000</v>
      </c>
      <c r="H2126" t="s">
        <v>21</v>
      </c>
      <c r="I2126">
        <v>0</v>
      </c>
      <c r="J2126" t="s">
        <v>21</v>
      </c>
      <c r="K2126" t="s">
        <v>25</v>
      </c>
    </row>
    <row r="2127" spans="1:11" x14ac:dyDescent="0.3">
      <c r="A2127">
        <v>2022</v>
      </c>
      <c r="B2127" t="s">
        <v>11</v>
      </c>
      <c r="C2127" t="s">
        <v>12</v>
      </c>
      <c r="D2127" t="s">
        <v>37</v>
      </c>
      <c r="E2127">
        <v>95000</v>
      </c>
      <c r="F2127" t="s">
        <v>20</v>
      </c>
      <c r="G2127">
        <v>95000</v>
      </c>
      <c r="H2127" t="s">
        <v>21</v>
      </c>
      <c r="I2127">
        <v>0</v>
      </c>
      <c r="J2127" t="s">
        <v>21</v>
      </c>
      <c r="K2127" t="s">
        <v>25</v>
      </c>
    </row>
    <row r="2128" spans="1:11" x14ac:dyDescent="0.3">
      <c r="A2128">
        <v>2022</v>
      </c>
      <c r="B2128" t="s">
        <v>11</v>
      </c>
      <c r="C2128" t="s">
        <v>12</v>
      </c>
      <c r="D2128" t="s">
        <v>76</v>
      </c>
      <c r="E2128">
        <v>110000</v>
      </c>
      <c r="F2128" t="s">
        <v>20</v>
      </c>
      <c r="G2128">
        <v>110000</v>
      </c>
      <c r="H2128" t="s">
        <v>21</v>
      </c>
      <c r="I2128">
        <v>0</v>
      </c>
      <c r="J2128" t="s">
        <v>21</v>
      </c>
      <c r="K2128" t="s">
        <v>25</v>
      </c>
    </row>
    <row r="2129" spans="1:11" x14ac:dyDescent="0.3">
      <c r="A2129">
        <v>2022</v>
      </c>
      <c r="B2129" t="s">
        <v>11</v>
      </c>
      <c r="C2129" t="s">
        <v>12</v>
      </c>
      <c r="D2129" t="s">
        <v>76</v>
      </c>
      <c r="E2129">
        <v>70000</v>
      </c>
      <c r="F2129" t="s">
        <v>20</v>
      </c>
      <c r="G2129">
        <v>70000</v>
      </c>
      <c r="H2129" t="s">
        <v>21</v>
      </c>
      <c r="I2129">
        <v>0</v>
      </c>
      <c r="J2129" t="s">
        <v>21</v>
      </c>
      <c r="K2129" t="s">
        <v>25</v>
      </c>
    </row>
    <row r="2130" spans="1:11" x14ac:dyDescent="0.3">
      <c r="A2130">
        <v>2022</v>
      </c>
      <c r="B2130" t="s">
        <v>28</v>
      </c>
      <c r="C2130" t="s">
        <v>72</v>
      </c>
      <c r="D2130" t="s">
        <v>154</v>
      </c>
      <c r="E2130">
        <v>50000</v>
      </c>
      <c r="F2130" t="s">
        <v>20</v>
      </c>
      <c r="G2130">
        <v>50000</v>
      </c>
      <c r="H2130" t="s">
        <v>155</v>
      </c>
      <c r="I2130">
        <v>100</v>
      </c>
      <c r="J2130" t="s">
        <v>21</v>
      </c>
      <c r="K2130" t="s">
        <v>22</v>
      </c>
    </row>
    <row r="2131" spans="1:11" x14ac:dyDescent="0.3">
      <c r="A2131">
        <v>2022</v>
      </c>
      <c r="B2131" t="s">
        <v>11</v>
      </c>
      <c r="C2131" t="s">
        <v>12</v>
      </c>
      <c r="D2131" t="s">
        <v>23</v>
      </c>
      <c r="E2131">
        <v>185900</v>
      </c>
      <c r="F2131" t="s">
        <v>20</v>
      </c>
      <c r="G2131">
        <v>185900</v>
      </c>
      <c r="H2131" t="s">
        <v>21</v>
      </c>
      <c r="I2131">
        <v>0</v>
      </c>
      <c r="J2131" t="s">
        <v>21</v>
      </c>
      <c r="K2131" t="s">
        <v>25</v>
      </c>
    </row>
    <row r="2132" spans="1:11" x14ac:dyDescent="0.3">
      <c r="A2132">
        <v>2022</v>
      </c>
      <c r="B2132" t="s">
        <v>11</v>
      </c>
      <c r="C2132" t="s">
        <v>12</v>
      </c>
      <c r="D2132" t="s">
        <v>23</v>
      </c>
      <c r="E2132">
        <v>129300</v>
      </c>
      <c r="F2132" t="s">
        <v>20</v>
      </c>
      <c r="G2132">
        <v>129300</v>
      </c>
      <c r="H2132" t="s">
        <v>21</v>
      </c>
      <c r="I2132">
        <v>0</v>
      </c>
      <c r="J2132" t="s">
        <v>21</v>
      </c>
      <c r="K2132" t="s">
        <v>25</v>
      </c>
    </row>
    <row r="2133" spans="1:11" x14ac:dyDescent="0.3">
      <c r="A2133">
        <v>2022</v>
      </c>
      <c r="B2133" t="s">
        <v>17</v>
      </c>
      <c r="C2133" t="s">
        <v>12</v>
      </c>
      <c r="D2133" t="s">
        <v>27</v>
      </c>
      <c r="E2133">
        <v>150000</v>
      </c>
      <c r="F2133" t="s">
        <v>20</v>
      </c>
      <c r="G2133">
        <v>150000</v>
      </c>
      <c r="H2133" t="s">
        <v>21</v>
      </c>
      <c r="I2133">
        <v>0</v>
      </c>
      <c r="J2133" t="s">
        <v>21</v>
      </c>
      <c r="K2133" t="s">
        <v>25</v>
      </c>
    </row>
    <row r="2134" spans="1:11" x14ac:dyDescent="0.3">
      <c r="A2134">
        <v>2022</v>
      </c>
      <c r="B2134" t="s">
        <v>17</v>
      </c>
      <c r="C2134" t="s">
        <v>12</v>
      </c>
      <c r="D2134" t="s">
        <v>27</v>
      </c>
      <c r="E2134">
        <v>100000</v>
      </c>
      <c r="F2134" t="s">
        <v>20</v>
      </c>
      <c r="G2134">
        <v>100000</v>
      </c>
      <c r="H2134" t="s">
        <v>21</v>
      </c>
      <c r="I2134">
        <v>0</v>
      </c>
      <c r="J2134" t="s">
        <v>21</v>
      </c>
      <c r="K2134" t="s">
        <v>25</v>
      </c>
    </row>
    <row r="2135" spans="1:11" x14ac:dyDescent="0.3">
      <c r="A2135">
        <v>2022</v>
      </c>
      <c r="B2135" t="s">
        <v>11</v>
      </c>
      <c r="C2135" t="s">
        <v>12</v>
      </c>
      <c r="D2135" t="s">
        <v>37</v>
      </c>
      <c r="E2135">
        <v>230000</v>
      </c>
      <c r="F2135" t="s">
        <v>20</v>
      </c>
      <c r="G2135">
        <v>230000</v>
      </c>
      <c r="H2135" t="s">
        <v>21</v>
      </c>
      <c r="I2135">
        <v>100</v>
      </c>
      <c r="J2135" t="s">
        <v>21</v>
      </c>
      <c r="K2135" t="s">
        <v>25</v>
      </c>
    </row>
    <row r="2136" spans="1:11" x14ac:dyDescent="0.3">
      <c r="A2136">
        <v>2022</v>
      </c>
      <c r="B2136" t="s">
        <v>11</v>
      </c>
      <c r="C2136" t="s">
        <v>12</v>
      </c>
      <c r="D2136" t="s">
        <v>37</v>
      </c>
      <c r="E2136">
        <v>154600</v>
      </c>
      <c r="F2136" t="s">
        <v>20</v>
      </c>
      <c r="G2136">
        <v>154600</v>
      </c>
      <c r="H2136" t="s">
        <v>21</v>
      </c>
      <c r="I2136">
        <v>100</v>
      </c>
      <c r="J2136" t="s">
        <v>21</v>
      </c>
      <c r="K2136" t="s">
        <v>25</v>
      </c>
    </row>
    <row r="2137" spans="1:11" x14ac:dyDescent="0.3">
      <c r="A2137">
        <v>2022</v>
      </c>
      <c r="B2137" t="s">
        <v>11</v>
      </c>
      <c r="C2137" t="s">
        <v>12</v>
      </c>
      <c r="D2137" t="s">
        <v>35</v>
      </c>
      <c r="E2137">
        <v>204500</v>
      </c>
      <c r="F2137" t="s">
        <v>20</v>
      </c>
      <c r="G2137">
        <v>204500</v>
      </c>
      <c r="H2137" t="s">
        <v>21</v>
      </c>
      <c r="I2137">
        <v>0</v>
      </c>
      <c r="J2137" t="s">
        <v>21</v>
      </c>
      <c r="K2137" t="s">
        <v>25</v>
      </c>
    </row>
    <row r="2138" spans="1:11" x14ac:dyDescent="0.3">
      <c r="A2138">
        <v>2022</v>
      </c>
      <c r="B2138" t="s">
        <v>11</v>
      </c>
      <c r="C2138" t="s">
        <v>12</v>
      </c>
      <c r="D2138" t="s">
        <v>35</v>
      </c>
      <c r="E2138">
        <v>142200</v>
      </c>
      <c r="F2138" t="s">
        <v>20</v>
      </c>
      <c r="G2138">
        <v>142200</v>
      </c>
      <c r="H2138" t="s">
        <v>21</v>
      </c>
      <c r="I2138">
        <v>0</v>
      </c>
      <c r="J2138" t="s">
        <v>21</v>
      </c>
      <c r="K2138" t="s">
        <v>25</v>
      </c>
    </row>
    <row r="2139" spans="1:11" x14ac:dyDescent="0.3">
      <c r="A2139">
        <v>2022</v>
      </c>
      <c r="B2139" t="s">
        <v>17</v>
      </c>
      <c r="C2139" t="s">
        <v>12</v>
      </c>
      <c r="D2139" t="s">
        <v>37</v>
      </c>
      <c r="E2139">
        <v>160000</v>
      </c>
      <c r="F2139" t="s">
        <v>20</v>
      </c>
      <c r="G2139">
        <v>160000</v>
      </c>
      <c r="H2139" t="s">
        <v>21</v>
      </c>
      <c r="I2139">
        <v>100</v>
      </c>
      <c r="J2139" t="s">
        <v>21</v>
      </c>
      <c r="K2139" t="s">
        <v>25</v>
      </c>
    </row>
    <row r="2140" spans="1:11" x14ac:dyDescent="0.3">
      <c r="A2140">
        <v>2022</v>
      </c>
      <c r="B2140" t="s">
        <v>17</v>
      </c>
      <c r="C2140" t="s">
        <v>12</v>
      </c>
      <c r="D2140" t="s">
        <v>37</v>
      </c>
      <c r="E2140">
        <v>75000</v>
      </c>
      <c r="F2140" t="s">
        <v>20</v>
      </c>
      <c r="G2140">
        <v>75000</v>
      </c>
      <c r="H2140" t="s">
        <v>21</v>
      </c>
      <c r="I2140">
        <v>100</v>
      </c>
      <c r="J2140" t="s">
        <v>21</v>
      </c>
      <c r="K2140" t="s">
        <v>25</v>
      </c>
    </row>
    <row r="2141" spans="1:11" x14ac:dyDescent="0.3">
      <c r="A2141">
        <v>2022</v>
      </c>
      <c r="B2141" t="s">
        <v>11</v>
      </c>
      <c r="C2141" t="s">
        <v>12</v>
      </c>
      <c r="D2141" t="s">
        <v>23</v>
      </c>
      <c r="E2141">
        <v>45000</v>
      </c>
      <c r="F2141" t="s">
        <v>14</v>
      </c>
      <c r="G2141">
        <v>47280</v>
      </c>
      <c r="H2141" t="s">
        <v>15</v>
      </c>
      <c r="I2141">
        <v>0</v>
      </c>
      <c r="J2141" t="s">
        <v>15</v>
      </c>
      <c r="K2141" t="s">
        <v>25</v>
      </c>
    </row>
    <row r="2142" spans="1:11" x14ac:dyDescent="0.3">
      <c r="A2142">
        <v>2022</v>
      </c>
      <c r="B2142" t="s">
        <v>11</v>
      </c>
      <c r="C2142" t="s">
        <v>12</v>
      </c>
      <c r="D2142" t="s">
        <v>23</v>
      </c>
      <c r="E2142">
        <v>36000</v>
      </c>
      <c r="F2142" t="s">
        <v>14</v>
      </c>
      <c r="G2142">
        <v>37824</v>
      </c>
      <c r="H2142" t="s">
        <v>15</v>
      </c>
      <c r="I2142">
        <v>0</v>
      </c>
      <c r="J2142" t="s">
        <v>15</v>
      </c>
      <c r="K2142" t="s">
        <v>25</v>
      </c>
    </row>
    <row r="2143" spans="1:11" x14ac:dyDescent="0.3">
      <c r="A2143">
        <v>2022</v>
      </c>
      <c r="B2143" t="s">
        <v>11</v>
      </c>
      <c r="C2143" t="s">
        <v>12</v>
      </c>
      <c r="D2143" t="s">
        <v>37</v>
      </c>
      <c r="E2143">
        <v>213000</v>
      </c>
      <c r="F2143" t="s">
        <v>20</v>
      </c>
      <c r="G2143">
        <v>213000</v>
      </c>
      <c r="H2143" t="s">
        <v>21</v>
      </c>
      <c r="I2143">
        <v>0</v>
      </c>
      <c r="J2143" t="s">
        <v>21</v>
      </c>
      <c r="K2143" t="s">
        <v>25</v>
      </c>
    </row>
    <row r="2144" spans="1:11" x14ac:dyDescent="0.3">
      <c r="A2144">
        <v>2022</v>
      </c>
      <c r="B2144" t="s">
        <v>11</v>
      </c>
      <c r="C2144" t="s">
        <v>12</v>
      </c>
      <c r="D2144" t="s">
        <v>37</v>
      </c>
      <c r="E2144">
        <v>152000</v>
      </c>
      <c r="F2144" t="s">
        <v>20</v>
      </c>
      <c r="G2144">
        <v>152000</v>
      </c>
      <c r="H2144" t="s">
        <v>21</v>
      </c>
      <c r="I2144">
        <v>0</v>
      </c>
      <c r="J2144" t="s">
        <v>21</v>
      </c>
      <c r="K2144" t="s">
        <v>25</v>
      </c>
    </row>
    <row r="2145" spans="1:11" x14ac:dyDescent="0.3">
      <c r="A2145">
        <v>2022</v>
      </c>
      <c r="B2145" t="s">
        <v>11</v>
      </c>
      <c r="C2145" t="s">
        <v>12</v>
      </c>
      <c r="D2145" t="s">
        <v>23</v>
      </c>
      <c r="E2145">
        <v>140000</v>
      </c>
      <c r="F2145" t="s">
        <v>20</v>
      </c>
      <c r="G2145">
        <v>140000</v>
      </c>
      <c r="H2145" t="s">
        <v>21</v>
      </c>
      <c r="I2145">
        <v>100</v>
      </c>
      <c r="J2145" t="s">
        <v>21</v>
      </c>
      <c r="K2145" t="s">
        <v>25</v>
      </c>
    </row>
    <row r="2146" spans="1:11" x14ac:dyDescent="0.3">
      <c r="A2146">
        <v>2022</v>
      </c>
      <c r="B2146" t="s">
        <v>11</v>
      </c>
      <c r="C2146" t="s">
        <v>12</v>
      </c>
      <c r="D2146" t="s">
        <v>23</v>
      </c>
      <c r="E2146">
        <v>120000</v>
      </c>
      <c r="F2146" t="s">
        <v>20</v>
      </c>
      <c r="G2146">
        <v>120000</v>
      </c>
      <c r="H2146" t="s">
        <v>21</v>
      </c>
      <c r="I2146">
        <v>100</v>
      </c>
      <c r="J2146" t="s">
        <v>21</v>
      </c>
      <c r="K2146" t="s">
        <v>25</v>
      </c>
    </row>
    <row r="2147" spans="1:11" x14ac:dyDescent="0.3">
      <c r="A2147">
        <v>2022</v>
      </c>
      <c r="B2147" t="s">
        <v>11</v>
      </c>
      <c r="C2147" t="s">
        <v>12</v>
      </c>
      <c r="D2147" t="s">
        <v>23</v>
      </c>
      <c r="E2147">
        <v>110000</v>
      </c>
      <c r="F2147" t="s">
        <v>20</v>
      </c>
      <c r="G2147">
        <v>110000</v>
      </c>
      <c r="H2147" t="s">
        <v>21</v>
      </c>
      <c r="I2147">
        <v>0</v>
      </c>
      <c r="J2147" t="s">
        <v>21</v>
      </c>
      <c r="K2147" t="s">
        <v>25</v>
      </c>
    </row>
    <row r="2148" spans="1:11" x14ac:dyDescent="0.3">
      <c r="A2148">
        <v>2022</v>
      </c>
      <c r="B2148" t="s">
        <v>11</v>
      </c>
      <c r="C2148" t="s">
        <v>12</v>
      </c>
      <c r="D2148" t="s">
        <v>23</v>
      </c>
      <c r="E2148">
        <v>70000</v>
      </c>
      <c r="F2148" t="s">
        <v>20</v>
      </c>
      <c r="G2148">
        <v>70000</v>
      </c>
      <c r="H2148" t="s">
        <v>21</v>
      </c>
      <c r="I2148">
        <v>0</v>
      </c>
      <c r="J2148" t="s">
        <v>21</v>
      </c>
      <c r="K2148" t="s">
        <v>25</v>
      </c>
    </row>
    <row r="2149" spans="1:11" x14ac:dyDescent="0.3">
      <c r="A2149">
        <v>2022</v>
      </c>
      <c r="B2149" t="s">
        <v>11</v>
      </c>
      <c r="C2149" t="s">
        <v>12</v>
      </c>
      <c r="D2149" t="s">
        <v>118</v>
      </c>
      <c r="E2149">
        <v>227200</v>
      </c>
      <c r="F2149" t="s">
        <v>20</v>
      </c>
      <c r="G2149">
        <v>227200</v>
      </c>
      <c r="H2149" t="s">
        <v>24</v>
      </c>
      <c r="I2149">
        <v>100</v>
      </c>
      <c r="J2149" t="s">
        <v>24</v>
      </c>
      <c r="K2149" t="s">
        <v>25</v>
      </c>
    </row>
    <row r="2150" spans="1:11" x14ac:dyDescent="0.3">
      <c r="A2150">
        <v>2022</v>
      </c>
      <c r="B2150" t="s">
        <v>11</v>
      </c>
      <c r="C2150" t="s">
        <v>12</v>
      </c>
      <c r="D2150" t="s">
        <v>118</v>
      </c>
      <c r="E2150">
        <v>168000</v>
      </c>
      <c r="F2150" t="s">
        <v>20</v>
      </c>
      <c r="G2150">
        <v>168000</v>
      </c>
      <c r="H2150" t="s">
        <v>24</v>
      </c>
      <c r="I2150">
        <v>100</v>
      </c>
      <c r="J2150" t="s">
        <v>24</v>
      </c>
      <c r="K2150" t="s">
        <v>25</v>
      </c>
    </row>
    <row r="2151" spans="1:11" x14ac:dyDescent="0.3">
      <c r="A2151">
        <v>2021</v>
      </c>
      <c r="B2151" t="s">
        <v>28</v>
      </c>
      <c r="C2151" t="s">
        <v>12</v>
      </c>
      <c r="D2151" t="s">
        <v>149</v>
      </c>
      <c r="E2151">
        <v>20000</v>
      </c>
      <c r="F2151" t="s">
        <v>20</v>
      </c>
      <c r="G2151">
        <v>20000</v>
      </c>
      <c r="H2151" t="s">
        <v>156</v>
      </c>
      <c r="I2151">
        <v>0</v>
      </c>
      <c r="J2151" t="s">
        <v>156</v>
      </c>
      <c r="K2151" t="s">
        <v>25</v>
      </c>
    </row>
    <row r="2152" spans="1:11" x14ac:dyDescent="0.3">
      <c r="A2152">
        <v>2022</v>
      </c>
      <c r="B2152" t="s">
        <v>17</v>
      </c>
      <c r="C2152" t="s">
        <v>12</v>
      </c>
      <c r="D2152" t="s">
        <v>23</v>
      </c>
      <c r="E2152">
        <v>61000</v>
      </c>
      <c r="F2152" t="s">
        <v>14</v>
      </c>
      <c r="G2152">
        <v>64090</v>
      </c>
      <c r="H2152" t="s">
        <v>31</v>
      </c>
      <c r="I2152">
        <v>0</v>
      </c>
      <c r="J2152" t="s">
        <v>31</v>
      </c>
      <c r="K2152" t="s">
        <v>25</v>
      </c>
    </row>
    <row r="2153" spans="1:11" x14ac:dyDescent="0.3">
      <c r="A2153">
        <v>2022</v>
      </c>
      <c r="B2153" t="s">
        <v>17</v>
      </c>
      <c r="C2153" t="s">
        <v>12</v>
      </c>
      <c r="D2153" t="s">
        <v>23</v>
      </c>
      <c r="E2153">
        <v>58000</v>
      </c>
      <c r="F2153" t="s">
        <v>14</v>
      </c>
      <c r="G2153">
        <v>60938</v>
      </c>
      <c r="H2153" t="s">
        <v>31</v>
      </c>
      <c r="I2153">
        <v>0</v>
      </c>
      <c r="J2153" t="s">
        <v>31</v>
      </c>
      <c r="K2153" t="s">
        <v>25</v>
      </c>
    </row>
    <row r="2154" spans="1:11" x14ac:dyDescent="0.3">
      <c r="A2154">
        <v>2022</v>
      </c>
      <c r="B2154" t="s">
        <v>11</v>
      </c>
      <c r="C2154" t="s">
        <v>12</v>
      </c>
      <c r="D2154" t="s">
        <v>19</v>
      </c>
      <c r="E2154">
        <v>243000</v>
      </c>
      <c r="F2154" t="s">
        <v>20</v>
      </c>
      <c r="G2154">
        <v>243000</v>
      </c>
      <c r="H2154" t="s">
        <v>21</v>
      </c>
      <c r="I2154">
        <v>100</v>
      </c>
      <c r="J2154" t="s">
        <v>21</v>
      </c>
      <c r="K2154" t="s">
        <v>25</v>
      </c>
    </row>
    <row r="2155" spans="1:11" x14ac:dyDescent="0.3">
      <c r="A2155">
        <v>2022</v>
      </c>
      <c r="B2155" t="s">
        <v>11</v>
      </c>
      <c r="C2155" t="s">
        <v>12</v>
      </c>
      <c r="D2155" t="s">
        <v>19</v>
      </c>
      <c r="E2155">
        <v>183000</v>
      </c>
      <c r="F2155" t="s">
        <v>20</v>
      </c>
      <c r="G2155">
        <v>183000</v>
      </c>
      <c r="H2155" t="s">
        <v>21</v>
      </c>
      <c r="I2155">
        <v>100</v>
      </c>
      <c r="J2155" t="s">
        <v>21</v>
      </c>
      <c r="K2155" t="s">
        <v>25</v>
      </c>
    </row>
    <row r="2156" spans="1:11" x14ac:dyDescent="0.3">
      <c r="A2156">
        <v>2022</v>
      </c>
      <c r="B2156" t="s">
        <v>11</v>
      </c>
      <c r="C2156" t="s">
        <v>12</v>
      </c>
      <c r="D2156" t="s">
        <v>37</v>
      </c>
      <c r="E2156">
        <v>175000</v>
      </c>
      <c r="F2156" t="s">
        <v>20</v>
      </c>
      <c r="G2156">
        <v>175000</v>
      </c>
      <c r="H2156" t="s">
        <v>21</v>
      </c>
      <c r="I2156">
        <v>0</v>
      </c>
      <c r="J2156" t="s">
        <v>21</v>
      </c>
      <c r="K2156" t="s">
        <v>25</v>
      </c>
    </row>
    <row r="2157" spans="1:11" x14ac:dyDescent="0.3">
      <c r="A2157">
        <v>2022</v>
      </c>
      <c r="B2157" t="s">
        <v>11</v>
      </c>
      <c r="C2157" t="s">
        <v>12</v>
      </c>
      <c r="D2157" t="s">
        <v>37</v>
      </c>
      <c r="E2157">
        <v>150000</v>
      </c>
      <c r="F2157" t="s">
        <v>20</v>
      </c>
      <c r="G2157">
        <v>150000</v>
      </c>
      <c r="H2157" t="s">
        <v>21</v>
      </c>
      <c r="I2157">
        <v>0</v>
      </c>
      <c r="J2157" t="s">
        <v>21</v>
      </c>
      <c r="K2157" t="s">
        <v>25</v>
      </c>
    </row>
    <row r="2158" spans="1:11" x14ac:dyDescent="0.3">
      <c r="A2158">
        <v>2022</v>
      </c>
      <c r="B2158" t="s">
        <v>17</v>
      </c>
      <c r="C2158" t="s">
        <v>12</v>
      </c>
      <c r="D2158" t="s">
        <v>23</v>
      </c>
      <c r="E2158">
        <v>130000</v>
      </c>
      <c r="F2158" t="s">
        <v>20</v>
      </c>
      <c r="G2158">
        <v>130000</v>
      </c>
      <c r="H2158" t="s">
        <v>21</v>
      </c>
      <c r="I2158">
        <v>100</v>
      </c>
      <c r="J2158" t="s">
        <v>21</v>
      </c>
      <c r="K2158" t="s">
        <v>25</v>
      </c>
    </row>
    <row r="2159" spans="1:11" x14ac:dyDescent="0.3">
      <c r="A2159">
        <v>2022</v>
      </c>
      <c r="B2159" t="s">
        <v>17</v>
      </c>
      <c r="C2159" t="s">
        <v>12</v>
      </c>
      <c r="D2159" t="s">
        <v>23</v>
      </c>
      <c r="E2159">
        <v>90000</v>
      </c>
      <c r="F2159" t="s">
        <v>20</v>
      </c>
      <c r="G2159">
        <v>90000</v>
      </c>
      <c r="H2159" t="s">
        <v>21</v>
      </c>
      <c r="I2159">
        <v>100</v>
      </c>
      <c r="J2159" t="s">
        <v>21</v>
      </c>
      <c r="K2159" t="s">
        <v>25</v>
      </c>
    </row>
    <row r="2160" spans="1:11" x14ac:dyDescent="0.3">
      <c r="A2160">
        <v>2022</v>
      </c>
      <c r="B2160" t="s">
        <v>17</v>
      </c>
      <c r="C2160" t="s">
        <v>12</v>
      </c>
      <c r="D2160" t="s">
        <v>27</v>
      </c>
      <c r="E2160">
        <v>165000</v>
      </c>
      <c r="F2160" t="s">
        <v>20</v>
      </c>
      <c r="G2160">
        <v>165000</v>
      </c>
      <c r="H2160" t="s">
        <v>21</v>
      </c>
      <c r="I2160">
        <v>0</v>
      </c>
      <c r="J2160" t="s">
        <v>21</v>
      </c>
      <c r="K2160" t="s">
        <v>25</v>
      </c>
    </row>
    <row r="2161" spans="1:11" x14ac:dyDescent="0.3">
      <c r="A2161">
        <v>2022</v>
      </c>
      <c r="B2161" t="s">
        <v>17</v>
      </c>
      <c r="C2161" t="s">
        <v>12</v>
      </c>
      <c r="D2161" t="s">
        <v>27</v>
      </c>
      <c r="E2161">
        <v>124000</v>
      </c>
      <c r="F2161" t="s">
        <v>20</v>
      </c>
      <c r="G2161">
        <v>124000</v>
      </c>
      <c r="H2161" t="s">
        <v>21</v>
      </c>
      <c r="I2161">
        <v>0</v>
      </c>
      <c r="J2161" t="s">
        <v>21</v>
      </c>
      <c r="K2161" t="s">
        <v>25</v>
      </c>
    </row>
    <row r="2162" spans="1:11" x14ac:dyDescent="0.3">
      <c r="A2162">
        <v>2022</v>
      </c>
      <c r="B2162" t="s">
        <v>11</v>
      </c>
      <c r="C2162" t="s">
        <v>12</v>
      </c>
      <c r="D2162" t="s">
        <v>37</v>
      </c>
      <c r="E2162">
        <v>178000</v>
      </c>
      <c r="F2162" t="s">
        <v>20</v>
      </c>
      <c r="G2162">
        <v>178000</v>
      </c>
      <c r="H2162" t="s">
        <v>24</v>
      </c>
      <c r="I2162">
        <v>0</v>
      </c>
      <c r="J2162" t="s">
        <v>24</v>
      </c>
      <c r="K2162" t="s">
        <v>25</v>
      </c>
    </row>
    <row r="2163" spans="1:11" x14ac:dyDescent="0.3">
      <c r="A2163">
        <v>2022</v>
      </c>
      <c r="B2163" t="s">
        <v>11</v>
      </c>
      <c r="C2163" t="s">
        <v>12</v>
      </c>
      <c r="D2163" t="s">
        <v>37</v>
      </c>
      <c r="E2163">
        <v>132000</v>
      </c>
      <c r="F2163" t="s">
        <v>20</v>
      </c>
      <c r="G2163">
        <v>132000</v>
      </c>
      <c r="H2163" t="s">
        <v>24</v>
      </c>
      <c r="I2163">
        <v>0</v>
      </c>
      <c r="J2163" t="s">
        <v>24</v>
      </c>
      <c r="K2163" t="s">
        <v>25</v>
      </c>
    </row>
    <row r="2164" spans="1:11" x14ac:dyDescent="0.3">
      <c r="A2164">
        <v>2022</v>
      </c>
      <c r="B2164" t="s">
        <v>11</v>
      </c>
      <c r="C2164" t="s">
        <v>12</v>
      </c>
      <c r="D2164" t="s">
        <v>37</v>
      </c>
      <c r="E2164">
        <v>300000</v>
      </c>
      <c r="F2164" t="s">
        <v>20</v>
      </c>
      <c r="G2164">
        <v>300000</v>
      </c>
      <c r="H2164" t="s">
        <v>21</v>
      </c>
      <c r="I2164">
        <v>0</v>
      </c>
      <c r="J2164" t="s">
        <v>21</v>
      </c>
      <c r="K2164" t="s">
        <v>25</v>
      </c>
    </row>
    <row r="2165" spans="1:11" x14ac:dyDescent="0.3">
      <c r="A2165">
        <v>2022</v>
      </c>
      <c r="B2165" t="s">
        <v>11</v>
      </c>
      <c r="C2165" t="s">
        <v>12</v>
      </c>
      <c r="D2165" t="s">
        <v>37</v>
      </c>
      <c r="E2165">
        <v>130000</v>
      </c>
      <c r="F2165" t="s">
        <v>20</v>
      </c>
      <c r="G2165">
        <v>130000</v>
      </c>
      <c r="H2165" t="s">
        <v>21</v>
      </c>
      <c r="I2165">
        <v>0</v>
      </c>
      <c r="J2165" t="s">
        <v>21</v>
      </c>
      <c r="K2165" t="s">
        <v>25</v>
      </c>
    </row>
    <row r="2166" spans="1:11" x14ac:dyDescent="0.3">
      <c r="A2166">
        <v>2022</v>
      </c>
      <c r="B2166" t="s">
        <v>11</v>
      </c>
      <c r="C2166" t="s">
        <v>12</v>
      </c>
      <c r="D2166" t="s">
        <v>27</v>
      </c>
      <c r="E2166">
        <v>169000</v>
      </c>
      <c r="F2166" t="s">
        <v>20</v>
      </c>
      <c r="G2166">
        <v>169000</v>
      </c>
      <c r="H2166" t="s">
        <v>21</v>
      </c>
      <c r="I2166">
        <v>0</v>
      </c>
      <c r="J2166" t="s">
        <v>21</v>
      </c>
      <c r="K2166" t="s">
        <v>25</v>
      </c>
    </row>
    <row r="2167" spans="1:11" x14ac:dyDescent="0.3">
      <c r="A2167">
        <v>2022</v>
      </c>
      <c r="B2167" t="s">
        <v>11</v>
      </c>
      <c r="C2167" t="s">
        <v>12</v>
      </c>
      <c r="D2167" t="s">
        <v>27</v>
      </c>
      <c r="E2167">
        <v>110600</v>
      </c>
      <c r="F2167" t="s">
        <v>20</v>
      </c>
      <c r="G2167">
        <v>110600</v>
      </c>
      <c r="H2167" t="s">
        <v>21</v>
      </c>
      <c r="I2167">
        <v>0</v>
      </c>
      <c r="J2167" t="s">
        <v>21</v>
      </c>
      <c r="K2167" t="s">
        <v>25</v>
      </c>
    </row>
    <row r="2168" spans="1:11" x14ac:dyDescent="0.3">
      <c r="A2168">
        <v>2022</v>
      </c>
      <c r="B2168" t="s">
        <v>11</v>
      </c>
      <c r="C2168" t="s">
        <v>12</v>
      </c>
      <c r="D2168" t="s">
        <v>27</v>
      </c>
      <c r="E2168">
        <v>116000</v>
      </c>
      <c r="F2168" t="s">
        <v>20</v>
      </c>
      <c r="G2168">
        <v>116000</v>
      </c>
      <c r="H2168" t="s">
        <v>21</v>
      </c>
      <c r="I2168">
        <v>100</v>
      </c>
      <c r="J2168" t="s">
        <v>21</v>
      </c>
      <c r="K2168" t="s">
        <v>25</v>
      </c>
    </row>
    <row r="2169" spans="1:11" x14ac:dyDescent="0.3">
      <c r="A2169">
        <v>2022</v>
      </c>
      <c r="B2169" t="s">
        <v>11</v>
      </c>
      <c r="C2169" t="s">
        <v>12</v>
      </c>
      <c r="D2169" t="s">
        <v>27</v>
      </c>
      <c r="E2169">
        <v>96000</v>
      </c>
      <c r="F2169" t="s">
        <v>20</v>
      </c>
      <c r="G2169">
        <v>96000</v>
      </c>
      <c r="H2169" t="s">
        <v>21</v>
      </c>
      <c r="I2169">
        <v>100</v>
      </c>
      <c r="J2169" t="s">
        <v>21</v>
      </c>
      <c r="K2169" t="s">
        <v>25</v>
      </c>
    </row>
    <row r="2170" spans="1:11" x14ac:dyDescent="0.3">
      <c r="A2170">
        <v>2022</v>
      </c>
      <c r="B2170" t="s">
        <v>11</v>
      </c>
      <c r="C2170" t="s">
        <v>12</v>
      </c>
      <c r="D2170" t="s">
        <v>27</v>
      </c>
      <c r="E2170">
        <v>75000</v>
      </c>
      <c r="F2170" t="s">
        <v>58</v>
      </c>
      <c r="G2170">
        <v>92350</v>
      </c>
      <c r="H2170" t="s">
        <v>33</v>
      </c>
      <c r="I2170">
        <v>0</v>
      </c>
      <c r="J2170" t="s">
        <v>33</v>
      </c>
      <c r="K2170" t="s">
        <v>25</v>
      </c>
    </row>
    <row r="2171" spans="1:11" x14ac:dyDescent="0.3">
      <c r="A2171">
        <v>2022</v>
      </c>
      <c r="B2171" t="s">
        <v>11</v>
      </c>
      <c r="C2171" t="s">
        <v>12</v>
      </c>
      <c r="D2171" t="s">
        <v>27</v>
      </c>
      <c r="E2171">
        <v>57000</v>
      </c>
      <c r="F2171" t="s">
        <v>58</v>
      </c>
      <c r="G2171">
        <v>70186</v>
      </c>
      <c r="H2171" t="s">
        <v>33</v>
      </c>
      <c r="I2171">
        <v>0</v>
      </c>
      <c r="J2171" t="s">
        <v>33</v>
      </c>
      <c r="K2171" t="s">
        <v>25</v>
      </c>
    </row>
    <row r="2172" spans="1:11" x14ac:dyDescent="0.3">
      <c r="A2172">
        <v>2022</v>
      </c>
      <c r="B2172" t="s">
        <v>11</v>
      </c>
      <c r="C2172" t="s">
        <v>12</v>
      </c>
      <c r="D2172" t="s">
        <v>27</v>
      </c>
      <c r="E2172">
        <v>105000</v>
      </c>
      <c r="F2172" t="s">
        <v>20</v>
      </c>
      <c r="G2172">
        <v>105000</v>
      </c>
      <c r="H2172" t="s">
        <v>21</v>
      </c>
      <c r="I2172">
        <v>0</v>
      </c>
      <c r="J2172" t="s">
        <v>21</v>
      </c>
      <c r="K2172" t="s">
        <v>25</v>
      </c>
    </row>
    <row r="2173" spans="1:11" x14ac:dyDescent="0.3">
      <c r="A2173">
        <v>2022</v>
      </c>
      <c r="B2173" t="s">
        <v>11</v>
      </c>
      <c r="C2173" t="s">
        <v>12</v>
      </c>
      <c r="D2173" t="s">
        <v>27</v>
      </c>
      <c r="E2173">
        <v>70000</v>
      </c>
      <c r="F2173" t="s">
        <v>20</v>
      </c>
      <c r="G2173">
        <v>70000</v>
      </c>
      <c r="H2173" t="s">
        <v>21</v>
      </c>
      <c r="I2173">
        <v>0</v>
      </c>
      <c r="J2173" t="s">
        <v>21</v>
      </c>
      <c r="K2173" t="s">
        <v>25</v>
      </c>
    </row>
    <row r="2174" spans="1:11" x14ac:dyDescent="0.3">
      <c r="A2174">
        <v>2022</v>
      </c>
      <c r="B2174" t="s">
        <v>17</v>
      </c>
      <c r="C2174" t="s">
        <v>12</v>
      </c>
      <c r="D2174" t="s">
        <v>73</v>
      </c>
      <c r="E2174">
        <v>137000</v>
      </c>
      <c r="F2174" t="s">
        <v>71</v>
      </c>
      <c r="G2174">
        <v>105236</v>
      </c>
      <c r="H2174" t="s">
        <v>24</v>
      </c>
      <c r="I2174">
        <v>50</v>
      </c>
      <c r="J2174" t="s">
        <v>24</v>
      </c>
      <c r="K2174" t="s">
        <v>16</v>
      </c>
    </row>
    <row r="2175" spans="1:11" x14ac:dyDescent="0.3">
      <c r="A2175">
        <v>2022</v>
      </c>
      <c r="B2175" t="s">
        <v>11</v>
      </c>
      <c r="C2175" t="s">
        <v>12</v>
      </c>
      <c r="D2175" t="s">
        <v>37</v>
      </c>
      <c r="E2175">
        <v>194000</v>
      </c>
      <c r="F2175" t="s">
        <v>20</v>
      </c>
      <c r="G2175">
        <v>194000</v>
      </c>
      <c r="H2175" t="s">
        <v>21</v>
      </c>
      <c r="I2175">
        <v>100</v>
      </c>
      <c r="J2175" t="s">
        <v>21</v>
      </c>
      <c r="K2175" t="s">
        <v>25</v>
      </c>
    </row>
    <row r="2176" spans="1:11" x14ac:dyDescent="0.3">
      <c r="A2176">
        <v>2022</v>
      </c>
      <c r="B2176" t="s">
        <v>11</v>
      </c>
      <c r="C2176" t="s">
        <v>12</v>
      </c>
      <c r="D2176" t="s">
        <v>37</v>
      </c>
      <c r="E2176">
        <v>129400</v>
      </c>
      <c r="F2176" t="s">
        <v>20</v>
      </c>
      <c r="G2176">
        <v>129400</v>
      </c>
      <c r="H2176" t="s">
        <v>21</v>
      </c>
      <c r="I2176">
        <v>100</v>
      </c>
      <c r="J2176" t="s">
        <v>21</v>
      </c>
      <c r="K2176" t="s">
        <v>25</v>
      </c>
    </row>
    <row r="2177" spans="1:11" x14ac:dyDescent="0.3">
      <c r="A2177">
        <v>2022</v>
      </c>
      <c r="B2177" t="s">
        <v>11</v>
      </c>
      <c r="C2177" t="s">
        <v>12</v>
      </c>
      <c r="D2177" t="s">
        <v>45</v>
      </c>
      <c r="E2177">
        <v>190000</v>
      </c>
      <c r="F2177" t="s">
        <v>20</v>
      </c>
      <c r="G2177">
        <v>190000</v>
      </c>
      <c r="H2177" t="s">
        <v>21</v>
      </c>
      <c r="I2177">
        <v>100</v>
      </c>
      <c r="J2177" t="s">
        <v>21</v>
      </c>
      <c r="K2177" t="s">
        <v>25</v>
      </c>
    </row>
    <row r="2178" spans="1:11" x14ac:dyDescent="0.3">
      <c r="A2178">
        <v>2022</v>
      </c>
      <c r="B2178" t="s">
        <v>11</v>
      </c>
      <c r="C2178" t="s">
        <v>12</v>
      </c>
      <c r="D2178" t="s">
        <v>45</v>
      </c>
      <c r="E2178">
        <v>135000</v>
      </c>
      <c r="F2178" t="s">
        <v>20</v>
      </c>
      <c r="G2178">
        <v>135000</v>
      </c>
      <c r="H2178" t="s">
        <v>21</v>
      </c>
      <c r="I2178">
        <v>100</v>
      </c>
      <c r="J2178" t="s">
        <v>21</v>
      </c>
      <c r="K2178" t="s">
        <v>25</v>
      </c>
    </row>
    <row r="2179" spans="1:11" x14ac:dyDescent="0.3">
      <c r="A2179">
        <v>2022</v>
      </c>
      <c r="B2179" t="s">
        <v>11</v>
      </c>
      <c r="C2179" t="s">
        <v>12</v>
      </c>
      <c r="D2179" t="s">
        <v>27</v>
      </c>
      <c r="E2179">
        <v>100000</v>
      </c>
      <c r="F2179" t="s">
        <v>20</v>
      </c>
      <c r="G2179">
        <v>100000</v>
      </c>
      <c r="H2179" t="s">
        <v>21</v>
      </c>
      <c r="I2179">
        <v>0</v>
      </c>
      <c r="J2179" t="s">
        <v>21</v>
      </c>
      <c r="K2179" t="s">
        <v>25</v>
      </c>
    </row>
    <row r="2180" spans="1:11" x14ac:dyDescent="0.3">
      <c r="A2180">
        <v>2022</v>
      </c>
      <c r="B2180" t="s">
        <v>11</v>
      </c>
      <c r="C2180" t="s">
        <v>12</v>
      </c>
      <c r="D2180" t="s">
        <v>27</v>
      </c>
      <c r="E2180">
        <v>70000</v>
      </c>
      <c r="F2180" t="s">
        <v>20</v>
      </c>
      <c r="G2180">
        <v>70000</v>
      </c>
      <c r="H2180" t="s">
        <v>21</v>
      </c>
      <c r="I2180">
        <v>0</v>
      </c>
      <c r="J2180" t="s">
        <v>21</v>
      </c>
      <c r="K2180" t="s">
        <v>25</v>
      </c>
    </row>
    <row r="2181" spans="1:11" x14ac:dyDescent="0.3">
      <c r="A2181">
        <v>2022</v>
      </c>
      <c r="B2181" t="s">
        <v>28</v>
      </c>
      <c r="C2181" t="s">
        <v>12</v>
      </c>
      <c r="D2181" t="s">
        <v>35</v>
      </c>
      <c r="E2181">
        <v>189750</v>
      </c>
      <c r="F2181" t="s">
        <v>20</v>
      </c>
      <c r="G2181">
        <v>189750</v>
      </c>
      <c r="H2181" t="s">
        <v>21</v>
      </c>
      <c r="I2181">
        <v>0</v>
      </c>
      <c r="J2181" t="s">
        <v>21</v>
      </c>
      <c r="K2181" t="s">
        <v>25</v>
      </c>
    </row>
    <row r="2182" spans="1:11" x14ac:dyDescent="0.3">
      <c r="A2182">
        <v>2022</v>
      </c>
      <c r="B2182" t="s">
        <v>28</v>
      </c>
      <c r="C2182" t="s">
        <v>12</v>
      </c>
      <c r="D2182" t="s">
        <v>35</v>
      </c>
      <c r="E2182">
        <v>140250</v>
      </c>
      <c r="F2182" t="s">
        <v>20</v>
      </c>
      <c r="G2182">
        <v>140250</v>
      </c>
      <c r="H2182" t="s">
        <v>21</v>
      </c>
      <c r="I2182">
        <v>0</v>
      </c>
      <c r="J2182" t="s">
        <v>21</v>
      </c>
      <c r="K2182" t="s">
        <v>25</v>
      </c>
    </row>
    <row r="2183" spans="1:11" x14ac:dyDescent="0.3">
      <c r="A2183">
        <v>2022</v>
      </c>
      <c r="B2183" t="s">
        <v>11</v>
      </c>
      <c r="C2183" t="s">
        <v>12</v>
      </c>
      <c r="D2183" t="s">
        <v>27</v>
      </c>
      <c r="E2183">
        <v>130000</v>
      </c>
      <c r="F2183" t="s">
        <v>20</v>
      </c>
      <c r="G2183">
        <v>130000</v>
      </c>
      <c r="H2183" t="s">
        <v>21</v>
      </c>
      <c r="I2183">
        <v>0</v>
      </c>
      <c r="J2183" t="s">
        <v>21</v>
      </c>
      <c r="K2183" t="s">
        <v>25</v>
      </c>
    </row>
    <row r="2184" spans="1:11" x14ac:dyDescent="0.3">
      <c r="A2184">
        <v>2022</v>
      </c>
      <c r="B2184" t="s">
        <v>11</v>
      </c>
      <c r="C2184" t="s">
        <v>12</v>
      </c>
      <c r="D2184" t="s">
        <v>27</v>
      </c>
      <c r="E2184">
        <v>100000</v>
      </c>
      <c r="F2184" t="s">
        <v>20</v>
      </c>
      <c r="G2184">
        <v>100000</v>
      </c>
      <c r="H2184" t="s">
        <v>21</v>
      </c>
      <c r="I2184">
        <v>0</v>
      </c>
      <c r="J2184" t="s">
        <v>21</v>
      </c>
      <c r="K2184" t="s">
        <v>25</v>
      </c>
    </row>
    <row r="2185" spans="1:11" x14ac:dyDescent="0.3">
      <c r="A2185">
        <v>2022</v>
      </c>
      <c r="B2185" t="s">
        <v>17</v>
      </c>
      <c r="C2185" t="s">
        <v>12</v>
      </c>
      <c r="D2185" t="s">
        <v>27</v>
      </c>
      <c r="E2185">
        <v>160000</v>
      </c>
      <c r="F2185" t="s">
        <v>20</v>
      </c>
      <c r="G2185">
        <v>160000</v>
      </c>
      <c r="H2185" t="s">
        <v>21</v>
      </c>
      <c r="I2185">
        <v>0</v>
      </c>
      <c r="J2185" t="s">
        <v>21</v>
      </c>
      <c r="K2185" t="s">
        <v>25</v>
      </c>
    </row>
    <row r="2186" spans="1:11" x14ac:dyDescent="0.3">
      <c r="A2186">
        <v>2022</v>
      </c>
      <c r="B2186" t="s">
        <v>17</v>
      </c>
      <c r="C2186" t="s">
        <v>12</v>
      </c>
      <c r="D2186" t="s">
        <v>27</v>
      </c>
      <c r="E2186">
        <v>109000</v>
      </c>
      <c r="F2186" t="s">
        <v>20</v>
      </c>
      <c r="G2186">
        <v>109000</v>
      </c>
      <c r="H2186" t="s">
        <v>21</v>
      </c>
      <c r="I2186">
        <v>0</v>
      </c>
      <c r="J2186" t="s">
        <v>21</v>
      </c>
      <c r="K2186" t="s">
        <v>25</v>
      </c>
    </row>
    <row r="2187" spans="1:11" x14ac:dyDescent="0.3">
      <c r="A2187">
        <v>2022</v>
      </c>
      <c r="B2187" t="s">
        <v>11</v>
      </c>
      <c r="C2187" t="s">
        <v>12</v>
      </c>
      <c r="D2187" t="s">
        <v>30</v>
      </c>
      <c r="E2187">
        <v>250000</v>
      </c>
      <c r="F2187" t="s">
        <v>20</v>
      </c>
      <c r="G2187">
        <v>250000</v>
      </c>
      <c r="H2187" t="s">
        <v>21</v>
      </c>
      <c r="I2187">
        <v>0</v>
      </c>
      <c r="J2187" t="s">
        <v>21</v>
      </c>
      <c r="K2187" t="s">
        <v>25</v>
      </c>
    </row>
    <row r="2188" spans="1:11" x14ac:dyDescent="0.3">
      <c r="A2188">
        <v>2022</v>
      </c>
      <c r="B2188" t="s">
        <v>11</v>
      </c>
      <c r="C2188" t="s">
        <v>12</v>
      </c>
      <c r="D2188" t="s">
        <v>30</v>
      </c>
      <c r="E2188">
        <v>150000</v>
      </c>
      <c r="F2188" t="s">
        <v>20</v>
      </c>
      <c r="G2188">
        <v>150000</v>
      </c>
      <c r="H2188" t="s">
        <v>21</v>
      </c>
      <c r="I2188">
        <v>0</v>
      </c>
      <c r="J2188" t="s">
        <v>21</v>
      </c>
      <c r="K2188" t="s">
        <v>25</v>
      </c>
    </row>
    <row r="2189" spans="1:11" x14ac:dyDescent="0.3">
      <c r="A2189">
        <v>2022</v>
      </c>
      <c r="B2189" t="s">
        <v>17</v>
      </c>
      <c r="C2189" t="s">
        <v>12</v>
      </c>
      <c r="D2189" t="s">
        <v>27</v>
      </c>
      <c r="E2189">
        <v>206000</v>
      </c>
      <c r="F2189" t="s">
        <v>20</v>
      </c>
      <c r="G2189">
        <v>206000</v>
      </c>
      <c r="H2189" t="s">
        <v>21</v>
      </c>
      <c r="I2189">
        <v>0</v>
      </c>
      <c r="J2189" t="s">
        <v>21</v>
      </c>
      <c r="K2189" t="s">
        <v>25</v>
      </c>
    </row>
    <row r="2190" spans="1:11" x14ac:dyDescent="0.3">
      <c r="A2190">
        <v>2022</v>
      </c>
      <c r="B2190" t="s">
        <v>17</v>
      </c>
      <c r="C2190" t="s">
        <v>12</v>
      </c>
      <c r="D2190" t="s">
        <v>27</v>
      </c>
      <c r="E2190">
        <v>160000</v>
      </c>
      <c r="F2190" t="s">
        <v>20</v>
      </c>
      <c r="G2190">
        <v>160000</v>
      </c>
      <c r="H2190" t="s">
        <v>21</v>
      </c>
      <c r="I2190">
        <v>0</v>
      </c>
      <c r="J2190" t="s">
        <v>21</v>
      </c>
      <c r="K2190" t="s">
        <v>25</v>
      </c>
    </row>
    <row r="2191" spans="1:11" x14ac:dyDescent="0.3">
      <c r="A2191">
        <v>2022</v>
      </c>
      <c r="B2191" t="s">
        <v>11</v>
      </c>
      <c r="C2191" t="s">
        <v>12</v>
      </c>
      <c r="D2191" t="s">
        <v>37</v>
      </c>
      <c r="E2191">
        <v>135000</v>
      </c>
      <c r="F2191" t="s">
        <v>20</v>
      </c>
      <c r="G2191">
        <v>135000</v>
      </c>
      <c r="H2191" t="s">
        <v>21</v>
      </c>
      <c r="I2191">
        <v>0</v>
      </c>
      <c r="J2191" t="s">
        <v>21</v>
      </c>
      <c r="K2191" t="s">
        <v>25</v>
      </c>
    </row>
    <row r="2192" spans="1:11" x14ac:dyDescent="0.3">
      <c r="A2192">
        <v>2022</v>
      </c>
      <c r="B2192" t="s">
        <v>11</v>
      </c>
      <c r="C2192" t="s">
        <v>12</v>
      </c>
      <c r="D2192" t="s">
        <v>37</v>
      </c>
      <c r="E2192">
        <v>120000</v>
      </c>
      <c r="F2192" t="s">
        <v>20</v>
      </c>
      <c r="G2192">
        <v>120000</v>
      </c>
      <c r="H2192" t="s">
        <v>21</v>
      </c>
      <c r="I2192">
        <v>0</v>
      </c>
      <c r="J2192" t="s">
        <v>21</v>
      </c>
      <c r="K2192" t="s">
        <v>25</v>
      </c>
    </row>
    <row r="2193" spans="1:11" x14ac:dyDescent="0.3">
      <c r="A2193">
        <v>2022</v>
      </c>
      <c r="B2193" t="s">
        <v>11</v>
      </c>
      <c r="C2193" t="s">
        <v>12</v>
      </c>
      <c r="D2193" t="s">
        <v>35</v>
      </c>
      <c r="E2193">
        <v>110000</v>
      </c>
      <c r="F2193" t="s">
        <v>14</v>
      </c>
      <c r="G2193">
        <v>115573</v>
      </c>
      <c r="H2193" t="s">
        <v>63</v>
      </c>
      <c r="I2193">
        <v>100</v>
      </c>
      <c r="J2193" t="s">
        <v>63</v>
      </c>
      <c r="K2193" t="s">
        <v>25</v>
      </c>
    </row>
    <row r="2194" spans="1:11" x14ac:dyDescent="0.3">
      <c r="A2194">
        <v>2022</v>
      </c>
      <c r="B2194" t="s">
        <v>11</v>
      </c>
      <c r="C2194" t="s">
        <v>12</v>
      </c>
      <c r="D2194" t="s">
        <v>35</v>
      </c>
      <c r="E2194">
        <v>70000</v>
      </c>
      <c r="F2194" t="s">
        <v>14</v>
      </c>
      <c r="G2194">
        <v>73546</v>
      </c>
      <c r="H2194" t="s">
        <v>63</v>
      </c>
      <c r="I2194">
        <v>100</v>
      </c>
      <c r="J2194" t="s">
        <v>63</v>
      </c>
      <c r="K2194" t="s">
        <v>25</v>
      </c>
    </row>
    <row r="2195" spans="1:11" x14ac:dyDescent="0.3">
      <c r="A2195">
        <v>2022</v>
      </c>
      <c r="B2195" t="s">
        <v>28</v>
      </c>
      <c r="C2195" t="s">
        <v>12</v>
      </c>
      <c r="D2195" t="s">
        <v>37</v>
      </c>
      <c r="E2195">
        <v>160000</v>
      </c>
      <c r="F2195" t="s">
        <v>20</v>
      </c>
      <c r="G2195">
        <v>160000</v>
      </c>
      <c r="H2195" t="s">
        <v>21</v>
      </c>
      <c r="I2195">
        <v>0</v>
      </c>
      <c r="J2195" t="s">
        <v>21</v>
      </c>
      <c r="K2195" t="s">
        <v>25</v>
      </c>
    </row>
    <row r="2196" spans="1:11" x14ac:dyDescent="0.3">
      <c r="A2196">
        <v>2022</v>
      </c>
      <c r="B2196" t="s">
        <v>28</v>
      </c>
      <c r="C2196" t="s">
        <v>12</v>
      </c>
      <c r="D2196" t="s">
        <v>37</v>
      </c>
      <c r="E2196">
        <v>135000</v>
      </c>
      <c r="F2196" t="s">
        <v>20</v>
      </c>
      <c r="G2196">
        <v>135000</v>
      </c>
      <c r="H2196" t="s">
        <v>21</v>
      </c>
      <c r="I2196">
        <v>0</v>
      </c>
      <c r="J2196" t="s">
        <v>21</v>
      </c>
      <c r="K2196" t="s">
        <v>25</v>
      </c>
    </row>
    <row r="2197" spans="1:11" x14ac:dyDescent="0.3">
      <c r="A2197">
        <v>2022</v>
      </c>
      <c r="B2197" t="s">
        <v>17</v>
      </c>
      <c r="C2197" t="s">
        <v>12</v>
      </c>
      <c r="D2197" t="s">
        <v>27</v>
      </c>
      <c r="E2197">
        <v>150000</v>
      </c>
      <c r="F2197" t="s">
        <v>20</v>
      </c>
      <c r="G2197">
        <v>150000</v>
      </c>
      <c r="H2197" t="s">
        <v>21</v>
      </c>
      <c r="I2197">
        <v>0</v>
      </c>
      <c r="J2197" t="s">
        <v>21</v>
      </c>
      <c r="K2197" t="s">
        <v>25</v>
      </c>
    </row>
    <row r="2198" spans="1:11" x14ac:dyDescent="0.3">
      <c r="A2198">
        <v>2022</v>
      </c>
      <c r="B2198" t="s">
        <v>17</v>
      </c>
      <c r="C2198" t="s">
        <v>12</v>
      </c>
      <c r="D2198" t="s">
        <v>27</v>
      </c>
      <c r="E2198">
        <v>100000</v>
      </c>
      <c r="F2198" t="s">
        <v>20</v>
      </c>
      <c r="G2198">
        <v>100000</v>
      </c>
      <c r="H2198" t="s">
        <v>21</v>
      </c>
      <c r="I2198">
        <v>0</v>
      </c>
      <c r="J2198" t="s">
        <v>21</v>
      </c>
      <c r="K2198" t="s">
        <v>25</v>
      </c>
    </row>
    <row r="2199" spans="1:11" x14ac:dyDescent="0.3">
      <c r="A2199">
        <v>2022</v>
      </c>
      <c r="B2199" t="s">
        <v>17</v>
      </c>
      <c r="C2199" t="s">
        <v>12</v>
      </c>
      <c r="D2199" t="s">
        <v>37</v>
      </c>
      <c r="E2199">
        <v>120000</v>
      </c>
      <c r="F2199" t="s">
        <v>20</v>
      </c>
      <c r="G2199">
        <v>120000</v>
      </c>
      <c r="H2199" t="s">
        <v>21</v>
      </c>
      <c r="I2199">
        <v>0</v>
      </c>
      <c r="J2199" t="s">
        <v>21</v>
      </c>
      <c r="K2199" t="s">
        <v>25</v>
      </c>
    </row>
    <row r="2200" spans="1:11" x14ac:dyDescent="0.3">
      <c r="A2200">
        <v>2022</v>
      </c>
      <c r="B2200" t="s">
        <v>17</v>
      </c>
      <c r="C2200" t="s">
        <v>12</v>
      </c>
      <c r="D2200" t="s">
        <v>37</v>
      </c>
      <c r="E2200">
        <v>95000</v>
      </c>
      <c r="F2200" t="s">
        <v>20</v>
      </c>
      <c r="G2200">
        <v>95000</v>
      </c>
      <c r="H2200" t="s">
        <v>21</v>
      </c>
      <c r="I2200">
        <v>0</v>
      </c>
      <c r="J2200" t="s">
        <v>21</v>
      </c>
      <c r="K2200" t="s">
        <v>25</v>
      </c>
    </row>
    <row r="2201" spans="1:11" x14ac:dyDescent="0.3">
      <c r="A2201">
        <v>2022</v>
      </c>
      <c r="B2201" t="s">
        <v>11</v>
      </c>
      <c r="C2201" t="s">
        <v>12</v>
      </c>
      <c r="D2201" t="s">
        <v>37</v>
      </c>
      <c r="E2201">
        <v>65000</v>
      </c>
      <c r="F2201" t="s">
        <v>14</v>
      </c>
      <c r="G2201">
        <v>68293</v>
      </c>
      <c r="H2201" t="s">
        <v>15</v>
      </c>
      <c r="I2201">
        <v>0</v>
      </c>
      <c r="J2201" t="s">
        <v>15</v>
      </c>
      <c r="K2201" t="s">
        <v>25</v>
      </c>
    </row>
    <row r="2202" spans="1:11" x14ac:dyDescent="0.3">
      <c r="A2202">
        <v>2022</v>
      </c>
      <c r="B2202" t="s">
        <v>11</v>
      </c>
      <c r="C2202" t="s">
        <v>12</v>
      </c>
      <c r="D2202" t="s">
        <v>37</v>
      </c>
      <c r="E2202">
        <v>40000</v>
      </c>
      <c r="F2202" t="s">
        <v>14</v>
      </c>
      <c r="G2202">
        <v>42026</v>
      </c>
      <c r="H2202" t="s">
        <v>15</v>
      </c>
      <c r="I2202">
        <v>0</v>
      </c>
      <c r="J2202" t="s">
        <v>15</v>
      </c>
      <c r="K2202" t="s">
        <v>25</v>
      </c>
    </row>
    <row r="2203" spans="1:11" x14ac:dyDescent="0.3">
      <c r="A2203">
        <v>2022</v>
      </c>
      <c r="B2203" t="s">
        <v>11</v>
      </c>
      <c r="C2203" t="s">
        <v>12</v>
      </c>
      <c r="D2203" t="s">
        <v>37</v>
      </c>
      <c r="E2203">
        <v>191200</v>
      </c>
      <c r="F2203" t="s">
        <v>20</v>
      </c>
      <c r="G2203">
        <v>191200</v>
      </c>
      <c r="H2203" t="s">
        <v>21</v>
      </c>
      <c r="I2203">
        <v>0</v>
      </c>
      <c r="J2203" t="s">
        <v>21</v>
      </c>
      <c r="K2203" t="s">
        <v>25</v>
      </c>
    </row>
    <row r="2204" spans="1:11" x14ac:dyDescent="0.3">
      <c r="A2204">
        <v>2022</v>
      </c>
      <c r="B2204" t="s">
        <v>11</v>
      </c>
      <c r="C2204" t="s">
        <v>12</v>
      </c>
      <c r="D2204" t="s">
        <v>37</v>
      </c>
      <c r="E2204">
        <v>130000</v>
      </c>
      <c r="F2204" t="s">
        <v>20</v>
      </c>
      <c r="G2204">
        <v>130000</v>
      </c>
      <c r="H2204" t="s">
        <v>21</v>
      </c>
      <c r="I2204">
        <v>0</v>
      </c>
      <c r="J2204" t="s">
        <v>21</v>
      </c>
      <c r="K2204" t="s">
        <v>25</v>
      </c>
    </row>
    <row r="2205" spans="1:11" x14ac:dyDescent="0.3">
      <c r="A2205">
        <v>2022</v>
      </c>
      <c r="B2205" t="s">
        <v>11</v>
      </c>
      <c r="C2205" t="s">
        <v>12</v>
      </c>
      <c r="D2205" t="s">
        <v>37</v>
      </c>
      <c r="E2205">
        <v>191200</v>
      </c>
      <c r="F2205" t="s">
        <v>20</v>
      </c>
      <c r="G2205">
        <v>191200</v>
      </c>
      <c r="H2205" t="s">
        <v>21</v>
      </c>
      <c r="I2205">
        <v>0</v>
      </c>
      <c r="J2205" t="s">
        <v>21</v>
      </c>
      <c r="K2205" t="s">
        <v>25</v>
      </c>
    </row>
    <row r="2206" spans="1:11" x14ac:dyDescent="0.3">
      <c r="A2206">
        <v>2022</v>
      </c>
      <c r="B2206" t="s">
        <v>11</v>
      </c>
      <c r="C2206" t="s">
        <v>12</v>
      </c>
      <c r="D2206" t="s">
        <v>37</v>
      </c>
      <c r="E2206">
        <v>130000</v>
      </c>
      <c r="F2206" t="s">
        <v>20</v>
      </c>
      <c r="G2206">
        <v>130000</v>
      </c>
      <c r="H2206" t="s">
        <v>21</v>
      </c>
      <c r="I2206">
        <v>0</v>
      </c>
      <c r="J2206" t="s">
        <v>21</v>
      </c>
      <c r="K2206" t="s">
        <v>25</v>
      </c>
    </row>
    <row r="2207" spans="1:11" x14ac:dyDescent="0.3">
      <c r="A2207">
        <v>2022</v>
      </c>
      <c r="B2207" t="s">
        <v>28</v>
      </c>
      <c r="C2207" t="s">
        <v>12</v>
      </c>
      <c r="D2207" t="s">
        <v>142</v>
      </c>
      <c r="E2207">
        <v>63000</v>
      </c>
      <c r="F2207" t="s">
        <v>14</v>
      </c>
      <c r="G2207">
        <v>66192</v>
      </c>
      <c r="H2207" t="s">
        <v>31</v>
      </c>
      <c r="I2207">
        <v>50</v>
      </c>
      <c r="J2207" t="s">
        <v>31</v>
      </c>
      <c r="K2207" t="s">
        <v>16</v>
      </c>
    </row>
    <row r="2208" spans="1:11" x14ac:dyDescent="0.3">
      <c r="A2208">
        <v>2022</v>
      </c>
      <c r="B2208" t="s">
        <v>28</v>
      </c>
      <c r="C2208" t="s">
        <v>12</v>
      </c>
      <c r="D2208" t="s">
        <v>149</v>
      </c>
      <c r="E2208">
        <v>50000</v>
      </c>
      <c r="F2208" t="s">
        <v>20</v>
      </c>
      <c r="G2208">
        <v>50000</v>
      </c>
      <c r="H2208" t="s">
        <v>21</v>
      </c>
      <c r="I2208">
        <v>100</v>
      </c>
      <c r="J2208" t="s">
        <v>157</v>
      </c>
      <c r="K2208" t="s">
        <v>22</v>
      </c>
    </row>
    <row r="2209" spans="1:11" x14ac:dyDescent="0.3">
      <c r="A2209">
        <v>2022</v>
      </c>
      <c r="B2209" t="s">
        <v>11</v>
      </c>
      <c r="C2209" t="s">
        <v>12</v>
      </c>
      <c r="D2209" t="s">
        <v>37</v>
      </c>
      <c r="E2209">
        <v>230000</v>
      </c>
      <c r="F2209" t="s">
        <v>20</v>
      </c>
      <c r="G2209">
        <v>230000</v>
      </c>
      <c r="H2209" t="s">
        <v>21</v>
      </c>
      <c r="I2209">
        <v>0</v>
      </c>
      <c r="J2209" t="s">
        <v>21</v>
      </c>
      <c r="K2209" t="s">
        <v>16</v>
      </c>
    </row>
    <row r="2210" spans="1:11" x14ac:dyDescent="0.3">
      <c r="A2210">
        <v>2022</v>
      </c>
      <c r="B2210" t="s">
        <v>11</v>
      </c>
      <c r="C2210" t="s">
        <v>12</v>
      </c>
      <c r="D2210" t="s">
        <v>37</v>
      </c>
      <c r="E2210">
        <v>154600</v>
      </c>
      <c r="F2210" t="s">
        <v>20</v>
      </c>
      <c r="G2210">
        <v>154600</v>
      </c>
      <c r="H2210" t="s">
        <v>21</v>
      </c>
      <c r="I2210">
        <v>0</v>
      </c>
      <c r="J2210" t="s">
        <v>21</v>
      </c>
      <c r="K2210" t="s">
        <v>16</v>
      </c>
    </row>
    <row r="2211" spans="1:11" x14ac:dyDescent="0.3">
      <c r="A2211">
        <v>2022</v>
      </c>
      <c r="B2211" t="s">
        <v>11</v>
      </c>
      <c r="C2211" t="s">
        <v>12</v>
      </c>
      <c r="D2211" t="s">
        <v>37</v>
      </c>
      <c r="E2211">
        <v>120000</v>
      </c>
      <c r="F2211" t="s">
        <v>20</v>
      </c>
      <c r="G2211">
        <v>120000</v>
      </c>
      <c r="H2211" t="s">
        <v>21</v>
      </c>
      <c r="I2211">
        <v>0</v>
      </c>
      <c r="J2211" t="s">
        <v>21</v>
      </c>
      <c r="K2211" t="s">
        <v>25</v>
      </c>
    </row>
    <row r="2212" spans="1:11" x14ac:dyDescent="0.3">
      <c r="A2212">
        <v>2022</v>
      </c>
      <c r="B2212" t="s">
        <v>11</v>
      </c>
      <c r="C2212" t="s">
        <v>12</v>
      </c>
      <c r="D2212" t="s">
        <v>37</v>
      </c>
      <c r="E2212">
        <v>95000</v>
      </c>
      <c r="F2212" t="s">
        <v>20</v>
      </c>
      <c r="G2212">
        <v>95000</v>
      </c>
      <c r="H2212" t="s">
        <v>21</v>
      </c>
      <c r="I2212">
        <v>0</v>
      </c>
      <c r="J2212" t="s">
        <v>21</v>
      </c>
      <c r="K2212" t="s">
        <v>25</v>
      </c>
    </row>
    <row r="2213" spans="1:11" x14ac:dyDescent="0.3">
      <c r="A2213">
        <v>2022</v>
      </c>
      <c r="B2213" t="s">
        <v>11</v>
      </c>
      <c r="C2213" t="s">
        <v>12</v>
      </c>
      <c r="D2213" t="s">
        <v>23</v>
      </c>
      <c r="E2213">
        <v>140000</v>
      </c>
      <c r="F2213" t="s">
        <v>20</v>
      </c>
      <c r="G2213">
        <v>140000</v>
      </c>
      <c r="H2213" t="s">
        <v>21</v>
      </c>
      <c r="I2213">
        <v>0</v>
      </c>
      <c r="J2213" t="s">
        <v>21</v>
      </c>
      <c r="K2213" t="s">
        <v>25</v>
      </c>
    </row>
    <row r="2214" spans="1:11" x14ac:dyDescent="0.3">
      <c r="A2214">
        <v>2022</v>
      </c>
      <c r="B2214" t="s">
        <v>11</v>
      </c>
      <c r="C2214" t="s">
        <v>12</v>
      </c>
      <c r="D2214" t="s">
        <v>23</v>
      </c>
      <c r="E2214">
        <v>120000</v>
      </c>
      <c r="F2214" t="s">
        <v>20</v>
      </c>
      <c r="G2214">
        <v>120000</v>
      </c>
      <c r="H2214" t="s">
        <v>21</v>
      </c>
      <c r="I2214">
        <v>0</v>
      </c>
      <c r="J2214" t="s">
        <v>21</v>
      </c>
      <c r="K2214" t="s">
        <v>25</v>
      </c>
    </row>
    <row r="2215" spans="1:11" x14ac:dyDescent="0.3">
      <c r="A2215">
        <v>2022</v>
      </c>
      <c r="B2215" t="s">
        <v>11</v>
      </c>
      <c r="C2215" t="s">
        <v>12</v>
      </c>
      <c r="D2215" t="s">
        <v>27</v>
      </c>
      <c r="E2215">
        <v>169000</v>
      </c>
      <c r="F2215" t="s">
        <v>20</v>
      </c>
      <c r="G2215">
        <v>169000</v>
      </c>
      <c r="H2215" t="s">
        <v>21</v>
      </c>
      <c r="I2215">
        <v>0</v>
      </c>
      <c r="J2215" t="s">
        <v>21</v>
      </c>
      <c r="K2215" t="s">
        <v>25</v>
      </c>
    </row>
    <row r="2216" spans="1:11" x14ac:dyDescent="0.3">
      <c r="A2216">
        <v>2022</v>
      </c>
      <c r="B2216" t="s">
        <v>11</v>
      </c>
      <c r="C2216" t="s">
        <v>12</v>
      </c>
      <c r="D2216" t="s">
        <v>27</v>
      </c>
      <c r="E2216">
        <v>110600</v>
      </c>
      <c r="F2216" t="s">
        <v>20</v>
      </c>
      <c r="G2216">
        <v>110600</v>
      </c>
      <c r="H2216" t="s">
        <v>21</v>
      </c>
      <c r="I2216">
        <v>0</v>
      </c>
      <c r="J2216" t="s">
        <v>21</v>
      </c>
      <c r="K2216" t="s">
        <v>25</v>
      </c>
    </row>
    <row r="2217" spans="1:11" x14ac:dyDescent="0.3">
      <c r="A2217">
        <v>2022</v>
      </c>
      <c r="B2217" t="s">
        <v>17</v>
      </c>
      <c r="C2217" t="s">
        <v>12</v>
      </c>
      <c r="D2217" t="s">
        <v>27</v>
      </c>
      <c r="E2217">
        <v>80000</v>
      </c>
      <c r="F2217" t="s">
        <v>20</v>
      </c>
      <c r="G2217">
        <v>80000</v>
      </c>
      <c r="H2217" t="s">
        <v>21</v>
      </c>
      <c r="I2217">
        <v>100</v>
      </c>
      <c r="J2217" t="s">
        <v>21</v>
      </c>
      <c r="K2217" t="s">
        <v>16</v>
      </c>
    </row>
    <row r="2218" spans="1:11" x14ac:dyDescent="0.3">
      <c r="A2218">
        <v>2022</v>
      </c>
      <c r="B2218" t="s">
        <v>11</v>
      </c>
      <c r="C2218" t="s">
        <v>12</v>
      </c>
      <c r="D2218" t="s">
        <v>37</v>
      </c>
      <c r="E2218">
        <v>185900</v>
      </c>
      <c r="F2218" t="s">
        <v>20</v>
      </c>
      <c r="G2218">
        <v>185900</v>
      </c>
      <c r="H2218" t="s">
        <v>21</v>
      </c>
      <c r="I2218">
        <v>0</v>
      </c>
      <c r="J2218" t="s">
        <v>21</v>
      </c>
      <c r="K2218" t="s">
        <v>25</v>
      </c>
    </row>
    <row r="2219" spans="1:11" x14ac:dyDescent="0.3">
      <c r="A2219">
        <v>2022</v>
      </c>
      <c r="B2219" t="s">
        <v>11</v>
      </c>
      <c r="C2219" t="s">
        <v>12</v>
      </c>
      <c r="D2219" t="s">
        <v>37</v>
      </c>
      <c r="E2219">
        <v>129300</v>
      </c>
      <c r="F2219" t="s">
        <v>20</v>
      </c>
      <c r="G2219">
        <v>129300</v>
      </c>
      <c r="H2219" t="s">
        <v>21</v>
      </c>
      <c r="I2219">
        <v>0</v>
      </c>
      <c r="J2219" t="s">
        <v>21</v>
      </c>
      <c r="K2219" t="s">
        <v>25</v>
      </c>
    </row>
    <row r="2220" spans="1:11" x14ac:dyDescent="0.3">
      <c r="A2220">
        <v>2022</v>
      </c>
      <c r="B2220" t="s">
        <v>11</v>
      </c>
      <c r="C2220" t="s">
        <v>12</v>
      </c>
      <c r="D2220" t="s">
        <v>32</v>
      </c>
      <c r="E2220">
        <v>135000</v>
      </c>
      <c r="F2220" t="s">
        <v>20</v>
      </c>
      <c r="G2220">
        <v>135000</v>
      </c>
      <c r="H2220" t="s">
        <v>21</v>
      </c>
      <c r="I2220">
        <v>0</v>
      </c>
      <c r="J2220" t="s">
        <v>21</v>
      </c>
      <c r="K2220" t="s">
        <v>25</v>
      </c>
    </row>
    <row r="2221" spans="1:11" x14ac:dyDescent="0.3">
      <c r="A2221">
        <v>2022</v>
      </c>
      <c r="B2221" t="s">
        <v>11</v>
      </c>
      <c r="C2221" t="s">
        <v>12</v>
      </c>
      <c r="D2221" t="s">
        <v>32</v>
      </c>
      <c r="E2221">
        <v>110000</v>
      </c>
      <c r="F2221" t="s">
        <v>20</v>
      </c>
      <c r="G2221">
        <v>110000</v>
      </c>
      <c r="H2221" t="s">
        <v>21</v>
      </c>
      <c r="I2221">
        <v>0</v>
      </c>
      <c r="J2221" t="s">
        <v>21</v>
      </c>
      <c r="K2221" t="s">
        <v>25</v>
      </c>
    </row>
    <row r="2222" spans="1:11" x14ac:dyDescent="0.3">
      <c r="A2222">
        <v>2022</v>
      </c>
      <c r="B2222" t="s">
        <v>17</v>
      </c>
      <c r="C2222" t="s">
        <v>12</v>
      </c>
      <c r="D2222" t="s">
        <v>55</v>
      </c>
      <c r="E2222">
        <v>155000</v>
      </c>
      <c r="F2222" t="s">
        <v>20</v>
      </c>
      <c r="G2222">
        <v>155000</v>
      </c>
      <c r="H2222" t="s">
        <v>21</v>
      </c>
      <c r="I2222">
        <v>0</v>
      </c>
      <c r="J2222" t="s">
        <v>21</v>
      </c>
      <c r="K2222" t="s">
        <v>25</v>
      </c>
    </row>
    <row r="2223" spans="1:11" x14ac:dyDescent="0.3">
      <c r="A2223">
        <v>2022</v>
      </c>
      <c r="B2223" t="s">
        <v>17</v>
      </c>
      <c r="C2223" t="s">
        <v>12</v>
      </c>
      <c r="D2223" t="s">
        <v>55</v>
      </c>
      <c r="E2223">
        <v>140000</v>
      </c>
      <c r="F2223" t="s">
        <v>20</v>
      </c>
      <c r="G2223">
        <v>140000</v>
      </c>
      <c r="H2223" t="s">
        <v>21</v>
      </c>
      <c r="I2223">
        <v>0</v>
      </c>
      <c r="J2223" t="s">
        <v>21</v>
      </c>
      <c r="K2223" t="s">
        <v>25</v>
      </c>
    </row>
    <row r="2224" spans="1:11" x14ac:dyDescent="0.3">
      <c r="A2224">
        <v>2022</v>
      </c>
      <c r="B2224" t="s">
        <v>11</v>
      </c>
      <c r="C2224" t="s">
        <v>12</v>
      </c>
      <c r="D2224" t="s">
        <v>37</v>
      </c>
      <c r="E2224">
        <v>205000</v>
      </c>
      <c r="F2224" t="s">
        <v>20</v>
      </c>
      <c r="G2224">
        <v>205000</v>
      </c>
      <c r="H2224" t="s">
        <v>21</v>
      </c>
      <c r="I2224">
        <v>100</v>
      </c>
      <c r="J2224" t="s">
        <v>21</v>
      </c>
      <c r="K2224" t="s">
        <v>25</v>
      </c>
    </row>
    <row r="2225" spans="1:11" x14ac:dyDescent="0.3">
      <c r="A2225">
        <v>2022</v>
      </c>
      <c r="B2225" t="s">
        <v>11</v>
      </c>
      <c r="C2225" t="s">
        <v>12</v>
      </c>
      <c r="D2225" t="s">
        <v>37</v>
      </c>
      <c r="E2225">
        <v>150000</v>
      </c>
      <c r="F2225" t="s">
        <v>20</v>
      </c>
      <c r="G2225">
        <v>150000</v>
      </c>
      <c r="H2225" t="s">
        <v>21</v>
      </c>
      <c r="I2225">
        <v>100</v>
      </c>
      <c r="J2225" t="s">
        <v>21</v>
      </c>
      <c r="K2225" t="s">
        <v>25</v>
      </c>
    </row>
    <row r="2226" spans="1:11" x14ac:dyDescent="0.3">
      <c r="A2226">
        <v>2022</v>
      </c>
      <c r="B2226" t="s">
        <v>11</v>
      </c>
      <c r="C2226" t="s">
        <v>12</v>
      </c>
      <c r="D2226" t="s">
        <v>37</v>
      </c>
      <c r="E2226">
        <v>179500</v>
      </c>
      <c r="F2226" t="s">
        <v>20</v>
      </c>
      <c r="G2226">
        <v>179500</v>
      </c>
      <c r="H2226" t="s">
        <v>21</v>
      </c>
      <c r="I2226">
        <v>0</v>
      </c>
      <c r="J2226" t="s">
        <v>21</v>
      </c>
      <c r="K2226" t="s">
        <v>25</v>
      </c>
    </row>
    <row r="2227" spans="1:11" x14ac:dyDescent="0.3">
      <c r="A2227">
        <v>2022</v>
      </c>
      <c r="B2227" t="s">
        <v>11</v>
      </c>
      <c r="C2227" t="s">
        <v>12</v>
      </c>
      <c r="D2227" t="s">
        <v>37</v>
      </c>
      <c r="E2227">
        <v>134000</v>
      </c>
      <c r="F2227" t="s">
        <v>20</v>
      </c>
      <c r="G2227">
        <v>134000</v>
      </c>
      <c r="H2227" t="s">
        <v>21</v>
      </c>
      <c r="I2227">
        <v>0</v>
      </c>
      <c r="J2227" t="s">
        <v>21</v>
      </c>
      <c r="K2227" t="s">
        <v>25</v>
      </c>
    </row>
    <row r="2228" spans="1:11" x14ac:dyDescent="0.3">
      <c r="A2228">
        <v>2022</v>
      </c>
      <c r="B2228" t="s">
        <v>17</v>
      </c>
      <c r="C2228" t="s">
        <v>12</v>
      </c>
      <c r="D2228" t="s">
        <v>23</v>
      </c>
      <c r="E2228">
        <v>180000</v>
      </c>
      <c r="F2228" t="s">
        <v>20</v>
      </c>
      <c r="G2228">
        <v>180000</v>
      </c>
      <c r="H2228" t="s">
        <v>21</v>
      </c>
      <c r="I2228">
        <v>0</v>
      </c>
      <c r="J2228" t="s">
        <v>21</v>
      </c>
      <c r="K2228" t="s">
        <v>25</v>
      </c>
    </row>
    <row r="2229" spans="1:11" x14ac:dyDescent="0.3">
      <c r="A2229">
        <v>2022</v>
      </c>
      <c r="B2229" t="s">
        <v>17</v>
      </c>
      <c r="C2229" t="s">
        <v>12</v>
      </c>
      <c r="D2229" t="s">
        <v>23</v>
      </c>
      <c r="E2229">
        <v>120000</v>
      </c>
      <c r="F2229" t="s">
        <v>20</v>
      </c>
      <c r="G2229">
        <v>120000</v>
      </c>
      <c r="H2229" t="s">
        <v>21</v>
      </c>
      <c r="I2229">
        <v>0</v>
      </c>
      <c r="J2229" t="s">
        <v>21</v>
      </c>
      <c r="K2229" t="s">
        <v>25</v>
      </c>
    </row>
    <row r="2230" spans="1:11" x14ac:dyDescent="0.3">
      <c r="A2230">
        <v>2022</v>
      </c>
      <c r="B2230" t="s">
        <v>11</v>
      </c>
      <c r="C2230" t="s">
        <v>12</v>
      </c>
      <c r="D2230" t="s">
        <v>23</v>
      </c>
      <c r="E2230">
        <v>185900</v>
      </c>
      <c r="F2230" t="s">
        <v>20</v>
      </c>
      <c r="G2230">
        <v>185900</v>
      </c>
      <c r="H2230" t="s">
        <v>21</v>
      </c>
      <c r="I2230">
        <v>0</v>
      </c>
      <c r="J2230" t="s">
        <v>21</v>
      </c>
      <c r="K2230" t="s">
        <v>25</v>
      </c>
    </row>
    <row r="2231" spans="1:11" x14ac:dyDescent="0.3">
      <c r="A2231">
        <v>2022</v>
      </c>
      <c r="B2231" t="s">
        <v>11</v>
      </c>
      <c r="C2231" t="s">
        <v>12</v>
      </c>
      <c r="D2231" t="s">
        <v>23</v>
      </c>
      <c r="E2231">
        <v>129300</v>
      </c>
      <c r="F2231" t="s">
        <v>20</v>
      </c>
      <c r="G2231">
        <v>129300</v>
      </c>
      <c r="H2231" t="s">
        <v>21</v>
      </c>
      <c r="I2231">
        <v>0</v>
      </c>
      <c r="J2231" t="s">
        <v>21</v>
      </c>
      <c r="K2231" t="s">
        <v>25</v>
      </c>
    </row>
    <row r="2232" spans="1:11" x14ac:dyDescent="0.3">
      <c r="A2232">
        <v>2022</v>
      </c>
      <c r="B2232" t="s">
        <v>11</v>
      </c>
      <c r="C2232" t="s">
        <v>12</v>
      </c>
      <c r="D2232" t="s">
        <v>23</v>
      </c>
      <c r="E2232">
        <v>175000</v>
      </c>
      <c r="F2232" t="s">
        <v>20</v>
      </c>
      <c r="G2232">
        <v>175000</v>
      </c>
      <c r="H2232" t="s">
        <v>21</v>
      </c>
      <c r="I2232">
        <v>100</v>
      </c>
      <c r="J2232" t="s">
        <v>21</v>
      </c>
      <c r="K2232" t="s">
        <v>25</v>
      </c>
    </row>
    <row r="2233" spans="1:11" x14ac:dyDescent="0.3">
      <c r="A2233">
        <v>2022</v>
      </c>
      <c r="B2233" t="s">
        <v>11</v>
      </c>
      <c r="C2233" t="s">
        <v>12</v>
      </c>
      <c r="D2233" t="s">
        <v>23</v>
      </c>
      <c r="E2233">
        <v>145000</v>
      </c>
      <c r="F2233" t="s">
        <v>20</v>
      </c>
      <c r="G2233">
        <v>145000</v>
      </c>
      <c r="H2233" t="s">
        <v>21</v>
      </c>
      <c r="I2233">
        <v>100</v>
      </c>
      <c r="J2233" t="s">
        <v>21</v>
      </c>
      <c r="K2233" t="s">
        <v>25</v>
      </c>
    </row>
    <row r="2234" spans="1:11" x14ac:dyDescent="0.3">
      <c r="A2234">
        <v>2022</v>
      </c>
      <c r="B2234" t="s">
        <v>11</v>
      </c>
      <c r="C2234" t="s">
        <v>12</v>
      </c>
      <c r="D2234" t="s">
        <v>45</v>
      </c>
      <c r="E2234">
        <v>235000</v>
      </c>
      <c r="F2234" t="s">
        <v>20</v>
      </c>
      <c r="G2234">
        <v>235000</v>
      </c>
      <c r="H2234" t="s">
        <v>21</v>
      </c>
      <c r="I2234">
        <v>100</v>
      </c>
      <c r="J2234" t="s">
        <v>21</v>
      </c>
      <c r="K2234" t="s">
        <v>25</v>
      </c>
    </row>
    <row r="2235" spans="1:11" x14ac:dyDescent="0.3">
      <c r="A2235">
        <v>2022</v>
      </c>
      <c r="B2235" t="s">
        <v>11</v>
      </c>
      <c r="C2235" t="s">
        <v>12</v>
      </c>
      <c r="D2235" t="s">
        <v>45</v>
      </c>
      <c r="E2235">
        <v>175000</v>
      </c>
      <c r="F2235" t="s">
        <v>20</v>
      </c>
      <c r="G2235">
        <v>175000</v>
      </c>
      <c r="H2235" t="s">
        <v>21</v>
      </c>
      <c r="I2235">
        <v>100</v>
      </c>
      <c r="J2235" t="s">
        <v>21</v>
      </c>
      <c r="K2235" t="s">
        <v>25</v>
      </c>
    </row>
    <row r="2236" spans="1:11" x14ac:dyDescent="0.3">
      <c r="A2236">
        <v>2022</v>
      </c>
      <c r="B2236" t="s">
        <v>28</v>
      </c>
      <c r="C2236" t="s">
        <v>12</v>
      </c>
      <c r="D2236" t="s">
        <v>104</v>
      </c>
      <c r="E2236">
        <v>26000</v>
      </c>
      <c r="F2236" t="s">
        <v>14</v>
      </c>
      <c r="G2236">
        <v>27317</v>
      </c>
      <c r="H2236" t="s">
        <v>15</v>
      </c>
      <c r="I2236">
        <v>50</v>
      </c>
      <c r="J2236" t="s">
        <v>15</v>
      </c>
      <c r="K2236" t="s">
        <v>16</v>
      </c>
    </row>
    <row r="2237" spans="1:11" x14ac:dyDescent="0.3">
      <c r="A2237">
        <v>2022</v>
      </c>
      <c r="B2237" t="s">
        <v>17</v>
      </c>
      <c r="C2237" t="s">
        <v>12</v>
      </c>
      <c r="D2237" t="s">
        <v>37</v>
      </c>
      <c r="E2237">
        <v>160000</v>
      </c>
      <c r="F2237" t="s">
        <v>20</v>
      </c>
      <c r="G2237">
        <v>160000</v>
      </c>
      <c r="H2237" t="s">
        <v>21</v>
      </c>
      <c r="I2237">
        <v>100</v>
      </c>
      <c r="J2237" t="s">
        <v>21</v>
      </c>
      <c r="K2237" t="s">
        <v>25</v>
      </c>
    </row>
    <row r="2238" spans="1:11" x14ac:dyDescent="0.3">
      <c r="A2238">
        <v>2022</v>
      </c>
      <c r="B2238" t="s">
        <v>17</v>
      </c>
      <c r="C2238" t="s">
        <v>12</v>
      </c>
      <c r="D2238" t="s">
        <v>37</v>
      </c>
      <c r="E2238">
        <v>90000</v>
      </c>
      <c r="F2238" t="s">
        <v>20</v>
      </c>
      <c r="G2238">
        <v>90000</v>
      </c>
      <c r="H2238" t="s">
        <v>21</v>
      </c>
      <c r="I2238">
        <v>100</v>
      </c>
      <c r="J2238" t="s">
        <v>21</v>
      </c>
      <c r="K2238" t="s">
        <v>25</v>
      </c>
    </row>
    <row r="2239" spans="1:11" x14ac:dyDescent="0.3">
      <c r="A2239">
        <v>2022</v>
      </c>
      <c r="B2239" t="s">
        <v>11</v>
      </c>
      <c r="C2239" t="s">
        <v>12</v>
      </c>
      <c r="D2239" t="s">
        <v>37</v>
      </c>
      <c r="E2239">
        <v>65000</v>
      </c>
      <c r="F2239" t="s">
        <v>14</v>
      </c>
      <c r="G2239">
        <v>68293</v>
      </c>
      <c r="H2239" t="s">
        <v>15</v>
      </c>
      <c r="I2239">
        <v>0</v>
      </c>
      <c r="J2239" t="s">
        <v>15</v>
      </c>
      <c r="K2239" t="s">
        <v>25</v>
      </c>
    </row>
    <row r="2240" spans="1:11" x14ac:dyDescent="0.3">
      <c r="A2240">
        <v>2022</v>
      </c>
      <c r="B2240" t="s">
        <v>11</v>
      </c>
      <c r="C2240" t="s">
        <v>12</v>
      </c>
      <c r="D2240" t="s">
        <v>37</v>
      </c>
      <c r="E2240">
        <v>35000</v>
      </c>
      <c r="F2240" t="s">
        <v>14</v>
      </c>
      <c r="G2240">
        <v>36773</v>
      </c>
      <c r="H2240" t="s">
        <v>15</v>
      </c>
      <c r="I2240">
        <v>0</v>
      </c>
      <c r="J2240" t="s">
        <v>15</v>
      </c>
      <c r="K2240" t="s">
        <v>25</v>
      </c>
    </row>
    <row r="2241" spans="1:11" x14ac:dyDescent="0.3">
      <c r="A2241">
        <v>2022</v>
      </c>
      <c r="B2241" t="s">
        <v>11</v>
      </c>
      <c r="C2241" t="s">
        <v>12</v>
      </c>
      <c r="D2241" t="s">
        <v>37</v>
      </c>
      <c r="E2241">
        <v>145000</v>
      </c>
      <c r="F2241" t="s">
        <v>20</v>
      </c>
      <c r="G2241">
        <v>145000</v>
      </c>
      <c r="H2241" t="s">
        <v>21</v>
      </c>
      <c r="I2241">
        <v>0</v>
      </c>
      <c r="J2241" t="s">
        <v>21</v>
      </c>
      <c r="K2241" t="s">
        <v>25</v>
      </c>
    </row>
    <row r="2242" spans="1:11" x14ac:dyDescent="0.3">
      <c r="A2242">
        <v>2022</v>
      </c>
      <c r="B2242" t="s">
        <v>11</v>
      </c>
      <c r="C2242" t="s">
        <v>12</v>
      </c>
      <c r="D2242" t="s">
        <v>37</v>
      </c>
      <c r="E2242">
        <v>115000</v>
      </c>
      <c r="F2242" t="s">
        <v>20</v>
      </c>
      <c r="G2242">
        <v>115000</v>
      </c>
      <c r="H2242" t="s">
        <v>21</v>
      </c>
      <c r="I2242">
        <v>0</v>
      </c>
      <c r="J2242" t="s">
        <v>21</v>
      </c>
      <c r="K2242" t="s">
        <v>25</v>
      </c>
    </row>
    <row r="2243" spans="1:11" x14ac:dyDescent="0.3">
      <c r="A2243">
        <v>2022</v>
      </c>
      <c r="B2243" t="s">
        <v>17</v>
      </c>
      <c r="C2243" t="s">
        <v>12</v>
      </c>
      <c r="D2243" t="s">
        <v>76</v>
      </c>
      <c r="E2243">
        <v>165000</v>
      </c>
      <c r="F2243" t="s">
        <v>20</v>
      </c>
      <c r="G2243">
        <v>165000</v>
      </c>
      <c r="H2243" t="s">
        <v>21</v>
      </c>
      <c r="I2243">
        <v>0</v>
      </c>
      <c r="J2243" t="s">
        <v>21</v>
      </c>
      <c r="K2243" t="s">
        <v>25</v>
      </c>
    </row>
    <row r="2244" spans="1:11" x14ac:dyDescent="0.3">
      <c r="A2244">
        <v>2022</v>
      </c>
      <c r="B2244" t="s">
        <v>17</v>
      </c>
      <c r="C2244" t="s">
        <v>12</v>
      </c>
      <c r="D2244" t="s">
        <v>76</v>
      </c>
      <c r="E2244">
        <v>135000</v>
      </c>
      <c r="F2244" t="s">
        <v>20</v>
      </c>
      <c r="G2244">
        <v>135000</v>
      </c>
      <c r="H2244" t="s">
        <v>21</v>
      </c>
      <c r="I2244">
        <v>0</v>
      </c>
      <c r="J2244" t="s">
        <v>21</v>
      </c>
      <c r="K2244" t="s">
        <v>25</v>
      </c>
    </row>
    <row r="2245" spans="1:11" x14ac:dyDescent="0.3">
      <c r="A2245">
        <v>2022</v>
      </c>
      <c r="B2245" t="s">
        <v>11</v>
      </c>
      <c r="C2245" t="s">
        <v>12</v>
      </c>
      <c r="D2245" t="s">
        <v>37</v>
      </c>
      <c r="E2245">
        <v>168400</v>
      </c>
      <c r="F2245" t="s">
        <v>20</v>
      </c>
      <c r="G2245">
        <v>168400</v>
      </c>
      <c r="H2245" t="s">
        <v>21</v>
      </c>
      <c r="I2245">
        <v>0</v>
      </c>
      <c r="J2245" t="s">
        <v>21</v>
      </c>
      <c r="K2245" t="s">
        <v>25</v>
      </c>
    </row>
    <row r="2246" spans="1:11" x14ac:dyDescent="0.3">
      <c r="A2246">
        <v>2022</v>
      </c>
      <c r="B2246" t="s">
        <v>11</v>
      </c>
      <c r="C2246" t="s">
        <v>12</v>
      </c>
      <c r="D2246" t="s">
        <v>37</v>
      </c>
      <c r="E2246">
        <v>105200</v>
      </c>
      <c r="F2246" t="s">
        <v>20</v>
      </c>
      <c r="G2246">
        <v>105200</v>
      </c>
      <c r="H2246" t="s">
        <v>21</v>
      </c>
      <c r="I2246">
        <v>0</v>
      </c>
      <c r="J2246" t="s">
        <v>21</v>
      </c>
      <c r="K2246" t="s">
        <v>25</v>
      </c>
    </row>
    <row r="2247" spans="1:11" x14ac:dyDescent="0.3">
      <c r="A2247">
        <v>2022</v>
      </c>
      <c r="B2247" t="s">
        <v>17</v>
      </c>
      <c r="C2247" t="s">
        <v>12</v>
      </c>
      <c r="D2247" t="s">
        <v>117</v>
      </c>
      <c r="E2247">
        <v>70000</v>
      </c>
      <c r="F2247" t="s">
        <v>58</v>
      </c>
      <c r="G2247">
        <v>86193</v>
      </c>
      <c r="H2247" t="s">
        <v>33</v>
      </c>
      <c r="I2247">
        <v>100</v>
      </c>
      <c r="J2247" t="s">
        <v>33</v>
      </c>
      <c r="K2247" t="s">
        <v>25</v>
      </c>
    </row>
    <row r="2248" spans="1:11" x14ac:dyDescent="0.3">
      <c r="A2248">
        <v>2022</v>
      </c>
      <c r="B2248" t="s">
        <v>17</v>
      </c>
      <c r="C2248" t="s">
        <v>12</v>
      </c>
      <c r="D2248" t="s">
        <v>117</v>
      </c>
      <c r="E2248">
        <v>40000</v>
      </c>
      <c r="F2248" t="s">
        <v>58</v>
      </c>
      <c r="G2248">
        <v>49253</v>
      </c>
      <c r="H2248" t="s">
        <v>33</v>
      </c>
      <c r="I2248">
        <v>100</v>
      </c>
      <c r="J2248" t="s">
        <v>33</v>
      </c>
      <c r="K2248" t="s">
        <v>25</v>
      </c>
    </row>
    <row r="2249" spans="1:11" x14ac:dyDescent="0.3">
      <c r="A2249">
        <v>2022</v>
      </c>
      <c r="B2249" t="s">
        <v>11</v>
      </c>
      <c r="C2249" t="s">
        <v>12</v>
      </c>
      <c r="D2249" t="s">
        <v>37</v>
      </c>
      <c r="E2249">
        <v>200000</v>
      </c>
      <c r="F2249" t="s">
        <v>20</v>
      </c>
      <c r="G2249">
        <v>200000</v>
      </c>
      <c r="H2249" t="s">
        <v>21</v>
      </c>
      <c r="I2249">
        <v>0</v>
      </c>
      <c r="J2249" t="s">
        <v>21</v>
      </c>
      <c r="K2249" t="s">
        <v>25</v>
      </c>
    </row>
    <row r="2250" spans="1:11" x14ac:dyDescent="0.3">
      <c r="A2250">
        <v>2022</v>
      </c>
      <c r="B2250" t="s">
        <v>11</v>
      </c>
      <c r="C2250" t="s">
        <v>12</v>
      </c>
      <c r="D2250" t="s">
        <v>37</v>
      </c>
      <c r="E2250">
        <v>160000</v>
      </c>
      <c r="F2250" t="s">
        <v>20</v>
      </c>
      <c r="G2250">
        <v>160000</v>
      </c>
      <c r="H2250" t="s">
        <v>21</v>
      </c>
      <c r="I2250">
        <v>0</v>
      </c>
      <c r="J2250" t="s">
        <v>21</v>
      </c>
      <c r="K2250" t="s">
        <v>25</v>
      </c>
    </row>
    <row r="2251" spans="1:11" x14ac:dyDescent="0.3">
      <c r="A2251">
        <v>2022</v>
      </c>
      <c r="B2251" t="s">
        <v>11</v>
      </c>
      <c r="C2251" t="s">
        <v>12</v>
      </c>
      <c r="D2251" t="s">
        <v>23</v>
      </c>
      <c r="E2251">
        <v>45000</v>
      </c>
      <c r="F2251" t="s">
        <v>14</v>
      </c>
      <c r="G2251">
        <v>47280</v>
      </c>
      <c r="H2251" t="s">
        <v>15</v>
      </c>
      <c r="I2251">
        <v>0</v>
      </c>
      <c r="J2251" t="s">
        <v>15</v>
      </c>
      <c r="K2251" t="s">
        <v>25</v>
      </c>
    </row>
    <row r="2252" spans="1:11" x14ac:dyDescent="0.3">
      <c r="A2252">
        <v>2022</v>
      </c>
      <c r="B2252" t="s">
        <v>11</v>
      </c>
      <c r="C2252" t="s">
        <v>12</v>
      </c>
      <c r="D2252" t="s">
        <v>23</v>
      </c>
      <c r="E2252">
        <v>36000</v>
      </c>
      <c r="F2252" t="s">
        <v>14</v>
      </c>
      <c r="G2252">
        <v>37824</v>
      </c>
      <c r="H2252" t="s">
        <v>15</v>
      </c>
      <c r="I2252">
        <v>0</v>
      </c>
      <c r="J2252" t="s">
        <v>15</v>
      </c>
      <c r="K2252" t="s">
        <v>25</v>
      </c>
    </row>
    <row r="2253" spans="1:11" x14ac:dyDescent="0.3">
      <c r="A2253">
        <v>2022</v>
      </c>
      <c r="B2253" t="s">
        <v>11</v>
      </c>
      <c r="C2253" t="s">
        <v>12</v>
      </c>
      <c r="D2253" t="s">
        <v>23</v>
      </c>
      <c r="E2253">
        <v>198800</v>
      </c>
      <c r="F2253" t="s">
        <v>20</v>
      </c>
      <c r="G2253">
        <v>198800</v>
      </c>
      <c r="H2253" t="s">
        <v>21</v>
      </c>
      <c r="I2253">
        <v>0</v>
      </c>
      <c r="J2253" t="s">
        <v>21</v>
      </c>
      <c r="K2253" t="s">
        <v>25</v>
      </c>
    </row>
    <row r="2254" spans="1:11" x14ac:dyDescent="0.3">
      <c r="A2254">
        <v>2022</v>
      </c>
      <c r="B2254" t="s">
        <v>11</v>
      </c>
      <c r="C2254" t="s">
        <v>12</v>
      </c>
      <c r="D2254" t="s">
        <v>23</v>
      </c>
      <c r="E2254">
        <v>122600</v>
      </c>
      <c r="F2254" t="s">
        <v>20</v>
      </c>
      <c r="G2254">
        <v>122600</v>
      </c>
      <c r="H2254" t="s">
        <v>21</v>
      </c>
      <c r="I2254">
        <v>0</v>
      </c>
      <c r="J2254" t="s">
        <v>21</v>
      </c>
      <c r="K2254" t="s">
        <v>25</v>
      </c>
    </row>
    <row r="2255" spans="1:11" x14ac:dyDescent="0.3">
      <c r="A2255">
        <v>2022</v>
      </c>
      <c r="B2255" t="s">
        <v>28</v>
      </c>
      <c r="C2255" t="s">
        <v>72</v>
      </c>
      <c r="D2255" t="s">
        <v>35</v>
      </c>
      <c r="E2255">
        <v>100000</v>
      </c>
      <c r="F2255" t="s">
        <v>20</v>
      </c>
      <c r="G2255">
        <v>100000</v>
      </c>
      <c r="H2255" t="s">
        <v>158</v>
      </c>
      <c r="I2255">
        <v>100</v>
      </c>
      <c r="J2255" t="s">
        <v>158</v>
      </c>
      <c r="K2255" t="s">
        <v>25</v>
      </c>
    </row>
    <row r="2256" spans="1:11" x14ac:dyDescent="0.3">
      <c r="A2256">
        <v>2022</v>
      </c>
      <c r="B2256" t="s">
        <v>17</v>
      </c>
      <c r="C2256" t="s">
        <v>12</v>
      </c>
      <c r="D2256" t="s">
        <v>112</v>
      </c>
      <c r="E2256">
        <v>100000</v>
      </c>
      <c r="F2256" t="s">
        <v>14</v>
      </c>
      <c r="G2256">
        <v>105066</v>
      </c>
      <c r="H2256" t="s">
        <v>63</v>
      </c>
      <c r="I2256">
        <v>50</v>
      </c>
      <c r="J2256" t="s">
        <v>63</v>
      </c>
      <c r="K2256" t="s">
        <v>25</v>
      </c>
    </row>
    <row r="2257" spans="1:11" x14ac:dyDescent="0.3">
      <c r="A2257">
        <v>2022</v>
      </c>
      <c r="B2257" t="s">
        <v>11</v>
      </c>
      <c r="C2257" t="s">
        <v>12</v>
      </c>
      <c r="D2257" t="s">
        <v>27</v>
      </c>
      <c r="E2257">
        <v>130000</v>
      </c>
      <c r="F2257" t="s">
        <v>20</v>
      </c>
      <c r="G2257">
        <v>130000</v>
      </c>
      <c r="H2257" t="s">
        <v>21</v>
      </c>
      <c r="I2257">
        <v>0</v>
      </c>
      <c r="J2257" t="s">
        <v>21</v>
      </c>
      <c r="K2257" t="s">
        <v>25</v>
      </c>
    </row>
    <row r="2258" spans="1:11" x14ac:dyDescent="0.3">
      <c r="A2258">
        <v>2022</v>
      </c>
      <c r="B2258" t="s">
        <v>11</v>
      </c>
      <c r="C2258" t="s">
        <v>12</v>
      </c>
      <c r="D2258" t="s">
        <v>27</v>
      </c>
      <c r="E2258">
        <v>100000</v>
      </c>
      <c r="F2258" t="s">
        <v>20</v>
      </c>
      <c r="G2258">
        <v>100000</v>
      </c>
      <c r="H2258" t="s">
        <v>21</v>
      </c>
      <c r="I2258">
        <v>0</v>
      </c>
      <c r="J2258" t="s">
        <v>21</v>
      </c>
      <c r="K2258" t="s">
        <v>25</v>
      </c>
    </row>
    <row r="2259" spans="1:11" x14ac:dyDescent="0.3">
      <c r="A2259">
        <v>2022</v>
      </c>
      <c r="B2259" t="s">
        <v>17</v>
      </c>
      <c r="C2259" t="s">
        <v>12</v>
      </c>
      <c r="D2259" t="s">
        <v>32</v>
      </c>
      <c r="E2259">
        <v>85000</v>
      </c>
      <c r="F2259" t="s">
        <v>58</v>
      </c>
      <c r="G2259">
        <v>104663</v>
      </c>
      <c r="H2259" t="s">
        <v>33</v>
      </c>
      <c r="I2259">
        <v>0</v>
      </c>
      <c r="J2259" t="s">
        <v>33</v>
      </c>
      <c r="K2259" t="s">
        <v>25</v>
      </c>
    </row>
    <row r="2260" spans="1:11" x14ac:dyDescent="0.3">
      <c r="A2260">
        <v>2022</v>
      </c>
      <c r="B2260" t="s">
        <v>17</v>
      </c>
      <c r="C2260" t="s">
        <v>12</v>
      </c>
      <c r="D2260" t="s">
        <v>32</v>
      </c>
      <c r="E2260">
        <v>60000</v>
      </c>
      <c r="F2260" t="s">
        <v>58</v>
      </c>
      <c r="G2260">
        <v>73880</v>
      </c>
      <c r="H2260" t="s">
        <v>33</v>
      </c>
      <c r="I2260">
        <v>0</v>
      </c>
      <c r="J2260" t="s">
        <v>33</v>
      </c>
      <c r="K2260" t="s">
        <v>25</v>
      </c>
    </row>
    <row r="2261" spans="1:11" x14ac:dyDescent="0.3">
      <c r="A2261">
        <v>2022</v>
      </c>
      <c r="B2261" t="s">
        <v>11</v>
      </c>
      <c r="C2261" t="s">
        <v>12</v>
      </c>
      <c r="D2261" t="s">
        <v>37</v>
      </c>
      <c r="E2261">
        <v>125000</v>
      </c>
      <c r="F2261" t="s">
        <v>20</v>
      </c>
      <c r="G2261">
        <v>125000</v>
      </c>
      <c r="H2261" t="s">
        <v>21</v>
      </c>
      <c r="I2261">
        <v>100</v>
      </c>
      <c r="J2261" t="s">
        <v>21</v>
      </c>
      <c r="K2261" t="s">
        <v>25</v>
      </c>
    </row>
    <row r="2262" spans="1:11" x14ac:dyDescent="0.3">
      <c r="A2262">
        <v>2022</v>
      </c>
      <c r="B2262" t="s">
        <v>11</v>
      </c>
      <c r="C2262" t="s">
        <v>12</v>
      </c>
      <c r="D2262" t="s">
        <v>37</v>
      </c>
      <c r="E2262">
        <v>110000</v>
      </c>
      <c r="F2262" t="s">
        <v>20</v>
      </c>
      <c r="G2262">
        <v>110000</v>
      </c>
      <c r="H2262" t="s">
        <v>21</v>
      </c>
      <c r="I2262">
        <v>100</v>
      </c>
      <c r="J2262" t="s">
        <v>21</v>
      </c>
      <c r="K2262" t="s">
        <v>25</v>
      </c>
    </row>
    <row r="2263" spans="1:11" x14ac:dyDescent="0.3">
      <c r="A2263">
        <v>2022</v>
      </c>
      <c r="B2263" t="s">
        <v>17</v>
      </c>
      <c r="C2263" t="s">
        <v>12</v>
      </c>
      <c r="D2263" t="s">
        <v>27</v>
      </c>
      <c r="E2263">
        <v>165000</v>
      </c>
      <c r="F2263" t="s">
        <v>20</v>
      </c>
      <c r="G2263">
        <v>165000</v>
      </c>
      <c r="H2263" t="s">
        <v>21</v>
      </c>
      <c r="I2263">
        <v>0</v>
      </c>
      <c r="J2263" t="s">
        <v>21</v>
      </c>
      <c r="K2263" t="s">
        <v>25</v>
      </c>
    </row>
    <row r="2264" spans="1:11" x14ac:dyDescent="0.3">
      <c r="A2264">
        <v>2022</v>
      </c>
      <c r="B2264" t="s">
        <v>17</v>
      </c>
      <c r="C2264" t="s">
        <v>12</v>
      </c>
      <c r="D2264" t="s">
        <v>27</v>
      </c>
      <c r="E2264">
        <v>124000</v>
      </c>
      <c r="F2264" t="s">
        <v>20</v>
      </c>
      <c r="G2264">
        <v>124000</v>
      </c>
      <c r="H2264" t="s">
        <v>21</v>
      </c>
      <c r="I2264">
        <v>0</v>
      </c>
      <c r="J2264" t="s">
        <v>21</v>
      </c>
      <c r="K2264" t="s">
        <v>25</v>
      </c>
    </row>
    <row r="2265" spans="1:11" x14ac:dyDescent="0.3">
      <c r="A2265">
        <v>2022</v>
      </c>
      <c r="B2265" t="s">
        <v>11</v>
      </c>
      <c r="C2265" t="s">
        <v>12</v>
      </c>
      <c r="D2265" t="s">
        <v>23</v>
      </c>
      <c r="E2265">
        <v>148000</v>
      </c>
      <c r="F2265" t="s">
        <v>20</v>
      </c>
      <c r="G2265">
        <v>148000</v>
      </c>
      <c r="H2265" t="s">
        <v>21</v>
      </c>
      <c r="I2265">
        <v>100</v>
      </c>
      <c r="J2265" t="s">
        <v>21</v>
      </c>
      <c r="K2265" t="s">
        <v>25</v>
      </c>
    </row>
    <row r="2266" spans="1:11" x14ac:dyDescent="0.3">
      <c r="A2266">
        <v>2022</v>
      </c>
      <c r="B2266" t="s">
        <v>11</v>
      </c>
      <c r="C2266" t="s">
        <v>12</v>
      </c>
      <c r="D2266" t="s">
        <v>23</v>
      </c>
      <c r="E2266">
        <v>107000</v>
      </c>
      <c r="F2266" t="s">
        <v>20</v>
      </c>
      <c r="G2266">
        <v>107000</v>
      </c>
      <c r="H2266" t="s">
        <v>21</v>
      </c>
      <c r="I2266">
        <v>100</v>
      </c>
      <c r="J2266" t="s">
        <v>21</v>
      </c>
      <c r="K2266" t="s">
        <v>25</v>
      </c>
    </row>
    <row r="2267" spans="1:11" x14ac:dyDescent="0.3">
      <c r="A2267">
        <v>2022</v>
      </c>
      <c r="B2267" t="s">
        <v>17</v>
      </c>
      <c r="C2267" t="s">
        <v>12</v>
      </c>
      <c r="D2267" t="s">
        <v>27</v>
      </c>
      <c r="E2267">
        <v>150000</v>
      </c>
      <c r="F2267" t="s">
        <v>20</v>
      </c>
      <c r="G2267">
        <v>150000</v>
      </c>
      <c r="H2267" t="s">
        <v>21</v>
      </c>
      <c r="I2267">
        <v>0</v>
      </c>
      <c r="J2267" t="s">
        <v>21</v>
      </c>
      <c r="K2267" t="s">
        <v>25</v>
      </c>
    </row>
    <row r="2268" spans="1:11" x14ac:dyDescent="0.3">
      <c r="A2268">
        <v>2022</v>
      </c>
      <c r="B2268" t="s">
        <v>17</v>
      </c>
      <c r="C2268" t="s">
        <v>12</v>
      </c>
      <c r="D2268" t="s">
        <v>27</v>
      </c>
      <c r="E2268">
        <v>100000</v>
      </c>
      <c r="F2268" t="s">
        <v>20</v>
      </c>
      <c r="G2268">
        <v>100000</v>
      </c>
      <c r="H2268" t="s">
        <v>21</v>
      </c>
      <c r="I2268">
        <v>0</v>
      </c>
      <c r="J2268" t="s">
        <v>21</v>
      </c>
      <c r="K2268" t="s">
        <v>25</v>
      </c>
    </row>
    <row r="2269" spans="1:11" x14ac:dyDescent="0.3">
      <c r="A2269">
        <v>2022</v>
      </c>
      <c r="B2269" t="s">
        <v>28</v>
      </c>
      <c r="C2269" t="s">
        <v>12</v>
      </c>
      <c r="D2269" t="s">
        <v>37</v>
      </c>
      <c r="E2269">
        <v>160000</v>
      </c>
      <c r="F2269" t="s">
        <v>20</v>
      </c>
      <c r="G2269">
        <v>160000</v>
      </c>
      <c r="H2269" t="s">
        <v>21</v>
      </c>
      <c r="I2269">
        <v>0</v>
      </c>
      <c r="J2269" t="s">
        <v>21</v>
      </c>
      <c r="K2269" t="s">
        <v>25</v>
      </c>
    </row>
    <row r="2270" spans="1:11" x14ac:dyDescent="0.3">
      <c r="A2270">
        <v>2022</v>
      </c>
      <c r="B2270" t="s">
        <v>28</v>
      </c>
      <c r="C2270" t="s">
        <v>12</v>
      </c>
      <c r="D2270" t="s">
        <v>37</v>
      </c>
      <c r="E2270">
        <v>135000</v>
      </c>
      <c r="F2270" t="s">
        <v>20</v>
      </c>
      <c r="G2270">
        <v>135000</v>
      </c>
      <c r="H2270" t="s">
        <v>21</v>
      </c>
      <c r="I2270">
        <v>0</v>
      </c>
      <c r="J2270" t="s">
        <v>21</v>
      </c>
      <c r="K2270" t="s">
        <v>25</v>
      </c>
    </row>
    <row r="2271" spans="1:11" x14ac:dyDescent="0.3">
      <c r="A2271">
        <v>2022</v>
      </c>
      <c r="B2271" t="s">
        <v>17</v>
      </c>
      <c r="C2271" t="s">
        <v>12</v>
      </c>
      <c r="D2271" t="s">
        <v>37</v>
      </c>
      <c r="E2271">
        <v>120000</v>
      </c>
      <c r="F2271" t="s">
        <v>20</v>
      </c>
      <c r="G2271">
        <v>120000</v>
      </c>
      <c r="H2271" t="s">
        <v>21</v>
      </c>
      <c r="I2271">
        <v>0</v>
      </c>
      <c r="J2271" t="s">
        <v>21</v>
      </c>
      <c r="K2271" t="s">
        <v>25</v>
      </c>
    </row>
    <row r="2272" spans="1:11" x14ac:dyDescent="0.3">
      <c r="A2272">
        <v>2022</v>
      </c>
      <c r="B2272" t="s">
        <v>17</v>
      </c>
      <c r="C2272" t="s">
        <v>12</v>
      </c>
      <c r="D2272" t="s">
        <v>37</v>
      </c>
      <c r="E2272">
        <v>95000</v>
      </c>
      <c r="F2272" t="s">
        <v>20</v>
      </c>
      <c r="G2272">
        <v>95000</v>
      </c>
      <c r="H2272" t="s">
        <v>21</v>
      </c>
      <c r="I2272">
        <v>0</v>
      </c>
      <c r="J2272" t="s">
        <v>21</v>
      </c>
      <c r="K2272" t="s">
        <v>25</v>
      </c>
    </row>
    <row r="2273" spans="1:11" x14ac:dyDescent="0.3">
      <c r="A2273">
        <v>2022</v>
      </c>
      <c r="B2273" t="s">
        <v>11</v>
      </c>
      <c r="C2273" t="s">
        <v>12</v>
      </c>
      <c r="D2273" t="s">
        <v>37</v>
      </c>
      <c r="E2273">
        <v>153600</v>
      </c>
      <c r="F2273" t="s">
        <v>20</v>
      </c>
      <c r="G2273">
        <v>153600</v>
      </c>
      <c r="H2273" t="s">
        <v>21</v>
      </c>
      <c r="I2273">
        <v>0</v>
      </c>
      <c r="J2273" t="s">
        <v>21</v>
      </c>
      <c r="K2273" t="s">
        <v>25</v>
      </c>
    </row>
    <row r="2274" spans="1:11" x14ac:dyDescent="0.3">
      <c r="A2274">
        <v>2022</v>
      </c>
      <c r="B2274" t="s">
        <v>11</v>
      </c>
      <c r="C2274" t="s">
        <v>12</v>
      </c>
      <c r="D2274" t="s">
        <v>37</v>
      </c>
      <c r="E2274">
        <v>106800</v>
      </c>
      <c r="F2274" t="s">
        <v>20</v>
      </c>
      <c r="G2274">
        <v>106800</v>
      </c>
      <c r="H2274" t="s">
        <v>21</v>
      </c>
      <c r="I2274">
        <v>0</v>
      </c>
      <c r="J2274" t="s">
        <v>21</v>
      </c>
      <c r="K2274" t="s">
        <v>25</v>
      </c>
    </row>
    <row r="2275" spans="1:11" x14ac:dyDescent="0.3">
      <c r="A2275">
        <v>2022</v>
      </c>
      <c r="B2275" t="s">
        <v>17</v>
      </c>
      <c r="C2275" t="s">
        <v>12</v>
      </c>
      <c r="D2275" t="s">
        <v>27</v>
      </c>
      <c r="E2275">
        <v>100000</v>
      </c>
      <c r="F2275" t="s">
        <v>20</v>
      </c>
      <c r="G2275">
        <v>100000</v>
      </c>
      <c r="H2275" t="s">
        <v>24</v>
      </c>
      <c r="I2275">
        <v>0</v>
      </c>
      <c r="J2275" t="s">
        <v>24</v>
      </c>
      <c r="K2275" t="s">
        <v>25</v>
      </c>
    </row>
    <row r="2276" spans="1:11" x14ac:dyDescent="0.3">
      <c r="A2276">
        <v>2022</v>
      </c>
      <c r="B2276" t="s">
        <v>17</v>
      </c>
      <c r="C2276" t="s">
        <v>12</v>
      </c>
      <c r="D2276" t="s">
        <v>27</v>
      </c>
      <c r="E2276">
        <v>65000</v>
      </c>
      <c r="F2276" t="s">
        <v>20</v>
      </c>
      <c r="G2276">
        <v>65000</v>
      </c>
      <c r="H2276" t="s">
        <v>24</v>
      </c>
      <c r="I2276">
        <v>0</v>
      </c>
      <c r="J2276" t="s">
        <v>24</v>
      </c>
      <c r="K2276" t="s">
        <v>25</v>
      </c>
    </row>
    <row r="2277" spans="1:11" x14ac:dyDescent="0.3">
      <c r="A2277">
        <v>2022</v>
      </c>
      <c r="B2277" t="s">
        <v>17</v>
      </c>
      <c r="C2277" t="s">
        <v>12</v>
      </c>
      <c r="D2277" t="s">
        <v>37</v>
      </c>
      <c r="E2277">
        <v>120000</v>
      </c>
      <c r="F2277" t="s">
        <v>20</v>
      </c>
      <c r="G2277">
        <v>120000</v>
      </c>
      <c r="H2277" t="s">
        <v>21</v>
      </c>
      <c r="I2277">
        <v>0</v>
      </c>
      <c r="J2277" t="s">
        <v>21</v>
      </c>
      <c r="K2277" t="s">
        <v>25</v>
      </c>
    </row>
    <row r="2278" spans="1:11" x14ac:dyDescent="0.3">
      <c r="A2278">
        <v>2022</v>
      </c>
      <c r="B2278" t="s">
        <v>17</v>
      </c>
      <c r="C2278" t="s">
        <v>12</v>
      </c>
      <c r="D2278" t="s">
        <v>37</v>
      </c>
      <c r="E2278">
        <v>95000</v>
      </c>
      <c r="F2278" t="s">
        <v>20</v>
      </c>
      <c r="G2278">
        <v>95000</v>
      </c>
      <c r="H2278" t="s">
        <v>21</v>
      </c>
      <c r="I2278">
        <v>0</v>
      </c>
      <c r="J2278" t="s">
        <v>21</v>
      </c>
      <c r="K2278" t="s">
        <v>25</v>
      </c>
    </row>
    <row r="2279" spans="1:11" x14ac:dyDescent="0.3">
      <c r="A2279">
        <v>2022</v>
      </c>
      <c r="B2279" t="s">
        <v>11</v>
      </c>
      <c r="C2279" t="s">
        <v>12</v>
      </c>
      <c r="D2279" t="s">
        <v>37</v>
      </c>
      <c r="E2279">
        <v>60000</v>
      </c>
      <c r="F2279" t="s">
        <v>14</v>
      </c>
      <c r="G2279">
        <v>63040</v>
      </c>
      <c r="H2279" t="s">
        <v>48</v>
      </c>
      <c r="I2279">
        <v>0</v>
      </c>
      <c r="J2279" t="s">
        <v>48</v>
      </c>
      <c r="K2279" t="s">
        <v>25</v>
      </c>
    </row>
    <row r="2280" spans="1:11" x14ac:dyDescent="0.3">
      <c r="A2280">
        <v>2022</v>
      </c>
      <c r="B2280" t="s">
        <v>11</v>
      </c>
      <c r="C2280" t="s">
        <v>12</v>
      </c>
      <c r="D2280" t="s">
        <v>37</v>
      </c>
      <c r="E2280">
        <v>35000</v>
      </c>
      <c r="F2280" t="s">
        <v>14</v>
      </c>
      <c r="G2280">
        <v>36773</v>
      </c>
      <c r="H2280" t="s">
        <v>48</v>
      </c>
      <c r="I2280">
        <v>0</v>
      </c>
      <c r="J2280" t="s">
        <v>48</v>
      </c>
      <c r="K2280" t="s">
        <v>25</v>
      </c>
    </row>
    <row r="2281" spans="1:11" x14ac:dyDescent="0.3">
      <c r="A2281">
        <v>2022</v>
      </c>
      <c r="B2281" t="s">
        <v>44</v>
      </c>
      <c r="C2281" t="s">
        <v>12</v>
      </c>
      <c r="D2281" t="s">
        <v>37</v>
      </c>
      <c r="E2281">
        <v>310000</v>
      </c>
      <c r="F2281" t="s">
        <v>20</v>
      </c>
      <c r="G2281">
        <v>310000</v>
      </c>
      <c r="H2281" t="s">
        <v>21</v>
      </c>
      <c r="I2281">
        <v>100</v>
      </c>
      <c r="J2281" t="s">
        <v>21</v>
      </c>
      <c r="K2281" t="s">
        <v>25</v>
      </c>
    </row>
    <row r="2282" spans="1:11" x14ac:dyDescent="0.3">
      <c r="A2282">
        <v>2022</v>
      </c>
      <c r="B2282" t="s">
        <v>44</v>
      </c>
      <c r="C2282" t="s">
        <v>12</v>
      </c>
      <c r="D2282" t="s">
        <v>37</v>
      </c>
      <c r="E2282">
        <v>239000</v>
      </c>
      <c r="F2282" t="s">
        <v>20</v>
      </c>
      <c r="G2282">
        <v>239000</v>
      </c>
      <c r="H2282" t="s">
        <v>21</v>
      </c>
      <c r="I2282">
        <v>100</v>
      </c>
      <c r="J2282" t="s">
        <v>21</v>
      </c>
      <c r="K2282" t="s">
        <v>25</v>
      </c>
    </row>
    <row r="2283" spans="1:11" x14ac:dyDescent="0.3">
      <c r="A2283">
        <v>2022</v>
      </c>
      <c r="B2283" t="s">
        <v>11</v>
      </c>
      <c r="C2283" t="s">
        <v>12</v>
      </c>
      <c r="D2283" t="s">
        <v>69</v>
      </c>
      <c r="E2283">
        <v>299500</v>
      </c>
      <c r="F2283" t="s">
        <v>20</v>
      </c>
      <c r="G2283">
        <v>299500</v>
      </c>
      <c r="H2283" t="s">
        <v>21</v>
      </c>
      <c r="I2283">
        <v>0</v>
      </c>
      <c r="J2283" t="s">
        <v>21</v>
      </c>
      <c r="K2283" t="s">
        <v>25</v>
      </c>
    </row>
    <row r="2284" spans="1:11" x14ac:dyDescent="0.3">
      <c r="A2284">
        <v>2022</v>
      </c>
      <c r="B2284" t="s">
        <v>11</v>
      </c>
      <c r="C2284" t="s">
        <v>12</v>
      </c>
      <c r="D2284" t="s">
        <v>69</v>
      </c>
      <c r="E2284">
        <v>245100</v>
      </c>
      <c r="F2284" t="s">
        <v>20</v>
      </c>
      <c r="G2284">
        <v>245100</v>
      </c>
      <c r="H2284" t="s">
        <v>21</v>
      </c>
      <c r="I2284">
        <v>0</v>
      </c>
      <c r="J2284" t="s">
        <v>21</v>
      </c>
      <c r="K2284" t="s">
        <v>25</v>
      </c>
    </row>
    <row r="2285" spans="1:11" x14ac:dyDescent="0.3">
      <c r="A2285">
        <v>2022</v>
      </c>
      <c r="B2285" t="s">
        <v>11</v>
      </c>
      <c r="C2285" t="s">
        <v>12</v>
      </c>
      <c r="D2285" t="s">
        <v>23</v>
      </c>
      <c r="E2285">
        <v>168000</v>
      </c>
      <c r="F2285" t="s">
        <v>20</v>
      </c>
      <c r="G2285">
        <v>168000</v>
      </c>
      <c r="H2285" t="s">
        <v>21</v>
      </c>
      <c r="I2285">
        <v>100</v>
      </c>
      <c r="J2285" t="s">
        <v>21</v>
      </c>
      <c r="K2285" t="s">
        <v>25</v>
      </c>
    </row>
    <row r="2286" spans="1:11" x14ac:dyDescent="0.3">
      <c r="A2286">
        <v>2022</v>
      </c>
      <c r="B2286" t="s">
        <v>11</v>
      </c>
      <c r="C2286" t="s">
        <v>12</v>
      </c>
      <c r="D2286" t="s">
        <v>23</v>
      </c>
      <c r="E2286">
        <v>130000</v>
      </c>
      <c r="F2286" t="s">
        <v>20</v>
      </c>
      <c r="G2286">
        <v>130000</v>
      </c>
      <c r="H2286" t="s">
        <v>21</v>
      </c>
      <c r="I2286">
        <v>100</v>
      </c>
      <c r="J2286" t="s">
        <v>21</v>
      </c>
      <c r="K2286" t="s">
        <v>25</v>
      </c>
    </row>
    <row r="2287" spans="1:11" x14ac:dyDescent="0.3">
      <c r="A2287">
        <v>2022</v>
      </c>
      <c r="B2287" t="s">
        <v>11</v>
      </c>
      <c r="C2287" t="s">
        <v>12</v>
      </c>
      <c r="D2287" t="s">
        <v>23</v>
      </c>
      <c r="E2287">
        <v>136000</v>
      </c>
      <c r="F2287" t="s">
        <v>20</v>
      </c>
      <c r="G2287">
        <v>136000</v>
      </c>
      <c r="H2287" t="s">
        <v>21</v>
      </c>
      <c r="I2287">
        <v>100</v>
      </c>
      <c r="J2287" t="s">
        <v>21</v>
      </c>
      <c r="K2287" t="s">
        <v>25</v>
      </c>
    </row>
    <row r="2288" spans="1:11" x14ac:dyDescent="0.3">
      <c r="A2288">
        <v>2022</v>
      </c>
      <c r="B2288" t="s">
        <v>11</v>
      </c>
      <c r="C2288" t="s">
        <v>12</v>
      </c>
      <c r="D2288" t="s">
        <v>23</v>
      </c>
      <c r="E2288">
        <v>104000</v>
      </c>
      <c r="F2288" t="s">
        <v>20</v>
      </c>
      <c r="G2288">
        <v>104000</v>
      </c>
      <c r="H2288" t="s">
        <v>21</v>
      </c>
      <c r="I2288">
        <v>100</v>
      </c>
      <c r="J2288" t="s">
        <v>21</v>
      </c>
      <c r="K2288" t="s">
        <v>25</v>
      </c>
    </row>
    <row r="2289" spans="1:11" x14ac:dyDescent="0.3">
      <c r="A2289">
        <v>2022</v>
      </c>
      <c r="B2289" t="s">
        <v>17</v>
      </c>
      <c r="C2289" t="s">
        <v>12</v>
      </c>
      <c r="D2289" t="s">
        <v>37</v>
      </c>
      <c r="E2289">
        <v>161000</v>
      </c>
      <c r="F2289" t="s">
        <v>20</v>
      </c>
      <c r="G2289">
        <v>161000</v>
      </c>
      <c r="H2289" t="s">
        <v>21</v>
      </c>
      <c r="I2289">
        <v>100</v>
      </c>
      <c r="J2289" t="s">
        <v>21</v>
      </c>
      <c r="K2289" t="s">
        <v>25</v>
      </c>
    </row>
    <row r="2290" spans="1:11" x14ac:dyDescent="0.3">
      <c r="A2290">
        <v>2022</v>
      </c>
      <c r="B2290" t="s">
        <v>17</v>
      </c>
      <c r="C2290" t="s">
        <v>12</v>
      </c>
      <c r="D2290" t="s">
        <v>37</v>
      </c>
      <c r="E2290">
        <v>118000</v>
      </c>
      <c r="F2290" t="s">
        <v>20</v>
      </c>
      <c r="G2290">
        <v>118000</v>
      </c>
      <c r="H2290" t="s">
        <v>21</v>
      </c>
      <c r="I2290">
        <v>100</v>
      </c>
      <c r="J2290" t="s">
        <v>21</v>
      </c>
      <c r="K2290" t="s">
        <v>25</v>
      </c>
    </row>
    <row r="2291" spans="1:11" x14ac:dyDescent="0.3">
      <c r="A2291">
        <v>2022</v>
      </c>
      <c r="B2291" t="s">
        <v>11</v>
      </c>
      <c r="C2291" t="s">
        <v>12</v>
      </c>
      <c r="D2291" t="s">
        <v>26</v>
      </c>
      <c r="E2291">
        <v>205000</v>
      </c>
      <c r="F2291" t="s">
        <v>20</v>
      </c>
      <c r="G2291">
        <v>205000</v>
      </c>
      <c r="H2291" t="s">
        <v>21</v>
      </c>
      <c r="I2291">
        <v>100</v>
      </c>
      <c r="J2291" t="s">
        <v>21</v>
      </c>
      <c r="K2291" t="s">
        <v>25</v>
      </c>
    </row>
    <row r="2292" spans="1:11" x14ac:dyDescent="0.3">
      <c r="A2292">
        <v>2022</v>
      </c>
      <c r="B2292" t="s">
        <v>11</v>
      </c>
      <c r="C2292" t="s">
        <v>12</v>
      </c>
      <c r="D2292" t="s">
        <v>26</v>
      </c>
      <c r="E2292">
        <v>184000</v>
      </c>
      <c r="F2292" t="s">
        <v>20</v>
      </c>
      <c r="G2292">
        <v>184000</v>
      </c>
      <c r="H2292" t="s">
        <v>21</v>
      </c>
      <c r="I2292">
        <v>100</v>
      </c>
      <c r="J2292" t="s">
        <v>21</v>
      </c>
      <c r="K2292" t="s">
        <v>25</v>
      </c>
    </row>
    <row r="2293" spans="1:11" x14ac:dyDescent="0.3">
      <c r="A2293">
        <v>2022</v>
      </c>
      <c r="B2293" t="s">
        <v>11</v>
      </c>
      <c r="C2293" t="s">
        <v>12</v>
      </c>
      <c r="D2293" t="s">
        <v>23</v>
      </c>
      <c r="E2293">
        <v>185900</v>
      </c>
      <c r="F2293" t="s">
        <v>20</v>
      </c>
      <c r="G2293">
        <v>185900</v>
      </c>
      <c r="H2293" t="s">
        <v>21</v>
      </c>
      <c r="I2293">
        <v>0</v>
      </c>
      <c r="J2293" t="s">
        <v>21</v>
      </c>
      <c r="K2293" t="s">
        <v>25</v>
      </c>
    </row>
    <row r="2294" spans="1:11" x14ac:dyDescent="0.3">
      <c r="A2294">
        <v>2022</v>
      </c>
      <c r="B2294" t="s">
        <v>11</v>
      </c>
      <c r="C2294" t="s">
        <v>12</v>
      </c>
      <c r="D2294" t="s">
        <v>23</v>
      </c>
      <c r="E2294">
        <v>129300</v>
      </c>
      <c r="F2294" t="s">
        <v>20</v>
      </c>
      <c r="G2294">
        <v>129300</v>
      </c>
      <c r="H2294" t="s">
        <v>21</v>
      </c>
      <c r="I2294">
        <v>0</v>
      </c>
      <c r="J2294" t="s">
        <v>21</v>
      </c>
      <c r="K2294" t="s">
        <v>25</v>
      </c>
    </row>
    <row r="2295" spans="1:11" x14ac:dyDescent="0.3">
      <c r="A2295">
        <v>2022</v>
      </c>
      <c r="B2295" t="s">
        <v>11</v>
      </c>
      <c r="C2295" t="s">
        <v>12</v>
      </c>
      <c r="D2295" t="s">
        <v>69</v>
      </c>
      <c r="E2295">
        <v>247500</v>
      </c>
      <c r="F2295" t="s">
        <v>20</v>
      </c>
      <c r="G2295">
        <v>247500</v>
      </c>
      <c r="H2295" t="s">
        <v>21</v>
      </c>
      <c r="I2295">
        <v>0</v>
      </c>
      <c r="J2295" t="s">
        <v>21</v>
      </c>
      <c r="K2295" t="s">
        <v>25</v>
      </c>
    </row>
    <row r="2296" spans="1:11" x14ac:dyDescent="0.3">
      <c r="A2296">
        <v>2022</v>
      </c>
      <c r="B2296" t="s">
        <v>11</v>
      </c>
      <c r="C2296" t="s">
        <v>12</v>
      </c>
      <c r="D2296" t="s">
        <v>69</v>
      </c>
      <c r="E2296">
        <v>172200</v>
      </c>
      <c r="F2296" t="s">
        <v>20</v>
      </c>
      <c r="G2296">
        <v>172200</v>
      </c>
      <c r="H2296" t="s">
        <v>21</v>
      </c>
      <c r="I2296">
        <v>0</v>
      </c>
      <c r="J2296" t="s">
        <v>21</v>
      </c>
      <c r="K2296" t="s">
        <v>25</v>
      </c>
    </row>
    <row r="2297" spans="1:11" x14ac:dyDescent="0.3">
      <c r="A2297">
        <v>2022</v>
      </c>
      <c r="B2297" t="s">
        <v>11</v>
      </c>
      <c r="C2297" t="s">
        <v>12</v>
      </c>
      <c r="D2297" t="s">
        <v>159</v>
      </c>
      <c r="E2297">
        <v>65000</v>
      </c>
      <c r="F2297" t="s">
        <v>14</v>
      </c>
      <c r="G2297">
        <v>68293</v>
      </c>
      <c r="H2297" t="s">
        <v>147</v>
      </c>
      <c r="I2297">
        <v>0</v>
      </c>
      <c r="J2297" t="s">
        <v>147</v>
      </c>
      <c r="K2297" t="s">
        <v>16</v>
      </c>
    </row>
    <row r="2298" spans="1:11" x14ac:dyDescent="0.3">
      <c r="A2298">
        <v>2022</v>
      </c>
      <c r="B2298" t="s">
        <v>11</v>
      </c>
      <c r="C2298" t="s">
        <v>12</v>
      </c>
      <c r="D2298" t="s">
        <v>27</v>
      </c>
      <c r="E2298">
        <v>177000</v>
      </c>
      <c r="F2298" t="s">
        <v>20</v>
      </c>
      <c r="G2298">
        <v>177000</v>
      </c>
      <c r="H2298" t="s">
        <v>21</v>
      </c>
      <c r="I2298">
        <v>0</v>
      </c>
      <c r="J2298" t="s">
        <v>21</v>
      </c>
      <c r="K2298" t="s">
        <v>25</v>
      </c>
    </row>
    <row r="2299" spans="1:11" x14ac:dyDescent="0.3">
      <c r="A2299">
        <v>2022</v>
      </c>
      <c r="B2299" t="s">
        <v>11</v>
      </c>
      <c r="C2299" t="s">
        <v>12</v>
      </c>
      <c r="D2299" t="s">
        <v>27</v>
      </c>
      <c r="E2299">
        <v>131000</v>
      </c>
      <c r="F2299" t="s">
        <v>20</v>
      </c>
      <c r="G2299">
        <v>131000</v>
      </c>
      <c r="H2299" t="s">
        <v>21</v>
      </c>
      <c r="I2299">
        <v>0</v>
      </c>
      <c r="J2299" t="s">
        <v>21</v>
      </c>
      <c r="K2299" t="s">
        <v>25</v>
      </c>
    </row>
    <row r="2300" spans="1:11" x14ac:dyDescent="0.3">
      <c r="A2300">
        <v>2022</v>
      </c>
      <c r="B2300" t="s">
        <v>11</v>
      </c>
      <c r="C2300" t="s">
        <v>12</v>
      </c>
      <c r="D2300" t="s">
        <v>26</v>
      </c>
      <c r="E2300">
        <v>205000</v>
      </c>
      <c r="F2300" t="s">
        <v>20</v>
      </c>
      <c r="G2300">
        <v>205000</v>
      </c>
      <c r="H2300" t="s">
        <v>21</v>
      </c>
      <c r="I2300">
        <v>100</v>
      </c>
      <c r="J2300" t="s">
        <v>21</v>
      </c>
      <c r="K2300" t="s">
        <v>25</v>
      </c>
    </row>
    <row r="2301" spans="1:11" x14ac:dyDescent="0.3">
      <c r="A2301">
        <v>2022</v>
      </c>
      <c r="B2301" t="s">
        <v>11</v>
      </c>
      <c r="C2301" t="s">
        <v>12</v>
      </c>
      <c r="D2301" t="s">
        <v>26</v>
      </c>
      <c r="E2301">
        <v>184000</v>
      </c>
      <c r="F2301" t="s">
        <v>20</v>
      </c>
      <c r="G2301">
        <v>184000</v>
      </c>
      <c r="H2301" t="s">
        <v>21</v>
      </c>
      <c r="I2301">
        <v>100</v>
      </c>
      <c r="J2301" t="s">
        <v>21</v>
      </c>
      <c r="K2301" t="s">
        <v>25</v>
      </c>
    </row>
    <row r="2302" spans="1:11" x14ac:dyDescent="0.3">
      <c r="A2302">
        <v>2022</v>
      </c>
      <c r="B2302" t="s">
        <v>11</v>
      </c>
      <c r="C2302" t="s">
        <v>12</v>
      </c>
      <c r="D2302" t="s">
        <v>37</v>
      </c>
      <c r="E2302">
        <v>146000</v>
      </c>
      <c r="F2302" t="s">
        <v>20</v>
      </c>
      <c r="G2302">
        <v>146000</v>
      </c>
      <c r="H2302" t="s">
        <v>21</v>
      </c>
      <c r="I2302">
        <v>0</v>
      </c>
      <c r="J2302" t="s">
        <v>21</v>
      </c>
      <c r="K2302" t="s">
        <v>25</v>
      </c>
    </row>
    <row r="2303" spans="1:11" x14ac:dyDescent="0.3">
      <c r="A2303">
        <v>2022</v>
      </c>
      <c r="B2303" t="s">
        <v>11</v>
      </c>
      <c r="C2303" t="s">
        <v>12</v>
      </c>
      <c r="D2303" t="s">
        <v>37</v>
      </c>
      <c r="E2303">
        <v>102000</v>
      </c>
      <c r="F2303" t="s">
        <v>20</v>
      </c>
      <c r="G2303">
        <v>102000</v>
      </c>
      <c r="H2303" t="s">
        <v>21</v>
      </c>
      <c r="I2303">
        <v>0</v>
      </c>
      <c r="J2303" t="s">
        <v>21</v>
      </c>
      <c r="K2303" t="s">
        <v>25</v>
      </c>
    </row>
    <row r="2304" spans="1:11" x14ac:dyDescent="0.3">
      <c r="A2304">
        <v>2022</v>
      </c>
      <c r="B2304" t="s">
        <v>11</v>
      </c>
      <c r="C2304" t="s">
        <v>12</v>
      </c>
      <c r="D2304" t="s">
        <v>27</v>
      </c>
      <c r="E2304">
        <v>169000</v>
      </c>
      <c r="F2304" t="s">
        <v>20</v>
      </c>
      <c r="G2304">
        <v>169000</v>
      </c>
      <c r="H2304" t="s">
        <v>21</v>
      </c>
      <c r="I2304">
        <v>0</v>
      </c>
      <c r="J2304" t="s">
        <v>21</v>
      </c>
      <c r="K2304" t="s">
        <v>25</v>
      </c>
    </row>
    <row r="2305" spans="1:11" x14ac:dyDescent="0.3">
      <c r="A2305">
        <v>2022</v>
      </c>
      <c r="B2305" t="s">
        <v>11</v>
      </c>
      <c r="C2305" t="s">
        <v>12</v>
      </c>
      <c r="D2305" t="s">
        <v>27</v>
      </c>
      <c r="E2305">
        <v>110600</v>
      </c>
      <c r="F2305" t="s">
        <v>20</v>
      </c>
      <c r="G2305">
        <v>110600</v>
      </c>
      <c r="H2305" t="s">
        <v>21</v>
      </c>
      <c r="I2305">
        <v>0</v>
      </c>
      <c r="J2305" t="s">
        <v>21</v>
      </c>
      <c r="K2305" t="s">
        <v>25</v>
      </c>
    </row>
    <row r="2306" spans="1:11" x14ac:dyDescent="0.3">
      <c r="A2306">
        <v>2022</v>
      </c>
      <c r="B2306" t="s">
        <v>11</v>
      </c>
      <c r="C2306" t="s">
        <v>12</v>
      </c>
      <c r="D2306" t="s">
        <v>26</v>
      </c>
      <c r="E2306">
        <v>230000</v>
      </c>
      <c r="F2306" t="s">
        <v>20</v>
      </c>
      <c r="G2306">
        <v>230000</v>
      </c>
      <c r="H2306" t="s">
        <v>21</v>
      </c>
      <c r="I2306">
        <v>100</v>
      </c>
      <c r="J2306" t="s">
        <v>21</v>
      </c>
      <c r="K2306" t="s">
        <v>25</v>
      </c>
    </row>
    <row r="2307" spans="1:11" x14ac:dyDescent="0.3">
      <c r="A2307">
        <v>2022</v>
      </c>
      <c r="B2307" t="s">
        <v>11</v>
      </c>
      <c r="C2307" t="s">
        <v>12</v>
      </c>
      <c r="D2307" t="s">
        <v>26</v>
      </c>
      <c r="E2307">
        <v>196000</v>
      </c>
      <c r="F2307" t="s">
        <v>20</v>
      </c>
      <c r="G2307">
        <v>196000</v>
      </c>
      <c r="H2307" t="s">
        <v>21</v>
      </c>
      <c r="I2307">
        <v>100</v>
      </c>
      <c r="J2307" t="s">
        <v>21</v>
      </c>
      <c r="K2307" t="s">
        <v>25</v>
      </c>
    </row>
    <row r="2308" spans="1:11" x14ac:dyDescent="0.3">
      <c r="A2308">
        <v>2022</v>
      </c>
      <c r="B2308" t="s">
        <v>11</v>
      </c>
      <c r="C2308" t="s">
        <v>12</v>
      </c>
      <c r="D2308" t="s">
        <v>37</v>
      </c>
      <c r="E2308">
        <v>135000</v>
      </c>
      <c r="F2308" t="s">
        <v>20</v>
      </c>
      <c r="G2308">
        <v>135000</v>
      </c>
      <c r="H2308" t="s">
        <v>21</v>
      </c>
      <c r="I2308">
        <v>0</v>
      </c>
      <c r="J2308" t="s">
        <v>21</v>
      </c>
      <c r="K2308" t="s">
        <v>25</v>
      </c>
    </row>
    <row r="2309" spans="1:11" x14ac:dyDescent="0.3">
      <c r="A2309">
        <v>2022</v>
      </c>
      <c r="B2309" t="s">
        <v>11</v>
      </c>
      <c r="C2309" t="s">
        <v>12</v>
      </c>
      <c r="D2309" t="s">
        <v>37</v>
      </c>
      <c r="E2309">
        <v>100000</v>
      </c>
      <c r="F2309" t="s">
        <v>20</v>
      </c>
      <c r="G2309">
        <v>100000</v>
      </c>
      <c r="H2309" t="s">
        <v>21</v>
      </c>
      <c r="I2309">
        <v>0</v>
      </c>
      <c r="J2309" t="s">
        <v>21</v>
      </c>
      <c r="K2309" t="s">
        <v>25</v>
      </c>
    </row>
    <row r="2310" spans="1:11" x14ac:dyDescent="0.3">
      <c r="A2310">
        <v>2022</v>
      </c>
      <c r="B2310" t="s">
        <v>17</v>
      </c>
      <c r="C2310" t="s">
        <v>12</v>
      </c>
      <c r="D2310" t="s">
        <v>37</v>
      </c>
      <c r="E2310">
        <v>80000</v>
      </c>
      <c r="F2310" t="s">
        <v>20</v>
      </c>
      <c r="G2310">
        <v>80000</v>
      </c>
      <c r="H2310" t="s">
        <v>21</v>
      </c>
      <c r="I2310">
        <v>0</v>
      </c>
      <c r="J2310" t="s">
        <v>21</v>
      </c>
      <c r="K2310" t="s">
        <v>25</v>
      </c>
    </row>
    <row r="2311" spans="1:11" x14ac:dyDescent="0.3">
      <c r="A2311">
        <v>2022</v>
      </c>
      <c r="B2311" t="s">
        <v>17</v>
      </c>
      <c r="C2311" t="s">
        <v>12</v>
      </c>
      <c r="D2311" t="s">
        <v>37</v>
      </c>
      <c r="E2311">
        <v>65000</v>
      </c>
      <c r="F2311" t="s">
        <v>20</v>
      </c>
      <c r="G2311">
        <v>65000</v>
      </c>
      <c r="H2311" t="s">
        <v>21</v>
      </c>
      <c r="I2311">
        <v>0</v>
      </c>
      <c r="J2311" t="s">
        <v>21</v>
      </c>
      <c r="K2311" t="s">
        <v>25</v>
      </c>
    </row>
    <row r="2312" spans="1:11" x14ac:dyDescent="0.3">
      <c r="A2312">
        <v>2022</v>
      </c>
      <c r="B2312" t="s">
        <v>11</v>
      </c>
      <c r="C2312" t="s">
        <v>12</v>
      </c>
      <c r="D2312" t="s">
        <v>37</v>
      </c>
      <c r="E2312">
        <v>135000</v>
      </c>
      <c r="F2312" t="s">
        <v>20</v>
      </c>
      <c r="G2312">
        <v>135000</v>
      </c>
      <c r="H2312" t="s">
        <v>21</v>
      </c>
      <c r="I2312">
        <v>0</v>
      </c>
      <c r="J2312" t="s">
        <v>21</v>
      </c>
      <c r="K2312" t="s">
        <v>25</v>
      </c>
    </row>
    <row r="2313" spans="1:11" x14ac:dyDescent="0.3">
      <c r="A2313">
        <v>2022</v>
      </c>
      <c r="B2313" t="s">
        <v>11</v>
      </c>
      <c r="C2313" t="s">
        <v>12</v>
      </c>
      <c r="D2313" t="s">
        <v>37</v>
      </c>
      <c r="E2313">
        <v>100000</v>
      </c>
      <c r="F2313" t="s">
        <v>20</v>
      </c>
      <c r="G2313">
        <v>100000</v>
      </c>
      <c r="H2313" t="s">
        <v>21</v>
      </c>
      <c r="I2313">
        <v>0</v>
      </c>
      <c r="J2313" t="s">
        <v>21</v>
      </c>
      <c r="K2313" t="s">
        <v>25</v>
      </c>
    </row>
    <row r="2314" spans="1:11" x14ac:dyDescent="0.3">
      <c r="A2314">
        <v>2022</v>
      </c>
      <c r="B2314" t="s">
        <v>11</v>
      </c>
      <c r="C2314" t="s">
        <v>12</v>
      </c>
      <c r="D2314" t="s">
        <v>37</v>
      </c>
      <c r="E2314">
        <v>50000</v>
      </c>
      <c r="F2314" t="s">
        <v>58</v>
      </c>
      <c r="G2314">
        <v>61566</v>
      </c>
      <c r="H2314" t="s">
        <v>33</v>
      </c>
      <c r="I2314">
        <v>100</v>
      </c>
      <c r="J2314" t="s">
        <v>33</v>
      </c>
      <c r="K2314" t="s">
        <v>25</v>
      </c>
    </row>
    <row r="2315" spans="1:11" x14ac:dyDescent="0.3">
      <c r="A2315">
        <v>2022</v>
      </c>
      <c r="B2315" t="s">
        <v>11</v>
      </c>
      <c r="C2315" t="s">
        <v>12</v>
      </c>
      <c r="D2315" t="s">
        <v>37</v>
      </c>
      <c r="E2315">
        <v>35000</v>
      </c>
      <c r="F2315" t="s">
        <v>58</v>
      </c>
      <c r="G2315">
        <v>43096</v>
      </c>
      <c r="H2315" t="s">
        <v>33</v>
      </c>
      <c r="I2315">
        <v>100</v>
      </c>
      <c r="J2315" t="s">
        <v>33</v>
      </c>
      <c r="K2315" t="s">
        <v>25</v>
      </c>
    </row>
    <row r="2316" spans="1:11" x14ac:dyDescent="0.3">
      <c r="A2316">
        <v>2022</v>
      </c>
      <c r="B2316" t="s">
        <v>17</v>
      </c>
      <c r="C2316" t="s">
        <v>12</v>
      </c>
      <c r="D2316" t="s">
        <v>37</v>
      </c>
      <c r="E2316">
        <v>175000</v>
      </c>
      <c r="F2316" t="s">
        <v>20</v>
      </c>
      <c r="G2316">
        <v>175000</v>
      </c>
      <c r="H2316" t="s">
        <v>21</v>
      </c>
      <c r="I2316">
        <v>100</v>
      </c>
      <c r="J2316" t="s">
        <v>21</v>
      </c>
      <c r="K2316" t="s">
        <v>25</v>
      </c>
    </row>
    <row r="2317" spans="1:11" x14ac:dyDescent="0.3">
      <c r="A2317">
        <v>2022</v>
      </c>
      <c r="B2317" t="s">
        <v>17</v>
      </c>
      <c r="C2317" t="s">
        <v>12</v>
      </c>
      <c r="D2317" t="s">
        <v>37</v>
      </c>
      <c r="E2317">
        <v>135000</v>
      </c>
      <c r="F2317" t="s">
        <v>20</v>
      </c>
      <c r="G2317">
        <v>135000</v>
      </c>
      <c r="H2317" t="s">
        <v>21</v>
      </c>
      <c r="I2317">
        <v>100</v>
      </c>
      <c r="J2317" t="s">
        <v>21</v>
      </c>
      <c r="K2317" t="s">
        <v>25</v>
      </c>
    </row>
    <row r="2318" spans="1:11" x14ac:dyDescent="0.3">
      <c r="A2318">
        <v>2022</v>
      </c>
      <c r="B2318" t="s">
        <v>28</v>
      </c>
      <c r="C2318" t="s">
        <v>12</v>
      </c>
      <c r="D2318" t="s">
        <v>23</v>
      </c>
      <c r="E2318">
        <v>80000</v>
      </c>
      <c r="F2318" t="s">
        <v>20</v>
      </c>
      <c r="G2318">
        <v>80000</v>
      </c>
      <c r="H2318" t="s">
        <v>21</v>
      </c>
      <c r="I2318">
        <v>0</v>
      </c>
      <c r="J2318" t="s">
        <v>21</v>
      </c>
      <c r="K2318" t="s">
        <v>25</v>
      </c>
    </row>
    <row r="2319" spans="1:11" x14ac:dyDescent="0.3">
      <c r="A2319">
        <v>2022</v>
      </c>
      <c r="B2319" t="s">
        <v>11</v>
      </c>
      <c r="C2319" t="s">
        <v>12</v>
      </c>
      <c r="D2319" t="s">
        <v>37</v>
      </c>
      <c r="E2319">
        <v>231250</v>
      </c>
      <c r="F2319" t="s">
        <v>20</v>
      </c>
      <c r="G2319">
        <v>231250</v>
      </c>
      <c r="H2319" t="s">
        <v>21</v>
      </c>
      <c r="I2319">
        <v>100</v>
      </c>
      <c r="J2319" t="s">
        <v>21</v>
      </c>
      <c r="K2319" t="s">
        <v>25</v>
      </c>
    </row>
    <row r="2320" spans="1:11" x14ac:dyDescent="0.3">
      <c r="A2320">
        <v>2022</v>
      </c>
      <c r="B2320" t="s">
        <v>11</v>
      </c>
      <c r="C2320" t="s">
        <v>12</v>
      </c>
      <c r="D2320" t="s">
        <v>37</v>
      </c>
      <c r="E2320">
        <v>138750</v>
      </c>
      <c r="F2320" t="s">
        <v>20</v>
      </c>
      <c r="G2320">
        <v>138750</v>
      </c>
      <c r="H2320" t="s">
        <v>21</v>
      </c>
      <c r="I2320">
        <v>100</v>
      </c>
      <c r="J2320" t="s">
        <v>21</v>
      </c>
      <c r="K2320" t="s">
        <v>25</v>
      </c>
    </row>
    <row r="2321" spans="1:11" x14ac:dyDescent="0.3">
      <c r="A2321">
        <v>2022</v>
      </c>
      <c r="B2321" t="s">
        <v>11</v>
      </c>
      <c r="C2321" t="s">
        <v>12</v>
      </c>
      <c r="D2321" t="s">
        <v>32</v>
      </c>
      <c r="E2321">
        <v>193750</v>
      </c>
      <c r="F2321" t="s">
        <v>20</v>
      </c>
      <c r="G2321">
        <v>193750</v>
      </c>
      <c r="H2321" t="s">
        <v>21</v>
      </c>
      <c r="I2321">
        <v>100</v>
      </c>
      <c r="J2321" t="s">
        <v>21</v>
      </c>
      <c r="K2321" t="s">
        <v>25</v>
      </c>
    </row>
    <row r="2322" spans="1:11" x14ac:dyDescent="0.3">
      <c r="A2322">
        <v>2022</v>
      </c>
      <c r="B2322" t="s">
        <v>11</v>
      </c>
      <c r="C2322" t="s">
        <v>12</v>
      </c>
      <c r="D2322" t="s">
        <v>32</v>
      </c>
      <c r="E2322">
        <v>116250</v>
      </c>
      <c r="F2322" t="s">
        <v>20</v>
      </c>
      <c r="G2322">
        <v>116250</v>
      </c>
      <c r="H2322" t="s">
        <v>21</v>
      </c>
      <c r="I2322">
        <v>100</v>
      </c>
      <c r="J2322" t="s">
        <v>21</v>
      </c>
      <c r="K2322" t="s">
        <v>25</v>
      </c>
    </row>
    <row r="2323" spans="1:11" x14ac:dyDescent="0.3">
      <c r="A2323">
        <v>2022</v>
      </c>
      <c r="B2323" t="s">
        <v>11</v>
      </c>
      <c r="C2323" t="s">
        <v>12</v>
      </c>
      <c r="D2323" t="s">
        <v>37</v>
      </c>
      <c r="E2323">
        <v>231250</v>
      </c>
      <c r="F2323" t="s">
        <v>20</v>
      </c>
      <c r="G2323">
        <v>231250</v>
      </c>
      <c r="H2323" t="s">
        <v>21</v>
      </c>
      <c r="I2323">
        <v>100</v>
      </c>
      <c r="J2323" t="s">
        <v>21</v>
      </c>
      <c r="K2323" t="s">
        <v>25</v>
      </c>
    </row>
    <row r="2324" spans="1:11" x14ac:dyDescent="0.3">
      <c r="A2324">
        <v>2022</v>
      </c>
      <c r="B2324" t="s">
        <v>11</v>
      </c>
      <c r="C2324" t="s">
        <v>12</v>
      </c>
      <c r="D2324" t="s">
        <v>37</v>
      </c>
      <c r="E2324">
        <v>138750</v>
      </c>
      <c r="F2324" t="s">
        <v>20</v>
      </c>
      <c r="G2324">
        <v>138750</v>
      </c>
      <c r="H2324" t="s">
        <v>21</v>
      </c>
      <c r="I2324">
        <v>100</v>
      </c>
      <c r="J2324" t="s">
        <v>21</v>
      </c>
      <c r="K2324" t="s">
        <v>25</v>
      </c>
    </row>
    <row r="2325" spans="1:11" x14ac:dyDescent="0.3">
      <c r="A2325">
        <v>2022</v>
      </c>
      <c r="B2325" t="s">
        <v>11</v>
      </c>
      <c r="C2325" t="s">
        <v>12</v>
      </c>
      <c r="D2325" t="s">
        <v>32</v>
      </c>
      <c r="E2325">
        <v>231250</v>
      </c>
      <c r="F2325" t="s">
        <v>20</v>
      </c>
      <c r="G2325">
        <v>231250</v>
      </c>
      <c r="H2325" t="s">
        <v>21</v>
      </c>
      <c r="I2325">
        <v>100</v>
      </c>
      <c r="J2325" t="s">
        <v>21</v>
      </c>
      <c r="K2325" t="s">
        <v>25</v>
      </c>
    </row>
    <row r="2326" spans="1:11" x14ac:dyDescent="0.3">
      <c r="A2326">
        <v>2022</v>
      </c>
      <c r="B2326" t="s">
        <v>11</v>
      </c>
      <c r="C2326" t="s">
        <v>12</v>
      </c>
      <c r="D2326" t="s">
        <v>32</v>
      </c>
      <c r="E2326">
        <v>138750</v>
      </c>
      <c r="F2326" t="s">
        <v>20</v>
      </c>
      <c r="G2326">
        <v>138750</v>
      </c>
      <c r="H2326" t="s">
        <v>21</v>
      </c>
      <c r="I2326">
        <v>100</v>
      </c>
      <c r="J2326" t="s">
        <v>21</v>
      </c>
      <c r="K2326" t="s">
        <v>25</v>
      </c>
    </row>
    <row r="2327" spans="1:11" x14ac:dyDescent="0.3">
      <c r="A2327">
        <v>2022</v>
      </c>
      <c r="B2327" t="s">
        <v>11</v>
      </c>
      <c r="C2327" t="s">
        <v>12</v>
      </c>
      <c r="D2327" t="s">
        <v>32</v>
      </c>
      <c r="E2327">
        <v>231250</v>
      </c>
      <c r="F2327" t="s">
        <v>20</v>
      </c>
      <c r="G2327">
        <v>231250</v>
      </c>
      <c r="H2327" t="s">
        <v>21</v>
      </c>
      <c r="I2327">
        <v>100</v>
      </c>
      <c r="J2327" t="s">
        <v>21</v>
      </c>
      <c r="K2327" t="s">
        <v>25</v>
      </c>
    </row>
    <row r="2328" spans="1:11" x14ac:dyDescent="0.3">
      <c r="A2328">
        <v>2022</v>
      </c>
      <c r="B2328" t="s">
        <v>11</v>
      </c>
      <c r="C2328" t="s">
        <v>12</v>
      </c>
      <c r="D2328" t="s">
        <v>32</v>
      </c>
      <c r="E2328">
        <v>138750</v>
      </c>
      <c r="F2328" t="s">
        <v>20</v>
      </c>
      <c r="G2328">
        <v>138750</v>
      </c>
      <c r="H2328" t="s">
        <v>21</v>
      </c>
      <c r="I2328">
        <v>100</v>
      </c>
      <c r="J2328" t="s">
        <v>21</v>
      </c>
      <c r="K2328" t="s">
        <v>25</v>
      </c>
    </row>
    <row r="2329" spans="1:11" x14ac:dyDescent="0.3">
      <c r="A2329">
        <v>2022</v>
      </c>
      <c r="B2329" t="s">
        <v>11</v>
      </c>
      <c r="C2329" t="s">
        <v>12</v>
      </c>
      <c r="D2329" t="s">
        <v>37</v>
      </c>
      <c r="E2329">
        <v>193750</v>
      </c>
      <c r="F2329" t="s">
        <v>20</v>
      </c>
      <c r="G2329">
        <v>193750</v>
      </c>
      <c r="H2329" t="s">
        <v>21</v>
      </c>
      <c r="I2329">
        <v>100</v>
      </c>
      <c r="J2329" t="s">
        <v>21</v>
      </c>
      <c r="K2329" t="s">
        <v>25</v>
      </c>
    </row>
    <row r="2330" spans="1:11" x14ac:dyDescent="0.3">
      <c r="A2330">
        <v>2022</v>
      </c>
      <c r="B2330" t="s">
        <v>11</v>
      </c>
      <c r="C2330" t="s">
        <v>12</v>
      </c>
      <c r="D2330" t="s">
        <v>37</v>
      </c>
      <c r="E2330">
        <v>116250</v>
      </c>
      <c r="F2330" t="s">
        <v>20</v>
      </c>
      <c r="G2330">
        <v>116250</v>
      </c>
      <c r="H2330" t="s">
        <v>21</v>
      </c>
      <c r="I2330">
        <v>100</v>
      </c>
      <c r="J2330" t="s">
        <v>21</v>
      </c>
      <c r="K2330" t="s">
        <v>25</v>
      </c>
    </row>
    <row r="2331" spans="1:11" x14ac:dyDescent="0.3">
      <c r="A2331">
        <v>2022</v>
      </c>
      <c r="B2331" t="s">
        <v>11</v>
      </c>
      <c r="C2331" t="s">
        <v>12</v>
      </c>
      <c r="D2331" t="s">
        <v>23</v>
      </c>
      <c r="E2331">
        <v>208000</v>
      </c>
      <c r="F2331" t="s">
        <v>20</v>
      </c>
      <c r="G2331">
        <v>208000</v>
      </c>
      <c r="H2331" t="s">
        <v>21</v>
      </c>
      <c r="I2331">
        <v>100</v>
      </c>
      <c r="J2331" t="s">
        <v>21</v>
      </c>
      <c r="K2331" t="s">
        <v>25</v>
      </c>
    </row>
    <row r="2332" spans="1:11" x14ac:dyDescent="0.3">
      <c r="A2332">
        <v>2022</v>
      </c>
      <c r="B2332" t="s">
        <v>11</v>
      </c>
      <c r="C2332" t="s">
        <v>12</v>
      </c>
      <c r="D2332" t="s">
        <v>23</v>
      </c>
      <c r="E2332">
        <v>127000</v>
      </c>
      <c r="F2332" t="s">
        <v>20</v>
      </c>
      <c r="G2332">
        <v>127000</v>
      </c>
      <c r="H2332" t="s">
        <v>21</v>
      </c>
      <c r="I2332">
        <v>100</v>
      </c>
      <c r="J2332" t="s">
        <v>21</v>
      </c>
      <c r="K2332" t="s">
        <v>25</v>
      </c>
    </row>
    <row r="2333" spans="1:11" x14ac:dyDescent="0.3">
      <c r="A2333">
        <v>2022</v>
      </c>
      <c r="B2333" t="s">
        <v>11</v>
      </c>
      <c r="C2333" t="s">
        <v>12</v>
      </c>
      <c r="D2333" t="s">
        <v>52</v>
      </c>
      <c r="E2333">
        <v>300000</v>
      </c>
      <c r="F2333" t="s">
        <v>20</v>
      </c>
      <c r="G2333">
        <v>300000</v>
      </c>
      <c r="H2333" t="s">
        <v>21</v>
      </c>
      <c r="I2333">
        <v>100</v>
      </c>
      <c r="J2333" t="s">
        <v>21</v>
      </c>
      <c r="K2333" t="s">
        <v>25</v>
      </c>
    </row>
    <row r="2334" spans="1:11" x14ac:dyDescent="0.3">
      <c r="A2334">
        <v>2022</v>
      </c>
      <c r="B2334" t="s">
        <v>11</v>
      </c>
      <c r="C2334" t="s">
        <v>12</v>
      </c>
      <c r="D2334" t="s">
        <v>52</v>
      </c>
      <c r="E2334">
        <v>196000</v>
      </c>
      <c r="F2334" t="s">
        <v>20</v>
      </c>
      <c r="G2334">
        <v>196000</v>
      </c>
      <c r="H2334" t="s">
        <v>21</v>
      </c>
      <c r="I2334">
        <v>100</v>
      </c>
      <c r="J2334" t="s">
        <v>21</v>
      </c>
      <c r="K2334" t="s">
        <v>25</v>
      </c>
    </row>
    <row r="2335" spans="1:11" x14ac:dyDescent="0.3">
      <c r="A2335">
        <v>2022</v>
      </c>
      <c r="B2335" t="s">
        <v>11</v>
      </c>
      <c r="C2335" t="s">
        <v>12</v>
      </c>
      <c r="D2335" t="s">
        <v>35</v>
      </c>
      <c r="E2335">
        <v>204500</v>
      </c>
      <c r="F2335" t="s">
        <v>20</v>
      </c>
      <c r="G2335">
        <v>204500</v>
      </c>
      <c r="H2335" t="s">
        <v>21</v>
      </c>
      <c r="I2335">
        <v>0</v>
      </c>
      <c r="J2335" t="s">
        <v>21</v>
      </c>
      <c r="K2335" t="s">
        <v>25</v>
      </c>
    </row>
    <row r="2336" spans="1:11" x14ac:dyDescent="0.3">
      <c r="A2336">
        <v>2022</v>
      </c>
      <c r="B2336" t="s">
        <v>11</v>
      </c>
      <c r="C2336" t="s">
        <v>12</v>
      </c>
      <c r="D2336" t="s">
        <v>35</v>
      </c>
      <c r="E2336">
        <v>142200</v>
      </c>
      <c r="F2336" t="s">
        <v>20</v>
      </c>
      <c r="G2336">
        <v>142200</v>
      </c>
      <c r="H2336" t="s">
        <v>21</v>
      </c>
      <c r="I2336">
        <v>0</v>
      </c>
      <c r="J2336" t="s">
        <v>21</v>
      </c>
      <c r="K2336" t="s">
        <v>25</v>
      </c>
    </row>
    <row r="2337" spans="1:11" x14ac:dyDescent="0.3">
      <c r="A2337">
        <v>2021</v>
      </c>
      <c r="B2337" t="s">
        <v>17</v>
      </c>
      <c r="C2337" t="s">
        <v>72</v>
      </c>
      <c r="D2337" t="s">
        <v>86</v>
      </c>
      <c r="E2337">
        <v>45555</v>
      </c>
      <c r="F2337" t="s">
        <v>20</v>
      </c>
      <c r="G2337">
        <v>45555</v>
      </c>
      <c r="H2337" t="s">
        <v>156</v>
      </c>
      <c r="I2337">
        <v>50</v>
      </c>
      <c r="J2337" t="s">
        <v>160</v>
      </c>
      <c r="K2337" t="s">
        <v>25</v>
      </c>
    </row>
    <row r="2338" spans="1:11" x14ac:dyDescent="0.3">
      <c r="A2338">
        <v>2022</v>
      </c>
      <c r="B2338" t="s">
        <v>11</v>
      </c>
      <c r="C2338" t="s">
        <v>12</v>
      </c>
      <c r="D2338" t="s">
        <v>37</v>
      </c>
      <c r="E2338">
        <v>185900</v>
      </c>
      <c r="F2338" t="s">
        <v>20</v>
      </c>
      <c r="G2338">
        <v>185900</v>
      </c>
      <c r="H2338" t="s">
        <v>21</v>
      </c>
      <c r="I2338">
        <v>0</v>
      </c>
      <c r="J2338" t="s">
        <v>21</v>
      </c>
      <c r="K2338" t="s">
        <v>25</v>
      </c>
    </row>
    <row r="2339" spans="1:11" x14ac:dyDescent="0.3">
      <c r="A2339">
        <v>2022</v>
      </c>
      <c r="B2339" t="s">
        <v>11</v>
      </c>
      <c r="C2339" t="s">
        <v>12</v>
      </c>
      <c r="D2339" t="s">
        <v>37</v>
      </c>
      <c r="E2339">
        <v>129300</v>
      </c>
      <c r="F2339" t="s">
        <v>20</v>
      </c>
      <c r="G2339">
        <v>129300</v>
      </c>
      <c r="H2339" t="s">
        <v>21</v>
      </c>
      <c r="I2339">
        <v>0</v>
      </c>
      <c r="J2339" t="s">
        <v>21</v>
      </c>
      <c r="K2339" t="s">
        <v>25</v>
      </c>
    </row>
    <row r="2340" spans="1:11" x14ac:dyDescent="0.3">
      <c r="A2340">
        <v>2022</v>
      </c>
      <c r="B2340" t="s">
        <v>11</v>
      </c>
      <c r="C2340" t="s">
        <v>12</v>
      </c>
      <c r="D2340" t="s">
        <v>23</v>
      </c>
      <c r="E2340">
        <v>45000</v>
      </c>
      <c r="F2340" t="s">
        <v>14</v>
      </c>
      <c r="G2340">
        <v>47280</v>
      </c>
      <c r="H2340" t="s">
        <v>15</v>
      </c>
      <c r="I2340">
        <v>0</v>
      </c>
      <c r="J2340" t="s">
        <v>15</v>
      </c>
      <c r="K2340" t="s">
        <v>25</v>
      </c>
    </row>
    <row r="2341" spans="1:11" x14ac:dyDescent="0.3">
      <c r="A2341">
        <v>2022</v>
      </c>
      <c r="B2341" t="s">
        <v>11</v>
      </c>
      <c r="C2341" t="s">
        <v>12</v>
      </c>
      <c r="D2341" t="s">
        <v>23</v>
      </c>
      <c r="E2341">
        <v>36000</v>
      </c>
      <c r="F2341" t="s">
        <v>14</v>
      </c>
      <c r="G2341">
        <v>37824</v>
      </c>
      <c r="H2341" t="s">
        <v>15</v>
      </c>
      <c r="I2341">
        <v>0</v>
      </c>
      <c r="J2341" t="s">
        <v>15</v>
      </c>
      <c r="K2341" t="s">
        <v>25</v>
      </c>
    </row>
    <row r="2342" spans="1:11" x14ac:dyDescent="0.3">
      <c r="A2342">
        <v>2022</v>
      </c>
      <c r="B2342" t="s">
        <v>11</v>
      </c>
      <c r="C2342" t="s">
        <v>12</v>
      </c>
      <c r="D2342" t="s">
        <v>35</v>
      </c>
      <c r="E2342">
        <v>204500</v>
      </c>
      <c r="F2342" t="s">
        <v>20</v>
      </c>
      <c r="G2342">
        <v>204500</v>
      </c>
      <c r="H2342" t="s">
        <v>21</v>
      </c>
      <c r="I2342">
        <v>0</v>
      </c>
      <c r="J2342" t="s">
        <v>21</v>
      </c>
      <c r="K2342" t="s">
        <v>25</v>
      </c>
    </row>
    <row r="2343" spans="1:11" x14ac:dyDescent="0.3">
      <c r="A2343">
        <v>2022</v>
      </c>
      <c r="B2343" t="s">
        <v>11</v>
      </c>
      <c r="C2343" t="s">
        <v>12</v>
      </c>
      <c r="D2343" t="s">
        <v>35</v>
      </c>
      <c r="E2343">
        <v>142200</v>
      </c>
      <c r="F2343" t="s">
        <v>20</v>
      </c>
      <c r="G2343">
        <v>142200</v>
      </c>
      <c r="H2343" t="s">
        <v>21</v>
      </c>
      <c r="I2343">
        <v>0</v>
      </c>
      <c r="J2343" t="s">
        <v>21</v>
      </c>
      <c r="K2343" t="s">
        <v>25</v>
      </c>
    </row>
    <row r="2344" spans="1:11" x14ac:dyDescent="0.3">
      <c r="A2344">
        <v>2022</v>
      </c>
      <c r="B2344" t="s">
        <v>11</v>
      </c>
      <c r="C2344" t="s">
        <v>12</v>
      </c>
      <c r="D2344" t="s">
        <v>23</v>
      </c>
      <c r="E2344">
        <v>205000</v>
      </c>
      <c r="F2344" t="s">
        <v>20</v>
      </c>
      <c r="G2344">
        <v>205000</v>
      </c>
      <c r="H2344" t="s">
        <v>21</v>
      </c>
      <c r="I2344">
        <v>100</v>
      </c>
      <c r="J2344" t="s">
        <v>21</v>
      </c>
      <c r="K2344" t="s">
        <v>25</v>
      </c>
    </row>
    <row r="2345" spans="1:11" x14ac:dyDescent="0.3">
      <c r="A2345">
        <v>2022</v>
      </c>
      <c r="B2345" t="s">
        <v>11</v>
      </c>
      <c r="C2345" t="s">
        <v>12</v>
      </c>
      <c r="D2345" t="s">
        <v>23</v>
      </c>
      <c r="E2345">
        <v>185000</v>
      </c>
      <c r="F2345" t="s">
        <v>20</v>
      </c>
      <c r="G2345">
        <v>185000</v>
      </c>
      <c r="H2345" t="s">
        <v>21</v>
      </c>
      <c r="I2345">
        <v>100</v>
      </c>
      <c r="J2345" t="s">
        <v>21</v>
      </c>
      <c r="K2345" t="s">
        <v>25</v>
      </c>
    </row>
    <row r="2346" spans="1:11" x14ac:dyDescent="0.3">
      <c r="A2346">
        <v>2022</v>
      </c>
      <c r="B2346" t="s">
        <v>11</v>
      </c>
      <c r="C2346" t="s">
        <v>12</v>
      </c>
      <c r="D2346" t="s">
        <v>23</v>
      </c>
      <c r="E2346">
        <v>185900</v>
      </c>
      <c r="F2346" t="s">
        <v>20</v>
      </c>
      <c r="G2346">
        <v>185900</v>
      </c>
      <c r="H2346" t="s">
        <v>21</v>
      </c>
      <c r="I2346">
        <v>0</v>
      </c>
      <c r="J2346" t="s">
        <v>21</v>
      </c>
      <c r="K2346" t="s">
        <v>25</v>
      </c>
    </row>
    <row r="2347" spans="1:11" x14ac:dyDescent="0.3">
      <c r="A2347">
        <v>2022</v>
      </c>
      <c r="B2347" t="s">
        <v>11</v>
      </c>
      <c r="C2347" t="s">
        <v>12</v>
      </c>
      <c r="D2347" t="s">
        <v>23</v>
      </c>
      <c r="E2347">
        <v>129300</v>
      </c>
      <c r="F2347" t="s">
        <v>20</v>
      </c>
      <c r="G2347">
        <v>129300</v>
      </c>
      <c r="H2347" t="s">
        <v>21</v>
      </c>
      <c r="I2347">
        <v>0</v>
      </c>
      <c r="J2347" t="s">
        <v>21</v>
      </c>
      <c r="K2347" t="s">
        <v>25</v>
      </c>
    </row>
    <row r="2348" spans="1:11" x14ac:dyDescent="0.3">
      <c r="A2348">
        <v>2022</v>
      </c>
      <c r="B2348" t="s">
        <v>11</v>
      </c>
      <c r="C2348" t="s">
        <v>12</v>
      </c>
      <c r="D2348" t="s">
        <v>35</v>
      </c>
      <c r="E2348">
        <v>247500</v>
      </c>
      <c r="F2348" t="s">
        <v>20</v>
      </c>
      <c r="G2348">
        <v>247500</v>
      </c>
      <c r="H2348" t="s">
        <v>21</v>
      </c>
      <c r="I2348">
        <v>0</v>
      </c>
      <c r="J2348" t="s">
        <v>21</v>
      </c>
      <c r="K2348" t="s">
        <v>25</v>
      </c>
    </row>
    <row r="2349" spans="1:11" x14ac:dyDescent="0.3">
      <c r="A2349">
        <v>2022</v>
      </c>
      <c r="B2349" t="s">
        <v>11</v>
      </c>
      <c r="C2349" t="s">
        <v>12</v>
      </c>
      <c r="D2349" t="s">
        <v>35</v>
      </c>
      <c r="E2349">
        <v>172200</v>
      </c>
      <c r="F2349" t="s">
        <v>20</v>
      </c>
      <c r="G2349">
        <v>172200</v>
      </c>
      <c r="H2349" t="s">
        <v>21</v>
      </c>
      <c r="I2349">
        <v>0</v>
      </c>
      <c r="J2349" t="s">
        <v>21</v>
      </c>
      <c r="K2349" t="s">
        <v>25</v>
      </c>
    </row>
    <row r="2350" spans="1:11" x14ac:dyDescent="0.3">
      <c r="A2350">
        <v>2022</v>
      </c>
      <c r="B2350" t="s">
        <v>28</v>
      </c>
      <c r="C2350" t="s">
        <v>12</v>
      </c>
      <c r="D2350" t="s">
        <v>37</v>
      </c>
      <c r="E2350">
        <v>160000</v>
      </c>
      <c r="F2350" t="s">
        <v>20</v>
      </c>
      <c r="G2350">
        <v>160000</v>
      </c>
      <c r="H2350" t="s">
        <v>21</v>
      </c>
      <c r="I2350">
        <v>0</v>
      </c>
      <c r="J2350" t="s">
        <v>21</v>
      </c>
      <c r="K2350" t="s">
        <v>25</v>
      </c>
    </row>
    <row r="2351" spans="1:11" x14ac:dyDescent="0.3">
      <c r="A2351">
        <v>2022</v>
      </c>
      <c r="B2351" t="s">
        <v>28</v>
      </c>
      <c r="C2351" t="s">
        <v>12</v>
      </c>
      <c r="D2351" t="s">
        <v>37</v>
      </c>
      <c r="E2351">
        <v>135000</v>
      </c>
      <c r="F2351" t="s">
        <v>20</v>
      </c>
      <c r="G2351">
        <v>135000</v>
      </c>
      <c r="H2351" t="s">
        <v>21</v>
      </c>
      <c r="I2351">
        <v>0</v>
      </c>
      <c r="J2351" t="s">
        <v>21</v>
      </c>
      <c r="K2351" t="s">
        <v>25</v>
      </c>
    </row>
    <row r="2352" spans="1:11" x14ac:dyDescent="0.3">
      <c r="A2352">
        <v>2022</v>
      </c>
      <c r="B2352" t="s">
        <v>17</v>
      </c>
      <c r="C2352" t="s">
        <v>12</v>
      </c>
      <c r="D2352" t="s">
        <v>27</v>
      </c>
      <c r="E2352">
        <v>150000</v>
      </c>
      <c r="F2352" t="s">
        <v>20</v>
      </c>
      <c r="G2352">
        <v>150000</v>
      </c>
      <c r="H2352" t="s">
        <v>21</v>
      </c>
      <c r="I2352">
        <v>0</v>
      </c>
      <c r="J2352" t="s">
        <v>21</v>
      </c>
      <c r="K2352" t="s">
        <v>25</v>
      </c>
    </row>
    <row r="2353" spans="1:11" x14ac:dyDescent="0.3">
      <c r="A2353">
        <v>2022</v>
      </c>
      <c r="B2353" t="s">
        <v>17</v>
      </c>
      <c r="C2353" t="s">
        <v>12</v>
      </c>
      <c r="D2353" t="s">
        <v>27</v>
      </c>
      <c r="E2353">
        <v>100000</v>
      </c>
      <c r="F2353" t="s">
        <v>20</v>
      </c>
      <c r="G2353">
        <v>100000</v>
      </c>
      <c r="H2353" t="s">
        <v>21</v>
      </c>
      <c r="I2353">
        <v>0</v>
      </c>
      <c r="J2353" t="s">
        <v>21</v>
      </c>
      <c r="K2353" t="s">
        <v>25</v>
      </c>
    </row>
    <row r="2354" spans="1:11" x14ac:dyDescent="0.3">
      <c r="A2354">
        <v>2022</v>
      </c>
      <c r="B2354" t="s">
        <v>11</v>
      </c>
      <c r="C2354" t="s">
        <v>12</v>
      </c>
      <c r="D2354" t="s">
        <v>27</v>
      </c>
      <c r="E2354">
        <v>110000</v>
      </c>
      <c r="F2354" t="s">
        <v>20</v>
      </c>
      <c r="G2354">
        <v>110000</v>
      </c>
      <c r="H2354" t="s">
        <v>21</v>
      </c>
      <c r="I2354">
        <v>0</v>
      </c>
      <c r="J2354" t="s">
        <v>21</v>
      </c>
      <c r="K2354" t="s">
        <v>25</v>
      </c>
    </row>
    <row r="2355" spans="1:11" x14ac:dyDescent="0.3">
      <c r="A2355">
        <v>2022</v>
      </c>
      <c r="B2355" t="s">
        <v>11</v>
      </c>
      <c r="C2355" t="s">
        <v>12</v>
      </c>
      <c r="D2355" t="s">
        <v>27</v>
      </c>
      <c r="E2355">
        <v>95000</v>
      </c>
      <c r="F2355" t="s">
        <v>20</v>
      </c>
      <c r="G2355">
        <v>95000</v>
      </c>
      <c r="H2355" t="s">
        <v>21</v>
      </c>
      <c r="I2355">
        <v>0</v>
      </c>
      <c r="J2355" t="s">
        <v>21</v>
      </c>
      <c r="K2355" t="s">
        <v>25</v>
      </c>
    </row>
    <row r="2356" spans="1:11" x14ac:dyDescent="0.3">
      <c r="A2356">
        <v>2022</v>
      </c>
      <c r="B2356" t="s">
        <v>11</v>
      </c>
      <c r="C2356" t="s">
        <v>12</v>
      </c>
      <c r="D2356" t="s">
        <v>23</v>
      </c>
      <c r="E2356">
        <v>185900</v>
      </c>
      <c r="F2356" t="s">
        <v>20</v>
      </c>
      <c r="G2356">
        <v>185900</v>
      </c>
      <c r="H2356" t="s">
        <v>21</v>
      </c>
      <c r="I2356">
        <v>0</v>
      </c>
      <c r="J2356" t="s">
        <v>21</v>
      </c>
      <c r="K2356" t="s">
        <v>25</v>
      </c>
    </row>
    <row r="2357" spans="1:11" x14ac:dyDescent="0.3">
      <c r="A2357">
        <v>2022</v>
      </c>
      <c r="B2357" t="s">
        <v>11</v>
      </c>
      <c r="C2357" t="s">
        <v>12</v>
      </c>
      <c r="D2357" t="s">
        <v>23</v>
      </c>
      <c r="E2357">
        <v>129300</v>
      </c>
      <c r="F2357" t="s">
        <v>20</v>
      </c>
      <c r="G2357">
        <v>129300</v>
      </c>
      <c r="H2357" t="s">
        <v>21</v>
      </c>
      <c r="I2357">
        <v>0</v>
      </c>
      <c r="J2357" t="s">
        <v>21</v>
      </c>
      <c r="K2357" t="s">
        <v>25</v>
      </c>
    </row>
    <row r="2358" spans="1:11" x14ac:dyDescent="0.3">
      <c r="A2358">
        <v>2022</v>
      </c>
      <c r="B2358" t="s">
        <v>11</v>
      </c>
      <c r="C2358" t="s">
        <v>12</v>
      </c>
      <c r="D2358" t="s">
        <v>26</v>
      </c>
      <c r="E2358">
        <v>205000</v>
      </c>
      <c r="F2358" t="s">
        <v>20</v>
      </c>
      <c r="G2358">
        <v>205000</v>
      </c>
      <c r="H2358" t="s">
        <v>21</v>
      </c>
      <c r="I2358">
        <v>100</v>
      </c>
      <c r="J2358" t="s">
        <v>21</v>
      </c>
      <c r="K2358" t="s">
        <v>25</v>
      </c>
    </row>
    <row r="2359" spans="1:11" x14ac:dyDescent="0.3">
      <c r="A2359">
        <v>2022</v>
      </c>
      <c r="B2359" t="s">
        <v>11</v>
      </c>
      <c r="C2359" t="s">
        <v>12</v>
      </c>
      <c r="D2359" t="s">
        <v>26</v>
      </c>
      <c r="E2359">
        <v>184000</v>
      </c>
      <c r="F2359" t="s">
        <v>20</v>
      </c>
      <c r="G2359">
        <v>184000</v>
      </c>
      <c r="H2359" t="s">
        <v>21</v>
      </c>
      <c r="I2359">
        <v>100</v>
      </c>
      <c r="J2359" t="s">
        <v>21</v>
      </c>
      <c r="K2359" t="s">
        <v>25</v>
      </c>
    </row>
    <row r="2360" spans="1:11" x14ac:dyDescent="0.3">
      <c r="A2360">
        <v>2022</v>
      </c>
      <c r="B2360" t="s">
        <v>28</v>
      </c>
      <c r="C2360" t="s">
        <v>12</v>
      </c>
      <c r="D2360" t="s">
        <v>23</v>
      </c>
      <c r="E2360">
        <v>6600000</v>
      </c>
      <c r="F2360" t="s">
        <v>161</v>
      </c>
      <c r="G2360">
        <v>17684</v>
      </c>
      <c r="H2360" t="s">
        <v>162</v>
      </c>
      <c r="I2360">
        <v>100</v>
      </c>
      <c r="J2360" t="s">
        <v>162</v>
      </c>
      <c r="K2360" t="s">
        <v>25</v>
      </c>
    </row>
    <row r="2361" spans="1:11" x14ac:dyDescent="0.3">
      <c r="A2361">
        <v>2022</v>
      </c>
      <c r="B2361" t="s">
        <v>11</v>
      </c>
      <c r="C2361" t="s">
        <v>12</v>
      </c>
      <c r="D2361" t="s">
        <v>163</v>
      </c>
      <c r="E2361">
        <v>375000</v>
      </c>
      <c r="F2361" t="s">
        <v>20</v>
      </c>
      <c r="G2361">
        <v>375000</v>
      </c>
      <c r="H2361" t="s">
        <v>21</v>
      </c>
      <c r="I2361">
        <v>50</v>
      </c>
      <c r="J2361" t="s">
        <v>21</v>
      </c>
      <c r="K2361" t="s">
        <v>16</v>
      </c>
    </row>
    <row r="2362" spans="1:11" x14ac:dyDescent="0.3">
      <c r="A2362">
        <v>2022</v>
      </c>
      <c r="B2362" t="s">
        <v>11</v>
      </c>
      <c r="C2362" t="s">
        <v>12</v>
      </c>
      <c r="D2362" t="s">
        <v>37</v>
      </c>
      <c r="E2362">
        <v>191200</v>
      </c>
      <c r="F2362" t="s">
        <v>20</v>
      </c>
      <c r="G2362">
        <v>191200</v>
      </c>
      <c r="H2362" t="s">
        <v>21</v>
      </c>
      <c r="I2362">
        <v>0</v>
      </c>
      <c r="J2362" t="s">
        <v>21</v>
      </c>
      <c r="K2362" t="s">
        <v>25</v>
      </c>
    </row>
    <row r="2363" spans="1:11" x14ac:dyDescent="0.3">
      <c r="A2363">
        <v>2022</v>
      </c>
      <c r="B2363" t="s">
        <v>11</v>
      </c>
      <c r="C2363" t="s">
        <v>12</v>
      </c>
      <c r="D2363" t="s">
        <v>37</v>
      </c>
      <c r="E2363">
        <v>130000</v>
      </c>
      <c r="F2363" t="s">
        <v>20</v>
      </c>
      <c r="G2363">
        <v>130000</v>
      </c>
      <c r="H2363" t="s">
        <v>21</v>
      </c>
      <c r="I2363">
        <v>0</v>
      </c>
      <c r="J2363" t="s">
        <v>21</v>
      </c>
      <c r="K2363" t="s">
        <v>25</v>
      </c>
    </row>
    <row r="2364" spans="1:11" x14ac:dyDescent="0.3">
      <c r="A2364">
        <v>2022</v>
      </c>
      <c r="B2364" t="s">
        <v>11</v>
      </c>
      <c r="C2364" t="s">
        <v>12</v>
      </c>
      <c r="D2364" t="s">
        <v>23</v>
      </c>
      <c r="E2364">
        <v>225000</v>
      </c>
      <c r="F2364" t="s">
        <v>20</v>
      </c>
      <c r="G2364">
        <v>225000</v>
      </c>
      <c r="H2364" t="s">
        <v>21</v>
      </c>
      <c r="I2364">
        <v>0</v>
      </c>
      <c r="J2364" t="s">
        <v>21</v>
      </c>
      <c r="K2364" t="s">
        <v>25</v>
      </c>
    </row>
    <row r="2365" spans="1:11" x14ac:dyDescent="0.3">
      <c r="A2365">
        <v>2022</v>
      </c>
      <c r="B2365" t="s">
        <v>11</v>
      </c>
      <c r="C2365" t="s">
        <v>12</v>
      </c>
      <c r="D2365" t="s">
        <v>23</v>
      </c>
      <c r="E2365">
        <v>156400</v>
      </c>
      <c r="F2365" t="s">
        <v>20</v>
      </c>
      <c r="G2365">
        <v>156400</v>
      </c>
      <c r="H2365" t="s">
        <v>21</v>
      </c>
      <c r="I2365">
        <v>0</v>
      </c>
      <c r="J2365" t="s">
        <v>21</v>
      </c>
      <c r="K2365" t="s">
        <v>25</v>
      </c>
    </row>
    <row r="2366" spans="1:11" x14ac:dyDescent="0.3">
      <c r="A2366">
        <v>2022</v>
      </c>
      <c r="B2366" t="s">
        <v>11</v>
      </c>
      <c r="C2366" t="s">
        <v>12</v>
      </c>
      <c r="D2366" t="s">
        <v>27</v>
      </c>
      <c r="E2366">
        <v>169000</v>
      </c>
      <c r="F2366" t="s">
        <v>20</v>
      </c>
      <c r="G2366">
        <v>169000</v>
      </c>
      <c r="H2366" t="s">
        <v>21</v>
      </c>
      <c r="I2366">
        <v>0</v>
      </c>
      <c r="J2366" t="s">
        <v>21</v>
      </c>
      <c r="K2366" t="s">
        <v>25</v>
      </c>
    </row>
    <row r="2367" spans="1:11" x14ac:dyDescent="0.3">
      <c r="A2367">
        <v>2022</v>
      </c>
      <c r="B2367" t="s">
        <v>11</v>
      </c>
      <c r="C2367" t="s">
        <v>12</v>
      </c>
      <c r="D2367" t="s">
        <v>27</v>
      </c>
      <c r="E2367">
        <v>110600</v>
      </c>
      <c r="F2367" t="s">
        <v>20</v>
      </c>
      <c r="G2367">
        <v>110600</v>
      </c>
      <c r="H2367" t="s">
        <v>21</v>
      </c>
      <c r="I2367">
        <v>0</v>
      </c>
      <c r="J2367" t="s">
        <v>21</v>
      </c>
      <c r="K2367" t="s">
        <v>25</v>
      </c>
    </row>
    <row r="2368" spans="1:11" x14ac:dyDescent="0.3">
      <c r="A2368">
        <v>2022</v>
      </c>
      <c r="B2368" t="s">
        <v>11</v>
      </c>
      <c r="C2368" t="s">
        <v>12</v>
      </c>
      <c r="D2368" t="s">
        <v>35</v>
      </c>
      <c r="E2368">
        <v>204500</v>
      </c>
      <c r="F2368" t="s">
        <v>20</v>
      </c>
      <c r="G2368">
        <v>204500</v>
      </c>
      <c r="H2368" t="s">
        <v>21</v>
      </c>
      <c r="I2368">
        <v>0</v>
      </c>
      <c r="J2368" t="s">
        <v>21</v>
      </c>
      <c r="K2368" t="s">
        <v>25</v>
      </c>
    </row>
    <row r="2369" spans="1:11" x14ac:dyDescent="0.3">
      <c r="A2369">
        <v>2022</v>
      </c>
      <c r="B2369" t="s">
        <v>11</v>
      </c>
      <c r="C2369" t="s">
        <v>12</v>
      </c>
      <c r="D2369" t="s">
        <v>35</v>
      </c>
      <c r="E2369">
        <v>142200</v>
      </c>
      <c r="F2369" t="s">
        <v>20</v>
      </c>
      <c r="G2369">
        <v>142200</v>
      </c>
      <c r="H2369" t="s">
        <v>21</v>
      </c>
      <c r="I2369">
        <v>0</v>
      </c>
      <c r="J2369" t="s">
        <v>21</v>
      </c>
      <c r="K2369" t="s">
        <v>25</v>
      </c>
    </row>
    <row r="2370" spans="1:11" x14ac:dyDescent="0.3">
      <c r="A2370">
        <v>2022</v>
      </c>
      <c r="B2370" t="s">
        <v>17</v>
      </c>
      <c r="C2370" t="s">
        <v>12</v>
      </c>
      <c r="D2370" t="s">
        <v>35</v>
      </c>
      <c r="E2370">
        <v>85000</v>
      </c>
      <c r="F2370" t="s">
        <v>58</v>
      </c>
      <c r="G2370">
        <v>104663</v>
      </c>
      <c r="H2370" t="s">
        <v>33</v>
      </c>
      <c r="I2370">
        <v>0</v>
      </c>
      <c r="J2370" t="s">
        <v>33</v>
      </c>
      <c r="K2370" t="s">
        <v>25</v>
      </c>
    </row>
    <row r="2371" spans="1:11" x14ac:dyDescent="0.3">
      <c r="A2371">
        <v>2022</v>
      </c>
      <c r="B2371" t="s">
        <v>17</v>
      </c>
      <c r="C2371" t="s">
        <v>12</v>
      </c>
      <c r="D2371" t="s">
        <v>35</v>
      </c>
      <c r="E2371">
        <v>65000</v>
      </c>
      <c r="F2371" t="s">
        <v>58</v>
      </c>
      <c r="G2371">
        <v>80036</v>
      </c>
      <c r="H2371" t="s">
        <v>33</v>
      </c>
      <c r="I2371">
        <v>0</v>
      </c>
      <c r="J2371" t="s">
        <v>33</v>
      </c>
      <c r="K2371" t="s">
        <v>25</v>
      </c>
    </row>
    <row r="2372" spans="1:11" x14ac:dyDescent="0.3">
      <c r="A2372">
        <v>2022</v>
      </c>
      <c r="B2372" t="s">
        <v>11</v>
      </c>
      <c r="C2372" t="s">
        <v>12</v>
      </c>
      <c r="D2372" t="s">
        <v>23</v>
      </c>
      <c r="E2372">
        <v>185900</v>
      </c>
      <c r="F2372" t="s">
        <v>20</v>
      </c>
      <c r="G2372">
        <v>185900</v>
      </c>
      <c r="H2372" t="s">
        <v>21</v>
      </c>
      <c r="I2372">
        <v>0</v>
      </c>
      <c r="J2372" t="s">
        <v>21</v>
      </c>
      <c r="K2372" t="s">
        <v>25</v>
      </c>
    </row>
    <row r="2373" spans="1:11" x14ac:dyDescent="0.3">
      <c r="A2373">
        <v>2022</v>
      </c>
      <c r="B2373" t="s">
        <v>11</v>
      </c>
      <c r="C2373" t="s">
        <v>12</v>
      </c>
      <c r="D2373" t="s">
        <v>23</v>
      </c>
      <c r="E2373">
        <v>129300</v>
      </c>
      <c r="F2373" t="s">
        <v>20</v>
      </c>
      <c r="G2373">
        <v>129300</v>
      </c>
      <c r="H2373" t="s">
        <v>21</v>
      </c>
      <c r="I2373">
        <v>0</v>
      </c>
      <c r="J2373" t="s">
        <v>21</v>
      </c>
      <c r="K2373" t="s">
        <v>25</v>
      </c>
    </row>
    <row r="2374" spans="1:11" x14ac:dyDescent="0.3">
      <c r="A2374">
        <v>2022</v>
      </c>
      <c r="B2374" t="s">
        <v>11</v>
      </c>
      <c r="C2374" t="s">
        <v>12</v>
      </c>
      <c r="D2374" t="s">
        <v>23</v>
      </c>
      <c r="E2374">
        <v>140700</v>
      </c>
      <c r="F2374" t="s">
        <v>20</v>
      </c>
      <c r="G2374">
        <v>140700</v>
      </c>
      <c r="H2374" t="s">
        <v>21</v>
      </c>
      <c r="I2374">
        <v>0</v>
      </c>
      <c r="J2374" t="s">
        <v>21</v>
      </c>
      <c r="K2374" t="s">
        <v>25</v>
      </c>
    </row>
    <row r="2375" spans="1:11" x14ac:dyDescent="0.3">
      <c r="A2375">
        <v>2022</v>
      </c>
      <c r="B2375" t="s">
        <v>11</v>
      </c>
      <c r="C2375" t="s">
        <v>12</v>
      </c>
      <c r="D2375" t="s">
        <v>23</v>
      </c>
      <c r="E2375">
        <v>93800</v>
      </c>
      <c r="F2375" t="s">
        <v>20</v>
      </c>
      <c r="G2375">
        <v>93800</v>
      </c>
      <c r="H2375" t="s">
        <v>21</v>
      </c>
      <c r="I2375">
        <v>0</v>
      </c>
      <c r="J2375" t="s">
        <v>21</v>
      </c>
      <c r="K2375" t="s">
        <v>25</v>
      </c>
    </row>
    <row r="2376" spans="1:11" x14ac:dyDescent="0.3">
      <c r="A2376">
        <v>2022</v>
      </c>
      <c r="B2376" t="s">
        <v>11</v>
      </c>
      <c r="C2376" t="s">
        <v>12</v>
      </c>
      <c r="D2376" t="s">
        <v>23</v>
      </c>
      <c r="E2376">
        <v>350000</v>
      </c>
      <c r="F2376" t="s">
        <v>20</v>
      </c>
      <c r="G2376">
        <v>350000</v>
      </c>
      <c r="H2376" t="s">
        <v>21</v>
      </c>
      <c r="I2376">
        <v>100</v>
      </c>
      <c r="J2376" t="s">
        <v>21</v>
      </c>
      <c r="K2376" t="s">
        <v>25</v>
      </c>
    </row>
    <row r="2377" spans="1:11" x14ac:dyDescent="0.3">
      <c r="A2377">
        <v>2022</v>
      </c>
      <c r="B2377" t="s">
        <v>11</v>
      </c>
      <c r="C2377" t="s">
        <v>12</v>
      </c>
      <c r="D2377" t="s">
        <v>23</v>
      </c>
      <c r="E2377">
        <v>135000</v>
      </c>
      <c r="F2377" t="s">
        <v>20</v>
      </c>
      <c r="G2377">
        <v>135000</v>
      </c>
      <c r="H2377" t="s">
        <v>21</v>
      </c>
      <c r="I2377">
        <v>100</v>
      </c>
      <c r="J2377" t="s">
        <v>21</v>
      </c>
      <c r="K2377" t="s">
        <v>25</v>
      </c>
    </row>
    <row r="2378" spans="1:11" x14ac:dyDescent="0.3">
      <c r="A2378">
        <v>2022</v>
      </c>
      <c r="B2378" t="s">
        <v>11</v>
      </c>
      <c r="C2378" t="s">
        <v>12</v>
      </c>
      <c r="D2378" t="s">
        <v>27</v>
      </c>
      <c r="E2378">
        <v>115934</v>
      </c>
      <c r="F2378" t="s">
        <v>20</v>
      </c>
      <c r="G2378">
        <v>115934</v>
      </c>
      <c r="H2378" t="s">
        <v>21</v>
      </c>
      <c r="I2378">
        <v>100</v>
      </c>
      <c r="J2378" t="s">
        <v>21</v>
      </c>
      <c r="K2378" t="s">
        <v>25</v>
      </c>
    </row>
    <row r="2379" spans="1:11" x14ac:dyDescent="0.3">
      <c r="A2379">
        <v>2022</v>
      </c>
      <c r="B2379" t="s">
        <v>11</v>
      </c>
      <c r="C2379" t="s">
        <v>12</v>
      </c>
      <c r="D2379" t="s">
        <v>27</v>
      </c>
      <c r="E2379">
        <v>81666</v>
      </c>
      <c r="F2379" t="s">
        <v>20</v>
      </c>
      <c r="G2379">
        <v>81666</v>
      </c>
      <c r="H2379" t="s">
        <v>21</v>
      </c>
      <c r="I2379">
        <v>100</v>
      </c>
      <c r="J2379" t="s">
        <v>21</v>
      </c>
      <c r="K2379" t="s">
        <v>25</v>
      </c>
    </row>
    <row r="2380" spans="1:11" x14ac:dyDescent="0.3">
      <c r="A2380">
        <v>2022</v>
      </c>
      <c r="B2380" t="s">
        <v>28</v>
      </c>
      <c r="C2380" t="s">
        <v>48</v>
      </c>
      <c r="D2380" t="s">
        <v>103</v>
      </c>
      <c r="E2380">
        <v>12000</v>
      </c>
      <c r="F2380" t="s">
        <v>20</v>
      </c>
      <c r="G2380">
        <v>12000</v>
      </c>
      <c r="H2380" t="s">
        <v>106</v>
      </c>
      <c r="I2380">
        <v>100</v>
      </c>
      <c r="J2380" t="s">
        <v>21</v>
      </c>
      <c r="K2380" t="s">
        <v>16</v>
      </c>
    </row>
    <row r="2381" spans="1:11" x14ac:dyDescent="0.3">
      <c r="A2381">
        <v>2022</v>
      </c>
      <c r="B2381" t="s">
        <v>17</v>
      </c>
      <c r="C2381" t="s">
        <v>12</v>
      </c>
      <c r="D2381" t="s">
        <v>35</v>
      </c>
      <c r="E2381">
        <v>100000</v>
      </c>
      <c r="F2381" t="s">
        <v>53</v>
      </c>
      <c r="G2381">
        <v>104697</v>
      </c>
      <c r="H2381" t="s">
        <v>54</v>
      </c>
      <c r="I2381">
        <v>100</v>
      </c>
      <c r="J2381" t="s">
        <v>54</v>
      </c>
      <c r="K2381" t="s">
        <v>16</v>
      </c>
    </row>
    <row r="2382" spans="1:11" x14ac:dyDescent="0.3">
      <c r="A2382">
        <v>2022</v>
      </c>
      <c r="B2382" t="s">
        <v>28</v>
      </c>
      <c r="C2382" t="s">
        <v>12</v>
      </c>
      <c r="D2382" t="s">
        <v>146</v>
      </c>
      <c r="E2382">
        <v>33000</v>
      </c>
      <c r="F2382" t="s">
        <v>20</v>
      </c>
      <c r="G2382">
        <v>33000</v>
      </c>
      <c r="H2382" t="s">
        <v>147</v>
      </c>
      <c r="I2382">
        <v>100</v>
      </c>
      <c r="J2382" t="s">
        <v>31</v>
      </c>
      <c r="K2382" t="s">
        <v>22</v>
      </c>
    </row>
    <row r="2383" spans="1:11" x14ac:dyDescent="0.3">
      <c r="A2383">
        <v>2022</v>
      </c>
      <c r="B2383" t="s">
        <v>28</v>
      </c>
      <c r="C2383" t="s">
        <v>12</v>
      </c>
      <c r="D2383" t="s">
        <v>81</v>
      </c>
      <c r="E2383">
        <v>33000</v>
      </c>
      <c r="F2383" t="s">
        <v>14</v>
      </c>
      <c r="G2383">
        <v>34672</v>
      </c>
      <c r="H2383" t="s">
        <v>147</v>
      </c>
      <c r="I2383">
        <v>100</v>
      </c>
      <c r="J2383" t="s">
        <v>31</v>
      </c>
      <c r="K2383" t="s">
        <v>22</v>
      </c>
    </row>
    <row r="2384" spans="1:11" x14ac:dyDescent="0.3">
      <c r="A2384">
        <v>2022</v>
      </c>
      <c r="B2384" t="s">
        <v>11</v>
      </c>
      <c r="C2384" t="s">
        <v>12</v>
      </c>
      <c r="D2384" t="s">
        <v>35</v>
      </c>
      <c r="E2384">
        <v>201000</v>
      </c>
      <c r="F2384" t="s">
        <v>20</v>
      </c>
      <c r="G2384">
        <v>201000</v>
      </c>
      <c r="H2384" t="s">
        <v>21</v>
      </c>
      <c r="I2384">
        <v>0</v>
      </c>
      <c r="J2384" t="s">
        <v>21</v>
      </c>
      <c r="K2384" t="s">
        <v>25</v>
      </c>
    </row>
    <row r="2385" spans="1:11" x14ac:dyDescent="0.3">
      <c r="A2385">
        <v>2022</v>
      </c>
      <c r="B2385" t="s">
        <v>11</v>
      </c>
      <c r="C2385" t="s">
        <v>12</v>
      </c>
      <c r="D2385" t="s">
        <v>35</v>
      </c>
      <c r="E2385">
        <v>119000</v>
      </c>
      <c r="F2385" t="s">
        <v>20</v>
      </c>
      <c r="G2385">
        <v>119000</v>
      </c>
      <c r="H2385" t="s">
        <v>21</v>
      </c>
      <c r="I2385">
        <v>0</v>
      </c>
      <c r="J2385" t="s">
        <v>21</v>
      </c>
      <c r="K2385" t="s">
        <v>25</v>
      </c>
    </row>
    <row r="2386" spans="1:11" x14ac:dyDescent="0.3">
      <c r="A2386">
        <v>2022</v>
      </c>
      <c r="B2386" t="s">
        <v>11</v>
      </c>
      <c r="C2386" t="s">
        <v>12</v>
      </c>
      <c r="D2386" t="s">
        <v>37</v>
      </c>
      <c r="E2386">
        <v>175000</v>
      </c>
      <c r="F2386" t="s">
        <v>20</v>
      </c>
      <c r="G2386">
        <v>175000</v>
      </c>
      <c r="H2386" t="s">
        <v>21</v>
      </c>
      <c r="I2386">
        <v>100</v>
      </c>
      <c r="J2386" t="s">
        <v>21</v>
      </c>
      <c r="K2386" t="s">
        <v>25</v>
      </c>
    </row>
    <row r="2387" spans="1:11" x14ac:dyDescent="0.3">
      <c r="A2387">
        <v>2022</v>
      </c>
      <c r="B2387" t="s">
        <v>11</v>
      </c>
      <c r="C2387" t="s">
        <v>12</v>
      </c>
      <c r="D2387" t="s">
        <v>37</v>
      </c>
      <c r="E2387">
        <v>150000</v>
      </c>
      <c r="F2387" t="s">
        <v>20</v>
      </c>
      <c r="G2387">
        <v>150000</v>
      </c>
      <c r="H2387" t="s">
        <v>21</v>
      </c>
      <c r="I2387">
        <v>100</v>
      </c>
      <c r="J2387" t="s">
        <v>21</v>
      </c>
      <c r="K2387" t="s">
        <v>25</v>
      </c>
    </row>
    <row r="2388" spans="1:11" x14ac:dyDescent="0.3">
      <c r="A2388">
        <v>2022</v>
      </c>
      <c r="B2388" t="s">
        <v>11</v>
      </c>
      <c r="C2388" t="s">
        <v>12</v>
      </c>
      <c r="D2388" t="s">
        <v>27</v>
      </c>
      <c r="E2388">
        <v>154560</v>
      </c>
      <c r="F2388" t="s">
        <v>20</v>
      </c>
      <c r="G2388">
        <v>154560</v>
      </c>
      <c r="H2388" t="s">
        <v>21</v>
      </c>
      <c r="I2388">
        <v>0</v>
      </c>
      <c r="J2388" t="s">
        <v>21</v>
      </c>
      <c r="K2388" t="s">
        <v>25</v>
      </c>
    </row>
    <row r="2389" spans="1:11" x14ac:dyDescent="0.3">
      <c r="A2389">
        <v>2022</v>
      </c>
      <c r="B2389" t="s">
        <v>11</v>
      </c>
      <c r="C2389" t="s">
        <v>12</v>
      </c>
      <c r="D2389" t="s">
        <v>27</v>
      </c>
      <c r="E2389">
        <v>123648</v>
      </c>
      <c r="F2389" t="s">
        <v>20</v>
      </c>
      <c r="G2389">
        <v>123648</v>
      </c>
      <c r="H2389" t="s">
        <v>21</v>
      </c>
      <c r="I2389">
        <v>0</v>
      </c>
      <c r="J2389" t="s">
        <v>21</v>
      </c>
      <c r="K2389" t="s">
        <v>25</v>
      </c>
    </row>
    <row r="2390" spans="1:11" x14ac:dyDescent="0.3">
      <c r="A2390">
        <v>2022</v>
      </c>
      <c r="B2390" t="s">
        <v>11</v>
      </c>
      <c r="C2390" t="s">
        <v>12</v>
      </c>
      <c r="D2390" t="s">
        <v>27</v>
      </c>
      <c r="E2390">
        <v>130000</v>
      </c>
      <c r="F2390" t="s">
        <v>20</v>
      </c>
      <c r="G2390">
        <v>130000</v>
      </c>
      <c r="H2390" t="s">
        <v>21</v>
      </c>
      <c r="I2390">
        <v>0</v>
      </c>
      <c r="J2390" t="s">
        <v>21</v>
      </c>
      <c r="K2390" t="s">
        <v>25</v>
      </c>
    </row>
    <row r="2391" spans="1:11" x14ac:dyDescent="0.3">
      <c r="A2391">
        <v>2022</v>
      </c>
      <c r="B2391" t="s">
        <v>11</v>
      </c>
      <c r="C2391" t="s">
        <v>12</v>
      </c>
      <c r="D2391" t="s">
        <v>27</v>
      </c>
      <c r="E2391">
        <v>100000</v>
      </c>
      <c r="F2391" t="s">
        <v>20</v>
      </c>
      <c r="G2391">
        <v>100000</v>
      </c>
      <c r="H2391" t="s">
        <v>21</v>
      </c>
      <c r="I2391">
        <v>0</v>
      </c>
      <c r="J2391" t="s">
        <v>21</v>
      </c>
      <c r="K2391" t="s">
        <v>25</v>
      </c>
    </row>
    <row r="2392" spans="1:11" x14ac:dyDescent="0.3">
      <c r="A2392">
        <v>2022</v>
      </c>
      <c r="B2392" t="s">
        <v>17</v>
      </c>
      <c r="C2392" t="s">
        <v>12</v>
      </c>
      <c r="D2392" t="s">
        <v>37</v>
      </c>
      <c r="E2392">
        <v>170000</v>
      </c>
      <c r="F2392" t="s">
        <v>20</v>
      </c>
      <c r="G2392">
        <v>170000</v>
      </c>
      <c r="H2392" t="s">
        <v>21</v>
      </c>
      <c r="I2392">
        <v>0</v>
      </c>
      <c r="J2392" t="s">
        <v>21</v>
      </c>
      <c r="K2392" t="s">
        <v>25</v>
      </c>
    </row>
    <row r="2393" spans="1:11" x14ac:dyDescent="0.3">
      <c r="A2393">
        <v>2022</v>
      </c>
      <c r="B2393" t="s">
        <v>17</v>
      </c>
      <c r="C2393" t="s">
        <v>12</v>
      </c>
      <c r="D2393" t="s">
        <v>37</v>
      </c>
      <c r="E2393">
        <v>145000</v>
      </c>
      <c r="F2393" t="s">
        <v>20</v>
      </c>
      <c r="G2393">
        <v>145000</v>
      </c>
      <c r="H2393" t="s">
        <v>21</v>
      </c>
      <c r="I2393">
        <v>0</v>
      </c>
      <c r="J2393" t="s">
        <v>21</v>
      </c>
      <c r="K2393" t="s">
        <v>25</v>
      </c>
    </row>
    <row r="2394" spans="1:11" x14ac:dyDescent="0.3">
      <c r="A2394">
        <v>2022</v>
      </c>
      <c r="B2394" t="s">
        <v>11</v>
      </c>
      <c r="C2394" t="s">
        <v>12</v>
      </c>
      <c r="D2394" t="s">
        <v>37</v>
      </c>
      <c r="E2394">
        <v>135000</v>
      </c>
      <c r="F2394" t="s">
        <v>20</v>
      </c>
      <c r="G2394">
        <v>135000</v>
      </c>
      <c r="H2394" t="s">
        <v>21</v>
      </c>
      <c r="I2394">
        <v>100</v>
      </c>
      <c r="J2394" t="s">
        <v>21</v>
      </c>
      <c r="K2394" t="s">
        <v>25</v>
      </c>
    </row>
    <row r="2395" spans="1:11" x14ac:dyDescent="0.3">
      <c r="A2395">
        <v>2022</v>
      </c>
      <c r="B2395" t="s">
        <v>11</v>
      </c>
      <c r="C2395" t="s">
        <v>12</v>
      </c>
      <c r="D2395" t="s">
        <v>37</v>
      </c>
      <c r="E2395">
        <v>100000</v>
      </c>
      <c r="F2395" t="s">
        <v>20</v>
      </c>
      <c r="G2395">
        <v>100000</v>
      </c>
      <c r="H2395" t="s">
        <v>21</v>
      </c>
      <c r="I2395">
        <v>100</v>
      </c>
      <c r="J2395" t="s">
        <v>21</v>
      </c>
      <c r="K2395" t="s">
        <v>25</v>
      </c>
    </row>
    <row r="2396" spans="1:11" x14ac:dyDescent="0.3">
      <c r="A2396">
        <v>2022</v>
      </c>
      <c r="B2396" t="s">
        <v>11</v>
      </c>
      <c r="C2396" t="s">
        <v>12</v>
      </c>
      <c r="D2396" t="s">
        <v>23</v>
      </c>
      <c r="E2396">
        <v>247500</v>
      </c>
      <c r="F2396" t="s">
        <v>20</v>
      </c>
      <c r="G2396">
        <v>247500</v>
      </c>
      <c r="H2396" t="s">
        <v>21</v>
      </c>
      <c r="I2396">
        <v>0</v>
      </c>
      <c r="J2396" t="s">
        <v>21</v>
      </c>
      <c r="K2396" t="s">
        <v>25</v>
      </c>
    </row>
    <row r="2397" spans="1:11" x14ac:dyDescent="0.3">
      <c r="A2397">
        <v>2022</v>
      </c>
      <c r="B2397" t="s">
        <v>11</v>
      </c>
      <c r="C2397" t="s">
        <v>12</v>
      </c>
      <c r="D2397" t="s">
        <v>23</v>
      </c>
      <c r="E2397">
        <v>172200</v>
      </c>
      <c r="F2397" t="s">
        <v>20</v>
      </c>
      <c r="G2397">
        <v>172200</v>
      </c>
      <c r="H2397" t="s">
        <v>21</v>
      </c>
      <c r="I2397">
        <v>0</v>
      </c>
      <c r="J2397" t="s">
        <v>21</v>
      </c>
      <c r="K2397" t="s">
        <v>25</v>
      </c>
    </row>
    <row r="2398" spans="1:11" x14ac:dyDescent="0.3">
      <c r="A2398">
        <v>2022</v>
      </c>
      <c r="B2398" t="s">
        <v>11</v>
      </c>
      <c r="C2398" t="s">
        <v>12</v>
      </c>
      <c r="D2398" t="s">
        <v>23</v>
      </c>
      <c r="E2398">
        <v>177500</v>
      </c>
      <c r="F2398" t="s">
        <v>20</v>
      </c>
      <c r="G2398">
        <v>177500</v>
      </c>
      <c r="H2398" t="s">
        <v>21</v>
      </c>
      <c r="I2398">
        <v>100</v>
      </c>
      <c r="J2398" t="s">
        <v>21</v>
      </c>
      <c r="K2398" t="s">
        <v>25</v>
      </c>
    </row>
    <row r="2399" spans="1:11" x14ac:dyDescent="0.3">
      <c r="A2399">
        <v>2022</v>
      </c>
      <c r="B2399" t="s">
        <v>11</v>
      </c>
      <c r="C2399" t="s">
        <v>12</v>
      </c>
      <c r="D2399" t="s">
        <v>23</v>
      </c>
      <c r="E2399">
        <v>134000</v>
      </c>
      <c r="F2399" t="s">
        <v>20</v>
      </c>
      <c r="G2399">
        <v>134000</v>
      </c>
      <c r="H2399" t="s">
        <v>21</v>
      </c>
      <c r="I2399">
        <v>100</v>
      </c>
      <c r="J2399" t="s">
        <v>21</v>
      </c>
      <c r="K2399" t="s">
        <v>25</v>
      </c>
    </row>
    <row r="2400" spans="1:11" x14ac:dyDescent="0.3">
      <c r="A2400">
        <v>2022</v>
      </c>
      <c r="B2400" t="s">
        <v>11</v>
      </c>
      <c r="C2400" t="s">
        <v>12</v>
      </c>
      <c r="D2400" t="s">
        <v>23</v>
      </c>
      <c r="E2400">
        <v>185900</v>
      </c>
      <c r="F2400" t="s">
        <v>20</v>
      </c>
      <c r="G2400">
        <v>185900</v>
      </c>
      <c r="H2400" t="s">
        <v>21</v>
      </c>
      <c r="I2400">
        <v>0</v>
      </c>
      <c r="J2400" t="s">
        <v>21</v>
      </c>
      <c r="K2400" t="s">
        <v>25</v>
      </c>
    </row>
    <row r="2401" spans="1:11" x14ac:dyDescent="0.3">
      <c r="A2401">
        <v>2022</v>
      </c>
      <c r="B2401" t="s">
        <v>11</v>
      </c>
      <c r="C2401" t="s">
        <v>12</v>
      </c>
      <c r="D2401" t="s">
        <v>23</v>
      </c>
      <c r="E2401">
        <v>129300</v>
      </c>
      <c r="F2401" t="s">
        <v>20</v>
      </c>
      <c r="G2401">
        <v>129300</v>
      </c>
      <c r="H2401" t="s">
        <v>21</v>
      </c>
      <c r="I2401">
        <v>0</v>
      </c>
      <c r="J2401" t="s">
        <v>21</v>
      </c>
      <c r="K2401" t="s">
        <v>25</v>
      </c>
    </row>
    <row r="2402" spans="1:11" x14ac:dyDescent="0.3">
      <c r="A2402">
        <v>2022</v>
      </c>
      <c r="B2402" t="s">
        <v>11</v>
      </c>
      <c r="C2402" t="s">
        <v>12</v>
      </c>
      <c r="D2402" t="s">
        <v>45</v>
      </c>
      <c r="E2402">
        <v>192564</v>
      </c>
      <c r="F2402" t="s">
        <v>20</v>
      </c>
      <c r="G2402">
        <v>192564</v>
      </c>
      <c r="H2402" t="s">
        <v>21</v>
      </c>
      <c r="I2402">
        <v>100</v>
      </c>
      <c r="J2402" t="s">
        <v>21</v>
      </c>
      <c r="K2402" t="s">
        <v>25</v>
      </c>
    </row>
    <row r="2403" spans="1:11" x14ac:dyDescent="0.3">
      <c r="A2403">
        <v>2022</v>
      </c>
      <c r="B2403" t="s">
        <v>11</v>
      </c>
      <c r="C2403" t="s">
        <v>12</v>
      </c>
      <c r="D2403" t="s">
        <v>45</v>
      </c>
      <c r="E2403">
        <v>144854</v>
      </c>
      <c r="F2403" t="s">
        <v>20</v>
      </c>
      <c r="G2403">
        <v>144854</v>
      </c>
      <c r="H2403" t="s">
        <v>21</v>
      </c>
      <c r="I2403">
        <v>100</v>
      </c>
      <c r="J2403" t="s">
        <v>21</v>
      </c>
      <c r="K2403" t="s">
        <v>25</v>
      </c>
    </row>
    <row r="2404" spans="1:11" x14ac:dyDescent="0.3">
      <c r="A2404">
        <v>2022</v>
      </c>
      <c r="B2404" t="s">
        <v>11</v>
      </c>
      <c r="C2404" t="s">
        <v>12</v>
      </c>
      <c r="D2404" t="s">
        <v>27</v>
      </c>
      <c r="E2404">
        <v>130000</v>
      </c>
      <c r="F2404" t="s">
        <v>20</v>
      </c>
      <c r="G2404">
        <v>130000</v>
      </c>
      <c r="H2404" t="s">
        <v>21</v>
      </c>
      <c r="I2404">
        <v>0</v>
      </c>
      <c r="J2404" t="s">
        <v>21</v>
      </c>
      <c r="K2404" t="s">
        <v>25</v>
      </c>
    </row>
    <row r="2405" spans="1:11" x14ac:dyDescent="0.3">
      <c r="A2405">
        <v>2022</v>
      </c>
      <c r="B2405" t="s">
        <v>11</v>
      </c>
      <c r="C2405" t="s">
        <v>12</v>
      </c>
      <c r="D2405" t="s">
        <v>27</v>
      </c>
      <c r="E2405">
        <v>105000</v>
      </c>
      <c r="F2405" t="s">
        <v>20</v>
      </c>
      <c r="G2405">
        <v>105000</v>
      </c>
      <c r="H2405" t="s">
        <v>21</v>
      </c>
      <c r="I2405">
        <v>0</v>
      </c>
      <c r="J2405" t="s">
        <v>21</v>
      </c>
      <c r="K2405" t="s">
        <v>25</v>
      </c>
    </row>
    <row r="2406" spans="1:11" x14ac:dyDescent="0.3">
      <c r="A2406">
        <v>2022</v>
      </c>
      <c r="B2406" t="s">
        <v>11</v>
      </c>
      <c r="C2406" t="s">
        <v>12</v>
      </c>
      <c r="D2406" t="s">
        <v>37</v>
      </c>
      <c r="E2406">
        <v>179305</v>
      </c>
      <c r="F2406" t="s">
        <v>20</v>
      </c>
      <c r="G2406">
        <v>179305</v>
      </c>
      <c r="H2406" t="s">
        <v>21</v>
      </c>
      <c r="I2406">
        <v>100</v>
      </c>
      <c r="J2406" t="s">
        <v>21</v>
      </c>
      <c r="K2406" t="s">
        <v>25</v>
      </c>
    </row>
    <row r="2407" spans="1:11" x14ac:dyDescent="0.3">
      <c r="A2407">
        <v>2022</v>
      </c>
      <c r="B2407" t="s">
        <v>11</v>
      </c>
      <c r="C2407" t="s">
        <v>12</v>
      </c>
      <c r="D2407" t="s">
        <v>37</v>
      </c>
      <c r="E2407">
        <v>142127</v>
      </c>
      <c r="F2407" t="s">
        <v>20</v>
      </c>
      <c r="G2407">
        <v>142127</v>
      </c>
      <c r="H2407" t="s">
        <v>21</v>
      </c>
      <c r="I2407">
        <v>100</v>
      </c>
      <c r="J2407" t="s">
        <v>21</v>
      </c>
      <c r="K2407" t="s">
        <v>25</v>
      </c>
    </row>
    <row r="2408" spans="1:11" x14ac:dyDescent="0.3">
      <c r="A2408">
        <v>2022</v>
      </c>
      <c r="B2408" t="s">
        <v>11</v>
      </c>
      <c r="C2408" t="s">
        <v>12</v>
      </c>
      <c r="D2408" t="s">
        <v>37</v>
      </c>
      <c r="E2408">
        <v>315000</v>
      </c>
      <c r="F2408" t="s">
        <v>20</v>
      </c>
      <c r="G2408">
        <v>315000</v>
      </c>
      <c r="H2408" t="s">
        <v>21</v>
      </c>
      <c r="I2408">
        <v>100</v>
      </c>
      <c r="J2408" t="s">
        <v>21</v>
      </c>
      <c r="K2408" t="s">
        <v>25</v>
      </c>
    </row>
    <row r="2409" spans="1:11" x14ac:dyDescent="0.3">
      <c r="A2409">
        <v>2022</v>
      </c>
      <c r="B2409" t="s">
        <v>11</v>
      </c>
      <c r="C2409" t="s">
        <v>12</v>
      </c>
      <c r="D2409" t="s">
        <v>37</v>
      </c>
      <c r="E2409">
        <v>225000</v>
      </c>
      <c r="F2409" t="s">
        <v>20</v>
      </c>
      <c r="G2409">
        <v>225000</v>
      </c>
      <c r="H2409" t="s">
        <v>21</v>
      </c>
      <c r="I2409">
        <v>100</v>
      </c>
      <c r="J2409" t="s">
        <v>21</v>
      </c>
      <c r="K2409" t="s">
        <v>25</v>
      </c>
    </row>
    <row r="2410" spans="1:11" x14ac:dyDescent="0.3">
      <c r="A2410">
        <v>2022</v>
      </c>
      <c r="B2410" t="s">
        <v>11</v>
      </c>
      <c r="C2410" t="s">
        <v>12</v>
      </c>
      <c r="D2410" t="s">
        <v>23</v>
      </c>
      <c r="E2410">
        <v>243900</v>
      </c>
      <c r="F2410" t="s">
        <v>20</v>
      </c>
      <c r="G2410">
        <v>243900</v>
      </c>
      <c r="H2410" t="s">
        <v>21</v>
      </c>
      <c r="I2410">
        <v>100</v>
      </c>
      <c r="J2410" t="s">
        <v>21</v>
      </c>
      <c r="K2410" t="s">
        <v>25</v>
      </c>
    </row>
    <row r="2411" spans="1:11" x14ac:dyDescent="0.3">
      <c r="A2411">
        <v>2022</v>
      </c>
      <c r="B2411" t="s">
        <v>11</v>
      </c>
      <c r="C2411" t="s">
        <v>12</v>
      </c>
      <c r="D2411" t="s">
        <v>23</v>
      </c>
      <c r="E2411">
        <v>156600</v>
      </c>
      <c r="F2411" t="s">
        <v>20</v>
      </c>
      <c r="G2411">
        <v>156600</v>
      </c>
      <c r="H2411" t="s">
        <v>21</v>
      </c>
      <c r="I2411">
        <v>100</v>
      </c>
      <c r="J2411" t="s">
        <v>21</v>
      </c>
      <c r="K2411" t="s">
        <v>25</v>
      </c>
    </row>
    <row r="2412" spans="1:11" x14ac:dyDescent="0.3">
      <c r="A2412">
        <v>2022</v>
      </c>
      <c r="B2412" t="s">
        <v>17</v>
      </c>
      <c r="C2412" t="s">
        <v>12</v>
      </c>
      <c r="D2412" t="s">
        <v>27</v>
      </c>
      <c r="E2412">
        <v>206000</v>
      </c>
      <c r="F2412" t="s">
        <v>20</v>
      </c>
      <c r="G2412">
        <v>206000</v>
      </c>
      <c r="H2412" t="s">
        <v>21</v>
      </c>
      <c r="I2412">
        <v>0</v>
      </c>
      <c r="J2412" t="s">
        <v>21</v>
      </c>
      <c r="K2412" t="s">
        <v>25</v>
      </c>
    </row>
    <row r="2413" spans="1:11" x14ac:dyDescent="0.3">
      <c r="A2413">
        <v>2022</v>
      </c>
      <c r="B2413" t="s">
        <v>17</v>
      </c>
      <c r="C2413" t="s">
        <v>12</v>
      </c>
      <c r="D2413" t="s">
        <v>27</v>
      </c>
      <c r="E2413">
        <v>160000</v>
      </c>
      <c r="F2413" t="s">
        <v>20</v>
      </c>
      <c r="G2413">
        <v>160000</v>
      </c>
      <c r="H2413" t="s">
        <v>21</v>
      </c>
      <c r="I2413">
        <v>0</v>
      </c>
      <c r="J2413" t="s">
        <v>21</v>
      </c>
      <c r="K2413" t="s">
        <v>25</v>
      </c>
    </row>
    <row r="2414" spans="1:11" x14ac:dyDescent="0.3">
      <c r="A2414">
        <v>2022</v>
      </c>
      <c r="B2414" t="s">
        <v>17</v>
      </c>
      <c r="C2414" t="s">
        <v>12</v>
      </c>
      <c r="D2414" t="s">
        <v>27</v>
      </c>
      <c r="E2414">
        <v>109000</v>
      </c>
      <c r="F2414" t="s">
        <v>20</v>
      </c>
      <c r="G2414">
        <v>109000</v>
      </c>
      <c r="H2414" t="s">
        <v>21</v>
      </c>
      <c r="I2414">
        <v>0</v>
      </c>
      <c r="J2414" t="s">
        <v>21</v>
      </c>
      <c r="K2414" t="s">
        <v>25</v>
      </c>
    </row>
    <row r="2415" spans="1:11" x14ac:dyDescent="0.3">
      <c r="A2415">
        <v>2022</v>
      </c>
      <c r="B2415" t="s">
        <v>17</v>
      </c>
      <c r="C2415" t="s">
        <v>12</v>
      </c>
      <c r="D2415" t="s">
        <v>27</v>
      </c>
      <c r="E2415">
        <v>79000</v>
      </c>
      <c r="F2415" t="s">
        <v>20</v>
      </c>
      <c r="G2415">
        <v>79000</v>
      </c>
      <c r="H2415" t="s">
        <v>21</v>
      </c>
      <c r="I2415">
        <v>0</v>
      </c>
      <c r="J2415" t="s">
        <v>21</v>
      </c>
      <c r="K2415" t="s">
        <v>25</v>
      </c>
    </row>
    <row r="2416" spans="1:11" x14ac:dyDescent="0.3">
      <c r="A2416">
        <v>2022</v>
      </c>
      <c r="B2416" t="s">
        <v>17</v>
      </c>
      <c r="C2416" t="s">
        <v>12</v>
      </c>
      <c r="D2416" t="s">
        <v>27</v>
      </c>
      <c r="E2416">
        <v>160000</v>
      </c>
      <c r="F2416" t="s">
        <v>20</v>
      </c>
      <c r="G2416">
        <v>160000</v>
      </c>
      <c r="H2416" t="s">
        <v>21</v>
      </c>
      <c r="I2416">
        <v>0</v>
      </c>
      <c r="J2416" t="s">
        <v>21</v>
      </c>
      <c r="K2416" t="s">
        <v>25</v>
      </c>
    </row>
    <row r="2417" spans="1:11" x14ac:dyDescent="0.3">
      <c r="A2417">
        <v>2022</v>
      </c>
      <c r="B2417" t="s">
        <v>17</v>
      </c>
      <c r="C2417" t="s">
        <v>12</v>
      </c>
      <c r="D2417" t="s">
        <v>27</v>
      </c>
      <c r="E2417">
        <v>109000</v>
      </c>
      <c r="F2417" t="s">
        <v>20</v>
      </c>
      <c r="G2417">
        <v>109000</v>
      </c>
      <c r="H2417" t="s">
        <v>21</v>
      </c>
      <c r="I2417">
        <v>0</v>
      </c>
      <c r="J2417" t="s">
        <v>21</v>
      </c>
      <c r="K2417" t="s">
        <v>25</v>
      </c>
    </row>
    <row r="2418" spans="1:11" x14ac:dyDescent="0.3">
      <c r="A2418">
        <v>2022</v>
      </c>
      <c r="B2418" t="s">
        <v>17</v>
      </c>
      <c r="C2418" t="s">
        <v>12</v>
      </c>
      <c r="D2418" t="s">
        <v>164</v>
      </c>
      <c r="E2418">
        <v>85000</v>
      </c>
      <c r="F2418" t="s">
        <v>14</v>
      </c>
      <c r="G2418">
        <v>89306</v>
      </c>
      <c r="H2418" t="s">
        <v>90</v>
      </c>
      <c r="I2418">
        <v>50</v>
      </c>
      <c r="J2418" t="s">
        <v>90</v>
      </c>
      <c r="K2418" t="s">
        <v>16</v>
      </c>
    </row>
    <row r="2419" spans="1:11" x14ac:dyDescent="0.3">
      <c r="A2419">
        <v>2022</v>
      </c>
      <c r="B2419" t="s">
        <v>11</v>
      </c>
      <c r="C2419" t="s">
        <v>12</v>
      </c>
      <c r="D2419" t="s">
        <v>37</v>
      </c>
      <c r="E2419">
        <v>182500</v>
      </c>
      <c r="F2419" t="s">
        <v>20</v>
      </c>
      <c r="G2419">
        <v>182500</v>
      </c>
      <c r="H2419" t="s">
        <v>21</v>
      </c>
      <c r="I2419">
        <v>100</v>
      </c>
      <c r="J2419" t="s">
        <v>21</v>
      </c>
      <c r="K2419" t="s">
        <v>25</v>
      </c>
    </row>
    <row r="2420" spans="1:11" x14ac:dyDescent="0.3">
      <c r="A2420">
        <v>2022</v>
      </c>
      <c r="B2420" t="s">
        <v>11</v>
      </c>
      <c r="C2420" t="s">
        <v>12</v>
      </c>
      <c r="D2420" t="s">
        <v>37</v>
      </c>
      <c r="E2420">
        <v>128500</v>
      </c>
      <c r="F2420" t="s">
        <v>20</v>
      </c>
      <c r="G2420">
        <v>128500</v>
      </c>
      <c r="H2420" t="s">
        <v>21</v>
      </c>
      <c r="I2420">
        <v>100</v>
      </c>
      <c r="J2420" t="s">
        <v>21</v>
      </c>
      <c r="K2420" t="s">
        <v>25</v>
      </c>
    </row>
    <row r="2421" spans="1:11" x14ac:dyDescent="0.3">
      <c r="A2421">
        <v>2022</v>
      </c>
      <c r="B2421" t="s">
        <v>17</v>
      </c>
      <c r="C2421" t="s">
        <v>12</v>
      </c>
      <c r="D2421" t="s">
        <v>37</v>
      </c>
      <c r="E2421">
        <v>160000</v>
      </c>
      <c r="F2421" t="s">
        <v>20</v>
      </c>
      <c r="G2421">
        <v>160000</v>
      </c>
      <c r="H2421" t="s">
        <v>21</v>
      </c>
      <c r="I2421">
        <v>100</v>
      </c>
      <c r="J2421" t="s">
        <v>21</v>
      </c>
      <c r="K2421" t="s">
        <v>25</v>
      </c>
    </row>
    <row r="2422" spans="1:11" x14ac:dyDescent="0.3">
      <c r="A2422">
        <v>2022</v>
      </c>
      <c r="B2422" t="s">
        <v>17</v>
      </c>
      <c r="C2422" t="s">
        <v>12</v>
      </c>
      <c r="D2422" t="s">
        <v>37</v>
      </c>
      <c r="E2422">
        <v>90000</v>
      </c>
      <c r="F2422" t="s">
        <v>20</v>
      </c>
      <c r="G2422">
        <v>90000</v>
      </c>
      <c r="H2422" t="s">
        <v>21</v>
      </c>
      <c r="I2422">
        <v>100</v>
      </c>
      <c r="J2422" t="s">
        <v>21</v>
      </c>
      <c r="K2422" t="s">
        <v>25</v>
      </c>
    </row>
    <row r="2423" spans="1:11" x14ac:dyDescent="0.3">
      <c r="A2423">
        <v>2022</v>
      </c>
      <c r="B2423" t="s">
        <v>28</v>
      </c>
      <c r="C2423" t="s">
        <v>12</v>
      </c>
      <c r="D2423" t="s">
        <v>70</v>
      </c>
      <c r="E2423">
        <v>77300</v>
      </c>
      <c r="F2423" t="s">
        <v>20</v>
      </c>
      <c r="G2423">
        <v>77300</v>
      </c>
      <c r="H2423" t="s">
        <v>21</v>
      </c>
      <c r="I2423">
        <v>100</v>
      </c>
      <c r="J2423" t="s">
        <v>21</v>
      </c>
      <c r="K2423" t="s">
        <v>25</v>
      </c>
    </row>
    <row r="2424" spans="1:11" x14ac:dyDescent="0.3">
      <c r="A2424">
        <v>2022</v>
      </c>
      <c r="B2424" t="s">
        <v>28</v>
      </c>
      <c r="C2424" t="s">
        <v>12</v>
      </c>
      <c r="D2424" t="s">
        <v>70</v>
      </c>
      <c r="E2424">
        <v>45600</v>
      </c>
      <c r="F2424" t="s">
        <v>20</v>
      </c>
      <c r="G2424">
        <v>45600</v>
      </c>
      <c r="H2424" t="s">
        <v>21</v>
      </c>
      <c r="I2424">
        <v>100</v>
      </c>
      <c r="J2424" t="s">
        <v>21</v>
      </c>
      <c r="K2424" t="s">
        <v>25</v>
      </c>
    </row>
    <row r="2425" spans="1:11" x14ac:dyDescent="0.3">
      <c r="A2425">
        <v>2022</v>
      </c>
      <c r="B2425" t="s">
        <v>11</v>
      </c>
      <c r="C2425" t="s">
        <v>12</v>
      </c>
      <c r="D2425" t="s">
        <v>27</v>
      </c>
      <c r="E2425">
        <v>127000</v>
      </c>
      <c r="F2425" t="s">
        <v>20</v>
      </c>
      <c r="G2425">
        <v>127000</v>
      </c>
      <c r="H2425" t="s">
        <v>21</v>
      </c>
      <c r="I2425">
        <v>100</v>
      </c>
      <c r="J2425" t="s">
        <v>21</v>
      </c>
      <c r="K2425" t="s">
        <v>25</v>
      </c>
    </row>
    <row r="2426" spans="1:11" x14ac:dyDescent="0.3">
      <c r="A2426">
        <v>2022</v>
      </c>
      <c r="B2426" t="s">
        <v>11</v>
      </c>
      <c r="C2426" t="s">
        <v>12</v>
      </c>
      <c r="D2426" t="s">
        <v>27</v>
      </c>
      <c r="E2426">
        <v>110000</v>
      </c>
      <c r="F2426" t="s">
        <v>20</v>
      </c>
      <c r="G2426">
        <v>110000</v>
      </c>
      <c r="H2426" t="s">
        <v>21</v>
      </c>
      <c r="I2426">
        <v>100</v>
      </c>
      <c r="J2426" t="s">
        <v>21</v>
      </c>
      <c r="K2426" t="s">
        <v>25</v>
      </c>
    </row>
    <row r="2427" spans="1:11" x14ac:dyDescent="0.3">
      <c r="A2427">
        <v>2022</v>
      </c>
      <c r="B2427" t="s">
        <v>11</v>
      </c>
      <c r="C2427" t="s">
        <v>12</v>
      </c>
      <c r="D2427" t="s">
        <v>45</v>
      </c>
      <c r="E2427">
        <v>210000</v>
      </c>
      <c r="F2427" t="s">
        <v>20</v>
      </c>
      <c r="G2427">
        <v>210000</v>
      </c>
      <c r="H2427" t="s">
        <v>21</v>
      </c>
      <c r="I2427">
        <v>100</v>
      </c>
      <c r="J2427" t="s">
        <v>21</v>
      </c>
      <c r="K2427" t="s">
        <v>25</v>
      </c>
    </row>
    <row r="2428" spans="1:11" x14ac:dyDescent="0.3">
      <c r="A2428">
        <v>2022</v>
      </c>
      <c r="B2428" t="s">
        <v>11</v>
      </c>
      <c r="C2428" t="s">
        <v>12</v>
      </c>
      <c r="D2428" t="s">
        <v>45</v>
      </c>
      <c r="E2428">
        <v>136000</v>
      </c>
      <c r="F2428" t="s">
        <v>20</v>
      </c>
      <c r="G2428">
        <v>136000</v>
      </c>
      <c r="H2428" t="s">
        <v>21</v>
      </c>
      <c r="I2428">
        <v>100</v>
      </c>
      <c r="J2428" t="s">
        <v>21</v>
      </c>
      <c r="K2428" t="s">
        <v>25</v>
      </c>
    </row>
    <row r="2429" spans="1:11" x14ac:dyDescent="0.3">
      <c r="A2429">
        <v>2022</v>
      </c>
      <c r="B2429" t="s">
        <v>11</v>
      </c>
      <c r="C2429" t="s">
        <v>12</v>
      </c>
      <c r="D2429" t="s">
        <v>165</v>
      </c>
      <c r="E2429">
        <v>12000</v>
      </c>
      <c r="F2429" t="s">
        <v>14</v>
      </c>
      <c r="G2429">
        <v>12608</v>
      </c>
      <c r="H2429" t="s">
        <v>166</v>
      </c>
      <c r="I2429">
        <v>100</v>
      </c>
      <c r="J2429" t="s">
        <v>166</v>
      </c>
      <c r="K2429" t="s">
        <v>22</v>
      </c>
    </row>
    <row r="2430" spans="1:11" x14ac:dyDescent="0.3">
      <c r="A2430">
        <v>2022</v>
      </c>
      <c r="B2430" t="s">
        <v>11</v>
      </c>
      <c r="C2430" t="s">
        <v>12</v>
      </c>
      <c r="D2430" t="s">
        <v>37</v>
      </c>
      <c r="E2430">
        <v>170000</v>
      </c>
      <c r="F2430" t="s">
        <v>20</v>
      </c>
      <c r="G2430">
        <v>170000</v>
      </c>
      <c r="H2430" t="s">
        <v>21</v>
      </c>
      <c r="I2430">
        <v>100</v>
      </c>
      <c r="J2430" t="s">
        <v>21</v>
      </c>
      <c r="K2430" t="s">
        <v>25</v>
      </c>
    </row>
    <row r="2431" spans="1:11" x14ac:dyDescent="0.3">
      <c r="A2431">
        <v>2022</v>
      </c>
      <c r="B2431" t="s">
        <v>11</v>
      </c>
      <c r="C2431" t="s">
        <v>12</v>
      </c>
      <c r="D2431" t="s">
        <v>37</v>
      </c>
      <c r="E2431">
        <v>140000</v>
      </c>
      <c r="F2431" t="s">
        <v>20</v>
      </c>
      <c r="G2431">
        <v>140000</v>
      </c>
      <c r="H2431" t="s">
        <v>21</v>
      </c>
      <c r="I2431">
        <v>100</v>
      </c>
      <c r="J2431" t="s">
        <v>21</v>
      </c>
      <c r="K2431" t="s">
        <v>25</v>
      </c>
    </row>
    <row r="2432" spans="1:11" x14ac:dyDescent="0.3">
      <c r="A2432">
        <v>2022</v>
      </c>
      <c r="B2432" t="s">
        <v>11</v>
      </c>
      <c r="C2432" t="s">
        <v>12</v>
      </c>
      <c r="D2432" t="s">
        <v>37</v>
      </c>
      <c r="E2432">
        <v>247500</v>
      </c>
      <c r="F2432" t="s">
        <v>20</v>
      </c>
      <c r="G2432">
        <v>247500</v>
      </c>
      <c r="H2432" t="s">
        <v>21</v>
      </c>
      <c r="I2432">
        <v>0</v>
      </c>
      <c r="J2432" t="s">
        <v>21</v>
      </c>
      <c r="K2432" t="s">
        <v>25</v>
      </c>
    </row>
    <row r="2433" spans="1:11" x14ac:dyDescent="0.3">
      <c r="A2433">
        <v>2022</v>
      </c>
      <c r="B2433" t="s">
        <v>11</v>
      </c>
      <c r="C2433" t="s">
        <v>12</v>
      </c>
      <c r="D2433" t="s">
        <v>37</v>
      </c>
      <c r="E2433">
        <v>172200</v>
      </c>
      <c r="F2433" t="s">
        <v>20</v>
      </c>
      <c r="G2433">
        <v>172200</v>
      </c>
      <c r="H2433" t="s">
        <v>21</v>
      </c>
      <c r="I2433">
        <v>0</v>
      </c>
      <c r="J2433" t="s">
        <v>21</v>
      </c>
      <c r="K2433" t="s">
        <v>25</v>
      </c>
    </row>
    <row r="2434" spans="1:11" x14ac:dyDescent="0.3">
      <c r="A2434">
        <v>2022</v>
      </c>
      <c r="B2434" t="s">
        <v>11</v>
      </c>
      <c r="C2434" t="s">
        <v>12</v>
      </c>
      <c r="D2434" t="s">
        <v>37</v>
      </c>
      <c r="E2434">
        <v>225000</v>
      </c>
      <c r="F2434" t="s">
        <v>20</v>
      </c>
      <c r="G2434">
        <v>225000</v>
      </c>
      <c r="H2434" t="s">
        <v>21</v>
      </c>
      <c r="I2434">
        <v>0</v>
      </c>
      <c r="J2434" t="s">
        <v>21</v>
      </c>
      <c r="K2434" t="s">
        <v>25</v>
      </c>
    </row>
    <row r="2435" spans="1:11" x14ac:dyDescent="0.3">
      <c r="A2435">
        <v>2022</v>
      </c>
      <c r="B2435" t="s">
        <v>11</v>
      </c>
      <c r="C2435" t="s">
        <v>12</v>
      </c>
      <c r="D2435" t="s">
        <v>37</v>
      </c>
      <c r="E2435">
        <v>184100</v>
      </c>
      <c r="F2435" t="s">
        <v>20</v>
      </c>
      <c r="G2435">
        <v>184100</v>
      </c>
      <c r="H2435" t="s">
        <v>21</v>
      </c>
      <c r="I2435">
        <v>0</v>
      </c>
      <c r="J2435" t="s">
        <v>21</v>
      </c>
      <c r="K2435" t="s">
        <v>25</v>
      </c>
    </row>
    <row r="2436" spans="1:11" x14ac:dyDescent="0.3">
      <c r="A2436">
        <v>2022</v>
      </c>
      <c r="B2436" t="s">
        <v>17</v>
      </c>
      <c r="C2436" t="s">
        <v>12</v>
      </c>
      <c r="D2436" t="s">
        <v>35</v>
      </c>
      <c r="E2436">
        <v>130000</v>
      </c>
      <c r="F2436" t="s">
        <v>20</v>
      </c>
      <c r="G2436">
        <v>130000</v>
      </c>
      <c r="H2436" t="s">
        <v>21</v>
      </c>
      <c r="I2436">
        <v>0</v>
      </c>
      <c r="J2436" t="s">
        <v>21</v>
      </c>
      <c r="K2436" t="s">
        <v>25</v>
      </c>
    </row>
    <row r="2437" spans="1:11" x14ac:dyDescent="0.3">
      <c r="A2437">
        <v>2022</v>
      </c>
      <c r="B2437" t="s">
        <v>17</v>
      </c>
      <c r="C2437" t="s">
        <v>12</v>
      </c>
      <c r="D2437" t="s">
        <v>35</v>
      </c>
      <c r="E2437">
        <v>90000</v>
      </c>
      <c r="F2437" t="s">
        <v>20</v>
      </c>
      <c r="G2437">
        <v>90000</v>
      </c>
      <c r="H2437" t="s">
        <v>21</v>
      </c>
      <c r="I2437">
        <v>0</v>
      </c>
      <c r="J2437" t="s">
        <v>21</v>
      </c>
      <c r="K2437" t="s">
        <v>25</v>
      </c>
    </row>
    <row r="2438" spans="1:11" x14ac:dyDescent="0.3">
      <c r="A2438">
        <v>2022</v>
      </c>
      <c r="B2438" t="s">
        <v>17</v>
      </c>
      <c r="C2438" t="s">
        <v>12</v>
      </c>
      <c r="D2438" t="s">
        <v>23</v>
      </c>
      <c r="E2438">
        <v>120000</v>
      </c>
      <c r="F2438" t="s">
        <v>20</v>
      </c>
      <c r="G2438">
        <v>120000</v>
      </c>
      <c r="H2438" t="s">
        <v>21</v>
      </c>
      <c r="I2438">
        <v>100</v>
      </c>
      <c r="J2438" t="s">
        <v>21</v>
      </c>
      <c r="K2438" t="s">
        <v>25</v>
      </c>
    </row>
    <row r="2439" spans="1:11" x14ac:dyDescent="0.3">
      <c r="A2439">
        <v>2022</v>
      </c>
      <c r="B2439" t="s">
        <v>17</v>
      </c>
      <c r="C2439" t="s">
        <v>12</v>
      </c>
      <c r="D2439" t="s">
        <v>23</v>
      </c>
      <c r="E2439">
        <v>100000</v>
      </c>
      <c r="F2439" t="s">
        <v>20</v>
      </c>
      <c r="G2439">
        <v>100000</v>
      </c>
      <c r="H2439" t="s">
        <v>21</v>
      </c>
      <c r="I2439">
        <v>100</v>
      </c>
      <c r="J2439" t="s">
        <v>21</v>
      </c>
      <c r="K2439" t="s">
        <v>25</v>
      </c>
    </row>
    <row r="2440" spans="1:11" x14ac:dyDescent="0.3">
      <c r="A2440">
        <v>2022</v>
      </c>
      <c r="B2440" t="s">
        <v>17</v>
      </c>
      <c r="C2440" t="s">
        <v>12</v>
      </c>
      <c r="D2440" t="s">
        <v>23</v>
      </c>
      <c r="E2440">
        <v>85000</v>
      </c>
      <c r="F2440" t="s">
        <v>20</v>
      </c>
      <c r="G2440">
        <v>85000</v>
      </c>
      <c r="H2440" t="s">
        <v>21</v>
      </c>
      <c r="I2440">
        <v>100</v>
      </c>
      <c r="J2440" t="s">
        <v>21</v>
      </c>
      <c r="K2440" t="s">
        <v>25</v>
      </c>
    </row>
    <row r="2441" spans="1:11" x14ac:dyDescent="0.3">
      <c r="A2441">
        <v>2022</v>
      </c>
      <c r="B2441" t="s">
        <v>17</v>
      </c>
      <c r="C2441" t="s">
        <v>12</v>
      </c>
      <c r="D2441" t="s">
        <v>23</v>
      </c>
      <c r="E2441">
        <v>78000</v>
      </c>
      <c r="F2441" t="s">
        <v>20</v>
      </c>
      <c r="G2441">
        <v>78000</v>
      </c>
      <c r="H2441" t="s">
        <v>21</v>
      </c>
      <c r="I2441">
        <v>100</v>
      </c>
      <c r="J2441" t="s">
        <v>21</v>
      </c>
      <c r="K2441" t="s">
        <v>25</v>
      </c>
    </row>
    <row r="2442" spans="1:11" x14ac:dyDescent="0.3">
      <c r="A2442">
        <v>2022</v>
      </c>
      <c r="B2442" t="s">
        <v>11</v>
      </c>
      <c r="C2442" t="s">
        <v>12</v>
      </c>
      <c r="D2442" t="s">
        <v>37</v>
      </c>
      <c r="E2442">
        <v>161000</v>
      </c>
      <c r="F2442" t="s">
        <v>20</v>
      </c>
      <c r="G2442">
        <v>161000</v>
      </c>
      <c r="H2442" t="s">
        <v>21</v>
      </c>
      <c r="I2442">
        <v>100</v>
      </c>
      <c r="J2442" t="s">
        <v>21</v>
      </c>
      <c r="K2442" t="s">
        <v>25</v>
      </c>
    </row>
    <row r="2443" spans="1:11" x14ac:dyDescent="0.3">
      <c r="A2443">
        <v>2022</v>
      </c>
      <c r="B2443" t="s">
        <v>11</v>
      </c>
      <c r="C2443" t="s">
        <v>12</v>
      </c>
      <c r="D2443" t="s">
        <v>37</v>
      </c>
      <c r="E2443">
        <v>110000</v>
      </c>
      <c r="F2443" t="s">
        <v>20</v>
      </c>
      <c r="G2443">
        <v>110000</v>
      </c>
      <c r="H2443" t="s">
        <v>21</v>
      </c>
      <c r="I2443">
        <v>100</v>
      </c>
      <c r="J2443" t="s">
        <v>21</v>
      </c>
      <c r="K2443" t="s">
        <v>25</v>
      </c>
    </row>
    <row r="2444" spans="1:11" x14ac:dyDescent="0.3">
      <c r="A2444">
        <v>2022</v>
      </c>
      <c r="B2444" t="s">
        <v>11</v>
      </c>
      <c r="C2444" t="s">
        <v>12</v>
      </c>
      <c r="D2444" t="s">
        <v>23</v>
      </c>
      <c r="E2444">
        <v>136000</v>
      </c>
      <c r="F2444" t="s">
        <v>20</v>
      </c>
      <c r="G2444">
        <v>136000</v>
      </c>
      <c r="H2444" t="s">
        <v>21</v>
      </c>
      <c r="I2444">
        <v>100</v>
      </c>
      <c r="J2444" t="s">
        <v>21</v>
      </c>
      <c r="K2444" t="s">
        <v>25</v>
      </c>
    </row>
    <row r="2445" spans="1:11" x14ac:dyDescent="0.3">
      <c r="A2445">
        <v>2022</v>
      </c>
      <c r="B2445" t="s">
        <v>11</v>
      </c>
      <c r="C2445" t="s">
        <v>12</v>
      </c>
      <c r="D2445" t="s">
        <v>23</v>
      </c>
      <c r="E2445">
        <v>104000</v>
      </c>
      <c r="F2445" t="s">
        <v>20</v>
      </c>
      <c r="G2445">
        <v>104000</v>
      </c>
      <c r="H2445" t="s">
        <v>21</v>
      </c>
      <c r="I2445">
        <v>100</v>
      </c>
      <c r="J2445" t="s">
        <v>21</v>
      </c>
      <c r="K2445" t="s">
        <v>25</v>
      </c>
    </row>
    <row r="2446" spans="1:11" x14ac:dyDescent="0.3">
      <c r="A2446">
        <v>2022</v>
      </c>
      <c r="B2446" t="s">
        <v>11</v>
      </c>
      <c r="C2446" t="s">
        <v>12</v>
      </c>
      <c r="D2446" t="s">
        <v>23</v>
      </c>
      <c r="E2446">
        <v>45000</v>
      </c>
      <c r="F2446" t="s">
        <v>14</v>
      </c>
      <c r="G2446">
        <v>47280</v>
      </c>
      <c r="H2446" t="s">
        <v>15</v>
      </c>
      <c r="I2446">
        <v>0</v>
      </c>
      <c r="J2446" t="s">
        <v>15</v>
      </c>
      <c r="K2446" t="s">
        <v>25</v>
      </c>
    </row>
    <row r="2447" spans="1:11" x14ac:dyDescent="0.3">
      <c r="A2447">
        <v>2022</v>
      </c>
      <c r="B2447" t="s">
        <v>11</v>
      </c>
      <c r="C2447" t="s">
        <v>12</v>
      </c>
      <c r="D2447" t="s">
        <v>23</v>
      </c>
      <c r="E2447">
        <v>36000</v>
      </c>
      <c r="F2447" t="s">
        <v>14</v>
      </c>
      <c r="G2447">
        <v>37824</v>
      </c>
      <c r="H2447" t="s">
        <v>15</v>
      </c>
      <c r="I2447">
        <v>0</v>
      </c>
      <c r="J2447" t="s">
        <v>15</v>
      </c>
      <c r="K2447" t="s">
        <v>25</v>
      </c>
    </row>
    <row r="2448" spans="1:11" x14ac:dyDescent="0.3">
      <c r="A2448">
        <v>2022</v>
      </c>
      <c r="B2448" t="s">
        <v>44</v>
      </c>
      <c r="C2448" t="s">
        <v>12</v>
      </c>
      <c r="D2448" t="s">
        <v>68</v>
      </c>
      <c r="E2448">
        <v>205000</v>
      </c>
      <c r="F2448" t="s">
        <v>20</v>
      </c>
      <c r="G2448">
        <v>205000</v>
      </c>
      <c r="H2448" t="s">
        <v>21</v>
      </c>
      <c r="I2448">
        <v>0</v>
      </c>
      <c r="J2448" t="s">
        <v>21</v>
      </c>
      <c r="K2448" t="s">
        <v>25</v>
      </c>
    </row>
    <row r="2449" spans="1:11" x14ac:dyDescent="0.3">
      <c r="A2449">
        <v>2022</v>
      </c>
      <c r="B2449" t="s">
        <v>44</v>
      </c>
      <c r="C2449" t="s">
        <v>12</v>
      </c>
      <c r="D2449" t="s">
        <v>68</v>
      </c>
      <c r="E2449">
        <v>160000</v>
      </c>
      <c r="F2449" t="s">
        <v>20</v>
      </c>
      <c r="G2449">
        <v>160000</v>
      </c>
      <c r="H2449" t="s">
        <v>21</v>
      </c>
      <c r="I2449">
        <v>0</v>
      </c>
      <c r="J2449" t="s">
        <v>21</v>
      </c>
      <c r="K2449" t="s">
        <v>25</v>
      </c>
    </row>
    <row r="2450" spans="1:11" x14ac:dyDescent="0.3">
      <c r="A2450">
        <v>2022</v>
      </c>
      <c r="B2450" t="s">
        <v>11</v>
      </c>
      <c r="C2450" t="s">
        <v>12</v>
      </c>
      <c r="D2450" t="s">
        <v>27</v>
      </c>
      <c r="E2450">
        <v>169000</v>
      </c>
      <c r="F2450" t="s">
        <v>20</v>
      </c>
      <c r="G2450">
        <v>169000</v>
      </c>
      <c r="H2450" t="s">
        <v>21</v>
      </c>
      <c r="I2450">
        <v>0</v>
      </c>
      <c r="J2450" t="s">
        <v>21</v>
      </c>
      <c r="K2450" t="s">
        <v>25</v>
      </c>
    </row>
    <row r="2451" spans="1:11" x14ac:dyDescent="0.3">
      <c r="A2451">
        <v>2022</v>
      </c>
      <c r="B2451" t="s">
        <v>11</v>
      </c>
      <c r="C2451" t="s">
        <v>12</v>
      </c>
      <c r="D2451" t="s">
        <v>27</v>
      </c>
      <c r="E2451">
        <v>110600</v>
      </c>
      <c r="F2451" t="s">
        <v>20</v>
      </c>
      <c r="G2451">
        <v>110600</v>
      </c>
      <c r="H2451" t="s">
        <v>21</v>
      </c>
      <c r="I2451">
        <v>0</v>
      </c>
      <c r="J2451" t="s">
        <v>21</v>
      </c>
      <c r="K2451" t="s">
        <v>25</v>
      </c>
    </row>
    <row r="2452" spans="1:11" x14ac:dyDescent="0.3">
      <c r="A2452">
        <v>2022</v>
      </c>
      <c r="B2452" t="s">
        <v>28</v>
      </c>
      <c r="C2452" t="s">
        <v>12</v>
      </c>
      <c r="D2452" t="s">
        <v>37</v>
      </c>
      <c r="E2452">
        <v>50000</v>
      </c>
      <c r="F2452" t="s">
        <v>58</v>
      </c>
      <c r="G2452">
        <v>61566</v>
      </c>
      <c r="H2452" t="s">
        <v>33</v>
      </c>
      <c r="I2452">
        <v>100</v>
      </c>
      <c r="J2452" t="s">
        <v>33</v>
      </c>
      <c r="K2452" t="s">
        <v>25</v>
      </c>
    </row>
    <row r="2453" spans="1:11" x14ac:dyDescent="0.3">
      <c r="A2453">
        <v>2022</v>
      </c>
      <c r="B2453" t="s">
        <v>28</v>
      </c>
      <c r="C2453" t="s">
        <v>12</v>
      </c>
      <c r="D2453" t="s">
        <v>37</v>
      </c>
      <c r="E2453">
        <v>40000</v>
      </c>
      <c r="F2453" t="s">
        <v>58</v>
      </c>
      <c r="G2453">
        <v>49253</v>
      </c>
      <c r="H2453" t="s">
        <v>33</v>
      </c>
      <c r="I2453">
        <v>100</v>
      </c>
      <c r="J2453" t="s">
        <v>33</v>
      </c>
      <c r="K2453" t="s">
        <v>25</v>
      </c>
    </row>
    <row r="2454" spans="1:11" x14ac:dyDescent="0.3">
      <c r="A2454">
        <v>2022</v>
      </c>
      <c r="B2454" t="s">
        <v>11</v>
      </c>
      <c r="C2454" t="s">
        <v>12</v>
      </c>
      <c r="D2454" t="s">
        <v>37</v>
      </c>
      <c r="E2454">
        <v>160000</v>
      </c>
      <c r="F2454" t="s">
        <v>20</v>
      </c>
      <c r="G2454">
        <v>160000</v>
      </c>
      <c r="H2454" t="s">
        <v>21</v>
      </c>
      <c r="I2454">
        <v>0</v>
      </c>
      <c r="J2454" t="s">
        <v>21</v>
      </c>
      <c r="K2454" t="s">
        <v>25</v>
      </c>
    </row>
    <row r="2455" spans="1:11" x14ac:dyDescent="0.3">
      <c r="A2455">
        <v>2022</v>
      </c>
      <c r="B2455" t="s">
        <v>11</v>
      </c>
      <c r="C2455" t="s">
        <v>12</v>
      </c>
      <c r="D2455" t="s">
        <v>37</v>
      </c>
      <c r="E2455">
        <v>130000</v>
      </c>
      <c r="F2455" t="s">
        <v>20</v>
      </c>
      <c r="G2455">
        <v>130000</v>
      </c>
      <c r="H2455" t="s">
        <v>21</v>
      </c>
      <c r="I2455">
        <v>0</v>
      </c>
      <c r="J2455" t="s">
        <v>21</v>
      </c>
      <c r="K2455" t="s">
        <v>25</v>
      </c>
    </row>
    <row r="2456" spans="1:11" x14ac:dyDescent="0.3">
      <c r="A2456">
        <v>2022</v>
      </c>
      <c r="B2456" t="s">
        <v>11</v>
      </c>
      <c r="C2456" t="s">
        <v>12</v>
      </c>
      <c r="D2456" t="s">
        <v>23</v>
      </c>
      <c r="E2456">
        <v>245000</v>
      </c>
      <c r="F2456" t="s">
        <v>20</v>
      </c>
      <c r="G2456">
        <v>245000</v>
      </c>
      <c r="H2456" t="s">
        <v>21</v>
      </c>
      <c r="I2456">
        <v>0</v>
      </c>
      <c r="J2456" t="s">
        <v>21</v>
      </c>
      <c r="K2456" t="s">
        <v>25</v>
      </c>
    </row>
    <row r="2457" spans="1:11" x14ac:dyDescent="0.3">
      <c r="A2457">
        <v>2022</v>
      </c>
      <c r="B2457" t="s">
        <v>11</v>
      </c>
      <c r="C2457" t="s">
        <v>12</v>
      </c>
      <c r="D2457" t="s">
        <v>23</v>
      </c>
      <c r="E2457">
        <v>180000</v>
      </c>
      <c r="F2457" t="s">
        <v>20</v>
      </c>
      <c r="G2457">
        <v>180000</v>
      </c>
      <c r="H2457" t="s">
        <v>21</v>
      </c>
      <c r="I2457">
        <v>0</v>
      </c>
      <c r="J2457" t="s">
        <v>21</v>
      </c>
      <c r="K2457" t="s">
        <v>25</v>
      </c>
    </row>
    <row r="2458" spans="1:11" x14ac:dyDescent="0.3">
      <c r="A2458">
        <v>2022</v>
      </c>
      <c r="B2458" t="s">
        <v>11</v>
      </c>
      <c r="C2458" t="s">
        <v>12</v>
      </c>
      <c r="D2458" t="s">
        <v>37</v>
      </c>
      <c r="E2458">
        <v>135000</v>
      </c>
      <c r="F2458" t="s">
        <v>20</v>
      </c>
      <c r="G2458">
        <v>135000</v>
      </c>
      <c r="H2458" t="s">
        <v>21</v>
      </c>
      <c r="I2458">
        <v>0</v>
      </c>
      <c r="J2458" t="s">
        <v>21</v>
      </c>
      <c r="K2458" t="s">
        <v>25</v>
      </c>
    </row>
    <row r="2459" spans="1:11" x14ac:dyDescent="0.3">
      <c r="A2459">
        <v>2022</v>
      </c>
      <c r="B2459" t="s">
        <v>11</v>
      </c>
      <c r="C2459" t="s">
        <v>12</v>
      </c>
      <c r="D2459" t="s">
        <v>37</v>
      </c>
      <c r="E2459">
        <v>100000</v>
      </c>
      <c r="F2459" t="s">
        <v>20</v>
      </c>
      <c r="G2459">
        <v>100000</v>
      </c>
      <c r="H2459" t="s">
        <v>21</v>
      </c>
      <c r="I2459">
        <v>0</v>
      </c>
      <c r="J2459" t="s">
        <v>21</v>
      </c>
      <c r="K2459" t="s">
        <v>25</v>
      </c>
    </row>
    <row r="2460" spans="1:11" x14ac:dyDescent="0.3">
      <c r="A2460">
        <v>2022</v>
      </c>
      <c r="B2460" t="s">
        <v>11</v>
      </c>
      <c r="C2460" t="s">
        <v>12</v>
      </c>
      <c r="D2460" t="s">
        <v>37</v>
      </c>
      <c r="E2460">
        <v>220000</v>
      </c>
      <c r="F2460" t="s">
        <v>20</v>
      </c>
      <c r="G2460">
        <v>220000</v>
      </c>
      <c r="H2460" t="s">
        <v>21</v>
      </c>
      <c r="I2460">
        <v>0</v>
      </c>
      <c r="J2460" t="s">
        <v>21</v>
      </c>
      <c r="K2460" t="s">
        <v>25</v>
      </c>
    </row>
    <row r="2461" spans="1:11" x14ac:dyDescent="0.3">
      <c r="A2461">
        <v>2022</v>
      </c>
      <c r="B2461" t="s">
        <v>11</v>
      </c>
      <c r="C2461" t="s">
        <v>12</v>
      </c>
      <c r="D2461" t="s">
        <v>37</v>
      </c>
      <c r="E2461">
        <v>150000</v>
      </c>
      <c r="F2461" t="s">
        <v>20</v>
      </c>
      <c r="G2461">
        <v>150000</v>
      </c>
      <c r="H2461" t="s">
        <v>21</v>
      </c>
      <c r="I2461">
        <v>0</v>
      </c>
      <c r="J2461" t="s">
        <v>21</v>
      </c>
      <c r="K2461" t="s">
        <v>25</v>
      </c>
    </row>
    <row r="2462" spans="1:11" x14ac:dyDescent="0.3">
      <c r="A2462">
        <v>2022</v>
      </c>
      <c r="B2462" t="s">
        <v>11</v>
      </c>
      <c r="C2462" t="s">
        <v>12</v>
      </c>
      <c r="D2462" t="s">
        <v>23</v>
      </c>
      <c r="E2462">
        <v>198440</v>
      </c>
      <c r="F2462" t="s">
        <v>20</v>
      </c>
      <c r="G2462">
        <v>198440</v>
      </c>
      <c r="H2462" t="s">
        <v>21</v>
      </c>
      <c r="I2462">
        <v>0</v>
      </c>
      <c r="J2462" t="s">
        <v>21</v>
      </c>
      <c r="K2462" t="s">
        <v>16</v>
      </c>
    </row>
    <row r="2463" spans="1:11" x14ac:dyDescent="0.3">
      <c r="A2463">
        <v>2022</v>
      </c>
      <c r="B2463" t="s">
        <v>11</v>
      </c>
      <c r="C2463" t="s">
        <v>12</v>
      </c>
      <c r="D2463" t="s">
        <v>23</v>
      </c>
      <c r="E2463">
        <v>144000</v>
      </c>
      <c r="F2463" t="s">
        <v>20</v>
      </c>
      <c r="G2463">
        <v>144000</v>
      </c>
      <c r="H2463" t="s">
        <v>21</v>
      </c>
      <c r="I2463">
        <v>0</v>
      </c>
      <c r="J2463" t="s">
        <v>21</v>
      </c>
      <c r="K2463" t="s">
        <v>16</v>
      </c>
    </row>
    <row r="2464" spans="1:11" x14ac:dyDescent="0.3">
      <c r="A2464">
        <v>2022</v>
      </c>
      <c r="B2464" t="s">
        <v>11</v>
      </c>
      <c r="C2464" t="s">
        <v>12</v>
      </c>
      <c r="D2464" t="s">
        <v>37</v>
      </c>
      <c r="E2464">
        <v>240000</v>
      </c>
      <c r="F2464" t="s">
        <v>20</v>
      </c>
      <c r="G2464">
        <v>240000</v>
      </c>
      <c r="H2464" t="s">
        <v>21</v>
      </c>
      <c r="I2464">
        <v>0</v>
      </c>
      <c r="J2464" t="s">
        <v>21</v>
      </c>
      <c r="K2464" t="s">
        <v>25</v>
      </c>
    </row>
    <row r="2465" spans="1:11" x14ac:dyDescent="0.3">
      <c r="A2465">
        <v>2022</v>
      </c>
      <c r="B2465" t="s">
        <v>11</v>
      </c>
      <c r="C2465" t="s">
        <v>12</v>
      </c>
      <c r="D2465" t="s">
        <v>37</v>
      </c>
      <c r="E2465">
        <v>170000</v>
      </c>
      <c r="F2465" t="s">
        <v>20</v>
      </c>
      <c r="G2465">
        <v>170000</v>
      </c>
      <c r="H2465" t="s">
        <v>21</v>
      </c>
      <c r="I2465">
        <v>0</v>
      </c>
      <c r="J2465" t="s">
        <v>21</v>
      </c>
      <c r="K2465" t="s">
        <v>25</v>
      </c>
    </row>
    <row r="2466" spans="1:11" x14ac:dyDescent="0.3">
      <c r="A2466">
        <v>2022</v>
      </c>
      <c r="B2466" t="s">
        <v>11</v>
      </c>
      <c r="C2466" t="s">
        <v>12</v>
      </c>
      <c r="D2466" t="s">
        <v>23</v>
      </c>
      <c r="E2466">
        <v>198440</v>
      </c>
      <c r="F2466" t="s">
        <v>20</v>
      </c>
      <c r="G2466">
        <v>198440</v>
      </c>
      <c r="H2466" t="s">
        <v>21</v>
      </c>
      <c r="I2466">
        <v>0</v>
      </c>
      <c r="J2466" t="s">
        <v>21</v>
      </c>
      <c r="K2466" t="s">
        <v>25</v>
      </c>
    </row>
    <row r="2467" spans="1:11" x14ac:dyDescent="0.3">
      <c r="A2467">
        <v>2022</v>
      </c>
      <c r="B2467" t="s">
        <v>11</v>
      </c>
      <c r="C2467" t="s">
        <v>12</v>
      </c>
      <c r="D2467" t="s">
        <v>23</v>
      </c>
      <c r="E2467">
        <v>144000</v>
      </c>
      <c r="F2467" t="s">
        <v>20</v>
      </c>
      <c r="G2467">
        <v>144000</v>
      </c>
      <c r="H2467" t="s">
        <v>21</v>
      </c>
      <c r="I2467">
        <v>0</v>
      </c>
      <c r="J2467" t="s">
        <v>21</v>
      </c>
      <c r="K2467" t="s">
        <v>25</v>
      </c>
    </row>
    <row r="2468" spans="1:11" x14ac:dyDescent="0.3">
      <c r="A2468">
        <v>2022</v>
      </c>
      <c r="B2468" t="s">
        <v>17</v>
      </c>
      <c r="C2468" t="s">
        <v>12</v>
      </c>
      <c r="D2468" t="s">
        <v>27</v>
      </c>
      <c r="E2468">
        <v>150000</v>
      </c>
      <c r="F2468" t="s">
        <v>20</v>
      </c>
      <c r="G2468">
        <v>150000</v>
      </c>
      <c r="H2468" t="s">
        <v>21</v>
      </c>
      <c r="I2468">
        <v>100</v>
      </c>
      <c r="J2468" t="s">
        <v>21</v>
      </c>
      <c r="K2468" t="s">
        <v>25</v>
      </c>
    </row>
    <row r="2469" spans="1:11" x14ac:dyDescent="0.3">
      <c r="A2469">
        <v>2022</v>
      </c>
      <c r="B2469" t="s">
        <v>17</v>
      </c>
      <c r="C2469" t="s">
        <v>12</v>
      </c>
      <c r="D2469" t="s">
        <v>27</v>
      </c>
      <c r="E2469">
        <v>100000</v>
      </c>
      <c r="F2469" t="s">
        <v>20</v>
      </c>
      <c r="G2469">
        <v>100000</v>
      </c>
      <c r="H2469" t="s">
        <v>21</v>
      </c>
      <c r="I2469">
        <v>100</v>
      </c>
      <c r="J2469" t="s">
        <v>21</v>
      </c>
      <c r="K2469" t="s">
        <v>25</v>
      </c>
    </row>
    <row r="2470" spans="1:11" x14ac:dyDescent="0.3">
      <c r="A2470">
        <v>2022</v>
      </c>
      <c r="B2470" t="s">
        <v>11</v>
      </c>
      <c r="C2470" t="s">
        <v>12</v>
      </c>
      <c r="D2470" t="s">
        <v>27</v>
      </c>
      <c r="E2470">
        <v>120000</v>
      </c>
      <c r="F2470" t="s">
        <v>20</v>
      </c>
      <c r="G2470">
        <v>120000</v>
      </c>
      <c r="H2470" t="s">
        <v>21</v>
      </c>
      <c r="I2470">
        <v>0</v>
      </c>
      <c r="J2470" t="s">
        <v>21</v>
      </c>
      <c r="K2470" t="s">
        <v>25</v>
      </c>
    </row>
    <row r="2471" spans="1:11" x14ac:dyDescent="0.3">
      <c r="A2471">
        <v>2022</v>
      </c>
      <c r="B2471" t="s">
        <v>11</v>
      </c>
      <c r="C2471" t="s">
        <v>12</v>
      </c>
      <c r="D2471" t="s">
        <v>27</v>
      </c>
      <c r="E2471">
        <v>95000</v>
      </c>
      <c r="F2471" t="s">
        <v>20</v>
      </c>
      <c r="G2471">
        <v>95000</v>
      </c>
      <c r="H2471" t="s">
        <v>21</v>
      </c>
      <c r="I2471">
        <v>0</v>
      </c>
      <c r="J2471" t="s">
        <v>21</v>
      </c>
      <c r="K2471" t="s">
        <v>25</v>
      </c>
    </row>
    <row r="2472" spans="1:11" x14ac:dyDescent="0.3">
      <c r="A2472">
        <v>2022</v>
      </c>
      <c r="B2472" t="s">
        <v>17</v>
      </c>
      <c r="C2472" t="s">
        <v>12</v>
      </c>
      <c r="D2472" t="s">
        <v>23</v>
      </c>
      <c r="E2472">
        <v>47000</v>
      </c>
      <c r="F2472" t="s">
        <v>58</v>
      </c>
      <c r="G2472">
        <v>57872</v>
      </c>
      <c r="H2472" t="s">
        <v>33</v>
      </c>
      <c r="I2472">
        <v>50</v>
      </c>
      <c r="J2472" t="s">
        <v>33</v>
      </c>
      <c r="K2472" t="s">
        <v>25</v>
      </c>
    </row>
    <row r="2473" spans="1:11" x14ac:dyDescent="0.3">
      <c r="A2473">
        <v>2022</v>
      </c>
      <c r="B2473" t="s">
        <v>28</v>
      </c>
      <c r="C2473" t="s">
        <v>12</v>
      </c>
      <c r="D2473" t="s">
        <v>27</v>
      </c>
      <c r="E2473">
        <v>64000</v>
      </c>
      <c r="F2473" t="s">
        <v>20</v>
      </c>
      <c r="G2473">
        <v>64000</v>
      </c>
      <c r="H2473" t="s">
        <v>21</v>
      </c>
      <c r="I2473">
        <v>100</v>
      </c>
      <c r="J2473" t="s">
        <v>21</v>
      </c>
      <c r="K2473" t="s">
        <v>16</v>
      </c>
    </row>
    <row r="2474" spans="1:11" x14ac:dyDescent="0.3">
      <c r="A2474">
        <v>2022</v>
      </c>
      <c r="B2474" t="s">
        <v>28</v>
      </c>
      <c r="C2474" t="s">
        <v>12</v>
      </c>
      <c r="D2474" t="s">
        <v>23</v>
      </c>
      <c r="E2474">
        <v>38000</v>
      </c>
      <c r="F2474" t="s">
        <v>14</v>
      </c>
      <c r="G2474">
        <v>39925</v>
      </c>
      <c r="H2474" t="s">
        <v>63</v>
      </c>
      <c r="I2474">
        <v>50</v>
      </c>
      <c r="J2474" t="s">
        <v>63</v>
      </c>
      <c r="K2474" t="s">
        <v>16</v>
      </c>
    </row>
    <row r="2475" spans="1:11" x14ac:dyDescent="0.3">
      <c r="A2475">
        <v>2022</v>
      </c>
      <c r="B2475" t="s">
        <v>11</v>
      </c>
      <c r="C2475" t="s">
        <v>12</v>
      </c>
      <c r="D2475" t="s">
        <v>35</v>
      </c>
      <c r="E2475">
        <v>187200</v>
      </c>
      <c r="F2475" t="s">
        <v>20</v>
      </c>
      <c r="G2475">
        <v>187200</v>
      </c>
      <c r="H2475" t="s">
        <v>24</v>
      </c>
      <c r="I2475">
        <v>100</v>
      </c>
      <c r="J2475" t="s">
        <v>24</v>
      </c>
      <c r="K2475" t="s">
        <v>25</v>
      </c>
    </row>
    <row r="2476" spans="1:11" x14ac:dyDescent="0.3">
      <c r="A2476">
        <v>2022</v>
      </c>
      <c r="B2476" t="s">
        <v>11</v>
      </c>
      <c r="C2476" t="s">
        <v>12</v>
      </c>
      <c r="D2476" t="s">
        <v>35</v>
      </c>
      <c r="E2476">
        <v>116100</v>
      </c>
      <c r="F2476" t="s">
        <v>20</v>
      </c>
      <c r="G2476">
        <v>116100</v>
      </c>
      <c r="H2476" t="s">
        <v>24</v>
      </c>
      <c r="I2476">
        <v>100</v>
      </c>
      <c r="J2476" t="s">
        <v>24</v>
      </c>
      <c r="K2476" t="s">
        <v>25</v>
      </c>
    </row>
    <row r="2477" spans="1:11" x14ac:dyDescent="0.3">
      <c r="A2477">
        <v>2022</v>
      </c>
      <c r="B2477" t="s">
        <v>11</v>
      </c>
      <c r="C2477" t="s">
        <v>12</v>
      </c>
      <c r="D2477" t="s">
        <v>27</v>
      </c>
      <c r="E2477">
        <v>150000</v>
      </c>
      <c r="F2477" t="s">
        <v>20</v>
      </c>
      <c r="G2477">
        <v>150000</v>
      </c>
      <c r="H2477" t="s">
        <v>21</v>
      </c>
      <c r="I2477">
        <v>0</v>
      </c>
      <c r="J2477" t="s">
        <v>21</v>
      </c>
      <c r="K2477" t="s">
        <v>25</v>
      </c>
    </row>
    <row r="2478" spans="1:11" x14ac:dyDescent="0.3">
      <c r="A2478">
        <v>2022</v>
      </c>
      <c r="B2478" t="s">
        <v>11</v>
      </c>
      <c r="C2478" t="s">
        <v>12</v>
      </c>
      <c r="D2478" t="s">
        <v>27</v>
      </c>
      <c r="E2478">
        <v>127000</v>
      </c>
      <c r="F2478" t="s">
        <v>20</v>
      </c>
      <c r="G2478">
        <v>127000</v>
      </c>
      <c r="H2478" t="s">
        <v>21</v>
      </c>
      <c r="I2478">
        <v>0</v>
      </c>
      <c r="J2478" t="s">
        <v>21</v>
      </c>
      <c r="K2478" t="s">
        <v>25</v>
      </c>
    </row>
    <row r="2479" spans="1:11" x14ac:dyDescent="0.3">
      <c r="A2479">
        <v>2022</v>
      </c>
      <c r="B2479" t="s">
        <v>11</v>
      </c>
      <c r="C2479" t="s">
        <v>12</v>
      </c>
      <c r="D2479" t="s">
        <v>37</v>
      </c>
      <c r="E2479">
        <v>275000</v>
      </c>
      <c r="F2479" t="s">
        <v>20</v>
      </c>
      <c r="G2479">
        <v>275000</v>
      </c>
      <c r="H2479" t="s">
        <v>21</v>
      </c>
      <c r="I2479">
        <v>100</v>
      </c>
      <c r="J2479" t="s">
        <v>21</v>
      </c>
      <c r="K2479" t="s">
        <v>25</v>
      </c>
    </row>
    <row r="2480" spans="1:11" x14ac:dyDescent="0.3">
      <c r="A2480">
        <v>2022</v>
      </c>
      <c r="B2480" t="s">
        <v>11</v>
      </c>
      <c r="C2480" t="s">
        <v>12</v>
      </c>
      <c r="D2480" t="s">
        <v>37</v>
      </c>
      <c r="E2480">
        <v>166000</v>
      </c>
      <c r="F2480" t="s">
        <v>20</v>
      </c>
      <c r="G2480">
        <v>166000</v>
      </c>
      <c r="H2480" t="s">
        <v>21</v>
      </c>
      <c r="I2480">
        <v>100</v>
      </c>
      <c r="J2480" t="s">
        <v>21</v>
      </c>
      <c r="K2480" t="s">
        <v>25</v>
      </c>
    </row>
    <row r="2481" spans="1:11" x14ac:dyDescent="0.3">
      <c r="A2481">
        <v>2022</v>
      </c>
      <c r="B2481" t="s">
        <v>11</v>
      </c>
      <c r="C2481" t="s">
        <v>12</v>
      </c>
      <c r="D2481" t="s">
        <v>23</v>
      </c>
      <c r="E2481">
        <v>159699</v>
      </c>
      <c r="F2481" t="s">
        <v>20</v>
      </c>
      <c r="G2481">
        <v>159699</v>
      </c>
      <c r="H2481" t="s">
        <v>21</v>
      </c>
      <c r="I2481">
        <v>0</v>
      </c>
      <c r="J2481" t="s">
        <v>21</v>
      </c>
      <c r="K2481" t="s">
        <v>25</v>
      </c>
    </row>
    <row r="2482" spans="1:11" x14ac:dyDescent="0.3">
      <c r="A2482">
        <v>2022</v>
      </c>
      <c r="B2482" t="s">
        <v>11</v>
      </c>
      <c r="C2482" t="s">
        <v>12</v>
      </c>
      <c r="D2482" t="s">
        <v>23</v>
      </c>
      <c r="E2482">
        <v>138938</v>
      </c>
      <c r="F2482" t="s">
        <v>20</v>
      </c>
      <c r="G2482">
        <v>138938</v>
      </c>
      <c r="H2482" t="s">
        <v>21</v>
      </c>
      <c r="I2482">
        <v>0</v>
      </c>
      <c r="J2482" t="s">
        <v>21</v>
      </c>
      <c r="K2482" t="s">
        <v>25</v>
      </c>
    </row>
    <row r="2483" spans="1:11" x14ac:dyDescent="0.3">
      <c r="A2483">
        <v>2022</v>
      </c>
      <c r="B2483" t="s">
        <v>28</v>
      </c>
      <c r="C2483" t="s">
        <v>12</v>
      </c>
      <c r="D2483" t="s">
        <v>103</v>
      </c>
      <c r="E2483">
        <v>76000</v>
      </c>
      <c r="F2483" t="s">
        <v>20</v>
      </c>
      <c r="G2483">
        <v>76000</v>
      </c>
      <c r="H2483" t="s">
        <v>21</v>
      </c>
      <c r="I2483">
        <v>50</v>
      </c>
      <c r="J2483" t="s">
        <v>21</v>
      </c>
      <c r="K2483" t="s">
        <v>16</v>
      </c>
    </row>
    <row r="2484" spans="1:11" x14ac:dyDescent="0.3">
      <c r="A2484">
        <v>2022</v>
      </c>
      <c r="B2484" t="s">
        <v>11</v>
      </c>
      <c r="C2484" t="s">
        <v>12</v>
      </c>
      <c r="D2484" t="s">
        <v>27</v>
      </c>
      <c r="E2484">
        <v>166700</v>
      </c>
      <c r="F2484" t="s">
        <v>20</v>
      </c>
      <c r="G2484">
        <v>166700</v>
      </c>
      <c r="H2484" t="s">
        <v>21</v>
      </c>
      <c r="I2484">
        <v>0</v>
      </c>
      <c r="J2484" t="s">
        <v>21</v>
      </c>
      <c r="K2484" t="s">
        <v>25</v>
      </c>
    </row>
    <row r="2485" spans="1:11" x14ac:dyDescent="0.3">
      <c r="A2485">
        <v>2022</v>
      </c>
      <c r="B2485" t="s">
        <v>11</v>
      </c>
      <c r="C2485" t="s">
        <v>12</v>
      </c>
      <c r="D2485" t="s">
        <v>27</v>
      </c>
      <c r="E2485">
        <v>119000</v>
      </c>
      <c r="F2485" t="s">
        <v>20</v>
      </c>
      <c r="G2485">
        <v>119000</v>
      </c>
      <c r="H2485" t="s">
        <v>21</v>
      </c>
      <c r="I2485">
        <v>0</v>
      </c>
      <c r="J2485" t="s">
        <v>21</v>
      </c>
      <c r="K2485" t="s">
        <v>25</v>
      </c>
    </row>
    <row r="2486" spans="1:11" x14ac:dyDescent="0.3">
      <c r="A2486">
        <v>2022</v>
      </c>
      <c r="B2486" t="s">
        <v>11</v>
      </c>
      <c r="C2486" t="s">
        <v>12</v>
      </c>
      <c r="D2486" t="s">
        <v>27</v>
      </c>
      <c r="E2486">
        <v>130000</v>
      </c>
      <c r="F2486" t="s">
        <v>20</v>
      </c>
      <c r="G2486">
        <v>130000</v>
      </c>
      <c r="H2486" t="s">
        <v>21</v>
      </c>
      <c r="I2486">
        <v>0</v>
      </c>
      <c r="J2486" t="s">
        <v>21</v>
      </c>
      <c r="K2486" t="s">
        <v>25</v>
      </c>
    </row>
    <row r="2487" spans="1:11" x14ac:dyDescent="0.3">
      <c r="A2487">
        <v>2022</v>
      </c>
      <c r="B2487" t="s">
        <v>11</v>
      </c>
      <c r="C2487" t="s">
        <v>12</v>
      </c>
      <c r="D2487" t="s">
        <v>27</v>
      </c>
      <c r="E2487">
        <v>100000</v>
      </c>
      <c r="F2487" t="s">
        <v>20</v>
      </c>
      <c r="G2487">
        <v>100000</v>
      </c>
      <c r="H2487" t="s">
        <v>21</v>
      </c>
      <c r="I2487">
        <v>0</v>
      </c>
      <c r="J2487" t="s">
        <v>21</v>
      </c>
      <c r="K2487" t="s">
        <v>25</v>
      </c>
    </row>
    <row r="2488" spans="1:11" x14ac:dyDescent="0.3">
      <c r="A2488">
        <v>2022</v>
      </c>
      <c r="B2488" t="s">
        <v>11</v>
      </c>
      <c r="C2488" t="s">
        <v>12</v>
      </c>
      <c r="D2488" t="s">
        <v>32</v>
      </c>
      <c r="E2488">
        <v>84000</v>
      </c>
      <c r="F2488" t="s">
        <v>58</v>
      </c>
      <c r="G2488">
        <v>103432</v>
      </c>
      <c r="H2488" t="s">
        <v>33</v>
      </c>
      <c r="I2488">
        <v>0</v>
      </c>
      <c r="J2488" t="s">
        <v>33</v>
      </c>
      <c r="K2488" t="s">
        <v>25</v>
      </c>
    </row>
    <row r="2489" spans="1:11" x14ac:dyDescent="0.3">
      <c r="A2489">
        <v>2022</v>
      </c>
      <c r="B2489" t="s">
        <v>11</v>
      </c>
      <c r="C2489" t="s">
        <v>12</v>
      </c>
      <c r="D2489" t="s">
        <v>32</v>
      </c>
      <c r="E2489">
        <v>75000</v>
      </c>
      <c r="F2489" t="s">
        <v>58</v>
      </c>
      <c r="G2489">
        <v>92350</v>
      </c>
      <c r="H2489" t="s">
        <v>33</v>
      </c>
      <c r="I2489">
        <v>0</v>
      </c>
      <c r="J2489" t="s">
        <v>33</v>
      </c>
      <c r="K2489" t="s">
        <v>25</v>
      </c>
    </row>
    <row r="2490" spans="1:11" x14ac:dyDescent="0.3">
      <c r="A2490">
        <v>2022</v>
      </c>
      <c r="B2490" t="s">
        <v>11</v>
      </c>
      <c r="C2490" t="s">
        <v>12</v>
      </c>
      <c r="D2490" t="s">
        <v>27</v>
      </c>
      <c r="E2490">
        <v>80000</v>
      </c>
      <c r="F2490" t="s">
        <v>20</v>
      </c>
      <c r="G2490">
        <v>80000</v>
      </c>
      <c r="H2490" t="s">
        <v>21</v>
      </c>
      <c r="I2490">
        <v>0</v>
      </c>
      <c r="J2490" t="s">
        <v>21</v>
      </c>
      <c r="K2490" t="s">
        <v>25</v>
      </c>
    </row>
    <row r="2491" spans="1:11" x14ac:dyDescent="0.3">
      <c r="A2491">
        <v>2022</v>
      </c>
      <c r="B2491" t="s">
        <v>11</v>
      </c>
      <c r="C2491" t="s">
        <v>12</v>
      </c>
      <c r="D2491" t="s">
        <v>27</v>
      </c>
      <c r="E2491">
        <v>52500</v>
      </c>
      <c r="F2491" t="s">
        <v>20</v>
      </c>
      <c r="G2491">
        <v>52500</v>
      </c>
      <c r="H2491" t="s">
        <v>21</v>
      </c>
      <c r="I2491">
        <v>0</v>
      </c>
      <c r="J2491" t="s">
        <v>21</v>
      </c>
      <c r="K2491" t="s">
        <v>25</v>
      </c>
    </row>
    <row r="2492" spans="1:11" x14ac:dyDescent="0.3">
      <c r="A2492">
        <v>2022</v>
      </c>
      <c r="B2492" t="s">
        <v>11</v>
      </c>
      <c r="C2492" t="s">
        <v>12</v>
      </c>
      <c r="D2492" t="s">
        <v>37</v>
      </c>
      <c r="E2492">
        <v>236000</v>
      </c>
      <c r="F2492" t="s">
        <v>20</v>
      </c>
      <c r="G2492">
        <v>236000</v>
      </c>
      <c r="H2492" t="s">
        <v>21</v>
      </c>
      <c r="I2492">
        <v>100</v>
      </c>
      <c r="J2492" t="s">
        <v>21</v>
      </c>
      <c r="K2492" t="s">
        <v>25</v>
      </c>
    </row>
    <row r="2493" spans="1:11" x14ac:dyDescent="0.3">
      <c r="A2493">
        <v>2022</v>
      </c>
      <c r="B2493" t="s">
        <v>11</v>
      </c>
      <c r="C2493" t="s">
        <v>12</v>
      </c>
      <c r="D2493" t="s">
        <v>37</v>
      </c>
      <c r="E2493">
        <v>182000</v>
      </c>
      <c r="F2493" t="s">
        <v>20</v>
      </c>
      <c r="G2493">
        <v>182000</v>
      </c>
      <c r="H2493" t="s">
        <v>21</v>
      </c>
      <c r="I2493">
        <v>100</v>
      </c>
      <c r="J2493" t="s">
        <v>21</v>
      </c>
      <c r="K2493" t="s">
        <v>25</v>
      </c>
    </row>
    <row r="2494" spans="1:11" x14ac:dyDescent="0.3">
      <c r="A2494">
        <v>2022</v>
      </c>
      <c r="B2494" t="s">
        <v>11</v>
      </c>
      <c r="C2494" t="s">
        <v>12</v>
      </c>
      <c r="D2494" t="s">
        <v>23</v>
      </c>
      <c r="E2494">
        <v>180000</v>
      </c>
      <c r="F2494" t="s">
        <v>20</v>
      </c>
      <c r="G2494">
        <v>180000</v>
      </c>
      <c r="H2494" t="s">
        <v>21</v>
      </c>
      <c r="I2494">
        <v>100</v>
      </c>
      <c r="J2494" t="s">
        <v>21</v>
      </c>
      <c r="K2494" t="s">
        <v>25</v>
      </c>
    </row>
    <row r="2495" spans="1:11" x14ac:dyDescent="0.3">
      <c r="A2495">
        <v>2022</v>
      </c>
      <c r="B2495" t="s">
        <v>11</v>
      </c>
      <c r="C2495" t="s">
        <v>12</v>
      </c>
      <c r="D2495" t="s">
        <v>23</v>
      </c>
      <c r="E2495">
        <v>140000</v>
      </c>
      <c r="F2495" t="s">
        <v>20</v>
      </c>
      <c r="G2495">
        <v>140000</v>
      </c>
      <c r="H2495" t="s">
        <v>21</v>
      </c>
      <c r="I2495">
        <v>100</v>
      </c>
      <c r="J2495" t="s">
        <v>21</v>
      </c>
      <c r="K2495" t="s">
        <v>25</v>
      </c>
    </row>
    <row r="2496" spans="1:11" x14ac:dyDescent="0.3">
      <c r="A2496">
        <v>2022</v>
      </c>
      <c r="B2496" t="s">
        <v>11</v>
      </c>
      <c r="C2496" t="s">
        <v>12</v>
      </c>
      <c r="D2496" t="s">
        <v>23</v>
      </c>
      <c r="E2496">
        <v>225000</v>
      </c>
      <c r="F2496" t="s">
        <v>20</v>
      </c>
      <c r="G2496">
        <v>225000</v>
      </c>
      <c r="H2496" t="s">
        <v>21</v>
      </c>
      <c r="I2496">
        <v>0</v>
      </c>
      <c r="J2496" t="s">
        <v>21</v>
      </c>
      <c r="K2496" t="s">
        <v>25</v>
      </c>
    </row>
    <row r="2497" spans="1:11" x14ac:dyDescent="0.3">
      <c r="A2497">
        <v>2022</v>
      </c>
      <c r="B2497" t="s">
        <v>11</v>
      </c>
      <c r="C2497" t="s">
        <v>12</v>
      </c>
      <c r="D2497" t="s">
        <v>23</v>
      </c>
      <c r="E2497">
        <v>156400</v>
      </c>
      <c r="F2497" t="s">
        <v>20</v>
      </c>
      <c r="G2497">
        <v>156400</v>
      </c>
      <c r="H2497" t="s">
        <v>21</v>
      </c>
      <c r="I2497">
        <v>0</v>
      </c>
      <c r="J2497" t="s">
        <v>21</v>
      </c>
      <c r="K2497" t="s">
        <v>25</v>
      </c>
    </row>
    <row r="2498" spans="1:11" x14ac:dyDescent="0.3">
      <c r="A2498">
        <v>2022</v>
      </c>
      <c r="B2498" t="s">
        <v>11</v>
      </c>
      <c r="C2498" t="s">
        <v>12</v>
      </c>
      <c r="D2498" t="s">
        <v>27</v>
      </c>
      <c r="E2498">
        <v>135000</v>
      </c>
      <c r="F2498" t="s">
        <v>20</v>
      </c>
      <c r="G2498">
        <v>135000</v>
      </c>
      <c r="H2498" t="s">
        <v>21</v>
      </c>
      <c r="I2498">
        <v>100</v>
      </c>
      <c r="J2498" t="s">
        <v>21</v>
      </c>
      <c r="K2498" t="s">
        <v>25</v>
      </c>
    </row>
    <row r="2499" spans="1:11" x14ac:dyDescent="0.3">
      <c r="A2499">
        <v>2022</v>
      </c>
      <c r="B2499" t="s">
        <v>11</v>
      </c>
      <c r="C2499" t="s">
        <v>12</v>
      </c>
      <c r="D2499" t="s">
        <v>27</v>
      </c>
      <c r="E2499">
        <v>100000</v>
      </c>
      <c r="F2499" t="s">
        <v>20</v>
      </c>
      <c r="G2499">
        <v>100000</v>
      </c>
      <c r="H2499" t="s">
        <v>21</v>
      </c>
      <c r="I2499">
        <v>100</v>
      </c>
      <c r="J2499" t="s">
        <v>21</v>
      </c>
      <c r="K2499" t="s">
        <v>25</v>
      </c>
    </row>
    <row r="2500" spans="1:11" x14ac:dyDescent="0.3">
      <c r="A2500">
        <v>2022</v>
      </c>
      <c r="B2500" t="s">
        <v>11</v>
      </c>
      <c r="C2500" t="s">
        <v>12</v>
      </c>
      <c r="D2500" t="s">
        <v>35</v>
      </c>
      <c r="E2500">
        <v>204500</v>
      </c>
      <c r="F2500" t="s">
        <v>20</v>
      </c>
      <c r="G2500">
        <v>204500</v>
      </c>
      <c r="H2500" t="s">
        <v>21</v>
      </c>
      <c r="I2500">
        <v>0</v>
      </c>
      <c r="J2500" t="s">
        <v>21</v>
      </c>
      <c r="K2500" t="s">
        <v>25</v>
      </c>
    </row>
    <row r="2501" spans="1:11" x14ac:dyDescent="0.3">
      <c r="A2501">
        <v>2022</v>
      </c>
      <c r="B2501" t="s">
        <v>11</v>
      </c>
      <c r="C2501" t="s">
        <v>12</v>
      </c>
      <c r="D2501" t="s">
        <v>35</v>
      </c>
      <c r="E2501">
        <v>142200</v>
      </c>
      <c r="F2501" t="s">
        <v>20</v>
      </c>
      <c r="G2501">
        <v>142200</v>
      </c>
      <c r="H2501" t="s">
        <v>21</v>
      </c>
      <c r="I2501">
        <v>0</v>
      </c>
      <c r="J2501" t="s">
        <v>21</v>
      </c>
      <c r="K2501" t="s">
        <v>25</v>
      </c>
    </row>
    <row r="2502" spans="1:11" x14ac:dyDescent="0.3">
      <c r="A2502">
        <v>2022</v>
      </c>
      <c r="B2502" t="s">
        <v>17</v>
      </c>
      <c r="C2502" t="s">
        <v>12</v>
      </c>
      <c r="D2502" t="s">
        <v>30</v>
      </c>
      <c r="E2502">
        <v>240000</v>
      </c>
      <c r="F2502" t="s">
        <v>20</v>
      </c>
      <c r="G2502">
        <v>240000</v>
      </c>
      <c r="H2502" t="s">
        <v>21</v>
      </c>
      <c r="I2502">
        <v>100</v>
      </c>
      <c r="J2502" t="s">
        <v>21</v>
      </c>
      <c r="K2502" t="s">
        <v>25</v>
      </c>
    </row>
    <row r="2503" spans="1:11" x14ac:dyDescent="0.3">
      <c r="A2503">
        <v>2022</v>
      </c>
      <c r="B2503" t="s">
        <v>28</v>
      </c>
      <c r="C2503" t="s">
        <v>48</v>
      </c>
      <c r="D2503" t="s">
        <v>27</v>
      </c>
      <c r="E2503">
        <v>125404</v>
      </c>
      <c r="F2503" t="s">
        <v>20</v>
      </c>
      <c r="G2503">
        <v>125404</v>
      </c>
      <c r="H2503" t="s">
        <v>167</v>
      </c>
      <c r="I2503">
        <v>50</v>
      </c>
      <c r="J2503" t="s">
        <v>21</v>
      </c>
      <c r="K2503" t="s">
        <v>22</v>
      </c>
    </row>
    <row r="2504" spans="1:11" x14ac:dyDescent="0.3">
      <c r="A2504">
        <v>2022</v>
      </c>
      <c r="B2504" t="s">
        <v>11</v>
      </c>
      <c r="C2504" t="s">
        <v>12</v>
      </c>
      <c r="D2504" t="s">
        <v>37</v>
      </c>
      <c r="E2504">
        <v>300000</v>
      </c>
      <c r="F2504" t="s">
        <v>20</v>
      </c>
      <c r="G2504">
        <v>300000</v>
      </c>
      <c r="H2504" t="s">
        <v>21</v>
      </c>
      <c r="I2504">
        <v>0</v>
      </c>
      <c r="J2504" t="s">
        <v>21</v>
      </c>
      <c r="K2504" t="s">
        <v>25</v>
      </c>
    </row>
    <row r="2505" spans="1:11" x14ac:dyDescent="0.3">
      <c r="A2505">
        <v>2022</v>
      </c>
      <c r="B2505" t="s">
        <v>11</v>
      </c>
      <c r="C2505" t="s">
        <v>12</v>
      </c>
      <c r="D2505" t="s">
        <v>37</v>
      </c>
      <c r="E2505">
        <v>130000</v>
      </c>
      <c r="F2505" t="s">
        <v>20</v>
      </c>
      <c r="G2505">
        <v>130000</v>
      </c>
      <c r="H2505" t="s">
        <v>21</v>
      </c>
      <c r="I2505">
        <v>0</v>
      </c>
      <c r="J2505" t="s">
        <v>21</v>
      </c>
      <c r="K2505" t="s">
        <v>25</v>
      </c>
    </row>
    <row r="2506" spans="1:11" x14ac:dyDescent="0.3">
      <c r="A2506">
        <v>2022</v>
      </c>
      <c r="B2506" t="s">
        <v>11</v>
      </c>
      <c r="C2506" t="s">
        <v>12</v>
      </c>
      <c r="D2506" t="s">
        <v>37</v>
      </c>
      <c r="E2506">
        <v>195000</v>
      </c>
      <c r="F2506" t="s">
        <v>20</v>
      </c>
      <c r="G2506">
        <v>195000</v>
      </c>
      <c r="H2506" t="s">
        <v>21</v>
      </c>
      <c r="I2506">
        <v>100</v>
      </c>
      <c r="J2506" t="s">
        <v>21</v>
      </c>
      <c r="K2506" t="s">
        <v>25</v>
      </c>
    </row>
    <row r="2507" spans="1:11" x14ac:dyDescent="0.3">
      <c r="A2507">
        <v>2022</v>
      </c>
      <c r="B2507" t="s">
        <v>11</v>
      </c>
      <c r="C2507" t="s">
        <v>12</v>
      </c>
      <c r="D2507" t="s">
        <v>37</v>
      </c>
      <c r="E2507">
        <v>175000</v>
      </c>
      <c r="F2507" t="s">
        <v>20</v>
      </c>
      <c r="G2507">
        <v>175000</v>
      </c>
      <c r="H2507" t="s">
        <v>21</v>
      </c>
      <c r="I2507">
        <v>100</v>
      </c>
      <c r="J2507" t="s">
        <v>21</v>
      </c>
      <c r="K2507" t="s">
        <v>25</v>
      </c>
    </row>
    <row r="2508" spans="1:11" x14ac:dyDescent="0.3">
      <c r="A2508">
        <v>2022</v>
      </c>
      <c r="B2508" t="s">
        <v>11</v>
      </c>
      <c r="C2508" t="s">
        <v>12</v>
      </c>
      <c r="D2508" t="s">
        <v>37</v>
      </c>
      <c r="E2508">
        <v>155000</v>
      </c>
      <c r="F2508" t="s">
        <v>20</v>
      </c>
      <c r="G2508">
        <v>155000</v>
      </c>
      <c r="H2508" t="s">
        <v>21</v>
      </c>
      <c r="I2508">
        <v>0</v>
      </c>
      <c r="J2508" t="s">
        <v>21</v>
      </c>
      <c r="K2508" t="s">
        <v>25</v>
      </c>
    </row>
    <row r="2509" spans="1:11" x14ac:dyDescent="0.3">
      <c r="A2509">
        <v>2022</v>
      </c>
      <c r="B2509" t="s">
        <v>11</v>
      </c>
      <c r="C2509" t="s">
        <v>12</v>
      </c>
      <c r="D2509" t="s">
        <v>37</v>
      </c>
      <c r="E2509">
        <v>110000</v>
      </c>
      <c r="F2509" t="s">
        <v>20</v>
      </c>
      <c r="G2509">
        <v>110000</v>
      </c>
      <c r="H2509" t="s">
        <v>21</v>
      </c>
      <c r="I2509">
        <v>0</v>
      </c>
      <c r="J2509" t="s">
        <v>21</v>
      </c>
      <c r="K2509" t="s">
        <v>25</v>
      </c>
    </row>
    <row r="2510" spans="1:11" x14ac:dyDescent="0.3">
      <c r="A2510">
        <v>2022</v>
      </c>
      <c r="B2510" t="s">
        <v>11</v>
      </c>
      <c r="C2510" t="s">
        <v>12</v>
      </c>
      <c r="D2510" t="s">
        <v>168</v>
      </c>
      <c r="E2510">
        <v>123000</v>
      </c>
      <c r="F2510" t="s">
        <v>20</v>
      </c>
      <c r="G2510">
        <v>123000</v>
      </c>
      <c r="H2510" t="s">
        <v>21</v>
      </c>
      <c r="I2510">
        <v>0</v>
      </c>
      <c r="J2510" t="s">
        <v>21</v>
      </c>
      <c r="K2510" t="s">
        <v>25</v>
      </c>
    </row>
    <row r="2511" spans="1:11" x14ac:dyDescent="0.3">
      <c r="A2511">
        <v>2022</v>
      </c>
      <c r="B2511" t="s">
        <v>11</v>
      </c>
      <c r="C2511" t="s">
        <v>12</v>
      </c>
      <c r="D2511" t="s">
        <v>168</v>
      </c>
      <c r="E2511">
        <v>92250</v>
      </c>
      <c r="F2511" t="s">
        <v>20</v>
      </c>
      <c r="G2511">
        <v>92250</v>
      </c>
      <c r="H2511" t="s">
        <v>21</v>
      </c>
      <c r="I2511">
        <v>0</v>
      </c>
      <c r="J2511" t="s">
        <v>21</v>
      </c>
      <c r="K2511" t="s">
        <v>25</v>
      </c>
    </row>
    <row r="2512" spans="1:11" x14ac:dyDescent="0.3">
      <c r="A2512">
        <v>2022</v>
      </c>
      <c r="B2512" t="s">
        <v>11</v>
      </c>
      <c r="C2512" t="s">
        <v>12</v>
      </c>
      <c r="D2512" t="s">
        <v>37</v>
      </c>
      <c r="E2512">
        <v>170000</v>
      </c>
      <c r="F2512" t="s">
        <v>20</v>
      </c>
      <c r="G2512">
        <v>170000</v>
      </c>
      <c r="H2512" t="s">
        <v>21</v>
      </c>
      <c r="I2512">
        <v>0</v>
      </c>
      <c r="J2512" t="s">
        <v>21</v>
      </c>
      <c r="K2512" t="s">
        <v>25</v>
      </c>
    </row>
    <row r="2513" spans="1:11" x14ac:dyDescent="0.3">
      <c r="A2513">
        <v>2022</v>
      </c>
      <c r="B2513" t="s">
        <v>11</v>
      </c>
      <c r="C2513" t="s">
        <v>12</v>
      </c>
      <c r="D2513" t="s">
        <v>37</v>
      </c>
      <c r="E2513">
        <v>150000</v>
      </c>
      <c r="F2513" t="s">
        <v>20</v>
      </c>
      <c r="G2513">
        <v>150000</v>
      </c>
      <c r="H2513" t="s">
        <v>21</v>
      </c>
      <c r="I2513">
        <v>0</v>
      </c>
      <c r="J2513" t="s">
        <v>21</v>
      </c>
      <c r="K2513" t="s">
        <v>25</v>
      </c>
    </row>
    <row r="2514" spans="1:11" x14ac:dyDescent="0.3">
      <c r="A2514">
        <v>2022</v>
      </c>
      <c r="B2514" t="s">
        <v>17</v>
      </c>
      <c r="C2514" t="s">
        <v>12</v>
      </c>
      <c r="D2514" t="s">
        <v>19</v>
      </c>
      <c r="E2514">
        <v>180000</v>
      </c>
      <c r="F2514" t="s">
        <v>20</v>
      </c>
      <c r="G2514">
        <v>180000</v>
      </c>
      <c r="H2514" t="s">
        <v>21</v>
      </c>
      <c r="I2514">
        <v>100</v>
      </c>
      <c r="J2514" t="s">
        <v>21</v>
      </c>
      <c r="K2514" t="s">
        <v>25</v>
      </c>
    </row>
    <row r="2515" spans="1:11" x14ac:dyDescent="0.3">
      <c r="A2515">
        <v>2022</v>
      </c>
      <c r="B2515" t="s">
        <v>17</v>
      </c>
      <c r="C2515" t="s">
        <v>12</v>
      </c>
      <c r="D2515" t="s">
        <v>19</v>
      </c>
      <c r="E2515">
        <v>100000</v>
      </c>
      <c r="F2515" t="s">
        <v>20</v>
      </c>
      <c r="G2515">
        <v>100000</v>
      </c>
      <c r="H2515" t="s">
        <v>21</v>
      </c>
      <c r="I2515">
        <v>100</v>
      </c>
      <c r="J2515" t="s">
        <v>21</v>
      </c>
      <c r="K2515" t="s">
        <v>25</v>
      </c>
    </row>
    <row r="2516" spans="1:11" x14ac:dyDescent="0.3">
      <c r="A2516">
        <v>2022</v>
      </c>
      <c r="B2516" t="s">
        <v>11</v>
      </c>
      <c r="C2516" t="s">
        <v>12</v>
      </c>
      <c r="D2516" t="s">
        <v>37</v>
      </c>
      <c r="E2516">
        <v>97000</v>
      </c>
      <c r="F2516" t="s">
        <v>20</v>
      </c>
      <c r="G2516">
        <v>97000</v>
      </c>
      <c r="H2516" t="s">
        <v>21</v>
      </c>
      <c r="I2516">
        <v>100</v>
      </c>
      <c r="J2516" t="s">
        <v>21</v>
      </c>
      <c r="K2516" t="s">
        <v>25</v>
      </c>
    </row>
    <row r="2517" spans="1:11" x14ac:dyDescent="0.3">
      <c r="A2517">
        <v>2022</v>
      </c>
      <c r="B2517" t="s">
        <v>11</v>
      </c>
      <c r="C2517" t="s">
        <v>12</v>
      </c>
      <c r="D2517" t="s">
        <v>37</v>
      </c>
      <c r="E2517">
        <v>90000</v>
      </c>
      <c r="F2517" t="s">
        <v>20</v>
      </c>
      <c r="G2517">
        <v>90000</v>
      </c>
      <c r="H2517" t="s">
        <v>21</v>
      </c>
      <c r="I2517">
        <v>100</v>
      </c>
      <c r="J2517" t="s">
        <v>21</v>
      </c>
      <c r="K2517" t="s">
        <v>25</v>
      </c>
    </row>
    <row r="2518" spans="1:11" x14ac:dyDescent="0.3">
      <c r="A2518">
        <v>2022</v>
      </c>
      <c r="B2518" t="s">
        <v>11</v>
      </c>
      <c r="C2518" t="s">
        <v>12</v>
      </c>
      <c r="D2518" t="s">
        <v>37</v>
      </c>
      <c r="E2518">
        <v>200000</v>
      </c>
      <c r="F2518" t="s">
        <v>20</v>
      </c>
      <c r="G2518">
        <v>200000</v>
      </c>
      <c r="H2518" t="s">
        <v>21</v>
      </c>
      <c r="I2518">
        <v>0</v>
      </c>
      <c r="J2518" t="s">
        <v>21</v>
      </c>
      <c r="K2518" t="s">
        <v>25</v>
      </c>
    </row>
    <row r="2519" spans="1:11" x14ac:dyDescent="0.3">
      <c r="A2519">
        <v>2022</v>
      </c>
      <c r="B2519" t="s">
        <v>11</v>
      </c>
      <c r="C2519" t="s">
        <v>12</v>
      </c>
      <c r="D2519" t="s">
        <v>37</v>
      </c>
      <c r="E2519">
        <v>160000</v>
      </c>
      <c r="F2519" t="s">
        <v>20</v>
      </c>
      <c r="G2519">
        <v>160000</v>
      </c>
      <c r="H2519" t="s">
        <v>21</v>
      </c>
      <c r="I2519">
        <v>0</v>
      </c>
      <c r="J2519" t="s">
        <v>21</v>
      </c>
      <c r="K2519" t="s">
        <v>25</v>
      </c>
    </row>
    <row r="2520" spans="1:11" x14ac:dyDescent="0.3">
      <c r="A2520">
        <v>2022</v>
      </c>
      <c r="B2520" t="s">
        <v>11</v>
      </c>
      <c r="C2520" t="s">
        <v>12</v>
      </c>
      <c r="D2520" t="s">
        <v>35</v>
      </c>
      <c r="E2520">
        <v>210000</v>
      </c>
      <c r="F2520" t="s">
        <v>20</v>
      </c>
      <c r="G2520">
        <v>210000</v>
      </c>
      <c r="H2520" t="s">
        <v>21</v>
      </c>
      <c r="I2520">
        <v>100</v>
      </c>
      <c r="J2520" t="s">
        <v>21</v>
      </c>
      <c r="K2520" t="s">
        <v>25</v>
      </c>
    </row>
    <row r="2521" spans="1:11" x14ac:dyDescent="0.3">
      <c r="A2521">
        <v>2022</v>
      </c>
      <c r="B2521" t="s">
        <v>11</v>
      </c>
      <c r="C2521" t="s">
        <v>12</v>
      </c>
      <c r="D2521" t="s">
        <v>35</v>
      </c>
      <c r="E2521">
        <v>180000</v>
      </c>
      <c r="F2521" t="s">
        <v>20</v>
      </c>
      <c r="G2521">
        <v>180000</v>
      </c>
      <c r="H2521" t="s">
        <v>21</v>
      </c>
      <c r="I2521">
        <v>100</v>
      </c>
      <c r="J2521" t="s">
        <v>21</v>
      </c>
      <c r="K2521" t="s">
        <v>25</v>
      </c>
    </row>
    <row r="2522" spans="1:11" x14ac:dyDescent="0.3">
      <c r="A2522">
        <v>2022</v>
      </c>
      <c r="B2522" t="s">
        <v>11</v>
      </c>
      <c r="C2522" t="s">
        <v>12</v>
      </c>
      <c r="D2522" t="s">
        <v>37</v>
      </c>
      <c r="E2522">
        <v>260000</v>
      </c>
      <c r="F2522" t="s">
        <v>20</v>
      </c>
      <c r="G2522">
        <v>260000</v>
      </c>
      <c r="H2522" t="s">
        <v>21</v>
      </c>
      <c r="I2522">
        <v>0</v>
      </c>
      <c r="J2522" t="s">
        <v>21</v>
      </c>
      <c r="K2522" t="s">
        <v>25</v>
      </c>
    </row>
    <row r="2523" spans="1:11" x14ac:dyDescent="0.3">
      <c r="A2523">
        <v>2022</v>
      </c>
      <c r="B2523" t="s">
        <v>11</v>
      </c>
      <c r="C2523" t="s">
        <v>12</v>
      </c>
      <c r="D2523" t="s">
        <v>37</v>
      </c>
      <c r="E2523">
        <v>180000</v>
      </c>
      <c r="F2523" t="s">
        <v>20</v>
      </c>
      <c r="G2523">
        <v>180000</v>
      </c>
      <c r="H2523" t="s">
        <v>21</v>
      </c>
      <c r="I2523">
        <v>0</v>
      </c>
      <c r="J2523" t="s">
        <v>21</v>
      </c>
      <c r="K2523" t="s">
        <v>25</v>
      </c>
    </row>
    <row r="2524" spans="1:11" x14ac:dyDescent="0.3">
      <c r="A2524">
        <v>2022</v>
      </c>
      <c r="B2524" t="s">
        <v>44</v>
      </c>
      <c r="C2524" t="s">
        <v>12</v>
      </c>
      <c r="D2524" t="s">
        <v>32</v>
      </c>
      <c r="E2524">
        <v>210000</v>
      </c>
      <c r="F2524" t="s">
        <v>20</v>
      </c>
      <c r="G2524">
        <v>210000</v>
      </c>
      <c r="H2524" t="s">
        <v>21</v>
      </c>
      <c r="I2524">
        <v>100</v>
      </c>
      <c r="J2524" t="s">
        <v>21</v>
      </c>
      <c r="K2524" t="s">
        <v>25</v>
      </c>
    </row>
    <row r="2525" spans="1:11" x14ac:dyDescent="0.3">
      <c r="A2525">
        <v>2022</v>
      </c>
      <c r="B2525" t="s">
        <v>44</v>
      </c>
      <c r="C2525" t="s">
        <v>12</v>
      </c>
      <c r="D2525" t="s">
        <v>32</v>
      </c>
      <c r="E2525">
        <v>157000</v>
      </c>
      <c r="F2525" t="s">
        <v>20</v>
      </c>
      <c r="G2525">
        <v>157000</v>
      </c>
      <c r="H2525" t="s">
        <v>21</v>
      </c>
      <c r="I2525">
        <v>100</v>
      </c>
      <c r="J2525" t="s">
        <v>21</v>
      </c>
      <c r="K2525" t="s">
        <v>25</v>
      </c>
    </row>
    <row r="2526" spans="1:11" x14ac:dyDescent="0.3">
      <c r="A2526">
        <v>2022</v>
      </c>
      <c r="B2526" t="s">
        <v>28</v>
      </c>
      <c r="C2526" t="s">
        <v>12</v>
      </c>
      <c r="D2526" t="s">
        <v>23</v>
      </c>
      <c r="E2526">
        <v>180000</v>
      </c>
      <c r="F2526" t="s">
        <v>20</v>
      </c>
      <c r="G2526">
        <v>180000</v>
      </c>
      <c r="H2526" t="s">
        <v>21</v>
      </c>
      <c r="I2526">
        <v>100</v>
      </c>
      <c r="J2526" t="s">
        <v>21</v>
      </c>
      <c r="K2526" t="s">
        <v>25</v>
      </c>
    </row>
    <row r="2527" spans="1:11" x14ac:dyDescent="0.3">
      <c r="A2527">
        <v>2022</v>
      </c>
      <c r="B2527" t="s">
        <v>28</v>
      </c>
      <c r="C2527" t="s">
        <v>12</v>
      </c>
      <c r="D2527" t="s">
        <v>23</v>
      </c>
      <c r="E2527">
        <v>100000</v>
      </c>
      <c r="F2527" t="s">
        <v>20</v>
      </c>
      <c r="G2527">
        <v>100000</v>
      </c>
      <c r="H2527" t="s">
        <v>21</v>
      </c>
      <c r="I2527">
        <v>100</v>
      </c>
      <c r="J2527" t="s">
        <v>21</v>
      </c>
      <c r="K2527" t="s">
        <v>25</v>
      </c>
    </row>
    <row r="2528" spans="1:11" x14ac:dyDescent="0.3">
      <c r="A2528">
        <v>2022</v>
      </c>
      <c r="B2528" t="s">
        <v>17</v>
      </c>
      <c r="C2528" t="s">
        <v>12</v>
      </c>
      <c r="D2528" t="s">
        <v>27</v>
      </c>
      <c r="E2528">
        <v>80000</v>
      </c>
      <c r="F2528" t="s">
        <v>20</v>
      </c>
      <c r="G2528">
        <v>80000</v>
      </c>
      <c r="H2528" t="s">
        <v>21</v>
      </c>
      <c r="I2528">
        <v>0</v>
      </c>
      <c r="J2528" t="s">
        <v>21</v>
      </c>
      <c r="K2528" t="s">
        <v>25</v>
      </c>
    </row>
    <row r="2529" spans="1:11" x14ac:dyDescent="0.3">
      <c r="A2529">
        <v>2022</v>
      </c>
      <c r="B2529" t="s">
        <v>17</v>
      </c>
      <c r="C2529" t="s">
        <v>12</v>
      </c>
      <c r="D2529" t="s">
        <v>27</v>
      </c>
      <c r="E2529">
        <v>52500</v>
      </c>
      <c r="F2529" t="s">
        <v>20</v>
      </c>
      <c r="G2529">
        <v>52500</v>
      </c>
      <c r="H2529" t="s">
        <v>21</v>
      </c>
      <c r="I2529">
        <v>0</v>
      </c>
      <c r="J2529" t="s">
        <v>21</v>
      </c>
      <c r="K2529" t="s">
        <v>25</v>
      </c>
    </row>
    <row r="2530" spans="1:11" x14ac:dyDescent="0.3">
      <c r="A2530">
        <v>2022</v>
      </c>
      <c r="B2530" t="s">
        <v>11</v>
      </c>
      <c r="C2530" t="s">
        <v>12</v>
      </c>
      <c r="D2530" t="s">
        <v>45</v>
      </c>
      <c r="E2530">
        <v>128000</v>
      </c>
      <c r="F2530" t="s">
        <v>20</v>
      </c>
      <c r="G2530">
        <v>128000</v>
      </c>
      <c r="H2530" t="s">
        <v>21</v>
      </c>
      <c r="I2530">
        <v>0</v>
      </c>
      <c r="J2530" t="s">
        <v>21</v>
      </c>
      <c r="K2530" t="s">
        <v>25</v>
      </c>
    </row>
    <row r="2531" spans="1:11" x14ac:dyDescent="0.3">
      <c r="A2531">
        <v>2022</v>
      </c>
      <c r="B2531" t="s">
        <v>11</v>
      </c>
      <c r="C2531" t="s">
        <v>12</v>
      </c>
      <c r="D2531" t="s">
        <v>45</v>
      </c>
      <c r="E2531">
        <v>81500</v>
      </c>
      <c r="F2531" t="s">
        <v>20</v>
      </c>
      <c r="G2531">
        <v>81500</v>
      </c>
      <c r="H2531" t="s">
        <v>21</v>
      </c>
      <c r="I2531">
        <v>0</v>
      </c>
      <c r="J2531" t="s">
        <v>21</v>
      </c>
      <c r="K2531" t="s">
        <v>25</v>
      </c>
    </row>
    <row r="2532" spans="1:11" x14ac:dyDescent="0.3">
      <c r="A2532">
        <v>2022</v>
      </c>
      <c r="B2532" t="s">
        <v>11</v>
      </c>
      <c r="C2532" t="s">
        <v>12</v>
      </c>
      <c r="D2532" t="s">
        <v>98</v>
      </c>
      <c r="E2532">
        <v>105000</v>
      </c>
      <c r="F2532" t="s">
        <v>20</v>
      </c>
      <c r="G2532">
        <v>105000</v>
      </c>
      <c r="H2532" t="s">
        <v>21</v>
      </c>
      <c r="I2532">
        <v>0</v>
      </c>
      <c r="J2532" t="s">
        <v>21</v>
      </c>
      <c r="K2532" t="s">
        <v>25</v>
      </c>
    </row>
    <row r="2533" spans="1:11" x14ac:dyDescent="0.3">
      <c r="A2533">
        <v>2022</v>
      </c>
      <c r="B2533" t="s">
        <v>11</v>
      </c>
      <c r="C2533" t="s">
        <v>12</v>
      </c>
      <c r="D2533" t="s">
        <v>98</v>
      </c>
      <c r="E2533">
        <v>70000</v>
      </c>
      <c r="F2533" t="s">
        <v>20</v>
      </c>
      <c r="G2533">
        <v>70000</v>
      </c>
      <c r="H2533" t="s">
        <v>21</v>
      </c>
      <c r="I2533">
        <v>0</v>
      </c>
      <c r="J2533" t="s">
        <v>21</v>
      </c>
      <c r="K2533" t="s">
        <v>25</v>
      </c>
    </row>
    <row r="2534" spans="1:11" x14ac:dyDescent="0.3">
      <c r="A2534">
        <v>2022</v>
      </c>
      <c r="B2534" t="s">
        <v>11</v>
      </c>
      <c r="C2534" t="s">
        <v>12</v>
      </c>
      <c r="D2534" t="s">
        <v>23</v>
      </c>
      <c r="E2534">
        <v>175000</v>
      </c>
      <c r="F2534" t="s">
        <v>20</v>
      </c>
      <c r="G2534">
        <v>175000</v>
      </c>
      <c r="H2534" t="s">
        <v>21</v>
      </c>
      <c r="I2534">
        <v>0</v>
      </c>
      <c r="J2534" t="s">
        <v>21</v>
      </c>
      <c r="K2534" t="s">
        <v>25</v>
      </c>
    </row>
    <row r="2535" spans="1:11" x14ac:dyDescent="0.3">
      <c r="A2535">
        <v>2022</v>
      </c>
      <c r="B2535" t="s">
        <v>11</v>
      </c>
      <c r="C2535" t="s">
        <v>12</v>
      </c>
      <c r="D2535" t="s">
        <v>23</v>
      </c>
      <c r="E2535">
        <v>122500</v>
      </c>
      <c r="F2535" t="s">
        <v>20</v>
      </c>
      <c r="G2535">
        <v>122500</v>
      </c>
      <c r="H2535" t="s">
        <v>21</v>
      </c>
      <c r="I2535">
        <v>0</v>
      </c>
      <c r="J2535" t="s">
        <v>21</v>
      </c>
      <c r="K2535" t="s">
        <v>25</v>
      </c>
    </row>
    <row r="2536" spans="1:11" x14ac:dyDescent="0.3">
      <c r="A2536">
        <v>2022</v>
      </c>
      <c r="B2536" t="s">
        <v>11</v>
      </c>
      <c r="C2536" t="s">
        <v>12</v>
      </c>
      <c r="D2536" t="s">
        <v>37</v>
      </c>
      <c r="E2536">
        <v>171000</v>
      </c>
      <c r="F2536" t="s">
        <v>20</v>
      </c>
      <c r="G2536">
        <v>171000</v>
      </c>
      <c r="H2536" t="s">
        <v>21</v>
      </c>
      <c r="I2536">
        <v>0</v>
      </c>
      <c r="J2536" t="s">
        <v>21</v>
      </c>
      <c r="K2536" t="s">
        <v>25</v>
      </c>
    </row>
    <row r="2537" spans="1:11" x14ac:dyDescent="0.3">
      <c r="A2537">
        <v>2022</v>
      </c>
      <c r="B2537" t="s">
        <v>11</v>
      </c>
      <c r="C2537" t="s">
        <v>12</v>
      </c>
      <c r="D2537" t="s">
        <v>37</v>
      </c>
      <c r="E2537">
        <v>117000</v>
      </c>
      <c r="F2537" t="s">
        <v>20</v>
      </c>
      <c r="G2537">
        <v>117000</v>
      </c>
      <c r="H2537" t="s">
        <v>21</v>
      </c>
      <c r="I2537">
        <v>0</v>
      </c>
      <c r="J2537" t="s">
        <v>21</v>
      </c>
      <c r="K2537" t="s">
        <v>25</v>
      </c>
    </row>
    <row r="2538" spans="1:11" x14ac:dyDescent="0.3">
      <c r="A2538">
        <v>2022</v>
      </c>
      <c r="B2538" t="s">
        <v>11</v>
      </c>
      <c r="C2538" t="s">
        <v>12</v>
      </c>
      <c r="D2538" t="s">
        <v>23</v>
      </c>
      <c r="E2538">
        <v>202800</v>
      </c>
      <c r="F2538" t="s">
        <v>20</v>
      </c>
      <c r="G2538">
        <v>202800</v>
      </c>
      <c r="H2538" t="s">
        <v>21</v>
      </c>
      <c r="I2538">
        <v>0</v>
      </c>
      <c r="J2538" t="s">
        <v>21</v>
      </c>
      <c r="K2538" t="s">
        <v>16</v>
      </c>
    </row>
    <row r="2539" spans="1:11" x14ac:dyDescent="0.3">
      <c r="A2539">
        <v>2022</v>
      </c>
      <c r="B2539" t="s">
        <v>11</v>
      </c>
      <c r="C2539" t="s">
        <v>12</v>
      </c>
      <c r="D2539" t="s">
        <v>23</v>
      </c>
      <c r="E2539">
        <v>104300</v>
      </c>
      <c r="F2539" t="s">
        <v>20</v>
      </c>
      <c r="G2539">
        <v>104300</v>
      </c>
      <c r="H2539" t="s">
        <v>21</v>
      </c>
      <c r="I2539">
        <v>0</v>
      </c>
      <c r="J2539" t="s">
        <v>21</v>
      </c>
      <c r="K2539" t="s">
        <v>16</v>
      </c>
    </row>
    <row r="2540" spans="1:11" x14ac:dyDescent="0.3">
      <c r="A2540">
        <v>2022</v>
      </c>
      <c r="B2540" t="s">
        <v>11</v>
      </c>
      <c r="C2540" t="s">
        <v>12</v>
      </c>
      <c r="D2540" t="s">
        <v>27</v>
      </c>
      <c r="E2540">
        <v>48000</v>
      </c>
      <c r="F2540" t="s">
        <v>14</v>
      </c>
      <c r="G2540">
        <v>50432</v>
      </c>
      <c r="H2540" t="s">
        <v>15</v>
      </c>
      <c r="I2540">
        <v>0</v>
      </c>
      <c r="J2540" t="s">
        <v>15</v>
      </c>
      <c r="K2540" t="s">
        <v>25</v>
      </c>
    </row>
    <row r="2541" spans="1:11" x14ac:dyDescent="0.3">
      <c r="A2541">
        <v>2022</v>
      </c>
      <c r="B2541" t="s">
        <v>11</v>
      </c>
      <c r="C2541" t="s">
        <v>12</v>
      </c>
      <c r="D2541" t="s">
        <v>27</v>
      </c>
      <c r="E2541">
        <v>35000</v>
      </c>
      <c r="F2541" t="s">
        <v>14</v>
      </c>
      <c r="G2541">
        <v>36773</v>
      </c>
      <c r="H2541" t="s">
        <v>15</v>
      </c>
      <c r="I2541">
        <v>0</v>
      </c>
      <c r="J2541" t="s">
        <v>15</v>
      </c>
      <c r="K2541" t="s">
        <v>25</v>
      </c>
    </row>
    <row r="2542" spans="1:11" x14ac:dyDescent="0.3">
      <c r="A2542">
        <v>2022</v>
      </c>
      <c r="B2542" t="s">
        <v>11</v>
      </c>
      <c r="C2542" t="s">
        <v>12</v>
      </c>
      <c r="D2542" t="s">
        <v>37</v>
      </c>
      <c r="E2542">
        <v>197000</v>
      </c>
      <c r="F2542" t="s">
        <v>20</v>
      </c>
      <c r="G2542">
        <v>197000</v>
      </c>
      <c r="H2542" t="s">
        <v>21</v>
      </c>
      <c r="I2542">
        <v>0</v>
      </c>
      <c r="J2542" t="s">
        <v>21</v>
      </c>
      <c r="K2542" t="s">
        <v>25</v>
      </c>
    </row>
    <row r="2543" spans="1:11" x14ac:dyDescent="0.3">
      <c r="A2543">
        <v>2022</v>
      </c>
      <c r="B2543" t="s">
        <v>11</v>
      </c>
      <c r="C2543" t="s">
        <v>12</v>
      </c>
      <c r="D2543" t="s">
        <v>37</v>
      </c>
      <c r="E2543">
        <v>99000</v>
      </c>
      <c r="F2543" t="s">
        <v>20</v>
      </c>
      <c r="G2543">
        <v>99000</v>
      </c>
      <c r="H2543" t="s">
        <v>21</v>
      </c>
      <c r="I2543">
        <v>0</v>
      </c>
      <c r="J2543" t="s">
        <v>21</v>
      </c>
      <c r="K2543" t="s">
        <v>25</v>
      </c>
    </row>
    <row r="2544" spans="1:11" x14ac:dyDescent="0.3">
      <c r="A2544">
        <v>2022</v>
      </c>
      <c r="B2544" t="s">
        <v>11</v>
      </c>
      <c r="C2544" t="s">
        <v>12</v>
      </c>
      <c r="D2544" t="s">
        <v>37</v>
      </c>
      <c r="E2544">
        <v>160000</v>
      </c>
      <c r="F2544" t="s">
        <v>20</v>
      </c>
      <c r="G2544">
        <v>160000</v>
      </c>
      <c r="H2544" t="s">
        <v>21</v>
      </c>
      <c r="I2544">
        <v>0</v>
      </c>
      <c r="J2544" t="s">
        <v>21</v>
      </c>
      <c r="K2544" t="s">
        <v>25</v>
      </c>
    </row>
    <row r="2545" spans="1:11" x14ac:dyDescent="0.3">
      <c r="A2545">
        <v>2022</v>
      </c>
      <c r="B2545" t="s">
        <v>11</v>
      </c>
      <c r="C2545" t="s">
        <v>12</v>
      </c>
      <c r="D2545" t="s">
        <v>37</v>
      </c>
      <c r="E2545">
        <v>110000</v>
      </c>
      <c r="F2545" t="s">
        <v>20</v>
      </c>
      <c r="G2545">
        <v>110000</v>
      </c>
      <c r="H2545" t="s">
        <v>21</v>
      </c>
      <c r="I2545">
        <v>0</v>
      </c>
      <c r="J2545" t="s">
        <v>21</v>
      </c>
      <c r="K2545" t="s">
        <v>25</v>
      </c>
    </row>
    <row r="2546" spans="1:11" x14ac:dyDescent="0.3">
      <c r="A2546">
        <v>2022</v>
      </c>
      <c r="B2546" t="s">
        <v>11</v>
      </c>
      <c r="C2546" t="s">
        <v>12</v>
      </c>
      <c r="D2546" t="s">
        <v>23</v>
      </c>
      <c r="E2546">
        <v>185900</v>
      </c>
      <c r="F2546" t="s">
        <v>20</v>
      </c>
      <c r="G2546">
        <v>185900</v>
      </c>
      <c r="H2546" t="s">
        <v>21</v>
      </c>
      <c r="I2546">
        <v>0</v>
      </c>
      <c r="J2546" t="s">
        <v>21</v>
      </c>
      <c r="K2546" t="s">
        <v>25</v>
      </c>
    </row>
    <row r="2547" spans="1:11" x14ac:dyDescent="0.3">
      <c r="A2547">
        <v>2022</v>
      </c>
      <c r="B2547" t="s">
        <v>11</v>
      </c>
      <c r="C2547" t="s">
        <v>12</v>
      </c>
      <c r="D2547" t="s">
        <v>23</v>
      </c>
      <c r="E2547">
        <v>129300</v>
      </c>
      <c r="F2547" t="s">
        <v>20</v>
      </c>
      <c r="G2547">
        <v>129300</v>
      </c>
      <c r="H2547" t="s">
        <v>21</v>
      </c>
      <c r="I2547">
        <v>0</v>
      </c>
      <c r="J2547" t="s">
        <v>21</v>
      </c>
      <c r="K2547" t="s">
        <v>25</v>
      </c>
    </row>
    <row r="2548" spans="1:11" x14ac:dyDescent="0.3">
      <c r="A2548">
        <v>2022</v>
      </c>
      <c r="B2548" t="s">
        <v>17</v>
      </c>
      <c r="C2548" t="s">
        <v>12</v>
      </c>
      <c r="D2548" t="s">
        <v>23</v>
      </c>
      <c r="E2548">
        <v>30000</v>
      </c>
      <c r="F2548" t="s">
        <v>20</v>
      </c>
      <c r="G2548">
        <v>30000</v>
      </c>
      <c r="H2548" t="s">
        <v>106</v>
      </c>
      <c r="I2548">
        <v>100</v>
      </c>
      <c r="J2548" t="s">
        <v>106</v>
      </c>
      <c r="K2548" t="s">
        <v>16</v>
      </c>
    </row>
    <row r="2549" spans="1:11" x14ac:dyDescent="0.3">
      <c r="A2549">
        <v>2022</v>
      </c>
      <c r="B2549" t="s">
        <v>17</v>
      </c>
      <c r="C2549" t="s">
        <v>12</v>
      </c>
      <c r="D2549" t="s">
        <v>32</v>
      </c>
      <c r="E2549">
        <v>78000</v>
      </c>
      <c r="F2549" t="s">
        <v>20</v>
      </c>
      <c r="G2549">
        <v>78000</v>
      </c>
      <c r="H2549" t="s">
        <v>110</v>
      </c>
      <c r="I2549">
        <v>100</v>
      </c>
      <c r="J2549" t="s">
        <v>110</v>
      </c>
      <c r="K2549" t="s">
        <v>25</v>
      </c>
    </row>
    <row r="2550" spans="1:11" x14ac:dyDescent="0.3">
      <c r="A2550">
        <v>2022</v>
      </c>
      <c r="B2550" t="s">
        <v>17</v>
      </c>
      <c r="C2550" t="s">
        <v>12</v>
      </c>
      <c r="D2550" t="s">
        <v>32</v>
      </c>
      <c r="E2550">
        <v>48000</v>
      </c>
      <c r="F2550" t="s">
        <v>20</v>
      </c>
      <c r="G2550">
        <v>48000</v>
      </c>
      <c r="H2550" t="s">
        <v>110</v>
      </c>
      <c r="I2550">
        <v>100</v>
      </c>
      <c r="J2550" t="s">
        <v>110</v>
      </c>
      <c r="K2550" t="s">
        <v>25</v>
      </c>
    </row>
    <row r="2551" spans="1:11" x14ac:dyDescent="0.3">
      <c r="A2551">
        <v>2022</v>
      </c>
      <c r="B2551" t="s">
        <v>11</v>
      </c>
      <c r="C2551" t="s">
        <v>12</v>
      </c>
      <c r="D2551" t="s">
        <v>37</v>
      </c>
      <c r="E2551">
        <v>170000</v>
      </c>
      <c r="F2551" t="s">
        <v>20</v>
      </c>
      <c r="G2551">
        <v>170000</v>
      </c>
      <c r="H2551" t="s">
        <v>21</v>
      </c>
      <c r="I2551">
        <v>0</v>
      </c>
      <c r="J2551" t="s">
        <v>21</v>
      </c>
      <c r="K2551" t="s">
        <v>25</v>
      </c>
    </row>
    <row r="2552" spans="1:11" x14ac:dyDescent="0.3">
      <c r="A2552">
        <v>2022</v>
      </c>
      <c r="B2552" t="s">
        <v>11</v>
      </c>
      <c r="C2552" t="s">
        <v>12</v>
      </c>
      <c r="D2552" t="s">
        <v>37</v>
      </c>
      <c r="E2552">
        <v>130000</v>
      </c>
      <c r="F2552" t="s">
        <v>20</v>
      </c>
      <c r="G2552">
        <v>130000</v>
      </c>
      <c r="H2552" t="s">
        <v>21</v>
      </c>
      <c r="I2552">
        <v>0</v>
      </c>
      <c r="J2552" t="s">
        <v>21</v>
      </c>
      <c r="K2552" t="s">
        <v>25</v>
      </c>
    </row>
    <row r="2553" spans="1:11" x14ac:dyDescent="0.3">
      <c r="A2553">
        <v>2022</v>
      </c>
      <c r="B2553" t="s">
        <v>11</v>
      </c>
      <c r="C2553" t="s">
        <v>12</v>
      </c>
      <c r="D2553" t="s">
        <v>27</v>
      </c>
      <c r="E2553">
        <v>150000</v>
      </c>
      <c r="F2553" t="s">
        <v>20</v>
      </c>
      <c r="G2553">
        <v>150000</v>
      </c>
      <c r="H2553" t="s">
        <v>21</v>
      </c>
      <c r="I2553">
        <v>0</v>
      </c>
      <c r="J2553" t="s">
        <v>21</v>
      </c>
      <c r="K2553" t="s">
        <v>25</v>
      </c>
    </row>
    <row r="2554" spans="1:11" x14ac:dyDescent="0.3">
      <c r="A2554">
        <v>2022</v>
      </c>
      <c r="B2554" t="s">
        <v>11</v>
      </c>
      <c r="C2554" t="s">
        <v>12</v>
      </c>
      <c r="D2554" t="s">
        <v>27</v>
      </c>
      <c r="E2554">
        <v>95000</v>
      </c>
      <c r="F2554" t="s">
        <v>20</v>
      </c>
      <c r="G2554">
        <v>95000</v>
      </c>
      <c r="H2554" t="s">
        <v>21</v>
      </c>
      <c r="I2554">
        <v>0</v>
      </c>
      <c r="J2554" t="s">
        <v>21</v>
      </c>
      <c r="K2554" t="s">
        <v>25</v>
      </c>
    </row>
    <row r="2555" spans="1:11" x14ac:dyDescent="0.3">
      <c r="A2555">
        <v>2022</v>
      </c>
      <c r="B2555" t="s">
        <v>17</v>
      </c>
      <c r="C2555" t="s">
        <v>12</v>
      </c>
      <c r="D2555" t="s">
        <v>37</v>
      </c>
      <c r="E2555">
        <v>78000</v>
      </c>
      <c r="F2555" t="s">
        <v>20</v>
      </c>
      <c r="G2555">
        <v>78000</v>
      </c>
      <c r="H2555" t="s">
        <v>110</v>
      </c>
      <c r="I2555">
        <v>100</v>
      </c>
      <c r="J2555" t="s">
        <v>110</v>
      </c>
      <c r="K2555" t="s">
        <v>25</v>
      </c>
    </row>
    <row r="2556" spans="1:11" x14ac:dyDescent="0.3">
      <c r="A2556">
        <v>2022</v>
      </c>
      <c r="B2556" t="s">
        <v>17</v>
      </c>
      <c r="C2556" t="s">
        <v>12</v>
      </c>
      <c r="D2556" t="s">
        <v>37</v>
      </c>
      <c r="E2556">
        <v>42000</v>
      </c>
      <c r="F2556" t="s">
        <v>20</v>
      </c>
      <c r="G2556">
        <v>42000</v>
      </c>
      <c r="H2556" t="s">
        <v>110</v>
      </c>
      <c r="I2556">
        <v>100</v>
      </c>
      <c r="J2556" t="s">
        <v>110</v>
      </c>
      <c r="K2556" t="s">
        <v>25</v>
      </c>
    </row>
    <row r="2557" spans="1:11" x14ac:dyDescent="0.3">
      <c r="A2557">
        <v>2022</v>
      </c>
      <c r="B2557" t="s">
        <v>11</v>
      </c>
      <c r="C2557" t="s">
        <v>12</v>
      </c>
      <c r="D2557" t="s">
        <v>45</v>
      </c>
      <c r="E2557">
        <v>345600</v>
      </c>
      <c r="F2557" t="s">
        <v>20</v>
      </c>
      <c r="G2557">
        <v>345600</v>
      </c>
      <c r="H2557" t="s">
        <v>21</v>
      </c>
      <c r="I2557">
        <v>0</v>
      </c>
      <c r="J2557" t="s">
        <v>21</v>
      </c>
      <c r="K2557" t="s">
        <v>25</v>
      </c>
    </row>
    <row r="2558" spans="1:11" x14ac:dyDescent="0.3">
      <c r="A2558">
        <v>2022</v>
      </c>
      <c r="B2558" t="s">
        <v>11</v>
      </c>
      <c r="C2558" t="s">
        <v>12</v>
      </c>
      <c r="D2558" t="s">
        <v>45</v>
      </c>
      <c r="E2558">
        <v>230400</v>
      </c>
      <c r="F2558" t="s">
        <v>20</v>
      </c>
      <c r="G2558">
        <v>230400</v>
      </c>
      <c r="H2558" t="s">
        <v>21</v>
      </c>
      <c r="I2558">
        <v>0</v>
      </c>
      <c r="J2558" t="s">
        <v>21</v>
      </c>
      <c r="K2558" t="s">
        <v>25</v>
      </c>
    </row>
    <row r="2559" spans="1:11" x14ac:dyDescent="0.3">
      <c r="A2559">
        <v>2022</v>
      </c>
      <c r="B2559" t="s">
        <v>11</v>
      </c>
      <c r="C2559" t="s">
        <v>12</v>
      </c>
      <c r="D2559" t="s">
        <v>37</v>
      </c>
      <c r="E2559">
        <v>145000</v>
      </c>
      <c r="F2559" t="s">
        <v>20</v>
      </c>
      <c r="G2559">
        <v>145000</v>
      </c>
      <c r="H2559" t="s">
        <v>21</v>
      </c>
      <c r="I2559">
        <v>0</v>
      </c>
      <c r="J2559" t="s">
        <v>21</v>
      </c>
      <c r="K2559" t="s">
        <v>25</v>
      </c>
    </row>
    <row r="2560" spans="1:11" x14ac:dyDescent="0.3">
      <c r="A2560">
        <v>2022</v>
      </c>
      <c r="B2560" t="s">
        <v>11</v>
      </c>
      <c r="C2560" t="s">
        <v>12</v>
      </c>
      <c r="D2560" t="s">
        <v>37</v>
      </c>
      <c r="E2560">
        <v>115000</v>
      </c>
      <c r="F2560" t="s">
        <v>20</v>
      </c>
      <c r="G2560">
        <v>115000</v>
      </c>
      <c r="H2560" t="s">
        <v>21</v>
      </c>
      <c r="I2560">
        <v>0</v>
      </c>
      <c r="J2560" t="s">
        <v>21</v>
      </c>
      <c r="K2560" t="s">
        <v>25</v>
      </c>
    </row>
    <row r="2561" spans="1:11" x14ac:dyDescent="0.3">
      <c r="A2561">
        <v>2022</v>
      </c>
      <c r="B2561" t="s">
        <v>17</v>
      </c>
      <c r="C2561" t="s">
        <v>12</v>
      </c>
      <c r="D2561" t="s">
        <v>103</v>
      </c>
      <c r="E2561">
        <v>78000</v>
      </c>
      <c r="F2561" t="s">
        <v>20</v>
      </c>
      <c r="G2561">
        <v>78000</v>
      </c>
      <c r="H2561" t="s">
        <v>110</v>
      </c>
      <c r="I2561">
        <v>100</v>
      </c>
      <c r="J2561" t="s">
        <v>110</v>
      </c>
      <c r="K2561" t="s">
        <v>25</v>
      </c>
    </row>
    <row r="2562" spans="1:11" x14ac:dyDescent="0.3">
      <c r="A2562">
        <v>2022</v>
      </c>
      <c r="B2562" t="s">
        <v>17</v>
      </c>
      <c r="C2562" t="s">
        <v>12</v>
      </c>
      <c r="D2562" t="s">
        <v>103</v>
      </c>
      <c r="E2562">
        <v>48000</v>
      </c>
      <c r="F2562" t="s">
        <v>20</v>
      </c>
      <c r="G2562">
        <v>48000</v>
      </c>
      <c r="H2562" t="s">
        <v>110</v>
      </c>
      <c r="I2562">
        <v>100</v>
      </c>
      <c r="J2562" t="s">
        <v>110</v>
      </c>
      <c r="K2562" t="s">
        <v>25</v>
      </c>
    </row>
    <row r="2563" spans="1:11" x14ac:dyDescent="0.3">
      <c r="A2563">
        <v>2022</v>
      </c>
      <c r="B2563" t="s">
        <v>11</v>
      </c>
      <c r="C2563" t="s">
        <v>12</v>
      </c>
      <c r="D2563" t="s">
        <v>27</v>
      </c>
      <c r="E2563">
        <v>175950</v>
      </c>
      <c r="F2563" t="s">
        <v>20</v>
      </c>
      <c r="G2563">
        <v>175950</v>
      </c>
      <c r="H2563" t="s">
        <v>21</v>
      </c>
      <c r="I2563">
        <v>100</v>
      </c>
      <c r="J2563" t="s">
        <v>21</v>
      </c>
      <c r="K2563" t="s">
        <v>25</v>
      </c>
    </row>
    <row r="2564" spans="1:11" x14ac:dyDescent="0.3">
      <c r="A2564">
        <v>2022</v>
      </c>
      <c r="B2564" t="s">
        <v>11</v>
      </c>
      <c r="C2564" t="s">
        <v>12</v>
      </c>
      <c r="D2564" t="s">
        <v>27</v>
      </c>
      <c r="E2564">
        <v>130050</v>
      </c>
      <c r="F2564" t="s">
        <v>20</v>
      </c>
      <c r="G2564">
        <v>130050</v>
      </c>
      <c r="H2564" t="s">
        <v>21</v>
      </c>
      <c r="I2564">
        <v>100</v>
      </c>
      <c r="J2564" t="s">
        <v>21</v>
      </c>
      <c r="K2564" t="s">
        <v>25</v>
      </c>
    </row>
    <row r="2565" spans="1:11" x14ac:dyDescent="0.3">
      <c r="A2565">
        <v>2022</v>
      </c>
      <c r="B2565" t="s">
        <v>11</v>
      </c>
      <c r="C2565" t="s">
        <v>12</v>
      </c>
      <c r="D2565" t="s">
        <v>37</v>
      </c>
      <c r="E2565">
        <v>205600</v>
      </c>
      <c r="F2565" t="s">
        <v>20</v>
      </c>
      <c r="G2565">
        <v>205600</v>
      </c>
      <c r="H2565" t="s">
        <v>21</v>
      </c>
      <c r="I2565">
        <v>0</v>
      </c>
      <c r="J2565" t="s">
        <v>21</v>
      </c>
      <c r="K2565" t="s">
        <v>16</v>
      </c>
    </row>
    <row r="2566" spans="1:11" x14ac:dyDescent="0.3">
      <c r="A2566">
        <v>2022</v>
      </c>
      <c r="B2566" t="s">
        <v>11</v>
      </c>
      <c r="C2566" t="s">
        <v>12</v>
      </c>
      <c r="D2566" t="s">
        <v>37</v>
      </c>
      <c r="E2566">
        <v>105700</v>
      </c>
      <c r="F2566" t="s">
        <v>20</v>
      </c>
      <c r="G2566">
        <v>105700</v>
      </c>
      <c r="H2566" t="s">
        <v>21</v>
      </c>
      <c r="I2566">
        <v>0</v>
      </c>
      <c r="J2566" t="s">
        <v>21</v>
      </c>
      <c r="K2566" t="s">
        <v>16</v>
      </c>
    </row>
    <row r="2567" spans="1:11" x14ac:dyDescent="0.3">
      <c r="A2567">
        <v>2022</v>
      </c>
      <c r="B2567" t="s">
        <v>11</v>
      </c>
      <c r="C2567" t="s">
        <v>12</v>
      </c>
      <c r="D2567" t="s">
        <v>27</v>
      </c>
      <c r="E2567">
        <v>236600</v>
      </c>
      <c r="F2567" t="s">
        <v>20</v>
      </c>
      <c r="G2567">
        <v>236600</v>
      </c>
      <c r="H2567" t="s">
        <v>21</v>
      </c>
      <c r="I2567">
        <v>100</v>
      </c>
      <c r="J2567" t="s">
        <v>21</v>
      </c>
      <c r="K2567" t="s">
        <v>25</v>
      </c>
    </row>
    <row r="2568" spans="1:11" x14ac:dyDescent="0.3">
      <c r="A2568">
        <v>2022</v>
      </c>
      <c r="B2568" t="s">
        <v>11</v>
      </c>
      <c r="C2568" t="s">
        <v>12</v>
      </c>
      <c r="D2568" t="s">
        <v>27</v>
      </c>
      <c r="E2568">
        <v>89200</v>
      </c>
      <c r="F2568" t="s">
        <v>20</v>
      </c>
      <c r="G2568">
        <v>89200</v>
      </c>
      <c r="H2568" t="s">
        <v>21</v>
      </c>
      <c r="I2568">
        <v>100</v>
      </c>
      <c r="J2568" t="s">
        <v>21</v>
      </c>
      <c r="K2568" t="s">
        <v>25</v>
      </c>
    </row>
    <row r="2569" spans="1:11" x14ac:dyDescent="0.3">
      <c r="A2569">
        <v>2022</v>
      </c>
      <c r="B2569" t="s">
        <v>17</v>
      </c>
      <c r="C2569" t="s">
        <v>12</v>
      </c>
      <c r="D2569" t="s">
        <v>23</v>
      </c>
      <c r="E2569">
        <v>84000</v>
      </c>
      <c r="F2569" t="s">
        <v>20</v>
      </c>
      <c r="G2569">
        <v>84000</v>
      </c>
      <c r="H2569" t="s">
        <v>110</v>
      </c>
      <c r="I2569">
        <v>100</v>
      </c>
      <c r="J2569" t="s">
        <v>110</v>
      </c>
      <c r="K2569" t="s">
        <v>25</v>
      </c>
    </row>
    <row r="2570" spans="1:11" x14ac:dyDescent="0.3">
      <c r="A2570">
        <v>2022</v>
      </c>
      <c r="B2570" t="s">
        <v>17</v>
      </c>
      <c r="C2570" t="s">
        <v>12</v>
      </c>
      <c r="D2570" t="s">
        <v>23</v>
      </c>
      <c r="E2570">
        <v>54000</v>
      </c>
      <c r="F2570" t="s">
        <v>20</v>
      </c>
      <c r="G2570">
        <v>54000</v>
      </c>
      <c r="H2570" t="s">
        <v>110</v>
      </c>
      <c r="I2570">
        <v>100</v>
      </c>
      <c r="J2570" t="s">
        <v>110</v>
      </c>
      <c r="K2570" t="s">
        <v>25</v>
      </c>
    </row>
    <row r="2571" spans="1:11" x14ac:dyDescent="0.3">
      <c r="A2571">
        <v>2022</v>
      </c>
      <c r="B2571" t="s">
        <v>28</v>
      </c>
      <c r="C2571" t="s">
        <v>12</v>
      </c>
      <c r="D2571" t="s">
        <v>23</v>
      </c>
      <c r="E2571">
        <v>80000</v>
      </c>
      <c r="F2571" t="s">
        <v>20</v>
      </c>
      <c r="G2571">
        <v>80000</v>
      </c>
      <c r="H2571" t="s">
        <v>21</v>
      </c>
      <c r="I2571">
        <v>100</v>
      </c>
      <c r="J2571" t="s">
        <v>21</v>
      </c>
      <c r="K2571" t="s">
        <v>16</v>
      </c>
    </row>
    <row r="2572" spans="1:11" x14ac:dyDescent="0.3">
      <c r="A2572">
        <v>2022</v>
      </c>
      <c r="B2572" t="s">
        <v>11</v>
      </c>
      <c r="C2572" t="s">
        <v>12</v>
      </c>
      <c r="D2572" t="s">
        <v>169</v>
      </c>
      <c r="E2572">
        <v>200000</v>
      </c>
      <c r="F2572" t="s">
        <v>20</v>
      </c>
      <c r="G2572">
        <v>200000</v>
      </c>
      <c r="H2572" t="s">
        <v>33</v>
      </c>
      <c r="I2572">
        <v>100</v>
      </c>
      <c r="J2572" t="s">
        <v>33</v>
      </c>
      <c r="K2572" t="s">
        <v>22</v>
      </c>
    </row>
    <row r="2573" spans="1:11" x14ac:dyDescent="0.3">
      <c r="A2573">
        <v>2022</v>
      </c>
      <c r="B2573" t="s">
        <v>28</v>
      </c>
      <c r="C2573" t="s">
        <v>12</v>
      </c>
      <c r="D2573" t="s">
        <v>23</v>
      </c>
      <c r="E2573">
        <v>96000</v>
      </c>
      <c r="F2573" t="s">
        <v>71</v>
      </c>
      <c r="G2573">
        <v>73742</v>
      </c>
      <c r="H2573" t="s">
        <v>24</v>
      </c>
      <c r="I2573">
        <v>100</v>
      </c>
      <c r="J2573" t="s">
        <v>24</v>
      </c>
      <c r="K2573" t="s">
        <v>16</v>
      </c>
    </row>
    <row r="2574" spans="1:11" x14ac:dyDescent="0.3">
      <c r="A2574">
        <v>2022</v>
      </c>
      <c r="B2574" t="s">
        <v>11</v>
      </c>
      <c r="C2574" t="s">
        <v>12</v>
      </c>
      <c r="D2574" t="s">
        <v>101</v>
      </c>
      <c r="E2574">
        <v>165000</v>
      </c>
      <c r="F2574" t="s">
        <v>20</v>
      </c>
      <c r="G2574">
        <v>165000</v>
      </c>
      <c r="H2574" t="s">
        <v>21</v>
      </c>
      <c r="I2574">
        <v>50</v>
      </c>
      <c r="J2574" t="s">
        <v>21</v>
      </c>
      <c r="K2574" t="s">
        <v>22</v>
      </c>
    </row>
    <row r="2575" spans="1:11" x14ac:dyDescent="0.3">
      <c r="A2575">
        <v>2022</v>
      </c>
      <c r="B2575" t="s">
        <v>28</v>
      </c>
      <c r="C2575" t="s">
        <v>12</v>
      </c>
      <c r="D2575" t="s">
        <v>23</v>
      </c>
      <c r="E2575">
        <v>27000</v>
      </c>
      <c r="F2575" t="s">
        <v>58</v>
      </c>
      <c r="G2575">
        <v>33246</v>
      </c>
      <c r="H2575" t="s">
        <v>33</v>
      </c>
      <c r="I2575">
        <v>50</v>
      </c>
      <c r="J2575" t="s">
        <v>33</v>
      </c>
      <c r="K2575" t="s">
        <v>16</v>
      </c>
    </row>
    <row r="2576" spans="1:11" x14ac:dyDescent="0.3">
      <c r="A2576">
        <v>2022</v>
      </c>
      <c r="B2576" t="s">
        <v>11</v>
      </c>
      <c r="C2576" t="s">
        <v>12</v>
      </c>
      <c r="D2576" t="s">
        <v>37</v>
      </c>
      <c r="E2576">
        <v>185900</v>
      </c>
      <c r="F2576" t="s">
        <v>20</v>
      </c>
      <c r="G2576">
        <v>185900</v>
      </c>
      <c r="H2576" t="s">
        <v>21</v>
      </c>
      <c r="I2576">
        <v>0</v>
      </c>
      <c r="J2576" t="s">
        <v>21</v>
      </c>
      <c r="K2576" t="s">
        <v>25</v>
      </c>
    </row>
    <row r="2577" spans="1:11" x14ac:dyDescent="0.3">
      <c r="A2577">
        <v>2022</v>
      </c>
      <c r="B2577" t="s">
        <v>11</v>
      </c>
      <c r="C2577" t="s">
        <v>12</v>
      </c>
      <c r="D2577" t="s">
        <v>37</v>
      </c>
      <c r="E2577">
        <v>129300</v>
      </c>
      <c r="F2577" t="s">
        <v>20</v>
      </c>
      <c r="G2577">
        <v>129300</v>
      </c>
      <c r="H2577" t="s">
        <v>21</v>
      </c>
      <c r="I2577">
        <v>0</v>
      </c>
      <c r="J2577" t="s">
        <v>21</v>
      </c>
      <c r="K2577" t="s">
        <v>25</v>
      </c>
    </row>
    <row r="2578" spans="1:11" x14ac:dyDescent="0.3">
      <c r="A2578">
        <v>2022</v>
      </c>
      <c r="B2578" t="s">
        <v>11</v>
      </c>
      <c r="C2578" t="s">
        <v>12</v>
      </c>
      <c r="D2578" t="s">
        <v>27</v>
      </c>
      <c r="E2578">
        <v>169000</v>
      </c>
      <c r="F2578" t="s">
        <v>20</v>
      </c>
      <c r="G2578">
        <v>169000</v>
      </c>
      <c r="H2578" t="s">
        <v>21</v>
      </c>
      <c r="I2578">
        <v>0</v>
      </c>
      <c r="J2578" t="s">
        <v>21</v>
      </c>
      <c r="K2578" t="s">
        <v>25</v>
      </c>
    </row>
    <row r="2579" spans="1:11" x14ac:dyDescent="0.3">
      <c r="A2579">
        <v>2022</v>
      </c>
      <c r="B2579" t="s">
        <v>11</v>
      </c>
      <c r="C2579" t="s">
        <v>12</v>
      </c>
      <c r="D2579" t="s">
        <v>27</v>
      </c>
      <c r="E2579">
        <v>110600</v>
      </c>
      <c r="F2579" t="s">
        <v>20</v>
      </c>
      <c r="G2579">
        <v>110600</v>
      </c>
      <c r="H2579" t="s">
        <v>21</v>
      </c>
      <c r="I2579">
        <v>0</v>
      </c>
      <c r="J2579" t="s">
        <v>21</v>
      </c>
      <c r="K2579" t="s">
        <v>25</v>
      </c>
    </row>
    <row r="2580" spans="1:11" x14ac:dyDescent="0.3">
      <c r="A2580">
        <v>2021</v>
      </c>
      <c r="B2580" t="s">
        <v>28</v>
      </c>
      <c r="C2580" t="s">
        <v>12</v>
      </c>
      <c r="D2580" t="s">
        <v>170</v>
      </c>
      <c r="E2580">
        <v>400000</v>
      </c>
      <c r="F2580" t="s">
        <v>42</v>
      </c>
      <c r="G2580">
        <v>5409</v>
      </c>
      <c r="H2580" t="s">
        <v>43</v>
      </c>
      <c r="I2580">
        <v>50</v>
      </c>
      <c r="J2580" t="s">
        <v>43</v>
      </c>
      <c r="K2580" t="s">
        <v>16</v>
      </c>
    </row>
    <row r="2581" spans="1:11" x14ac:dyDescent="0.3">
      <c r="A2581">
        <v>2021</v>
      </c>
      <c r="B2581" t="s">
        <v>17</v>
      </c>
      <c r="C2581" t="s">
        <v>12</v>
      </c>
      <c r="D2581" t="s">
        <v>37</v>
      </c>
      <c r="E2581">
        <v>100000</v>
      </c>
      <c r="F2581" t="s">
        <v>64</v>
      </c>
      <c r="G2581">
        <v>75050</v>
      </c>
      <c r="H2581" t="s">
        <v>65</v>
      </c>
      <c r="I2581">
        <v>50</v>
      </c>
      <c r="J2581" t="s">
        <v>65</v>
      </c>
      <c r="K2581" t="s">
        <v>16</v>
      </c>
    </row>
    <row r="2582" spans="1:11" x14ac:dyDescent="0.3">
      <c r="A2582">
        <v>2022</v>
      </c>
      <c r="B2582" t="s">
        <v>11</v>
      </c>
      <c r="C2582" t="s">
        <v>12</v>
      </c>
      <c r="D2582" t="s">
        <v>37</v>
      </c>
      <c r="E2582">
        <v>225000</v>
      </c>
      <c r="F2582" t="s">
        <v>20</v>
      </c>
      <c r="G2582">
        <v>225000</v>
      </c>
      <c r="H2582" t="s">
        <v>21</v>
      </c>
      <c r="I2582">
        <v>0</v>
      </c>
      <c r="J2582" t="s">
        <v>21</v>
      </c>
      <c r="K2582" t="s">
        <v>25</v>
      </c>
    </row>
    <row r="2583" spans="1:11" x14ac:dyDescent="0.3">
      <c r="A2583">
        <v>2022</v>
      </c>
      <c r="B2583" t="s">
        <v>11</v>
      </c>
      <c r="C2583" t="s">
        <v>12</v>
      </c>
      <c r="D2583" t="s">
        <v>37</v>
      </c>
      <c r="E2583">
        <v>184100</v>
      </c>
      <c r="F2583" t="s">
        <v>20</v>
      </c>
      <c r="G2583">
        <v>184100</v>
      </c>
      <c r="H2583" t="s">
        <v>21</v>
      </c>
      <c r="I2583">
        <v>0</v>
      </c>
      <c r="J2583" t="s">
        <v>21</v>
      </c>
      <c r="K2583" t="s">
        <v>25</v>
      </c>
    </row>
    <row r="2584" spans="1:11" x14ac:dyDescent="0.3">
      <c r="A2584">
        <v>2022</v>
      </c>
      <c r="B2584" t="s">
        <v>11</v>
      </c>
      <c r="C2584" t="s">
        <v>12</v>
      </c>
      <c r="D2584" t="s">
        <v>23</v>
      </c>
      <c r="E2584">
        <v>185900</v>
      </c>
      <c r="F2584" t="s">
        <v>20</v>
      </c>
      <c r="G2584">
        <v>185900</v>
      </c>
      <c r="H2584" t="s">
        <v>21</v>
      </c>
      <c r="I2584">
        <v>0</v>
      </c>
      <c r="J2584" t="s">
        <v>21</v>
      </c>
      <c r="K2584" t="s">
        <v>25</v>
      </c>
    </row>
    <row r="2585" spans="1:11" x14ac:dyDescent="0.3">
      <c r="A2585">
        <v>2022</v>
      </c>
      <c r="B2585" t="s">
        <v>11</v>
      </c>
      <c r="C2585" t="s">
        <v>12</v>
      </c>
      <c r="D2585" t="s">
        <v>23</v>
      </c>
      <c r="E2585">
        <v>129300</v>
      </c>
      <c r="F2585" t="s">
        <v>20</v>
      </c>
      <c r="G2585">
        <v>129300</v>
      </c>
      <c r="H2585" t="s">
        <v>21</v>
      </c>
      <c r="I2585">
        <v>0</v>
      </c>
      <c r="J2585" t="s">
        <v>21</v>
      </c>
      <c r="K2585" t="s">
        <v>25</v>
      </c>
    </row>
    <row r="2586" spans="1:11" x14ac:dyDescent="0.3">
      <c r="A2586">
        <v>2022</v>
      </c>
      <c r="B2586" t="s">
        <v>11</v>
      </c>
      <c r="C2586" t="s">
        <v>12</v>
      </c>
      <c r="D2586" t="s">
        <v>23</v>
      </c>
      <c r="E2586">
        <v>225000</v>
      </c>
      <c r="F2586" t="s">
        <v>20</v>
      </c>
      <c r="G2586">
        <v>225000</v>
      </c>
      <c r="H2586" t="s">
        <v>21</v>
      </c>
      <c r="I2586">
        <v>0</v>
      </c>
      <c r="J2586" t="s">
        <v>21</v>
      </c>
      <c r="K2586" t="s">
        <v>25</v>
      </c>
    </row>
    <row r="2587" spans="1:11" x14ac:dyDescent="0.3">
      <c r="A2587">
        <v>2022</v>
      </c>
      <c r="B2587" t="s">
        <v>11</v>
      </c>
      <c r="C2587" t="s">
        <v>12</v>
      </c>
      <c r="D2587" t="s">
        <v>23</v>
      </c>
      <c r="E2587">
        <v>156400</v>
      </c>
      <c r="F2587" t="s">
        <v>20</v>
      </c>
      <c r="G2587">
        <v>156400</v>
      </c>
      <c r="H2587" t="s">
        <v>21</v>
      </c>
      <c r="I2587">
        <v>0</v>
      </c>
      <c r="J2587" t="s">
        <v>21</v>
      </c>
      <c r="K2587" t="s">
        <v>25</v>
      </c>
    </row>
    <row r="2588" spans="1:11" x14ac:dyDescent="0.3">
      <c r="A2588">
        <v>2022</v>
      </c>
      <c r="B2588" t="s">
        <v>11</v>
      </c>
      <c r="C2588" t="s">
        <v>12</v>
      </c>
      <c r="D2588" t="s">
        <v>23</v>
      </c>
      <c r="E2588">
        <v>185900</v>
      </c>
      <c r="F2588" t="s">
        <v>20</v>
      </c>
      <c r="G2588">
        <v>185900</v>
      </c>
      <c r="H2588" t="s">
        <v>21</v>
      </c>
      <c r="I2588">
        <v>0</v>
      </c>
      <c r="J2588" t="s">
        <v>21</v>
      </c>
      <c r="K2588" t="s">
        <v>25</v>
      </c>
    </row>
    <row r="2589" spans="1:11" x14ac:dyDescent="0.3">
      <c r="A2589">
        <v>2022</v>
      </c>
      <c r="B2589" t="s">
        <v>11</v>
      </c>
      <c r="C2589" t="s">
        <v>12</v>
      </c>
      <c r="D2589" t="s">
        <v>23</v>
      </c>
      <c r="E2589">
        <v>129300</v>
      </c>
      <c r="F2589" t="s">
        <v>20</v>
      </c>
      <c r="G2589">
        <v>129300</v>
      </c>
      <c r="H2589" t="s">
        <v>21</v>
      </c>
      <c r="I2589">
        <v>0</v>
      </c>
      <c r="J2589" t="s">
        <v>21</v>
      </c>
      <c r="K2589" t="s">
        <v>25</v>
      </c>
    </row>
    <row r="2590" spans="1:11" x14ac:dyDescent="0.3">
      <c r="A2590">
        <v>2022</v>
      </c>
      <c r="B2590" t="s">
        <v>28</v>
      </c>
      <c r="C2590" t="s">
        <v>12</v>
      </c>
      <c r="D2590" t="s">
        <v>35</v>
      </c>
      <c r="E2590">
        <v>108000</v>
      </c>
      <c r="F2590" t="s">
        <v>20</v>
      </c>
      <c r="G2590">
        <v>108000</v>
      </c>
      <c r="H2590" t="s">
        <v>21</v>
      </c>
      <c r="I2590">
        <v>0</v>
      </c>
      <c r="J2590" t="s">
        <v>21</v>
      </c>
      <c r="K2590" t="s">
        <v>22</v>
      </c>
    </row>
    <row r="2591" spans="1:11" x14ac:dyDescent="0.3">
      <c r="A2591">
        <v>2022</v>
      </c>
      <c r="B2591" t="s">
        <v>11</v>
      </c>
      <c r="C2591" t="s">
        <v>12</v>
      </c>
      <c r="D2591" t="s">
        <v>171</v>
      </c>
      <c r="E2591">
        <v>8000</v>
      </c>
      <c r="F2591" t="s">
        <v>20</v>
      </c>
      <c r="G2591">
        <v>8000</v>
      </c>
      <c r="H2591" t="s">
        <v>43</v>
      </c>
      <c r="I2591">
        <v>100</v>
      </c>
      <c r="J2591" t="s">
        <v>96</v>
      </c>
      <c r="K2591" t="s">
        <v>16</v>
      </c>
    </row>
    <row r="2592" spans="1:11" x14ac:dyDescent="0.3">
      <c r="A2592">
        <v>2022</v>
      </c>
      <c r="B2592" t="s">
        <v>11</v>
      </c>
      <c r="C2592" t="s">
        <v>12</v>
      </c>
      <c r="D2592" t="s">
        <v>23</v>
      </c>
      <c r="E2592">
        <v>155000</v>
      </c>
      <c r="F2592" t="s">
        <v>20</v>
      </c>
      <c r="G2592">
        <v>155000</v>
      </c>
      <c r="H2592" t="s">
        <v>21</v>
      </c>
      <c r="I2592">
        <v>100</v>
      </c>
      <c r="J2592" t="s">
        <v>21</v>
      </c>
      <c r="K2592" t="s">
        <v>25</v>
      </c>
    </row>
    <row r="2593" spans="1:11" x14ac:dyDescent="0.3">
      <c r="A2593">
        <v>2022</v>
      </c>
      <c r="B2593" t="s">
        <v>11</v>
      </c>
      <c r="C2593" t="s">
        <v>12</v>
      </c>
      <c r="D2593" t="s">
        <v>23</v>
      </c>
      <c r="E2593">
        <v>38000</v>
      </c>
      <c r="F2593" t="s">
        <v>20</v>
      </c>
      <c r="G2593">
        <v>38000</v>
      </c>
      <c r="H2593" t="s">
        <v>21</v>
      </c>
      <c r="I2593">
        <v>100</v>
      </c>
      <c r="J2593" t="s">
        <v>21</v>
      </c>
      <c r="K2593" t="s">
        <v>25</v>
      </c>
    </row>
    <row r="2594" spans="1:11" x14ac:dyDescent="0.3">
      <c r="A2594">
        <v>2022</v>
      </c>
      <c r="B2594" t="s">
        <v>17</v>
      </c>
      <c r="C2594" t="s">
        <v>12</v>
      </c>
      <c r="D2594" t="s">
        <v>27</v>
      </c>
      <c r="E2594">
        <v>85000</v>
      </c>
      <c r="F2594" t="s">
        <v>20</v>
      </c>
      <c r="G2594">
        <v>85000</v>
      </c>
      <c r="H2594" t="s">
        <v>21</v>
      </c>
      <c r="I2594">
        <v>0</v>
      </c>
      <c r="J2594" t="s">
        <v>21</v>
      </c>
      <c r="K2594" t="s">
        <v>25</v>
      </c>
    </row>
    <row r="2595" spans="1:11" x14ac:dyDescent="0.3">
      <c r="A2595">
        <v>2022</v>
      </c>
      <c r="B2595" t="s">
        <v>17</v>
      </c>
      <c r="C2595" t="s">
        <v>12</v>
      </c>
      <c r="D2595" t="s">
        <v>27</v>
      </c>
      <c r="E2595">
        <v>65000</v>
      </c>
      <c r="F2595" t="s">
        <v>20</v>
      </c>
      <c r="G2595">
        <v>65000</v>
      </c>
      <c r="H2595" t="s">
        <v>21</v>
      </c>
      <c r="I2595">
        <v>0</v>
      </c>
      <c r="J2595" t="s">
        <v>21</v>
      </c>
      <c r="K2595" t="s">
        <v>25</v>
      </c>
    </row>
    <row r="2596" spans="1:11" x14ac:dyDescent="0.3">
      <c r="A2596">
        <v>2022</v>
      </c>
      <c r="B2596" t="s">
        <v>11</v>
      </c>
      <c r="C2596" t="s">
        <v>12</v>
      </c>
      <c r="D2596" t="s">
        <v>23</v>
      </c>
      <c r="E2596">
        <v>155000</v>
      </c>
      <c r="F2596" t="s">
        <v>20</v>
      </c>
      <c r="G2596">
        <v>155000</v>
      </c>
      <c r="H2596" t="s">
        <v>21</v>
      </c>
      <c r="I2596">
        <v>100</v>
      </c>
      <c r="J2596" t="s">
        <v>21</v>
      </c>
      <c r="K2596" t="s">
        <v>25</v>
      </c>
    </row>
    <row r="2597" spans="1:11" x14ac:dyDescent="0.3">
      <c r="A2597">
        <v>2022</v>
      </c>
      <c r="B2597" t="s">
        <v>11</v>
      </c>
      <c r="C2597" t="s">
        <v>12</v>
      </c>
      <c r="D2597" t="s">
        <v>23</v>
      </c>
      <c r="E2597">
        <v>38000</v>
      </c>
      <c r="F2597" t="s">
        <v>20</v>
      </c>
      <c r="G2597">
        <v>38000</v>
      </c>
      <c r="H2597" t="s">
        <v>21</v>
      </c>
      <c r="I2597">
        <v>100</v>
      </c>
      <c r="J2597" t="s">
        <v>21</v>
      </c>
      <c r="K2597" t="s">
        <v>25</v>
      </c>
    </row>
    <row r="2598" spans="1:11" x14ac:dyDescent="0.3">
      <c r="A2598">
        <v>2022</v>
      </c>
      <c r="B2598" t="s">
        <v>17</v>
      </c>
      <c r="C2598" t="s">
        <v>12</v>
      </c>
      <c r="D2598" t="s">
        <v>37</v>
      </c>
      <c r="E2598">
        <v>90000</v>
      </c>
      <c r="F2598" t="s">
        <v>58</v>
      </c>
      <c r="G2598">
        <v>110820</v>
      </c>
      <c r="H2598" t="s">
        <v>33</v>
      </c>
      <c r="I2598">
        <v>0</v>
      </c>
      <c r="J2598" t="s">
        <v>33</v>
      </c>
      <c r="K2598" t="s">
        <v>25</v>
      </c>
    </row>
    <row r="2599" spans="1:11" x14ac:dyDescent="0.3">
      <c r="A2599">
        <v>2022</v>
      </c>
      <c r="B2599" t="s">
        <v>17</v>
      </c>
      <c r="C2599" t="s">
        <v>12</v>
      </c>
      <c r="D2599" t="s">
        <v>37</v>
      </c>
      <c r="E2599">
        <v>75000</v>
      </c>
      <c r="F2599" t="s">
        <v>58</v>
      </c>
      <c r="G2599">
        <v>92350</v>
      </c>
      <c r="H2599" t="s">
        <v>33</v>
      </c>
      <c r="I2599">
        <v>0</v>
      </c>
      <c r="J2599" t="s">
        <v>33</v>
      </c>
      <c r="K2599" t="s">
        <v>25</v>
      </c>
    </row>
    <row r="2600" spans="1:11" x14ac:dyDescent="0.3">
      <c r="A2600">
        <v>2022</v>
      </c>
      <c r="B2600" t="s">
        <v>11</v>
      </c>
      <c r="C2600" t="s">
        <v>12</v>
      </c>
      <c r="D2600" t="s">
        <v>23</v>
      </c>
      <c r="E2600">
        <v>153600</v>
      </c>
      <c r="F2600" t="s">
        <v>20</v>
      </c>
      <c r="G2600">
        <v>153600</v>
      </c>
      <c r="H2600" t="s">
        <v>21</v>
      </c>
      <c r="I2600">
        <v>100</v>
      </c>
      <c r="J2600" t="s">
        <v>21</v>
      </c>
      <c r="K2600" t="s">
        <v>25</v>
      </c>
    </row>
    <row r="2601" spans="1:11" x14ac:dyDescent="0.3">
      <c r="A2601">
        <v>2022</v>
      </c>
      <c r="B2601" t="s">
        <v>11</v>
      </c>
      <c r="C2601" t="s">
        <v>12</v>
      </c>
      <c r="D2601" t="s">
        <v>23</v>
      </c>
      <c r="E2601">
        <v>106800</v>
      </c>
      <c r="F2601" t="s">
        <v>20</v>
      </c>
      <c r="G2601">
        <v>106800</v>
      </c>
      <c r="H2601" t="s">
        <v>21</v>
      </c>
      <c r="I2601">
        <v>100</v>
      </c>
      <c r="J2601" t="s">
        <v>21</v>
      </c>
      <c r="K2601" t="s">
        <v>25</v>
      </c>
    </row>
    <row r="2602" spans="1:11" x14ac:dyDescent="0.3">
      <c r="A2602">
        <v>2022</v>
      </c>
      <c r="B2602" t="s">
        <v>11</v>
      </c>
      <c r="C2602" t="s">
        <v>12</v>
      </c>
      <c r="D2602" t="s">
        <v>23</v>
      </c>
      <c r="E2602">
        <v>185000</v>
      </c>
      <c r="F2602" t="s">
        <v>20</v>
      </c>
      <c r="G2602">
        <v>185000</v>
      </c>
      <c r="H2602" t="s">
        <v>21</v>
      </c>
      <c r="I2602">
        <v>100</v>
      </c>
      <c r="J2602" t="s">
        <v>21</v>
      </c>
      <c r="K2602" t="s">
        <v>25</v>
      </c>
    </row>
    <row r="2603" spans="1:11" x14ac:dyDescent="0.3">
      <c r="A2603">
        <v>2022</v>
      </c>
      <c r="B2603" t="s">
        <v>11</v>
      </c>
      <c r="C2603" t="s">
        <v>12</v>
      </c>
      <c r="D2603" t="s">
        <v>23</v>
      </c>
      <c r="E2603">
        <v>50000</v>
      </c>
      <c r="F2603" t="s">
        <v>20</v>
      </c>
      <c r="G2603">
        <v>50000</v>
      </c>
      <c r="H2603" t="s">
        <v>21</v>
      </c>
      <c r="I2603">
        <v>100</v>
      </c>
      <c r="J2603" t="s">
        <v>21</v>
      </c>
      <c r="K2603" t="s">
        <v>25</v>
      </c>
    </row>
    <row r="2604" spans="1:11" x14ac:dyDescent="0.3">
      <c r="A2604">
        <v>2022</v>
      </c>
      <c r="B2604" t="s">
        <v>11</v>
      </c>
      <c r="C2604" t="s">
        <v>12</v>
      </c>
      <c r="D2604" t="s">
        <v>37</v>
      </c>
      <c r="E2604">
        <v>185900</v>
      </c>
      <c r="F2604" t="s">
        <v>20</v>
      </c>
      <c r="G2604">
        <v>185900</v>
      </c>
      <c r="H2604" t="s">
        <v>21</v>
      </c>
      <c r="I2604">
        <v>0</v>
      </c>
      <c r="J2604" t="s">
        <v>21</v>
      </c>
      <c r="K2604" t="s">
        <v>25</v>
      </c>
    </row>
    <row r="2605" spans="1:11" x14ac:dyDescent="0.3">
      <c r="A2605">
        <v>2022</v>
      </c>
      <c r="B2605" t="s">
        <v>11</v>
      </c>
      <c r="C2605" t="s">
        <v>12</v>
      </c>
      <c r="D2605" t="s">
        <v>37</v>
      </c>
      <c r="E2605">
        <v>129300</v>
      </c>
      <c r="F2605" t="s">
        <v>20</v>
      </c>
      <c r="G2605">
        <v>129300</v>
      </c>
      <c r="H2605" t="s">
        <v>21</v>
      </c>
      <c r="I2605">
        <v>0</v>
      </c>
      <c r="J2605" t="s">
        <v>21</v>
      </c>
      <c r="K2605" t="s">
        <v>25</v>
      </c>
    </row>
    <row r="2606" spans="1:11" x14ac:dyDescent="0.3">
      <c r="A2606">
        <v>2022</v>
      </c>
      <c r="B2606" t="s">
        <v>11</v>
      </c>
      <c r="C2606" t="s">
        <v>12</v>
      </c>
      <c r="D2606" t="s">
        <v>23</v>
      </c>
      <c r="E2606">
        <v>155000</v>
      </c>
      <c r="F2606" t="s">
        <v>20</v>
      </c>
      <c r="G2606">
        <v>155000</v>
      </c>
      <c r="H2606" t="s">
        <v>21</v>
      </c>
      <c r="I2606">
        <v>100</v>
      </c>
      <c r="J2606" t="s">
        <v>21</v>
      </c>
      <c r="K2606" t="s">
        <v>25</v>
      </c>
    </row>
    <row r="2607" spans="1:11" x14ac:dyDescent="0.3">
      <c r="A2607">
        <v>2022</v>
      </c>
      <c r="B2607" t="s">
        <v>11</v>
      </c>
      <c r="C2607" t="s">
        <v>12</v>
      </c>
      <c r="D2607" t="s">
        <v>23</v>
      </c>
      <c r="E2607">
        <v>38000</v>
      </c>
      <c r="F2607" t="s">
        <v>20</v>
      </c>
      <c r="G2607">
        <v>38000</v>
      </c>
      <c r="H2607" t="s">
        <v>21</v>
      </c>
      <c r="I2607">
        <v>100</v>
      </c>
      <c r="J2607" t="s">
        <v>21</v>
      </c>
      <c r="K2607" t="s">
        <v>25</v>
      </c>
    </row>
    <row r="2608" spans="1:11" x14ac:dyDescent="0.3">
      <c r="A2608">
        <v>2022</v>
      </c>
      <c r="B2608" t="s">
        <v>11</v>
      </c>
      <c r="C2608" t="s">
        <v>12</v>
      </c>
      <c r="D2608" t="s">
        <v>23</v>
      </c>
      <c r="E2608">
        <v>168000</v>
      </c>
      <c r="F2608" t="s">
        <v>20</v>
      </c>
      <c r="G2608">
        <v>168000</v>
      </c>
      <c r="H2608" t="s">
        <v>21</v>
      </c>
      <c r="I2608">
        <v>100</v>
      </c>
      <c r="J2608" t="s">
        <v>21</v>
      </c>
      <c r="K2608" t="s">
        <v>25</v>
      </c>
    </row>
    <row r="2609" spans="1:11" x14ac:dyDescent="0.3">
      <c r="A2609">
        <v>2022</v>
      </c>
      <c r="B2609" t="s">
        <v>11</v>
      </c>
      <c r="C2609" t="s">
        <v>12</v>
      </c>
      <c r="D2609" t="s">
        <v>23</v>
      </c>
      <c r="E2609">
        <v>130000</v>
      </c>
      <c r="F2609" t="s">
        <v>20</v>
      </c>
      <c r="G2609">
        <v>130000</v>
      </c>
      <c r="H2609" t="s">
        <v>21</v>
      </c>
      <c r="I2609">
        <v>100</v>
      </c>
      <c r="J2609" t="s">
        <v>21</v>
      </c>
      <c r="K2609" t="s">
        <v>25</v>
      </c>
    </row>
    <row r="2610" spans="1:11" x14ac:dyDescent="0.3">
      <c r="A2610">
        <v>2022</v>
      </c>
      <c r="B2610" t="s">
        <v>11</v>
      </c>
      <c r="C2610" t="s">
        <v>12</v>
      </c>
      <c r="D2610" t="s">
        <v>23</v>
      </c>
      <c r="E2610">
        <v>123400</v>
      </c>
      <c r="F2610" t="s">
        <v>20</v>
      </c>
      <c r="G2610">
        <v>123400</v>
      </c>
      <c r="H2610" t="s">
        <v>21</v>
      </c>
      <c r="I2610">
        <v>0</v>
      </c>
      <c r="J2610" t="s">
        <v>21</v>
      </c>
      <c r="K2610" t="s">
        <v>25</v>
      </c>
    </row>
    <row r="2611" spans="1:11" x14ac:dyDescent="0.3">
      <c r="A2611">
        <v>2022</v>
      </c>
      <c r="B2611" t="s">
        <v>11</v>
      </c>
      <c r="C2611" t="s">
        <v>12</v>
      </c>
      <c r="D2611" t="s">
        <v>23</v>
      </c>
      <c r="E2611">
        <v>88100</v>
      </c>
      <c r="F2611" t="s">
        <v>20</v>
      </c>
      <c r="G2611">
        <v>88100</v>
      </c>
      <c r="H2611" t="s">
        <v>21</v>
      </c>
      <c r="I2611">
        <v>0</v>
      </c>
      <c r="J2611" t="s">
        <v>21</v>
      </c>
      <c r="K2611" t="s">
        <v>25</v>
      </c>
    </row>
    <row r="2612" spans="1:11" x14ac:dyDescent="0.3">
      <c r="A2612">
        <v>2022</v>
      </c>
      <c r="B2612" t="s">
        <v>11</v>
      </c>
      <c r="C2612" t="s">
        <v>12</v>
      </c>
      <c r="D2612" t="s">
        <v>23</v>
      </c>
      <c r="E2612">
        <v>120000</v>
      </c>
      <c r="F2612" t="s">
        <v>20</v>
      </c>
      <c r="G2612">
        <v>120000</v>
      </c>
      <c r="H2612" t="s">
        <v>21</v>
      </c>
      <c r="I2612">
        <v>100</v>
      </c>
      <c r="J2612" t="s">
        <v>21</v>
      </c>
      <c r="K2612" t="s">
        <v>22</v>
      </c>
    </row>
    <row r="2613" spans="1:11" x14ac:dyDescent="0.3">
      <c r="A2613">
        <v>2022</v>
      </c>
      <c r="B2613" t="s">
        <v>11</v>
      </c>
      <c r="C2613" t="s">
        <v>12</v>
      </c>
      <c r="D2613" t="s">
        <v>23</v>
      </c>
      <c r="E2613">
        <v>55000</v>
      </c>
      <c r="F2613" t="s">
        <v>20</v>
      </c>
      <c r="G2613">
        <v>55000</v>
      </c>
      <c r="H2613" t="s">
        <v>21</v>
      </c>
      <c r="I2613">
        <v>100</v>
      </c>
      <c r="J2613" t="s">
        <v>21</v>
      </c>
      <c r="K2613" t="s">
        <v>22</v>
      </c>
    </row>
    <row r="2614" spans="1:11" x14ac:dyDescent="0.3">
      <c r="A2614">
        <v>2022</v>
      </c>
      <c r="B2614" t="s">
        <v>11</v>
      </c>
      <c r="C2614" t="s">
        <v>12</v>
      </c>
      <c r="D2614" t="s">
        <v>23</v>
      </c>
      <c r="E2614">
        <v>185900</v>
      </c>
      <c r="F2614" t="s">
        <v>20</v>
      </c>
      <c r="G2614">
        <v>185900</v>
      </c>
      <c r="H2614" t="s">
        <v>21</v>
      </c>
      <c r="I2614">
        <v>0</v>
      </c>
      <c r="J2614" t="s">
        <v>21</v>
      </c>
      <c r="K2614" t="s">
        <v>25</v>
      </c>
    </row>
    <row r="2615" spans="1:11" x14ac:dyDescent="0.3">
      <c r="A2615">
        <v>2022</v>
      </c>
      <c r="B2615" t="s">
        <v>11</v>
      </c>
      <c r="C2615" t="s">
        <v>12</v>
      </c>
      <c r="D2615" t="s">
        <v>23</v>
      </c>
      <c r="E2615">
        <v>129300</v>
      </c>
      <c r="F2615" t="s">
        <v>20</v>
      </c>
      <c r="G2615">
        <v>129300</v>
      </c>
      <c r="H2615" t="s">
        <v>21</v>
      </c>
      <c r="I2615">
        <v>0</v>
      </c>
      <c r="J2615" t="s">
        <v>21</v>
      </c>
      <c r="K2615" t="s">
        <v>25</v>
      </c>
    </row>
    <row r="2616" spans="1:11" x14ac:dyDescent="0.3">
      <c r="A2616">
        <v>2022</v>
      </c>
      <c r="B2616" t="s">
        <v>11</v>
      </c>
      <c r="C2616" t="s">
        <v>12</v>
      </c>
      <c r="D2616" t="s">
        <v>37</v>
      </c>
      <c r="E2616">
        <v>191200</v>
      </c>
      <c r="F2616" t="s">
        <v>20</v>
      </c>
      <c r="G2616">
        <v>191200</v>
      </c>
      <c r="H2616" t="s">
        <v>21</v>
      </c>
      <c r="I2616">
        <v>0</v>
      </c>
      <c r="J2616" t="s">
        <v>21</v>
      </c>
      <c r="K2616" t="s">
        <v>25</v>
      </c>
    </row>
    <row r="2617" spans="1:11" x14ac:dyDescent="0.3">
      <c r="A2617">
        <v>2022</v>
      </c>
      <c r="B2617" t="s">
        <v>11</v>
      </c>
      <c r="C2617" t="s">
        <v>12</v>
      </c>
      <c r="D2617" t="s">
        <v>37</v>
      </c>
      <c r="E2617">
        <v>130000</v>
      </c>
      <c r="F2617" t="s">
        <v>20</v>
      </c>
      <c r="G2617">
        <v>130000</v>
      </c>
      <c r="H2617" t="s">
        <v>21</v>
      </c>
      <c r="I2617">
        <v>0</v>
      </c>
      <c r="J2617" t="s">
        <v>21</v>
      </c>
      <c r="K2617" t="s">
        <v>25</v>
      </c>
    </row>
    <row r="2618" spans="1:11" x14ac:dyDescent="0.3">
      <c r="A2618">
        <v>2022</v>
      </c>
      <c r="B2618" t="s">
        <v>11</v>
      </c>
      <c r="C2618" t="s">
        <v>12</v>
      </c>
      <c r="D2618" t="s">
        <v>27</v>
      </c>
      <c r="E2618">
        <v>169000</v>
      </c>
      <c r="F2618" t="s">
        <v>20</v>
      </c>
      <c r="G2618">
        <v>169000</v>
      </c>
      <c r="H2618" t="s">
        <v>21</v>
      </c>
      <c r="I2618">
        <v>0</v>
      </c>
      <c r="J2618" t="s">
        <v>21</v>
      </c>
      <c r="K2618" t="s">
        <v>25</v>
      </c>
    </row>
    <row r="2619" spans="1:11" x14ac:dyDescent="0.3">
      <c r="A2619">
        <v>2022</v>
      </c>
      <c r="B2619" t="s">
        <v>11</v>
      </c>
      <c r="C2619" t="s">
        <v>12</v>
      </c>
      <c r="D2619" t="s">
        <v>27</v>
      </c>
      <c r="E2619">
        <v>110600</v>
      </c>
      <c r="F2619" t="s">
        <v>20</v>
      </c>
      <c r="G2619">
        <v>110600</v>
      </c>
      <c r="H2619" t="s">
        <v>21</v>
      </c>
      <c r="I2619">
        <v>0</v>
      </c>
      <c r="J2619" t="s">
        <v>21</v>
      </c>
      <c r="K2619" t="s">
        <v>25</v>
      </c>
    </row>
    <row r="2620" spans="1:11" x14ac:dyDescent="0.3">
      <c r="A2620">
        <v>2022</v>
      </c>
      <c r="B2620" t="s">
        <v>11</v>
      </c>
      <c r="C2620" t="s">
        <v>12</v>
      </c>
      <c r="D2620" t="s">
        <v>32</v>
      </c>
      <c r="E2620">
        <v>150000</v>
      </c>
      <c r="F2620" t="s">
        <v>20</v>
      </c>
      <c r="G2620">
        <v>150000</v>
      </c>
      <c r="H2620" t="s">
        <v>21</v>
      </c>
      <c r="I2620">
        <v>0</v>
      </c>
      <c r="J2620" t="s">
        <v>21</v>
      </c>
      <c r="K2620" t="s">
        <v>25</v>
      </c>
    </row>
    <row r="2621" spans="1:11" x14ac:dyDescent="0.3">
      <c r="A2621">
        <v>2022</v>
      </c>
      <c r="B2621" t="s">
        <v>11</v>
      </c>
      <c r="C2621" t="s">
        <v>12</v>
      </c>
      <c r="D2621" t="s">
        <v>32</v>
      </c>
      <c r="E2621">
        <v>120000</v>
      </c>
      <c r="F2621" t="s">
        <v>20</v>
      </c>
      <c r="G2621">
        <v>120000</v>
      </c>
      <c r="H2621" t="s">
        <v>21</v>
      </c>
      <c r="I2621">
        <v>0</v>
      </c>
      <c r="J2621" t="s">
        <v>21</v>
      </c>
      <c r="K2621" t="s">
        <v>25</v>
      </c>
    </row>
    <row r="2622" spans="1:11" x14ac:dyDescent="0.3">
      <c r="A2622">
        <v>2022</v>
      </c>
      <c r="B2622" t="s">
        <v>11</v>
      </c>
      <c r="C2622" t="s">
        <v>12</v>
      </c>
      <c r="D2622" t="s">
        <v>104</v>
      </c>
      <c r="E2622">
        <v>139000</v>
      </c>
      <c r="F2622" t="s">
        <v>20</v>
      </c>
      <c r="G2622">
        <v>139000</v>
      </c>
      <c r="H2622" t="s">
        <v>21</v>
      </c>
      <c r="I2622">
        <v>0</v>
      </c>
      <c r="J2622" t="s">
        <v>21</v>
      </c>
      <c r="K2622" t="s">
        <v>25</v>
      </c>
    </row>
    <row r="2623" spans="1:11" x14ac:dyDescent="0.3">
      <c r="A2623">
        <v>2022</v>
      </c>
      <c r="B2623" t="s">
        <v>11</v>
      </c>
      <c r="C2623" t="s">
        <v>12</v>
      </c>
      <c r="D2623" t="s">
        <v>104</v>
      </c>
      <c r="E2623">
        <v>122000</v>
      </c>
      <c r="F2623" t="s">
        <v>20</v>
      </c>
      <c r="G2623">
        <v>122000</v>
      </c>
      <c r="H2623" t="s">
        <v>21</v>
      </c>
      <c r="I2623">
        <v>0</v>
      </c>
      <c r="J2623" t="s">
        <v>21</v>
      </c>
      <c r="K2623" t="s">
        <v>25</v>
      </c>
    </row>
    <row r="2624" spans="1:11" x14ac:dyDescent="0.3">
      <c r="A2624">
        <v>2022</v>
      </c>
      <c r="B2624" t="s">
        <v>11</v>
      </c>
      <c r="C2624" t="s">
        <v>12</v>
      </c>
      <c r="D2624" t="s">
        <v>23</v>
      </c>
      <c r="E2624">
        <v>185900</v>
      </c>
      <c r="F2624" t="s">
        <v>20</v>
      </c>
      <c r="G2624">
        <v>185900</v>
      </c>
      <c r="H2624" t="s">
        <v>21</v>
      </c>
      <c r="I2624">
        <v>0</v>
      </c>
      <c r="J2624" t="s">
        <v>21</v>
      </c>
      <c r="K2624" t="s">
        <v>25</v>
      </c>
    </row>
    <row r="2625" spans="1:11" x14ac:dyDescent="0.3">
      <c r="A2625">
        <v>2022</v>
      </c>
      <c r="B2625" t="s">
        <v>11</v>
      </c>
      <c r="C2625" t="s">
        <v>12</v>
      </c>
      <c r="D2625" t="s">
        <v>23</v>
      </c>
      <c r="E2625">
        <v>129300</v>
      </c>
      <c r="F2625" t="s">
        <v>20</v>
      </c>
      <c r="G2625">
        <v>129300</v>
      </c>
      <c r="H2625" t="s">
        <v>21</v>
      </c>
      <c r="I2625">
        <v>0</v>
      </c>
      <c r="J2625" t="s">
        <v>21</v>
      </c>
      <c r="K2625" t="s">
        <v>25</v>
      </c>
    </row>
    <row r="2626" spans="1:11" x14ac:dyDescent="0.3">
      <c r="A2626">
        <v>2022</v>
      </c>
      <c r="B2626" t="s">
        <v>11</v>
      </c>
      <c r="C2626" t="s">
        <v>12</v>
      </c>
      <c r="D2626" t="s">
        <v>27</v>
      </c>
      <c r="E2626">
        <v>139600</v>
      </c>
      <c r="F2626" t="s">
        <v>20</v>
      </c>
      <c r="G2626">
        <v>139600</v>
      </c>
      <c r="H2626" t="s">
        <v>21</v>
      </c>
      <c r="I2626">
        <v>0</v>
      </c>
      <c r="J2626" t="s">
        <v>21</v>
      </c>
      <c r="K2626" t="s">
        <v>25</v>
      </c>
    </row>
    <row r="2627" spans="1:11" x14ac:dyDescent="0.3">
      <c r="A2627">
        <v>2022</v>
      </c>
      <c r="B2627" t="s">
        <v>11</v>
      </c>
      <c r="C2627" t="s">
        <v>12</v>
      </c>
      <c r="D2627" t="s">
        <v>27</v>
      </c>
      <c r="E2627">
        <v>85700</v>
      </c>
      <c r="F2627" t="s">
        <v>20</v>
      </c>
      <c r="G2627">
        <v>85700</v>
      </c>
      <c r="H2627" t="s">
        <v>21</v>
      </c>
      <c r="I2627">
        <v>0</v>
      </c>
      <c r="J2627" t="s">
        <v>21</v>
      </c>
      <c r="K2627" t="s">
        <v>25</v>
      </c>
    </row>
    <row r="2628" spans="1:11" x14ac:dyDescent="0.3">
      <c r="A2628">
        <v>2022</v>
      </c>
      <c r="B2628" t="s">
        <v>11</v>
      </c>
      <c r="C2628" t="s">
        <v>12</v>
      </c>
      <c r="D2628" t="s">
        <v>37</v>
      </c>
      <c r="E2628">
        <v>185000</v>
      </c>
      <c r="F2628" t="s">
        <v>20</v>
      </c>
      <c r="G2628">
        <v>185000</v>
      </c>
      <c r="H2628" t="s">
        <v>21</v>
      </c>
      <c r="I2628">
        <v>100</v>
      </c>
      <c r="J2628" t="s">
        <v>21</v>
      </c>
      <c r="K2628" t="s">
        <v>25</v>
      </c>
    </row>
    <row r="2629" spans="1:11" x14ac:dyDescent="0.3">
      <c r="A2629">
        <v>2022</v>
      </c>
      <c r="B2629" t="s">
        <v>11</v>
      </c>
      <c r="C2629" t="s">
        <v>12</v>
      </c>
      <c r="D2629" t="s">
        <v>37</v>
      </c>
      <c r="E2629">
        <v>50000</v>
      </c>
      <c r="F2629" t="s">
        <v>20</v>
      </c>
      <c r="G2629">
        <v>50000</v>
      </c>
      <c r="H2629" t="s">
        <v>21</v>
      </c>
      <c r="I2629">
        <v>100</v>
      </c>
      <c r="J2629" t="s">
        <v>21</v>
      </c>
      <c r="K2629" t="s">
        <v>25</v>
      </c>
    </row>
    <row r="2630" spans="1:11" x14ac:dyDescent="0.3">
      <c r="A2630">
        <v>2022</v>
      </c>
      <c r="B2630" t="s">
        <v>11</v>
      </c>
      <c r="C2630" t="s">
        <v>12</v>
      </c>
      <c r="D2630" t="s">
        <v>37</v>
      </c>
      <c r="E2630">
        <v>185900</v>
      </c>
      <c r="F2630" t="s">
        <v>20</v>
      </c>
      <c r="G2630">
        <v>185900</v>
      </c>
      <c r="H2630" t="s">
        <v>21</v>
      </c>
      <c r="I2630">
        <v>0</v>
      </c>
      <c r="J2630" t="s">
        <v>21</v>
      </c>
      <c r="K2630" t="s">
        <v>25</v>
      </c>
    </row>
    <row r="2631" spans="1:11" x14ac:dyDescent="0.3">
      <c r="A2631">
        <v>2022</v>
      </c>
      <c r="B2631" t="s">
        <v>11</v>
      </c>
      <c r="C2631" t="s">
        <v>12</v>
      </c>
      <c r="D2631" t="s">
        <v>37</v>
      </c>
      <c r="E2631">
        <v>129300</v>
      </c>
      <c r="F2631" t="s">
        <v>20</v>
      </c>
      <c r="G2631">
        <v>129300</v>
      </c>
      <c r="H2631" t="s">
        <v>21</v>
      </c>
      <c r="I2631">
        <v>0</v>
      </c>
      <c r="J2631" t="s">
        <v>21</v>
      </c>
      <c r="K2631" t="s">
        <v>25</v>
      </c>
    </row>
    <row r="2632" spans="1:11" x14ac:dyDescent="0.3">
      <c r="A2632">
        <v>2022</v>
      </c>
      <c r="B2632" t="s">
        <v>11</v>
      </c>
      <c r="C2632" t="s">
        <v>12</v>
      </c>
      <c r="D2632" t="s">
        <v>23</v>
      </c>
      <c r="E2632">
        <v>225000</v>
      </c>
      <c r="F2632" t="s">
        <v>20</v>
      </c>
      <c r="G2632">
        <v>225000</v>
      </c>
      <c r="H2632" t="s">
        <v>21</v>
      </c>
      <c r="I2632">
        <v>0</v>
      </c>
      <c r="J2632" t="s">
        <v>21</v>
      </c>
      <c r="K2632" t="s">
        <v>25</v>
      </c>
    </row>
    <row r="2633" spans="1:11" x14ac:dyDescent="0.3">
      <c r="A2633">
        <v>2022</v>
      </c>
      <c r="B2633" t="s">
        <v>11</v>
      </c>
      <c r="C2633" t="s">
        <v>12</v>
      </c>
      <c r="D2633" t="s">
        <v>23</v>
      </c>
      <c r="E2633">
        <v>156400</v>
      </c>
      <c r="F2633" t="s">
        <v>20</v>
      </c>
      <c r="G2633">
        <v>156400</v>
      </c>
      <c r="H2633" t="s">
        <v>21</v>
      </c>
      <c r="I2633">
        <v>0</v>
      </c>
      <c r="J2633" t="s">
        <v>21</v>
      </c>
      <c r="K2633" t="s">
        <v>25</v>
      </c>
    </row>
    <row r="2634" spans="1:11" x14ac:dyDescent="0.3">
      <c r="A2634">
        <v>2022</v>
      </c>
      <c r="B2634" t="s">
        <v>11</v>
      </c>
      <c r="C2634" t="s">
        <v>12</v>
      </c>
      <c r="D2634" t="s">
        <v>23</v>
      </c>
      <c r="E2634">
        <v>200000</v>
      </c>
      <c r="F2634" t="s">
        <v>20</v>
      </c>
      <c r="G2634">
        <v>200000</v>
      </c>
      <c r="H2634" t="s">
        <v>21</v>
      </c>
      <c r="I2634">
        <v>100</v>
      </c>
      <c r="J2634" t="s">
        <v>21</v>
      </c>
      <c r="K2634" t="s">
        <v>25</v>
      </c>
    </row>
    <row r="2635" spans="1:11" x14ac:dyDescent="0.3">
      <c r="A2635">
        <v>2022</v>
      </c>
      <c r="B2635" t="s">
        <v>11</v>
      </c>
      <c r="C2635" t="s">
        <v>12</v>
      </c>
      <c r="D2635" t="s">
        <v>23</v>
      </c>
      <c r="E2635">
        <v>175000</v>
      </c>
      <c r="F2635" t="s">
        <v>20</v>
      </c>
      <c r="G2635">
        <v>175000</v>
      </c>
      <c r="H2635" t="s">
        <v>21</v>
      </c>
      <c r="I2635">
        <v>100</v>
      </c>
      <c r="J2635" t="s">
        <v>21</v>
      </c>
      <c r="K2635" t="s">
        <v>25</v>
      </c>
    </row>
    <row r="2636" spans="1:11" x14ac:dyDescent="0.3">
      <c r="A2636">
        <v>2022</v>
      </c>
      <c r="B2636" t="s">
        <v>11</v>
      </c>
      <c r="C2636" t="s">
        <v>12</v>
      </c>
      <c r="D2636" t="s">
        <v>37</v>
      </c>
      <c r="E2636">
        <v>185900</v>
      </c>
      <c r="F2636" t="s">
        <v>20</v>
      </c>
      <c r="G2636">
        <v>185900</v>
      </c>
      <c r="H2636" t="s">
        <v>21</v>
      </c>
      <c r="I2636">
        <v>0</v>
      </c>
      <c r="J2636" t="s">
        <v>21</v>
      </c>
      <c r="K2636" t="s">
        <v>25</v>
      </c>
    </row>
    <row r="2637" spans="1:11" x14ac:dyDescent="0.3">
      <c r="A2637">
        <v>2022</v>
      </c>
      <c r="B2637" t="s">
        <v>11</v>
      </c>
      <c r="C2637" t="s">
        <v>12</v>
      </c>
      <c r="D2637" t="s">
        <v>37</v>
      </c>
      <c r="E2637">
        <v>129300</v>
      </c>
      <c r="F2637" t="s">
        <v>20</v>
      </c>
      <c r="G2637">
        <v>129300</v>
      </c>
      <c r="H2637" t="s">
        <v>21</v>
      </c>
      <c r="I2637">
        <v>0</v>
      </c>
      <c r="J2637" t="s">
        <v>21</v>
      </c>
      <c r="K2637" t="s">
        <v>25</v>
      </c>
    </row>
    <row r="2638" spans="1:11" x14ac:dyDescent="0.3">
      <c r="A2638">
        <v>2022</v>
      </c>
      <c r="B2638" t="s">
        <v>17</v>
      </c>
      <c r="C2638" t="s">
        <v>12</v>
      </c>
      <c r="D2638" t="s">
        <v>19</v>
      </c>
      <c r="E2638">
        <v>148500</v>
      </c>
      <c r="F2638" t="s">
        <v>20</v>
      </c>
      <c r="G2638">
        <v>148500</v>
      </c>
      <c r="H2638" t="s">
        <v>21</v>
      </c>
      <c r="I2638">
        <v>100</v>
      </c>
      <c r="J2638" t="s">
        <v>21</v>
      </c>
      <c r="K2638" t="s">
        <v>16</v>
      </c>
    </row>
    <row r="2639" spans="1:11" x14ac:dyDescent="0.3">
      <c r="A2639">
        <v>2022</v>
      </c>
      <c r="B2639" t="s">
        <v>17</v>
      </c>
      <c r="C2639" t="s">
        <v>12</v>
      </c>
      <c r="D2639" t="s">
        <v>19</v>
      </c>
      <c r="E2639">
        <v>98200</v>
      </c>
      <c r="F2639" t="s">
        <v>20</v>
      </c>
      <c r="G2639">
        <v>98200</v>
      </c>
      <c r="H2639" t="s">
        <v>21</v>
      </c>
      <c r="I2639">
        <v>100</v>
      </c>
      <c r="J2639" t="s">
        <v>21</v>
      </c>
      <c r="K2639" t="s">
        <v>16</v>
      </c>
    </row>
    <row r="2640" spans="1:11" x14ac:dyDescent="0.3">
      <c r="A2640">
        <v>2022</v>
      </c>
      <c r="B2640" t="s">
        <v>11</v>
      </c>
      <c r="C2640" t="s">
        <v>12</v>
      </c>
      <c r="D2640" t="s">
        <v>27</v>
      </c>
      <c r="E2640">
        <v>115000</v>
      </c>
      <c r="F2640" t="s">
        <v>20</v>
      </c>
      <c r="G2640">
        <v>115000</v>
      </c>
      <c r="H2640" t="s">
        <v>21</v>
      </c>
      <c r="I2640">
        <v>100</v>
      </c>
      <c r="J2640" t="s">
        <v>21</v>
      </c>
      <c r="K2640" t="s">
        <v>25</v>
      </c>
    </row>
    <row r="2641" spans="1:11" x14ac:dyDescent="0.3">
      <c r="A2641">
        <v>2022</v>
      </c>
      <c r="B2641" t="s">
        <v>11</v>
      </c>
      <c r="C2641" t="s">
        <v>12</v>
      </c>
      <c r="D2641" t="s">
        <v>27</v>
      </c>
      <c r="E2641">
        <v>95000</v>
      </c>
      <c r="F2641" t="s">
        <v>20</v>
      </c>
      <c r="G2641">
        <v>95000</v>
      </c>
      <c r="H2641" t="s">
        <v>21</v>
      </c>
      <c r="I2641">
        <v>100</v>
      </c>
      <c r="J2641" t="s">
        <v>21</v>
      </c>
      <c r="K2641" t="s">
        <v>25</v>
      </c>
    </row>
    <row r="2642" spans="1:11" x14ac:dyDescent="0.3">
      <c r="A2642">
        <v>2022</v>
      </c>
      <c r="B2642" t="s">
        <v>11</v>
      </c>
      <c r="C2642" t="s">
        <v>12</v>
      </c>
      <c r="D2642" t="s">
        <v>45</v>
      </c>
      <c r="E2642">
        <v>225000</v>
      </c>
      <c r="F2642" t="s">
        <v>20</v>
      </c>
      <c r="G2642">
        <v>225000</v>
      </c>
      <c r="H2642" t="s">
        <v>21</v>
      </c>
      <c r="I2642">
        <v>100</v>
      </c>
      <c r="J2642" t="s">
        <v>21</v>
      </c>
      <c r="K2642" t="s">
        <v>25</v>
      </c>
    </row>
    <row r="2643" spans="1:11" x14ac:dyDescent="0.3">
      <c r="A2643">
        <v>2022</v>
      </c>
      <c r="B2643" t="s">
        <v>11</v>
      </c>
      <c r="C2643" t="s">
        <v>12</v>
      </c>
      <c r="D2643" t="s">
        <v>45</v>
      </c>
      <c r="E2643">
        <v>66000</v>
      </c>
      <c r="F2643" t="s">
        <v>20</v>
      </c>
      <c r="G2643">
        <v>66000</v>
      </c>
      <c r="H2643" t="s">
        <v>21</v>
      </c>
      <c r="I2643">
        <v>100</v>
      </c>
      <c r="J2643" t="s">
        <v>21</v>
      </c>
      <c r="K2643" t="s">
        <v>25</v>
      </c>
    </row>
    <row r="2644" spans="1:11" x14ac:dyDescent="0.3">
      <c r="A2644">
        <v>2022</v>
      </c>
      <c r="B2644" t="s">
        <v>11</v>
      </c>
      <c r="C2644" t="s">
        <v>12</v>
      </c>
      <c r="D2644" t="s">
        <v>23</v>
      </c>
      <c r="E2644">
        <v>185000</v>
      </c>
      <c r="F2644" t="s">
        <v>20</v>
      </c>
      <c r="G2644">
        <v>185000</v>
      </c>
      <c r="H2644" t="s">
        <v>21</v>
      </c>
      <c r="I2644">
        <v>100</v>
      </c>
      <c r="J2644" t="s">
        <v>21</v>
      </c>
      <c r="K2644" t="s">
        <v>25</v>
      </c>
    </row>
    <row r="2645" spans="1:11" x14ac:dyDescent="0.3">
      <c r="A2645">
        <v>2022</v>
      </c>
      <c r="B2645" t="s">
        <v>11</v>
      </c>
      <c r="C2645" t="s">
        <v>12</v>
      </c>
      <c r="D2645" t="s">
        <v>23</v>
      </c>
      <c r="E2645">
        <v>50000</v>
      </c>
      <c r="F2645" t="s">
        <v>20</v>
      </c>
      <c r="G2645">
        <v>50000</v>
      </c>
      <c r="H2645" t="s">
        <v>21</v>
      </c>
      <c r="I2645">
        <v>100</v>
      </c>
      <c r="J2645" t="s">
        <v>21</v>
      </c>
      <c r="K2645" t="s">
        <v>25</v>
      </c>
    </row>
    <row r="2646" spans="1:11" x14ac:dyDescent="0.3">
      <c r="A2646">
        <v>2022</v>
      </c>
      <c r="B2646" t="s">
        <v>11</v>
      </c>
      <c r="C2646" t="s">
        <v>12</v>
      </c>
      <c r="D2646" t="s">
        <v>23</v>
      </c>
      <c r="E2646">
        <v>45000</v>
      </c>
      <c r="F2646" t="s">
        <v>14</v>
      </c>
      <c r="G2646">
        <v>47280</v>
      </c>
      <c r="H2646" t="s">
        <v>15</v>
      </c>
      <c r="I2646">
        <v>0</v>
      </c>
      <c r="J2646" t="s">
        <v>15</v>
      </c>
      <c r="K2646" t="s">
        <v>25</v>
      </c>
    </row>
    <row r="2647" spans="1:11" x14ac:dyDescent="0.3">
      <c r="A2647">
        <v>2022</v>
      </c>
      <c r="B2647" t="s">
        <v>11</v>
      </c>
      <c r="C2647" t="s">
        <v>12</v>
      </c>
      <c r="D2647" t="s">
        <v>23</v>
      </c>
      <c r="E2647">
        <v>36000</v>
      </c>
      <c r="F2647" t="s">
        <v>14</v>
      </c>
      <c r="G2647">
        <v>37824</v>
      </c>
      <c r="H2647" t="s">
        <v>15</v>
      </c>
      <c r="I2647">
        <v>0</v>
      </c>
      <c r="J2647" t="s">
        <v>15</v>
      </c>
      <c r="K2647" t="s">
        <v>25</v>
      </c>
    </row>
    <row r="2648" spans="1:11" x14ac:dyDescent="0.3">
      <c r="A2648">
        <v>2022</v>
      </c>
      <c r="B2648" t="s">
        <v>17</v>
      </c>
      <c r="C2648" t="s">
        <v>12</v>
      </c>
      <c r="D2648" t="s">
        <v>70</v>
      </c>
      <c r="E2648">
        <v>134000</v>
      </c>
      <c r="F2648" t="s">
        <v>20</v>
      </c>
      <c r="G2648">
        <v>134000</v>
      </c>
      <c r="H2648" t="s">
        <v>21</v>
      </c>
      <c r="I2648">
        <v>0</v>
      </c>
      <c r="J2648" t="s">
        <v>21</v>
      </c>
      <c r="K2648" t="s">
        <v>25</v>
      </c>
    </row>
    <row r="2649" spans="1:11" x14ac:dyDescent="0.3">
      <c r="A2649">
        <v>2022</v>
      </c>
      <c r="B2649" t="s">
        <v>17</v>
      </c>
      <c r="C2649" t="s">
        <v>12</v>
      </c>
      <c r="D2649" t="s">
        <v>70</v>
      </c>
      <c r="E2649">
        <v>98000</v>
      </c>
      <c r="F2649" t="s">
        <v>20</v>
      </c>
      <c r="G2649">
        <v>98000</v>
      </c>
      <c r="H2649" t="s">
        <v>21</v>
      </c>
      <c r="I2649">
        <v>0</v>
      </c>
      <c r="J2649" t="s">
        <v>21</v>
      </c>
      <c r="K2649" t="s">
        <v>25</v>
      </c>
    </row>
    <row r="2650" spans="1:11" x14ac:dyDescent="0.3">
      <c r="A2650">
        <v>2022</v>
      </c>
      <c r="B2650" t="s">
        <v>17</v>
      </c>
      <c r="C2650" t="s">
        <v>12</v>
      </c>
      <c r="D2650" t="s">
        <v>27</v>
      </c>
      <c r="E2650">
        <v>105000</v>
      </c>
      <c r="F2650" t="s">
        <v>20</v>
      </c>
      <c r="G2650">
        <v>105000</v>
      </c>
      <c r="H2650" t="s">
        <v>21</v>
      </c>
      <c r="I2650">
        <v>0</v>
      </c>
      <c r="J2650" t="s">
        <v>21</v>
      </c>
      <c r="K2650" t="s">
        <v>25</v>
      </c>
    </row>
    <row r="2651" spans="1:11" x14ac:dyDescent="0.3">
      <c r="A2651">
        <v>2022</v>
      </c>
      <c r="B2651" t="s">
        <v>17</v>
      </c>
      <c r="C2651" t="s">
        <v>12</v>
      </c>
      <c r="D2651" t="s">
        <v>27</v>
      </c>
      <c r="E2651">
        <v>62000</v>
      </c>
      <c r="F2651" t="s">
        <v>20</v>
      </c>
      <c r="G2651">
        <v>62000</v>
      </c>
      <c r="H2651" t="s">
        <v>21</v>
      </c>
      <c r="I2651">
        <v>0</v>
      </c>
      <c r="J2651" t="s">
        <v>21</v>
      </c>
      <c r="K2651" t="s">
        <v>25</v>
      </c>
    </row>
    <row r="2652" spans="1:11" x14ac:dyDescent="0.3">
      <c r="A2652">
        <v>2022</v>
      </c>
      <c r="B2652" t="s">
        <v>28</v>
      </c>
      <c r="C2652" t="s">
        <v>12</v>
      </c>
      <c r="D2652" t="s">
        <v>112</v>
      </c>
      <c r="E2652">
        <v>57000</v>
      </c>
      <c r="F2652" t="s">
        <v>20</v>
      </c>
      <c r="G2652">
        <v>57000</v>
      </c>
      <c r="H2652" t="s">
        <v>21</v>
      </c>
      <c r="I2652">
        <v>100</v>
      </c>
      <c r="J2652" t="s">
        <v>21</v>
      </c>
      <c r="K2652" t="s">
        <v>16</v>
      </c>
    </row>
    <row r="2653" spans="1:11" x14ac:dyDescent="0.3">
      <c r="A2653">
        <v>2022</v>
      </c>
      <c r="B2653" t="s">
        <v>11</v>
      </c>
      <c r="C2653" t="s">
        <v>12</v>
      </c>
      <c r="D2653" t="s">
        <v>75</v>
      </c>
      <c r="E2653">
        <v>210000</v>
      </c>
      <c r="F2653" t="s">
        <v>71</v>
      </c>
      <c r="G2653">
        <v>161311</v>
      </c>
      <c r="H2653" t="s">
        <v>24</v>
      </c>
      <c r="I2653">
        <v>50</v>
      </c>
      <c r="J2653" t="s">
        <v>24</v>
      </c>
      <c r="K2653" t="s">
        <v>25</v>
      </c>
    </row>
    <row r="2654" spans="1:11" x14ac:dyDescent="0.3">
      <c r="A2654">
        <v>2022</v>
      </c>
      <c r="B2654" t="s">
        <v>17</v>
      </c>
      <c r="C2654" t="s">
        <v>12</v>
      </c>
      <c r="D2654" t="s">
        <v>23</v>
      </c>
      <c r="E2654">
        <v>144200</v>
      </c>
      <c r="F2654" t="s">
        <v>20</v>
      </c>
      <c r="G2654">
        <v>144200</v>
      </c>
      <c r="H2654" t="s">
        <v>21</v>
      </c>
      <c r="I2654">
        <v>100</v>
      </c>
      <c r="J2654" t="s">
        <v>21</v>
      </c>
      <c r="K2654" t="s">
        <v>25</v>
      </c>
    </row>
    <row r="2655" spans="1:11" x14ac:dyDescent="0.3">
      <c r="A2655">
        <v>2022</v>
      </c>
      <c r="B2655" t="s">
        <v>17</v>
      </c>
      <c r="C2655" t="s">
        <v>12</v>
      </c>
      <c r="D2655" t="s">
        <v>23</v>
      </c>
      <c r="E2655">
        <v>115360</v>
      </c>
      <c r="F2655" t="s">
        <v>20</v>
      </c>
      <c r="G2655">
        <v>115360</v>
      </c>
      <c r="H2655" t="s">
        <v>21</v>
      </c>
      <c r="I2655">
        <v>100</v>
      </c>
      <c r="J2655" t="s">
        <v>21</v>
      </c>
      <c r="K2655" t="s">
        <v>25</v>
      </c>
    </row>
    <row r="2656" spans="1:11" x14ac:dyDescent="0.3">
      <c r="A2656">
        <v>2022</v>
      </c>
      <c r="B2656" t="s">
        <v>17</v>
      </c>
      <c r="C2656" t="s">
        <v>12</v>
      </c>
      <c r="D2656" t="s">
        <v>23</v>
      </c>
      <c r="E2656">
        <v>120000</v>
      </c>
      <c r="F2656" t="s">
        <v>64</v>
      </c>
      <c r="G2656">
        <v>83171</v>
      </c>
      <c r="H2656" t="s">
        <v>65</v>
      </c>
      <c r="I2656">
        <v>0</v>
      </c>
      <c r="J2656" t="s">
        <v>65</v>
      </c>
      <c r="K2656" t="s">
        <v>16</v>
      </c>
    </row>
    <row r="2657" spans="1:11" x14ac:dyDescent="0.3">
      <c r="A2657">
        <v>2022</v>
      </c>
      <c r="B2657" t="s">
        <v>11</v>
      </c>
      <c r="C2657" t="s">
        <v>12</v>
      </c>
      <c r="D2657" t="s">
        <v>172</v>
      </c>
      <c r="E2657">
        <v>3000000</v>
      </c>
      <c r="F2657" t="s">
        <v>42</v>
      </c>
      <c r="G2657">
        <v>38154</v>
      </c>
      <c r="H2657" t="s">
        <v>43</v>
      </c>
      <c r="I2657">
        <v>100</v>
      </c>
      <c r="J2657" t="s">
        <v>43</v>
      </c>
      <c r="K2657" t="s">
        <v>16</v>
      </c>
    </row>
    <row r="2658" spans="1:11" x14ac:dyDescent="0.3">
      <c r="A2658">
        <v>2022</v>
      </c>
      <c r="B2658" t="s">
        <v>11</v>
      </c>
      <c r="C2658" t="s">
        <v>12</v>
      </c>
      <c r="D2658" t="s">
        <v>37</v>
      </c>
      <c r="E2658">
        <v>70000</v>
      </c>
      <c r="F2658" t="s">
        <v>14</v>
      </c>
      <c r="G2658">
        <v>73546</v>
      </c>
      <c r="H2658" t="s">
        <v>48</v>
      </c>
      <c r="I2658">
        <v>0</v>
      </c>
      <c r="J2658" t="s">
        <v>48</v>
      </c>
      <c r="K2658" t="s">
        <v>25</v>
      </c>
    </row>
    <row r="2659" spans="1:11" x14ac:dyDescent="0.3">
      <c r="A2659">
        <v>2022</v>
      </c>
      <c r="B2659" t="s">
        <v>11</v>
      </c>
      <c r="C2659" t="s">
        <v>12</v>
      </c>
      <c r="D2659" t="s">
        <v>37</v>
      </c>
      <c r="E2659">
        <v>40000</v>
      </c>
      <c r="F2659" t="s">
        <v>14</v>
      </c>
      <c r="G2659">
        <v>42026</v>
      </c>
      <c r="H2659" t="s">
        <v>48</v>
      </c>
      <c r="I2659">
        <v>0</v>
      </c>
      <c r="J2659" t="s">
        <v>48</v>
      </c>
      <c r="K2659" t="s">
        <v>25</v>
      </c>
    </row>
    <row r="2660" spans="1:11" x14ac:dyDescent="0.3">
      <c r="A2660">
        <v>2022</v>
      </c>
      <c r="B2660" t="s">
        <v>11</v>
      </c>
      <c r="C2660" t="s">
        <v>12</v>
      </c>
      <c r="D2660" t="s">
        <v>37</v>
      </c>
      <c r="E2660">
        <v>170000</v>
      </c>
      <c r="F2660" t="s">
        <v>20</v>
      </c>
      <c r="G2660">
        <v>170000</v>
      </c>
      <c r="H2660" t="s">
        <v>21</v>
      </c>
      <c r="I2660">
        <v>100</v>
      </c>
      <c r="J2660" t="s">
        <v>21</v>
      </c>
      <c r="K2660" t="s">
        <v>25</v>
      </c>
    </row>
    <row r="2661" spans="1:11" x14ac:dyDescent="0.3">
      <c r="A2661">
        <v>2022</v>
      </c>
      <c r="B2661" t="s">
        <v>11</v>
      </c>
      <c r="C2661" t="s">
        <v>12</v>
      </c>
      <c r="D2661" t="s">
        <v>37</v>
      </c>
      <c r="E2661">
        <v>150000</v>
      </c>
      <c r="F2661" t="s">
        <v>20</v>
      </c>
      <c r="G2661">
        <v>150000</v>
      </c>
      <c r="H2661" t="s">
        <v>21</v>
      </c>
      <c r="I2661">
        <v>100</v>
      </c>
      <c r="J2661" t="s">
        <v>21</v>
      </c>
      <c r="K2661" t="s">
        <v>25</v>
      </c>
    </row>
    <row r="2662" spans="1:11" x14ac:dyDescent="0.3">
      <c r="A2662">
        <v>2022</v>
      </c>
      <c r="B2662" t="s">
        <v>11</v>
      </c>
      <c r="C2662" t="s">
        <v>12</v>
      </c>
      <c r="D2662" t="s">
        <v>45</v>
      </c>
      <c r="E2662">
        <v>180000</v>
      </c>
      <c r="F2662" t="s">
        <v>20</v>
      </c>
      <c r="G2662">
        <v>180000</v>
      </c>
      <c r="H2662" t="s">
        <v>21</v>
      </c>
      <c r="I2662">
        <v>100</v>
      </c>
      <c r="J2662" t="s">
        <v>21</v>
      </c>
      <c r="K2662" t="s">
        <v>25</v>
      </c>
    </row>
    <row r="2663" spans="1:11" x14ac:dyDescent="0.3">
      <c r="A2663">
        <v>2022</v>
      </c>
      <c r="B2663" t="s">
        <v>11</v>
      </c>
      <c r="C2663" t="s">
        <v>12</v>
      </c>
      <c r="D2663" t="s">
        <v>45</v>
      </c>
      <c r="E2663">
        <v>160000</v>
      </c>
      <c r="F2663" t="s">
        <v>20</v>
      </c>
      <c r="G2663">
        <v>160000</v>
      </c>
      <c r="H2663" t="s">
        <v>21</v>
      </c>
      <c r="I2663">
        <v>100</v>
      </c>
      <c r="J2663" t="s">
        <v>21</v>
      </c>
      <c r="K2663" t="s">
        <v>25</v>
      </c>
    </row>
    <row r="2664" spans="1:11" x14ac:dyDescent="0.3">
      <c r="A2664">
        <v>2022</v>
      </c>
      <c r="B2664" t="s">
        <v>17</v>
      </c>
      <c r="C2664" t="s">
        <v>12</v>
      </c>
      <c r="D2664" t="s">
        <v>23</v>
      </c>
      <c r="E2664">
        <v>108000</v>
      </c>
      <c r="F2664" t="s">
        <v>20</v>
      </c>
      <c r="G2664">
        <v>108000</v>
      </c>
      <c r="H2664" t="s">
        <v>21</v>
      </c>
      <c r="I2664">
        <v>50</v>
      </c>
      <c r="J2664" t="s">
        <v>21</v>
      </c>
      <c r="K2664" t="s">
        <v>16</v>
      </c>
    </row>
    <row r="2665" spans="1:11" x14ac:dyDescent="0.3">
      <c r="A2665">
        <v>2022</v>
      </c>
      <c r="B2665" t="s">
        <v>11</v>
      </c>
      <c r="C2665" t="s">
        <v>12</v>
      </c>
      <c r="D2665" t="s">
        <v>173</v>
      </c>
      <c r="E2665">
        <v>200000</v>
      </c>
      <c r="F2665" t="s">
        <v>20</v>
      </c>
      <c r="G2665">
        <v>200000</v>
      </c>
      <c r="H2665" t="s">
        <v>21</v>
      </c>
      <c r="I2665">
        <v>100</v>
      </c>
      <c r="J2665" t="s">
        <v>21</v>
      </c>
      <c r="K2665" t="s">
        <v>25</v>
      </c>
    </row>
    <row r="2666" spans="1:11" x14ac:dyDescent="0.3">
      <c r="A2666">
        <v>2022</v>
      </c>
      <c r="B2666" t="s">
        <v>11</v>
      </c>
      <c r="C2666" t="s">
        <v>12</v>
      </c>
      <c r="D2666" t="s">
        <v>173</v>
      </c>
      <c r="E2666">
        <v>150000</v>
      </c>
      <c r="F2666" t="s">
        <v>20</v>
      </c>
      <c r="G2666">
        <v>150000</v>
      </c>
      <c r="H2666" t="s">
        <v>21</v>
      </c>
      <c r="I2666">
        <v>100</v>
      </c>
      <c r="J2666" t="s">
        <v>21</v>
      </c>
      <c r="K2666" t="s">
        <v>25</v>
      </c>
    </row>
    <row r="2667" spans="1:11" x14ac:dyDescent="0.3">
      <c r="A2667">
        <v>2022</v>
      </c>
      <c r="B2667" t="s">
        <v>44</v>
      </c>
      <c r="C2667" t="s">
        <v>12</v>
      </c>
      <c r="D2667" t="s">
        <v>70</v>
      </c>
      <c r="E2667">
        <v>164000</v>
      </c>
      <c r="F2667" t="s">
        <v>71</v>
      </c>
      <c r="G2667">
        <v>125976</v>
      </c>
      <c r="H2667" t="s">
        <v>24</v>
      </c>
      <c r="I2667">
        <v>50</v>
      </c>
      <c r="J2667" t="s">
        <v>24</v>
      </c>
      <c r="K2667" t="s">
        <v>16</v>
      </c>
    </row>
    <row r="2668" spans="1:11" x14ac:dyDescent="0.3">
      <c r="A2668">
        <v>2022</v>
      </c>
      <c r="B2668" t="s">
        <v>11</v>
      </c>
      <c r="C2668" t="s">
        <v>12</v>
      </c>
      <c r="D2668" t="s">
        <v>37</v>
      </c>
      <c r="E2668">
        <v>188700</v>
      </c>
      <c r="F2668" t="s">
        <v>20</v>
      </c>
      <c r="G2668">
        <v>188700</v>
      </c>
      <c r="H2668" t="s">
        <v>21</v>
      </c>
      <c r="I2668">
        <v>100</v>
      </c>
      <c r="J2668" t="s">
        <v>21</v>
      </c>
      <c r="K2668" t="s">
        <v>25</v>
      </c>
    </row>
    <row r="2669" spans="1:11" x14ac:dyDescent="0.3">
      <c r="A2669">
        <v>2022</v>
      </c>
      <c r="B2669" t="s">
        <v>11</v>
      </c>
      <c r="C2669" t="s">
        <v>12</v>
      </c>
      <c r="D2669" t="s">
        <v>37</v>
      </c>
      <c r="E2669">
        <v>160395</v>
      </c>
      <c r="F2669" t="s">
        <v>20</v>
      </c>
      <c r="G2669">
        <v>160395</v>
      </c>
      <c r="H2669" t="s">
        <v>21</v>
      </c>
      <c r="I2669">
        <v>100</v>
      </c>
      <c r="J2669" t="s">
        <v>21</v>
      </c>
      <c r="K2669" t="s">
        <v>25</v>
      </c>
    </row>
    <row r="2670" spans="1:11" x14ac:dyDescent="0.3">
      <c r="A2670">
        <v>2022</v>
      </c>
      <c r="B2670" t="s">
        <v>11</v>
      </c>
      <c r="C2670" t="s">
        <v>12</v>
      </c>
      <c r="D2670" t="s">
        <v>27</v>
      </c>
      <c r="E2670">
        <v>115934</v>
      </c>
      <c r="F2670" t="s">
        <v>20</v>
      </c>
      <c r="G2670">
        <v>115934</v>
      </c>
      <c r="H2670" t="s">
        <v>21</v>
      </c>
      <c r="I2670">
        <v>100</v>
      </c>
      <c r="J2670" t="s">
        <v>21</v>
      </c>
      <c r="K2670" t="s">
        <v>25</v>
      </c>
    </row>
    <row r="2671" spans="1:11" x14ac:dyDescent="0.3">
      <c r="A2671">
        <v>2022</v>
      </c>
      <c r="B2671" t="s">
        <v>11</v>
      </c>
      <c r="C2671" t="s">
        <v>12</v>
      </c>
      <c r="D2671" t="s">
        <v>27</v>
      </c>
      <c r="E2671">
        <v>81666</v>
      </c>
      <c r="F2671" t="s">
        <v>20</v>
      </c>
      <c r="G2671">
        <v>81666</v>
      </c>
      <c r="H2671" t="s">
        <v>21</v>
      </c>
      <c r="I2671">
        <v>100</v>
      </c>
      <c r="J2671" t="s">
        <v>21</v>
      </c>
      <c r="K2671" t="s">
        <v>25</v>
      </c>
    </row>
    <row r="2672" spans="1:11" x14ac:dyDescent="0.3">
      <c r="A2672">
        <v>2022</v>
      </c>
      <c r="B2672" t="s">
        <v>11</v>
      </c>
      <c r="C2672" t="s">
        <v>12</v>
      </c>
      <c r="D2672" t="s">
        <v>37</v>
      </c>
      <c r="E2672">
        <v>300000</v>
      </c>
      <c r="F2672" t="s">
        <v>20</v>
      </c>
      <c r="G2672">
        <v>300000</v>
      </c>
      <c r="H2672" t="s">
        <v>21</v>
      </c>
      <c r="I2672">
        <v>0</v>
      </c>
      <c r="J2672" t="s">
        <v>21</v>
      </c>
      <c r="K2672" t="s">
        <v>25</v>
      </c>
    </row>
    <row r="2673" spans="1:11" x14ac:dyDescent="0.3">
      <c r="A2673">
        <v>2022</v>
      </c>
      <c r="B2673" t="s">
        <v>11</v>
      </c>
      <c r="C2673" t="s">
        <v>12</v>
      </c>
      <c r="D2673" t="s">
        <v>37</v>
      </c>
      <c r="E2673">
        <v>225000</v>
      </c>
      <c r="F2673" t="s">
        <v>20</v>
      </c>
      <c r="G2673">
        <v>225000</v>
      </c>
      <c r="H2673" t="s">
        <v>21</v>
      </c>
      <c r="I2673">
        <v>0</v>
      </c>
      <c r="J2673" t="s">
        <v>21</v>
      </c>
      <c r="K2673" t="s">
        <v>25</v>
      </c>
    </row>
    <row r="2674" spans="1:11" x14ac:dyDescent="0.3">
      <c r="A2674">
        <v>2022</v>
      </c>
      <c r="B2674" t="s">
        <v>11</v>
      </c>
      <c r="C2674" t="s">
        <v>12</v>
      </c>
      <c r="D2674" t="s">
        <v>23</v>
      </c>
      <c r="E2674">
        <v>198440</v>
      </c>
      <c r="F2674" t="s">
        <v>20</v>
      </c>
      <c r="G2674">
        <v>198440</v>
      </c>
      <c r="H2674" t="s">
        <v>21</v>
      </c>
      <c r="I2674">
        <v>100</v>
      </c>
      <c r="J2674" t="s">
        <v>21</v>
      </c>
      <c r="K2674" t="s">
        <v>25</v>
      </c>
    </row>
    <row r="2675" spans="1:11" x14ac:dyDescent="0.3">
      <c r="A2675">
        <v>2022</v>
      </c>
      <c r="B2675" t="s">
        <v>11</v>
      </c>
      <c r="C2675" t="s">
        <v>12</v>
      </c>
      <c r="D2675" t="s">
        <v>23</v>
      </c>
      <c r="E2675">
        <v>144000</v>
      </c>
      <c r="F2675" t="s">
        <v>20</v>
      </c>
      <c r="G2675">
        <v>144000</v>
      </c>
      <c r="H2675" t="s">
        <v>21</v>
      </c>
      <c r="I2675">
        <v>100</v>
      </c>
      <c r="J2675" t="s">
        <v>21</v>
      </c>
      <c r="K2675" t="s">
        <v>25</v>
      </c>
    </row>
    <row r="2676" spans="1:11" x14ac:dyDescent="0.3">
      <c r="A2676">
        <v>2022</v>
      </c>
      <c r="B2676" t="s">
        <v>11</v>
      </c>
      <c r="C2676" t="s">
        <v>12</v>
      </c>
      <c r="D2676" t="s">
        <v>26</v>
      </c>
      <c r="E2676">
        <v>191475</v>
      </c>
      <c r="F2676" t="s">
        <v>20</v>
      </c>
      <c r="G2676">
        <v>191475</v>
      </c>
      <c r="H2676" t="s">
        <v>21</v>
      </c>
      <c r="I2676">
        <v>100</v>
      </c>
      <c r="J2676" t="s">
        <v>21</v>
      </c>
      <c r="K2676" t="s">
        <v>25</v>
      </c>
    </row>
    <row r="2677" spans="1:11" x14ac:dyDescent="0.3">
      <c r="A2677">
        <v>2022</v>
      </c>
      <c r="B2677" t="s">
        <v>11</v>
      </c>
      <c r="C2677" t="s">
        <v>12</v>
      </c>
      <c r="D2677" t="s">
        <v>26</v>
      </c>
      <c r="E2677">
        <v>141525</v>
      </c>
      <c r="F2677" t="s">
        <v>20</v>
      </c>
      <c r="G2677">
        <v>141525</v>
      </c>
      <c r="H2677" t="s">
        <v>21</v>
      </c>
      <c r="I2677">
        <v>100</v>
      </c>
      <c r="J2677" t="s">
        <v>21</v>
      </c>
      <c r="K2677" t="s">
        <v>25</v>
      </c>
    </row>
    <row r="2678" spans="1:11" x14ac:dyDescent="0.3">
      <c r="A2678">
        <v>2022</v>
      </c>
      <c r="B2678" t="s">
        <v>11</v>
      </c>
      <c r="C2678" t="s">
        <v>12</v>
      </c>
      <c r="D2678" t="s">
        <v>27</v>
      </c>
      <c r="E2678">
        <v>48000</v>
      </c>
      <c r="F2678" t="s">
        <v>14</v>
      </c>
      <c r="G2678">
        <v>50432</v>
      </c>
      <c r="H2678" t="s">
        <v>15</v>
      </c>
      <c r="I2678">
        <v>0</v>
      </c>
      <c r="J2678" t="s">
        <v>15</v>
      </c>
      <c r="K2678" t="s">
        <v>25</v>
      </c>
    </row>
    <row r="2679" spans="1:11" x14ac:dyDescent="0.3">
      <c r="A2679">
        <v>2022</v>
      </c>
      <c r="B2679" t="s">
        <v>11</v>
      </c>
      <c r="C2679" t="s">
        <v>12</v>
      </c>
      <c r="D2679" t="s">
        <v>27</v>
      </c>
      <c r="E2679">
        <v>35000</v>
      </c>
      <c r="F2679" t="s">
        <v>14</v>
      </c>
      <c r="G2679">
        <v>36773</v>
      </c>
      <c r="H2679" t="s">
        <v>15</v>
      </c>
      <c r="I2679">
        <v>0</v>
      </c>
      <c r="J2679" t="s">
        <v>15</v>
      </c>
      <c r="K2679" t="s">
        <v>25</v>
      </c>
    </row>
    <row r="2680" spans="1:11" x14ac:dyDescent="0.3">
      <c r="A2680">
        <v>2022</v>
      </c>
      <c r="B2680" t="s">
        <v>17</v>
      </c>
      <c r="C2680" t="s">
        <v>12</v>
      </c>
      <c r="D2680" t="s">
        <v>23</v>
      </c>
      <c r="E2680">
        <v>72000</v>
      </c>
      <c r="F2680" t="s">
        <v>14</v>
      </c>
      <c r="G2680">
        <v>75648</v>
      </c>
      <c r="H2680" t="s">
        <v>31</v>
      </c>
      <c r="I2680">
        <v>100</v>
      </c>
      <c r="J2680" t="s">
        <v>31</v>
      </c>
      <c r="K2680" t="s">
        <v>22</v>
      </c>
    </row>
    <row r="2681" spans="1:11" x14ac:dyDescent="0.3">
      <c r="A2681">
        <v>2022</v>
      </c>
      <c r="B2681" t="s">
        <v>11</v>
      </c>
      <c r="C2681" t="s">
        <v>12</v>
      </c>
      <c r="D2681" t="s">
        <v>89</v>
      </c>
      <c r="E2681">
        <v>156868</v>
      </c>
      <c r="F2681" t="s">
        <v>20</v>
      </c>
      <c r="G2681">
        <v>156868</v>
      </c>
      <c r="H2681" t="s">
        <v>21</v>
      </c>
      <c r="I2681">
        <v>100</v>
      </c>
      <c r="J2681" t="s">
        <v>21</v>
      </c>
      <c r="K2681" t="s">
        <v>16</v>
      </c>
    </row>
    <row r="2682" spans="1:11" x14ac:dyDescent="0.3">
      <c r="A2682">
        <v>2022</v>
      </c>
      <c r="B2682" t="s">
        <v>11</v>
      </c>
      <c r="C2682" t="s">
        <v>12</v>
      </c>
      <c r="D2682" t="s">
        <v>103</v>
      </c>
      <c r="E2682">
        <v>200000</v>
      </c>
      <c r="F2682" t="s">
        <v>20</v>
      </c>
      <c r="G2682">
        <v>200000</v>
      </c>
      <c r="H2682" t="s">
        <v>40</v>
      </c>
      <c r="I2682">
        <v>100</v>
      </c>
      <c r="J2682" t="s">
        <v>40</v>
      </c>
      <c r="K2682" t="s">
        <v>22</v>
      </c>
    </row>
    <row r="2683" spans="1:11" x14ac:dyDescent="0.3">
      <c r="A2683">
        <v>2022</v>
      </c>
      <c r="B2683" t="s">
        <v>11</v>
      </c>
      <c r="C2683" t="s">
        <v>12</v>
      </c>
      <c r="D2683" t="s">
        <v>23</v>
      </c>
      <c r="E2683">
        <v>198440</v>
      </c>
      <c r="F2683" t="s">
        <v>20</v>
      </c>
      <c r="G2683">
        <v>198440</v>
      </c>
      <c r="H2683" t="s">
        <v>21</v>
      </c>
      <c r="I2683">
        <v>0</v>
      </c>
      <c r="J2683" t="s">
        <v>21</v>
      </c>
      <c r="K2683" t="s">
        <v>16</v>
      </c>
    </row>
    <row r="2684" spans="1:11" x14ac:dyDescent="0.3">
      <c r="A2684">
        <v>2022</v>
      </c>
      <c r="B2684" t="s">
        <v>11</v>
      </c>
      <c r="C2684" t="s">
        <v>12</v>
      </c>
      <c r="D2684" t="s">
        <v>23</v>
      </c>
      <c r="E2684">
        <v>144000</v>
      </c>
      <c r="F2684" t="s">
        <v>20</v>
      </c>
      <c r="G2684">
        <v>144000</v>
      </c>
      <c r="H2684" t="s">
        <v>21</v>
      </c>
      <c r="I2684">
        <v>0</v>
      </c>
      <c r="J2684" t="s">
        <v>21</v>
      </c>
      <c r="K2684" t="s">
        <v>16</v>
      </c>
    </row>
    <row r="2685" spans="1:11" x14ac:dyDescent="0.3">
      <c r="A2685">
        <v>2022</v>
      </c>
      <c r="B2685" t="s">
        <v>11</v>
      </c>
      <c r="C2685" t="s">
        <v>12</v>
      </c>
      <c r="D2685" t="s">
        <v>174</v>
      </c>
      <c r="E2685">
        <v>66000</v>
      </c>
      <c r="F2685" t="s">
        <v>14</v>
      </c>
      <c r="G2685">
        <v>69344</v>
      </c>
      <c r="H2685" t="s">
        <v>48</v>
      </c>
      <c r="I2685">
        <v>100</v>
      </c>
      <c r="J2685" t="s">
        <v>48</v>
      </c>
      <c r="K2685" t="s">
        <v>16</v>
      </c>
    </row>
    <row r="2686" spans="1:11" x14ac:dyDescent="0.3">
      <c r="A2686">
        <v>2022</v>
      </c>
      <c r="B2686" t="s">
        <v>17</v>
      </c>
      <c r="C2686" t="s">
        <v>12</v>
      </c>
      <c r="D2686" t="s">
        <v>143</v>
      </c>
      <c r="E2686">
        <v>120000</v>
      </c>
      <c r="F2686" t="s">
        <v>175</v>
      </c>
      <c r="G2686">
        <v>5132</v>
      </c>
      <c r="H2686" t="s">
        <v>176</v>
      </c>
      <c r="I2686">
        <v>100</v>
      </c>
      <c r="J2686" t="s">
        <v>176</v>
      </c>
      <c r="K2686" t="s">
        <v>25</v>
      </c>
    </row>
    <row r="2687" spans="1:11" x14ac:dyDescent="0.3">
      <c r="A2687">
        <v>2022</v>
      </c>
      <c r="B2687" t="s">
        <v>11</v>
      </c>
      <c r="C2687" t="s">
        <v>18</v>
      </c>
      <c r="D2687" t="s">
        <v>27</v>
      </c>
      <c r="E2687">
        <v>90000</v>
      </c>
      <c r="F2687" t="s">
        <v>20</v>
      </c>
      <c r="G2687">
        <v>90000</v>
      </c>
      <c r="H2687" t="s">
        <v>21</v>
      </c>
      <c r="I2687">
        <v>100</v>
      </c>
      <c r="J2687" t="s">
        <v>21</v>
      </c>
      <c r="K2687" t="s">
        <v>25</v>
      </c>
    </row>
    <row r="2688" spans="1:11" x14ac:dyDescent="0.3">
      <c r="A2688">
        <v>2022</v>
      </c>
      <c r="B2688" t="s">
        <v>17</v>
      </c>
      <c r="C2688" t="s">
        <v>12</v>
      </c>
      <c r="D2688" t="s">
        <v>52</v>
      </c>
      <c r="E2688">
        <v>120000</v>
      </c>
      <c r="F2688" t="s">
        <v>14</v>
      </c>
      <c r="G2688">
        <v>126080</v>
      </c>
      <c r="H2688" t="s">
        <v>31</v>
      </c>
      <c r="I2688">
        <v>0</v>
      </c>
      <c r="J2688" t="s">
        <v>31</v>
      </c>
      <c r="K2688" t="s">
        <v>22</v>
      </c>
    </row>
    <row r="2689" spans="1:11" x14ac:dyDescent="0.3">
      <c r="A2689">
        <v>2022</v>
      </c>
      <c r="B2689" t="s">
        <v>17</v>
      </c>
      <c r="C2689" t="s">
        <v>12</v>
      </c>
      <c r="D2689" t="s">
        <v>52</v>
      </c>
      <c r="E2689">
        <v>80000</v>
      </c>
      <c r="F2689" t="s">
        <v>14</v>
      </c>
      <c r="G2689">
        <v>84053</v>
      </c>
      <c r="H2689" t="s">
        <v>31</v>
      </c>
      <c r="I2689">
        <v>0</v>
      </c>
      <c r="J2689" t="s">
        <v>31</v>
      </c>
      <c r="K2689" t="s">
        <v>22</v>
      </c>
    </row>
    <row r="2690" spans="1:11" x14ac:dyDescent="0.3">
      <c r="A2690">
        <v>2022</v>
      </c>
      <c r="B2690" t="s">
        <v>11</v>
      </c>
      <c r="C2690" t="s">
        <v>12</v>
      </c>
      <c r="D2690" t="s">
        <v>37</v>
      </c>
      <c r="E2690">
        <v>200000</v>
      </c>
      <c r="F2690" t="s">
        <v>20</v>
      </c>
      <c r="G2690">
        <v>200000</v>
      </c>
      <c r="H2690" t="s">
        <v>21</v>
      </c>
      <c r="I2690">
        <v>100</v>
      </c>
      <c r="J2690" t="s">
        <v>21</v>
      </c>
      <c r="K2690" t="s">
        <v>25</v>
      </c>
    </row>
    <row r="2691" spans="1:11" x14ac:dyDescent="0.3">
      <c r="A2691">
        <v>2022</v>
      </c>
      <c r="B2691" t="s">
        <v>11</v>
      </c>
      <c r="C2691" t="s">
        <v>12</v>
      </c>
      <c r="D2691" t="s">
        <v>37</v>
      </c>
      <c r="E2691">
        <v>180000</v>
      </c>
      <c r="F2691" t="s">
        <v>20</v>
      </c>
      <c r="G2691">
        <v>180000</v>
      </c>
      <c r="H2691" t="s">
        <v>21</v>
      </c>
      <c r="I2691">
        <v>100</v>
      </c>
      <c r="J2691" t="s">
        <v>21</v>
      </c>
      <c r="K2691" t="s">
        <v>25</v>
      </c>
    </row>
    <row r="2692" spans="1:11" x14ac:dyDescent="0.3">
      <c r="A2692">
        <v>2022</v>
      </c>
      <c r="B2692" t="s">
        <v>17</v>
      </c>
      <c r="C2692" t="s">
        <v>12</v>
      </c>
      <c r="D2692" t="s">
        <v>32</v>
      </c>
      <c r="E2692">
        <v>108000</v>
      </c>
      <c r="F2692" t="s">
        <v>20</v>
      </c>
      <c r="G2692">
        <v>108000</v>
      </c>
      <c r="H2692" t="s">
        <v>21</v>
      </c>
      <c r="I2692">
        <v>100</v>
      </c>
      <c r="J2692" t="s">
        <v>21</v>
      </c>
      <c r="K2692" t="s">
        <v>25</v>
      </c>
    </row>
    <row r="2693" spans="1:11" x14ac:dyDescent="0.3">
      <c r="A2693">
        <v>2022</v>
      </c>
      <c r="B2693" t="s">
        <v>17</v>
      </c>
      <c r="C2693" t="s">
        <v>12</v>
      </c>
      <c r="D2693" t="s">
        <v>32</v>
      </c>
      <c r="E2693">
        <v>85000</v>
      </c>
      <c r="F2693" t="s">
        <v>20</v>
      </c>
      <c r="G2693">
        <v>85000</v>
      </c>
      <c r="H2693" t="s">
        <v>21</v>
      </c>
      <c r="I2693">
        <v>100</v>
      </c>
      <c r="J2693" t="s">
        <v>21</v>
      </c>
      <c r="K2693" t="s">
        <v>25</v>
      </c>
    </row>
    <row r="2694" spans="1:11" x14ac:dyDescent="0.3">
      <c r="A2694">
        <v>2022</v>
      </c>
      <c r="B2694" t="s">
        <v>11</v>
      </c>
      <c r="C2694" t="s">
        <v>12</v>
      </c>
      <c r="D2694" t="s">
        <v>35</v>
      </c>
      <c r="E2694">
        <v>210000</v>
      </c>
      <c r="F2694" t="s">
        <v>20</v>
      </c>
      <c r="G2694">
        <v>210000</v>
      </c>
      <c r="H2694" t="s">
        <v>21</v>
      </c>
      <c r="I2694">
        <v>100</v>
      </c>
      <c r="J2694" t="s">
        <v>21</v>
      </c>
      <c r="K2694" t="s">
        <v>25</v>
      </c>
    </row>
    <row r="2695" spans="1:11" x14ac:dyDescent="0.3">
      <c r="A2695">
        <v>2022</v>
      </c>
      <c r="B2695" t="s">
        <v>11</v>
      </c>
      <c r="C2695" t="s">
        <v>12</v>
      </c>
      <c r="D2695" t="s">
        <v>35</v>
      </c>
      <c r="E2695">
        <v>180000</v>
      </c>
      <c r="F2695" t="s">
        <v>20</v>
      </c>
      <c r="G2695">
        <v>180000</v>
      </c>
      <c r="H2695" t="s">
        <v>21</v>
      </c>
      <c r="I2695">
        <v>100</v>
      </c>
      <c r="J2695" t="s">
        <v>21</v>
      </c>
      <c r="K2695" t="s">
        <v>25</v>
      </c>
    </row>
    <row r="2696" spans="1:11" x14ac:dyDescent="0.3">
      <c r="A2696">
        <v>2022</v>
      </c>
      <c r="B2696" t="s">
        <v>11</v>
      </c>
      <c r="C2696" t="s">
        <v>12</v>
      </c>
      <c r="D2696" t="s">
        <v>37</v>
      </c>
      <c r="E2696">
        <v>165000</v>
      </c>
      <c r="F2696" t="s">
        <v>20</v>
      </c>
      <c r="G2696">
        <v>165000</v>
      </c>
      <c r="H2696" t="s">
        <v>21</v>
      </c>
      <c r="I2696">
        <v>100</v>
      </c>
      <c r="J2696" t="s">
        <v>21</v>
      </c>
      <c r="K2696" t="s">
        <v>25</v>
      </c>
    </row>
    <row r="2697" spans="1:11" x14ac:dyDescent="0.3">
      <c r="A2697">
        <v>2022</v>
      </c>
      <c r="B2697" t="s">
        <v>11</v>
      </c>
      <c r="C2697" t="s">
        <v>12</v>
      </c>
      <c r="D2697" t="s">
        <v>37</v>
      </c>
      <c r="E2697">
        <v>132000</v>
      </c>
      <c r="F2697" t="s">
        <v>20</v>
      </c>
      <c r="G2697">
        <v>132000</v>
      </c>
      <c r="H2697" t="s">
        <v>21</v>
      </c>
      <c r="I2697">
        <v>100</v>
      </c>
      <c r="J2697" t="s">
        <v>21</v>
      </c>
      <c r="K2697" t="s">
        <v>25</v>
      </c>
    </row>
    <row r="2698" spans="1:11" x14ac:dyDescent="0.3">
      <c r="A2698">
        <v>2022</v>
      </c>
      <c r="B2698" t="s">
        <v>11</v>
      </c>
      <c r="C2698" t="s">
        <v>12</v>
      </c>
      <c r="D2698" t="s">
        <v>32</v>
      </c>
      <c r="E2698">
        <v>130000</v>
      </c>
      <c r="F2698" t="s">
        <v>20</v>
      </c>
      <c r="G2698">
        <v>130000</v>
      </c>
      <c r="H2698" t="s">
        <v>21</v>
      </c>
      <c r="I2698">
        <v>100</v>
      </c>
      <c r="J2698" t="s">
        <v>21</v>
      </c>
      <c r="K2698" t="s">
        <v>25</v>
      </c>
    </row>
    <row r="2699" spans="1:11" x14ac:dyDescent="0.3">
      <c r="A2699">
        <v>2022</v>
      </c>
      <c r="B2699" t="s">
        <v>11</v>
      </c>
      <c r="C2699" t="s">
        <v>12</v>
      </c>
      <c r="D2699" t="s">
        <v>32</v>
      </c>
      <c r="E2699">
        <v>110000</v>
      </c>
      <c r="F2699" t="s">
        <v>20</v>
      </c>
      <c r="G2699">
        <v>110000</v>
      </c>
      <c r="H2699" t="s">
        <v>21</v>
      </c>
      <c r="I2699">
        <v>100</v>
      </c>
      <c r="J2699" t="s">
        <v>21</v>
      </c>
      <c r="K2699" t="s">
        <v>25</v>
      </c>
    </row>
    <row r="2700" spans="1:11" x14ac:dyDescent="0.3">
      <c r="A2700">
        <v>2022</v>
      </c>
      <c r="B2700" t="s">
        <v>17</v>
      </c>
      <c r="C2700" t="s">
        <v>12</v>
      </c>
      <c r="D2700" t="s">
        <v>112</v>
      </c>
      <c r="E2700">
        <v>65000</v>
      </c>
      <c r="F2700" t="s">
        <v>64</v>
      </c>
      <c r="G2700">
        <v>45050</v>
      </c>
      <c r="H2700" t="s">
        <v>65</v>
      </c>
      <c r="I2700">
        <v>50</v>
      </c>
      <c r="J2700" t="s">
        <v>65</v>
      </c>
      <c r="K2700" t="s">
        <v>16</v>
      </c>
    </row>
    <row r="2701" spans="1:11" x14ac:dyDescent="0.3">
      <c r="A2701">
        <v>2021</v>
      </c>
      <c r="B2701" t="s">
        <v>28</v>
      </c>
      <c r="C2701" t="s">
        <v>12</v>
      </c>
      <c r="D2701" t="s">
        <v>27</v>
      </c>
      <c r="E2701">
        <v>56000</v>
      </c>
      <c r="F2701" t="s">
        <v>64</v>
      </c>
      <c r="G2701">
        <v>42028</v>
      </c>
      <c r="H2701" t="s">
        <v>65</v>
      </c>
      <c r="I2701">
        <v>50</v>
      </c>
      <c r="J2701" t="s">
        <v>65</v>
      </c>
      <c r="K2701" t="s">
        <v>16</v>
      </c>
    </row>
    <row r="2702" spans="1:11" x14ac:dyDescent="0.3">
      <c r="A2702">
        <v>2022</v>
      </c>
      <c r="B2702" t="s">
        <v>17</v>
      </c>
      <c r="C2702" t="s">
        <v>12</v>
      </c>
      <c r="D2702" t="s">
        <v>153</v>
      </c>
      <c r="E2702">
        <v>135000</v>
      </c>
      <c r="F2702" t="s">
        <v>20</v>
      </c>
      <c r="G2702">
        <v>135000</v>
      </c>
      <c r="H2702" t="s">
        <v>21</v>
      </c>
      <c r="I2702">
        <v>100</v>
      </c>
      <c r="J2702" t="s">
        <v>21</v>
      </c>
      <c r="K2702" t="s">
        <v>16</v>
      </c>
    </row>
    <row r="2703" spans="1:11" x14ac:dyDescent="0.3">
      <c r="A2703">
        <v>2022</v>
      </c>
      <c r="B2703" t="s">
        <v>11</v>
      </c>
      <c r="C2703" t="s">
        <v>12</v>
      </c>
      <c r="D2703" t="s">
        <v>37</v>
      </c>
      <c r="E2703">
        <v>178800</v>
      </c>
      <c r="F2703" t="s">
        <v>20</v>
      </c>
      <c r="G2703">
        <v>178800</v>
      </c>
      <c r="H2703" t="s">
        <v>21</v>
      </c>
      <c r="I2703">
        <v>100</v>
      </c>
      <c r="J2703" t="s">
        <v>21</v>
      </c>
      <c r="K2703" t="s">
        <v>16</v>
      </c>
    </row>
    <row r="2704" spans="1:11" x14ac:dyDescent="0.3">
      <c r="A2704">
        <v>2022</v>
      </c>
      <c r="B2704" t="s">
        <v>11</v>
      </c>
      <c r="C2704" t="s">
        <v>12</v>
      </c>
      <c r="D2704" t="s">
        <v>37</v>
      </c>
      <c r="E2704">
        <v>132100</v>
      </c>
      <c r="F2704" t="s">
        <v>20</v>
      </c>
      <c r="G2704">
        <v>132100</v>
      </c>
      <c r="H2704" t="s">
        <v>21</v>
      </c>
      <c r="I2704">
        <v>100</v>
      </c>
      <c r="J2704" t="s">
        <v>21</v>
      </c>
      <c r="K2704" t="s">
        <v>16</v>
      </c>
    </row>
    <row r="2705" spans="1:11" x14ac:dyDescent="0.3">
      <c r="A2705">
        <v>2022</v>
      </c>
      <c r="B2705" t="s">
        <v>28</v>
      </c>
      <c r="C2705" t="s">
        <v>12</v>
      </c>
      <c r="D2705" t="s">
        <v>27</v>
      </c>
      <c r="E2705">
        <v>20000</v>
      </c>
      <c r="F2705" t="s">
        <v>20</v>
      </c>
      <c r="G2705">
        <v>20000</v>
      </c>
      <c r="H2705" t="s">
        <v>157</v>
      </c>
      <c r="I2705">
        <v>50</v>
      </c>
      <c r="J2705" t="s">
        <v>21</v>
      </c>
      <c r="K2705" t="s">
        <v>25</v>
      </c>
    </row>
    <row r="2706" spans="1:11" x14ac:dyDescent="0.3">
      <c r="A2706">
        <v>2022</v>
      </c>
      <c r="B2706" t="s">
        <v>11</v>
      </c>
      <c r="C2706" t="s">
        <v>12</v>
      </c>
      <c r="D2706" t="s">
        <v>35</v>
      </c>
      <c r="E2706">
        <v>140000</v>
      </c>
      <c r="F2706" t="s">
        <v>20</v>
      </c>
      <c r="G2706">
        <v>140000</v>
      </c>
      <c r="H2706" t="s">
        <v>24</v>
      </c>
      <c r="I2706">
        <v>0</v>
      </c>
      <c r="J2706" t="s">
        <v>24</v>
      </c>
      <c r="K2706" t="s">
        <v>25</v>
      </c>
    </row>
    <row r="2707" spans="1:11" x14ac:dyDescent="0.3">
      <c r="A2707">
        <v>2022</v>
      </c>
      <c r="B2707" t="s">
        <v>11</v>
      </c>
      <c r="C2707" t="s">
        <v>12</v>
      </c>
      <c r="D2707" t="s">
        <v>35</v>
      </c>
      <c r="E2707">
        <v>110000</v>
      </c>
      <c r="F2707" t="s">
        <v>20</v>
      </c>
      <c r="G2707">
        <v>110000</v>
      </c>
      <c r="H2707" t="s">
        <v>24</v>
      </c>
      <c r="I2707">
        <v>0</v>
      </c>
      <c r="J2707" t="s">
        <v>24</v>
      </c>
      <c r="K2707" t="s">
        <v>25</v>
      </c>
    </row>
    <row r="2708" spans="1:11" x14ac:dyDescent="0.3">
      <c r="A2708">
        <v>2022</v>
      </c>
      <c r="B2708" t="s">
        <v>11</v>
      </c>
      <c r="C2708" t="s">
        <v>12</v>
      </c>
      <c r="D2708" t="s">
        <v>37</v>
      </c>
      <c r="E2708">
        <v>160000</v>
      </c>
      <c r="F2708" t="s">
        <v>20</v>
      </c>
      <c r="G2708">
        <v>160000</v>
      </c>
      <c r="H2708" t="s">
        <v>21</v>
      </c>
      <c r="I2708">
        <v>100</v>
      </c>
      <c r="J2708" t="s">
        <v>21</v>
      </c>
      <c r="K2708" t="s">
        <v>25</v>
      </c>
    </row>
    <row r="2709" spans="1:11" x14ac:dyDescent="0.3">
      <c r="A2709">
        <v>2022</v>
      </c>
      <c r="B2709" t="s">
        <v>11</v>
      </c>
      <c r="C2709" t="s">
        <v>12</v>
      </c>
      <c r="D2709" t="s">
        <v>37</v>
      </c>
      <c r="E2709">
        <v>85000</v>
      </c>
      <c r="F2709" t="s">
        <v>20</v>
      </c>
      <c r="G2709">
        <v>85000</v>
      </c>
      <c r="H2709" t="s">
        <v>21</v>
      </c>
      <c r="I2709">
        <v>100</v>
      </c>
      <c r="J2709" t="s">
        <v>21</v>
      </c>
      <c r="K2709" t="s">
        <v>25</v>
      </c>
    </row>
    <row r="2710" spans="1:11" x14ac:dyDescent="0.3">
      <c r="A2710">
        <v>2022</v>
      </c>
      <c r="B2710" t="s">
        <v>11</v>
      </c>
      <c r="C2710" t="s">
        <v>12</v>
      </c>
      <c r="D2710" t="s">
        <v>177</v>
      </c>
      <c r="E2710">
        <v>250000</v>
      </c>
      <c r="F2710" t="s">
        <v>20</v>
      </c>
      <c r="G2710">
        <v>250000</v>
      </c>
      <c r="H2710" t="s">
        <v>21</v>
      </c>
      <c r="I2710">
        <v>100</v>
      </c>
      <c r="J2710" t="s">
        <v>21</v>
      </c>
      <c r="K2710" t="s">
        <v>25</v>
      </c>
    </row>
    <row r="2711" spans="1:11" x14ac:dyDescent="0.3">
      <c r="A2711">
        <v>2022</v>
      </c>
      <c r="B2711" t="s">
        <v>11</v>
      </c>
      <c r="C2711" t="s">
        <v>12</v>
      </c>
      <c r="D2711" t="s">
        <v>177</v>
      </c>
      <c r="E2711">
        <v>63000</v>
      </c>
      <c r="F2711" t="s">
        <v>20</v>
      </c>
      <c r="G2711">
        <v>63000</v>
      </c>
      <c r="H2711" t="s">
        <v>21</v>
      </c>
      <c r="I2711">
        <v>100</v>
      </c>
      <c r="J2711" t="s">
        <v>21</v>
      </c>
      <c r="K2711" t="s">
        <v>25</v>
      </c>
    </row>
    <row r="2712" spans="1:11" x14ac:dyDescent="0.3">
      <c r="A2712">
        <v>2022</v>
      </c>
      <c r="B2712" t="s">
        <v>44</v>
      </c>
      <c r="C2712" t="s">
        <v>12</v>
      </c>
      <c r="D2712" t="s">
        <v>37</v>
      </c>
      <c r="E2712">
        <v>187200</v>
      </c>
      <c r="F2712" t="s">
        <v>20</v>
      </c>
      <c r="G2712">
        <v>187200</v>
      </c>
      <c r="H2712" t="s">
        <v>21</v>
      </c>
      <c r="I2712">
        <v>100</v>
      </c>
      <c r="J2712" t="s">
        <v>21</v>
      </c>
      <c r="K2712" t="s">
        <v>25</v>
      </c>
    </row>
    <row r="2713" spans="1:11" x14ac:dyDescent="0.3">
      <c r="A2713">
        <v>2022</v>
      </c>
      <c r="B2713" t="s">
        <v>44</v>
      </c>
      <c r="C2713" t="s">
        <v>12</v>
      </c>
      <c r="D2713" t="s">
        <v>37</v>
      </c>
      <c r="E2713">
        <v>116100</v>
      </c>
      <c r="F2713" t="s">
        <v>20</v>
      </c>
      <c r="G2713">
        <v>116100</v>
      </c>
      <c r="H2713" t="s">
        <v>21</v>
      </c>
      <c r="I2713">
        <v>100</v>
      </c>
      <c r="J2713" t="s">
        <v>21</v>
      </c>
      <c r="K2713" t="s">
        <v>25</v>
      </c>
    </row>
    <row r="2714" spans="1:11" x14ac:dyDescent="0.3">
      <c r="A2714">
        <v>2022</v>
      </c>
      <c r="B2714" t="s">
        <v>17</v>
      </c>
      <c r="C2714" t="s">
        <v>12</v>
      </c>
      <c r="D2714" t="s">
        <v>23</v>
      </c>
      <c r="E2714">
        <v>10000</v>
      </c>
      <c r="F2714" t="s">
        <v>20</v>
      </c>
      <c r="G2714">
        <v>10000</v>
      </c>
      <c r="H2714" t="s">
        <v>178</v>
      </c>
      <c r="I2714">
        <v>0</v>
      </c>
      <c r="J2714" t="s">
        <v>178</v>
      </c>
      <c r="K2714" t="s">
        <v>25</v>
      </c>
    </row>
    <row r="2715" spans="1:11" x14ac:dyDescent="0.3">
      <c r="A2715">
        <v>2022</v>
      </c>
      <c r="B2715" t="s">
        <v>11</v>
      </c>
      <c r="C2715" t="s">
        <v>12</v>
      </c>
      <c r="D2715" t="s">
        <v>37</v>
      </c>
      <c r="E2715">
        <v>200000</v>
      </c>
      <c r="F2715" t="s">
        <v>20</v>
      </c>
      <c r="G2715">
        <v>200000</v>
      </c>
      <c r="H2715" t="s">
        <v>21</v>
      </c>
      <c r="I2715">
        <v>100</v>
      </c>
      <c r="J2715" t="s">
        <v>21</v>
      </c>
      <c r="K2715" t="s">
        <v>25</v>
      </c>
    </row>
    <row r="2716" spans="1:11" x14ac:dyDescent="0.3">
      <c r="A2716">
        <v>2022</v>
      </c>
      <c r="B2716" t="s">
        <v>11</v>
      </c>
      <c r="C2716" t="s">
        <v>12</v>
      </c>
      <c r="D2716" t="s">
        <v>37</v>
      </c>
      <c r="E2716">
        <v>145000</v>
      </c>
      <c r="F2716" t="s">
        <v>20</v>
      </c>
      <c r="G2716">
        <v>145000</v>
      </c>
      <c r="H2716" t="s">
        <v>21</v>
      </c>
      <c r="I2716">
        <v>100</v>
      </c>
      <c r="J2716" t="s">
        <v>21</v>
      </c>
      <c r="K2716" t="s">
        <v>25</v>
      </c>
    </row>
    <row r="2717" spans="1:11" x14ac:dyDescent="0.3">
      <c r="A2717">
        <v>2022</v>
      </c>
      <c r="B2717" t="s">
        <v>11</v>
      </c>
      <c r="C2717" t="s">
        <v>12</v>
      </c>
      <c r="D2717" t="s">
        <v>37</v>
      </c>
      <c r="E2717">
        <v>229998</v>
      </c>
      <c r="F2717" t="s">
        <v>20</v>
      </c>
      <c r="G2717">
        <v>229998</v>
      </c>
      <c r="H2717" t="s">
        <v>21</v>
      </c>
      <c r="I2717">
        <v>0</v>
      </c>
      <c r="J2717" t="s">
        <v>21</v>
      </c>
      <c r="K2717" t="s">
        <v>16</v>
      </c>
    </row>
    <row r="2718" spans="1:11" x14ac:dyDescent="0.3">
      <c r="A2718">
        <v>2022</v>
      </c>
      <c r="B2718" t="s">
        <v>11</v>
      </c>
      <c r="C2718" t="s">
        <v>12</v>
      </c>
      <c r="D2718" t="s">
        <v>37</v>
      </c>
      <c r="E2718">
        <v>154545</v>
      </c>
      <c r="F2718" t="s">
        <v>20</v>
      </c>
      <c r="G2718">
        <v>154545</v>
      </c>
      <c r="H2718" t="s">
        <v>21</v>
      </c>
      <c r="I2718">
        <v>0</v>
      </c>
      <c r="J2718" t="s">
        <v>21</v>
      </c>
      <c r="K2718" t="s">
        <v>16</v>
      </c>
    </row>
    <row r="2719" spans="1:11" x14ac:dyDescent="0.3">
      <c r="A2719">
        <v>2022</v>
      </c>
      <c r="B2719" t="s">
        <v>11</v>
      </c>
      <c r="C2719" t="s">
        <v>12</v>
      </c>
      <c r="D2719" t="s">
        <v>23</v>
      </c>
      <c r="E2719">
        <v>215000</v>
      </c>
      <c r="F2719" t="s">
        <v>20</v>
      </c>
      <c r="G2719">
        <v>215000</v>
      </c>
      <c r="H2719" t="s">
        <v>21</v>
      </c>
      <c r="I2719">
        <v>0</v>
      </c>
      <c r="J2719" t="s">
        <v>21</v>
      </c>
      <c r="K2719" t="s">
        <v>16</v>
      </c>
    </row>
    <row r="2720" spans="1:11" x14ac:dyDescent="0.3">
      <c r="A2720">
        <v>2022</v>
      </c>
      <c r="B2720" t="s">
        <v>11</v>
      </c>
      <c r="C2720" t="s">
        <v>12</v>
      </c>
      <c r="D2720" t="s">
        <v>23</v>
      </c>
      <c r="E2720">
        <v>159000</v>
      </c>
      <c r="F2720" t="s">
        <v>20</v>
      </c>
      <c r="G2720">
        <v>159000</v>
      </c>
      <c r="H2720" t="s">
        <v>21</v>
      </c>
      <c r="I2720">
        <v>0</v>
      </c>
      <c r="J2720" t="s">
        <v>21</v>
      </c>
      <c r="K2720" t="s">
        <v>16</v>
      </c>
    </row>
    <row r="2721" spans="1:11" x14ac:dyDescent="0.3">
      <c r="A2721">
        <v>2022</v>
      </c>
      <c r="B2721" t="s">
        <v>11</v>
      </c>
      <c r="C2721" t="s">
        <v>12</v>
      </c>
      <c r="D2721" t="s">
        <v>37</v>
      </c>
      <c r="E2721">
        <v>229998</v>
      </c>
      <c r="F2721" t="s">
        <v>20</v>
      </c>
      <c r="G2721">
        <v>229998</v>
      </c>
      <c r="H2721" t="s">
        <v>21</v>
      </c>
      <c r="I2721">
        <v>0</v>
      </c>
      <c r="J2721" t="s">
        <v>21</v>
      </c>
      <c r="K2721" t="s">
        <v>16</v>
      </c>
    </row>
    <row r="2722" spans="1:11" x14ac:dyDescent="0.3">
      <c r="A2722">
        <v>2022</v>
      </c>
      <c r="B2722" t="s">
        <v>11</v>
      </c>
      <c r="C2722" t="s">
        <v>12</v>
      </c>
      <c r="D2722" t="s">
        <v>37</v>
      </c>
      <c r="E2722">
        <v>154545</v>
      </c>
      <c r="F2722" t="s">
        <v>20</v>
      </c>
      <c r="G2722">
        <v>154545</v>
      </c>
      <c r="H2722" t="s">
        <v>21</v>
      </c>
      <c r="I2722">
        <v>0</v>
      </c>
      <c r="J2722" t="s">
        <v>21</v>
      </c>
      <c r="K2722" t="s">
        <v>16</v>
      </c>
    </row>
    <row r="2723" spans="1:11" x14ac:dyDescent="0.3">
      <c r="A2723">
        <v>2022</v>
      </c>
      <c r="B2723" t="s">
        <v>28</v>
      </c>
      <c r="C2723" t="s">
        <v>12</v>
      </c>
      <c r="D2723" t="s">
        <v>83</v>
      </c>
      <c r="E2723">
        <v>50000</v>
      </c>
      <c r="F2723" t="s">
        <v>20</v>
      </c>
      <c r="G2723">
        <v>50000</v>
      </c>
      <c r="H2723" t="s">
        <v>21</v>
      </c>
      <c r="I2723">
        <v>100</v>
      </c>
      <c r="J2723" t="s">
        <v>21</v>
      </c>
      <c r="K2723" t="s">
        <v>25</v>
      </c>
    </row>
    <row r="2724" spans="1:11" x14ac:dyDescent="0.3">
      <c r="A2724">
        <v>2022</v>
      </c>
      <c r="B2724" t="s">
        <v>11</v>
      </c>
      <c r="C2724" t="s">
        <v>12</v>
      </c>
      <c r="D2724" t="s">
        <v>164</v>
      </c>
      <c r="E2724">
        <v>183000</v>
      </c>
      <c r="F2724" t="s">
        <v>20</v>
      </c>
      <c r="G2724">
        <v>183000</v>
      </c>
      <c r="H2724" t="s">
        <v>21</v>
      </c>
      <c r="I2724">
        <v>100</v>
      </c>
      <c r="J2724" t="s">
        <v>21</v>
      </c>
      <c r="K2724" t="s">
        <v>16</v>
      </c>
    </row>
    <row r="2725" spans="1:11" x14ac:dyDescent="0.3">
      <c r="A2725">
        <v>2022</v>
      </c>
      <c r="B2725" t="s">
        <v>11</v>
      </c>
      <c r="C2725" t="s">
        <v>12</v>
      </c>
      <c r="D2725" t="s">
        <v>27</v>
      </c>
      <c r="E2725">
        <v>99750</v>
      </c>
      <c r="F2725" t="s">
        <v>20</v>
      </c>
      <c r="G2725">
        <v>99750</v>
      </c>
      <c r="H2725" t="s">
        <v>21</v>
      </c>
      <c r="I2725">
        <v>100</v>
      </c>
      <c r="J2725" t="s">
        <v>21</v>
      </c>
      <c r="K2725" t="s">
        <v>25</v>
      </c>
    </row>
    <row r="2726" spans="1:11" x14ac:dyDescent="0.3">
      <c r="A2726">
        <v>2022</v>
      </c>
      <c r="B2726" t="s">
        <v>11</v>
      </c>
      <c r="C2726" t="s">
        <v>12</v>
      </c>
      <c r="D2726" t="s">
        <v>27</v>
      </c>
      <c r="E2726">
        <v>68400</v>
      </c>
      <c r="F2726" t="s">
        <v>20</v>
      </c>
      <c r="G2726">
        <v>68400</v>
      </c>
      <c r="H2726" t="s">
        <v>21</v>
      </c>
      <c r="I2726">
        <v>100</v>
      </c>
      <c r="J2726" t="s">
        <v>21</v>
      </c>
      <c r="K2726" t="s">
        <v>25</v>
      </c>
    </row>
    <row r="2727" spans="1:11" x14ac:dyDescent="0.3">
      <c r="A2727">
        <v>2022</v>
      </c>
      <c r="B2727" t="s">
        <v>11</v>
      </c>
      <c r="C2727" t="s">
        <v>12</v>
      </c>
      <c r="D2727" t="s">
        <v>23</v>
      </c>
      <c r="E2727">
        <v>236900</v>
      </c>
      <c r="F2727" t="s">
        <v>20</v>
      </c>
      <c r="G2727">
        <v>236900</v>
      </c>
      <c r="H2727" t="s">
        <v>21</v>
      </c>
      <c r="I2727">
        <v>100</v>
      </c>
      <c r="J2727" t="s">
        <v>21</v>
      </c>
      <c r="K2727" t="s">
        <v>16</v>
      </c>
    </row>
    <row r="2728" spans="1:11" x14ac:dyDescent="0.3">
      <c r="A2728">
        <v>2022</v>
      </c>
      <c r="B2728" t="s">
        <v>11</v>
      </c>
      <c r="C2728" t="s">
        <v>12</v>
      </c>
      <c r="D2728" t="s">
        <v>23</v>
      </c>
      <c r="E2728">
        <v>159200</v>
      </c>
      <c r="F2728" t="s">
        <v>20</v>
      </c>
      <c r="G2728">
        <v>159200</v>
      </c>
      <c r="H2728" t="s">
        <v>21</v>
      </c>
      <c r="I2728">
        <v>100</v>
      </c>
      <c r="J2728" t="s">
        <v>21</v>
      </c>
      <c r="K2728" t="s">
        <v>16</v>
      </c>
    </row>
    <row r="2729" spans="1:11" x14ac:dyDescent="0.3">
      <c r="A2729">
        <v>2022</v>
      </c>
      <c r="B2729" t="s">
        <v>11</v>
      </c>
      <c r="C2729" t="s">
        <v>12</v>
      </c>
      <c r="D2729" t="s">
        <v>69</v>
      </c>
      <c r="E2729">
        <v>243225</v>
      </c>
      <c r="F2729" t="s">
        <v>20</v>
      </c>
      <c r="G2729">
        <v>243225</v>
      </c>
      <c r="H2729" t="s">
        <v>21</v>
      </c>
      <c r="I2729">
        <v>100</v>
      </c>
      <c r="J2729" t="s">
        <v>21</v>
      </c>
      <c r="K2729" t="s">
        <v>25</v>
      </c>
    </row>
    <row r="2730" spans="1:11" x14ac:dyDescent="0.3">
      <c r="A2730">
        <v>2022</v>
      </c>
      <c r="B2730" t="s">
        <v>11</v>
      </c>
      <c r="C2730" t="s">
        <v>12</v>
      </c>
      <c r="D2730" t="s">
        <v>69</v>
      </c>
      <c r="E2730">
        <v>179775</v>
      </c>
      <c r="F2730" t="s">
        <v>20</v>
      </c>
      <c r="G2730">
        <v>179775</v>
      </c>
      <c r="H2730" t="s">
        <v>21</v>
      </c>
      <c r="I2730">
        <v>100</v>
      </c>
      <c r="J2730" t="s">
        <v>21</v>
      </c>
      <c r="K2730" t="s">
        <v>25</v>
      </c>
    </row>
    <row r="2731" spans="1:11" x14ac:dyDescent="0.3">
      <c r="A2731">
        <v>2022</v>
      </c>
      <c r="B2731" t="s">
        <v>11</v>
      </c>
      <c r="C2731" t="s">
        <v>12</v>
      </c>
      <c r="D2731" t="s">
        <v>37</v>
      </c>
      <c r="E2731">
        <v>175000</v>
      </c>
      <c r="F2731" t="s">
        <v>20</v>
      </c>
      <c r="G2731">
        <v>175000</v>
      </c>
      <c r="H2731" t="s">
        <v>21</v>
      </c>
      <c r="I2731">
        <v>100</v>
      </c>
      <c r="J2731" t="s">
        <v>21</v>
      </c>
      <c r="K2731" t="s">
        <v>25</v>
      </c>
    </row>
    <row r="2732" spans="1:11" x14ac:dyDescent="0.3">
      <c r="A2732">
        <v>2022</v>
      </c>
      <c r="B2732" t="s">
        <v>11</v>
      </c>
      <c r="C2732" t="s">
        <v>12</v>
      </c>
      <c r="D2732" t="s">
        <v>37</v>
      </c>
      <c r="E2732">
        <v>150000</v>
      </c>
      <c r="F2732" t="s">
        <v>20</v>
      </c>
      <c r="G2732">
        <v>150000</v>
      </c>
      <c r="H2732" t="s">
        <v>21</v>
      </c>
      <c r="I2732">
        <v>100</v>
      </c>
      <c r="J2732" t="s">
        <v>21</v>
      </c>
      <c r="K2732" t="s">
        <v>25</v>
      </c>
    </row>
    <row r="2733" spans="1:11" x14ac:dyDescent="0.3">
      <c r="A2733">
        <v>2022</v>
      </c>
      <c r="B2733" t="s">
        <v>11</v>
      </c>
      <c r="C2733" t="s">
        <v>12</v>
      </c>
      <c r="D2733" t="s">
        <v>35</v>
      </c>
      <c r="E2733">
        <v>210000</v>
      </c>
      <c r="F2733" t="s">
        <v>20</v>
      </c>
      <c r="G2733">
        <v>210000</v>
      </c>
      <c r="H2733" t="s">
        <v>21</v>
      </c>
      <c r="I2733">
        <v>100</v>
      </c>
      <c r="J2733" t="s">
        <v>21</v>
      </c>
      <c r="K2733" t="s">
        <v>25</v>
      </c>
    </row>
    <row r="2734" spans="1:11" x14ac:dyDescent="0.3">
      <c r="A2734">
        <v>2022</v>
      </c>
      <c r="B2734" t="s">
        <v>11</v>
      </c>
      <c r="C2734" t="s">
        <v>12</v>
      </c>
      <c r="D2734" t="s">
        <v>35</v>
      </c>
      <c r="E2734">
        <v>180000</v>
      </c>
      <c r="F2734" t="s">
        <v>20</v>
      </c>
      <c r="G2734">
        <v>180000</v>
      </c>
      <c r="H2734" t="s">
        <v>21</v>
      </c>
      <c r="I2734">
        <v>100</v>
      </c>
      <c r="J2734" t="s">
        <v>21</v>
      </c>
      <c r="K2734" t="s">
        <v>25</v>
      </c>
    </row>
    <row r="2735" spans="1:11" x14ac:dyDescent="0.3">
      <c r="A2735">
        <v>2022</v>
      </c>
      <c r="B2735" t="s">
        <v>11</v>
      </c>
      <c r="C2735" t="s">
        <v>12</v>
      </c>
      <c r="D2735" t="s">
        <v>23</v>
      </c>
      <c r="E2735">
        <v>148000</v>
      </c>
      <c r="F2735" t="s">
        <v>20</v>
      </c>
      <c r="G2735">
        <v>148000</v>
      </c>
      <c r="H2735" t="s">
        <v>21</v>
      </c>
      <c r="I2735">
        <v>100</v>
      </c>
      <c r="J2735" t="s">
        <v>21</v>
      </c>
      <c r="K2735" t="s">
        <v>25</v>
      </c>
    </row>
    <row r="2736" spans="1:11" x14ac:dyDescent="0.3">
      <c r="A2736">
        <v>2022</v>
      </c>
      <c r="B2736" t="s">
        <v>11</v>
      </c>
      <c r="C2736" t="s">
        <v>12</v>
      </c>
      <c r="D2736" t="s">
        <v>23</v>
      </c>
      <c r="E2736">
        <v>128000</v>
      </c>
      <c r="F2736" t="s">
        <v>20</v>
      </c>
      <c r="G2736">
        <v>128000</v>
      </c>
      <c r="H2736" t="s">
        <v>21</v>
      </c>
      <c r="I2736">
        <v>100</v>
      </c>
      <c r="J2736" t="s">
        <v>21</v>
      </c>
      <c r="K2736" t="s">
        <v>25</v>
      </c>
    </row>
    <row r="2737" spans="1:11" x14ac:dyDescent="0.3">
      <c r="A2737">
        <v>2022</v>
      </c>
      <c r="B2737" t="s">
        <v>11</v>
      </c>
      <c r="C2737" t="s">
        <v>12</v>
      </c>
      <c r="D2737" t="s">
        <v>45</v>
      </c>
      <c r="E2737">
        <v>190000</v>
      </c>
      <c r="F2737" t="s">
        <v>20</v>
      </c>
      <c r="G2737">
        <v>190000</v>
      </c>
      <c r="H2737" t="s">
        <v>21</v>
      </c>
      <c r="I2737">
        <v>100</v>
      </c>
      <c r="J2737" t="s">
        <v>21</v>
      </c>
      <c r="K2737" t="s">
        <v>25</v>
      </c>
    </row>
    <row r="2738" spans="1:11" x14ac:dyDescent="0.3">
      <c r="A2738">
        <v>2022</v>
      </c>
      <c r="B2738" t="s">
        <v>11</v>
      </c>
      <c r="C2738" t="s">
        <v>12</v>
      </c>
      <c r="D2738" t="s">
        <v>45</v>
      </c>
      <c r="E2738">
        <v>135000</v>
      </c>
      <c r="F2738" t="s">
        <v>20</v>
      </c>
      <c r="G2738">
        <v>135000</v>
      </c>
      <c r="H2738" t="s">
        <v>21</v>
      </c>
      <c r="I2738">
        <v>100</v>
      </c>
      <c r="J2738" t="s">
        <v>21</v>
      </c>
      <c r="K2738" t="s">
        <v>25</v>
      </c>
    </row>
    <row r="2739" spans="1:11" x14ac:dyDescent="0.3">
      <c r="A2739">
        <v>2022</v>
      </c>
      <c r="B2739" t="s">
        <v>11</v>
      </c>
      <c r="C2739" t="s">
        <v>12</v>
      </c>
      <c r="D2739" t="s">
        <v>32</v>
      </c>
      <c r="E2739">
        <v>130000</v>
      </c>
      <c r="F2739" t="s">
        <v>20</v>
      </c>
      <c r="G2739">
        <v>130000</v>
      </c>
      <c r="H2739" t="s">
        <v>21</v>
      </c>
      <c r="I2739">
        <v>100</v>
      </c>
      <c r="J2739" t="s">
        <v>21</v>
      </c>
      <c r="K2739" t="s">
        <v>25</v>
      </c>
    </row>
    <row r="2740" spans="1:11" x14ac:dyDescent="0.3">
      <c r="A2740">
        <v>2022</v>
      </c>
      <c r="B2740" t="s">
        <v>11</v>
      </c>
      <c r="C2740" t="s">
        <v>12</v>
      </c>
      <c r="D2740" t="s">
        <v>32</v>
      </c>
      <c r="E2740">
        <v>110000</v>
      </c>
      <c r="F2740" t="s">
        <v>20</v>
      </c>
      <c r="G2740">
        <v>110000</v>
      </c>
      <c r="H2740" t="s">
        <v>21</v>
      </c>
      <c r="I2740">
        <v>100</v>
      </c>
      <c r="J2740" t="s">
        <v>21</v>
      </c>
      <c r="K2740" t="s">
        <v>25</v>
      </c>
    </row>
    <row r="2741" spans="1:11" x14ac:dyDescent="0.3">
      <c r="A2741">
        <v>2022</v>
      </c>
      <c r="B2741" t="s">
        <v>11</v>
      </c>
      <c r="C2741" t="s">
        <v>12</v>
      </c>
      <c r="D2741" t="s">
        <v>23</v>
      </c>
      <c r="E2741">
        <v>191475</v>
      </c>
      <c r="F2741" t="s">
        <v>20</v>
      </c>
      <c r="G2741">
        <v>191475</v>
      </c>
      <c r="H2741" t="s">
        <v>21</v>
      </c>
      <c r="I2741">
        <v>100</v>
      </c>
      <c r="J2741" t="s">
        <v>21</v>
      </c>
      <c r="K2741" t="s">
        <v>25</v>
      </c>
    </row>
    <row r="2742" spans="1:11" x14ac:dyDescent="0.3">
      <c r="A2742">
        <v>2022</v>
      </c>
      <c r="B2742" t="s">
        <v>11</v>
      </c>
      <c r="C2742" t="s">
        <v>12</v>
      </c>
      <c r="D2742" t="s">
        <v>23</v>
      </c>
      <c r="E2742">
        <v>141525</v>
      </c>
      <c r="F2742" t="s">
        <v>20</v>
      </c>
      <c r="G2742">
        <v>141525</v>
      </c>
      <c r="H2742" t="s">
        <v>21</v>
      </c>
      <c r="I2742">
        <v>100</v>
      </c>
      <c r="J2742" t="s">
        <v>21</v>
      </c>
      <c r="K2742" t="s">
        <v>25</v>
      </c>
    </row>
    <row r="2743" spans="1:11" x14ac:dyDescent="0.3">
      <c r="A2743">
        <v>2022</v>
      </c>
      <c r="B2743" t="s">
        <v>11</v>
      </c>
      <c r="C2743" t="s">
        <v>12</v>
      </c>
      <c r="D2743" t="s">
        <v>37</v>
      </c>
      <c r="E2743">
        <v>160000</v>
      </c>
      <c r="F2743" t="s">
        <v>20</v>
      </c>
      <c r="G2743">
        <v>160000</v>
      </c>
      <c r="H2743" t="s">
        <v>21</v>
      </c>
      <c r="I2743">
        <v>100</v>
      </c>
      <c r="J2743" t="s">
        <v>21</v>
      </c>
      <c r="K2743" t="s">
        <v>25</v>
      </c>
    </row>
    <row r="2744" spans="1:11" x14ac:dyDescent="0.3">
      <c r="A2744">
        <v>2022</v>
      </c>
      <c r="B2744" t="s">
        <v>11</v>
      </c>
      <c r="C2744" t="s">
        <v>12</v>
      </c>
      <c r="D2744" t="s">
        <v>37</v>
      </c>
      <c r="E2744">
        <v>85000</v>
      </c>
      <c r="F2744" t="s">
        <v>20</v>
      </c>
      <c r="G2744">
        <v>85000</v>
      </c>
      <c r="H2744" t="s">
        <v>21</v>
      </c>
      <c r="I2744">
        <v>100</v>
      </c>
      <c r="J2744" t="s">
        <v>21</v>
      </c>
      <c r="K2744" t="s">
        <v>25</v>
      </c>
    </row>
    <row r="2745" spans="1:11" x14ac:dyDescent="0.3">
      <c r="A2745">
        <v>2022</v>
      </c>
      <c r="B2745" t="s">
        <v>11</v>
      </c>
      <c r="C2745" t="s">
        <v>12</v>
      </c>
      <c r="D2745" t="s">
        <v>23</v>
      </c>
      <c r="E2745">
        <v>218000</v>
      </c>
      <c r="F2745" t="s">
        <v>20</v>
      </c>
      <c r="G2745">
        <v>218000</v>
      </c>
      <c r="H2745" t="s">
        <v>21</v>
      </c>
      <c r="I2745">
        <v>0</v>
      </c>
      <c r="J2745" t="s">
        <v>21</v>
      </c>
      <c r="K2745" t="s">
        <v>25</v>
      </c>
    </row>
    <row r="2746" spans="1:11" x14ac:dyDescent="0.3">
      <c r="A2746">
        <v>2022</v>
      </c>
      <c r="B2746" t="s">
        <v>11</v>
      </c>
      <c r="C2746" t="s">
        <v>12</v>
      </c>
      <c r="D2746" t="s">
        <v>23</v>
      </c>
      <c r="E2746">
        <v>145300</v>
      </c>
      <c r="F2746" t="s">
        <v>20</v>
      </c>
      <c r="G2746">
        <v>145300</v>
      </c>
      <c r="H2746" t="s">
        <v>21</v>
      </c>
      <c r="I2746">
        <v>0</v>
      </c>
      <c r="J2746" t="s">
        <v>21</v>
      </c>
      <c r="K2746" t="s">
        <v>25</v>
      </c>
    </row>
    <row r="2747" spans="1:11" x14ac:dyDescent="0.3">
      <c r="A2747">
        <v>2022</v>
      </c>
      <c r="B2747" t="s">
        <v>11</v>
      </c>
      <c r="C2747" t="s">
        <v>12</v>
      </c>
      <c r="D2747" t="s">
        <v>19</v>
      </c>
      <c r="E2747">
        <v>195400</v>
      </c>
      <c r="F2747" t="s">
        <v>20</v>
      </c>
      <c r="G2747">
        <v>195400</v>
      </c>
      <c r="H2747" t="s">
        <v>21</v>
      </c>
      <c r="I2747">
        <v>100</v>
      </c>
      <c r="J2747" t="s">
        <v>21</v>
      </c>
      <c r="K2747" t="s">
        <v>16</v>
      </c>
    </row>
    <row r="2748" spans="1:11" x14ac:dyDescent="0.3">
      <c r="A2748">
        <v>2022</v>
      </c>
      <c r="B2748" t="s">
        <v>11</v>
      </c>
      <c r="C2748" t="s">
        <v>12</v>
      </c>
      <c r="D2748" t="s">
        <v>19</v>
      </c>
      <c r="E2748">
        <v>131300</v>
      </c>
      <c r="F2748" t="s">
        <v>20</v>
      </c>
      <c r="G2748">
        <v>131300</v>
      </c>
      <c r="H2748" t="s">
        <v>21</v>
      </c>
      <c r="I2748">
        <v>100</v>
      </c>
      <c r="J2748" t="s">
        <v>21</v>
      </c>
      <c r="K2748" t="s">
        <v>16</v>
      </c>
    </row>
    <row r="2749" spans="1:11" x14ac:dyDescent="0.3">
      <c r="A2749">
        <v>2022</v>
      </c>
      <c r="B2749" t="s">
        <v>28</v>
      </c>
      <c r="C2749" t="s">
        <v>12</v>
      </c>
      <c r="D2749" t="s">
        <v>76</v>
      </c>
      <c r="E2749">
        <v>105000</v>
      </c>
      <c r="F2749" t="s">
        <v>20</v>
      </c>
      <c r="G2749">
        <v>105000</v>
      </c>
      <c r="H2749" t="s">
        <v>179</v>
      </c>
      <c r="I2749">
        <v>100</v>
      </c>
      <c r="J2749" t="s">
        <v>21</v>
      </c>
      <c r="K2749" t="s">
        <v>16</v>
      </c>
    </row>
    <row r="2750" spans="1:11" x14ac:dyDescent="0.3">
      <c r="A2750">
        <v>2022</v>
      </c>
      <c r="B2750" t="s">
        <v>11</v>
      </c>
      <c r="C2750" t="s">
        <v>12</v>
      </c>
      <c r="D2750" t="s">
        <v>23</v>
      </c>
      <c r="E2750">
        <v>191475</v>
      </c>
      <c r="F2750" t="s">
        <v>20</v>
      </c>
      <c r="G2750">
        <v>191475</v>
      </c>
      <c r="H2750" t="s">
        <v>21</v>
      </c>
      <c r="I2750">
        <v>100</v>
      </c>
      <c r="J2750" t="s">
        <v>21</v>
      </c>
      <c r="K2750" t="s">
        <v>25</v>
      </c>
    </row>
    <row r="2751" spans="1:11" x14ac:dyDescent="0.3">
      <c r="A2751">
        <v>2022</v>
      </c>
      <c r="B2751" t="s">
        <v>11</v>
      </c>
      <c r="C2751" t="s">
        <v>12</v>
      </c>
      <c r="D2751" t="s">
        <v>23</v>
      </c>
      <c r="E2751">
        <v>141525</v>
      </c>
      <c r="F2751" t="s">
        <v>20</v>
      </c>
      <c r="G2751">
        <v>141525</v>
      </c>
      <c r="H2751" t="s">
        <v>21</v>
      </c>
      <c r="I2751">
        <v>100</v>
      </c>
      <c r="J2751" t="s">
        <v>21</v>
      </c>
      <c r="K2751" t="s">
        <v>25</v>
      </c>
    </row>
    <row r="2752" spans="1:11" x14ac:dyDescent="0.3">
      <c r="A2752">
        <v>2022</v>
      </c>
      <c r="B2752" t="s">
        <v>11</v>
      </c>
      <c r="C2752" t="s">
        <v>12</v>
      </c>
      <c r="D2752" t="s">
        <v>23</v>
      </c>
      <c r="E2752">
        <v>207000</v>
      </c>
      <c r="F2752" t="s">
        <v>20</v>
      </c>
      <c r="G2752">
        <v>207000</v>
      </c>
      <c r="H2752" t="s">
        <v>21</v>
      </c>
      <c r="I2752">
        <v>100</v>
      </c>
      <c r="J2752" t="s">
        <v>21</v>
      </c>
      <c r="K2752" t="s">
        <v>25</v>
      </c>
    </row>
    <row r="2753" spans="1:11" x14ac:dyDescent="0.3">
      <c r="A2753">
        <v>2022</v>
      </c>
      <c r="B2753" t="s">
        <v>11</v>
      </c>
      <c r="C2753" t="s">
        <v>12</v>
      </c>
      <c r="D2753" t="s">
        <v>23</v>
      </c>
      <c r="E2753">
        <v>153000</v>
      </c>
      <c r="F2753" t="s">
        <v>20</v>
      </c>
      <c r="G2753">
        <v>153000</v>
      </c>
      <c r="H2753" t="s">
        <v>21</v>
      </c>
      <c r="I2753">
        <v>100</v>
      </c>
      <c r="J2753" t="s">
        <v>21</v>
      </c>
      <c r="K2753" t="s">
        <v>25</v>
      </c>
    </row>
    <row r="2754" spans="1:11" x14ac:dyDescent="0.3">
      <c r="A2754">
        <v>2022</v>
      </c>
      <c r="B2754" t="s">
        <v>11</v>
      </c>
      <c r="C2754" t="s">
        <v>12</v>
      </c>
      <c r="D2754" t="s">
        <v>23</v>
      </c>
      <c r="E2754">
        <v>191475</v>
      </c>
      <c r="F2754" t="s">
        <v>20</v>
      </c>
      <c r="G2754">
        <v>191475</v>
      </c>
      <c r="H2754" t="s">
        <v>21</v>
      </c>
      <c r="I2754">
        <v>100</v>
      </c>
      <c r="J2754" t="s">
        <v>21</v>
      </c>
      <c r="K2754" t="s">
        <v>25</v>
      </c>
    </row>
    <row r="2755" spans="1:11" x14ac:dyDescent="0.3">
      <c r="A2755">
        <v>2022</v>
      </c>
      <c r="B2755" t="s">
        <v>11</v>
      </c>
      <c r="C2755" t="s">
        <v>12</v>
      </c>
      <c r="D2755" t="s">
        <v>23</v>
      </c>
      <c r="E2755">
        <v>141525</v>
      </c>
      <c r="F2755" t="s">
        <v>20</v>
      </c>
      <c r="G2755">
        <v>141525</v>
      </c>
      <c r="H2755" t="s">
        <v>21</v>
      </c>
      <c r="I2755">
        <v>100</v>
      </c>
      <c r="J2755" t="s">
        <v>21</v>
      </c>
      <c r="K2755" t="s">
        <v>25</v>
      </c>
    </row>
    <row r="2756" spans="1:11" x14ac:dyDescent="0.3">
      <c r="A2756">
        <v>2022</v>
      </c>
      <c r="B2756" t="s">
        <v>11</v>
      </c>
      <c r="C2756" t="s">
        <v>12</v>
      </c>
      <c r="D2756" t="s">
        <v>27</v>
      </c>
      <c r="E2756">
        <v>110000</v>
      </c>
      <c r="F2756" t="s">
        <v>20</v>
      </c>
      <c r="G2756">
        <v>110000</v>
      </c>
      <c r="H2756" t="s">
        <v>21</v>
      </c>
      <c r="I2756">
        <v>0</v>
      </c>
      <c r="J2756" t="s">
        <v>21</v>
      </c>
      <c r="K2756" t="s">
        <v>25</v>
      </c>
    </row>
    <row r="2757" spans="1:11" x14ac:dyDescent="0.3">
      <c r="A2757">
        <v>2022</v>
      </c>
      <c r="B2757" t="s">
        <v>11</v>
      </c>
      <c r="C2757" t="s">
        <v>12</v>
      </c>
      <c r="D2757" t="s">
        <v>27</v>
      </c>
      <c r="E2757">
        <v>99000</v>
      </c>
      <c r="F2757" t="s">
        <v>20</v>
      </c>
      <c r="G2757">
        <v>99000</v>
      </c>
      <c r="H2757" t="s">
        <v>21</v>
      </c>
      <c r="I2757">
        <v>0</v>
      </c>
      <c r="J2757" t="s">
        <v>21</v>
      </c>
      <c r="K2757" t="s">
        <v>25</v>
      </c>
    </row>
    <row r="2758" spans="1:11" x14ac:dyDescent="0.3">
      <c r="A2758">
        <v>2022</v>
      </c>
      <c r="B2758" t="s">
        <v>11</v>
      </c>
      <c r="C2758" t="s">
        <v>12</v>
      </c>
      <c r="D2758" t="s">
        <v>23</v>
      </c>
      <c r="E2758">
        <v>191475</v>
      </c>
      <c r="F2758" t="s">
        <v>20</v>
      </c>
      <c r="G2758">
        <v>191475</v>
      </c>
      <c r="H2758" t="s">
        <v>21</v>
      </c>
      <c r="I2758">
        <v>100</v>
      </c>
      <c r="J2758" t="s">
        <v>21</v>
      </c>
      <c r="K2758" t="s">
        <v>25</v>
      </c>
    </row>
    <row r="2759" spans="1:11" x14ac:dyDescent="0.3">
      <c r="A2759">
        <v>2022</v>
      </c>
      <c r="B2759" t="s">
        <v>11</v>
      </c>
      <c r="C2759" t="s">
        <v>12</v>
      </c>
      <c r="D2759" t="s">
        <v>23</v>
      </c>
      <c r="E2759">
        <v>141525</v>
      </c>
      <c r="F2759" t="s">
        <v>20</v>
      </c>
      <c r="G2759">
        <v>141525</v>
      </c>
      <c r="H2759" t="s">
        <v>21</v>
      </c>
      <c r="I2759">
        <v>100</v>
      </c>
      <c r="J2759" t="s">
        <v>21</v>
      </c>
      <c r="K2759" t="s">
        <v>25</v>
      </c>
    </row>
    <row r="2760" spans="1:11" x14ac:dyDescent="0.3">
      <c r="A2760">
        <v>2022</v>
      </c>
      <c r="B2760" t="s">
        <v>11</v>
      </c>
      <c r="C2760" t="s">
        <v>12</v>
      </c>
      <c r="D2760" t="s">
        <v>23</v>
      </c>
      <c r="E2760">
        <v>191475</v>
      </c>
      <c r="F2760" t="s">
        <v>20</v>
      </c>
      <c r="G2760">
        <v>191475</v>
      </c>
      <c r="H2760" t="s">
        <v>21</v>
      </c>
      <c r="I2760">
        <v>100</v>
      </c>
      <c r="J2760" t="s">
        <v>21</v>
      </c>
      <c r="K2760" t="s">
        <v>25</v>
      </c>
    </row>
    <row r="2761" spans="1:11" x14ac:dyDescent="0.3">
      <c r="A2761">
        <v>2022</v>
      </c>
      <c r="B2761" t="s">
        <v>11</v>
      </c>
      <c r="C2761" t="s">
        <v>12</v>
      </c>
      <c r="D2761" t="s">
        <v>23</v>
      </c>
      <c r="E2761">
        <v>141525</v>
      </c>
      <c r="F2761" t="s">
        <v>20</v>
      </c>
      <c r="G2761">
        <v>141525</v>
      </c>
      <c r="H2761" t="s">
        <v>21</v>
      </c>
      <c r="I2761">
        <v>100</v>
      </c>
      <c r="J2761" t="s">
        <v>21</v>
      </c>
      <c r="K2761" t="s">
        <v>25</v>
      </c>
    </row>
    <row r="2762" spans="1:11" x14ac:dyDescent="0.3">
      <c r="A2762">
        <v>2022</v>
      </c>
      <c r="B2762" t="s">
        <v>11</v>
      </c>
      <c r="C2762" t="s">
        <v>12</v>
      </c>
      <c r="D2762" t="s">
        <v>23</v>
      </c>
      <c r="E2762">
        <v>191475</v>
      </c>
      <c r="F2762" t="s">
        <v>20</v>
      </c>
      <c r="G2762">
        <v>191475</v>
      </c>
      <c r="H2762" t="s">
        <v>21</v>
      </c>
      <c r="I2762">
        <v>100</v>
      </c>
      <c r="J2762" t="s">
        <v>21</v>
      </c>
      <c r="K2762" t="s">
        <v>25</v>
      </c>
    </row>
    <row r="2763" spans="1:11" x14ac:dyDescent="0.3">
      <c r="A2763">
        <v>2022</v>
      </c>
      <c r="B2763" t="s">
        <v>11</v>
      </c>
      <c r="C2763" t="s">
        <v>12</v>
      </c>
      <c r="D2763" t="s">
        <v>23</v>
      </c>
      <c r="E2763">
        <v>141525</v>
      </c>
      <c r="F2763" t="s">
        <v>20</v>
      </c>
      <c r="G2763">
        <v>141525</v>
      </c>
      <c r="H2763" t="s">
        <v>21</v>
      </c>
      <c r="I2763">
        <v>100</v>
      </c>
      <c r="J2763" t="s">
        <v>21</v>
      </c>
      <c r="K2763" t="s">
        <v>25</v>
      </c>
    </row>
    <row r="2764" spans="1:11" x14ac:dyDescent="0.3">
      <c r="A2764">
        <v>2022</v>
      </c>
      <c r="B2764" t="s">
        <v>11</v>
      </c>
      <c r="C2764" t="s">
        <v>12</v>
      </c>
      <c r="D2764" t="s">
        <v>35</v>
      </c>
      <c r="E2764">
        <v>200000</v>
      </c>
      <c r="F2764" t="s">
        <v>20</v>
      </c>
      <c r="G2764">
        <v>200000</v>
      </c>
      <c r="H2764" t="s">
        <v>180</v>
      </c>
      <c r="I2764">
        <v>100</v>
      </c>
      <c r="J2764" t="s">
        <v>180</v>
      </c>
      <c r="K2764" t="s">
        <v>25</v>
      </c>
    </row>
    <row r="2765" spans="1:11" x14ac:dyDescent="0.3">
      <c r="A2765">
        <v>2022</v>
      </c>
      <c r="B2765" t="s">
        <v>11</v>
      </c>
      <c r="C2765" t="s">
        <v>12</v>
      </c>
      <c r="D2765" t="s">
        <v>35</v>
      </c>
      <c r="E2765">
        <v>135000</v>
      </c>
      <c r="F2765" t="s">
        <v>20</v>
      </c>
      <c r="G2765">
        <v>135000</v>
      </c>
      <c r="H2765" t="s">
        <v>180</v>
      </c>
      <c r="I2765">
        <v>100</v>
      </c>
      <c r="J2765" t="s">
        <v>180</v>
      </c>
      <c r="K2765" t="s">
        <v>25</v>
      </c>
    </row>
    <row r="2766" spans="1:11" x14ac:dyDescent="0.3">
      <c r="A2766">
        <v>2022</v>
      </c>
      <c r="B2766" t="s">
        <v>11</v>
      </c>
      <c r="C2766" t="s">
        <v>12</v>
      </c>
      <c r="D2766" t="s">
        <v>23</v>
      </c>
      <c r="E2766">
        <v>207000</v>
      </c>
      <c r="F2766" t="s">
        <v>20</v>
      </c>
      <c r="G2766">
        <v>207000</v>
      </c>
      <c r="H2766" t="s">
        <v>21</v>
      </c>
      <c r="I2766">
        <v>100</v>
      </c>
      <c r="J2766" t="s">
        <v>21</v>
      </c>
      <c r="K2766" t="s">
        <v>25</v>
      </c>
    </row>
    <row r="2767" spans="1:11" x14ac:dyDescent="0.3">
      <c r="A2767">
        <v>2022</v>
      </c>
      <c r="B2767" t="s">
        <v>11</v>
      </c>
      <c r="C2767" t="s">
        <v>12</v>
      </c>
      <c r="D2767" t="s">
        <v>23</v>
      </c>
      <c r="E2767">
        <v>153000</v>
      </c>
      <c r="F2767" t="s">
        <v>20</v>
      </c>
      <c r="G2767">
        <v>153000</v>
      </c>
      <c r="H2767" t="s">
        <v>21</v>
      </c>
      <c r="I2767">
        <v>100</v>
      </c>
      <c r="J2767" t="s">
        <v>21</v>
      </c>
      <c r="K2767" t="s">
        <v>25</v>
      </c>
    </row>
    <row r="2768" spans="1:11" x14ac:dyDescent="0.3">
      <c r="A2768">
        <v>2022</v>
      </c>
      <c r="B2768" t="s">
        <v>11</v>
      </c>
      <c r="C2768" t="s">
        <v>12</v>
      </c>
      <c r="D2768" t="s">
        <v>23</v>
      </c>
      <c r="E2768">
        <v>191475</v>
      </c>
      <c r="F2768" t="s">
        <v>20</v>
      </c>
      <c r="G2768">
        <v>191475</v>
      </c>
      <c r="H2768" t="s">
        <v>21</v>
      </c>
      <c r="I2768">
        <v>100</v>
      </c>
      <c r="J2768" t="s">
        <v>21</v>
      </c>
      <c r="K2768" t="s">
        <v>25</v>
      </c>
    </row>
    <row r="2769" spans="1:11" x14ac:dyDescent="0.3">
      <c r="A2769">
        <v>2022</v>
      </c>
      <c r="B2769" t="s">
        <v>11</v>
      </c>
      <c r="C2769" t="s">
        <v>12</v>
      </c>
      <c r="D2769" t="s">
        <v>23</v>
      </c>
      <c r="E2769">
        <v>141525</v>
      </c>
      <c r="F2769" t="s">
        <v>20</v>
      </c>
      <c r="G2769">
        <v>141525</v>
      </c>
      <c r="H2769" t="s">
        <v>21</v>
      </c>
      <c r="I2769">
        <v>100</v>
      </c>
      <c r="J2769" t="s">
        <v>21</v>
      </c>
      <c r="K2769" t="s">
        <v>25</v>
      </c>
    </row>
    <row r="2770" spans="1:11" x14ac:dyDescent="0.3">
      <c r="A2770">
        <v>2022</v>
      </c>
      <c r="B2770" t="s">
        <v>11</v>
      </c>
      <c r="C2770" t="s">
        <v>12</v>
      </c>
      <c r="D2770" t="s">
        <v>23</v>
      </c>
      <c r="E2770">
        <v>191475</v>
      </c>
      <c r="F2770" t="s">
        <v>20</v>
      </c>
      <c r="G2770">
        <v>191475</v>
      </c>
      <c r="H2770" t="s">
        <v>21</v>
      </c>
      <c r="I2770">
        <v>100</v>
      </c>
      <c r="J2770" t="s">
        <v>21</v>
      </c>
      <c r="K2770" t="s">
        <v>25</v>
      </c>
    </row>
    <row r="2771" spans="1:11" x14ac:dyDescent="0.3">
      <c r="A2771">
        <v>2022</v>
      </c>
      <c r="B2771" t="s">
        <v>11</v>
      </c>
      <c r="C2771" t="s">
        <v>12</v>
      </c>
      <c r="D2771" t="s">
        <v>23</v>
      </c>
      <c r="E2771">
        <v>141525</v>
      </c>
      <c r="F2771" t="s">
        <v>20</v>
      </c>
      <c r="G2771">
        <v>141525</v>
      </c>
      <c r="H2771" t="s">
        <v>21</v>
      </c>
      <c r="I2771">
        <v>100</v>
      </c>
      <c r="J2771" t="s">
        <v>21</v>
      </c>
      <c r="K2771" t="s">
        <v>25</v>
      </c>
    </row>
    <row r="2772" spans="1:11" x14ac:dyDescent="0.3">
      <c r="A2772">
        <v>2022</v>
      </c>
      <c r="B2772" t="s">
        <v>11</v>
      </c>
      <c r="C2772" t="s">
        <v>12</v>
      </c>
      <c r="D2772" t="s">
        <v>23</v>
      </c>
      <c r="E2772">
        <v>191475</v>
      </c>
      <c r="F2772" t="s">
        <v>20</v>
      </c>
      <c r="G2772">
        <v>191475</v>
      </c>
      <c r="H2772" t="s">
        <v>21</v>
      </c>
      <c r="I2772">
        <v>100</v>
      </c>
      <c r="J2772" t="s">
        <v>21</v>
      </c>
      <c r="K2772" t="s">
        <v>25</v>
      </c>
    </row>
    <row r="2773" spans="1:11" x14ac:dyDescent="0.3">
      <c r="A2773">
        <v>2022</v>
      </c>
      <c r="B2773" t="s">
        <v>11</v>
      </c>
      <c r="C2773" t="s">
        <v>12</v>
      </c>
      <c r="D2773" t="s">
        <v>23</v>
      </c>
      <c r="E2773">
        <v>141525</v>
      </c>
      <c r="F2773" t="s">
        <v>20</v>
      </c>
      <c r="G2773">
        <v>141525</v>
      </c>
      <c r="H2773" t="s">
        <v>21</v>
      </c>
      <c r="I2773">
        <v>100</v>
      </c>
      <c r="J2773" t="s">
        <v>21</v>
      </c>
      <c r="K2773" t="s">
        <v>25</v>
      </c>
    </row>
    <row r="2774" spans="1:11" x14ac:dyDescent="0.3">
      <c r="A2774">
        <v>2022</v>
      </c>
      <c r="B2774" t="s">
        <v>11</v>
      </c>
      <c r="C2774" t="s">
        <v>12</v>
      </c>
      <c r="D2774" t="s">
        <v>37</v>
      </c>
      <c r="E2774">
        <v>195700</v>
      </c>
      <c r="F2774" t="s">
        <v>20</v>
      </c>
      <c r="G2774">
        <v>195700</v>
      </c>
      <c r="H2774" t="s">
        <v>21</v>
      </c>
      <c r="I2774">
        <v>0</v>
      </c>
      <c r="J2774" t="s">
        <v>21</v>
      </c>
      <c r="K2774" t="s">
        <v>25</v>
      </c>
    </row>
    <row r="2775" spans="1:11" x14ac:dyDescent="0.3">
      <c r="A2775">
        <v>2022</v>
      </c>
      <c r="B2775" t="s">
        <v>11</v>
      </c>
      <c r="C2775" t="s">
        <v>12</v>
      </c>
      <c r="D2775" t="s">
        <v>37</v>
      </c>
      <c r="E2775">
        <v>130500</v>
      </c>
      <c r="F2775" t="s">
        <v>20</v>
      </c>
      <c r="G2775">
        <v>130500</v>
      </c>
      <c r="H2775" t="s">
        <v>21</v>
      </c>
      <c r="I2775">
        <v>0</v>
      </c>
      <c r="J2775" t="s">
        <v>21</v>
      </c>
      <c r="K2775" t="s">
        <v>25</v>
      </c>
    </row>
    <row r="2776" spans="1:11" x14ac:dyDescent="0.3">
      <c r="A2776">
        <v>2022</v>
      </c>
      <c r="B2776" t="s">
        <v>11</v>
      </c>
      <c r="C2776" t="s">
        <v>12</v>
      </c>
      <c r="D2776" t="s">
        <v>19</v>
      </c>
      <c r="E2776">
        <v>130000</v>
      </c>
      <c r="F2776" t="s">
        <v>20</v>
      </c>
      <c r="G2776">
        <v>130000</v>
      </c>
      <c r="H2776" t="s">
        <v>21</v>
      </c>
      <c r="I2776">
        <v>100</v>
      </c>
      <c r="J2776" t="s">
        <v>21</v>
      </c>
      <c r="K2776" t="s">
        <v>25</v>
      </c>
    </row>
    <row r="2777" spans="1:11" x14ac:dyDescent="0.3">
      <c r="A2777">
        <v>2022</v>
      </c>
      <c r="B2777" t="s">
        <v>11</v>
      </c>
      <c r="C2777" t="s">
        <v>12</v>
      </c>
      <c r="D2777" t="s">
        <v>19</v>
      </c>
      <c r="E2777">
        <v>84000</v>
      </c>
      <c r="F2777" t="s">
        <v>20</v>
      </c>
      <c r="G2777">
        <v>84000</v>
      </c>
      <c r="H2777" t="s">
        <v>21</v>
      </c>
      <c r="I2777">
        <v>100</v>
      </c>
      <c r="J2777" t="s">
        <v>21</v>
      </c>
      <c r="K2777" t="s">
        <v>25</v>
      </c>
    </row>
    <row r="2778" spans="1:11" x14ac:dyDescent="0.3">
      <c r="A2778">
        <v>2022</v>
      </c>
      <c r="B2778" t="s">
        <v>17</v>
      </c>
      <c r="C2778" t="s">
        <v>12</v>
      </c>
      <c r="D2778" t="s">
        <v>98</v>
      </c>
      <c r="E2778">
        <v>100000</v>
      </c>
      <c r="F2778" t="s">
        <v>20</v>
      </c>
      <c r="G2778">
        <v>100000</v>
      </c>
      <c r="H2778" t="s">
        <v>21</v>
      </c>
      <c r="I2778">
        <v>100</v>
      </c>
      <c r="J2778" t="s">
        <v>21</v>
      </c>
      <c r="K2778" t="s">
        <v>25</v>
      </c>
    </row>
    <row r="2779" spans="1:11" x14ac:dyDescent="0.3">
      <c r="A2779">
        <v>2022</v>
      </c>
      <c r="B2779" t="s">
        <v>17</v>
      </c>
      <c r="C2779" t="s">
        <v>12</v>
      </c>
      <c r="D2779" t="s">
        <v>98</v>
      </c>
      <c r="E2779">
        <v>60000</v>
      </c>
      <c r="F2779" t="s">
        <v>20</v>
      </c>
      <c r="G2779">
        <v>60000</v>
      </c>
      <c r="H2779" t="s">
        <v>21</v>
      </c>
      <c r="I2779">
        <v>100</v>
      </c>
      <c r="J2779" t="s">
        <v>21</v>
      </c>
      <c r="K2779" t="s">
        <v>25</v>
      </c>
    </row>
    <row r="2780" spans="1:11" x14ac:dyDescent="0.3">
      <c r="A2780">
        <v>2022</v>
      </c>
      <c r="B2780" t="s">
        <v>17</v>
      </c>
      <c r="C2780" t="s">
        <v>12</v>
      </c>
      <c r="D2780" t="s">
        <v>37</v>
      </c>
      <c r="E2780">
        <v>65000</v>
      </c>
      <c r="F2780" t="s">
        <v>58</v>
      </c>
      <c r="G2780">
        <v>80036</v>
      </c>
      <c r="H2780" t="s">
        <v>33</v>
      </c>
      <c r="I2780">
        <v>100</v>
      </c>
      <c r="J2780" t="s">
        <v>33</v>
      </c>
      <c r="K2780" t="s">
        <v>25</v>
      </c>
    </row>
    <row r="2781" spans="1:11" x14ac:dyDescent="0.3">
      <c r="A2781">
        <v>2022</v>
      </c>
      <c r="B2781" t="s">
        <v>17</v>
      </c>
      <c r="C2781" t="s">
        <v>12</v>
      </c>
      <c r="D2781" t="s">
        <v>37</v>
      </c>
      <c r="E2781">
        <v>55000</v>
      </c>
      <c r="F2781" t="s">
        <v>58</v>
      </c>
      <c r="G2781">
        <v>67723</v>
      </c>
      <c r="H2781" t="s">
        <v>33</v>
      </c>
      <c r="I2781">
        <v>100</v>
      </c>
      <c r="J2781" t="s">
        <v>33</v>
      </c>
      <c r="K2781" t="s">
        <v>25</v>
      </c>
    </row>
    <row r="2782" spans="1:11" x14ac:dyDescent="0.3">
      <c r="A2782">
        <v>2022</v>
      </c>
      <c r="B2782" t="s">
        <v>11</v>
      </c>
      <c r="C2782" t="s">
        <v>12</v>
      </c>
      <c r="D2782" t="s">
        <v>37</v>
      </c>
      <c r="E2782">
        <v>141300</v>
      </c>
      <c r="F2782" t="s">
        <v>20</v>
      </c>
      <c r="G2782">
        <v>141300</v>
      </c>
      <c r="H2782" t="s">
        <v>21</v>
      </c>
      <c r="I2782">
        <v>0</v>
      </c>
      <c r="J2782" t="s">
        <v>21</v>
      </c>
      <c r="K2782" t="s">
        <v>25</v>
      </c>
    </row>
    <row r="2783" spans="1:11" x14ac:dyDescent="0.3">
      <c r="A2783">
        <v>2022</v>
      </c>
      <c r="B2783" t="s">
        <v>11</v>
      </c>
      <c r="C2783" t="s">
        <v>12</v>
      </c>
      <c r="D2783" t="s">
        <v>37</v>
      </c>
      <c r="E2783">
        <v>102100</v>
      </c>
      <c r="F2783" t="s">
        <v>20</v>
      </c>
      <c r="G2783">
        <v>102100</v>
      </c>
      <c r="H2783" t="s">
        <v>21</v>
      </c>
      <c r="I2783">
        <v>0</v>
      </c>
      <c r="J2783" t="s">
        <v>21</v>
      </c>
      <c r="K2783" t="s">
        <v>25</v>
      </c>
    </row>
    <row r="2784" spans="1:11" x14ac:dyDescent="0.3">
      <c r="A2784">
        <v>2022</v>
      </c>
      <c r="B2784" t="s">
        <v>11</v>
      </c>
      <c r="C2784" t="s">
        <v>12</v>
      </c>
      <c r="D2784" t="s">
        <v>27</v>
      </c>
      <c r="E2784">
        <v>48000</v>
      </c>
      <c r="F2784" t="s">
        <v>14</v>
      </c>
      <c r="G2784">
        <v>50432</v>
      </c>
      <c r="H2784" t="s">
        <v>15</v>
      </c>
      <c r="I2784">
        <v>0</v>
      </c>
      <c r="J2784" t="s">
        <v>15</v>
      </c>
      <c r="K2784" t="s">
        <v>25</v>
      </c>
    </row>
    <row r="2785" spans="1:11" x14ac:dyDescent="0.3">
      <c r="A2785">
        <v>2022</v>
      </c>
      <c r="B2785" t="s">
        <v>11</v>
      </c>
      <c r="C2785" t="s">
        <v>12</v>
      </c>
      <c r="D2785" t="s">
        <v>27</v>
      </c>
      <c r="E2785">
        <v>35000</v>
      </c>
      <c r="F2785" t="s">
        <v>14</v>
      </c>
      <c r="G2785">
        <v>36773</v>
      </c>
      <c r="H2785" t="s">
        <v>15</v>
      </c>
      <c r="I2785">
        <v>0</v>
      </c>
      <c r="J2785" t="s">
        <v>15</v>
      </c>
      <c r="K2785" t="s">
        <v>25</v>
      </c>
    </row>
    <row r="2786" spans="1:11" x14ac:dyDescent="0.3">
      <c r="A2786">
        <v>2022</v>
      </c>
      <c r="B2786" t="s">
        <v>17</v>
      </c>
      <c r="C2786" t="s">
        <v>12</v>
      </c>
      <c r="D2786" t="s">
        <v>56</v>
      </c>
      <c r="E2786">
        <v>150000</v>
      </c>
      <c r="F2786" t="s">
        <v>20</v>
      </c>
      <c r="G2786">
        <v>150000</v>
      </c>
      <c r="H2786" t="s">
        <v>21</v>
      </c>
      <c r="I2786">
        <v>100</v>
      </c>
      <c r="J2786" t="s">
        <v>21</v>
      </c>
      <c r="K2786" t="s">
        <v>16</v>
      </c>
    </row>
    <row r="2787" spans="1:11" x14ac:dyDescent="0.3">
      <c r="A2787">
        <v>2022</v>
      </c>
      <c r="B2787" t="s">
        <v>17</v>
      </c>
      <c r="C2787" t="s">
        <v>12</v>
      </c>
      <c r="D2787" t="s">
        <v>23</v>
      </c>
      <c r="E2787">
        <v>83000</v>
      </c>
      <c r="F2787" t="s">
        <v>58</v>
      </c>
      <c r="G2787">
        <v>102200</v>
      </c>
      <c r="H2787" t="s">
        <v>33</v>
      </c>
      <c r="I2787">
        <v>100</v>
      </c>
      <c r="J2787" t="s">
        <v>33</v>
      </c>
      <c r="K2787" t="s">
        <v>25</v>
      </c>
    </row>
    <row r="2788" spans="1:11" x14ac:dyDescent="0.3">
      <c r="A2788">
        <v>2022</v>
      </c>
      <c r="B2788" t="s">
        <v>28</v>
      </c>
      <c r="C2788" t="s">
        <v>12</v>
      </c>
      <c r="D2788" t="s">
        <v>23</v>
      </c>
      <c r="E2788">
        <v>1800000</v>
      </c>
      <c r="F2788" t="s">
        <v>42</v>
      </c>
      <c r="G2788">
        <v>22892</v>
      </c>
      <c r="H2788" t="s">
        <v>43</v>
      </c>
      <c r="I2788">
        <v>50</v>
      </c>
      <c r="J2788" t="s">
        <v>43</v>
      </c>
      <c r="K2788" t="s">
        <v>25</v>
      </c>
    </row>
    <row r="2789" spans="1:11" x14ac:dyDescent="0.3">
      <c r="A2789">
        <v>2022</v>
      </c>
      <c r="B2789" t="s">
        <v>11</v>
      </c>
      <c r="C2789" t="s">
        <v>12</v>
      </c>
      <c r="D2789" t="s">
        <v>27</v>
      </c>
      <c r="E2789">
        <v>144000</v>
      </c>
      <c r="F2789" t="s">
        <v>20</v>
      </c>
      <c r="G2789">
        <v>144000</v>
      </c>
      <c r="H2789" t="s">
        <v>21</v>
      </c>
      <c r="I2789">
        <v>100</v>
      </c>
      <c r="J2789" t="s">
        <v>21</v>
      </c>
      <c r="K2789" t="s">
        <v>25</v>
      </c>
    </row>
    <row r="2790" spans="1:11" x14ac:dyDescent="0.3">
      <c r="A2790">
        <v>2022</v>
      </c>
      <c r="B2790" t="s">
        <v>11</v>
      </c>
      <c r="C2790" t="s">
        <v>12</v>
      </c>
      <c r="D2790" t="s">
        <v>27</v>
      </c>
      <c r="E2790">
        <v>113000</v>
      </c>
      <c r="F2790" t="s">
        <v>20</v>
      </c>
      <c r="G2790">
        <v>113000</v>
      </c>
      <c r="H2790" t="s">
        <v>21</v>
      </c>
      <c r="I2790">
        <v>100</v>
      </c>
      <c r="J2790" t="s">
        <v>21</v>
      </c>
      <c r="K2790" t="s">
        <v>25</v>
      </c>
    </row>
    <row r="2791" spans="1:11" x14ac:dyDescent="0.3">
      <c r="A2791">
        <v>2022</v>
      </c>
      <c r="B2791" t="s">
        <v>28</v>
      </c>
      <c r="C2791" t="s">
        <v>12</v>
      </c>
      <c r="D2791" t="s">
        <v>83</v>
      </c>
      <c r="E2791">
        <v>30000</v>
      </c>
      <c r="F2791" t="s">
        <v>14</v>
      </c>
      <c r="G2791">
        <v>31520</v>
      </c>
      <c r="H2791" t="s">
        <v>48</v>
      </c>
      <c r="I2791">
        <v>100</v>
      </c>
      <c r="J2791" t="s">
        <v>15</v>
      </c>
      <c r="K2791" t="s">
        <v>25</v>
      </c>
    </row>
    <row r="2792" spans="1:11" x14ac:dyDescent="0.3">
      <c r="A2792">
        <v>2022</v>
      </c>
      <c r="B2792" t="s">
        <v>11</v>
      </c>
      <c r="C2792" t="s">
        <v>12</v>
      </c>
      <c r="D2792" t="s">
        <v>45</v>
      </c>
      <c r="E2792">
        <v>195400</v>
      </c>
      <c r="F2792" t="s">
        <v>20</v>
      </c>
      <c r="G2792">
        <v>195400</v>
      </c>
      <c r="H2792" t="s">
        <v>21</v>
      </c>
      <c r="I2792">
        <v>100</v>
      </c>
      <c r="J2792" t="s">
        <v>21</v>
      </c>
      <c r="K2792" t="s">
        <v>16</v>
      </c>
    </row>
    <row r="2793" spans="1:11" x14ac:dyDescent="0.3">
      <c r="A2793">
        <v>2022</v>
      </c>
      <c r="B2793" t="s">
        <v>11</v>
      </c>
      <c r="C2793" t="s">
        <v>12</v>
      </c>
      <c r="D2793" t="s">
        <v>45</v>
      </c>
      <c r="E2793">
        <v>131300</v>
      </c>
      <c r="F2793" t="s">
        <v>20</v>
      </c>
      <c r="G2793">
        <v>131300</v>
      </c>
      <c r="H2793" t="s">
        <v>21</v>
      </c>
      <c r="I2793">
        <v>100</v>
      </c>
      <c r="J2793" t="s">
        <v>21</v>
      </c>
      <c r="K2793" t="s">
        <v>16</v>
      </c>
    </row>
    <row r="2794" spans="1:11" x14ac:dyDescent="0.3">
      <c r="A2794">
        <v>2022</v>
      </c>
      <c r="B2794" t="s">
        <v>11</v>
      </c>
      <c r="C2794" t="s">
        <v>12</v>
      </c>
      <c r="D2794" t="s">
        <v>35</v>
      </c>
      <c r="E2794">
        <v>195400</v>
      </c>
      <c r="F2794" t="s">
        <v>20</v>
      </c>
      <c r="G2794">
        <v>195400</v>
      </c>
      <c r="H2794" t="s">
        <v>21</v>
      </c>
      <c r="I2794">
        <v>100</v>
      </c>
      <c r="J2794" t="s">
        <v>21</v>
      </c>
      <c r="K2794" t="s">
        <v>16</v>
      </c>
    </row>
    <row r="2795" spans="1:11" x14ac:dyDescent="0.3">
      <c r="A2795">
        <v>2022</v>
      </c>
      <c r="B2795" t="s">
        <v>11</v>
      </c>
      <c r="C2795" t="s">
        <v>12</v>
      </c>
      <c r="D2795" t="s">
        <v>35</v>
      </c>
      <c r="E2795">
        <v>131300</v>
      </c>
      <c r="F2795" t="s">
        <v>20</v>
      </c>
      <c r="G2795">
        <v>131300</v>
      </c>
      <c r="H2795" t="s">
        <v>21</v>
      </c>
      <c r="I2795">
        <v>100</v>
      </c>
      <c r="J2795" t="s">
        <v>21</v>
      </c>
      <c r="K2795" t="s">
        <v>16</v>
      </c>
    </row>
    <row r="2796" spans="1:11" x14ac:dyDescent="0.3">
      <c r="A2796">
        <v>2022</v>
      </c>
      <c r="B2796" t="s">
        <v>11</v>
      </c>
      <c r="C2796" t="s">
        <v>12</v>
      </c>
      <c r="D2796" t="s">
        <v>45</v>
      </c>
      <c r="E2796">
        <v>195400</v>
      </c>
      <c r="F2796" t="s">
        <v>20</v>
      </c>
      <c r="G2796">
        <v>195400</v>
      </c>
      <c r="H2796" t="s">
        <v>21</v>
      </c>
      <c r="I2796">
        <v>100</v>
      </c>
      <c r="J2796" t="s">
        <v>21</v>
      </c>
      <c r="K2796" t="s">
        <v>16</v>
      </c>
    </row>
    <row r="2797" spans="1:11" x14ac:dyDescent="0.3">
      <c r="A2797">
        <v>2022</v>
      </c>
      <c r="B2797" t="s">
        <v>11</v>
      </c>
      <c r="C2797" t="s">
        <v>12</v>
      </c>
      <c r="D2797" t="s">
        <v>45</v>
      </c>
      <c r="E2797">
        <v>131300</v>
      </c>
      <c r="F2797" t="s">
        <v>20</v>
      </c>
      <c r="G2797">
        <v>131300</v>
      </c>
      <c r="H2797" t="s">
        <v>21</v>
      </c>
      <c r="I2797">
        <v>100</v>
      </c>
      <c r="J2797" t="s">
        <v>21</v>
      </c>
      <c r="K2797" t="s">
        <v>16</v>
      </c>
    </row>
    <row r="2798" spans="1:11" x14ac:dyDescent="0.3">
      <c r="A2798">
        <v>2022</v>
      </c>
      <c r="B2798" t="s">
        <v>11</v>
      </c>
      <c r="C2798" t="s">
        <v>12</v>
      </c>
      <c r="D2798" t="s">
        <v>45</v>
      </c>
      <c r="E2798">
        <v>190000</v>
      </c>
      <c r="F2798" t="s">
        <v>20</v>
      </c>
      <c r="G2798">
        <v>190000</v>
      </c>
      <c r="H2798" t="s">
        <v>21</v>
      </c>
      <c r="I2798">
        <v>100</v>
      </c>
      <c r="J2798" t="s">
        <v>21</v>
      </c>
      <c r="K2798" t="s">
        <v>25</v>
      </c>
    </row>
    <row r="2799" spans="1:11" x14ac:dyDescent="0.3">
      <c r="A2799">
        <v>2022</v>
      </c>
      <c r="B2799" t="s">
        <v>11</v>
      </c>
      <c r="C2799" t="s">
        <v>12</v>
      </c>
      <c r="D2799" t="s">
        <v>45</v>
      </c>
      <c r="E2799">
        <v>135000</v>
      </c>
      <c r="F2799" t="s">
        <v>20</v>
      </c>
      <c r="G2799">
        <v>135000</v>
      </c>
      <c r="H2799" t="s">
        <v>21</v>
      </c>
      <c r="I2799">
        <v>100</v>
      </c>
      <c r="J2799" t="s">
        <v>21</v>
      </c>
      <c r="K2799" t="s">
        <v>25</v>
      </c>
    </row>
    <row r="2800" spans="1:11" x14ac:dyDescent="0.3">
      <c r="A2800">
        <v>2022</v>
      </c>
      <c r="B2800" t="s">
        <v>11</v>
      </c>
      <c r="C2800" t="s">
        <v>12</v>
      </c>
      <c r="D2800" t="s">
        <v>37</v>
      </c>
      <c r="E2800">
        <v>135000</v>
      </c>
      <c r="F2800" t="s">
        <v>20</v>
      </c>
      <c r="G2800">
        <v>135000</v>
      </c>
      <c r="H2800" t="s">
        <v>21</v>
      </c>
      <c r="I2800">
        <v>100</v>
      </c>
      <c r="J2800" t="s">
        <v>21</v>
      </c>
      <c r="K2800" t="s">
        <v>25</v>
      </c>
    </row>
    <row r="2801" spans="1:11" x14ac:dyDescent="0.3">
      <c r="A2801">
        <v>2022</v>
      </c>
      <c r="B2801" t="s">
        <v>11</v>
      </c>
      <c r="C2801" t="s">
        <v>12</v>
      </c>
      <c r="D2801" t="s">
        <v>37</v>
      </c>
      <c r="E2801">
        <v>80000</v>
      </c>
      <c r="F2801" t="s">
        <v>20</v>
      </c>
      <c r="G2801">
        <v>80000</v>
      </c>
      <c r="H2801" t="s">
        <v>21</v>
      </c>
      <c r="I2801">
        <v>100</v>
      </c>
      <c r="J2801" t="s">
        <v>21</v>
      </c>
      <c r="K2801" t="s">
        <v>25</v>
      </c>
    </row>
    <row r="2802" spans="1:11" x14ac:dyDescent="0.3">
      <c r="A2802">
        <v>2022</v>
      </c>
      <c r="B2802" t="s">
        <v>28</v>
      </c>
      <c r="C2802" t="s">
        <v>12</v>
      </c>
      <c r="D2802" t="s">
        <v>112</v>
      </c>
      <c r="E2802">
        <v>633000</v>
      </c>
      <c r="F2802" t="s">
        <v>42</v>
      </c>
      <c r="G2802">
        <v>8050</v>
      </c>
      <c r="H2802" t="s">
        <v>43</v>
      </c>
      <c r="I2802">
        <v>100</v>
      </c>
      <c r="J2802" t="s">
        <v>43</v>
      </c>
      <c r="K2802" t="s">
        <v>25</v>
      </c>
    </row>
    <row r="2803" spans="1:11" x14ac:dyDescent="0.3">
      <c r="A2803">
        <v>2022</v>
      </c>
      <c r="B2803" t="s">
        <v>11</v>
      </c>
      <c r="C2803" t="s">
        <v>12</v>
      </c>
      <c r="D2803" t="s">
        <v>37</v>
      </c>
      <c r="E2803">
        <v>160000</v>
      </c>
      <c r="F2803" t="s">
        <v>20</v>
      </c>
      <c r="G2803">
        <v>160000</v>
      </c>
      <c r="H2803" t="s">
        <v>21</v>
      </c>
      <c r="I2803">
        <v>100</v>
      </c>
      <c r="J2803" t="s">
        <v>21</v>
      </c>
      <c r="K2803" t="s">
        <v>25</v>
      </c>
    </row>
    <row r="2804" spans="1:11" x14ac:dyDescent="0.3">
      <c r="A2804">
        <v>2022</v>
      </c>
      <c r="B2804" t="s">
        <v>11</v>
      </c>
      <c r="C2804" t="s">
        <v>12</v>
      </c>
      <c r="D2804" t="s">
        <v>37</v>
      </c>
      <c r="E2804">
        <v>85000</v>
      </c>
      <c r="F2804" t="s">
        <v>20</v>
      </c>
      <c r="G2804">
        <v>85000</v>
      </c>
      <c r="H2804" t="s">
        <v>21</v>
      </c>
      <c r="I2804">
        <v>100</v>
      </c>
      <c r="J2804" t="s">
        <v>21</v>
      </c>
      <c r="K2804" t="s">
        <v>25</v>
      </c>
    </row>
    <row r="2805" spans="1:11" x14ac:dyDescent="0.3">
      <c r="A2805">
        <v>2022</v>
      </c>
      <c r="B2805" t="s">
        <v>11</v>
      </c>
      <c r="C2805" t="s">
        <v>12</v>
      </c>
      <c r="D2805" t="s">
        <v>37</v>
      </c>
      <c r="E2805">
        <v>178800</v>
      </c>
      <c r="F2805" t="s">
        <v>20</v>
      </c>
      <c r="G2805">
        <v>178800</v>
      </c>
      <c r="H2805" t="s">
        <v>21</v>
      </c>
      <c r="I2805">
        <v>100</v>
      </c>
      <c r="J2805" t="s">
        <v>21</v>
      </c>
      <c r="K2805" t="s">
        <v>16</v>
      </c>
    </row>
    <row r="2806" spans="1:11" x14ac:dyDescent="0.3">
      <c r="A2806">
        <v>2022</v>
      </c>
      <c r="B2806" t="s">
        <v>11</v>
      </c>
      <c r="C2806" t="s">
        <v>12</v>
      </c>
      <c r="D2806" t="s">
        <v>37</v>
      </c>
      <c r="E2806">
        <v>132100</v>
      </c>
      <c r="F2806" t="s">
        <v>20</v>
      </c>
      <c r="G2806">
        <v>132100</v>
      </c>
      <c r="H2806" t="s">
        <v>21</v>
      </c>
      <c r="I2806">
        <v>100</v>
      </c>
      <c r="J2806" t="s">
        <v>21</v>
      </c>
      <c r="K2806" t="s">
        <v>16</v>
      </c>
    </row>
    <row r="2807" spans="1:11" x14ac:dyDescent="0.3">
      <c r="A2807">
        <v>2022</v>
      </c>
      <c r="B2807" t="s">
        <v>17</v>
      </c>
      <c r="C2807" t="s">
        <v>18</v>
      </c>
      <c r="D2807" t="s">
        <v>143</v>
      </c>
      <c r="E2807">
        <v>60000</v>
      </c>
      <c r="F2807" t="s">
        <v>20</v>
      </c>
      <c r="G2807">
        <v>60000</v>
      </c>
      <c r="H2807" t="s">
        <v>43</v>
      </c>
      <c r="I2807">
        <v>100</v>
      </c>
      <c r="J2807" t="s">
        <v>21</v>
      </c>
      <c r="K2807" t="s">
        <v>22</v>
      </c>
    </row>
    <row r="2808" spans="1:11" x14ac:dyDescent="0.3">
      <c r="A2808">
        <v>2022</v>
      </c>
      <c r="B2808" t="s">
        <v>11</v>
      </c>
      <c r="C2808" t="s">
        <v>12</v>
      </c>
      <c r="D2808" t="s">
        <v>35</v>
      </c>
      <c r="E2808">
        <v>60000</v>
      </c>
      <c r="F2808" t="s">
        <v>14</v>
      </c>
      <c r="G2808">
        <v>63040</v>
      </c>
      <c r="H2808" t="s">
        <v>66</v>
      </c>
      <c r="I2808">
        <v>50</v>
      </c>
      <c r="J2808" t="s">
        <v>66</v>
      </c>
      <c r="K2808" t="s">
        <v>22</v>
      </c>
    </row>
    <row r="2809" spans="1:11" x14ac:dyDescent="0.3">
      <c r="A2809">
        <v>2022</v>
      </c>
      <c r="B2809" t="s">
        <v>28</v>
      </c>
      <c r="C2809" t="s">
        <v>12</v>
      </c>
      <c r="D2809" t="s">
        <v>56</v>
      </c>
      <c r="E2809">
        <v>50000</v>
      </c>
      <c r="F2809" t="s">
        <v>20</v>
      </c>
      <c r="G2809">
        <v>50000</v>
      </c>
      <c r="H2809" t="s">
        <v>43</v>
      </c>
      <c r="I2809">
        <v>100</v>
      </c>
      <c r="J2809" t="s">
        <v>156</v>
      </c>
      <c r="K2809" t="s">
        <v>16</v>
      </c>
    </row>
    <row r="2810" spans="1:11" x14ac:dyDescent="0.3">
      <c r="A2810">
        <v>2022</v>
      </c>
      <c r="B2810" t="s">
        <v>11</v>
      </c>
      <c r="C2810" t="s">
        <v>12</v>
      </c>
      <c r="D2810" t="s">
        <v>37</v>
      </c>
      <c r="E2810">
        <v>140000</v>
      </c>
      <c r="F2810" t="s">
        <v>20</v>
      </c>
      <c r="G2810">
        <v>140000</v>
      </c>
      <c r="H2810" t="s">
        <v>21</v>
      </c>
      <c r="I2810">
        <v>100</v>
      </c>
      <c r="J2810" t="s">
        <v>21</v>
      </c>
      <c r="K2810" t="s">
        <v>25</v>
      </c>
    </row>
    <row r="2811" spans="1:11" x14ac:dyDescent="0.3">
      <c r="A2811">
        <v>2022</v>
      </c>
      <c r="B2811" t="s">
        <v>11</v>
      </c>
      <c r="C2811" t="s">
        <v>12</v>
      </c>
      <c r="D2811" t="s">
        <v>37</v>
      </c>
      <c r="E2811">
        <v>105000</v>
      </c>
      <c r="F2811" t="s">
        <v>20</v>
      </c>
      <c r="G2811">
        <v>105000</v>
      </c>
      <c r="H2811" t="s">
        <v>21</v>
      </c>
      <c r="I2811">
        <v>100</v>
      </c>
      <c r="J2811" t="s">
        <v>21</v>
      </c>
      <c r="K2811" t="s">
        <v>25</v>
      </c>
    </row>
    <row r="2812" spans="1:11" x14ac:dyDescent="0.3">
      <c r="A2812">
        <v>2022</v>
      </c>
      <c r="B2812" t="s">
        <v>17</v>
      </c>
      <c r="C2812" t="s">
        <v>12</v>
      </c>
      <c r="D2812" t="s">
        <v>37</v>
      </c>
      <c r="E2812">
        <v>65000</v>
      </c>
      <c r="F2812" t="s">
        <v>58</v>
      </c>
      <c r="G2812">
        <v>80036</v>
      </c>
      <c r="H2812" t="s">
        <v>33</v>
      </c>
      <c r="I2812">
        <v>100</v>
      </c>
      <c r="J2812" t="s">
        <v>33</v>
      </c>
      <c r="K2812" t="s">
        <v>25</v>
      </c>
    </row>
    <row r="2813" spans="1:11" x14ac:dyDescent="0.3">
      <c r="A2813">
        <v>2022</v>
      </c>
      <c r="B2813" t="s">
        <v>17</v>
      </c>
      <c r="C2813" t="s">
        <v>12</v>
      </c>
      <c r="D2813" t="s">
        <v>37</v>
      </c>
      <c r="E2813">
        <v>55000</v>
      </c>
      <c r="F2813" t="s">
        <v>58</v>
      </c>
      <c r="G2813">
        <v>67723</v>
      </c>
      <c r="H2813" t="s">
        <v>33</v>
      </c>
      <c r="I2813">
        <v>100</v>
      </c>
      <c r="J2813" t="s">
        <v>33</v>
      </c>
      <c r="K2813" t="s">
        <v>25</v>
      </c>
    </row>
    <row r="2814" spans="1:11" x14ac:dyDescent="0.3">
      <c r="A2814">
        <v>2022</v>
      </c>
      <c r="B2814" t="s">
        <v>11</v>
      </c>
      <c r="C2814" t="s">
        <v>12</v>
      </c>
      <c r="D2814" t="s">
        <v>32</v>
      </c>
      <c r="E2814">
        <v>190000</v>
      </c>
      <c r="F2814" t="s">
        <v>20</v>
      </c>
      <c r="G2814">
        <v>190000</v>
      </c>
      <c r="H2814" t="s">
        <v>21</v>
      </c>
      <c r="I2814">
        <v>100</v>
      </c>
      <c r="J2814" t="s">
        <v>21</v>
      </c>
      <c r="K2814" t="s">
        <v>25</v>
      </c>
    </row>
    <row r="2815" spans="1:11" x14ac:dyDescent="0.3">
      <c r="A2815">
        <v>2022</v>
      </c>
      <c r="B2815" t="s">
        <v>11</v>
      </c>
      <c r="C2815" t="s">
        <v>12</v>
      </c>
      <c r="D2815" t="s">
        <v>32</v>
      </c>
      <c r="E2815">
        <v>140000</v>
      </c>
      <c r="F2815" t="s">
        <v>20</v>
      </c>
      <c r="G2815">
        <v>140000</v>
      </c>
      <c r="H2815" t="s">
        <v>21</v>
      </c>
      <c r="I2815">
        <v>100</v>
      </c>
      <c r="J2815" t="s">
        <v>21</v>
      </c>
      <c r="K2815" t="s">
        <v>25</v>
      </c>
    </row>
    <row r="2816" spans="1:11" x14ac:dyDescent="0.3">
      <c r="A2816">
        <v>2022</v>
      </c>
      <c r="B2816" t="s">
        <v>17</v>
      </c>
      <c r="C2816" t="s">
        <v>12</v>
      </c>
      <c r="D2816" t="s">
        <v>98</v>
      </c>
      <c r="E2816">
        <v>100000</v>
      </c>
      <c r="F2816" t="s">
        <v>20</v>
      </c>
      <c r="G2816">
        <v>100000</v>
      </c>
      <c r="H2816" t="s">
        <v>21</v>
      </c>
      <c r="I2816">
        <v>100</v>
      </c>
      <c r="J2816" t="s">
        <v>21</v>
      </c>
      <c r="K2816" t="s">
        <v>25</v>
      </c>
    </row>
    <row r="2817" spans="1:11" x14ac:dyDescent="0.3">
      <c r="A2817">
        <v>2022</v>
      </c>
      <c r="B2817" t="s">
        <v>17</v>
      </c>
      <c r="C2817" t="s">
        <v>12</v>
      </c>
      <c r="D2817" t="s">
        <v>98</v>
      </c>
      <c r="E2817">
        <v>60000</v>
      </c>
      <c r="F2817" t="s">
        <v>20</v>
      </c>
      <c r="G2817">
        <v>60000</v>
      </c>
      <c r="H2817" t="s">
        <v>21</v>
      </c>
      <c r="I2817">
        <v>100</v>
      </c>
      <c r="J2817" t="s">
        <v>21</v>
      </c>
      <c r="K2817" t="s">
        <v>25</v>
      </c>
    </row>
    <row r="2818" spans="1:11" x14ac:dyDescent="0.3">
      <c r="A2818">
        <v>2022</v>
      </c>
      <c r="B2818" t="s">
        <v>11</v>
      </c>
      <c r="C2818" t="s">
        <v>12</v>
      </c>
      <c r="D2818" t="s">
        <v>23</v>
      </c>
      <c r="E2818">
        <v>180000</v>
      </c>
      <c r="F2818" t="s">
        <v>20</v>
      </c>
      <c r="G2818">
        <v>180000</v>
      </c>
      <c r="H2818" t="s">
        <v>21</v>
      </c>
      <c r="I2818">
        <v>100</v>
      </c>
      <c r="J2818" t="s">
        <v>21</v>
      </c>
      <c r="K2818" t="s">
        <v>16</v>
      </c>
    </row>
    <row r="2819" spans="1:11" x14ac:dyDescent="0.3">
      <c r="A2819">
        <v>2022</v>
      </c>
      <c r="B2819" t="s">
        <v>11</v>
      </c>
      <c r="C2819" t="s">
        <v>12</v>
      </c>
      <c r="D2819" t="s">
        <v>23</v>
      </c>
      <c r="E2819">
        <v>165000</v>
      </c>
      <c r="F2819" t="s">
        <v>20</v>
      </c>
      <c r="G2819">
        <v>165000</v>
      </c>
      <c r="H2819" t="s">
        <v>21</v>
      </c>
      <c r="I2819">
        <v>100</v>
      </c>
      <c r="J2819" t="s">
        <v>21</v>
      </c>
      <c r="K2819" t="s">
        <v>16</v>
      </c>
    </row>
    <row r="2820" spans="1:11" x14ac:dyDescent="0.3">
      <c r="A2820">
        <v>2022</v>
      </c>
      <c r="B2820" t="s">
        <v>11</v>
      </c>
      <c r="C2820" t="s">
        <v>12</v>
      </c>
      <c r="D2820" t="s">
        <v>88</v>
      </c>
      <c r="E2820">
        <v>108000</v>
      </c>
      <c r="F2820" t="s">
        <v>20</v>
      </c>
      <c r="G2820">
        <v>108000</v>
      </c>
      <c r="H2820" t="s">
        <v>21</v>
      </c>
      <c r="I2820">
        <v>0</v>
      </c>
      <c r="J2820" t="s">
        <v>21</v>
      </c>
      <c r="K2820" t="s">
        <v>16</v>
      </c>
    </row>
    <row r="2821" spans="1:11" x14ac:dyDescent="0.3">
      <c r="A2821">
        <v>2021</v>
      </c>
      <c r="B2821" t="s">
        <v>28</v>
      </c>
      <c r="C2821" t="s">
        <v>12</v>
      </c>
      <c r="D2821" t="s">
        <v>142</v>
      </c>
      <c r="E2821">
        <v>20000</v>
      </c>
      <c r="F2821" t="s">
        <v>20</v>
      </c>
      <c r="G2821">
        <v>20000</v>
      </c>
      <c r="H2821" t="s">
        <v>63</v>
      </c>
      <c r="I2821">
        <v>50</v>
      </c>
      <c r="J2821" t="s">
        <v>63</v>
      </c>
      <c r="K2821" t="s">
        <v>25</v>
      </c>
    </row>
    <row r="2822" spans="1:11" x14ac:dyDescent="0.3">
      <c r="A2822">
        <v>2022</v>
      </c>
      <c r="B2822" t="s">
        <v>11</v>
      </c>
      <c r="C2822" t="s">
        <v>12</v>
      </c>
      <c r="D2822" t="s">
        <v>45</v>
      </c>
      <c r="E2822">
        <v>190000</v>
      </c>
      <c r="F2822" t="s">
        <v>20</v>
      </c>
      <c r="G2822">
        <v>190000</v>
      </c>
      <c r="H2822" t="s">
        <v>21</v>
      </c>
      <c r="I2822">
        <v>100</v>
      </c>
      <c r="J2822" t="s">
        <v>21</v>
      </c>
      <c r="K2822" t="s">
        <v>25</v>
      </c>
    </row>
    <row r="2823" spans="1:11" x14ac:dyDescent="0.3">
      <c r="A2823">
        <v>2022</v>
      </c>
      <c r="B2823" t="s">
        <v>11</v>
      </c>
      <c r="C2823" t="s">
        <v>12</v>
      </c>
      <c r="D2823" t="s">
        <v>45</v>
      </c>
      <c r="E2823">
        <v>135000</v>
      </c>
      <c r="F2823" t="s">
        <v>20</v>
      </c>
      <c r="G2823">
        <v>135000</v>
      </c>
      <c r="H2823" t="s">
        <v>21</v>
      </c>
      <c r="I2823">
        <v>100</v>
      </c>
      <c r="J2823" t="s">
        <v>21</v>
      </c>
      <c r="K2823" t="s">
        <v>25</v>
      </c>
    </row>
    <row r="2824" spans="1:11" x14ac:dyDescent="0.3">
      <c r="A2824">
        <v>2022</v>
      </c>
      <c r="B2824" t="s">
        <v>11</v>
      </c>
      <c r="C2824" t="s">
        <v>12</v>
      </c>
      <c r="D2824" t="s">
        <v>23</v>
      </c>
      <c r="E2824">
        <v>179400</v>
      </c>
      <c r="F2824" t="s">
        <v>20</v>
      </c>
      <c r="G2824">
        <v>179400</v>
      </c>
      <c r="H2824" t="s">
        <v>21</v>
      </c>
      <c r="I2824">
        <v>0</v>
      </c>
      <c r="J2824" t="s">
        <v>21</v>
      </c>
      <c r="K2824" t="s">
        <v>25</v>
      </c>
    </row>
    <row r="2825" spans="1:11" x14ac:dyDescent="0.3">
      <c r="A2825">
        <v>2022</v>
      </c>
      <c r="B2825" t="s">
        <v>11</v>
      </c>
      <c r="C2825" t="s">
        <v>12</v>
      </c>
      <c r="D2825" t="s">
        <v>23</v>
      </c>
      <c r="E2825">
        <v>154000</v>
      </c>
      <c r="F2825" t="s">
        <v>20</v>
      </c>
      <c r="G2825">
        <v>154000</v>
      </c>
      <c r="H2825" t="s">
        <v>21</v>
      </c>
      <c r="I2825">
        <v>0</v>
      </c>
      <c r="J2825" t="s">
        <v>21</v>
      </c>
      <c r="K2825" t="s">
        <v>25</v>
      </c>
    </row>
    <row r="2826" spans="1:11" x14ac:dyDescent="0.3">
      <c r="A2826">
        <v>2022</v>
      </c>
      <c r="B2826" t="s">
        <v>11</v>
      </c>
      <c r="C2826" t="s">
        <v>12</v>
      </c>
      <c r="D2826" t="s">
        <v>81</v>
      </c>
      <c r="E2826">
        <v>193900</v>
      </c>
      <c r="F2826" t="s">
        <v>20</v>
      </c>
      <c r="G2826">
        <v>193900</v>
      </c>
      <c r="H2826" t="s">
        <v>21</v>
      </c>
      <c r="I2826">
        <v>0</v>
      </c>
      <c r="J2826" t="s">
        <v>21</v>
      </c>
      <c r="K2826" t="s">
        <v>25</v>
      </c>
    </row>
    <row r="2827" spans="1:11" x14ac:dyDescent="0.3">
      <c r="A2827">
        <v>2022</v>
      </c>
      <c r="B2827" t="s">
        <v>11</v>
      </c>
      <c r="C2827" t="s">
        <v>12</v>
      </c>
      <c r="D2827" t="s">
        <v>81</v>
      </c>
      <c r="E2827">
        <v>129300</v>
      </c>
      <c r="F2827" t="s">
        <v>20</v>
      </c>
      <c r="G2827">
        <v>129300</v>
      </c>
      <c r="H2827" t="s">
        <v>21</v>
      </c>
      <c r="I2827">
        <v>0</v>
      </c>
      <c r="J2827" t="s">
        <v>21</v>
      </c>
      <c r="K2827" t="s">
        <v>25</v>
      </c>
    </row>
    <row r="2828" spans="1:11" x14ac:dyDescent="0.3">
      <c r="A2828">
        <v>2022</v>
      </c>
      <c r="B2828" t="s">
        <v>44</v>
      </c>
      <c r="C2828" t="s">
        <v>12</v>
      </c>
      <c r="D2828" t="s">
        <v>69</v>
      </c>
      <c r="E2828">
        <v>222640</v>
      </c>
      <c r="F2828" t="s">
        <v>20</v>
      </c>
      <c r="G2828">
        <v>222640</v>
      </c>
      <c r="H2828" t="s">
        <v>21</v>
      </c>
      <c r="I2828">
        <v>0</v>
      </c>
      <c r="J2828" t="s">
        <v>21</v>
      </c>
      <c r="K2828" t="s">
        <v>25</v>
      </c>
    </row>
    <row r="2829" spans="1:11" x14ac:dyDescent="0.3">
      <c r="A2829">
        <v>2022</v>
      </c>
      <c r="B2829" t="s">
        <v>44</v>
      </c>
      <c r="C2829" t="s">
        <v>12</v>
      </c>
      <c r="D2829" t="s">
        <v>69</v>
      </c>
      <c r="E2829">
        <v>182160</v>
      </c>
      <c r="F2829" t="s">
        <v>20</v>
      </c>
      <c r="G2829">
        <v>182160</v>
      </c>
      <c r="H2829" t="s">
        <v>21</v>
      </c>
      <c r="I2829">
        <v>0</v>
      </c>
      <c r="J2829" t="s">
        <v>21</v>
      </c>
      <c r="K2829" t="s">
        <v>25</v>
      </c>
    </row>
    <row r="2830" spans="1:11" x14ac:dyDescent="0.3">
      <c r="A2830">
        <v>2022</v>
      </c>
      <c r="B2830" t="s">
        <v>17</v>
      </c>
      <c r="C2830" t="s">
        <v>12</v>
      </c>
      <c r="D2830" t="s">
        <v>37</v>
      </c>
      <c r="E2830">
        <v>150000</v>
      </c>
      <c r="F2830" t="s">
        <v>20</v>
      </c>
      <c r="G2830">
        <v>150000</v>
      </c>
      <c r="H2830" t="s">
        <v>21</v>
      </c>
      <c r="I2830">
        <v>0</v>
      </c>
      <c r="J2830" t="s">
        <v>21</v>
      </c>
      <c r="K2830" t="s">
        <v>25</v>
      </c>
    </row>
    <row r="2831" spans="1:11" x14ac:dyDescent="0.3">
      <c r="A2831">
        <v>2022</v>
      </c>
      <c r="B2831" t="s">
        <v>17</v>
      </c>
      <c r="C2831" t="s">
        <v>12</v>
      </c>
      <c r="D2831" t="s">
        <v>37</v>
      </c>
      <c r="E2831">
        <v>100000</v>
      </c>
      <c r="F2831" t="s">
        <v>20</v>
      </c>
      <c r="G2831">
        <v>100000</v>
      </c>
      <c r="H2831" t="s">
        <v>21</v>
      </c>
      <c r="I2831">
        <v>0</v>
      </c>
      <c r="J2831" t="s">
        <v>21</v>
      </c>
      <c r="K2831" t="s">
        <v>25</v>
      </c>
    </row>
    <row r="2832" spans="1:11" x14ac:dyDescent="0.3">
      <c r="A2832">
        <v>2022</v>
      </c>
      <c r="B2832" t="s">
        <v>11</v>
      </c>
      <c r="C2832" t="s">
        <v>12</v>
      </c>
      <c r="D2832" t="s">
        <v>32</v>
      </c>
      <c r="E2832">
        <v>122500</v>
      </c>
      <c r="F2832" t="s">
        <v>20</v>
      </c>
      <c r="G2832">
        <v>122500</v>
      </c>
      <c r="H2832" t="s">
        <v>21</v>
      </c>
      <c r="I2832">
        <v>100</v>
      </c>
      <c r="J2832" t="s">
        <v>21</v>
      </c>
      <c r="K2832" t="s">
        <v>25</v>
      </c>
    </row>
    <row r="2833" spans="1:11" x14ac:dyDescent="0.3">
      <c r="A2833">
        <v>2022</v>
      </c>
      <c r="B2833" t="s">
        <v>11</v>
      </c>
      <c r="C2833" t="s">
        <v>12</v>
      </c>
      <c r="D2833" t="s">
        <v>32</v>
      </c>
      <c r="E2833">
        <v>100000</v>
      </c>
      <c r="F2833" t="s">
        <v>20</v>
      </c>
      <c r="G2833">
        <v>100000</v>
      </c>
      <c r="H2833" t="s">
        <v>21</v>
      </c>
      <c r="I2833">
        <v>100</v>
      </c>
      <c r="J2833" t="s">
        <v>21</v>
      </c>
      <c r="K2833" t="s">
        <v>25</v>
      </c>
    </row>
    <row r="2834" spans="1:11" x14ac:dyDescent="0.3">
      <c r="A2834">
        <v>2022</v>
      </c>
      <c r="B2834" t="s">
        <v>44</v>
      </c>
      <c r="C2834" t="s">
        <v>12</v>
      </c>
      <c r="D2834" t="s">
        <v>37</v>
      </c>
      <c r="E2834">
        <v>297500</v>
      </c>
      <c r="F2834" t="s">
        <v>20</v>
      </c>
      <c r="G2834">
        <v>297500</v>
      </c>
      <c r="H2834" t="s">
        <v>21</v>
      </c>
      <c r="I2834">
        <v>100</v>
      </c>
      <c r="J2834" t="s">
        <v>21</v>
      </c>
      <c r="K2834" t="s">
        <v>25</v>
      </c>
    </row>
    <row r="2835" spans="1:11" x14ac:dyDescent="0.3">
      <c r="A2835">
        <v>2022</v>
      </c>
      <c r="B2835" t="s">
        <v>44</v>
      </c>
      <c r="C2835" t="s">
        <v>12</v>
      </c>
      <c r="D2835" t="s">
        <v>37</v>
      </c>
      <c r="E2835">
        <v>260000</v>
      </c>
      <c r="F2835" t="s">
        <v>20</v>
      </c>
      <c r="G2835">
        <v>260000</v>
      </c>
      <c r="H2835" t="s">
        <v>21</v>
      </c>
      <c r="I2835">
        <v>100</v>
      </c>
      <c r="J2835" t="s">
        <v>21</v>
      </c>
      <c r="K2835" t="s">
        <v>25</v>
      </c>
    </row>
    <row r="2836" spans="1:11" x14ac:dyDescent="0.3">
      <c r="A2836">
        <v>2021</v>
      </c>
      <c r="B2836" t="s">
        <v>28</v>
      </c>
      <c r="C2836" t="s">
        <v>12</v>
      </c>
      <c r="D2836" t="s">
        <v>146</v>
      </c>
      <c r="E2836">
        <v>15000</v>
      </c>
      <c r="F2836" t="s">
        <v>20</v>
      </c>
      <c r="G2836">
        <v>15000</v>
      </c>
      <c r="H2836" t="s">
        <v>114</v>
      </c>
      <c r="I2836">
        <v>100</v>
      </c>
      <c r="J2836" t="s">
        <v>114</v>
      </c>
      <c r="K2836" t="s">
        <v>16</v>
      </c>
    </row>
    <row r="2837" spans="1:11" x14ac:dyDescent="0.3">
      <c r="A2837">
        <v>2022</v>
      </c>
      <c r="B2837" t="s">
        <v>11</v>
      </c>
      <c r="C2837" t="s">
        <v>12</v>
      </c>
      <c r="D2837" t="s">
        <v>37</v>
      </c>
      <c r="E2837">
        <v>193000</v>
      </c>
      <c r="F2837" t="s">
        <v>20</v>
      </c>
      <c r="G2837">
        <v>193000</v>
      </c>
      <c r="H2837" t="s">
        <v>15</v>
      </c>
      <c r="I2837">
        <v>100</v>
      </c>
      <c r="J2837" t="s">
        <v>21</v>
      </c>
      <c r="K2837" t="s">
        <v>25</v>
      </c>
    </row>
    <row r="2838" spans="1:11" x14ac:dyDescent="0.3">
      <c r="A2838">
        <v>2022</v>
      </c>
      <c r="B2838" t="s">
        <v>28</v>
      </c>
      <c r="C2838" t="s">
        <v>12</v>
      </c>
      <c r="D2838" t="s">
        <v>23</v>
      </c>
      <c r="E2838">
        <v>93000</v>
      </c>
      <c r="F2838" t="s">
        <v>20</v>
      </c>
      <c r="G2838">
        <v>93000</v>
      </c>
      <c r="H2838" t="s">
        <v>21</v>
      </c>
      <c r="I2838">
        <v>0</v>
      </c>
      <c r="J2838" t="s">
        <v>21</v>
      </c>
      <c r="K2838" t="s">
        <v>25</v>
      </c>
    </row>
    <row r="2839" spans="1:11" x14ac:dyDescent="0.3">
      <c r="A2839">
        <v>2022</v>
      </c>
      <c r="B2839" t="s">
        <v>28</v>
      </c>
      <c r="C2839" t="s">
        <v>12</v>
      </c>
      <c r="D2839" t="s">
        <v>23</v>
      </c>
      <c r="E2839">
        <v>73000</v>
      </c>
      <c r="F2839" t="s">
        <v>20</v>
      </c>
      <c r="G2839">
        <v>73000</v>
      </c>
      <c r="H2839" t="s">
        <v>21</v>
      </c>
      <c r="I2839">
        <v>0</v>
      </c>
      <c r="J2839" t="s">
        <v>21</v>
      </c>
      <c r="K2839" t="s">
        <v>25</v>
      </c>
    </row>
    <row r="2840" spans="1:11" x14ac:dyDescent="0.3">
      <c r="A2840">
        <v>2022</v>
      </c>
      <c r="B2840" t="s">
        <v>17</v>
      </c>
      <c r="C2840" t="s">
        <v>12</v>
      </c>
      <c r="D2840" t="s">
        <v>98</v>
      </c>
      <c r="E2840">
        <v>100000</v>
      </c>
      <c r="F2840" t="s">
        <v>20</v>
      </c>
      <c r="G2840">
        <v>100000</v>
      </c>
      <c r="H2840" t="s">
        <v>21</v>
      </c>
      <c r="I2840">
        <v>100</v>
      </c>
      <c r="J2840" t="s">
        <v>21</v>
      </c>
      <c r="K2840" t="s">
        <v>25</v>
      </c>
    </row>
    <row r="2841" spans="1:11" x14ac:dyDescent="0.3">
      <c r="A2841">
        <v>2022</v>
      </c>
      <c r="B2841" t="s">
        <v>17</v>
      </c>
      <c r="C2841" t="s">
        <v>12</v>
      </c>
      <c r="D2841" t="s">
        <v>98</v>
      </c>
      <c r="E2841">
        <v>60000</v>
      </c>
      <c r="F2841" t="s">
        <v>20</v>
      </c>
      <c r="G2841">
        <v>60000</v>
      </c>
      <c r="H2841" t="s">
        <v>21</v>
      </c>
      <c r="I2841">
        <v>100</v>
      </c>
      <c r="J2841" t="s">
        <v>21</v>
      </c>
      <c r="K2841" t="s">
        <v>25</v>
      </c>
    </row>
    <row r="2842" spans="1:11" x14ac:dyDescent="0.3">
      <c r="A2842">
        <v>2022</v>
      </c>
      <c r="B2842" t="s">
        <v>28</v>
      </c>
      <c r="C2842" t="s">
        <v>12</v>
      </c>
      <c r="D2842" t="s">
        <v>27</v>
      </c>
      <c r="E2842">
        <v>40300</v>
      </c>
      <c r="F2842" t="s">
        <v>109</v>
      </c>
      <c r="G2842">
        <v>7799</v>
      </c>
      <c r="H2842" t="s">
        <v>110</v>
      </c>
      <c r="I2842">
        <v>100</v>
      </c>
      <c r="J2842" t="s">
        <v>110</v>
      </c>
      <c r="K2842" t="s">
        <v>16</v>
      </c>
    </row>
    <row r="2843" spans="1:11" x14ac:dyDescent="0.3">
      <c r="A2843">
        <v>2022</v>
      </c>
      <c r="B2843" t="s">
        <v>11</v>
      </c>
      <c r="C2843" t="s">
        <v>12</v>
      </c>
      <c r="D2843" t="s">
        <v>23</v>
      </c>
      <c r="E2843">
        <v>136994</v>
      </c>
      <c r="F2843" t="s">
        <v>20</v>
      </c>
      <c r="G2843">
        <v>136994</v>
      </c>
      <c r="H2843" t="s">
        <v>21</v>
      </c>
      <c r="I2843">
        <v>100</v>
      </c>
      <c r="J2843" t="s">
        <v>21</v>
      </c>
      <c r="K2843" t="s">
        <v>25</v>
      </c>
    </row>
    <row r="2844" spans="1:11" x14ac:dyDescent="0.3">
      <c r="A2844">
        <v>2022</v>
      </c>
      <c r="B2844" t="s">
        <v>11</v>
      </c>
      <c r="C2844" t="s">
        <v>12</v>
      </c>
      <c r="D2844" t="s">
        <v>23</v>
      </c>
      <c r="E2844">
        <v>101570</v>
      </c>
      <c r="F2844" t="s">
        <v>20</v>
      </c>
      <c r="G2844">
        <v>101570</v>
      </c>
      <c r="H2844" t="s">
        <v>21</v>
      </c>
      <c r="I2844">
        <v>100</v>
      </c>
      <c r="J2844" t="s">
        <v>21</v>
      </c>
      <c r="K2844" t="s">
        <v>25</v>
      </c>
    </row>
    <row r="2845" spans="1:11" x14ac:dyDescent="0.3">
      <c r="A2845">
        <v>2022</v>
      </c>
      <c r="B2845" t="s">
        <v>11</v>
      </c>
      <c r="C2845" t="s">
        <v>12</v>
      </c>
      <c r="D2845" t="s">
        <v>177</v>
      </c>
      <c r="E2845">
        <v>250000</v>
      </c>
      <c r="F2845" t="s">
        <v>20</v>
      </c>
      <c r="G2845">
        <v>250000</v>
      </c>
      <c r="H2845" t="s">
        <v>21</v>
      </c>
      <c r="I2845">
        <v>100</v>
      </c>
      <c r="J2845" t="s">
        <v>21</v>
      </c>
      <c r="K2845" t="s">
        <v>25</v>
      </c>
    </row>
    <row r="2846" spans="1:11" x14ac:dyDescent="0.3">
      <c r="A2846">
        <v>2022</v>
      </c>
      <c r="B2846" t="s">
        <v>11</v>
      </c>
      <c r="C2846" t="s">
        <v>12</v>
      </c>
      <c r="D2846" t="s">
        <v>177</v>
      </c>
      <c r="E2846">
        <v>63000</v>
      </c>
      <c r="F2846" t="s">
        <v>20</v>
      </c>
      <c r="G2846">
        <v>63000</v>
      </c>
      <c r="H2846" t="s">
        <v>21</v>
      </c>
      <c r="I2846">
        <v>100</v>
      </c>
      <c r="J2846" t="s">
        <v>21</v>
      </c>
      <c r="K2846" t="s">
        <v>25</v>
      </c>
    </row>
    <row r="2847" spans="1:11" x14ac:dyDescent="0.3">
      <c r="A2847">
        <v>2022</v>
      </c>
      <c r="B2847" t="s">
        <v>17</v>
      </c>
      <c r="C2847" t="s">
        <v>12</v>
      </c>
      <c r="D2847" t="s">
        <v>70</v>
      </c>
      <c r="E2847">
        <v>134000</v>
      </c>
      <c r="F2847" t="s">
        <v>20</v>
      </c>
      <c r="G2847">
        <v>134000</v>
      </c>
      <c r="H2847" t="s">
        <v>21</v>
      </c>
      <c r="I2847">
        <v>0</v>
      </c>
      <c r="J2847" t="s">
        <v>21</v>
      </c>
      <c r="K2847" t="s">
        <v>25</v>
      </c>
    </row>
    <row r="2848" spans="1:11" x14ac:dyDescent="0.3">
      <c r="A2848">
        <v>2022</v>
      </c>
      <c r="B2848" t="s">
        <v>17</v>
      </c>
      <c r="C2848" t="s">
        <v>12</v>
      </c>
      <c r="D2848" t="s">
        <v>70</v>
      </c>
      <c r="E2848">
        <v>98000</v>
      </c>
      <c r="F2848" t="s">
        <v>20</v>
      </c>
      <c r="G2848">
        <v>98000</v>
      </c>
      <c r="H2848" t="s">
        <v>21</v>
      </c>
      <c r="I2848">
        <v>0</v>
      </c>
      <c r="J2848" t="s">
        <v>21</v>
      </c>
      <c r="K2848" t="s">
        <v>25</v>
      </c>
    </row>
    <row r="2849" spans="1:11" x14ac:dyDescent="0.3">
      <c r="A2849">
        <v>2022</v>
      </c>
      <c r="B2849" t="s">
        <v>11</v>
      </c>
      <c r="C2849" t="s">
        <v>12</v>
      </c>
      <c r="D2849" t="s">
        <v>23</v>
      </c>
      <c r="E2849">
        <v>191475</v>
      </c>
      <c r="F2849" t="s">
        <v>20</v>
      </c>
      <c r="G2849">
        <v>191475</v>
      </c>
      <c r="H2849" t="s">
        <v>21</v>
      </c>
      <c r="I2849">
        <v>100</v>
      </c>
      <c r="J2849" t="s">
        <v>21</v>
      </c>
      <c r="K2849" t="s">
        <v>25</v>
      </c>
    </row>
    <row r="2850" spans="1:11" x14ac:dyDescent="0.3">
      <c r="A2850">
        <v>2022</v>
      </c>
      <c r="B2850" t="s">
        <v>11</v>
      </c>
      <c r="C2850" t="s">
        <v>12</v>
      </c>
      <c r="D2850" t="s">
        <v>23</v>
      </c>
      <c r="E2850">
        <v>141525</v>
      </c>
      <c r="F2850" t="s">
        <v>20</v>
      </c>
      <c r="G2850">
        <v>141525</v>
      </c>
      <c r="H2850" t="s">
        <v>21</v>
      </c>
      <c r="I2850">
        <v>100</v>
      </c>
      <c r="J2850" t="s">
        <v>21</v>
      </c>
      <c r="K2850" t="s">
        <v>25</v>
      </c>
    </row>
    <row r="2851" spans="1:11" x14ac:dyDescent="0.3">
      <c r="A2851">
        <v>2022</v>
      </c>
      <c r="B2851" t="s">
        <v>11</v>
      </c>
      <c r="C2851" t="s">
        <v>12</v>
      </c>
      <c r="D2851" t="s">
        <v>80</v>
      </c>
      <c r="E2851">
        <v>55000</v>
      </c>
      <c r="F2851" t="s">
        <v>14</v>
      </c>
      <c r="G2851">
        <v>57786</v>
      </c>
      <c r="H2851" t="s">
        <v>63</v>
      </c>
      <c r="I2851">
        <v>50</v>
      </c>
      <c r="J2851" t="s">
        <v>63</v>
      </c>
      <c r="K2851" t="s">
        <v>16</v>
      </c>
    </row>
    <row r="2852" spans="1:11" x14ac:dyDescent="0.3">
      <c r="A2852">
        <v>2022</v>
      </c>
      <c r="B2852" t="s">
        <v>17</v>
      </c>
      <c r="C2852" t="s">
        <v>12</v>
      </c>
      <c r="D2852" t="s">
        <v>27</v>
      </c>
      <c r="E2852">
        <v>136000</v>
      </c>
      <c r="F2852" t="s">
        <v>20</v>
      </c>
      <c r="G2852">
        <v>136000</v>
      </c>
      <c r="H2852" t="s">
        <v>21</v>
      </c>
      <c r="I2852">
        <v>100</v>
      </c>
      <c r="J2852" t="s">
        <v>21</v>
      </c>
      <c r="K2852" t="s">
        <v>25</v>
      </c>
    </row>
    <row r="2853" spans="1:11" x14ac:dyDescent="0.3">
      <c r="A2853">
        <v>2022</v>
      </c>
      <c r="B2853" t="s">
        <v>17</v>
      </c>
      <c r="C2853" t="s">
        <v>12</v>
      </c>
      <c r="D2853" t="s">
        <v>27</v>
      </c>
      <c r="E2853">
        <v>112000</v>
      </c>
      <c r="F2853" t="s">
        <v>20</v>
      </c>
      <c r="G2853">
        <v>112000</v>
      </c>
      <c r="H2853" t="s">
        <v>21</v>
      </c>
      <c r="I2853">
        <v>100</v>
      </c>
      <c r="J2853" t="s">
        <v>21</v>
      </c>
      <c r="K2853" t="s">
        <v>25</v>
      </c>
    </row>
    <row r="2854" spans="1:11" x14ac:dyDescent="0.3">
      <c r="A2854">
        <v>2022</v>
      </c>
      <c r="B2854" t="s">
        <v>11</v>
      </c>
      <c r="C2854" t="s">
        <v>12</v>
      </c>
      <c r="D2854" t="s">
        <v>23</v>
      </c>
      <c r="E2854">
        <v>172000</v>
      </c>
      <c r="F2854" t="s">
        <v>20</v>
      </c>
      <c r="G2854">
        <v>172000</v>
      </c>
      <c r="H2854" t="s">
        <v>21</v>
      </c>
      <c r="I2854">
        <v>100</v>
      </c>
      <c r="J2854" t="s">
        <v>21</v>
      </c>
      <c r="K2854" t="s">
        <v>25</v>
      </c>
    </row>
    <row r="2855" spans="1:11" x14ac:dyDescent="0.3">
      <c r="A2855">
        <v>2022</v>
      </c>
      <c r="B2855" t="s">
        <v>11</v>
      </c>
      <c r="C2855" t="s">
        <v>12</v>
      </c>
      <c r="D2855" t="s">
        <v>23</v>
      </c>
      <c r="E2855">
        <v>140000</v>
      </c>
      <c r="F2855" t="s">
        <v>20</v>
      </c>
      <c r="G2855">
        <v>140000</v>
      </c>
      <c r="H2855" t="s">
        <v>21</v>
      </c>
      <c r="I2855">
        <v>100</v>
      </c>
      <c r="J2855" t="s">
        <v>21</v>
      </c>
      <c r="K2855" t="s">
        <v>25</v>
      </c>
    </row>
    <row r="2856" spans="1:11" x14ac:dyDescent="0.3">
      <c r="A2856">
        <v>2022</v>
      </c>
      <c r="B2856" t="s">
        <v>11</v>
      </c>
      <c r="C2856" t="s">
        <v>12</v>
      </c>
      <c r="D2856" t="s">
        <v>37</v>
      </c>
      <c r="E2856">
        <v>215000</v>
      </c>
      <c r="F2856" t="s">
        <v>20</v>
      </c>
      <c r="G2856">
        <v>215000</v>
      </c>
      <c r="H2856" t="s">
        <v>21</v>
      </c>
      <c r="I2856">
        <v>0</v>
      </c>
      <c r="J2856" t="s">
        <v>21</v>
      </c>
      <c r="K2856" t="s">
        <v>25</v>
      </c>
    </row>
    <row r="2857" spans="1:11" x14ac:dyDescent="0.3">
      <c r="A2857">
        <v>2022</v>
      </c>
      <c r="B2857" t="s">
        <v>11</v>
      </c>
      <c r="C2857" t="s">
        <v>12</v>
      </c>
      <c r="D2857" t="s">
        <v>37</v>
      </c>
      <c r="E2857">
        <v>164000</v>
      </c>
      <c r="F2857" t="s">
        <v>20</v>
      </c>
      <c r="G2857">
        <v>164000</v>
      </c>
      <c r="H2857" t="s">
        <v>21</v>
      </c>
      <c r="I2857">
        <v>0</v>
      </c>
      <c r="J2857" t="s">
        <v>21</v>
      </c>
      <c r="K2857" t="s">
        <v>25</v>
      </c>
    </row>
    <row r="2858" spans="1:11" x14ac:dyDescent="0.3">
      <c r="A2858">
        <v>2022</v>
      </c>
      <c r="B2858" t="s">
        <v>11</v>
      </c>
      <c r="C2858" t="s">
        <v>12</v>
      </c>
      <c r="D2858" t="s">
        <v>37</v>
      </c>
      <c r="E2858">
        <v>300000</v>
      </c>
      <c r="F2858" t="s">
        <v>20</v>
      </c>
      <c r="G2858">
        <v>300000</v>
      </c>
      <c r="H2858" t="s">
        <v>21</v>
      </c>
      <c r="I2858">
        <v>0</v>
      </c>
      <c r="J2858" t="s">
        <v>21</v>
      </c>
      <c r="K2858" t="s">
        <v>25</v>
      </c>
    </row>
    <row r="2859" spans="1:11" x14ac:dyDescent="0.3">
      <c r="A2859">
        <v>2022</v>
      </c>
      <c r="B2859" t="s">
        <v>11</v>
      </c>
      <c r="C2859" t="s">
        <v>12</v>
      </c>
      <c r="D2859" t="s">
        <v>37</v>
      </c>
      <c r="E2859">
        <v>130000</v>
      </c>
      <c r="F2859" t="s">
        <v>20</v>
      </c>
      <c r="G2859">
        <v>130000</v>
      </c>
      <c r="H2859" t="s">
        <v>21</v>
      </c>
      <c r="I2859">
        <v>0</v>
      </c>
      <c r="J2859" t="s">
        <v>21</v>
      </c>
      <c r="K2859" t="s">
        <v>25</v>
      </c>
    </row>
    <row r="2860" spans="1:11" x14ac:dyDescent="0.3">
      <c r="A2860">
        <v>2022</v>
      </c>
      <c r="B2860" t="s">
        <v>11</v>
      </c>
      <c r="C2860" t="s">
        <v>12</v>
      </c>
      <c r="D2860" t="s">
        <v>37</v>
      </c>
      <c r="E2860">
        <v>250000</v>
      </c>
      <c r="F2860" t="s">
        <v>20</v>
      </c>
      <c r="G2860">
        <v>250000</v>
      </c>
      <c r="H2860" t="s">
        <v>21</v>
      </c>
      <c r="I2860">
        <v>100</v>
      </c>
      <c r="J2860" t="s">
        <v>21</v>
      </c>
      <c r="K2860" t="s">
        <v>25</v>
      </c>
    </row>
    <row r="2861" spans="1:11" x14ac:dyDescent="0.3">
      <c r="A2861">
        <v>2022</v>
      </c>
      <c r="B2861" t="s">
        <v>11</v>
      </c>
      <c r="C2861" t="s">
        <v>12</v>
      </c>
      <c r="D2861" t="s">
        <v>37</v>
      </c>
      <c r="E2861">
        <v>63000</v>
      </c>
      <c r="F2861" t="s">
        <v>20</v>
      </c>
      <c r="G2861">
        <v>63000</v>
      </c>
      <c r="H2861" t="s">
        <v>21</v>
      </c>
      <c r="I2861">
        <v>100</v>
      </c>
      <c r="J2861" t="s">
        <v>21</v>
      </c>
      <c r="K2861" t="s">
        <v>25</v>
      </c>
    </row>
    <row r="2862" spans="1:11" x14ac:dyDescent="0.3">
      <c r="A2862">
        <v>2022</v>
      </c>
      <c r="B2862" t="s">
        <v>11</v>
      </c>
      <c r="C2862" t="s">
        <v>12</v>
      </c>
      <c r="D2862" t="s">
        <v>37</v>
      </c>
      <c r="E2862">
        <v>180000</v>
      </c>
      <c r="F2862" t="s">
        <v>20</v>
      </c>
      <c r="G2862">
        <v>180000</v>
      </c>
      <c r="H2862" t="s">
        <v>21</v>
      </c>
      <c r="I2862">
        <v>100</v>
      </c>
      <c r="J2862" t="s">
        <v>21</v>
      </c>
      <c r="K2862" t="s">
        <v>25</v>
      </c>
    </row>
    <row r="2863" spans="1:11" x14ac:dyDescent="0.3">
      <c r="A2863">
        <v>2022</v>
      </c>
      <c r="B2863" t="s">
        <v>11</v>
      </c>
      <c r="C2863" t="s">
        <v>12</v>
      </c>
      <c r="D2863" t="s">
        <v>37</v>
      </c>
      <c r="E2863">
        <v>150000</v>
      </c>
      <c r="F2863" t="s">
        <v>20</v>
      </c>
      <c r="G2863">
        <v>150000</v>
      </c>
      <c r="H2863" t="s">
        <v>21</v>
      </c>
      <c r="I2863">
        <v>100</v>
      </c>
      <c r="J2863" t="s">
        <v>21</v>
      </c>
      <c r="K2863" t="s">
        <v>25</v>
      </c>
    </row>
    <row r="2864" spans="1:11" x14ac:dyDescent="0.3">
      <c r="A2864">
        <v>2021</v>
      </c>
      <c r="B2864" t="s">
        <v>28</v>
      </c>
      <c r="C2864" t="s">
        <v>12</v>
      </c>
      <c r="D2864" t="s">
        <v>37</v>
      </c>
      <c r="E2864">
        <v>33000</v>
      </c>
      <c r="F2864" t="s">
        <v>58</v>
      </c>
      <c r="G2864">
        <v>45390</v>
      </c>
      <c r="H2864" t="s">
        <v>33</v>
      </c>
      <c r="I2864">
        <v>50</v>
      </c>
      <c r="J2864" t="s">
        <v>33</v>
      </c>
      <c r="K2864" t="s">
        <v>16</v>
      </c>
    </row>
    <row r="2865" spans="1:11" x14ac:dyDescent="0.3">
      <c r="A2865">
        <v>2022</v>
      </c>
      <c r="B2865" t="s">
        <v>11</v>
      </c>
      <c r="C2865" t="s">
        <v>12</v>
      </c>
      <c r="D2865" t="s">
        <v>37</v>
      </c>
      <c r="E2865">
        <v>250000</v>
      </c>
      <c r="F2865" t="s">
        <v>20</v>
      </c>
      <c r="G2865">
        <v>250000</v>
      </c>
      <c r="H2865" t="s">
        <v>21</v>
      </c>
      <c r="I2865">
        <v>100</v>
      </c>
      <c r="J2865" t="s">
        <v>21</v>
      </c>
      <c r="K2865" t="s">
        <v>25</v>
      </c>
    </row>
    <row r="2866" spans="1:11" x14ac:dyDescent="0.3">
      <c r="A2866">
        <v>2022</v>
      </c>
      <c r="B2866" t="s">
        <v>11</v>
      </c>
      <c r="C2866" t="s">
        <v>12</v>
      </c>
      <c r="D2866" t="s">
        <v>37</v>
      </c>
      <c r="E2866">
        <v>63000</v>
      </c>
      <c r="F2866" t="s">
        <v>20</v>
      </c>
      <c r="G2866">
        <v>63000</v>
      </c>
      <c r="H2866" t="s">
        <v>21</v>
      </c>
      <c r="I2866">
        <v>100</v>
      </c>
      <c r="J2866" t="s">
        <v>21</v>
      </c>
      <c r="K2866" t="s">
        <v>25</v>
      </c>
    </row>
    <row r="2867" spans="1:11" x14ac:dyDescent="0.3">
      <c r="A2867">
        <v>2022</v>
      </c>
      <c r="B2867" t="s">
        <v>11</v>
      </c>
      <c r="C2867" t="s">
        <v>12</v>
      </c>
      <c r="D2867" t="s">
        <v>23</v>
      </c>
      <c r="E2867">
        <v>191475</v>
      </c>
      <c r="F2867" t="s">
        <v>20</v>
      </c>
      <c r="G2867">
        <v>191475</v>
      </c>
      <c r="H2867" t="s">
        <v>21</v>
      </c>
      <c r="I2867">
        <v>100</v>
      </c>
      <c r="J2867" t="s">
        <v>21</v>
      </c>
      <c r="K2867" t="s">
        <v>25</v>
      </c>
    </row>
    <row r="2868" spans="1:11" x14ac:dyDescent="0.3">
      <c r="A2868">
        <v>2022</v>
      </c>
      <c r="B2868" t="s">
        <v>11</v>
      </c>
      <c r="C2868" t="s">
        <v>12</v>
      </c>
      <c r="D2868" t="s">
        <v>23</v>
      </c>
      <c r="E2868">
        <v>141525</v>
      </c>
      <c r="F2868" t="s">
        <v>20</v>
      </c>
      <c r="G2868">
        <v>141525</v>
      </c>
      <c r="H2868" t="s">
        <v>21</v>
      </c>
      <c r="I2868">
        <v>100</v>
      </c>
      <c r="J2868" t="s">
        <v>21</v>
      </c>
      <c r="K2868" t="s">
        <v>25</v>
      </c>
    </row>
    <row r="2869" spans="1:11" x14ac:dyDescent="0.3">
      <c r="A2869">
        <v>2022</v>
      </c>
      <c r="B2869" t="s">
        <v>17</v>
      </c>
      <c r="C2869" t="s">
        <v>12</v>
      </c>
      <c r="D2869" t="s">
        <v>27</v>
      </c>
      <c r="E2869">
        <v>97500</v>
      </c>
      <c r="F2869" t="s">
        <v>20</v>
      </c>
      <c r="G2869">
        <v>97500</v>
      </c>
      <c r="H2869" t="s">
        <v>21</v>
      </c>
      <c r="I2869">
        <v>100</v>
      </c>
      <c r="J2869" t="s">
        <v>21</v>
      </c>
      <c r="K2869" t="s">
        <v>16</v>
      </c>
    </row>
    <row r="2870" spans="1:11" x14ac:dyDescent="0.3">
      <c r="A2870">
        <v>2022</v>
      </c>
      <c r="B2870" t="s">
        <v>11</v>
      </c>
      <c r="C2870" t="s">
        <v>12</v>
      </c>
      <c r="D2870" t="s">
        <v>26</v>
      </c>
      <c r="E2870">
        <v>212800</v>
      </c>
      <c r="F2870" t="s">
        <v>20</v>
      </c>
      <c r="G2870">
        <v>212800</v>
      </c>
      <c r="H2870" t="s">
        <v>21</v>
      </c>
      <c r="I2870">
        <v>100</v>
      </c>
      <c r="J2870" t="s">
        <v>21</v>
      </c>
      <c r="K2870" t="s">
        <v>25</v>
      </c>
    </row>
    <row r="2871" spans="1:11" x14ac:dyDescent="0.3">
      <c r="A2871">
        <v>2022</v>
      </c>
      <c r="B2871" t="s">
        <v>11</v>
      </c>
      <c r="C2871" t="s">
        <v>12</v>
      </c>
      <c r="D2871" t="s">
        <v>26</v>
      </c>
      <c r="E2871">
        <v>142800</v>
      </c>
      <c r="F2871" t="s">
        <v>20</v>
      </c>
      <c r="G2871">
        <v>142800</v>
      </c>
      <c r="H2871" t="s">
        <v>21</v>
      </c>
      <c r="I2871">
        <v>100</v>
      </c>
      <c r="J2871" t="s">
        <v>21</v>
      </c>
      <c r="K2871" t="s">
        <v>25</v>
      </c>
    </row>
    <row r="2872" spans="1:11" x14ac:dyDescent="0.3">
      <c r="A2872">
        <v>2022</v>
      </c>
      <c r="B2872" t="s">
        <v>17</v>
      </c>
      <c r="C2872" t="s">
        <v>12</v>
      </c>
      <c r="D2872" t="s">
        <v>23</v>
      </c>
      <c r="E2872">
        <v>70000</v>
      </c>
      <c r="F2872" t="s">
        <v>14</v>
      </c>
      <c r="G2872">
        <v>73546</v>
      </c>
      <c r="H2872" t="s">
        <v>51</v>
      </c>
      <c r="I2872">
        <v>50</v>
      </c>
      <c r="J2872" t="s">
        <v>51</v>
      </c>
      <c r="K2872" t="s">
        <v>16</v>
      </c>
    </row>
    <row r="2873" spans="1:11" x14ac:dyDescent="0.3">
      <c r="A2873">
        <v>2022</v>
      </c>
      <c r="B2873" t="s">
        <v>28</v>
      </c>
      <c r="C2873" t="s">
        <v>12</v>
      </c>
      <c r="D2873" t="s">
        <v>23</v>
      </c>
      <c r="E2873">
        <v>50000</v>
      </c>
      <c r="F2873" t="s">
        <v>20</v>
      </c>
      <c r="G2873">
        <v>50000</v>
      </c>
      <c r="H2873" t="s">
        <v>21</v>
      </c>
      <c r="I2873">
        <v>50</v>
      </c>
      <c r="J2873" t="s">
        <v>31</v>
      </c>
      <c r="K2873" t="s">
        <v>25</v>
      </c>
    </row>
    <row r="2874" spans="1:11" x14ac:dyDescent="0.3">
      <c r="A2874">
        <v>2022</v>
      </c>
      <c r="B2874" t="s">
        <v>28</v>
      </c>
      <c r="C2874" t="s">
        <v>12</v>
      </c>
      <c r="D2874" t="s">
        <v>27</v>
      </c>
      <c r="E2874">
        <v>500000</v>
      </c>
      <c r="F2874" t="s">
        <v>42</v>
      </c>
      <c r="G2874">
        <v>6359</v>
      </c>
      <c r="H2874" t="s">
        <v>63</v>
      </c>
      <c r="I2874">
        <v>100</v>
      </c>
      <c r="J2874" t="s">
        <v>43</v>
      </c>
      <c r="K2874" t="s">
        <v>16</v>
      </c>
    </row>
    <row r="2875" spans="1:11" x14ac:dyDescent="0.3">
      <c r="A2875">
        <v>2022</v>
      </c>
      <c r="B2875" t="s">
        <v>11</v>
      </c>
      <c r="C2875" t="s">
        <v>12</v>
      </c>
      <c r="D2875" t="s">
        <v>23</v>
      </c>
      <c r="E2875">
        <v>151800</v>
      </c>
      <c r="F2875" t="s">
        <v>20</v>
      </c>
      <c r="G2875">
        <v>151800</v>
      </c>
      <c r="H2875" t="s">
        <v>21</v>
      </c>
      <c r="I2875">
        <v>0</v>
      </c>
      <c r="J2875" t="s">
        <v>21</v>
      </c>
      <c r="K2875" t="s">
        <v>25</v>
      </c>
    </row>
    <row r="2876" spans="1:11" x14ac:dyDescent="0.3">
      <c r="A2876">
        <v>2022</v>
      </c>
      <c r="B2876" t="s">
        <v>11</v>
      </c>
      <c r="C2876" t="s">
        <v>12</v>
      </c>
      <c r="D2876" t="s">
        <v>23</v>
      </c>
      <c r="E2876">
        <v>130240</v>
      </c>
      <c r="F2876" t="s">
        <v>20</v>
      </c>
      <c r="G2876">
        <v>130240</v>
      </c>
      <c r="H2876" t="s">
        <v>21</v>
      </c>
      <c r="I2876">
        <v>0</v>
      </c>
      <c r="J2876" t="s">
        <v>21</v>
      </c>
      <c r="K2876" t="s">
        <v>25</v>
      </c>
    </row>
    <row r="2877" spans="1:11" x14ac:dyDescent="0.3">
      <c r="A2877">
        <v>2022</v>
      </c>
      <c r="B2877" t="s">
        <v>11</v>
      </c>
      <c r="C2877" t="s">
        <v>12</v>
      </c>
      <c r="D2877" t="s">
        <v>32</v>
      </c>
      <c r="E2877">
        <v>165000</v>
      </c>
      <c r="F2877" t="s">
        <v>20</v>
      </c>
      <c r="G2877">
        <v>165000</v>
      </c>
      <c r="H2877" t="s">
        <v>21</v>
      </c>
      <c r="I2877">
        <v>100</v>
      </c>
      <c r="J2877" t="s">
        <v>21</v>
      </c>
      <c r="K2877" t="s">
        <v>25</v>
      </c>
    </row>
    <row r="2878" spans="1:11" x14ac:dyDescent="0.3">
      <c r="A2878">
        <v>2022</v>
      </c>
      <c r="B2878" t="s">
        <v>11</v>
      </c>
      <c r="C2878" t="s">
        <v>12</v>
      </c>
      <c r="D2878" t="s">
        <v>32</v>
      </c>
      <c r="E2878">
        <v>140250</v>
      </c>
      <c r="F2878" t="s">
        <v>20</v>
      </c>
      <c r="G2878">
        <v>140250</v>
      </c>
      <c r="H2878" t="s">
        <v>21</v>
      </c>
      <c r="I2878">
        <v>100</v>
      </c>
      <c r="J2878" t="s">
        <v>21</v>
      </c>
      <c r="K2878" t="s">
        <v>25</v>
      </c>
    </row>
    <row r="2879" spans="1:11" x14ac:dyDescent="0.3">
      <c r="A2879">
        <v>2022</v>
      </c>
      <c r="B2879" t="s">
        <v>11</v>
      </c>
      <c r="C2879" t="s">
        <v>12</v>
      </c>
      <c r="D2879" t="s">
        <v>37</v>
      </c>
      <c r="E2879">
        <v>135000</v>
      </c>
      <c r="F2879" t="s">
        <v>20</v>
      </c>
      <c r="G2879">
        <v>135000</v>
      </c>
      <c r="H2879" t="s">
        <v>21</v>
      </c>
      <c r="I2879">
        <v>0</v>
      </c>
      <c r="J2879" t="s">
        <v>21</v>
      </c>
      <c r="K2879" t="s">
        <v>25</v>
      </c>
    </row>
    <row r="2880" spans="1:11" x14ac:dyDescent="0.3">
      <c r="A2880">
        <v>2022</v>
      </c>
      <c r="B2880" t="s">
        <v>11</v>
      </c>
      <c r="C2880" t="s">
        <v>12</v>
      </c>
      <c r="D2880" t="s">
        <v>37</v>
      </c>
      <c r="E2880">
        <v>115000</v>
      </c>
      <c r="F2880" t="s">
        <v>20</v>
      </c>
      <c r="G2880">
        <v>115000</v>
      </c>
      <c r="H2880" t="s">
        <v>21</v>
      </c>
      <c r="I2880">
        <v>0</v>
      </c>
      <c r="J2880" t="s">
        <v>21</v>
      </c>
      <c r="K2880" t="s">
        <v>25</v>
      </c>
    </row>
    <row r="2881" spans="1:11" x14ac:dyDescent="0.3">
      <c r="A2881">
        <v>2022</v>
      </c>
      <c r="B2881" t="s">
        <v>11</v>
      </c>
      <c r="C2881" t="s">
        <v>12</v>
      </c>
      <c r="D2881" t="s">
        <v>23</v>
      </c>
      <c r="E2881">
        <v>179400</v>
      </c>
      <c r="F2881" t="s">
        <v>20</v>
      </c>
      <c r="G2881">
        <v>179400</v>
      </c>
      <c r="H2881" t="s">
        <v>21</v>
      </c>
      <c r="I2881">
        <v>100</v>
      </c>
      <c r="J2881" t="s">
        <v>21</v>
      </c>
      <c r="K2881" t="s">
        <v>25</v>
      </c>
    </row>
    <row r="2882" spans="1:11" x14ac:dyDescent="0.3">
      <c r="A2882">
        <v>2022</v>
      </c>
      <c r="B2882" t="s">
        <v>11</v>
      </c>
      <c r="C2882" t="s">
        <v>12</v>
      </c>
      <c r="D2882" t="s">
        <v>23</v>
      </c>
      <c r="E2882">
        <v>154000</v>
      </c>
      <c r="F2882" t="s">
        <v>20</v>
      </c>
      <c r="G2882">
        <v>154000</v>
      </c>
      <c r="H2882" t="s">
        <v>21</v>
      </c>
      <c r="I2882">
        <v>100</v>
      </c>
      <c r="J2882" t="s">
        <v>21</v>
      </c>
      <c r="K2882" t="s">
        <v>25</v>
      </c>
    </row>
    <row r="2883" spans="1:11" x14ac:dyDescent="0.3">
      <c r="A2883">
        <v>2022</v>
      </c>
      <c r="B2883" t="s">
        <v>11</v>
      </c>
      <c r="C2883" t="s">
        <v>12</v>
      </c>
      <c r="D2883" t="s">
        <v>23</v>
      </c>
      <c r="E2883">
        <v>191475</v>
      </c>
      <c r="F2883" t="s">
        <v>20</v>
      </c>
      <c r="G2883">
        <v>191475</v>
      </c>
      <c r="H2883" t="s">
        <v>21</v>
      </c>
      <c r="I2883">
        <v>100</v>
      </c>
      <c r="J2883" t="s">
        <v>21</v>
      </c>
      <c r="K2883" t="s">
        <v>25</v>
      </c>
    </row>
    <row r="2884" spans="1:11" x14ac:dyDescent="0.3">
      <c r="A2884">
        <v>2022</v>
      </c>
      <c r="B2884" t="s">
        <v>11</v>
      </c>
      <c r="C2884" t="s">
        <v>12</v>
      </c>
      <c r="D2884" t="s">
        <v>23</v>
      </c>
      <c r="E2884">
        <v>141525</v>
      </c>
      <c r="F2884" t="s">
        <v>20</v>
      </c>
      <c r="G2884">
        <v>141525</v>
      </c>
      <c r="H2884" t="s">
        <v>21</v>
      </c>
      <c r="I2884">
        <v>100</v>
      </c>
      <c r="J2884" t="s">
        <v>21</v>
      </c>
      <c r="K2884" t="s">
        <v>25</v>
      </c>
    </row>
    <row r="2885" spans="1:11" x14ac:dyDescent="0.3">
      <c r="A2885">
        <v>2022</v>
      </c>
      <c r="B2885" t="s">
        <v>11</v>
      </c>
      <c r="C2885" t="s">
        <v>12</v>
      </c>
      <c r="D2885" t="s">
        <v>23</v>
      </c>
      <c r="E2885">
        <v>191475</v>
      </c>
      <c r="F2885" t="s">
        <v>20</v>
      </c>
      <c r="G2885">
        <v>191475</v>
      </c>
      <c r="H2885" t="s">
        <v>21</v>
      </c>
      <c r="I2885">
        <v>100</v>
      </c>
      <c r="J2885" t="s">
        <v>21</v>
      </c>
      <c r="K2885" t="s">
        <v>25</v>
      </c>
    </row>
    <row r="2886" spans="1:11" x14ac:dyDescent="0.3">
      <c r="A2886">
        <v>2022</v>
      </c>
      <c r="B2886" t="s">
        <v>11</v>
      </c>
      <c r="C2886" t="s">
        <v>12</v>
      </c>
      <c r="D2886" t="s">
        <v>23</v>
      </c>
      <c r="E2886">
        <v>141525</v>
      </c>
      <c r="F2886" t="s">
        <v>20</v>
      </c>
      <c r="G2886">
        <v>141525</v>
      </c>
      <c r="H2886" t="s">
        <v>21</v>
      </c>
      <c r="I2886">
        <v>100</v>
      </c>
      <c r="J2886" t="s">
        <v>21</v>
      </c>
      <c r="K2886" t="s">
        <v>25</v>
      </c>
    </row>
    <row r="2887" spans="1:11" x14ac:dyDescent="0.3">
      <c r="A2887">
        <v>2022</v>
      </c>
      <c r="B2887" t="s">
        <v>11</v>
      </c>
      <c r="C2887" t="s">
        <v>12</v>
      </c>
      <c r="D2887" t="s">
        <v>23</v>
      </c>
      <c r="E2887">
        <v>191475</v>
      </c>
      <c r="F2887" t="s">
        <v>20</v>
      </c>
      <c r="G2887">
        <v>191475</v>
      </c>
      <c r="H2887" t="s">
        <v>21</v>
      </c>
      <c r="I2887">
        <v>100</v>
      </c>
      <c r="J2887" t="s">
        <v>21</v>
      </c>
      <c r="K2887" t="s">
        <v>25</v>
      </c>
    </row>
    <row r="2888" spans="1:11" x14ac:dyDescent="0.3">
      <c r="A2888">
        <v>2022</v>
      </c>
      <c r="B2888" t="s">
        <v>11</v>
      </c>
      <c r="C2888" t="s">
        <v>12</v>
      </c>
      <c r="D2888" t="s">
        <v>23</v>
      </c>
      <c r="E2888">
        <v>141525</v>
      </c>
      <c r="F2888" t="s">
        <v>20</v>
      </c>
      <c r="G2888">
        <v>141525</v>
      </c>
      <c r="H2888" t="s">
        <v>21</v>
      </c>
      <c r="I2888">
        <v>100</v>
      </c>
      <c r="J2888" t="s">
        <v>21</v>
      </c>
      <c r="K2888" t="s">
        <v>25</v>
      </c>
    </row>
    <row r="2889" spans="1:11" x14ac:dyDescent="0.3">
      <c r="A2889">
        <v>2022</v>
      </c>
      <c r="B2889" t="s">
        <v>17</v>
      </c>
      <c r="C2889" t="s">
        <v>12</v>
      </c>
      <c r="D2889" t="s">
        <v>93</v>
      </c>
      <c r="E2889">
        <v>75000</v>
      </c>
      <c r="F2889" t="s">
        <v>20</v>
      </c>
      <c r="G2889">
        <v>75000</v>
      </c>
      <c r="H2889" t="s">
        <v>21</v>
      </c>
      <c r="I2889">
        <v>0</v>
      </c>
      <c r="J2889" t="s">
        <v>21</v>
      </c>
      <c r="K2889" t="s">
        <v>25</v>
      </c>
    </row>
    <row r="2890" spans="1:11" x14ac:dyDescent="0.3">
      <c r="A2890">
        <v>2022</v>
      </c>
      <c r="B2890" t="s">
        <v>17</v>
      </c>
      <c r="C2890" t="s">
        <v>12</v>
      </c>
      <c r="D2890" t="s">
        <v>37</v>
      </c>
      <c r="E2890">
        <v>80000</v>
      </c>
      <c r="F2890" t="s">
        <v>14</v>
      </c>
      <c r="G2890">
        <v>84053</v>
      </c>
      <c r="H2890" t="s">
        <v>135</v>
      </c>
      <c r="I2890">
        <v>100</v>
      </c>
      <c r="J2890" t="s">
        <v>135</v>
      </c>
      <c r="K2890" t="s">
        <v>25</v>
      </c>
    </row>
    <row r="2891" spans="1:11" x14ac:dyDescent="0.3">
      <c r="A2891">
        <v>2022</v>
      </c>
      <c r="B2891" t="s">
        <v>17</v>
      </c>
      <c r="C2891" t="s">
        <v>12</v>
      </c>
      <c r="D2891" t="s">
        <v>37</v>
      </c>
      <c r="E2891">
        <v>70000</v>
      </c>
      <c r="F2891" t="s">
        <v>14</v>
      </c>
      <c r="G2891">
        <v>73546</v>
      </c>
      <c r="H2891" t="s">
        <v>135</v>
      </c>
      <c r="I2891">
        <v>100</v>
      </c>
      <c r="J2891" t="s">
        <v>135</v>
      </c>
      <c r="K2891" t="s">
        <v>25</v>
      </c>
    </row>
    <row r="2892" spans="1:11" x14ac:dyDescent="0.3">
      <c r="A2892">
        <v>2022</v>
      </c>
      <c r="B2892" t="s">
        <v>17</v>
      </c>
      <c r="C2892" t="s">
        <v>12</v>
      </c>
      <c r="D2892" t="s">
        <v>37</v>
      </c>
      <c r="E2892">
        <v>80000</v>
      </c>
      <c r="F2892" t="s">
        <v>58</v>
      </c>
      <c r="G2892">
        <v>98506</v>
      </c>
      <c r="H2892" t="s">
        <v>33</v>
      </c>
      <c r="I2892">
        <v>100</v>
      </c>
      <c r="J2892" t="s">
        <v>33</v>
      </c>
      <c r="K2892" t="s">
        <v>25</v>
      </c>
    </row>
    <row r="2893" spans="1:11" x14ac:dyDescent="0.3">
      <c r="A2893">
        <v>2022</v>
      </c>
      <c r="B2893" t="s">
        <v>17</v>
      </c>
      <c r="C2893" t="s">
        <v>12</v>
      </c>
      <c r="D2893" t="s">
        <v>37</v>
      </c>
      <c r="E2893">
        <v>70000</v>
      </c>
      <c r="F2893" t="s">
        <v>58</v>
      </c>
      <c r="G2893">
        <v>86193</v>
      </c>
      <c r="H2893" t="s">
        <v>33</v>
      </c>
      <c r="I2893">
        <v>100</v>
      </c>
      <c r="J2893" t="s">
        <v>33</v>
      </c>
      <c r="K2893" t="s">
        <v>25</v>
      </c>
    </row>
    <row r="2894" spans="1:11" x14ac:dyDescent="0.3">
      <c r="A2894">
        <v>2022</v>
      </c>
      <c r="B2894" t="s">
        <v>17</v>
      </c>
      <c r="C2894" t="s">
        <v>12</v>
      </c>
      <c r="D2894" t="s">
        <v>37</v>
      </c>
      <c r="E2894">
        <v>80000</v>
      </c>
      <c r="F2894" t="s">
        <v>14</v>
      </c>
      <c r="G2894">
        <v>84053</v>
      </c>
      <c r="H2894" t="s">
        <v>15</v>
      </c>
      <c r="I2894">
        <v>100</v>
      </c>
      <c r="J2894" t="s">
        <v>15</v>
      </c>
      <c r="K2894" t="s">
        <v>25</v>
      </c>
    </row>
    <row r="2895" spans="1:11" x14ac:dyDescent="0.3">
      <c r="A2895">
        <v>2022</v>
      </c>
      <c r="B2895" t="s">
        <v>17</v>
      </c>
      <c r="C2895" t="s">
        <v>12</v>
      </c>
      <c r="D2895" t="s">
        <v>37</v>
      </c>
      <c r="E2895">
        <v>70000</v>
      </c>
      <c r="F2895" t="s">
        <v>14</v>
      </c>
      <c r="G2895">
        <v>73546</v>
      </c>
      <c r="H2895" t="s">
        <v>15</v>
      </c>
      <c r="I2895">
        <v>100</v>
      </c>
      <c r="J2895" t="s">
        <v>15</v>
      </c>
      <c r="K2895" t="s">
        <v>25</v>
      </c>
    </row>
    <row r="2896" spans="1:11" x14ac:dyDescent="0.3">
      <c r="A2896">
        <v>2022</v>
      </c>
      <c r="B2896" t="s">
        <v>11</v>
      </c>
      <c r="C2896" t="s">
        <v>12</v>
      </c>
      <c r="D2896" t="s">
        <v>23</v>
      </c>
      <c r="E2896">
        <v>191475</v>
      </c>
      <c r="F2896" t="s">
        <v>20</v>
      </c>
      <c r="G2896">
        <v>191475</v>
      </c>
      <c r="H2896" t="s">
        <v>21</v>
      </c>
      <c r="I2896">
        <v>100</v>
      </c>
      <c r="J2896" t="s">
        <v>21</v>
      </c>
      <c r="K2896" t="s">
        <v>25</v>
      </c>
    </row>
    <row r="2897" spans="1:11" x14ac:dyDescent="0.3">
      <c r="A2897">
        <v>2022</v>
      </c>
      <c r="B2897" t="s">
        <v>11</v>
      </c>
      <c r="C2897" t="s">
        <v>12</v>
      </c>
      <c r="D2897" t="s">
        <v>23</v>
      </c>
      <c r="E2897">
        <v>141525</v>
      </c>
      <c r="F2897" t="s">
        <v>20</v>
      </c>
      <c r="G2897">
        <v>141525</v>
      </c>
      <c r="H2897" t="s">
        <v>21</v>
      </c>
      <c r="I2897">
        <v>100</v>
      </c>
      <c r="J2897" t="s">
        <v>21</v>
      </c>
      <c r="K2897" t="s">
        <v>25</v>
      </c>
    </row>
    <row r="2898" spans="1:11" x14ac:dyDescent="0.3">
      <c r="A2898">
        <v>2022</v>
      </c>
      <c r="B2898" t="s">
        <v>11</v>
      </c>
      <c r="C2898" t="s">
        <v>12</v>
      </c>
      <c r="D2898" t="s">
        <v>23</v>
      </c>
      <c r="E2898">
        <v>191475</v>
      </c>
      <c r="F2898" t="s">
        <v>20</v>
      </c>
      <c r="G2898">
        <v>191475</v>
      </c>
      <c r="H2898" t="s">
        <v>21</v>
      </c>
      <c r="I2898">
        <v>100</v>
      </c>
      <c r="J2898" t="s">
        <v>21</v>
      </c>
      <c r="K2898" t="s">
        <v>25</v>
      </c>
    </row>
    <row r="2899" spans="1:11" x14ac:dyDescent="0.3">
      <c r="A2899">
        <v>2022</v>
      </c>
      <c r="B2899" t="s">
        <v>11</v>
      </c>
      <c r="C2899" t="s">
        <v>12</v>
      </c>
      <c r="D2899" t="s">
        <v>23</v>
      </c>
      <c r="E2899">
        <v>141525</v>
      </c>
      <c r="F2899" t="s">
        <v>20</v>
      </c>
      <c r="G2899">
        <v>141525</v>
      </c>
      <c r="H2899" t="s">
        <v>21</v>
      </c>
      <c r="I2899">
        <v>100</v>
      </c>
      <c r="J2899" t="s">
        <v>21</v>
      </c>
      <c r="K2899" t="s">
        <v>25</v>
      </c>
    </row>
    <row r="2900" spans="1:11" x14ac:dyDescent="0.3">
      <c r="A2900">
        <v>2022</v>
      </c>
      <c r="B2900" t="s">
        <v>11</v>
      </c>
      <c r="C2900" t="s">
        <v>12</v>
      </c>
      <c r="D2900" t="s">
        <v>32</v>
      </c>
      <c r="E2900">
        <v>83376</v>
      </c>
      <c r="F2900" t="s">
        <v>58</v>
      </c>
      <c r="G2900">
        <v>102663</v>
      </c>
      <c r="H2900" t="s">
        <v>33</v>
      </c>
      <c r="I2900">
        <v>100</v>
      </c>
      <c r="J2900" t="s">
        <v>33</v>
      </c>
      <c r="K2900" t="s">
        <v>25</v>
      </c>
    </row>
    <row r="2901" spans="1:11" x14ac:dyDescent="0.3">
      <c r="A2901">
        <v>2022</v>
      </c>
      <c r="B2901" t="s">
        <v>11</v>
      </c>
      <c r="C2901" t="s">
        <v>12</v>
      </c>
      <c r="D2901" t="s">
        <v>32</v>
      </c>
      <c r="E2901">
        <v>65004</v>
      </c>
      <c r="F2901" t="s">
        <v>58</v>
      </c>
      <c r="G2901">
        <v>80041</v>
      </c>
      <c r="H2901" t="s">
        <v>33</v>
      </c>
      <c r="I2901">
        <v>100</v>
      </c>
      <c r="J2901" t="s">
        <v>33</v>
      </c>
      <c r="K2901" t="s">
        <v>25</v>
      </c>
    </row>
    <row r="2902" spans="1:11" x14ac:dyDescent="0.3">
      <c r="A2902">
        <v>2022</v>
      </c>
      <c r="B2902" t="s">
        <v>11</v>
      </c>
      <c r="C2902" t="s">
        <v>12</v>
      </c>
      <c r="D2902" t="s">
        <v>23</v>
      </c>
      <c r="E2902">
        <v>191475</v>
      </c>
      <c r="F2902" t="s">
        <v>20</v>
      </c>
      <c r="G2902">
        <v>191475</v>
      </c>
      <c r="H2902" t="s">
        <v>21</v>
      </c>
      <c r="I2902">
        <v>100</v>
      </c>
      <c r="J2902" t="s">
        <v>21</v>
      </c>
      <c r="K2902" t="s">
        <v>25</v>
      </c>
    </row>
    <row r="2903" spans="1:11" x14ac:dyDescent="0.3">
      <c r="A2903">
        <v>2022</v>
      </c>
      <c r="B2903" t="s">
        <v>11</v>
      </c>
      <c r="C2903" t="s">
        <v>12</v>
      </c>
      <c r="D2903" t="s">
        <v>23</v>
      </c>
      <c r="E2903">
        <v>141525</v>
      </c>
      <c r="F2903" t="s">
        <v>20</v>
      </c>
      <c r="G2903">
        <v>141525</v>
      </c>
      <c r="H2903" t="s">
        <v>21</v>
      </c>
      <c r="I2903">
        <v>100</v>
      </c>
      <c r="J2903" t="s">
        <v>21</v>
      </c>
      <c r="K2903" t="s">
        <v>25</v>
      </c>
    </row>
    <row r="2904" spans="1:11" x14ac:dyDescent="0.3">
      <c r="A2904">
        <v>2022</v>
      </c>
      <c r="B2904" t="s">
        <v>11</v>
      </c>
      <c r="C2904" t="s">
        <v>12</v>
      </c>
      <c r="D2904" t="s">
        <v>37</v>
      </c>
      <c r="E2904">
        <v>84958</v>
      </c>
      <c r="F2904" t="s">
        <v>58</v>
      </c>
      <c r="G2904">
        <v>104611</v>
      </c>
      <c r="H2904" t="s">
        <v>33</v>
      </c>
      <c r="I2904">
        <v>100</v>
      </c>
      <c r="J2904" t="s">
        <v>33</v>
      </c>
      <c r="K2904" t="s">
        <v>25</v>
      </c>
    </row>
    <row r="2905" spans="1:11" x14ac:dyDescent="0.3">
      <c r="A2905">
        <v>2022</v>
      </c>
      <c r="B2905" t="s">
        <v>11</v>
      </c>
      <c r="C2905" t="s">
        <v>12</v>
      </c>
      <c r="D2905" t="s">
        <v>37</v>
      </c>
      <c r="E2905">
        <v>66822</v>
      </c>
      <c r="F2905" t="s">
        <v>58</v>
      </c>
      <c r="G2905">
        <v>82280</v>
      </c>
      <c r="H2905" t="s">
        <v>33</v>
      </c>
      <c r="I2905">
        <v>100</v>
      </c>
      <c r="J2905" t="s">
        <v>33</v>
      </c>
      <c r="K2905" t="s">
        <v>25</v>
      </c>
    </row>
    <row r="2906" spans="1:11" x14ac:dyDescent="0.3">
      <c r="A2906">
        <v>2022</v>
      </c>
      <c r="B2906" t="s">
        <v>11</v>
      </c>
      <c r="C2906" t="s">
        <v>12</v>
      </c>
      <c r="D2906" t="s">
        <v>23</v>
      </c>
      <c r="E2906">
        <v>191475</v>
      </c>
      <c r="F2906" t="s">
        <v>20</v>
      </c>
      <c r="G2906">
        <v>191475</v>
      </c>
      <c r="H2906" t="s">
        <v>21</v>
      </c>
      <c r="I2906">
        <v>100</v>
      </c>
      <c r="J2906" t="s">
        <v>21</v>
      </c>
      <c r="K2906" t="s">
        <v>25</v>
      </c>
    </row>
    <row r="2907" spans="1:11" x14ac:dyDescent="0.3">
      <c r="A2907">
        <v>2022</v>
      </c>
      <c r="B2907" t="s">
        <v>11</v>
      </c>
      <c r="C2907" t="s">
        <v>12</v>
      </c>
      <c r="D2907" t="s">
        <v>23</v>
      </c>
      <c r="E2907">
        <v>141525</v>
      </c>
      <c r="F2907" t="s">
        <v>20</v>
      </c>
      <c r="G2907">
        <v>141525</v>
      </c>
      <c r="H2907" t="s">
        <v>21</v>
      </c>
      <c r="I2907">
        <v>100</v>
      </c>
      <c r="J2907" t="s">
        <v>21</v>
      </c>
      <c r="K2907" t="s">
        <v>25</v>
      </c>
    </row>
    <row r="2908" spans="1:11" x14ac:dyDescent="0.3">
      <c r="A2908">
        <v>2022</v>
      </c>
      <c r="B2908" t="s">
        <v>11</v>
      </c>
      <c r="C2908" t="s">
        <v>12</v>
      </c>
      <c r="D2908" t="s">
        <v>23</v>
      </c>
      <c r="E2908">
        <v>191475</v>
      </c>
      <c r="F2908" t="s">
        <v>20</v>
      </c>
      <c r="G2908">
        <v>191475</v>
      </c>
      <c r="H2908" t="s">
        <v>21</v>
      </c>
      <c r="I2908">
        <v>0</v>
      </c>
      <c r="J2908" t="s">
        <v>21</v>
      </c>
      <c r="K2908" t="s">
        <v>25</v>
      </c>
    </row>
    <row r="2909" spans="1:11" x14ac:dyDescent="0.3">
      <c r="A2909">
        <v>2022</v>
      </c>
      <c r="B2909" t="s">
        <v>11</v>
      </c>
      <c r="C2909" t="s">
        <v>12</v>
      </c>
      <c r="D2909" t="s">
        <v>23</v>
      </c>
      <c r="E2909">
        <v>141525</v>
      </c>
      <c r="F2909" t="s">
        <v>20</v>
      </c>
      <c r="G2909">
        <v>141525</v>
      </c>
      <c r="H2909" t="s">
        <v>21</v>
      </c>
      <c r="I2909">
        <v>0</v>
      </c>
      <c r="J2909" t="s">
        <v>21</v>
      </c>
      <c r="K2909" t="s">
        <v>25</v>
      </c>
    </row>
    <row r="2910" spans="1:11" x14ac:dyDescent="0.3">
      <c r="A2910">
        <v>2022</v>
      </c>
      <c r="B2910" t="s">
        <v>11</v>
      </c>
      <c r="C2910" t="s">
        <v>12</v>
      </c>
      <c r="D2910" t="s">
        <v>27</v>
      </c>
      <c r="E2910">
        <v>115000</v>
      </c>
      <c r="F2910" t="s">
        <v>20</v>
      </c>
      <c r="G2910">
        <v>115000</v>
      </c>
      <c r="H2910" t="s">
        <v>21</v>
      </c>
      <c r="I2910">
        <v>0</v>
      </c>
      <c r="J2910" t="s">
        <v>21</v>
      </c>
      <c r="K2910" t="s">
        <v>16</v>
      </c>
    </row>
    <row r="2911" spans="1:11" x14ac:dyDescent="0.3">
      <c r="A2911">
        <v>2022</v>
      </c>
      <c r="B2911" t="s">
        <v>28</v>
      </c>
      <c r="C2911" t="s">
        <v>12</v>
      </c>
      <c r="D2911" t="s">
        <v>23</v>
      </c>
      <c r="E2911">
        <v>30000</v>
      </c>
      <c r="F2911" t="s">
        <v>14</v>
      </c>
      <c r="G2911">
        <v>31520</v>
      </c>
      <c r="H2911" t="s">
        <v>15</v>
      </c>
      <c r="I2911">
        <v>50</v>
      </c>
      <c r="J2911" t="s">
        <v>15</v>
      </c>
      <c r="K2911" t="s">
        <v>25</v>
      </c>
    </row>
    <row r="2912" spans="1:11" x14ac:dyDescent="0.3">
      <c r="A2912">
        <v>2022</v>
      </c>
      <c r="B2912" t="s">
        <v>11</v>
      </c>
      <c r="C2912" t="s">
        <v>12</v>
      </c>
      <c r="D2912" t="s">
        <v>168</v>
      </c>
      <c r="E2912">
        <v>81000</v>
      </c>
      <c r="F2912" t="s">
        <v>20</v>
      </c>
      <c r="G2912">
        <v>81000</v>
      </c>
      <c r="H2912" t="s">
        <v>21</v>
      </c>
      <c r="I2912">
        <v>100</v>
      </c>
      <c r="J2912" t="s">
        <v>21</v>
      </c>
      <c r="K2912" t="s">
        <v>25</v>
      </c>
    </row>
    <row r="2913" spans="1:11" x14ac:dyDescent="0.3">
      <c r="A2913">
        <v>2022</v>
      </c>
      <c r="B2913" t="s">
        <v>11</v>
      </c>
      <c r="C2913" t="s">
        <v>12</v>
      </c>
      <c r="D2913" t="s">
        <v>168</v>
      </c>
      <c r="E2913">
        <v>66000</v>
      </c>
      <c r="F2913" t="s">
        <v>20</v>
      </c>
      <c r="G2913">
        <v>66000</v>
      </c>
      <c r="H2913" t="s">
        <v>21</v>
      </c>
      <c r="I2913">
        <v>100</v>
      </c>
      <c r="J2913" t="s">
        <v>21</v>
      </c>
      <c r="K2913" t="s">
        <v>25</v>
      </c>
    </row>
    <row r="2914" spans="1:11" x14ac:dyDescent="0.3">
      <c r="A2914">
        <v>2022</v>
      </c>
      <c r="B2914" t="s">
        <v>28</v>
      </c>
      <c r="C2914" t="s">
        <v>12</v>
      </c>
      <c r="D2914" t="s">
        <v>27</v>
      </c>
      <c r="E2914">
        <v>46000</v>
      </c>
      <c r="F2914" t="s">
        <v>20</v>
      </c>
      <c r="G2914">
        <v>46000</v>
      </c>
      <c r="H2914" t="s">
        <v>21</v>
      </c>
      <c r="I2914">
        <v>100</v>
      </c>
      <c r="J2914" t="s">
        <v>21</v>
      </c>
      <c r="K2914" t="s">
        <v>16</v>
      </c>
    </row>
    <row r="2915" spans="1:11" x14ac:dyDescent="0.3">
      <c r="A2915">
        <v>2022</v>
      </c>
      <c r="B2915" t="s">
        <v>28</v>
      </c>
      <c r="C2915" t="s">
        <v>12</v>
      </c>
      <c r="D2915" t="s">
        <v>37</v>
      </c>
      <c r="E2915">
        <v>80000</v>
      </c>
      <c r="F2915" t="s">
        <v>20</v>
      </c>
      <c r="G2915">
        <v>80000</v>
      </c>
      <c r="H2915" t="s">
        <v>21</v>
      </c>
      <c r="I2915">
        <v>100</v>
      </c>
      <c r="J2915" t="s">
        <v>21</v>
      </c>
      <c r="K2915" t="s">
        <v>16</v>
      </c>
    </row>
    <row r="2916" spans="1:11" x14ac:dyDescent="0.3">
      <c r="A2916">
        <v>2022</v>
      </c>
      <c r="B2916" t="s">
        <v>44</v>
      </c>
      <c r="C2916" t="s">
        <v>12</v>
      </c>
      <c r="D2916" t="s">
        <v>81</v>
      </c>
      <c r="E2916">
        <v>200000</v>
      </c>
      <c r="F2916" t="s">
        <v>20</v>
      </c>
      <c r="G2916">
        <v>200000</v>
      </c>
      <c r="H2916" t="s">
        <v>21</v>
      </c>
      <c r="I2916">
        <v>100</v>
      </c>
      <c r="J2916" t="s">
        <v>21</v>
      </c>
      <c r="K2916" t="s">
        <v>22</v>
      </c>
    </row>
    <row r="2917" spans="1:11" x14ac:dyDescent="0.3">
      <c r="A2917">
        <v>2022</v>
      </c>
      <c r="B2917" t="s">
        <v>44</v>
      </c>
      <c r="C2917" t="s">
        <v>12</v>
      </c>
      <c r="D2917" t="s">
        <v>81</v>
      </c>
      <c r="E2917">
        <v>180000</v>
      </c>
      <c r="F2917" t="s">
        <v>20</v>
      </c>
      <c r="G2917">
        <v>180000</v>
      </c>
      <c r="H2917" t="s">
        <v>21</v>
      </c>
      <c r="I2917">
        <v>100</v>
      </c>
      <c r="J2917" t="s">
        <v>21</v>
      </c>
      <c r="K2917" t="s">
        <v>22</v>
      </c>
    </row>
    <row r="2918" spans="1:11" x14ac:dyDescent="0.3">
      <c r="A2918">
        <v>2022</v>
      </c>
      <c r="B2918" t="s">
        <v>44</v>
      </c>
      <c r="C2918" t="s">
        <v>12</v>
      </c>
      <c r="D2918" t="s">
        <v>83</v>
      </c>
      <c r="E2918">
        <v>200000</v>
      </c>
      <c r="F2918" t="s">
        <v>20</v>
      </c>
      <c r="G2918">
        <v>200000</v>
      </c>
      <c r="H2918" t="s">
        <v>21</v>
      </c>
      <c r="I2918">
        <v>100</v>
      </c>
      <c r="J2918" t="s">
        <v>21</v>
      </c>
      <c r="K2918" t="s">
        <v>22</v>
      </c>
    </row>
    <row r="2919" spans="1:11" x14ac:dyDescent="0.3">
      <c r="A2919">
        <v>2022</v>
      </c>
      <c r="B2919" t="s">
        <v>11</v>
      </c>
      <c r="C2919" t="s">
        <v>12</v>
      </c>
      <c r="D2919" t="s">
        <v>23</v>
      </c>
      <c r="E2919">
        <v>204100</v>
      </c>
      <c r="F2919" t="s">
        <v>20</v>
      </c>
      <c r="G2919">
        <v>204100</v>
      </c>
      <c r="H2919" t="s">
        <v>21</v>
      </c>
      <c r="I2919">
        <v>0</v>
      </c>
      <c r="J2919" t="s">
        <v>21</v>
      </c>
      <c r="K2919" t="s">
        <v>25</v>
      </c>
    </row>
    <row r="2920" spans="1:11" x14ac:dyDescent="0.3">
      <c r="A2920">
        <v>2022</v>
      </c>
      <c r="B2920" t="s">
        <v>11</v>
      </c>
      <c r="C2920" t="s">
        <v>12</v>
      </c>
      <c r="D2920" t="s">
        <v>23</v>
      </c>
      <c r="E2920">
        <v>136100</v>
      </c>
      <c r="F2920" t="s">
        <v>20</v>
      </c>
      <c r="G2920">
        <v>136100</v>
      </c>
      <c r="H2920" t="s">
        <v>21</v>
      </c>
      <c r="I2920">
        <v>0</v>
      </c>
      <c r="J2920" t="s">
        <v>21</v>
      </c>
      <c r="K2920" t="s">
        <v>25</v>
      </c>
    </row>
    <row r="2921" spans="1:11" x14ac:dyDescent="0.3">
      <c r="A2921">
        <v>2022</v>
      </c>
      <c r="B2921" t="s">
        <v>11</v>
      </c>
      <c r="C2921" t="s">
        <v>12</v>
      </c>
      <c r="D2921" t="s">
        <v>32</v>
      </c>
      <c r="E2921">
        <v>250000</v>
      </c>
      <c r="F2921" t="s">
        <v>20</v>
      </c>
      <c r="G2921">
        <v>250000</v>
      </c>
      <c r="H2921" t="s">
        <v>21</v>
      </c>
      <c r="I2921">
        <v>0</v>
      </c>
      <c r="J2921" t="s">
        <v>21</v>
      </c>
      <c r="K2921" t="s">
        <v>25</v>
      </c>
    </row>
    <row r="2922" spans="1:11" x14ac:dyDescent="0.3">
      <c r="A2922">
        <v>2022</v>
      </c>
      <c r="B2922" t="s">
        <v>11</v>
      </c>
      <c r="C2922" t="s">
        <v>12</v>
      </c>
      <c r="D2922" t="s">
        <v>32</v>
      </c>
      <c r="E2922">
        <v>63000</v>
      </c>
      <c r="F2922" t="s">
        <v>20</v>
      </c>
      <c r="G2922">
        <v>63000</v>
      </c>
      <c r="H2922" t="s">
        <v>21</v>
      </c>
      <c r="I2922">
        <v>0</v>
      </c>
      <c r="J2922" t="s">
        <v>21</v>
      </c>
      <c r="K2922" t="s">
        <v>25</v>
      </c>
    </row>
    <row r="2923" spans="1:11" x14ac:dyDescent="0.3">
      <c r="A2923">
        <v>2022</v>
      </c>
      <c r="B2923" t="s">
        <v>17</v>
      </c>
      <c r="C2923" t="s">
        <v>12</v>
      </c>
      <c r="D2923" t="s">
        <v>23</v>
      </c>
      <c r="E2923">
        <v>96000</v>
      </c>
      <c r="F2923" t="s">
        <v>58</v>
      </c>
      <c r="G2923">
        <v>118208</v>
      </c>
      <c r="H2923" t="s">
        <v>33</v>
      </c>
      <c r="I2923">
        <v>0</v>
      </c>
      <c r="J2923" t="s">
        <v>33</v>
      </c>
      <c r="K2923" t="s">
        <v>25</v>
      </c>
    </row>
    <row r="2924" spans="1:11" x14ac:dyDescent="0.3">
      <c r="A2924">
        <v>2022</v>
      </c>
      <c r="B2924" t="s">
        <v>17</v>
      </c>
      <c r="C2924" t="s">
        <v>12</v>
      </c>
      <c r="D2924" t="s">
        <v>23</v>
      </c>
      <c r="E2924">
        <v>90000</v>
      </c>
      <c r="F2924" t="s">
        <v>58</v>
      </c>
      <c r="G2924">
        <v>110820</v>
      </c>
      <c r="H2924" t="s">
        <v>33</v>
      </c>
      <c r="I2924">
        <v>0</v>
      </c>
      <c r="J2924" t="s">
        <v>33</v>
      </c>
      <c r="K2924" t="s">
        <v>25</v>
      </c>
    </row>
    <row r="2925" spans="1:11" x14ac:dyDescent="0.3">
      <c r="A2925">
        <v>2021</v>
      </c>
      <c r="B2925" t="s">
        <v>28</v>
      </c>
      <c r="C2925" t="s">
        <v>48</v>
      </c>
      <c r="D2925" t="s">
        <v>126</v>
      </c>
      <c r="E2925">
        <v>120000</v>
      </c>
      <c r="F2925" t="s">
        <v>181</v>
      </c>
      <c r="G2925">
        <v>19073</v>
      </c>
      <c r="H2925" t="s">
        <v>182</v>
      </c>
      <c r="I2925">
        <v>50</v>
      </c>
      <c r="J2925" t="s">
        <v>182</v>
      </c>
      <c r="K2925" t="s">
        <v>16</v>
      </c>
    </row>
    <row r="2926" spans="1:11" x14ac:dyDescent="0.3">
      <c r="A2926">
        <v>2022</v>
      </c>
      <c r="B2926" t="s">
        <v>11</v>
      </c>
      <c r="C2926" t="s">
        <v>12</v>
      </c>
      <c r="D2926" t="s">
        <v>23</v>
      </c>
      <c r="E2926">
        <v>191475</v>
      </c>
      <c r="F2926" t="s">
        <v>20</v>
      </c>
      <c r="G2926">
        <v>191475</v>
      </c>
      <c r="H2926" t="s">
        <v>21</v>
      </c>
      <c r="I2926">
        <v>100</v>
      </c>
      <c r="J2926" t="s">
        <v>21</v>
      </c>
      <c r="K2926" t="s">
        <v>25</v>
      </c>
    </row>
    <row r="2927" spans="1:11" x14ac:dyDescent="0.3">
      <c r="A2927">
        <v>2022</v>
      </c>
      <c r="B2927" t="s">
        <v>11</v>
      </c>
      <c r="C2927" t="s">
        <v>12</v>
      </c>
      <c r="D2927" t="s">
        <v>23</v>
      </c>
      <c r="E2927">
        <v>141525</v>
      </c>
      <c r="F2927" t="s">
        <v>20</v>
      </c>
      <c r="G2927">
        <v>141525</v>
      </c>
      <c r="H2927" t="s">
        <v>21</v>
      </c>
      <c r="I2927">
        <v>100</v>
      </c>
      <c r="J2927" t="s">
        <v>21</v>
      </c>
      <c r="K2927" t="s">
        <v>25</v>
      </c>
    </row>
    <row r="2928" spans="1:11" x14ac:dyDescent="0.3">
      <c r="A2928">
        <v>2022</v>
      </c>
      <c r="B2928" t="s">
        <v>11</v>
      </c>
      <c r="C2928" t="s">
        <v>12</v>
      </c>
      <c r="D2928" t="s">
        <v>23</v>
      </c>
      <c r="E2928">
        <v>191475</v>
      </c>
      <c r="F2928" t="s">
        <v>20</v>
      </c>
      <c r="G2928">
        <v>191475</v>
      </c>
      <c r="H2928" t="s">
        <v>21</v>
      </c>
      <c r="I2928">
        <v>100</v>
      </c>
      <c r="J2928" t="s">
        <v>21</v>
      </c>
      <c r="K2928" t="s">
        <v>25</v>
      </c>
    </row>
    <row r="2929" spans="1:11" x14ac:dyDescent="0.3">
      <c r="A2929">
        <v>2022</v>
      </c>
      <c r="B2929" t="s">
        <v>11</v>
      </c>
      <c r="C2929" t="s">
        <v>12</v>
      </c>
      <c r="D2929" t="s">
        <v>23</v>
      </c>
      <c r="E2929">
        <v>141525</v>
      </c>
      <c r="F2929" t="s">
        <v>20</v>
      </c>
      <c r="G2929">
        <v>141525</v>
      </c>
      <c r="H2929" t="s">
        <v>21</v>
      </c>
      <c r="I2929">
        <v>100</v>
      </c>
      <c r="J2929" t="s">
        <v>21</v>
      </c>
      <c r="K2929" t="s">
        <v>25</v>
      </c>
    </row>
    <row r="2930" spans="1:11" x14ac:dyDescent="0.3">
      <c r="A2930">
        <v>2022</v>
      </c>
      <c r="B2930" t="s">
        <v>11</v>
      </c>
      <c r="C2930" t="s">
        <v>12</v>
      </c>
      <c r="D2930" t="s">
        <v>23</v>
      </c>
      <c r="E2930">
        <v>191475</v>
      </c>
      <c r="F2930" t="s">
        <v>20</v>
      </c>
      <c r="G2930">
        <v>191475</v>
      </c>
      <c r="H2930" t="s">
        <v>21</v>
      </c>
      <c r="I2930">
        <v>100</v>
      </c>
      <c r="J2930" t="s">
        <v>21</v>
      </c>
      <c r="K2930" t="s">
        <v>25</v>
      </c>
    </row>
    <row r="2931" spans="1:11" x14ac:dyDescent="0.3">
      <c r="A2931">
        <v>2022</v>
      </c>
      <c r="B2931" t="s">
        <v>11</v>
      </c>
      <c r="C2931" t="s">
        <v>12</v>
      </c>
      <c r="D2931" t="s">
        <v>23</v>
      </c>
      <c r="E2931">
        <v>141525</v>
      </c>
      <c r="F2931" t="s">
        <v>20</v>
      </c>
      <c r="G2931">
        <v>141525</v>
      </c>
      <c r="H2931" t="s">
        <v>21</v>
      </c>
      <c r="I2931">
        <v>100</v>
      </c>
      <c r="J2931" t="s">
        <v>21</v>
      </c>
      <c r="K2931" t="s">
        <v>25</v>
      </c>
    </row>
    <row r="2932" spans="1:11" x14ac:dyDescent="0.3">
      <c r="A2932">
        <v>2022</v>
      </c>
      <c r="B2932" t="s">
        <v>11</v>
      </c>
      <c r="C2932" t="s">
        <v>12</v>
      </c>
      <c r="D2932" t="s">
        <v>76</v>
      </c>
      <c r="E2932">
        <v>95000</v>
      </c>
      <c r="F2932" t="s">
        <v>20</v>
      </c>
      <c r="G2932">
        <v>95000</v>
      </c>
      <c r="H2932" t="s">
        <v>21</v>
      </c>
      <c r="I2932">
        <v>100</v>
      </c>
      <c r="J2932" t="s">
        <v>21</v>
      </c>
      <c r="K2932" t="s">
        <v>25</v>
      </c>
    </row>
    <row r="2933" spans="1:11" x14ac:dyDescent="0.3">
      <c r="A2933">
        <v>2022</v>
      </c>
      <c r="B2933" t="s">
        <v>11</v>
      </c>
      <c r="C2933" t="s">
        <v>12</v>
      </c>
      <c r="D2933" t="s">
        <v>76</v>
      </c>
      <c r="E2933">
        <v>70000</v>
      </c>
      <c r="F2933" t="s">
        <v>20</v>
      </c>
      <c r="G2933">
        <v>70000</v>
      </c>
      <c r="H2933" t="s">
        <v>21</v>
      </c>
      <c r="I2933">
        <v>100</v>
      </c>
      <c r="J2933" t="s">
        <v>21</v>
      </c>
      <c r="K2933" t="s">
        <v>25</v>
      </c>
    </row>
    <row r="2934" spans="1:11" x14ac:dyDescent="0.3">
      <c r="A2934">
        <v>2022</v>
      </c>
      <c r="B2934" t="s">
        <v>17</v>
      </c>
      <c r="C2934" t="s">
        <v>12</v>
      </c>
      <c r="D2934" t="s">
        <v>88</v>
      </c>
      <c r="E2934">
        <v>75000</v>
      </c>
      <c r="F2934" t="s">
        <v>20</v>
      </c>
      <c r="G2934">
        <v>75000</v>
      </c>
      <c r="H2934" t="s">
        <v>183</v>
      </c>
      <c r="I2934">
        <v>100</v>
      </c>
      <c r="J2934" t="s">
        <v>21</v>
      </c>
      <c r="K2934" t="s">
        <v>25</v>
      </c>
    </row>
    <row r="2935" spans="1:11" x14ac:dyDescent="0.3">
      <c r="A2935">
        <v>2022</v>
      </c>
      <c r="B2935" t="s">
        <v>17</v>
      </c>
      <c r="C2935" t="s">
        <v>18</v>
      </c>
      <c r="D2935" t="s">
        <v>32</v>
      </c>
      <c r="E2935">
        <v>7500</v>
      </c>
      <c r="F2935" t="s">
        <v>20</v>
      </c>
      <c r="G2935">
        <v>7500</v>
      </c>
      <c r="H2935" t="s">
        <v>183</v>
      </c>
      <c r="I2935">
        <v>50</v>
      </c>
      <c r="J2935" t="s">
        <v>183</v>
      </c>
      <c r="K2935" t="s">
        <v>25</v>
      </c>
    </row>
    <row r="2936" spans="1:11" x14ac:dyDescent="0.3">
      <c r="A2936">
        <v>2022</v>
      </c>
      <c r="B2936" t="s">
        <v>17</v>
      </c>
      <c r="C2936" t="s">
        <v>12</v>
      </c>
      <c r="D2936" t="s">
        <v>27</v>
      </c>
      <c r="E2936">
        <v>113000</v>
      </c>
      <c r="F2936" t="s">
        <v>20</v>
      </c>
      <c r="G2936">
        <v>113000</v>
      </c>
      <c r="H2936" t="s">
        <v>21</v>
      </c>
      <c r="I2936">
        <v>0</v>
      </c>
      <c r="J2936" t="s">
        <v>21</v>
      </c>
      <c r="K2936" t="s">
        <v>16</v>
      </c>
    </row>
    <row r="2937" spans="1:11" x14ac:dyDescent="0.3">
      <c r="A2937">
        <v>2022</v>
      </c>
      <c r="B2937" t="s">
        <v>11</v>
      </c>
      <c r="C2937" t="s">
        <v>12</v>
      </c>
      <c r="D2937" t="s">
        <v>23</v>
      </c>
      <c r="E2937">
        <v>170000</v>
      </c>
      <c r="F2937" t="s">
        <v>20</v>
      </c>
      <c r="G2937">
        <v>170000</v>
      </c>
      <c r="H2937" t="s">
        <v>21</v>
      </c>
      <c r="I2937">
        <v>100</v>
      </c>
      <c r="J2937" t="s">
        <v>21</v>
      </c>
      <c r="K2937" t="s">
        <v>25</v>
      </c>
    </row>
    <row r="2938" spans="1:11" x14ac:dyDescent="0.3">
      <c r="A2938">
        <v>2022</v>
      </c>
      <c r="B2938" t="s">
        <v>11</v>
      </c>
      <c r="C2938" t="s">
        <v>12</v>
      </c>
      <c r="D2938" t="s">
        <v>23</v>
      </c>
      <c r="E2938">
        <v>130000</v>
      </c>
      <c r="F2938" t="s">
        <v>20</v>
      </c>
      <c r="G2938">
        <v>130000</v>
      </c>
      <c r="H2938" t="s">
        <v>21</v>
      </c>
      <c r="I2938">
        <v>100</v>
      </c>
      <c r="J2938" t="s">
        <v>21</v>
      </c>
      <c r="K2938" t="s">
        <v>25</v>
      </c>
    </row>
    <row r="2939" spans="1:11" x14ac:dyDescent="0.3">
      <c r="A2939">
        <v>2022</v>
      </c>
      <c r="B2939" t="s">
        <v>17</v>
      </c>
      <c r="C2939" t="s">
        <v>12</v>
      </c>
      <c r="D2939" t="s">
        <v>154</v>
      </c>
      <c r="E2939">
        <v>113000</v>
      </c>
      <c r="F2939" t="s">
        <v>20</v>
      </c>
      <c r="G2939">
        <v>113000</v>
      </c>
      <c r="H2939" t="s">
        <v>21</v>
      </c>
      <c r="I2939">
        <v>100</v>
      </c>
      <c r="J2939" t="s">
        <v>21</v>
      </c>
      <c r="K2939" t="s">
        <v>16</v>
      </c>
    </row>
    <row r="2940" spans="1:11" x14ac:dyDescent="0.3">
      <c r="A2940">
        <v>2022</v>
      </c>
      <c r="B2940" t="s">
        <v>17</v>
      </c>
      <c r="C2940" t="s">
        <v>12</v>
      </c>
      <c r="D2940" t="s">
        <v>125</v>
      </c>
      <c r="E2940">
        <v>140000</v>
      </c>
      <c r="F2940" t="s">
        <v>20</v>
      </c>
      <c r="G2940">
        <v>140000</v>
      </c>
      <c r="H2940" t="s">
        <v>21</v>
      </c>
      <c r="I2940">
        <v>100</v>
      </c>
      <c r="J2940" t="s">
        <v>21</v>
      </c>
      <c r="K2940" t="s">
        <v>25</v>
      </c>
    </row>
    <row r="2941" spans="1:11" x14ac:dyDescent="0.3">
      <c r="A2941">
        <v>2021</v>
      </c>
      <c r="B2941" t="s">
        <v>11</v>
      </c>
      <c r="C2941" t="s">
        <v>12</v>
      </c>
      <c r="D2941" t="s">
        <v>27</v>
      </c>
      <c r="E2941">
        <v>50000</v>
      </c>
      <c r="F2941" t="s">
        <v>20</v>
      </c>
      <c r="G2941">
        <v>50000</v>
      </c>
      <c r="H2941" t="s">
        <v>184</v>
      </c>
      <c r="I2941">
        <v>100</v>
      </c>
      <c r="J2941" t="s">
        <v>184</v>
      </c>
      <c r="K2941" t="s">
        <v>22</v>
      </c>
    </row>
    <row r="2942" spans="1:11" x14ac:dyDescent="0.3">
      <c r="A2942">
        <v>2022</v>
      </c>
      <c r="B2942" t="s">
        <v>17</v>
      </c>
      <c r="C2942" t="s">
        <v>12</v>
      </c>
      <c r="D2942" t="s">
        <v>112</v>
      </c>
      <c r="E2942">
        <v>77000</v>
      </c>
      <c r="F2942" t="s">
        <v>64</v>
      </c>
      <c r="G2942">
        <v>53368</v>
      </c>
      <c r="H2942" t="s">
        <v>65</v>
      </c>
      <c r="I2942">
        <v>100</v>
      </c>
      <c r="J2942" t="s">
        <v>65</v>
      </c>
      <c r="K2942" t="s">
        <v>25</v>
      </c>
    </row>
    <row r="2943" spans="1:11" x14ac:dyDescent="0.3">
      <c r="A2943">
        <v>2022</v>
      </c>
      <c r="B2943" t="s">
        <v>11</v>
      </c>
      <c r="C2943" t="s">
        <v>12</v>
      </c>
      <c r="D2943" t="s">
        <v>23</v>
      </c>
      <c r="E2943">
        <v>175000</v>
      </c>
      <c r="F2943" t="s">
        <v>20</v>
      </c>
      <c r="G2943">
        <v>175000</v>
      </c>
      <c r="H2943" t="s">
        <v>21</v>
      </c>
      <c r="I2943">
        <v>0</v>
      </c>
      <c r="J2943" t="s">
        <v>21</v>
      </c>
      <c r="K2943" t="s">
        <v>25</v>
      </c>
    </row>
    <row r="2944" spans="1:11" x14ac:dyDescent="0.3">
      <c r="A2944">
        <v>2022</v>
      </c>
      <c r="B2944" t="s">
        <v>11</v>
      </c>
      <c r="C2944" t="s">
        <v>12</v>
      </c>
      <c r="D2944" t="s">
        <v>23</v>
      </c>
      <c r="E2944">
        <v>140000</v>
      </c>
      <c r="F2944" t="s">
        <v>20</v>
      </c>
      <c r="G2944">
        <v>140000</v>
      </c>
      <c r="H2944" t="s">
        <v>21</v>
      </c>
      <c r="I2944">
        <v>0</v>
      </c>
      <c r="J2944" t="s">
        <v>21</v>
      </c>
      <c r="K2944" t="s">
        <v>25</v>
      </c>
    </row>
    <row r="2945" spans="1:11" x14ac:dyDescent="0.3">
      <c r="A2945">
        <v>2022</v>
      </c>
      <c r="B2945" t="s">
        <v>11</v>
      </c>
      <c r="C2945" t="s">
        <v>12</v>
      </c>
      <c r="D2945" t="s">
        <v>89</v>
      </c>
      <c r="E2945">
        <v>28500</v>
      </c>
      <c r="F2945" t="s">
        <v>14</v>
      </c>
      <c r="G2945">
        <v>29944</v>
      </c>
      <c r="H2945" t="s">
        <v>48</v>
      </c>
      <c r="I2945">
        <v>50</v>
      </c>
      <c r="J2945" t="s">
        <v>48</v>
      </c>
      <c r="K2945" t="s">
        <v>22</v>
      </c>
    </row>
    <row r="2946" spans="1:11" x14ac:dyDescent="0.3">
      <c r="A2946">
        <v>2022</v>
      </c>
      <c r="B2946" t="s">
        <v>11</v>
      </c>
      <c r="C2946" t="s">
        <v>12</v>
      </c>
      <c r="D2946" t="s">
        <v>32</v>
      </c>
      <c r="E2946">
        <v>250000</v>
      </c>
      <c r="F2946" t="s">
        <v>20</v>
      </c>
      <c r="G2946">
        <v>250000</v>
      </c>
      <c r="H2946" t="s">
        <v>21</v>
      </c>
      <c r="I2946">
        <v>0</v>
      </c>
      <c r="J2946" t="s">
        <v>21</v>
      </c>
      <c r="K2946" t="s">
        <v>25</v>
      </c>
    </row>
    <row r="2947" spans="1:11" x14ac:dyDescent="0.3">
      <c r="A2947">
        <v>2022</v>
      </c>
      <c r="B2947" t="s">
        <v>11</v>
      </c>
      <c r="C2947" t="s">
        <v>12</v>
      </c>
      <c r="D2947" t="s">
        <v>32</v>
      </c>
      <c r="E2947">
        <v>63000</v>
      </c>
      <c r="F2947" t="s">
        <v>20</v>
      </c>
      <c r="G2947">
        <v>63000</v>
      </c>
      <c r="H2947" t="s">
        <v>21</v>
      </c>
      <c r="I2947">
        <v>0</v>
      </c>
      <c r="J2947" t="s">
        <v>21</v>
      </c>
      <c r="K2947" t="s">
        <v>25</v>
      </c>
    </row>
    <row r="2948" spans="1:11" x14ac:dyDescent="0.3">
      <c r="A2948">
        <v>2022</v>
      </c>
      <c r="B2948" t="s">
        <v>11</v>
      </c>
      <c r="C2948" t="s">
        <v>12</v>
      </c>
      <c r="D2948" t="s">
        <v>23</v>
      </c>
      <c r="E2948">
        <v>160000</v>
      </c>
      <c r="F2948" t="s">
        <v>20</v>
      </c>
      <c r="G2948">
        <v>160000</v>
      </c>
      <c r="H2948" t="s">
        <v>21</v>
      </c>
      <c r="I2948">
        <v>0</v>
      </c>
      <c r="J2948" t="s">
        <v>21</v>
      </c>
      <c r="K2948" t="s">
        <v>16</v>
      </c>
    </row>
    <row r="2949" spans="1:11" x14ac:dyDescent="0.3">
      <c r="A2949">
        <v>2022</v>
      </c>
      <c r="B2949" t="s">
        <v>11</v>
      </c>
      <c r="C2949" t="s">
        <v>12</v>
      </c>
      <c r="D2949" t="s">
        <v>23</v>
      </c>
      <c r="E2949">
        <v>119300</v>
      </c>
      <c r="F2949" t="s">
        <v>20</v>
      </c>
      <c r="G2949">
        <v>119300</v>
      </c>
      <c r="H2949" t="s">
        <v>21</v>
      </c>
      <c r="I2949">
        <v>0</v>
      </c>
      <c r="J2949" t="s">
        <v>21</v>
      </c>
      <c r="K2949" t="s">
        <v>16</v>
      </c>
    </row>
    <row r="2950" spans="1:11" x14ac:dyDescent="0.3">
      <c r="A2950">
        <v>2022</v>
      </c>
      <c r="B2950" t="s">
        <v>17</v>
      </c>
      <c r="C2950" t="s">
        <v>12</v>
      </c>
      <c r="D2950" t="s">
        <v>52</v>
      </c>
      <c r="E2950">
        <v>145000</v>
      </c>
      <c r="F2950" t="s">
        <v>20</v>
      </c>
      <c r="G2950">
        <v>145000</v>
      </c>
      <c r="H2950" t="s">
        <v>21</v>
      </c>
      <c r="I2950">
        <v>50</v>
      </c>
      <c r="J2950" t="s">
        <v>21</v>
      </c>
      <c r="K2950" t="s">
        <v>16</v>
      </c>
    </row>
    <row r="2951" spans="1:11" x14ac:dyDescent="0.3">
      <c r="A2951">
        <v>2022</v>
      </c>
      <c r="B2951" t="s">
        <v>11</v>
      </c>
      <c r="C2951" t="s">
        <v>12</v>
      </c>
      <c r="D2951" t="s">
        <v>37</v>
      </c>
      <c r="E2951">
        <v>105000</v>
      </c>
      <c r="F2951" t="s">
        <v>20</v>
      </c>
      <c r="G2951">
        <v>105000</v>
      </c>
      <c r="H2951" t="s">
        <v>21</v>
      </c>
      <c r="I2951">
        <v>0</v>
      </c>
      <c r="J2951" t="s">
        <v>21</v>
      </c>
      <c r="K2951" t="s">
        <v>25</v>
      </c>
    </row>
    <row r="2952" spans="1:11" x14ac:dyDescent="0.3">
      <c r="A2952">
        <v>2022</v>
      </c>
      <c r="B2952" t="s">
        <v>11</v>
      </c>
      <c r="C2952" t="s">
        <v>12</v>
      </c>
      <c r="D2952" t="s">
        <v>37</v>
      </c>
      <c r="E2952">
        <v>90000</v>
      </c>
      <c r="F2952" t="s">
        <v>20</v>
      </c>
      <c r="G2952">
        <v>90000</v>
      </c>
      <c r="H2952" t="s">
        <v>21</v>
      </c>
      <c r="I2952">
        <v>0</v>
      </c>
      <c r="J2952" t="s">
        <v>21</v>
      </c>
      <c r="K2952" t="s">
        <v>25</v>
      </c>
    </row>
    <row r="2953" spans="1:11" x14ac:dyDescent="0.3">
      <c r="A2953">
        <v>2022</v>
      </c>
      <c r="B2953" t="s">
        <v>11</v>
      </c>
      <c r="C2953" t="s">
        <v>12</v>
      </c>
      <c r="D2953" t="s">
        <v>177</v>
      </c>
      <c r="E2953">
        <v>146200</v>
      </c>
      <c r="F2953" t="s">
        <v>20</v>
      </c>
      <c r="G2953">
        <v>146200</v>
      </c>
      <c r="H2953" t="s">
        <v>21</v>
      </c>
      <c r="I2953">
        <v>100</v>
      </c>
      <c r="J2953" t="s">
        <v>21</v>
      </c>
      <c r="K2953" t="s">
        <v>25</v>
      </c>
    </row>
    <row r="2954" spans="1:11" x14ac:dyDescent="0.3">
      <c r="A2954">
        <v>2022</v>
      </c>
      <c r="B2954" t="s">
        <v>11</v>
      </c>
      <c r="C2954" t="s">
        <v>12</v>
      </c>
      <c r="D2954" t="s">
        <v>177</v>
      </c>
      <c r="E2954">
        <v>124270</v>
      </c>
      <c r="F2954" t="s">
        <v>20</v>
      </c>
      <c r="G2954">
        <v>124270</v>
      </c>
      <c r="H2954" t="s">
        <v>21</v>
      </c>
      <c r="I2954">
        <v>100</v>
      </c>
      <c r="J2954" t="s">
        <v>21</v>
      </c>
      <c r="K2954" t="s">
        <v>25</v>
      </c>
    </row>
    <row r="2955" spans="1:11" x14ac:dyDescent="0.3">
      <c r="A2955">
        <v>2022</v>
      </c>
      <c r="B2955" t="s">
        <v>17</v>
      </c>
      <c r="C2955" t="s">
        <v>12</v>
      </c>
      <c r="D2955" t="s">
        <v>23</v>
      </c>
      <c r="E2955">
        <v>225000</v>
      </c>
      <c r="F2955" t="s">
        <v>20</v>
      </c>
      <c r="G2955">
        <v>225000</v>
      </c>
      <c r="H2955" t="s">
        <v>21</v>
      </c>
      <c r="I2955">
        <v>0</v>
      </c>
      <c r="J2955" t="s">
        <v>21</v>
      </c>
      <c r="K2955" t="s">
        <v>25</v>
      </c>
    </row>
    <row r="2956" spans="1:11" x14ac:dyDescent="0.3">
      <c r="A2956">
        <v>2022</v>
      </c>
      <c r="B2956" t="s">
        <v>17</v>
      </c>
      <c r="C2956" t="s">
        <v>12</v>
      </c>
      <c r="D2956" t="s">
        <v>23</v>
      </c>
      <c r="E2956">
        <v>160000</v>
      </c>
      <c r="F2956" t="s">
        <v>20</v>
      </c>
      <c r="G2956">
        <v>160000</v>
      </c>
      <c r="H2956" t="s">
        <v>21</v>
      </c>
      <c r="I2956">
        <v>0</v>
      </c>
      <c r="J2956" t="s">
        <v>21</v>
      </c>
      <c r="K2956" t="s">
        <v>25</v>
      </c>
    </row>
    <row r="2957" spans="1:11" x14ac:dyDescent="0.3">
      <c r="A2957">
        <v>2022</v>
      </c>
      <c r="B2957" t="s">
        <v>17</v>
      </c>
      <c r="C2957" t="s">
        <v>12</v>
      </c>
      <c r="D2957" t="s">
        <v>23</v>
      </c>
      <c r="E2957">
        <v>52000</v>
      </c>
      <c r="F2957" t="s">
        <v>14</v>
      </c>
      <c r="G2957">
        <v>54634</v>
      </c>
      <c r="H2957" t="s">
        <v>51</v>
      </c>
      <c r="I2957">
        <v>100</v>
      </c>
      <c r="J2957" t="s">
        <v>51</v>
      </c>
      <c r="K2957" t="s">
        <v>22</v>
      </c>
    </row>
    <row r="2958" spans="1:11" x14ac:dyDescent="0.3">
      <c r="A2958">
        <v>2022</v>
      </c>
      <c r="B2958" t="s">
        <v>11</v>
      </c>
      <c r="C2958" t="s">
        <v>12</v>
      </c>
      <c r="D2958" t="s">
        <v>37</v>
      </c>
      <c r="E2958">
        <v>185800</v>
      </c>
      <c r="F2958" t="s">
        <v>20</v>
      </c>
      <c r="G2958">
        <v>185800</v>
      </c>
      <c r="H2958" t="s">
        <v>24</v>
      </c>
      <c r="I2958">
        <v>100</v>
      </c>
      <c r="J2958" t="s">
        <v>24</v>
      </c>
      <c r="K2958" t="s">
        <v>25</v>
      </c>
    </row>
    <row r="2959" spans="1:11" x14ac:dyDescent="0.3">
      <c r="A2959">
        <v>2022</v>
      </c>
      <c r="B2959" t="s">
        <v>11</v>
      </c>
      <c r="C2959" t="s">
        <v>12</v>
      </c>
      <c r="D2959" t="s">
        <v>37</v>
      </c>
      <c r="E2959">
        <v>137400</v>
      </c>
      <c r="F2959" t="s">
        <v>20</v>
      </c>
      <c r="G2959">
        <v>137400</v>
      </c>
      <c r="H2959" t="s">
        <v>24</v>
      </c>
      <c r="I2959">
        <v>100</v>
      </c>
      <c r="J2959" t="s">
        <v>24</v>
      </c>
      <c r="K2959" t="s">
        <v>25</v>
      </c>
    </row>
    <row r="2960" spans="1:11" x14ac:dyDescent="0.3">
      <c r="A2960">
        <v>2022</v>
      </c>
      <c r="B2960" t="s">
        <v>11</v>
      </c>
      <c r="C2960" t="s">
        <v>12</v>
      </c>
      <c r="D2960" t="s">
        <v>32</v>
      </c>
      <c r="E2960">
        <v>245000</v>
      </c>
      <c r="F2960" t="s">
        <v>20</v>
      </c>
      <c r="G2960">
        <v>245000</v>
      </c>
      <c r="H2960" t="s">
        <v>21</v>
      </c>
      <c r="I2960">
        <v>0</v>
      </c>
      <c r="J2960" t="s">
        <v>21</v>
      </c>
      <c r="K2960" t="s">
        <v>25</v>
      </c>
    </row>
    <row r="2961" spans="1:11" x14ac:dyDescent="0.3">
      <c r="A2961">
        <v>2022</v>
      </c>
      <c r="B2961" t="s">
        <v>11</v>
      </c>
      <c r="C2961" t="s">
        <v>12</v>
      </c>
      <c r="D2961" t="s">
        <v>32</v>
      </c>
      <c r="E2961">
        <v>180000</v>
      </c>
      <c r="F2961" t="s">
        <v>20</v>
      </c>
      <c r="G2961">
        <v>180000</v>
      </c>
      <c r="H2961" t="s">
        <v>21</v>
      </c>
      <c r="I2961">
        <v>0</v>
      </c>
      <c r="J2961" t="s">
        <v>21</v>
      </c>
      <c r="K2961" t="s">
        <v>25</v>
      </c>
    </row>
    <row r="2962" spans="1:11" x14ac:dyDescent="0.3">
      <c r="A2962">
        <v>2022</v>
      </c>
      <c r="B2962" t="s">
        <v>11</v>
      </c>
      <c r="C2962" t="s">
        <v>12</v>
      </c>
      <c r="D2962" t="s">
        <v>32</v>
      </c>
      <c r="E2962">
        <v>203500</v>
      </c>
      <c r="F2962" t="s">
        <v>20</v>
      </c>
      <c r="G2962">
        <v>203500</v>
      </c>
      <c r="H2962" t="s">
        <v>21</v>
      </c>
      <c r="I2962">
        <v>0</v>
      </c>
      <c r="J2962" t="s">
        <v>21</v>
      </c>
      <c r="K2962" t="s">
        <v>25</v>
      </c>
    </row>
    <row r="2963" spans="1:11" x14ac:dyDescent="0.3">
      <c r="A2963">
        <v>2022</v>
      </c>
      <c r="B2963" t="s">
        <v>11</v>
      </c>
      <c r="C2963" t="s">
        <v>12</v>
      </c>
      <c r="D2963" t="s">
        <v>32</v>
      </c>
      <c r="E2963">
        <v>152000</v>
      </c>
      <c r="F2963" t="s">
        <v>20</v>
      </c>
      <c r="G2963">
        <v>152000</v>
      </c>
      <c r="H2963" t="s">
        <v>21</v>
      </c>
      <c r="I2963">
        <v>0</v>
      </c>
      <c r="J2963" t="s">
        <v>21</v>
      </c>
      <c r="K2963" t="s">
        <v>25</v>
      </c>
    </row>
    <row r="2964" spans="1:11" x14ac:dyDescent="0.3">
      <c r="A2964">
        <v>2022</v>
      </c>
      <c r="B2964" t="s">
        <v>11</v>
      </c>
      <c r="C2964" t="s">
        <v>12</v>
      </c>
      <c r="D2964" t="s">
        <v>37</v>
      </c>
      <c r="E2964">
        <v>250000</v>
      </c>
      <c r="F2964" t="s">
        <v>20</v>
      </c>
      <c r="G2964">
        <v>250000</v>
      </c>
      <c r="H2964" t="s">
        <v>21</v>
      </c>
      <c r="I2964">
        <v>0</v>
      </c>
      <c r="J2964" t="s">
        <v>21</v>
      </c>
      <c r="K2964" t="s">
        <v>25</v>
      </c>
    </row>
    <row r="2965" spans="1:11" x14ac:dyDescent="0.3">
      <c r="A2965">
        <v>2022</v>
      </c>
      <c r="B2965" t="s">
        <v>11</v>
      </c>
      <c r="C2965" t="s">
        <v>12</v>
      </c>
      <c r="D2965" t="s">
        <v>37</v>
      </c>
      <c r="E2965">
        <v>63000</v>
      </c>
      <c r="F2965" t="s">
        <v>20</v>
      </c>
      <c r="G2965">
        <v>63000</v>
      </c>
      <c r="H2965" t="s">
        <v>21</v>
      </c>
      <c r="I2965">
        <v>0</v>
      </c>
      <c r="J2965" t="s">
        <v>21</v>
      </c>
      <c r="K2965" t="s">
        <v>25</v>
      </c>
    </row>
    <row r="2966" spans="1:11" x14ac:dyDescent="0.3">
      <c r="A2966">
        <v>2022</v>
      </c>
      <c r="B2966" t="s">
        <v>11</v>
      </c>
      <c r="C2966" t="s">
        <v>12</v>
      </c>
      <c r="D2966" t="s">
        <v>108</v>
      </c>
      <c r="E2966">
        <v>186000</v>
      </c>
      <c r="F2966" t="s">
        <v>20</v>
      </c>
      <c r="G2966">
        <v>186000</v>
      </c>
      <c r="H2966" t="s">
        <v>21</v>
      </c>
      <c r="I2966">
        <v>100</v>
      </c>
      <c r="J2966" t="s">
        <v>21</v>
      </c>
      <c r="K2966" t="s">
        <v>25</v>
      </c>
    </row>
    <row r="2967" spans="1:11" x14ac:dyDescent="0.3">
      <c r="A2967">
        <v>2022</v>
      </c>
      <c r="B2967" t="s">
        <v>11</v>
      </c>
      <c r="C2967" t="s">
        <v>12</v>
      </c>
      <c r="D2967" t="s">
        <v>108</v>
      </c>
      <c r="E2967">
        <v>148800</v>
      </c>
      <c r="F2967" t="s">
        <v>20</v>
      </c>
      <c r="G2967">
        <v>148800</v>
      </c>
      <c r="H2967" t="s">
        <v>21</v>
      </c>
      <c r="I2967">
        <v>100</v>
      </c>
      <c r="J2967" t="s">
        <v>21</v>
      </c>
      <c r="K2967" t="s">
        <v>25</v>
      </c>
    </row>
    <row r="2968" spans="1:11" x14ac:dyDescent="0.3">
      <c r="A2968">
        <v>2022</v>
      </c>
      <c r="B2968" t="s">
        <v>11</v>
      </c>
      <c r="C2968" t="s">
        <v>12</v>
      </c>
      <c r="D2968" t="s">
        <v>174</v>
      </c>
      <c r="E2968">
        <v>7500000</v>
      </c>
      <c r="F2968" t="s">
        <v>42</v>
      </c>
      <c r="G2968">
        <v>95386</v>
      </c>
      <c r="H2968" t="s">
        <v>43</v>
      </c>
      <c r="I2968">
        <v>50</v>
      </c>
      <c r="J2968" t="s">
        <v>43</v>
      </c>
      <c r="K2968" t="s">
        <v>16</v>
      </c>
    </row>
    <row r="2969" spans="1:11" x14ac:dyDescent="0.3">
      <c r="A2969">
        <v>2022</v>
      </c>
      <c r="B2969" t="s">
        <v>17</v>
      </c>
      <c r="C2969" t="s">
        <v>12</v>
      </c>
      <c r="D2969" t="s">
        <v>35</v>
      </c>
      <c r="E2969">
        <v>104000</v>
      </c>
      <c r="F2969" t="s">
        <v>58</v>
      </c>
      <c r="G2969">
        <v>128058</v>
      </c>
      <c r="H2969" t="s">
        <v>33</v>
      </c>
      <c r="I2969">
        <v>50</v>
      </c>
      <c r="J2969" t="s">
        <v>33</v>
      </c>
      <c r="K2969" t="s">
        <v>16</v>
      </c>
    </row>
    <row r="2970" spans="1:11" x14ac:dyDescent="0.3">
      <c r="A2970">
        <v>2022</v>
      </c>
      <c r="B2970" t="s">
        <v>28</v>
      </c>
      <c r="C2970" t="s">
        <v>12</v>
      </c>
      <c r="D2970" t="s">
        <v>23</v>
      </c>
      <c r="E2970">
        <v>82000</v>
      </c>
      <c r="F2970" t="s">
        <v>20</v>
      </c>
      <c r="G2970">
        <v>82000</v>
      </c>
      <c r="H2970" t="s">
        <v>21</v>
      </c>
      <c r="I2970">
        <v>0</v>
      </c>
      <c r="J2970" t="s">
        <v>21</v>
      </c>
      <c r="K2970" t="s">
        <v>16</v>
      </c>
    </row>
    <row r="2971" spans="1:11" x14ac:dyDescent="0.3">
      <c r="A2971">
        <v>2022</v>
      </c>
      <c r="B2971" t="s">
        <v>28</v>
      </c>
      <c r="C2971" t="s">
        <v>48</v>
      </c>
      <c r="D2971" t="s">
        <v>23</v>
      </c>
      <c r="E2971">
        <v>110000</v>
      </c>
      <c r="F2971" t="s">
        <v>20</v>
      </c>
      <c r="G2971">
        <v>110000</v>
      </c>
      <c r="H2971" t="s">
        <v>185</v>
      </c>
      <c r="I2971">
        <v>100</v>
      </c>
      <c r="J2971" t="s">
        <v>63</v>
      </c>
      <c r="K2971" t="s">
        <v>25</v>
      </c>
    </row>
    <row r="2972" spans="1:11" x14ac:dyDescent="0.3">
      <c r="A2972">
        <v>2022</v>
      </c>
      <c r="B2972" t="s">
        <v>17</v>
      </c>
      <c r="C2972" t="s">
        <v>12</v>
      </c>
      <c r="D2972" t="s">
        <v>88</v>
      </c>
      <c r="E2972">
        <v>173000</v>
      </c>
      <c r="F2972" t="s">
        <v>20</v>
      </c>
      <c r="G2972">
        <v>173000</v>
      </c>
      <c r="H2972" t="s">
        <v>21</v>
      </c>
      <c r="I2972">
        <v>50</v>
      </c>
      <c r="J2972" t="s">
        <v>21</v>
      </c>
      <c r="K2972" t="s">
        <v>25</v>
      </c>
    </row>
    <row r="2973" spans="1:11" x14ac:dyDescent="0.3">
      <c r="A2973">
        <v>2022</v>
      </c>
      <c r="B2973" t="s">
        <v>11</v>
      </c>
      <c r="C2973" t="s">
        <v>12</v>
      </c>
      <c r="D2973" t="s">
        <v>23</v>
      </c>
      <c r="E2973">
        <v>203500</v>
      </c>
      <c r="F2973" t="s">
        <v>20</v>
      </c>
      <c r="G2973">
        <v>203500</v>
      </c>
      <c r="H2973" t="s">
        <v>21</v>
      </c>
      <c r="I2973">
        <v>0</v>
      </c>
      <c r="J2973" t="s">
        <v>21</v>
      </c>
      <c r="K2973" t="s">
        <v>25</v>
      </c>
    </row>
    <row r="2974" spans="1:11" x14ac:dyDescent="0.3">
      <c r="A2974">
        <v>2022</v>
      </c>
      <c r="B2974" t="s">
        <v>11</v>
      </c>
      <c r="C2974" t="s">
        <v>12</v>
      </c>
      <c r="D2974" t="s">
        <v>23</v>
      </c>
      <c r="E2974">
        <v>152000</v>
      </c>
      <c r="F2974" t="s">
        <v>20</v>
      </c>
      <c r="G2974">
        <v>152000</v>
      </c>
      <c r="H2974" t="s">
        <v>21</v>
      </c>
      <c r="I2974">
        <v>0</v>
      </c>
      <c r="J2974" t="s">
        <v>21</v>
      </c>
      <c r="K2974" t="s">
        <v>25</v>
      </c>
    </row>
    <row r="2975" spans="1:11" x14ac:dyDescent="0.3">
      <c r="A2975">
        <v>2022</v>
      </c>
      <c r="B2975" t="s">
        <v>11</v>
      </c>
      <c r="C2975" t="s">
        <v>12</v>
      </c>
      <c r="D2975" t="s">
        <v>35</v>
      </c>
      <c r="E2975">
        <v>186000</v>
      </c>
      <c r="F2975" t="s">
        <v>20</v>
      </c>
      <c r="G2975">
        <v>186000</v>
      </c>
      <c r="H2975" t="s">
        <v>21</v>
      </c>
      <c r="I2975">
        <v>100</v>
      </c>
      <c r="J2975" t="s">
        <v>21</v>
      </c>
      <c r="K2975" t="s">
        <v>25</v>
      </c>
    </row>
    <row r="2976" spans="1:11" x14ac:dyDescent="0.3">
      <c r="A2976">
        <v>2022</v>
      </c>
      <c r="B2976" t="s">
        <v>11</v>
      </c>
      <c r="C2976" t="s">
        <v>12</v>
      </c>
      <c r="D2976" t="s">
        <v>35</v>
      </c>
      <c r="E2976">
        <v>148800</v>
      </c>
      <c r="F2976" t="s">
        <v>20</v>
      </c>
      <c r="G2976">
        <v>148800</v>
      </c>
      <c r="H2976" t="s">
        <v>21</v>
      </c>
      <c r="I2976">
        <v>100</v>
      </c>
      <c r="J2976" t="s">
        <v>21</v>
      </c>
      <c r="K2976" t="s">
        <v>25</v>
      </c>
    </row>
    <row r="2977" spans="1:11" x14ac:dyDescent="0.3">
      <c r="A2977">
        <v>2022</v>
      </c>
      <c r="B2977" t="s">
        <v>28</v>
      </c>
      <c r="C2977" t="s">
        <v>12</v>
      </c>
      <c r="D2977" t="s">
        <v>112</v>
      </c>
      <c r="E2977">
        <v>32400</v>
      </c>
      <c r="F2977" t="s">
        <v>109</v>
      </c>
      <c r="G2977">
        <v>6270</v>
      </c>
      <c r="H2977" t="s">
        <v>110</v>
      </c>
      <c r="I2977">
        <v>100</v>
      </c>
      <c r="J2977" t="s">
        <v>110</v>
      </c>
      <c r="K2977" t="s">
        <v>16</v>
      </c>
    </row>
    <row r="2978" spans="1:11" x14ac:dyDescent="0.3">
      <c r="A2978">
        <v>2022</v>
      </c>
      <c r="B2978" t="s">
        <v>17</v>
      </c>
      <c r="C2978" t="s">
        <v>12</v>
      </c>
      <c r="D2978" t="s">
        <v>69</v>
      </c>
      <c r="E2978">
        <v>158000</v>
      </c>
      <c r="F2978" t="s">
        <v>20</v>
      </c>
      <c r="G2978">
        <v>158000</v>
      </c>
      <c r="H2978" t="s">
        <v>21</v>
      </c>
      <c r="I2978">
        <v>100</v>
      </c>
      <c r="J2978" t="s">
        <v>21</v>
      </c>
      <c r="K2978" t="s">
        <v>25</v>
      </c>
    </row>
    <row r="2979" spans="1:11" x14ac:dyDescent="0.3">
      <c r="A2979">
        <v>2022</v>
      </c>
      <c r="B2979" t="s">
        <v>17</v>
      </c>
      <c r="C2979" t="s">
        <v>12</v>
      </c>
      <c r="D2979" t="s">
        <v>69</v>
      </c>
      <c r="E2979">
        <v>134000</v>
      </c>
      <c r="F2979" t="s">
        <v>20</v>
      </c>
      <c r="G2979">
        <v>134000</v>
      </c>
      <c r="H2979" t="s">
        <v>21</v>
      </c>
      <c r="I2979">
        <v>100</v>
      </c>
      <c r="J2979" t="s">
        <v>21</v>
      </c>
      <c r="K2979" t="s">
        <v>25</v>
      </c>
    </row>
    <row r="2980" spans="1:11" x14ac:dyDescent="0.3">
      <c r="A2980">
        <v>2022</v>
      </c>
      <c r="B2980" t="s">
        <v>11</v>
      </c>
      <c r="C2980" t="s">
        <v>12</v>
      </c>
      <c r="D2980" t="s">
        <v>23</v>
      </c>
      <c r="E2980">
        <v>170000</v>
      </c>
      <c r="F2980" t="s">
        <v>20</v>
      </c>
      <c r="G2980">
        <v>170000</v>
      </c>
      <c r="H2980" t="s">
        <v>21</v>
      </c>
      <c r="I2980">
        <v>100</v>
      </c>
      <c r="J2980" t="s">
        <v>21</v>
      </c>
      <c r="K2980" t="s">
        <v>25</v>
      </c>
    </row>
    <row r="2981" spans="1:11" x14ac:dyDescent="0.3">
      <c r="A2981">
        <v>2022</v>
      </c>
      <c r="B2981" t="s">
        <v>11</v>
      </c>
      <c r="C2981" t="s">
        <v>12</v>
      </c>
      <c r="D2981" t="s">
        <v>23</v>
      </c>
      <c r="E2981">
        <v>120000</v>
      </c>
      <c r="F2981" t="s">
        <v>20</v>
      </c>
      <c r="G2981">
        <v>120000</v>
      </c>
      <c r="H2981" t="s">
        <v>21</v>
      </c>
      <c r="I2981">
        <v>100</v>
      </c>
      <c r="J2981" t="s">
        <v>21</v>
      </c>
      <c r="K2981" t="s">
        <v>25</v>
      </c>
    </row>
    <row r="2982" spans="1:11" x14ac:dyDescent="0.3">
      <c r="A2982">
        <v>2022</v>
      </c>
      <c r="B2982" t="s">
        <v>44</v>
      </c>
      <c r="C2982" t="s">
        <v>12</v>
      </c>
      <c r="D2982" t="s">
        <v>32</v>
      </c>
      <c r="E2982">
        <v>200000</v>
      </c>
      <c r="F2982" t="s">
        <v>20</v>
      </c>
      <c r="G2982">
        <v>200000</v>
      </c>
      <c r="H2982" t="s">
        <v>21</v>
      </c>
      <c r="I2982">
        <v>100</v>
      </c>
      <c r="J2982" t="s">
        <v>21</v>
      </c>
      <c r="K2982" t="s">
        <v>25</v>
      </c>
    </row>
    <row r="2983" spans="1:11" x14ac:dyDescent="0.3">
      <c r="A2983">
        <v>2022</v>
      </c>
      <c r="B2983" t="s">
        <v>44</v>
      </c>
      <c r="C2983" t="s">
        <v>12</v>
      </c>
      <c r="D2983" t="s">
        <v>32</v>
      </c>
      <c r="E2983">
        <v>150000</v>
      </c>
      <c r="F2983" t="s">
        <v>20</v>
      </c>
      <c r="G2983">
        <v>150000</v>
      </c>
      <c r="H2983" t="s">
        <v>21</v>
      </c>
      <c r="I2983">
        <v>100</v>
      </c>
      <c r="J2983" t="s">
        <v>21</v>
      </c>
      <c r="K2983" t="s">
        <v>25</v>
      </c>
    </row>
    <row r="2984" spans="1:11" x14ac:dyDescent="0.3">
      <c r="A2984">
        <v>2022</v>
      </c>
      <c r="B2984" t="s">
        <v>11</v>
      </c>
      <c r="C2984" t="s">
        <v>12</v>
      </c>
      <c r="D2984" t="s">
        <v>27</v>
      </c>
      <c r="E2984">
        <v>216200</v>
      </c>
      <c r="F2984" t="s">
        <v>20</v>
      </c>
      <c r="G2984">
        <v>216200</v>
      </c>
      <c r="H2984" t="s">
        <v>21</v>
      </c>
      <c r="I2984">
        <v>0</v>
      </c>
      <c r="J2984" t="s">
        <v>21</v>
      </c>
      <c r="K2984" t="s">
        <v>25</v>
      </c>
    </row>
    <row r="2985" spans="1:11" x14ac:dyDescent="0.3">
      <c r="A2985">
        <v>2022</v>
      </c>
      <c r="B2985" t="s">
        <v>11</v>
      </c>
      <c r="C2985" t="s">
        <v>12</v>
      </c>
      <c r="D2985" t="s">
        <v>27</v>
      </c>
      <c r="E2985">
        <v>144100</v>
      </c>
      <c r="F2985" t="s">
        <v>20</v>
      </c>
      <c r="G2985">
        <v>144100</v>
      </c>
      <c r="H2985" t="s">
        <v>21</v>
      </c>
      <c r="I2985">
        <v>0</v>
      </c>
      <c r="J2985" t="s">
        <v>21</v>
      </c>
      <c r="K2985" t="s">
        <v>25</v>
      </c>
    </row>
    <row r="2986" spans="1:11" x14ac:dyDescent="0.3">
      <c r="A2986">
        <v>2022</v>
      </c>
      <c r="B2986" t="s">
        <v>17</v>
      </c>
      <c r="C2986" t="s">
        <v>12</v>
      </c>
      <c r="D2986" t="s">
        <v>23</v>
      </c>
      <c r="E2986">
        <v>110000</v>
      </c>
      <c r="F2986" t="s">
        <v>14</v>
      </c>
      <c r="G2986">
        <v>115573</v>
      </c>
      <c r="H2986" t="s">
        <v>51</v>
      </c>
      <c r="I2986">
        <v>0</v>
      </c>
      <c r="J2986" t="s">
        <v>51</v>
      </c>
      <c r="K2986" t="s">
        <v>25</v>
      </c>
    </row>
    <row r="2987" spans="1:11" x14ac:dyDescent="0.3">
      <c r="A2987">
        <v>2022</v>
      </c>
      <c r="B2987" t="s">
        <v>17</v>
      </c>
      <c r="C2987" t="s">
        <v>12</v>
      </c>
      <c r="D2987" t="s">
        <v>23</v>
      </c>
      <c r="E2987">
        <v>85000</v>
      </c>
      <c r="F2987" t="s">
        <v>14</v>
      </c>
      <c r="G2987">
        <v>89306</v>
      </c>
      <c r="H2987" t="s">
        <v>51</v>
      </c>
      <c r="I2987">
        <v>0</v>
      </c>
      <c r="J2987" t="s">
        <v>51</v>
      </c>
      <c r="K2987" t="s">
        <v>25</v>
      </c>
    </row>
    <row r="2988" spans="1:11" x14ac:dyDescent="0.3">
      <c r="A2988">
        <v>2022</v>
      </c>
      <c r="B2988" t="s">
        <v>11</v>
      </c>
      <c r="C2988" t="s">
        <v>12</v>
      </c>
      <c r="D2988" t="s">
        <v>177</v>
      </c>
      <c r="E2988">
        <v>250000</v>
      </c>
      <c r="F2988" t="s">
        <v>20</v>
      </c>
      <c r="G2988">
        <v>250000</v>
      </c>
      <c r="H2988" t="s">
        <v>21</v>
      </c>
      <c r="I2988">
        <v>0</v>
      </c>
      <c r="J2988" t="s">
        <v>21</v>
      </c>
      <c r="K2988" t="s">
        <v>25</v>
      </c>
    </row>
    <row r="2989" spans="1:11" x14ac:dyDescent="0.3">
      <c r="A2989">
        <v>2022</v>
      </c>
      <c r="B2989" t="s">
        <v>11</v>
      </c>
      <c r="C2989" t="s">
        <v>12</v>
      </c>
      <c r="D2989" t="s">
        <v>177</v>
      </c>
      <c r="E2989">
        <v>63000</v>
      </c>
      <c r="F2989" t="s">
        <v>20</v>
      </c>
      <c r="G2989">
        <v>63000</v>
      </c>
      <c r="H2989" t="s">
        <v>21</v>
      </c>
      <c r="I2989">
        <v>0</v>
      </c>
      <c r="J2989" t="s">
        <v>21</v>
      </c>
      <c r="K2989" t="s">
        <v>25</v>
      </c>
    </row>
    <row r="2990" spans="1:11" x14ac:dyDescent="0.3">
      <c r="A2990">
        <v>2022</v>
      </c>
      <c r="B2990" t="s">
        <v>11</v>
      </c>
      <c r="C2990" t="s">
        <v>12</v>
      </c>
      <c r="D2990" t="s">
        <v>37</v>
      </c>
      <c r="E2990">
        <v>135000</v>
      </c>
      <c r="F2990" t="s">
        <v>20</v>
      </c>
      <c r="G2990">
        <v>135000</v>
      </c>
      <c r="H2990" t="s">
        <v>21</v>
      </c>
      <c r="I2990">
        <v>100</v>
      </c>
      <c r="J2990" t="s">
        <v>21</v>
      </c>
      <c r="K2990" t="s">
        <v>25</v>
      </c>
    </row>
    <row r="2991" spans="1:11" x14ac:dyDescent="0.3">
      <c r="A2991">
        <v>2022</v>
      </c>
      <c r="B2991" t="s">
        <v>11</v>
      </c>
      <c r="C2991" t="s">
        <v>12</v>
      </c>
      <c r="D2991" t="s">
        <v>37</v>
      </c>
      <c r="E2991">
        <v>85000</v>
      </c>
      <c r="F2991" t="s">
        <v>20</v>
      </c>
      <c r="G2991">
        <v>85000</v>
      </c>
      <c r="H2991" t="s">
        <v>21</v>
      </c>
      <c r="I2991">
        <v>100</v>
      </c>
      <c r="J2991" t="s">
        <v>21</v>
      </c>
      <c r="K2991" t="s">
        <v>25</v>
      </c>
    </row>
    <row r="2992" spans="1:11" x14ac:dyDescent="0.3">
      <c r="A2992">
        <v>2022</v>
      </c>
      <c r="B2992" t="s">
        <v>11</v>
      </c>
      <c r="C2992" t="s">
        <v>12</v>
      </c>
      <c r="D2992" t="s">
        <v>35</v>
      </c>
      <c r="E2992">
        <v>135000</v>
      </c>
      <c r="F2992" t="s">
        <v>20</v>
      </c>
      <c r="G2992">
        <v>135000</v>
      </c>
      <c r="H2992" t="s">
        <v>21</v>
      </c>
      <c r="I2992">
        <v>100</v>
      </c>
      <c r="J2992" t="s">
        <v>21</v>
      </c>
      <c r="K2992" t="s">
        <v>25</v>
      </c>
    </row>
    <row r="2993" spans="1:11" x14ac:dyDescent="0.3">
      <c r="A2993">
        <v>2022</v>
      </c>
      <c r="B2993" t="s">
        <v>11</v>
      </c>
      <c r="C2993" t="s">
        <v>12</v>
      </c>
      <c r="D2993" t="s">
        <v>35</v>
      </c>
      <c r="E2993">
        <v>85000</v>
      </c>
      <c r="F2993" t="s">
        <v>20</v>
      </c>
      <c r="G2993">
        <v>85000</v>
      </c>
      <c r="H2993" t="s">
        <v>21</v>
      </c>
      <c r="I2993">
        <v>100</v>
      </c>
      <c r="J2993" t="s">
        <v>21</v>
      </c>
      <c r="K2993" t="s">
        <v>25</v>
      </c>
    </row>
    <row r="2994" spans="1:11" x14ac:dyDescent="0.3">
      <c r="A2994">
        <v>2022</v>
      </c>
      <c r="B2994" t="s">
        <v>11</v>
      </c>
      <c r="C2994" t="s">
        <v>12</v>
      </c>
      <c r="D2994" t="s">
        <v>69</v>
      </c>
      <c r="E2994">
        <v>206000</v>
      </c>
      <c r="F2994" t="s">
        <v>20</v>
      </c>
      <c r="G2994">
        <v>206000</v>
      </c>
      <c r="H2994" t="s">
        <v>21</v>
      </c>
      <c r="I2994">
        <v>100</v>
      </c>
      <c r="J2994" t="s">
        <v>21</v>
      </c>
      <c r="K2994" t="s">
        <v>25</v>
      </c>
    </row>
    <row r="2995" spans="1:11" x14ac:dyDescent="0.3">
      <c r="A2995">
        <v>2022</v>
      </c>
      <c r="B2995" t="s">
        <v>11</v>
      </c>
      <c r="C2995" t="s">
        <v>12</v>
      </c>
      <c r="D2995" t="s">
        <v>69</v>
      </c>
      <c r="E2995">
        <v>175100</v>
      </c>
      <c r="F2995" t="s">
        <v>20</v>
      </c>
      <c r="G2995">
        <v>175100</v>
      </c>
      <c r="H2995" t="s">
        <v>21</v>
      </c>
      <c r="I2995">
        <v>100</v>
      </c>
      <c r="J2995" t="s">
        <v>21</v>
      </c>
      <c r="K2995" t="s">
        <v>25</v>
      </c>
    </row>
    <row r="2996" spans="1:11" x14ac:dyDescent="0.3">
      <c r="A2996">
        <v>2022</v>
      </c>
      <c r="B2996" t="s">
        <v>11</v>
      </c>
      <c r="C2996" t="s">
        <v>12</v>
      </c>
      <c r="D2996" t="s">
        <v>35</v>
      </c>
      <c r="E2996">
        <v>189650</v>
      </c>
      <c r="F2996" t="s">
        <v>20</v>
      </c>
      <c r="G2996">
        <v>189650</v>
      </c>
      <c r="H2996" t="s">
        <v>21</v>
      </c>
      <c r="I2996">
        <v>0</v>
      </c>
      <c r="J2996" t="s">
        <v>21</v>
      </c>
      <c r="K2996" t="s">
        <v>25</v>
      </c>
    </row>
    <row r="2997" spans="1:11" x14ac:dyDescent="0.3">
      <c r="A2997">
        <v>2022</v>
      </c>
      <c r="B2997" t="s">
        <v>11</v>
      </c>
      <c r="C2997" t="s">
        <v>12</v>
      </c>
      <c r="D2997" t="s">
        <v>35</v>
      </c>
      <c r="E2997">
        <v>164996</v>
      </c>
      <c r="F2997" t="s">
        <v>20</v>
      </c>
      <c r="G2997">
        <v>164996</v>
      </c>
      <c r="H2997" t="s">
        <v>21</v>
      </c>
      <c r="I2997">
        <v>0</v>
      </c>
      <c r="J2997" t="s">
        <v>21</v>
      </c>
      <c r="K2997" t="s">
        <v>25</v>
      </c>
    </row>
    <row r="2998" spans="1:11" x14ac:dyDescent="0.3">
      <c r="A2998">
        <v>2022</v>
      </c>
      <c r="B2998" t="s">
        <v>11</v>
      </c>
      <c r="C2998" t="s">
        <v>12</v>
      </c>
      <c r="D2998" t="s">
        <v>45</v>
      </c>
      <c r="E2998">
        <v>149040</v>
      </c>
      <c r="F2998" t="s">
        <v>20</v>
      </c>
      <c r="G2998">
        <v>149040</v>
      </c>
      <c r="H2998" t="s">
        <v>21</v>
      </c>
      <c r="I2998">
        <v>100</v>
      </c>
      <c r="J2998" t="s">
        <v>21</v>
      </c>
      <c r="K2998" t="s">
        <v>25</v>
      </c>
    </row>
    <row r="2999" spans="1:11" x14ac:dyDescent="0.3">
      <c r="A2999">
        <v>2022</v>
      </c>
      <c r="B2999" t="s">
        <v>11</v>
      </c>
      <c r="C2999" t="s">
        <v>12</v>
      </c>
      <c r="D2999" t="s">
        <v>45</v>
      </c>
      <c r="E2999">
        <v>113900</v>
      </c>
      <c r="F2999" t="s">
        <v>20</v>
      </c>
      <c r="G2999">
        <v>113900</v>
      </c>
      <c r="H2999" t="s">
        <v>21</v>
      </c>
      <c r="I2999">
        <v>100</v>
      </c>
      <c r="J2999" t="s">
        <v>21</v>
      </c>
      <c r="K2999" t="s">
        <v>25</v>
      </c>
    </row>
    <row r="3000" spans="1:11" x14ac:dyDescent="0.3">
      <c r="A3000">
        <v>2022</v>
      </c>
      <c r="B3000" t="s">
        <v>11</v>
      </c>
      <c r="C3000" t="s">
        <v>12</v>
      </c>
      <c r="D3000" t="s">
        <v>37</v>
      </c>
      <c r="E3000">
        <v>154000</v>
      </c>
      <c r="F3000" t="s">
        <v>20</v>
      </c>
      <c r="G3000">
        <v>154000</v>
      </c>
      <c r="H3000" t="s">
        <v>21</v>
      </c>
      <c r="I3000">
        <v>100</v>
      </c>
      <c r="J3000" t="s">
        <v>21</v>
      </c>
      <c r="K3000" t="s">
        <v>25</v>
      </c>
    </row>
    <row r="3001" spans="1:11" x14ac:dyDescent="0.3">
      <c r="A3001">
        <v>2022</v>
      </c>
      <c r="B3001" t="s">
        <v>11</v>
      </c>
      <c r="C3001" t="s">
        <v>12</v>
      </c>
      <c r="D3001" t="s">
        <v>37</v>
      </c>
      <c r="E3001">
        <v>126000</v>
      </c>
      <c r="F3001" t="s">
        <v>20</v>
      </c>
      <c r="G3001">
        <v>126000</v>
      </c>
      <c r="H3001" t="s">
        <v>21</v>
      </c>
      <c r="I3001">
        <v>100</v>
      </c>
      <c r="J3001" t="s">
        <v>21</v>
      </c>
      <c r="K3001" t="s">
        <v>25</v>
      </c>
    </row>
    <row r="3002" spans="1:11" x14ac:dyDescent="0.3">
      <c r="A3002">
        <v>2022</v>
      </c>
      <c r="B3002" t="s">
        <v>11</v>
      </c>
      <c r="C3002" t="s">
        <v>12</v>
      </c>
      <c r="D3002" t="s">
        <v>35</v>
      </c>
      <c r="E3002">
        <v>200000</v>
      </c>
      <c r="F3002" t="s">
        <v>20</v>
      </c>
      <c r="G3002">
        <v>200000</v>
      </c>
      <c r="H3002" t="s">
        <v>21</v>
      </c>
      <c r="I3002">
        <v>100</v>
      </c>
      <c r="J3002" t="s">
        <v>21</v>
      </c>
      <c r="K3002" t="s">
        <v>16</v>
      </c>
    </row>
    <row r="3003" spans="1:11" x14ac:dyDescent="0.3">
      <c r="A3003">
        <v>2022</v>
      </c>
      <c r="B3003" t="s">
        <v>11</v>
      </c>
      <c r="C3003" t="s">
        <v>12</v>
      </c>
      <c r="D3003" t="s">
        <v>35</v>
      </c>
      <c r="E3003">
        <v>150000</v>
      </c>
      <c r="F3003" t="s">
        <v>20</v>
      </c>
      <c r="G3003">
        <v>150000</v>
      </c>
      <c r="H3003" t="s">
        <v>21</v>
      </c>
      <c r="I3003">
        <v>100</v>
      </c>
      <c r="J3003" t="s">
        <v>21</v>
      </c>
      <c r="K3003" t="s">
        <v>16</v>
      </c>
    </row>
    <row r="3004" spans="1:11" x14ac:dyDescent="0.3">
      <c r="A3004">
        <v>2022</v>
      </c>
      <c r="B3004" t="s">
        <v>11</v>
      </c>
      <c r="C3004" t="s">
        <v>12</v>
      </c>
      <c r="D3004" t="s">
        <v>37</v>
      </c>
      <c r="E3004">
        <v>195700</v>
      </c>
      <c r="F3004" t="s">
        <v>20</v>
      </c>
      <c r="G3004">
        <v>195700</v>
      </c>
      <c r="H3004" t="s">
        <v>21</v>
      </c>
      <c r="I3004">
        <v>0</v>
      </c>
      <c r="J3004" t="s">
        <v>21</v>
      </c>
      <c r="K3004" t="s">
        <v>25</v>
      </c>
    </row>
    <row r="3005" spans="1:11" x14ac:dyDescent="0.3">
      <c r="A3005">
        <v>2022</v>
      </c>
      <c r="B3005" t="s">
        <v>11</v>
      </c>
      <c r="C3005" t="s">
        <v>12</v>
      </c>
      <c r="D3005" t="s">
        <v>37</v>
      </c>
      <c r="E3005">
        <v>130500</v>
      </c>
      <c r="F3005" t="s">
        <v>20</v>
      </c>
      <c r="G3005">
        <v>130500</v>
      </c>
      <c r="H3005" t="s">
        <v>21</v>
      </c>
      <c r="I3005">
        <v>0</v>
      </c>
      <c r="J3005" t="s">
        <v>21</v>
      </c>
      <c r="K3005" t="s">
        <v>25</v>
      </c>
    </row>
    <row r="3006" spans="1:11" x14ac:dyDescent="0.3">
      <c r="A3006">
        <v>2022</v>
      </c>
      <c r="B3006" t="s">
        <v>11</v>
      </c>
      <c r="C3006" t="s">
        <v>12</v>
      </c>
      <c r="D3006" t="s">
        <v>32</v>
      </c>
      <c r="E3006">
        <v>170000</v>
      </c>
      <c r="F3006" t="s">
        <v>20</v>
      </c>
      <c r="G3006">
        <v>170000</v>
      </c>
      <c r="H3006" t="s">
        <v>21</v>
      </c>
      <c r="I3006">
        <v>100</v>
      </c>
      <c r="J3006" t="s">
        <v>21</v>
      </c>
      <c r="K3006" t="s">
        <v>25</v>
      </c>
    </row>
    <row r="3007" spans="1:11" x14ac:dyDescent="0.3">
      <c r="A3007">
        <v>2022</v>
      </c>
      <c r="B3007" t="s">
        <v>11</v>
      </c>
      <c r="C3007" t="s">
        <v>12</v>
      </c>
      <c r="D3007" t="s">
        <v>32</v>
      </c>
      <c r="E3007">
        <v>135000</v>
      </c>
      <c r="F3007" t="s">
        <v>20</v>
      </c>
      <c r="G3007">
        <v>135000</v>
      </c>
      <c r="H3007" t="s">
        <v>21</v>
      </c>
      <c r="I3007">
        <v>100</v>
      </c>
      <c r="J3007" t="s">
        <v>21</v>
      </c>
      <c r="K3007" t="s">
        <v>25</v>
      </c>
    </row>
    <row r="3008" spans="1:11" x14ac:dyDescent="0.3">
      <c r="A3008">
        <v>2022</v>
      </c>
      <c r="B3008" t="s">
        <v>17</v>
      </c>
      <c r="C3008" t="s">
        <v>12</v>
      </c>
      <c r="D3008" t="s">
        <v>37</v>
      </c>
      <c r="E3008">
        <v>80000</v>
      </c>
      <c r="F3008" t="s">
        <v>58</v>
      </c>
      <c r="G3008">
        <v>98506</v>
      </c>
      <c r="H3008" t="s">
        <v>33</v>
      </c>
      <c r="I3008">
        <v>0</v>
      </c>
      <c r="J3008" t="s">
        <v>33</v>
      </c>
      <c r="K3008" t="s">
        <v>25</v>
      </c>
    </row>
    <row r="3009" spans="1:11" x14ac:dyDescent="0.3">
      <c r="A3009">
        <v>2022</v>
      </c>
      <c r="B3009" t="s">
        <v>17</v>
      </c>
      <c r="C3009" t="s">
        <v>12</v>
      </c>
      <c r="D3009" t="s">
        <v>37</v>
      </c>
      <c r="E3009">
        <v>60000</v>
      </c>
      <c r="F3009" t="s">
        <v>58</v>
      </c>
      <c r="G3009">
        <v>73880</v>
      </c>
      <c r="H3009" t="s">
        <v>33</v>
      </c>
      <c r="I3009">
        <v>0</v>
      </c>
      <c r="J3009" t="s">
        <v>33</v>
      </c>
      <c r="K3009" t="s">
        <v>25</v>
      </c>
    </row>
    <row r="3010" spans="1:11" x14ac:dyDescent="0.3">
      <c r="A3010">
        <v>2022</v>
      </c>
      <c r="B3010" t="s">
        <v>11</v>
      </c>
      <c r="C3010" t="s">
        <v>12</v>
      </c>
      <c r="D3010" t="s">
        <v>27</v>
      </c>
      <c r="E3010">
        <v>117000</v>
      </c>
      <c r="F3010" t="s">
        <v>20</v>
      </c>
      <c r="G3010">
        <v>117000</v>
      </c>
      <c r="H3010" t="s">
        <v>21</v>
      </c>
      <c r="I3010">
        <v>100</v>
      </c>
      <c r="J3010" t="s">
        <v>21</v>
      </c>
      <c r="K3010" t="s">
        <v>25</v>
      </c>
    </row>
    <row r="3011" spans="1:11" x14ac:dyDescent="0.3">
      <c r="A3011">
        <v>2022</v>
      </c>
      <c r="B3011" t="s">
        <v>11</v>
      </c>
      <c r="C3011" t="s">
        <v>12</v>
      </c>
      <c r="D3011" t="s">
        <v>27</v>
      </c>
      <c r="E3011">
        <v>99450</v>
      </c>
      <c r="F3011" t="s">
        <v>20</v>
      </c>
      <c r="G3011">
        <v>99450</v>
      </c>
      <c r="H3011" t="s">
        <v>21</v>
      </c>
      <c r="I3011">
        <v>100</v>
      </c>
      <c r="J3011" t="s">
        <v>21</v>
      </c>
      <c r="K3011" t="s">
        <v>25</v>
      </c>
    </row>
    <row r="3012" spans="1:11" x14ac:dyDescent="0.3">
      <c r="A3012">
        <v>2022</v>
      </c>
      <c r="B3012" t="s">
        <v>11</v>
      </c>
      <c r="C3012" t="s">
        <v>12</v>
      </c>
      <c r="D3012" t="s">
        <v>37</v>
      </c>
      <c r="E3012">
        <v>200000</v>
      </c>
      <c r="F3012" t="s">
        <v>20</v>
      </c>
      <c r="G3012">
        <v>200000</v>
      </c>
      <c r="H3012" t="s">
        <v>180</v>
      </c>
      <c r="I3012">
        <v>100</v>
      </c>
      <c r="J3012" t="s">
        <v>180</v>
      </c>
      <c r="K3012" t="s">
        <v>25</v>
      </c>
    </row>
    <row r="3013" spans="1:11" x14ac:dyDescent="0.3">
      <c r="A3013">
        <v>2022</v>
      </c>
      <c r="B3013" t="s">
        <v>11</v>
      </c>
      <c r="C3013" t="s">
        <v>12</v>
      </c>
      <c r="D3013" t="s">
        <v>37</v>
      </c>
      <c r="E3013">
        <v>135000</v>
      </c>
      <c r="F3013" t="s">
        <v>20</v>
      </c>
      <c r="G3013">
        <v>135000</v>
      </c>
      <c r="H3013" t="s">
        <v>180</v>
      </c>
      <c r="I3013">
        <v>100</v>
      </c>
      <c r="J3013" t="s">
        <v>180</v>
      </c>
      <c r="K3013" t="s">
        <v>25</v>
      </c>
    </row>
    <row r="3014" spans="1:11" x14ac:dyDescent="0.3">
      <c r="A3014">
        <v>2022</v>
      </c>
      <c r="B3014" t="s">
        <v>11</v>
      </c>
      <c r="C3014" t="s">
        <v>12</v>
      </c>
      <c r="D3014" t="s">
        <v>35</v>
      </c>
      <c r="E3014">
        <v>193900</v>
      </c>
      <c r="F3014" t="s">
        <v>20</v>
      </c>
      <c r="G3014">
        <v>193900</v>
      </c>
      <c r="H3014" t="s">
        <v>21</v>
      </c>
      <c r="I3014">
        <v>0</v>
      </c>
      <c r="J3014" t="s">
        <v>21</v>
      </c>
      <c r="K3014" t="s">
        <v>25</v>
      </c>
    </row>
    <row r="3015" spans="1:11" x14ac:dyDescent="0.3">
      <c r="A3015">
        <v>2022</v>
      </c>
      <c r="B3015" t="s">
        <v>11</v>
      </c>
      <c r="C3015" t="s">
        <v>12</v>
      </c>
      <c r="D3015" t="s">
        <v>35</v>
      </c>
      <c r="E3015">
        <v>129300</v>
      </c>
      <c r="F3015" t="s">
        <v>20</v>
      </c>
      <c r="G3015">
        <v>129300</v>
      </c>
      <c r="H3015" t="s">
        <v>21</v>
      </c>
      <c r="I3015">
        <v>0</v>
      </c>
      <c r="J3015" t="s">
        <v>21</v>
      </c>
      <c r="K3015" t="s">
        <v>25</v>
      </c>
    </row>
    <row r="3016" spans="1:11" x14ac:dyDescent="0.3">
      <c r="A3016">
        <v>2022</v>
      </c>
      <c r="B3016" t="s">
        <v>28</v>
      </c>
      <c r="C3016" t="s">
        <v>12</v>
      </c>
      <c r="D3016" t="s">
        <v>35</v>
      </c>
      <c r="E3016">
        <v>45000</v>
      </c>
      <c r="F3016" t="s">
        <v>58</v>
      </c>
      <c r="G3016">
        <v>55410</v>
      </c>
      <c r="H3016" t="s">
        <v>33</v>
      </c>
      <c r="I3016">
        <v>100</v>
      </c>
      <c r="J3016" t="s">
        <v>33</v>
      </c>
      <c r="K3016" t="s">
        <v>22</v>
      </c>
    </row>
    <row r="3017" spans="1:11" x14ac:dyDescent="0.3">
      <c r="A3017">
        <v>2022</v>
      </c>
      <c r="B3017" t="s">
        <v>11</v>
      </c>
      <c r="C3017" t="s">
        <v>12</v>
      </c>
      <c r="D3017" t="s">
        <v>27</v>
      </c>
      <c r="E3017">
        <v>70000</v>
      </c>
      <c r="F3017" t="s">
        <v>58</v>
      </c>
      <c r="G3017">
        <v>86193</v>
      </c>
      <c r="H3017" t="s">
        <v>33</v>
      </c>
      <c r="I3017">
        <v>0</v>
      </c>
      <c r="J3017" t="s">
        <v>33</v>
      </c>
      <c r="K3017" t="s">
        <v>25</v>
      </c>
    </row>
    <row r="3018" spans="1:11" x14ac:dyDescent="0.3">
      <c r="A3018">
        <v>2022</v>
      </c>
      <c r="B3018" t="s">
        <v>11</v>
      </c>
      <c r="C3018" t="s">
        <v>12</v>
      </c>
      <c r="D3018" t="s">
        <v>27</v>
      </c>
      <c r="E3018">
        <v>50000</v>
      </c>
      <c r="F3018" t="s">
        <v>58</v>
      </c>
      <c r="G3018">
        <v>61566</v>
      </c>
      <c r="H3018" t="s">
        <v>33</v>
      </c>
      <c r="I3018">
        <v>0</v>
      </c>
      <c r="J3018" t="s">
        <v>33</v>
      </c>
      <c r="K3018" t="s">
        <v>25</v>
      </c>
    </row>
    <row r="3019" spans="1:11" x14ac:dyDescent="0.3">
      <c r="A3019">
        <v>2022</v>
      </c>
      <c r="B3019" t="s">
        <v>11</v>
      </c>
      <c r="C3019" t="s">
        <v>12</v>
      </c>
      <c r="D3019" t="s">
        <v>27</v>
      </c>
      <c r="E3019">
        <v>175000</v>
      </c>
      <c r="F3019" t="s">
        <v>20</v>
      </c>
      <c r="G3019">
        <v>175000</v>
      </c>
      <c r="H3019" t="s">
        <v>21</v>
      </c>
      <c r="I3019">
        <v>100</v>
      </c>
      <c r="J3019" t="s">
        <v>21</v>
      </c>
      <c r="K3019" t="s">
        <v>25</v>
      </c>
    </row>
    <row r="3020" spans="1:11" x14ac:dyDescent="0.3">
      <c r="A3020">
        <v>2022</v>
      </c>
      <c r="B3020" t="s">
        <v>11</v>
      </c>
      <c r="C3020" t="s">
        <v>12</v>
      </c>
      <c r="D3020" t="s">
        <v>27</v>
      </c>
      <c r="E3020">
        <v>130000</v>
      </c>
      <c r="F3020" t="s">
        <v>20</v>
      </c>
      <c r="G3020">
        <v>130000</v>
      </c>
      <c r="H3020" t="s">
        <v>21</v>
      </c>
      <c r="I3020">
        <v>100</v>
      </c>
      <c r="J3020" t="s">
        <v>21</v>
      </c>
      <c r="K3020" t="s">
        <v>25</v>
      </c>
    </row>
    <row r="3021" spans="1:11" x14ac:dyDescent="0.3">
      <c r="A3021">
        <v>2022</v>
      </c>
      <c r="B3021" t="s">
        <v>11</v>
      </c>
      <c r="C3021" t="s">
        <v>12</v>
      </c>
      <c r="D3021" t="s">
        <v>37</v>
      </c>
      <c r="E3021">
        <v>188100</v>
      </c>
      <c r="F3021" t="s">
        <v>20</v>
      </c>
      <c r="G3021">
        <v>188100</v>
      </c>
      <c r="H3021" t="s">
        <v>21</v>
      </c>
      <c r="I3021">
        <v>0</v>
      </c>
      <c r="J3021" t="s">
        <v>21</v>
      </c>
      <c r="K3021" t="s">
        <v>25</v>
      </c>
    </row>
    <row r="3022" spans="1:11" x14ac:dyDescent="0.3">
      <c r="A3022">
        <v>2022</v>
      </c>
      <c r="B3022" t="s">
        <v>11</v>
      </c>
      <c r="C3022" t="s">
        <v>12</v>
      </c>
      <c r="D3022" t="s">
        <v>37</v>
      </c>
      <c r="E3022">
        <v>139860</v>
      </c>
      <c r="F3022" t="s">
        <v>20</v>
      </c>
      <c r="G3022">
        <v>139860</v>
      </c>
      <c r="H3022" t="s">
        <v>21</v>
      </c>
      <c r="I3022">
        <v>0</v>
      </c>
      <c r="J3022" t="s">
        <v>21</v>
      </c>
      <c r="K3022" t="s">
        <v>25</v>
      </c>
    </row>
    <row r="3023" spans="1:11" x14ac:dyDescent="0.3">
      <c r="A3023">
        <v>2022</v>
      </c>
      <c r="B3023" t="s">
        <v>11</v>
      </c>
      <c r="C3023" t="s">
        <v>12</v>
      </c>
      <c r="D3023" t="s">
        <v>35</v>
      </c>
      <c r="E3023">
        <v>248700</v>
      </c>
      <c r="F3023" t="s">
        <v>20</v>
      </c>
      <c r="G3023">
        <v>248700</v>
      </c>
      <c r="H3023" t="s">
        <v>21</v>
      </c>
      <c r="I3023">
        <v>0</v>
      </c>
      <c r="J3023" t="s">
        <v>21</v>
      </c>
      <c r="K3023" t="s">
        <v>25</v>
      </c>
    </row>
    <row r="3024" spans="1:11" x14ac:dyDescent="0.3">
      <c r="A3024">
        <v>2022</v>
      </c>
      <c r="B3024" t="s">
        <v>11</v>
      </c>
      <c r="C3024" t="s">
        <v>12</v>
      </c>
      <c r="D3024" t="s">
        <v>35</v>
      </c>
      <c r="E3024">
        <v>167100</v>
      </c>
      <c r="F3024" t="s">
        <v>20</v>
      </c>
      <c r="G3024">
        <v>167100</v>
      </c>
      <c r="H3024" t="s">
        <v>21</v>
      </c>
      <c r="I3024">
        <v>0</v>
      </c>
      <c r="J3024" t="s">
        <v>21</v>
      </c>
      <c r="K3024" t="s">
        <v>25</v>
      </c>
    </row>
    <row r="3025" spans="1:11" x14ac:dyDescent="0.3">
      <c r="A3025">
        <v>2022</v>
      </c>
      <c r="B3025" t="s">
        <v>17</v>
      </c>
      <c r="C3025" t="s">
        <v>12</v>
      </c>
      <c r="D3025" t="s">
        <v>27</v>
      </c>
      <c r="E3025">
        <v>450000</v>
      </c>
      <c r="F3025" t="s">
        <v>42</v>
      </c>
      <c r="G3025">
        <v>5723</v>
      </c>
      <c r="H3025" t="s">
        <v>43</v>
      </c>
      <c r="I3025">
        <v>100</v>
      </c>
      <c r="J3025" t="s">
        <v>43</v>
      </c>
      <c r="K3025" t="s">
        <v>22</v>
      </c>
    </row>
    <row r="3026" spans="1:11" x14ac:dyDescent="0.3">
      <c r="A3026">
        <v>2022</v>
      </c>
      <c r="B3026" t="s">
        <v>11</v>
      </c>
      <c r="C3026" t="s">
        <v>12</v>
      </c>
      <c r="D3026" t="s">
        <v>23</v>
      </c>
      <c r="E3026">
        <v>123400</v>
      </c>
      <c r="F3026" t="s">
        <v>20</v>
      </c>
      <c r="G3026">
        <v>123400</v>
      </c>
      <c r="H3026" t="s">
        <v>21</v>
      </c>
      <c r="I3026">
        <v>0</v>
      </c>
      <c r="J3026" t="s">
        <v>21</v>
      </c>
      <c r="K3026" t="s">
        <v>25</v>
      </c>
    </row>
    <row r="3027" spans="1:11" x14ac:dyDescent="0.3">
      <c r="A3027">
        <v>2022</v>
      </c>
      <c r="B3027" t="s">
        <v>11</v>
      </c>
      <c r="C3027" t="s">
        <v>12</v>
      </c>
      <c r="D3027" t="s">
        <v>23</v>
      </c>
      <c r="E3027">
        <v>88100</v>
      </c>
      <c r="F3027" t="s">
        <v>20</v>
      </c>
      <c r="G3027">
        <v>88100</v>
      </c>
      <c r="H3027" t="s">
        <v>21</v>
      </c>
      <c r="I3027">
        <v>0</v>
      </c>
      <c r="J3027" t="s">
        <v>21</v>
      </c>
      <c r="K3027" t="s">
        <v>25</v>
      </c>
    </row>
    <row r="3028" spans="1:11" x14ac:dyDescent="0.3">
      <c r="A3028">
        <v>2022</v>
      </c>
      <c r="B3028" t="s">
        <v>17</v>
      </c>
      <c r="C3028" t="s">
        <v>12</v>
      </c>
      <c r="D3028" t="s">
        <v>112</v>
      </c>
      <c r="E3028">
        <v>48000</v>
      </c>
      <c r="F3028" t="s">
        <v>14</v>
      </c>
      <c r="G3028">
        <v>50432</v>
      </c>
      <c r="H3028" t="s">
        <v>31</v>
      </c>
      <c r="I3028">
        <v>100</v>
      </c>
      <c r="J3028" t="s">
        <v>31</v>
      </c>
      <c r="K3028" t="s">
        <v>22</v>
      </c>
    </row>
    <row r="3029" spans="1:11" x14ac:dyDescent="0.3">
      <c r="A3029">
        <v>2022</v>
      </c>
      <c r="B3029" t="s">
        <v>11</v>
      </c>
      <c r="C3029" t="s">
        <v>12</v>
      </c>
      <c r="D3029" t="s">
        <v>23</v>
      </c>
      <c r="E3029">
        <v>245000</v>
      </c>
      <c r="F3029" t="s">
        <v>20</v>
      </c>
      <c r="G3029">
        <v>245000</v>
      </c>
      <c r="H3029" t="s">
        <v>21</v>
      </c>
      <c r="I3029">
        <v>0</v>
      </c>
      <c r="J3029" t="s">
        <v>21</v>
      </c>
      <c r="K3029" t="s">
        <v>25</v>
      </c>
    </row>
    <row r="3030" spans="1:11" x14ac:dyDescent="0.3">
      <c r="A3030">
        <v>2022</v>
      </c>
      <c r="B3030" t="s">
        <v>11</v>
      </c>
      <c r="C3030" t="s">
        <v>12</v>
      </c>
      <c r="D3030" t="s">
        <v>23</v>
      </c>
      <c r="E3030">
        <v>205000</v>
      </c>
      <c r="F3030" t="s">
        <v>20</v>
      </c>
      <c r="G3030">
        <v>205000</v>
      </c>
      <c r="H3030" t="s">
        <v>21</v>
      </c>
      <c r="I3030">
        <v>0</v>
      </c>
      <c r="J3030" t="s">
        <v>21</v>
      </c>
      <c r="K3030" t="s">
        <v>25</v>
      </c>
    </row>
    <row r="3031" spans="1:11" x14ac:dyDescent="0.3">
      <c r="A3031">
        <v>2022</v>
      </c>
      <c r="B3031" t="s">
        <v>11</v>
      </c>
      <c r="C3031" t="s">
        <v>12</v>
      </c>
      <c r="D3031" t="s">
        <v>37</v>
      </c>
      <c r="E3031">
        <v>141300</v>
      </c>
      <c r="F3031" t="s">
        <v>20</v>
      </c>
      <c r="G3031">
        <v>141300</v>
      </c>
      <c r="H3031" t="s">
        <v>21</v>
      </c>
      <c r="I3031">
        <v>0</v>
      </c>
      <c r="J3031" t="s">
        <v>21</v>
      </c>
      <c r="K3031" t="s">
        <v>25</v>
      </c>
    </row>
    <row r="3032" spans="1:11" x14ac:dyDescent="0.3">
      <c r="A3032">
        <v>2022</v>
      </c>
      <c r="B3032" t="s">
        <v>11</v>
      </c>
      <c r="C3032" t="s">
        <v>12</v>
      </c>
      <c r="D3032" t="s">
        <v>37</v>
      </c>
      <c r="E3032">
        <v>102100</v>
      </c>
      <c r="F3032" t="s">
        <v>20</v>
      </c>
      <c r="G3032">
        <v>102100</v>
      </c>
      <c r="H3032" t="s">
        <v>21</v>
      </c>
      <c r="I3032">
        <v>0</v>
      </c>
      <c r="J3032" t="s">
        <v>21</v>
      </c>
      <c r="K3032" t="s">
        <v>25</v>
      </c>
    </row>
    <row r="3033" spans="1:11" x14ac:dyDescent="0.3">
      <c r="A3033">
        <v>2022</v>
      </c>
      <c r="B3033" t="s">
        <v>11</v>
      </c>
      <c r="C3033" t="s">
        <v>12</v>
      </c>
      <c r="D3033" t="s">
        <v>45</v>
      </c>
      <c r="E3033">
        <v>141300</v>
      </c>
      <c r="F3033" t="s">
        <v>20</v>
      </c>
      <c r="G3033">
        <v>141300</v>
      </c>
      <c r="H3033" t="s">
        <v>21</v>
      </c>
      <c r="I3033">
        <v>0</v>
      </c>
      <c r="J3033" t="s">
        <v>21</v>
      </c>
      <c r="K3033" t="s">
        <v>25</v>
      </c>
    </row>
    <row r="3034" spans="1:11" x14ac:dyDescent="0.3">
      <c r="A3034">
        <v>2022</v>
      </c>
      <c r="B3034" t="s">
        <v>11</v>
      </c>
      <c r="C3034" t="s">
        <v>12</v>
      </c>
      <c r="D3034" t="s">
        <v>45</v>
      </c>
      <c r="E3034">
        <v>102100</v>
      </c>
      <c r="F3034" t="s">
        <v>20</v>
      </c>
      <c r="G3034">
        <v>102100</v>
      </c>
      <c r="H3034" t="s">
        <v>21</v>
      </c>
      <c r="I3034">
        <v>0</v>
      </c>
      <c r="J3034" t="s">
        <v>21</v>
      </c>
      <c r="K3034" t="s">
        <v>25</v>
      </c>
    </row>
    <row r="3035" spans="1:11" x14ac:dyDescent="0.3">
      <c r="A3035">
        <v>2022</v>
      </c>
      <c r="B3035" t="s">
        <v>28</v>
      </c>
      <c r="C3035" t="s">
        <v>12</v>
      </c>
      <c r="D3035" t="s">
        <v>27</v>
      </c>
      <c r="E3035">
        <v>50000</v>
      </c>
      <c r="F3035" t="s">
        <v>20</v>
      </c>
      <c r="G3035">
        <v>50000</v>
      </c>
      <c r="H3035" t="s">
        <v>131</v>
      </c>
      <c r="I3035">
        <v>100</v>
      </c>
      <c r="J3035" t="s">
        <v>131</v>
      </c>
      <c r="K3035" t="s">
        <v>16</v>
      </c>
    </row>
    <row r="3036" spans="1:11" x14ac:dyDescent="0.3">
      <c r="A3036">
        <v>2022</v>
      </c>
      <c r="B3036" t="s">
        <v>28</v>
      </c>
      <c r="C3036" t="s">
        <v>12</v>
      </c>
      <c r="D3036" t="s">
        <v>23</v>
      </c>
      <c r="E3036">
        <v>80000</v>
      </c>
      <c r="F3036" t="s">
        <v>14</v>
      </c>
      <c r="G3036">
        <v>84053</v>
      </c>
      <c r="H3036" t="s">
        <v>155</v>
      </c>
      <c r="I3036">
        <v>100</v>
      </c>
      <c r="J3036" t="s">
        <v>155</v>
      </c>
      <c r="K3036" t="s">
        <v>16</v>
      </c>
    </row>
    <row r="3037" spans="1:11" x14ac:dyDescent="0.3">
      <c r="A3037">
        <v>2022</v>
      </c>
      <c r="B3037" t="s">
        <v>17</v>
      </c>
      <c r="C3037" t="s">
        <v>12</v>
      </c>
      <c r="D3037" t="s">
        <v>89</v>
      </c>
      <c r="E3037">
        <v>50000</v>
      </c>
      <c r="F3037" t="s">
        <v>58</v>
      </c>
      <c r="G3037">
        <v>61566</v>
      </c>
      <c r="H3037" t="s">
        <v>33</v>
      </c>
      <c r="I3037">
        <v>50</v>
      </c>
      <c r="J3037" t="s">
        <v>33</v>
      </c>
      <c r="K3037" t="s">
        <v>22</v>
      </c>
    </row>
    <row r="3038" spans="1:11" x14ac:dyDescent="0.3">
      <c r="A3038">
        <v>2022</v>
      </c>
      <c r="B3038" t="s">
        <v>11</v>
      </c>
      <c r="C3038" t="s">
        <v>12</v>
      </c>
      <c r="D3038" t="s">
        <v>45</v>
      </c>
      <c r="E3038">
        <v>250000</v>
      </c>
      <c r="F3038" t="s">
        <v>20</v>
      </c>
      <c r="G3038">
        <v>250000</v>
      </c>
      <c r="H3038" t="s">
        <v>21</v>
      </c>
      <c r="I3038">
        <v>0</v>
      </c>
      <c r="J3038" t="s">
        <v>21</v>
      </c>
      <c r="K3038" t="s">
        <v>25</v>
      </c>
    </row>
    <row r="3039" spans="1:11" x14ac:dyDescent="0.3">
      <c r="A3039">
        <v>2022</v>
      </c>
      <c r="B3039" t="s">
        <v>11</v>
      </c>
      <c r="C3039" t="s">
        <v>12</v>
      </c>
      <c r="D3039" t="s">
        <v>45</v>
      </c>
      <c r="E3039">
        <v>63000</v>
      </c>
      <c r="F3039" t="s">
        <v>20</v>
      </c>
      <c r="G3039">
        <v>63000</v>
      </c>
      <c r="H3039" t="s">
        <v>21</v>
      </c>
      <c r="I3039">
        <v>0</v>
      </c>
      <c r="J3039" t="s">
        <v>21</v>
      </c>
      <c r="K3039" t="s">
        <v>25</v>
      </c>
    </row>
    <row r="3040" spans="1:11" x14ac:dyDescent="0.3">
      <c r="A3040">
        <v>2022</v>
      </c>
      <c r="B3040" t="s">
        <v>11</v>
      </c>
      <c r="C3040" t="s">
        <v>12</v>
      </c>
      <c r="D3040" t="s">
        <v>69</v>
      </c>
      <c r="E3040">
        <v>189500</v>
      </c>
      <c r="F3040" t="s">
        <v>20</v>
      </c>
      <c r="G3040">
        <v>189500</v>
      </c>
      <c r="H3040" t="s">
        <v>21</v>
      </c>
      <c r="I3040">
        <v>100</v>
      </c>
      <c r="J3040" t="s">
        <v>21</v>
      </c>
      <c r="K3040" t="s">
        <v>16</v>
      </c>
    </row>
    <row r="3041" spans="1:11" x14ac:dyDescent="0.3">
      <c r="A3041">
        <v>2022</v>
      </c>
      <c r="B3041" t="s">
        <v>11</v>
      </c>
      <c r="C3041" t="s">
        <v>12</v>
      </c>
      <c r="D3041" t="s">
        <v>69</v>
      </c>
      <c r="E3041">
        <v>140100</v>
      </c>
      <c r="F3041" t="s">
        <v>20</v>
      </c>
      <c r="G3041">
        <v>140100</v>
      </c>
      <c r="H3041" t="s">
        <v>21</v>
      </c>
      <c r="I3041">
        <v>100</v>
      </c>
      <c r="J3041" t="s">
        <v>21</v>
      </c>
      <c r="K3041" t="s">
        <v>16</v>
      </c>
    </row>
    <row r="3042" spans="1:11" x14ac:dyDescent="0.3">
      <c r="A3042">
        <v>2022</v>
      </c>
      <c r="B3042" t="s">
        <v>11</v>
      </c>
      <c r="C3042" t="s">
        <v>12</v>
      </c>
      <c r="D3042" t="s">
        <v>37</v>
      </c>
      <c r="E3042">
        <v>177600</v>
      </c>
      <c r="F3042" t="s">
        <v>20</v>
      </c>
      <c r="G3042">
        <v>177600</v>
      </c>
      <c r="H3042" t="s">
        <v>21</v>
      </c>
      <c r="I3042">
        <v>100</v>
      </c>
      <c r="J3042" t="s">
        <v>21</v>
      </c>
      <c r="K3042" t="s">
        <v>16</v>
      </c>
    </row>
    <row r="3043" spans="1:11" x14ac:dyDescent="0.3">
      <c r="A3043">
        <v>2022</v>
      </c>
      <c r="B3043" t="s">
        <v>11</v>
      </c>
      <c r="C3043" t="s">
        <v>12</v>
      </c>
      <c r="D3043" t="s">
        <v>37</v>
      </c>
      <c r="E3043">
        <v>131300</v>
      </c>
      <c r="F3043" t="s">
        <v>20</v>
      </c>
      <c r="G3043">
        <v>131300</v>
      </c>
      <c r="H3043" t="s">
        <v>21</v>
      </c>
      <c r="I3043">
        <v>100</v>
      </c>
      <c r="J3043" t="s">
        <v>21</v>
      </c>
      <c r="K3043" t="s">
        <v>16</v>
      </c>
    </row>
    <row r="3044" spans="1:11" x14ac:dyDescent="0.3">
      <c r="A3044">
        <v>2022</v>
      </c>
      <c r="B3044" t="s">
        <v>17</v>
      </c>
      <c r="C3044" t="s">
        <v>12</v>
      </c>
      <c r="D3044" t="s">
        <v>37</v>
      </c>
      <c r="E3044">
        <v>24000</v>
      </c>
      <c r="F3044" t="s">
        <v>20</v>
      </c>
      <c r="G3044">
        <v>24000</v>
      </c>
      <c r="H3044" t="s">
        <v>21</v>
      </c>
      <c r="I3044">
        <v>0</v>
      </c>
      <c r="J3044" t="s">
        <v>21</v>
      </c>
      <c r="K3044" t="s">
        <v>25</v>
      </c>
    </row>
    <row r="3045" spans="1:11" x14ac:dyDescent="0.3">
      <c r="A3045">
        <v>2022</v>
      </c>
      <c r="B3045" t="s">
        <v>17</v>
      </c>
      <c r="C3045" t="s">
        <v>12</v>
      </c>
      <c r="D3045" t="s">
        <v>37</v>
      </c>
      <c r="E3045">
        <v>24000</v>
      </c>
      <c r="F3045" t="s">
        <v>20</v>
      </c>
      <c r="G3045">
        <v>24000</v>
      </c>
      <c r="H3045" t="s">
        <v>21</v>
      </c>
      <c r="I3045">
        <v>0</v>
      </c>
      <c r="J3045" t="s">
        <v>21</v>
      </c>
      <c r="K3045" t="s">
        <v>25</v>
      </c>
    </row>
    <row r="3046" spans="1:11" x14ac:dyDescent="0.3">
      <c r="A3046">
        <v>2022</v>
      </c>
      <c r="B3046" t="s">
        <v>11</v>
      </c>
      <c r="C3046" t="s">
        <v>12</v>
      </c>
      <c r="D3046" t="s">
        <v>37</v>
      </c>
      <c r="E3046">
        <v>250000</v>
      </c>
      <c r="F3046" t="s">
        <v>20</v>
      </c>
      <c r="G3046">
        <v>250000</v>
      </c>
      <c r="H3046" t="s">
        <v>21</v>
      </c>
      <c r="I3046">
        <v>0</v>
      </c>
      <c r="J3046" t="s">
        <v>21</v>
      </c>
      <c r="K3046" t="s">
        <v>25</v>
      </c>
    </row>
    <row r="3047" spans="1:11" x14ac:dyDescent="0.3">
      <c r="A3047">
        <v>2022</v>
      </c>
      <c r="B3047" t="s">
        <v>11</v>
      </c>
      <c r="C3047" t="s">
        <v>12</v>
      </c>
      <c r="D3047" t="s">
        <v>37</v>
      </c>
      <c r="E3047">
        <v>63000</v>
      </c>
      <c r="F3047" t="s">
        <v>20</v>
      </c>
      <c r="G3047">
        <v>63000</v>
      </c>
      <c r="H3047" t="s">
        <v>21</v>
      </c>
      <c r="I3047">
        <v>0</v>
      </c>
      <c r="J3047" t="s">
        <v>21</v>
      </c>
      <c r="K3047" t="s">
        <v>25</v>
      </c>
    </row>
    <row r="3048" spans="1:11" x14ac:dyDescent="0.3">
      <c r="A3048">
        <v>2022</v>
      </c>
      <c r="B3048" t="s">
        <v>11</v>
      </c>
      <c r="C3048" t="s">
        <v>12</v>
      </c>
      <c r="D3048" t="s">
        <v>35</v>
      </c>
      <c r="E3048">
        <v>202900</v>
      </c>
      <c r="F3048" t="s">
        <v>20</v>
      </c>
      <c r="G3048">
        <v>202900</v>
      </c>
      <c r="H3048" t="s">
        <v>21</v>
      </c>
      <c r="I3048">
        <v>100</v>
      </c>
      <c r="J3048" t="s">
        <v>21</v>
      </c>
      <c r="K3048" t="s">
        <v>16</v>
      </c>
    </row>
    <row r="3049" spans="1:11" x14ac:dyDescent="0.3">
      <c r="A3049">
        <v>2022</v>
      </c>
      <c r="B3049" t="s">
        <v>11</v>
      </c>
      <c r="C3049" t="s">
        <v>12</v>
      </c>
      <c r="D3049" t="s">
        <v>35</v>
      </c>
      <c r="E3049">
        <v>131300</v>
      </c>
      <c r="F3049" t="s">
        <v>20</v>
      </c>
      <c r="G3049">
        <v>131300</v>
      </c>
      <c r="H3049" t="s">
        <v>21</v>
      </c>
      <c r="I3049">
        <v>100</v>
      </c>
      <c r="J3049" t="s">
        <v>21</v>
      </c>
      <c r="K3049" t="s">
        <v>16</v>
      </c>
    </row>
    <row r="3050" spans="1:11" x14ac:dyDescent="0.3">
      <c r="A3050">
        <v>2022</v>
      </c>
      <c r="B3050" t="s">
        <v>11</v>
      </c>
      <c r="C3050" t="s">
        <v>12</v>
      </c>
      <c r="D3050" t="s">
        <v>37</v>
      </c>
      <c r="E3050">
        <v>145000</v>
      </c>
      <c r="F3050" t="s">
        <v>20</v>
      </c>
      <c r="G3050">
        <v>145000</v>
      </c>
      <c r="H3050" t="s">
        <v>21</v>
      </c>
      <c r="I3050">
        <v>100</v>
      </c>
      <c r="J3050" t="s">
        <v>21</v>
      </c>
      <c r="K3050" t="s">
        <v>25</v>
      </c>
    </row>
    <row r="3051" spans="1:11" x14ac:dyDescent="0.3">
      <c r="A3051">
        <v>2022</v>
      </c>
      <c r="B3051" t="s">
        <v>11</v>
      </c>
      <c r="C3051" t="s">
        <v>12</v>
      </c>
      <c r="D3051" t="s">
        <v>37</v>
      </c>
      <c r="E3051">
        <v>115000</v>
      </c>
      <c r="F3051" t="s">
        <v>20</v>
      </c>
      <c r="G3051">
        <v>115000</v>
      </c>
      <c r="H3051" t="s">
        <v>21</v>
      </c>
      <c r="I3051">
        <v>100</v>
      </c>
      <c r="J3051" t="s">
        <v>21</v>
      </c>
      <c r="K3051" t="s">
        <v>25</v>
      </c>
    </row>
    <row r="3052" spans="1:11" x14ac:dyDescent="0.3">
      <c r="A3052">
        <v>2022</v>
      </c>
      <c r="B3052" t="s">
        <v>28</v>
      </c>
      <c r="C3052" t="s">
        <v>12</v>
      </c>
      <c r="D3052" t="s">
        <v>35</v>
      </c>
      <c r="E3052">
        <v>115000</v>
      </c>
      <c r="F3052" t="s">
        <v>20</v>
      </c>
      <c r="G3052">
        <v>115000</v>
      </c>
      <c r="H3052" t="s">
        <v>21</v>
      </c>
      <c r="I3052">
        <v>50</v>
      </c>
      <c r="J3052" t="s">
        <v>21</v>
      </c>
      <c r="K3052" t="s">
        <v>16</v>
      </c>
    </row>
    <row r="3053" spans="1:11" x14ac:dyDescent="0.3">
      <c r="A3053">
        <v>2022</v>
      </c>
      <c r="B3053" t="s">
        <v>17</v>
      </c>
      <c r="C3053" t="s">
        <v>12</v>
      </c>
      <c r="D3053" t="s">
        <v>35</v>
      </c>
      <c r="E3053">
        <v>193900</v>
      </c>
      <c r="F3053" t="s">
        <v>20</v>
      </c>
      <c r="G3053">
        <v>193900</v>
      </c>
      <c r="H3053" t="s">
        <v>21</v>
      </c>
      <c r="I3053">
        <v>0</v>
      </c>
      <c r="J3053" t="s">
        <v>21</v>
      </c>
      <c r="K3053" t="s">
        <v>25</v>
      </c>
    </row>
    <row r="3054" spans="1:11" x14ac:dyDescent="0.3">
      <c r="A3054">
        <v>2022</v>
      </c>
      <c r="B3054" t="s">
        <v>17</v>
      </c>
      <c r="C3054" t="s">
        <v>12</v>
      </c>
      <c r="D3054" t="s">
        <v>35</v>
      </c>
      <c r="E3054">
        <v>129300</v>
      </c>
      <c r="F3054" t="s">
        <v>20</v>
      </c>
      <c r="G3054">
        <v>129300</v>
      </c>
      <c r="H3054" t="s">
        <v>21</v>
      </c>
      <c r="I3054">
        <v>0</v>
      </c>
      <c r="J3054" t="s">
        <v>21</v>
      </c>
      <c r="K3054" t="s">
        <v>25</v>
      </c>
    </row>
    <row r="3055" spans="1:11" x14ac:dyDescent="0.3">
      <c r="A3055">
        <v>2022</v>
      </c>
      <c r="B3055" t="s">
        <v>11</v>
      </c>
      <c r="C3055" t="s">
        <v>12</v>
      </c>
      <c r="D3055" t="s">
        <v>23</v>
      </c>
      <c r="E3055">
        <v>180000</v>
      </c>
      <c r="F3055" t="s">
        <v>20</v>
      </c>
      <c r="G3055">
        <v>180000</v>
      </c>
      <c r="H3055" t="s">
        <v>21</v>
      </c>
      <c r="I3055">
        <v>100</v>
      </c>
      <c r="J3055" t="s">
        <v>21</v>
      </c>
      <c r="K3055" t="s">
        <v>16</v>
      </c>
    </row>
    <row r="3056" spans="1:11" x14ac:dyDescent="0.3">
      <c r="A3056">
        <v>2022</v>
      </c>
      <c r="B3056" t="s">
        <v>11</v>
      </c>
      <c r="C3056" t="s">
        <v>12</v>
      </c>
      <c r="D3056" t="s">
        <v>23</v>
      </c>
      <c r="E3056">
        <v>140000</v>
      </c>
      <c r="F3056" t="s">
        <v>20</v>
      </c>
      <c r="G3056">
        <v>140000</v>
      </c>
      <c r="H3056" t="s">
        <v>21</v>
      </c>
      <c r="I3056">
        <v>100</v>
      </c>
      <c r="J3056" t="s">
        <v>21</v>
      </c>
      <c r="K3056" t="s">
        <v>16</v>
      </c>
    </row>
    <row r="3057" spans="1:11" x14ac:dyDescent="0.3">
      <c r="A3057">
        <v>2022</v>
      </c>
      <c r="B3057" t="s">
        <v>17</v>
      </c>
      <c r="C3057" t="s">
        <v>12</v>
      </c>
      <c r="D3057" t="s">
        <v>27</v>
      </c>
      <c r="E3057">
        <v>216200</v>
      </c>
      <c r="F3057" t="s">
        <v>20</v>
      </c>
      <c r="G3057">
        <v>216200</v>
      </c>
      <c r="H3057" t="s">
        <v>21</v>
      </c>
      <c r="I3057">
        <v>0</v>
      </c>
      <c r="J3057" t="s">
        <v>21</v>
      </c>
      <c r="K3057" t="s">
        <v>25</v>
      </c>
    </row>
    <row r="3058" spans="1:11" x14ac:dyDescent="0.3">
      <c r="A3058">
        <v>2022</v>
      </c>
      <c r="B3058" t="s">
        <v>17</v>
      </c>
      <c r="C3058" t="s">
        <v>12</v>
      </c>
      <c r="D3058" t="s">
        <v>27</v>
      </c>
      <c r="E3058">
        <v>144100</v>
      </c>
      <c r="F3058" t="s">
        <v>20</v>
      </c>
      <c r="G3058">
        <v>144100</v>
      </c>
      <c r="H3058" t="s">
        <v>21</v>
      </c>
      <c r="I3058">
        <v>0</v>
      </c>
      <c r="J3058" t="s">
        <v>21</v>
      </c>
      <c r="K3058" t="s">
        <v>25</v>
      </c>
    </row>
    <row r="3059" spans="1:11" x14ac:dyDescent="0.3">
      <c r="A3059">
        <v>2022</v>
      </c>
      <c r="B3059" t="s">
        <v>11</v>
      </c>
      <c r="C3059" t="s">
        <v>12</v>
      </c>
      <c r="D3059" t="s">
        <v>81</v>
      </c>
      <c r="E3059">
        <v>216000</v>
      </c>
      <c r="F3059" t="s">
        <v>20</v>
      </c>
      <c r="G3059">
        <v>216000</v>
      </c>
      <c r="H3059" t="s">
        <v>21</v>
      </c>
      <c r="I3059">
        <v>0</v>
      </c>
      <c r="J3059" t="s">
        <v>21</v>
      </c>
      <c r="K3059" t="s">
        <v>25</v>
      </c>
    </row>
    <row r="3060" spans="1:11" x14ac:dyDescent="0.3">
      <c r="A3060">
        <v>2022</v>
      </c>
      <c r="B3060" t="s">
        <v>11</v>
      </c>
      <c r="C3060" t="s">
        <v>12</v>
      </c>
      <c r="D3060" t="s">
        <v>81</v>
      </c>
      <c r="E3060">
        <v>144000</v>
      </c>
      <c r="F3060" t="s">
        <v>20</v>
      </c>
      <c r="G3060">
        <v>144000</v>
      </c>
      <c r="H3060" t="s">
        <v>21</v>
      </c>
      <c r="I3060">
        <v>0</v>
      </c>
      <c r="J3060" t="s">
        <v>21</v>
      </c>
      <c r="K3060" t="s">
        <v>25</v>
      </c>
    </row>
    <row r="3061" spans="1:11" x14ac:dyDescent="0.3">
      <c r="A3061">
        <v>2022</v>
      </c>
      <c r="B3061" t="s">
        <v>28</v>
      </c>
      <c r="C3061" t="s">
        <v>12</v>
      </c>
      <c r="D3061" t="s">
        <v>27</v>
      </c>
      <c r="E3061">
        <v>150000</v>
      </c>
      <c r="F3061" t="s">
        <v>20</v>
      </c>
      <c r="G3061">
        <v>150000</v>
      </c>
      <c r="H3061" t="s">
        <v>21</v>
      </c>
      <c r="I3061">
        <v>100</v>
      </c>
      <c r="J3061" t="s">
        <v>21</v>
      </c>
      <c r="K3061" t="s">
        <v>16</v>
      </c>
    </row>
    <row r="3062" spans="1:11" x14ac:dyDescent="0.3">
      <c r="A3062">
        <v>2021</v>
      </c>
      <c r="B3062" t="s">
        <v>28</v>
      </c>
      <c r="C3062" t="s">
        <v>12</v>
      </c>
      <c r="D3062" t="s">
        <v>142</v>
      </c>
      <c r="E3062">
        <v>900000</v>
      </c>
      <c r="F3062" t="s">
        <v>42</v>
      </c>
      <c r="G3062">
        <v>12171</v>
      </c>
      <c r="H3062" t="s">
        <v>43</v>
      </c>
      <c r="I3062">
        <v>100</v>
      </c>
      <c r="J3062" t="s">
        <v>43</v>
      </c>
      <c r="K3062" t="s">
        <v>25</v>
      </c>
    </row>
    <row r="3063" spans="1:11" x14ac:dyDescent="0.3">
      <c r="A3063">
        <v>2022</v>
      </c>
      <c r="B3063" t="s">
        <v>17</v>
      </c>
      <c r="C3063" t="s">
        <v>12</v>
      </c>
      <c r="D3063" t="s">
        <v>23</v>
      </c>
      <c r="E3063">
        <v>4200000</v>
      </c>
      <c r="F3063" t="s">
        <v>42</v>
      </c>
      <c r="G3063">
        <v>53416</v>
      </c>
      <c r="H3063" t="s">
        <v>43</v>
      </c>
      <c r="I3063">
        <v>100</v>
      </c>
      <c r="J3063" t="s">
        <v>186</v>
      </c>
      <c r="K3063" t="s">
        <v>16</v>
      </c>
    </row>
    <row r="3064" spans="1:11" x14ac:dyDescent="0.3">
      <c r="A3064">
        <v>2022</v>
      </c>
      <c r="B3064" t="s">
        <v>28</v>
      </c>
      <c r="C3064" t="s">
        <v>12</v>
      </c>
      <c r="D3064" t="s">
        <v>57</v>
      </c>
      <c r="E3064">
        <v>50000</v>
      </c>
      <c r="F3064" t="s">
        <v>20</v>
      </c>
      <c r="G3064">
        <v>50000</v>
      </c>
      <c r="H3064" t="s">
        <v>90</v>
      </c>
      <c r="I3064">
        <v>50</v>
      </c>
      <c r="J3064" t="s">
        <v>90</v>
      </c>
      <c r="K3064" t="s">
        <v>25</v>
      </c>
    </row>
    <row r="3065" spans="1:11" x14ac:dyDescent="0.3">
      <c r="A3065">
        <v>2021</v>
      </c>
      <c r="B3065" t="s">
        <v>11</v>
      </c>
      <c r="C3065" t="s">
        <v>12</v>
      </c>
      <c r="D3065" t="s">
        <v>187</v>
      </c>
      <c r="E3065">
        <v>250000</v>
      </c>
      <c r="F3065" t="s">
        <v>20</v>
      </c>
      <c r="G3065">
        <v>250000</v>
      </c>
      <c r="H3065" t="s">
        <v>21</v>
      </c>
      <c r="I3065">
        <v>50</v>
      </c>
      <c r="J3065" t="s">
        <v>21</v>
      </c>
      <c r="K3065" t="s">
        <v>16</v>
      </c>
    </row>
    <row r="3066" spans="1:11" x14ac:dyDescent="0.3">
      <c r="A3066">
        <v>2022</v>
      </c>
      <c r="B3066" t="s">
        <v>44</v>
      </c>
      <c r="C3066" t="s">
        <v>12</v>
      </c>
      <c r="D3066" t="s">
        <v>52</v>
      </c>
      <c r="E3066">
        <v>80000</v>
      </c>
      <c r="F3066" t="s">
        <v>14</v>
      </c>
      <c r="G3066">
        <v>84053</v>
      </c>
      <c r="H3066" t="s">
        <v>51</v>
      </c>
      <c r="I3066">
        <v>0</v>
      </c>
      <c r="J3066" t="s">
        <v>51</v>
      </c>
      <c r="K3066" t="s">
        <v>16</v>
      </c>
    </row>
    <row r="3067" spans="1:11" x14ac:dyDescent="0.3">
      <c r="A3067">
        <v>2022</v>
      </c>
      <c r="B3067" t="s">
        <v>17</v>
      </c>
      <c r="C3067" t="s">
        <v>12</v>
      </c>
      <c r="D3067" t="s">
        <v>23</v>
      </c>
      <c r="E3067">
        <v>107000</v>
      </c>
      <c r="F3067" t="s">
        <v>58</v>
      </c>
      <c r="G3067">
        <v>131752</v>
      </c>
      <c r="H3067" t="s">
        <v>33</v>
      </c>
      <c r="I3067">
        <v>100</v>
      </c>
      <c r="J3067" t="s">
        <v>33</v>
      </c>
      <c r="K3067" t="s">
        <v>25</v>
      </c>
    </row>
    <row r="3068" spans="1:11" x14ac:dyDescent="0.3">
      <c r="A3068">
        <v>2022</v>
      </c>
      <c r="B3068" t="s">
        <v>11</v>
      </c>
      <c r="C3068" t="s">
        <v>12</v>
      </c>
      <c r="D3068" t="s">
        <v>32</v>
      </c>
      <c r="E3068">
        <v>48000</v>
      </c>
      <c r="F3068" t="s">
        <v>20</v>
      </c>
      <c r="G3068">
        <v>48000</v>
      </c>
      <c r="H3068" t="s">
        <v>131</v>
      </c>
      <c r="I3068">
        <v>100</v>
      </c>
      <c r="J3068" t="s">
        <v>21</v>
      </c>
      <c r="K3068" t="s">
        <v>22</v>
      </c>
    </row>
    <row r="3069" spans="1:11" x14ac:dyDescent="0.3">
      <c r="A3069">
        <v>2022</v>
      </c>
      <c r="B3069" t="s">
        <v>44</v>
      </c>
      <c r="C3069" t="s">
        <v>12</v>
      </c>
      <c r="D3069" t="s">
        <v>69</v>
      </c>
      <c r="E3069">
        <v>260500</v>
      </c>
      <c r="F3069" t="s">
        <v>20</v>
      </c>
      <c r="G3069">
        <v>260500</v>
      </c>
      <c r="H3069" t="s">
        <v>21</v>
      </c>
      <c r="I3069">
        <v>0</v>
      </c>
      <c r="J3069" t="s">
        <v>21</v>
      </c>
      <c r="K3069" t="s">
        <v>25</v>
      </c>
    </row>
    <row r="3070" spans="1:11" x14ac:dyDescent="0.3">
      <c r="A3070">
        <v>2022</v>
      </c>
      <c r="B3070" t="s">
        <v>44</v>
      </c>
      <c r="C3070" t="s">
        <v>12</v>
      </c>
      <c r="D3070" t="s">
        <v>69</v>
      </c>
      <c r="E3070">
        <v>175100</v>
      </c>
      <c r="F3070" t="s">
        <v>20</v>
      </c>
      <c r="G3070">
        <v>175100</v>
      </c>
      <c r="H3070" t="s">
        <v>21</v>
      </c>
      <c r="I3070">
        <v>0</v>
      </c>
      <c r="J3070" t="s">
        <v>21</v>
      </c>
      <c r="K3070" t="s">
        <v>25</v>
      </c>
    </row>
    <row r="3071" spans="1:11" x14ac:dyDescent="0.3">
      <c r="A3071">
        <v>2022</v>
      </c>
      <c r="B3071" t="s">
        <v>11</v>
      </c>
      <c r="C3071" t="s">
        <v>12</v>
      </c>
      <c r="D3071" t="s">
        <v>37</v>
      </c>
      <c r="E3071">
        <v>210000</v>
      </c>
      <c r="F3071" t="s">
        <v>20</v>
      </c>
      <c r="G3071">
        <v>210000</v>
      </c>
      <c r="H3071" t="s">
        <v>21</v>
      </c>
      <c r="I3071">
        <v>100</v>
      </c>
      <c r="J3071" t="s">
        <v>21</v>
      </c>
      <c r="K3071" t="s">
        <v>25</v>
      </c>
    </row>
    <row r="3072" spans="1:11" x14ac:dyDescent="0.3">
      <c r="A3072">
        <v>2022</v>
      </c>
      <c r="B3072" t="s">
        <v>11</v>
      </c>
      <c r="C3072" t="s">
        <v>12</v>
      </c>
      <c r="D3072" t="s">
        <v>37</v>
      </c>
      <c r="E3072">
        <v>100000</v>
      </c>
      <c r="F3072" t="s">
        <v>20</v>
      </c>
      <c r="G3072">
        <v>100000</v>
      </c>
      <c r="H3072" t="s">
        <v>21</v>
      </c>
      <c r="I3072">
        <v>100</v>
      </c>
      <c r="J3072" t="s">
        <v>21</v>
      </c>
      <c r="K3072" t="s">
        <v>25</v>
      </c>
    </row>
    <row r="3073" spans="1:11" x14ac:dyDescent="0.3">
      <c r="A3073">
        <v>2022</v>
      </c>
      <c r="B3073" t="s">
        <v>28</v>
      </c>
      <c r="C3073" t="s">
        <v>12</v>
      </c>
      <c r="D3073" t="s">
        <v>27</v>
      </c>
      <c r="E3073">
        <v>55000</v>
      </c>
      <c r="F3073" t="s">
        <v>20</v>
      </c>
      <c r="G3073">
        <v>55000</v>
      </c>
      <c r="H3073" t="s">
        <v>21</v>
      </c>
      <c r="I3073">
        <v>100</v>
      </c>
      <c r="J3073" t="s">
        <v>21</v>
      </c>
      <c r="K3073" t="s">
        <v>22</v>
      </c>
    </row>
    <row r="3074" spans="1:11" x14ac:dyDescent="0.3">
      <c r="A3074">
        <v>2022</v>
      </c>
      <c r="B3074" t="s">
        <v>17</v>
      </c>
      <c r="C3074" t="s">
        <v>12</v>
      </c>
      <c r="D3074" t="s">
        <v>27</v>
      </c>
      <c r="E3074">
        <v>130000</v>
      </c>
      <c r="F3074" t="s">
        <v>20</v>
      </c>
      <c r="G3074">
        <v>130000</v>
      </c>
      <c r="H3074" t="s">
        <v>21</v>
      </c>
      <c r="I3074">
        <v>100</v>
      </c>
      <c r="J3074" t="s">
        <v>21</v>
      </c>
      <c r="K3074" t="s">
        <v>25</v>
      </c>
    </row>
    <row r="3075" spans="1:11" x14ac:dyDescent="0.3">
      <c r="A3075">
        <v>2022</v>
      </c>
      <c r="B3075" t="s">
        <v>11</v>
      </c>
      <c r="C3075" t="s">
        <v>12</v>
      </c>
      <c r="D3075" t="s">
        <v>88</v>
      </c>
      <c r="E3075">
        <v>73400</v>
      </c>
      <c r="F3075" t="s">
        <v>14</v>
      </c>
      <c r="G3075">
        <v>77119</v>
      </c>
      <c r="H3075" t="s">
        <v>63</v>
      </c>
      <c r="I3075">
        <v>100</v>
      </c>
      <c r="J3075" t="s">
        <v>33</v>
      </c>
      <c r="K3075" t="s">
        <v>16</v>
      </c>
    </row>
    <row r="3076" spans="1:11" x14ac:dyDescent="0.3">
      <c r="A3076">
        <v>2022</v>
      </c>
      <c r="B3076" t="s">
        <v>28</v>
      </c>
      <c r="C3076" t="s">
        <v>12</v>
      </c>
      <c r="D3076" t="s">
        <v>23</v>
      </c>
      <c r="E3076">
        <v>49500</v>
      </c>
      <c r="F3076" t="s">
        <v>14</v>
      </c>
      <c r="G3076">
        <v>52008</v>
      </c>
      <c r="H3076" t="s">
        <v>155</v>
      </c>
      <c r="I3076">
        <v>50</v>
      </c>
      <c r="J3076" t="s">
        <v>155</v>
      </c>
      <c r="K3076" t="s">
        <v>22</v>
      </c>
    </row>
    <row r="3077" spans="1:11" x14ac:dyDescent="0.3">
      <c r="A3077">
        <v>2022</v>
      </c>
      <c r="B3077" t="s">
        <v>17</v>
      </c>
      <c r="C3077" t="s">
        <v>72</v>
      </c>
      <c r="D3077" t="s">
        <v>88</v>
      </c>
      <c r="E3077">
        <v>2400000</v>
      </c>
      <c r="F3077" t="s">
        <v>42</v>
      </c>
      <c r="G3077">
        <v>30523</v>
      </c>
      <c r="H3077" t="s">
        <v>43</v>
      </c>
      <c r="I3077">
        <v>100</v>
      </c>
      <c r="J3077" t="s">
        <v>43</v>
      </c>
      <c r="K3077" t="s">
        <v>22</v>
      </c>
    </row>
    <row r="3078" spans="1:11" x14ac:dyDescent="0.3">
      <c r="A3078">
        <v>2022</v>
      </c>
      <c r="B3078" t="s">
        <v>11</v>
      </c>
      <c r="C3078" t="s">
        <v>12</v>
      </c>
      <c r="D3078" t="s">
        <v>37</v>
      </c>
      <c r="E3078">
        <v>206699</v>
      </c>
      <c r="F3078" t="s">
        <v>20</v>
      </c>
      <c r="G3078">
        <v>206699</v>
      </c>
      <c r="H3078" t="s">
        <v>21</v>
      </c>
      <c r="I3078">
        <v>0</v>
      </c>
      <c r="J3078" t="s">
        <v>21</v>
      </c>
      <c r="K3078" t="s">
        <v>25</v>
      </c>
    </row>
    <row r="3079" spans="1:11" x14ac:dyDescent="0.3">
      <c r="A3079">
        <v>2022</v>
      </c>
      <c r="B3079" t="s">
        <v>11</v>
      </c>
      <c r="C3079" t="s">
        <v>12</v>
      </c>
      <c r="D3079" t="s">
        <v>37</v>
      </c>
      <c r="E3079">
        <v>99100</v>
      </c>
      <c r="F3079" t="s">
        <v>20</v>
      </c>
      <c r="G3079">
        <v>99100</v>
      </c>
      <c r="H3079" t="s">
        <v>21</v>
      </c>
      <c r="I3079">
        <v>0</v>
      </c>
      <c r="J3079" t="s">
        <v>21</v>
      </c>
      <c r="K3079" t="s">
        <v>25</v>
      </c>
    </row>
    <row r="3080" spans="1:11" x14ac:dyDescent="0.3">
      <c r="A3080">
        <v>2022</v>
      </c>
      <c r="B3080" t="s">
        <v>17</v>
      </c>
      <c r="C3080" t="s">
        <v>12</v>
      </c>
      <c r="D3080" t="s">
        <v>32</v>
      </c>
      <c r="E3080">
        <v>200000</v>
      </c>
      <c r="F3080" t="s">
        <v>20</v>
      </c>
      <c r="G3080">
        <v>200000</v>
      </c>
      <c r="H3080" t="s">
        <v>21</v>
      </c>
      <c r="I3080">
        <v>0</v>
      </c>
      <c r="J3080" t="s">
        <v>21</v>
      </c>
      <c r="K3080" t="s">
        <v>25</v>
      </c>
    </row>
    <row r="3081" spans="1:11" x14ac:dyDescent="0.3">
      <c r="A3081">
        <v>2022</v>
      </c>
      <c r="B3081" t="s">
        <v>17</v>
      </c>
      <c r="C3081" t="s">
        <v>12</v>
      </c>
      <c r="D3081" t="s">
        <v>32</v>
      </c>
      <c r="E3081">
        <v>54000</v>
      </c>
      <c r="F3081" t="s">
        <v>20</v>
      </c>
      <c r="G3081">
        <v>54000</v>
      </c>
      <c r="H3081" t="s">
        <v>21</v>
      </c>
      <c r="I3081">
        <v>0</v>
      </c>
      <c r="J3081" t="s">
        <v>21</v>
      </c>
      <c r="K3081" t="s">
        <v>25</v>
      </c>
    </row>
    <row r="3082" spans="1:11" x14ac:dyDescent="0.3">
      <c r="A3082">
        <v>2022</v>
      </c>
      <c r="B3082" t="s">
        <v>11</v>
      </c>
      <c r="C3082" t="s">
        <v>12</v>
      </c>
      <c r="D3082" t="s">
        <v>37</v>
      </c>
      <c r="E3082">
        <v>250000</v>
      </c>
      <c r="F3082" t="s">
        <v>20</v>
      </c>
      <c r="G3082">
        <v>250000</v>
      </c>
      <c r="H3082" t="s">
        <v>21</v>
      </c>
      <c r="I3082">
        <v>0</v>
      </c>
      <c r="J3082" t="s">
        <v>21</v>
      </c>
      <c r="K3082" t="s">
        <v>25</v>
      </c>
    </row>
    <row r="3083" spans="1:11" x14ac:dyDescent="0.3">
      <c r="A3083">
        <v>2022</v>
      </c>
      <c r="B3083" t="s">
        <v>11</v>
      </c>
      <c r="C3083" t="s">
        <v>12</v>
      </c>
      <c r="D3083" t="s">
        <v>37</v>
      </c>
      <c r="E3083">
        <v>63000</v>
      </c>
      <c r="F3083" t="s">
        <v>20</v>
      </c>
      <c r="G3083">
        <v>63000</v>
      </c>
      <c r="H3083" t="s">
        <v>21</v>
      </c>
      <c r="I3083">
        <v>0</v>
      </c>
      <c r="J3083" t="s">
        <v>21</v>
      </c>
      <c r="K3083" t="s">
        <v>25</v>
      </c>
    </row>
    <row r="3084" spans="1:11" x14ac:dyDescent="0.3">
      <c r="A3084">
        <v>2022</v>
      </c>
      <c r="B3084" t="s">
        <v>11</v>
      </c>
      <c r="C3084" t="s">
        <v>12</v>
      </c>
      <c r="D3084" t="s">
        <v>45</v>
      </c>
      <c r="E3084">
        <v>250000</v>
      </c>
      <c r="F3084" t="s">
        <v>20</v>
      </c>
      <c r="G3084">
        <v>250000</v>
      </c>
      <c r="H3084" t="s">
        <v>21</v>
      </c>
      <c r="I3084">
        <v>0</v>
      </c>
      <c r="J3084" t="s">
        <v>21</v>
      </c>
      <c r="K3084" t="s">
        <v>25</v>
      </c>
    </row>
    <row r="3085" spans="1:11" x14ac:dyDescent="0.3">
      <c r="A3085">
        <v>2022</v>
      </c>
      <c r="B3085" t="s">
        <v>11</v>
      </c>
      <c r="C3085" t="s">
        <v>12</v>
      </c>
      <c r="D3085" t="s">
        <v>45</v>
      </c>
      <c r="E3085">
        <v>63000</v>
      </c>
      <c r="F3085" t="s">
        <v>20</v>
      </c>
      <c r="G3085">
        <v>63000</v>
      </c>
      <c r="H3085" t="s">
        <v>21</v>
      </c>
      <c r="I3085">
        <v>0</v>
      </c>
      <c r="J3085" t="s">
        <v>21</v>
      </c>
      <c r="K3085" t="s">
        <v>25</v>
      </c>
    </row>
    <row r="3086" spans="1:11" x14ac:dyDescent="0.3">
      <c r="A3086">
        <v>2022</v>
      </c>
      <c r="B3086" t="s">
        <v>11</v>
      </c>
      <c r="C3086" t="s">
        <v>12</v>
      </c>
      <c r="D3086" t="s">
        <v>37</v>
      </c>
      <c r="E3086">
        <v>250000</v>
      </c>
      <c r="F3086" t="s">
        <v>20</v>
      </c>
      <c r="G3086">
        <v>250000</v>
      </c>
      <c r="H3086" t="s">
        <v>21</v>
      </c>
      <c r="I3086">
        <v>0</v>
      </c>
      <c r="J3086" t="s">
        <v>21</v>
      </c>
      <c r="K3086" t="s">
        <v>25</v>
      </c>
    </row>
    <row r="3087" spans="1:11" x14ac:dyDescent="0.3">
      <c r="A3087">
        <v>2022</v>
      </c>
      <c r="B3087" t="s">
        <v>11</v>
      </c>
      <c r="C3087" t="s">
        <v>12</v>
      </c>
      <c r="D3087" t="s">
        <v>37</v>
      </c>
      <c r="E3087">
        <v>63000</v>
      </c>
      <c r="F3087" t="s">
        <v>20</v>
      </c>
      <c r="G3087">
        <v>63000</v>
      </c>
      <c r="H3087" t="s">
        <v>21</v>
      </c>
      <c r="I3087">
        <v>0</v>
      </c>
      <c r="J3087" t="s">
        <v>21</v>
      </c>
      <c r="K3087" t="s">
        <v>25</v>
      </c>
    </row>
    <row r="3088" spans="1:11" x14ac:dyDescent="0.3">
      <c r="A3088">
        <v>2022</v>
      </c>
      <c r="B3088" t="s">
        <v>28</v>
      </c>
      <c r="C3088" t="s">
        <v>12</v>
      </c>
      <c r="D3088" t="s">
        <v>32</v>
      </c>
      <c r="E3088">
        <v>130000</v>
      </c>
      <c r="F3088" t="s">
        <v>20</v>
      </c>
      <c r="G3088">
        <v>130000</v>
      </c>
      <c r="H3088" t="s">
        <v>21</v>
      </c>
      <c r="I3088">
        <v>50</v>
      </c>
      <c r="J3088" t="s">
        <v>21</v>
      </c>
      <c r="K3088" t="s">
        <v>16</v>
      </c>
    </row>
    <row r="3089" spans="1:11" x14ac:dyDescent="0.3">
      <c r="A3089">
        <v>2022</v>
      </c>
      <c r="B3089" t="s">
        <v>11</v>
      </c>
      <c r="C3089" t="s">
        <v>12</v>
      </c>
      <c r="D3089" t="s">
        <v>37</v>
      </c>
      <c r="E3089">
        <v>100000</v>
      </c>
      <c r="F3089" t="s">
        <v>20</v>
      </c>
      <c r="G3089">
        <v>100000</v>
      </c>
      <c r="H3089" t="s">
        <v>21</v>
      </c>
      <c r="I3089">
        <v>0</v>
      </c>
      <c r="J3089" t="s">
        <v>21</v>
      </c>
      <c r="K3089" t="s">
        <v>16</v>
      </c>
    </row>
    <row r="3090" spans="1:11" x14ac:dyDescent="0.3">
      <c r="A3090">
        <v>2022</v>
      </c>
      <c r="B3090" t="s">
        <v>11</v>
      </c>
      <c r="C3090" t="s">
        <v>12</v>
      </c>
      <c r="D3090" t="s">
        <v>37</v>
      </c>
      <c r="E3090">
        <v>80000</v>
      </c>
      <c r="F3090" t="s">
        <v>20</v>
      </c>
      <c r="G3090">
        <v>80000</v>
      </c>
      <c r="H3090" t="s">
        <v>21</v>
      </c>
      <c r="I3090">
        <v>0</v>
      </c>
      <c r="J3090" t="s">
        <v>21</v>
      </c>
      <c r="K3090" t="s">
        <v>16</v>
      </c>
    </row>
    <row r="3091" spans="1:11" x14ac:dyDescent="0.3">
      <c r="A3091">
        <v>2022</v>
      </c>
      <c r="B3091" t="s">
        <v>11</v>
      </c>
      <c r="C3091" t="s">
        <v>12</v>
      </c>
      <c r="D3091" t="s">
        <v>23</v>
      </c>
      <c r="E3091">
        <v>160000</v>
      </c>
      <c r="F3091" t="s">
        <v>20</v>
      </c>
      <c r="G3091">
        <v>160000</v>
      </c>
      <c r="H3091" t="s">
        <v>21</v>
      </c>
      <c r="I3091">
        <v>0</v>
      </c>
      <c r="J3091" t="s">
        <v>21</v>
      </c>
      <c r="K3091" t="s">
        <v>16</v>
      </c>
    </row>
    <row r="3092" spans="1:11" x14ac:dyDescent="0.3">
      <c r="A3092">
        <v>2022</v>
      </c>
      <c r="B3092" t="s">
        <v>11</v>
      </c>
      <c r="C3092" t="s">
        <v>12</v>
      </c>
      <c r="D3092" t="s">
        <v>23</v>
      </c>
      <c r="E3092">
        <v>100000</v>
      </c>
      <c r="F3092" t="s">
        <v>20</v>
      </c>
      <c r="G3092">
        <v>100000</v>
      </c>
      <c r="H3092" t="s">
        <v>21</v>
      </c>
      <c r="I3092">
        <v>0</v>
      </c>
      <c r="J3092" t="s">
        <v>21</v>
      </c>
      <c r="K3092" t="s">
        <v>16</v>
      </c>
    </row>
    <row r="3093" spans="1:11" x14ac:dyDescent="0.3">
      <c r="A3093">
        <v>2022</v>
      </c>
      <c r="B3093" t="s">
        <v>11</v>
      </c>
      <c r="C3093" t="s">
        <v>12</v>
      </c>
      <c r="D3093" t="s">
        <v>76</v>
      </c>
      <c r="E3093">
        <v>221300</v>
      </c>
      <c r="F3093" t="s">
        <v>20</v>
      </c>
      <c r="G3093">
        <v>221300</v>
      </c>
      <c r="H3093" t="s">
        <v>21</v>
      </c>
      <c r="I3093">
        <v>100</v>
      </c>
      <c r="J3093" t="s">
        <v>21</v>
      </c>
      <c r="K3093" t="s">
        <v>16</v>
      </c>
    </row>
    <row r="3094" spans="1:11" x14ac:dyDescent="0.3">
      <c r="A3094">
        <v>2022</v>
      </c>
      <c r="B3094" t="s">
        <v>11</v>
      </c>
      <c r="C3094" t="s">
        <v>12</v>
      </c>
      <c r="D3094" t="s">
        <v>76</v>
      </c>
      <c r="E3094">
        <v>148700</v>
      </c>
      <c r="F3094" t="s">
        <v>20</v>
      </c>
      <c r="G3094">
        <v>148700</v>
      </c>
      <c r="H3094" t="s">
        <v>21</v>
      </c>
      <c r="I3094">
        <v>100</v>
      </c>
      <c r="J3094" t="s">
        <v>21</v>
      </c>
      <c r="K3094" t="s">
        <v>16</v>
      </c>
    </row>
    <row r="3095" spans="1:11" x14ac:dyDescent="0.3">
      <c r="A3095">
        <v>2022</v>
      </c>
      <c r="B3095" t="s">
        <v>28</v>
      </c>
      <c r="C3095" t="s">
        <v>12</v>
      </c>
      <c r="D3095" t="s">
        <v>35</v>
      </c>
      <c r="E3095">
        <v>30000</v>
      </c>
      <c r="F3095" t="s">
        <v>20</v>
      </c>
      <c r="G3095">
        <v>30000</v>
      </c>
      <c r="H3095" t="s">
        <v>33</v>
      </c>
      <c r="I3095">
        <v>100</v>
      </c>
      <c r="J3095" t="s">
        <v>33</v>
      </c>
      <c r="K3095" t="s">
        <v>16</v>
      </c>
    </row>
    <row r="3096" spans="1:11" x14ac:dyDescent="0.3">
      <c r="A3096">
        <v>2022</v>
      </c>
      <c r="B3096" t="s">
        <v>28</v>
      </c>
      <c r="C3096" t="s">
        <v>12</v>
      </c>
      <c r="D3096" t="s">
        <v>27</v>
      </c>
      <c r="E3096">
        <v>27000</v>
      </c>
      <c r="F3096" t="s">
        <v>14</v>
      </c>
      <c r="G3096">
        <v>28368</v>
      </c>
      <c r="H3096" t="s">
        <v>63</v>
      </c>
      <c r="I3096">
        <v>50</v>
      </c>
      <c r="J3096" t="s">
        <v>63</v>
      </c>
      <c r="K3096" t="s">
        <v>25</v>
      </c>
    </row>
    <row r="3097" spans="1:11" x14ac:dyDescent="0.3">
      <c r="A3097">
        <v>2022</v>
      </c>
      <c r="B3097" t="s">
        <v>17</v>
      </c>
      <c r="C3097" t="s">
        <v>12</v>
      </c>
      <c r="D3097" t="s">
        <v>37</v>
      </c>
      <c r="E3097">
        <v>74000</v>
      </c>
      <c r="F3097" t="s">
        <v>58</v>
      </c>
      <c r="G3097">
        <v>91118</v>
      </c>
      <c r="H3097" t="s">
        <v>33</v>
      </c>
      <c r="I3097">
        <v>0</v>
      </c>
      <c r="J3097" t="s">
        <v>33</v>
      </c>
      <c r="K3097" t="s">
        <v>25</v>
      </c>
    </row>
    <row r="3098" spans="1:11" x14ac:dyDescent="0.3">
      <c r="A3098">
        <v>2022</v>
      </c>
      <c r="B3098" t="s">
        <v>17</v>
      </c>
      <c r="C3098" t="s">
        <v>12</v>
      </c>
      <c r="D3098" t="s">
        <v>37</v>
      </c>
      <c r="E3098">
        <v>50000</v>
      </c>
      <c r="F3098" t="s">
        <v>58</v>
      </c>
      <c r="G3098">
        <v>61566</v>
      </c>
      <c r="H3098" t="s">
        <v>33</v>
      </c>
      <c r="I3098">
        <v>0</v>
      </c>
      <c r="J3098" t="s">
        <v>33</v>
      </c>
      <c r="K3098" t="s">
        <v>25</v>
      </c>
    </row>
    <row r="3099" spans="1:11" x14ac:dyDescent="0.3">
      <c r="A3099">
        <v>2022</v>
      </c>
      <c r="B3099" t="s">
        <v>17</v>
      </c>
      <c r="C3099" t="s">
        <v>12</v>
      </c>
      <c r="D3099" t="s">
        <v>23</v>
      </c>
      <c r="E3099">
        <v>58000</v>
      </c>
      <c r="F3099" t="s">
        <v>14</v>
      </c>
      <c r="G3099">
        <v>60938</v>
      </c>
      <c r="H3099" t="s">
        <v>31</v>
      </c>
      <c r="I3099">
        <v>100</v>
      </c>
      <c r="J3099" t="s">
        <v>31</v>
      </c>
      <c r="K3099" t="s">
        <v>22</v>
      </c>
    </row>
    <row r="3100" spans="1:11" x14ac:dyDescent="0.3">
      <c r="A3100">
        <v>2022</v>
      </c>
      <c r="B3100" t="s">
        <v>11</v>
      </c>
      <c r="C3100" t="s">
        <v>12</v>
      </c>
      <c r="D3100" t="s">
        <v>69</v>
      </c>
      <c r="E3100">
        <v>249260</v>
      </c>
      <c r="F3100" t="s">
        <v>20</v>
      </c>
      <c r="G3100">
        <v>249260</v>
      </c>
      <c r="H3100" t="s">
        <v>21</v>
      </c>
      <c r="I3100">
        <v>0</v>
      </c>
      <c r="J3100" t="s">
        <v>21</v>
      </c>
      <c r="K3100" t="s">
        <v>25</v>
      </c>
    </row>
    <row r="3101" spans="1:11" x14ac:dyDescent="0.3">
      <c r="A3101">
        <v>2022</v>
      </c>
      <c r="B3101" t="s">
        <v>11</v>
      </c>
      <c r="C3101" t="s">
        <v>12</v>
      </c>
      <c r="D3101" t="s">
        <v>69</v>
      </c>
      <c r="E3101">
        <v>185400</v>
      </c>
      <c r="F3101" t="s">
        <v>20</v>
      </c>
      <c r="G3101">
        <v>185400</v>
      </c>
      <c r="H3101" t="s">
        <v>21</v>
      </c>
      <c r="I3101">
        <v>0</v>
      </c>
      <c r="J3101" t="s">
        <v>21</v>
      </c>
      <c r="K3101" t="s">
        <v>25</v>
      </c>
    </row>
    <row r="3102" spans="1:11" x14ac:dyDescent="0.3">
      <c r="A3102">
        <v>2022</v>
      </c>
      <c r="B3102" t="s">
        <v>11</v>
      </c>
      <c r="C3102" t="s">
        <v>12</v>
      </c>
      <c r="D3102" t="s">
        <v>37</v>
      </c>
      <c r="E3102">
        <v>170000</v>
      </c>
      <c r="F3102" t="s">
        <v>20</v>
      </c>
      <c r="G3102">
        <v>170000</v>
      </c>
      <c r="H3102" t="s">
        <v>21</v>
      </c>
      <c r="I3102">
        <v>100</v>
      </c>
      <c r="J3102" t="s">
        <v>21</v>
      </c>
      <c r="K3102" t="s">
        <v>25</v>
      </c>
    </row>
    <row r="3103" spans="1:11" x14ac:dyDescent="0.3">
      <c r="A3103">
        <v>2022</v>
      </c>
      <c r="B3103" t="s">
        <v>11</v>
      </c>
      <c r="C3103" t="s">
        <v>12</v>
      </c>
      <c r="D3103" t="s">
        <v>37</v>
      </c>
      <c r="E3103">
        <v>130000</v>
      </c>
      <c r="F3103" t="s">
        <v>20</v>
      </c>
      <c r="G3103">
        <v>130000</v>
      </c>
      <c r="H3103" t="s">
        <v>21</v>
      </c>
      <c r="I3103">
        <v>100</v>
      </c>
      <c r="J3103" t="s">
        <v>21</v>
      </c>
      <c r="K3103" t="s">
        <v>25</v>
      </c>
    </row>
    <row r="3104" spans="1:11" x14ac:dyDescent="0.3">
      <c r="A3104">
        <v>2022</v>
      </c>
      <c r="B3104" t="s">
        <v>17</v>
      </c>
      <c r="C3104" t="s">
        <v>12</v>
      </c>
      <c r="D3104" t="s">
        <v>23</v>
      </c>
      <c r="E3104">
        <v>65000</v>
      </c>
      <c r="F3104" t="s">
        <v>58</v>
      </c>
      <c r="G3104">
        <v>80036</v>
      </c>
      <c r="H3104" t="s">
        <v>33</v>
      </c>
      <c r="I3104">
        <v>50</v>
      </c>
      <c r="J3104" t="s">
        <v>33</v>
      </c>
      <c r="K3104" t="s">
        <v>25</v>
      </c>
    </row>
    <row r="3105" spans="1:11" x14ac:dyDescent="0.3">
      <c r="A3105">
        <v>2022</v>
      </c>
      <c r="B3105" t="s">
        <v>11</v>
      </c>
      <c r="C3105" t="s">
        <v>12</v>
      </c>
      <c r="D3105" t="s">
        <v>27</v>
      </c>
      <c r="E3105">
        <v>128875</v>
      </c>
      <c r="F3105" t="s">
        <v>20</v>
      </c>
      <c r="G3105">
        <v>128875</v>
      </c>
      <c r="H3105" t="s">
        <v>21</v>
      </c>
      <c r="I3105">
        <v>100</v>
      </c>
      <c r="J3105" t="s">
        <v>21</v>
      </c>
      <c r="K3105" t="s">
        <v>25</v>
      </c>
    </row>
    <row r="3106" spans="1:11" x14ac:dyDescent="0.3">
      <c r="A3106">
        <v>2022</v>
      </c>
      <c r="B3106" t="s">
        <v>11</v>
      </c>
      <c r="C3106" t="s">
        <v>12</v>
      </c>
      <c r="D3106" t="s">
        <v>27</v>
      </c>
      <c r="E3106">
        <v>93700</v>
      </c>
      <c r="F3106" t="s">
        <v>20</v>
      </c>
      <c r="G3106">
        <v>93700</v>
      </c>
      <c r="H3106" t="s">
        <v>21</v>
      </c>
      <c r="I3106">
        <v>100</v>
      </c>
      <c r="J3106" t="s">
        <v>21</v>
      </c>
      <c r="K3106" t="s">
        <v>25</v>
      </c>
    </row>
    <row r="3107" spans="1:11" x14ac:dyDescent="0.3">
      <c r="A3107">
        <v>2022</v>
      </c>
      <c r="B3107" t="s">
        <v>11</v>
      </c>
      <c r="C3107" t="s">
        <v>12</v>
      </c>
      <c r="D3107" t="s">
        <v>35</v>
      </c>
      <c r="E3107">
        <v>180000</v>
      </c>
      <c r="F3107" t="s">
        <v>20</v>
      </c>
      <c r="G3107">
        <v>180000</v>
      </c>
      <c r="H3107" t="s">
        <v>21</v>
      </c>
      <c r="I3107">
        <v>100</v>
      </c>
      <c r="J3107" t="s">
        <v>21</v>
      </c>
      <c r="K3107" t="s">
        <v>25</v>
      </c>
    </row>
    <row r="3108" spans="1:11" x14ac:dyDescent="0.3">
      <c r="A3108">
        <v>2022</v>
      </c>
      <c r="B3108" t="s">
        <v>11</v>
      </c>
      <c r="C3108" t="s">
        <v>12</v>
      </c>
      <c r="D3108" t="s">
        <v>35</v>
      </c>
      <c r="E3108">
        <v>100000</v>
      </c>
      <c r="F3108" t="s">
        <v>20</v>
      </c>
      <c r="G3108">
        <v>100000</v>
      </c>
      <c r="H3108" t="s">
        <v>21</v>
      </c>
      <c r="I3108">
        <v>100</v>
      </c>
      <c r="J3108" t="s">
        <v>21</v>
      </c>
      <c r="K3108" t="s">
        <v>25</v>
      </c>
    </row>
    <row r="3109" spans="1:11" x14ac:dyDescent="0.3">
      <c r="A3109">
        <v>2022</v>
      </c>
      <c r="B3109" t="s">
        <v>11</v>
      </c>
      <c r="C3109" t="s">
        <v>12</v>
      </c>
      <c r="D3109" t="s">
        <v>27</v>
      </c>
      <c r="E3109">
        <v>136260</v>
      </c>
      <c r="F3109" t="s">
        <v>20</v>
      </c>
      <c r="G3109">
        <v>136260</v>
      </c>
      <c r="H3109" t="s">
        <v>21</v>
      </c>
      <c r="I3109">
        <v>100</v>
      </c>
      <c r="J3109" t="s">
        <v>21</v>
      </c>
      <c r="K3109" t="s">
        <v>25</v>
      </c>
    </row>
    <row r="3110" spans="1:11" x14ac:dyDescent="0.3">
      <c r="A3110">
        <v>2022</v>
      </c>
      <c r="B3110" t="s">
        <v>11</v>
      </c>
      <c r="C3110" t="s">
        <v>12</v>
      </c>
      <c r="D3110" t="s">
        <v>27</v>
      </c>
      <c r="E3110">
        <v>109280</v>
      </c>
      <c r="F3110" t="s">
        <v>20</v>
      </c>
      <c r="G3110">
        <v>109280</v>
      </c>
      <c r="H3110" t="s">
        <v>21</v>
      </c>
      <c r="I3110">
        <v>100</v>
      </c>
      <c r="J3110" t="s">
        <v>21</v>
      </c>
      <c r="K3110" t="s">
        <v>25</v>
      </c>
    </row>
    <row r="3111" spans="1:11" x14ac:dyDescent="0.3">
      <c r="A3111">
        <v>2022</v>
      </c>
      <c r="B3111" t="s">
        <v>11</v>
      </c>
      <c r="C3111" t="s">
        <v>12</v>
      </c>
      <c r="D3111" t="s">
        <v>23</v>
      </c>
      <c r="E3111">
        <v>160000</v>
      </c>
      <c r="F3111" t="s">
        <v>20</v>
      </c>
      <c r="G3111">
        <v>160000</v>
      </c>
      <c r="H3111" t="s">
        <v>21</v>
      </c>
      <c r="I3111">
        <v>100</v>
      </c>
      <c r="J3111" t="s">
        <v>21</v>
      </c>
      <c r="K3111" t="s">
        <v>16</v>
      </c>
    </row>
    <row r="3112" spans="1:11" x14ac:dyDescent="0.3">
      <c r="A3112">
        <v>2022</v>
      </c>
      <c r="B3112" t="s">
        <v>11</v>
      </c>
      <c r="C3112" t="s">
        <v>12</v>
      </c>
      <c r="D3112" t="s">
        <v>23</v>
      </c>
      <c r="E3112">
        <v>92000</v>
      </c>
      <c r="F3112" t="s">
        <v>20</v>
      </c>
      <c r="G3112">
        <v>92000</v>
      </c>
      <c r="H3112" t="s">
        <v>21</v>
      </c>
      <c r="I3112">
        <v>100</v>
      </c>
      <c r="J3112" t="s">
        <v>21</v>
      </c>
      <c r="K3112" t="s">
        <v>16</v>
      </c>
    </row>
    <row r="3113" spans="1:11" x14ac:dyDescent="0.3">
      <c r="A3113">
        <v>2022</v>
      </c>
      <c r="B3113" t="s">
        <v>11</v>
      </c>
      <c r="C3113" t="s">
        <v>12</v>
      </c>
      <c r="D3113" t="s">
        <v>37</v>
      </c>
      <c r="E3113">
        <v>200000</v>
      </c>
      <c r="F3113" t="s">
        <v>20</v>
      </c>
      <c r="G3113">
        <v>200000</v>
      </c>
      <c r="H3113" t="s">
        <v>21</v>
      </c>
      <c r="I3113">
        <v>100</v>
      </c>
      <c r="J3113" t="s">
        <v>21</v>
      </c>
      <c r="K3113" t="s">
        <v>25</v>
      </c>
    </row>
    <row r="3114" spans="1:11" x14ac:dyDescent="0.3">
      <c r="A3114">
        <v>2022</v>
      </c>
      <c r="B3114" t="s">
        <v>11</v>
      </c>
      <c r="C3114" t="s">
        <v>12</v>
      </c>
      <c r="D3114" t="s">
        <v>37</v>
      </c>
      <c r="E3114">
        <v>160000</v>
      </c>
      <c r="F3114" t="s">
        <v>20</v>
      </c>
      <c r="G3114">
        <v>160000</v>
      </c>
      <c r="H3114" t="s">
        <v>21</v>
      </c>
      <c r="I3114">
        <v>100</v>
      </c>
      <c r="J3114" t="s">
        <v>21</v>
      </c>
      <c r="K3114" t="s">
        <v>25</v>
      </c>
    </row>
    <row r="3115" spans="1:11" x14ac:dyDescent="0.3">
      <c r="A3115">
        <v>2022</v>
      </c>
      <c r="B3115" t="s">
        <v>17</v>
      </c>
      <c r="C3115" t="s">
        <v>12</v>
      </c>
      <c r="D3115" t="s">
        <v>37</v>
      </c>
      <c r="E3115">
        <v>110000</v>
      </c>
      <c r="F3115" t="s">
        <v>58</v>
      </c>
      <c r="G3115">
        <v>135446</v>
      </c>
      <c r="H3115" t="s">
        <v>33</v>
      </c>
      <c r="I3115">
        <v>0</v>
      </c>
      <c r="J3115" t="s">
        <v>33</v>
      </c>
      <c r="K3115" t="s">
        <v>25</v>
      </c>
    </row>
    <row r="3116" spans="1:11" x14ac:dyDescent="0.3">
      <c r="A3116">
        <v>2022</v>
      </c>
      <c r="B3116" t="s">
        <v>17</v>
      </c>
      <c r="C3116" t="s">
        <v>12</v>
      </c>
      <c r="D3116" t="s">
        <v>37</v>
      </c>
      <c r="E3116">
        <v>85000</v>
      </c>
      <c r="F3116" t="s">
        <v>58</v>
      </c>
      <c r="G3116">
        <v>104663</v>
      </c>
      <c r="H3116" t="s">
        <v>33</v>
      </c>
      <c r="I3116">
        <v>0</v>
      </c>
      <c r="J3116" t="s">
        <v>33</v>
      </c>
      <c r="K3116" t="s">
        <v>25</v>
      </c>
    </row>
    <row r="3117" spans="1:11" x14ac:dyDescent="0.3">
      <c r="A3117">
        <v>2022</v>
      </c>
      <c r="B3117" t="s">
        <v>11</v>
      </c>
      <c r="C3117" t="s">
        <v>12</v>
      </c>
      <c r="D3117" t="s">
        <v>27</v>
      </c>
      <c r="E3117">
        <v>117000</v>
      </c>
      <c r="F3117" t="s">
        <v>20</v>
      </c>
      <c r="G3117">
        <v>117000</v>
      </c>
      <c r="H3117" t="s">
        <v>21</v>
      </c>
      <c r="I3117">
        <v>100</v>
      </c>
      <c r="J3117" t="s">
        <v>21</v>
      </c>
      <c r="K3117" t="s">
        <v>25</v>
      </c>
    </row>
    <row r="3118" spans="1:11" x14ac:dyDescent="0.3">
      <c r="A3118">
        <v>2022</v>
      </c>
      <c r="B3118" t="s">
        <v>11</v>
      </c>
      <c r="C3118" t="s">
        <v>12</v>
      </c>
      <c r="D3118" t="s">
        <v>27</v>
      </c>
      <c r="E3118">
        <v>99450</v>
      </c>
      <c r="F3118" t="s">
        <v>20</v>
      </c>
      <c r="G3118">
        <v>99450</v>
      </c>
      <c r="H3118" t="s">
        <v>21</v>
      </c>
      <c r="I3118">
        <v>100</v>
      </c>
      <c r="J3118" t="s">
        <v>21</v>
      </c>
      <c r="K3118" t="s">
        <v>25</v>
      </c>
    </row>
    <row r="3119" spans="1:11" x14ac:dyDescent="0.3">
      <c r="A3119">
        <v>2022</v>
      </c>
      <c r="B3119" t="s">
        <v>28</v>
      </c>
      <c r="C3119" t="s">
        <v>12</v>
      </c>
      <c r="D3119" t="s">
        <v>37</v>
      </c>
      <c r="E3119">
        <v>129000</v>
      </c>
      <c r="F3119" t="s">
        <v>20</v>
      </c>
      <c r="G3119">
        <v>129000</v>
      </c>
      <c r="H3119" t="s">
        <v>21</v>
      </c>
      <c r="I3119">
        <v>100</v>
      </c>
      <c r="J3119" t="s">
        <v>21</v>
      </c>
      <c r="K3119" t="s">
        <v>16</v>
      </c>
    </row>
    <row r="3120" spans="1:11" x14ac:dyDescent="0.3">
      <c r="A3120">
        <v>2022</v>
      </c>
      <c r="B3120" t="s">
        <v>28</v>
      </c>
      <c r="C3120" t="s">
        <v>12</v>
      </c>
      <c r="D3120" t="s">
        <v>37</v>
      </c>
      <c r="E3120">
        <v>86000</v>
      </c>
      <c r="F3120" t="s">
        <v>20</v>
      </c>
      <c r="G3120">
        <v>86000</v>
      </c>
      <c r="H3120" t="s">
        <v>21</v>
      </c>
      <c r="I3120">
        <v>100</v>
      </c>
      <c r="J3120" t="s">
        <v>21</v>
      </c>
      <c r="K3120" t="s">
        <v>16</v>
      </c>
    </row>
    <row r="3121" spans="1:11" x14ac:dyDescent="0.3">
      <c r="A3121">
        <v>2020</v>
      </c>
      <c r="B3121" t="s">
        <v>28</v>
      </c>
      <c r="C3121" t="s">
        <v>12</v>
      </c>
      <c r="D3121" t="s">
        <v>37</v>
      </c>
      <c r="E3121">
        <v>1000000</v>
      </c>
      <c r="F3121" t="s">
        <v>42</v>
      </c>
      <c r="G3121">
        <v>13493</v>
      </c>
      <c r="H3121" t="s">
        <v>43</v>
      </c>
      <c r="I3121">
        <v>100</v>
      </c>
      <c r="J3121" t="s">
        <v>43</v>
      </c>
      <c r="K3121" t="s">
        <v>16</v>
      </c>
    </row>
    <row r="3122" spans="1:11" x14ac:dyDescent="0.3">
      <c r="A3122">
        <v>2020</v>
      </c>
      <c r="B3122" t="s">
        <v>28</v>
      </c>
      <c r="C3122" t="s">
        <v>12</v>
      </c>
      <c r="D3122" t="s">
        <v>37</v>
      </c>
      <c r="E3122">
        <v>1000000</v>
      </c>
      <c r="F3122" t="s">
        <v>42</v>
      </c>
      <c r="G3122">
        <v>13493</v>
      </c>
      <c r="H3122" t="s">
        <v>43</v>
      </c>
      <c r="I3122">
        <v>100</v>
      </c>
      <c r="J3122" t="s">
        <v>43</v>
      </c>
      <c r="K3122" t="s">
        <v>16</v>
      </c>
    </row>
    <row r="3123" spans="1:11" x14ac:dyDescent="0.3">
      <c r="A3123">
        <v>2022</v>
      </c>
      <c r="B3123" t="s">
        <v>11</v>
      </c>
      <c r="C3123" t="s">
        <v>12</v>
      </c>
      <c r="D3123" t="s">
        <v>23</v>
      </c>
      <c r="E3123">
        <v>160000</v>
      </c>
      <c r="F3123" t="s">
        <v>20</v>
      </c>
      <c r="G3123">
        <v>160000</v>
      </c>
      <c r="H3123" t="s">
        <v>21</v>
      </c>
      <c r="I3123">
        <v>0</v>
      </c>
      <c r="J3123" t="s">
        <v>21</v>
      </c>
      <c r="K3123" t="s">
        <v>16</v>
      </c>
    </row>
    <row r="3124" spans="1:11" x14ac:dyDescent="0.3">
      <c r="A3124">
        <v>2022</v>
      </c>
      <c r="B3124" t="s">
        <v>11</v>
      </c>
      <c r="C3124" t="s">
        <v>12</v>
      </c>
      <c r="D3124" t="s">
        <v>23</v>
      </c>
      <c r="E3124">
        <v>119300</v>
      </c>
      <c r="F3124" t="s">
        <v>20</v>
      </c>
      <c r="G3124">
        <v>119300</v>
      </c>
      <c r="H3124" t="s">
        <v>21</v>
      </c>
      <c r="I3124">
        <v>0</v>
      </c>
      <c r="J3124" t="s">
        <v>21</v>
      </c>
      <c r="K3124" t="s">
        <v>16</v>
      </c>
    </row>
    <row r="3125" spans="1:11" x14ac:dyDescent="0.3">
      <c r="A3125">
        <v>2022</v>
      </c>
      <c r="B3125" t="s">
        <v>11</v>
      </c>
      <c r="C3125" t="s">
        <v>12</v>
      </c>
      <c r="D3125" t="s">
        <v>56</v>
      </c>
      <c r="E3125">
        <v>100000</v>
      </c>
      <c r="F3125" t="s">
        <v>20</v>
      </c>
      <c r="G3125">
        <v>100000</v>
      </c>
      <c r="H3125" t="s">
        <v>21</v>
      </c>
      <c r="I3125">
        <v>100</v>
      </c>
      <c r="J3125" t="s">
        <v>21</v>
      </c>
      <c r="K3125" t="s">
        <v>16</v>
      </c>
    </row>
    <row r="3126" spans="1:11" x14ac:dyDescent="0.3">
      <c r="A3126">
        <v>2022</v>
      </c>
      <c r="B3126" t="s">
        <v>17</v>
      </c>
      <c r="C3126" t="s">
        <v>12</v>
      </c>
      <c r="D3126" t="s">
        <v>23</v>
      </c>
      <c r="E3126">
        <v>25000</v>
      </c>
      <c r="F3126" t="s">
        <v>20</v>
      </c>
      <c r="G3126">
        <v>25000</v>
      </c>
      <c r="H3126" t="s">
        <v>178</v>
      </c>
      <c r="I3126">
        <v>50</v>
      </c>
      <c r="J3126" t="s">
        <v>178</v>
      </c>
      <c r="K3126" t="s">
        <v>25</v>
      </c>
    </row>
    <row r="3127" spans="1:11" x14ac:dyDescent="0.3">
      <c r="A3127">
        <v>2022</v>
      </c>
      <c r="B3127" t="s">
        <v>17</v>
      </c>
      <c r="C3127" t="s">
        <v>12</v>
      </c>
      <c r="D3127" t="s">
        <v>27</v>
      </c>
      <c r="E3127">
        <v>90000</v>
      </c>
      <c r="F3127" t="s">
        <v>67</v>
      </c>
      <c r="G3127">
        <v>65257</v>
      </c>
      <c r="H3127" t="s">
        <v>96</v>
      </c>
      <c r="I3127">
        <v>50</v>
      </c>
      <c r="J3127" t="s">
        <v>96</v>
      </c>
      <c r="K3127" t="s">
        <v>25</v>
      </c>
    </row>
    <row r="3128" spans="1:11" x14ac:dyDescent="0.3">
      <c r="A3128">
        <v>2022</v>
      </c>
      <c r="B3128" t="s">
        <v>17</v>
      </c>
      <c r="C3128" t="s">
        <v>12</v>
      </c>
      <c r="D3128" t="s">
        <v>83</v>
      </c>
      <c r="E3128">
        <v>200000</v>
      </c>
      <c r="F3128" t="s">
        <v>20</v>
      </c>
      <c r="G3128">
        <v>200000</v>
      </c>
      <c r="H3128" t="s">
        <v>21</v>
      </c>
      <c r="I3128">
        <v>100</v>
      </c>
      <c r="J3128" t="s">
        <v>21</v>
      </c>
      <c r="K3128" t="s">
        <v>25</v>
      </c>
    </row>
    <row r="3129" spans="1:11" x14ac:dyDescent="0.3">
      <c r="A3129">
        <v>2022</v>
      </c>
      <c r="B3129" t="s">
        <v>28</v>
      </c>
      <c r="C3129" t="s">
        <v>12</v>
      </c>
      <c r="D3129" t="s">
        <v>146</v>
      </c>
      <c r="E3129">
        <v>180000</v>
      </c>
      <c r="F3129" t="s">
        <v>20</v>
      </c>
      <c r="G3129">
        <v>180000</v>
      </c>
      <c r="H3129" t="s">
        <v>21</v>
      </c>
      <c r="I3129">
        <v>100</v>
      </c>
      <c r="J3129" t="s">
        <v>21</v>
      </c>
      <c r="K3129" t="s">
        <v>16</v>
      </c>
    </row>
    <row r="3130" spans="1:11" x14ac:dyDescent="0.3">
      <c r="A3130">
        <v>2022</v>
      </c>
      <c r="B3130" t="s">
        <v>17</v>
      </c>
      <c r="C3130" t="s">
        <v>12</v>
      </c>
      <c r="D3130" t="s">
        <v>23</v>
      </c>
      <c r="E3130">
        <v>153000</v>
      </c>
      <c r="F3130" t="s">
        <v>20</v>
      </c>
      <c r="G3130">
        <v>153000</v>
      </c>
      <c r="H3130" t="s">
        <v>21</v>
      </c>
      <c r="I3130">
        <v>100</v>
      </c>
      <c r="J3130" t="s">
        <v>21</v>
      </c>
      <c r="K3130" t="s">
        <v>16</v>
      </c>
    </row>
    <row r="3131" spans="1:11" x14ac:dyDescent="0.3">
      <c r="A3131">
        <v>2022</v>
      </c>
      <c r="B3131" t="s">
        <v>11</v>
      </c>
      <c r="C3131" t="s">
        <v>12</v>
      </c>
      <c r="D3131" t="s">
        <v>37</v>
      </c>
      <c r="E3131">
        <v>210000</v>
      </c>
      <c r="F3131" t="s">
        <v>20</v>
      </c>
      <c r="G3131">
        <v>210000</v>
      </c>
      <c r="H3131" t="s">
        <v>21</v>
      </c>
      <c r="I3131">
        <v>100</v>
      </c>
      <c r="J3131" t="s">
        <v>21</v>
      </c>
      <c r="K3131" t="s">
        <v>25</v>
      </c>
    </row>
    <row r="3132" spans="1:11" x14ac:dyDescent="0.3">
      <c r="A3132">
        <v>2022</v>
      </c>
      <c r="B3132" t="s">
        <v>11</v>
      </c>
      <c r="C3132" t="s">
        <v>12</v>
      </c>
      <c r="D3132" t="s">
        <v>37</v>
      </c>
      <c r="E3132">
        <v>100000</v>
      </c>
      <c r="F3132" t="s">
        <v>20</v>
      </c>
      <c r="G3132">
        <v>100000</v>
      </c>
      <c r="H3132" t="s">
        <v>21</v>
      </c>
      <c r="I3132">
        <v>100</v>
      </c>
      <c r="J3132" t="s">
        <v>21</v>
      </c>
      <c r="K3132" t="s">
        <v>25</v>
      </c>
    </row>
    <row r="3133" spans="1:11" x14ac:dyDescent="0.3">
      <c r="A3133">
        <v>2022</v>
      </c>
      <c r="B3133" t="s">
        <v>11</v>
      </c>
      <c r="C3133" t="s">
        <v>12</v>
      </c>
      <c r="D3133" t="s">
        <v>27</v>
      </c>
      <c r="E3133">
        <v>150075</v>
      </c>
      <c r="F3133" t="s">
        <v>20</v>
      </c>
      <c r="G3133">
        <v>150075</v>
      </c>
      <c r="H3133" t="s">
        <v>21</v>
      </c>
      <c r="I3133">
        <v>100</v>
      </c>
      <c r="J3133" t="s">
        <v>21</v>
      </c>
      <c r="K3133" t="s">
        <v>25</v>
      </c>
    </row>
    <row r="3134" spans="1:11" x14ac:dyDescent="0.3">
      <c r="A3134">
        <v>2022</v>
      </c>
      <c r="B3134" t="s">
        <v>11</v>
      </c>
      <c r="C3134" t="s">
        <v>12</v>
      </c>
      <c r="D3134" t="s">
        <v>27</v>
      </c>
      <c r="E3134">
        <v>110925</v>
      </c>
      <c r="F3134" t="s">
        <v>20</v>
      </c>
      <c r="G3134">
        <v>110925</v>
      </c>
      <c r="H3134" t="s">
        <v>21</v>
      </c>
      <c r="I3134">
        <v>100</v>
      </c>
      <c r="J3134" t="s">
        <v>21</v>
      </c>
      <c r="K3134" t="s">
        <v>25</v>
      </c>
    </row>
    <row r="3135" spans="1:11" x14ac:dyDescent="0.3">
      <c r="A3135">
        <v>2022</v>
      </c>
      <c r="B3135" t="s">
        <v>17</v>
      </c>
      <c r="C3135" t="s">
        <v>12</v>
      </c>
      <c r="D3135" t="s">
        <v>81</v>
      </c>
      <c r="E3135">
        <v>22800</v>
      </c>
      <c r="F3135" t="s">
        <v>20</v>
      </c>
      <c r="G3135">
        <v>22800</v>
      </c>
      <c r="H3135" t="s">
        <v>188</v>
      </c>
      <c r="I3135">
        <v>100</v>
      </c>
      <c r="J3135" t="s">
        <v>188</v>
      </c>
      <c r="K3135" t="s">
        <v>25</v>
      </c>
    </row>
    <row r="3136" spans="1:11" x14ac:dyDescent="0.3">
      <c r="A3136">
        <v>2022</v>
      </c>
      <c r="B3136" t="s">
        <v>11</v>
      </c>
      <c r="C3136" t="s">
        <v>12</v>
      </c>
      <c r="D3136" t="s">
        <v>23</v>
      </c>
      <c r="E3136">
        <v>160000</v>
      </c>
      <c r="F3136" t="s">
        <v>20</v>
      </c>
      <c r="G3136">
        <v>160000</v>
      </c>
      <c r="H3136" t="s">
        <v>21</v>
      </c>
      <c r="I3136">
        <v>100</v>
      </c>
      <c r="J3136" t="s">
        <v>21</v>
      </c>
      <c r="K3136" t="s">
        <v>16</v>
      </c>
    </row>
    <row r="3137" spans="1:11" x14ac:dyDescent="0.3">
      <c r="A3137">
        <v>2022</v>
      </c>
      <c r="B3137" t="s">
        <v>11</v>
      </c>
      <c r="C3137" t="s">
        <v>12</v>
      </c>
      <c r="D3137" t="s">
        <v>23</v>
      </c>
      <c r="E3137">
        <v>92000</v>
      </c>
      <c r="F3137" t="s">
        <v>20</v>
      </c>
      <c r="G3137">
        <v>92000</v>
      </c>
      <c r="H3137" t="s">
        <v>21</v>
      </c>
      <c r="I3137">
        <v>100</v>
      </c>
      <c r="J3137" t="s">
        <v>21</v>
      </c>
      <c r="K3137" t="s">
        <v>16</v>
      </c>
    </row>
    <row r="3138" spans="1:11" x14ac:dyDescent="0.3">
      <c r="A3138">
        <v>2022</v>
      </c>
      <c r="B3138" t="s">
        <v>11</v>
      </c>
      <c r="C3138" t="s">
        <v>12</v>
      </c>
      <c r="D3138" t="s">
        <v>35</v>
      </c>
      <c r="E3138">
        <v>202900</v>
      </c>
      <c r="F3138" t="s">
        <v>20</v>
      </c>
      <c r="G3138">
        <v>202900</v>
      </c>
      <c r="H3138" t="s">
        <v>21</v>
      </c>
      <c r="I3138">
        <v>100</v>
      </c>
      <c r="J3138" t="s">
        <v>21</v>
      </c>
      <c r="K3138" t="s">
        <v>16</v>
      </c>
    </row>
    <row r="3139" spans="1:11" x14ac:dyDescent="0.3">
      <c r="A3139">
        <v>2022</v>
      </c>
      <c r="B3139" t="s">
        <v>11</v>
      </c>
      <c r="C3139" t="s">
        <v>12</v>
      </c>
      <c r="D3139" t="s">
        <v>35</v>
      </c>
      <c r="E3139">
        <v>131300</v>
      </c>
      <c r="F3139" t="s">
        <v>20</v>
      </c>
      <c r="G3139">
        <v>131300</v>
      </c>
      <c r="H3139" t="s">
        <v>21</v>
      </c>
      <c r="I3139">
        <v>100</v>
      </c>
      <c r="J3139" t="s">
        <v>21</v>
      </c>
      <c r="K3139" t="s">
        <v>16</v>
      </c>
    </row>
    <row r="3140" spans="1:11" x14ac:dyDescent="0.3">
      <c r="A3140">
        <v>2020</v>
      </c>
      <c r="B3140" t="s">
        <v>28</v>
      </c>
      <c r="C3140" t="s">
        <v>12</v>
      </c>
      <c r="D3140" t="s">
        <v>27</v>
      </c>
      <c r="E3140">
        <v>20000</v>
      </c>
      <c r="F3140" t="s">
        <v>14</v>
      </c>
      <c r="G3140">
        <v>22809</v>
      </c>
      <c r="H3140" t="s">
        <v>48</v>
      </c>
      <c r="I3140">
        <v>100</v>
      </c>
      <c r="J3140" t="s">
        <v>48</v>
      </c>
      <c r="K3140" t="s">
        <v>25</v>
      </c>
    </row>
    <row r="3141" spans="1:11" x14ac:dyDescent="0.3">
      <c r="A3141">
        <v>2022</v>
      </c>
      <c r="B3141" t="s">
        <v>28</v>
      </c>
      <c r="C3141" t="s">
        <v>12</v>
      </c>
      <c r="D3141" t="s">
        <v>27</v>
      </c>
      <c r="E3141">
        <v>15000</v>
      </c>
      <c r="F3141" t="s">
        <v>20</v>
      </c>
      <c r="G3141">
        <v>15000</v>
      </c>
      <c r="H3141" t="s">
        <v>186</v>
      </c>
      <c r="I3141">
        <v>0</v>
      </c>
      <c r="J3141" t="s">
        <v>186</v>
      </c>
      <c r="K3141" t="s">
        <v>16</v>
      </c>
    </row>
    <row r="3142" spans="1:11" x14ac:dyDescent="0.3">
      <c r="A3142">
        <v>2022</v>
      </c>
      <c r="B3142" t="s">
        <v>11</v>
      </c>
      <c r="C3142" t="s">
        <v>12</v>
      </c>
      <c r="D3142" t="s">
        <v>37</v>
      </c>
      <c r="E3142">
        <v>175000</v>
      </c>
      <c r="F3142" t="s">
        <v>20</v>
      </c>
      <c r="G3142">
        <v>175000</v>
      </c>
      <c r="H3142" t="s">
        <v>21</v>
      </c>
      <c r="I3142">
        <v>100</v>
      </c>
      <c r="J3142" t="s">
        <v>21</v>
      </c>
      <c r="K3142" t="s">
        <v>25</v>
      </c>
    </row>
    <row r="3143" spans="1:11" x14ac:dyDescent="0.3">
      <c r="A3143">
        <v>2022</v>
      </c>
      <c r="B3143" t="s">
        <v>11</v>
      </c>
      <c r="C3143" t="s">
        <v>12</v>
      </c>
      <c r="D3143" t="s">
        <v>37</v>
      </c>
      <c r="E3143">
        <v>135000</v>
      </c>
      <c r="F3143" t="s">
        <v>20</v>
      </c>
      <c r="G3143">
        <v>135000</v>
      </c>
      <c r="H3143" t="s">
        <v>21</v>
      </c>
      <c r="I3143">
        <v>100</v>
      </c>
      <c r="J3143" t="s">
        <v>21</v>
      </c>
      <c r="K3143" t="s">
        <v>25</v>
      </c>
    </row>
    <row r="3144" spans="1:11" x14ac:dyDescent="0.3">
      <c r="A3144">
        <v>2022</v>
      </c>
      <c r="B3144" t="s">
        <v>11</v>
      </c>
      <c r="C3144" t="s">
        <v>12</v>
      </c>
      <c r="D3144" t="s">
        <v>69</v>
      </c>
      <c r="E3144">
        <v>193000</v>
      </c>
      <c r="F3144" t="s">
        <v>64</v>
      </c>
      <c r="G3144">
        <v>133766</v>
      </c>
      <c r="H3144" t="s">
        <v>65</v>
      </c>
      <c r="I3144">
        <v>100</v>
      </c>
      <c r="J3144" t="s">
        <v>65</v>
      </c>
      <c r="K3144" t="s">
        <v>16</v>
      </c>
    </row>
    <row r="3145" spans="1:11" x14ac:dyDescent="0.3">
      <c r="A3145">
        <v>2022</v>
      </c>
      <c r="B3145" t="s">
        <v>28</v>
      </c>
      <c r="C3145" t="s">
        <v>12</v>
      </c>
      <c r="D3145" t="s">
        <v>35</v>
      </c>
      <c r="E3145">
        <v>83000</v>
      </c>
      <c r="F3145" t="s">
        <v>20</v>
      </c>
      <c r="G3145">
        <v>83000</v>
      </c>
      <c r="H3145" t="s">
        <v>21</v>
      </c>
      <c r="I3145">
        <v>0</v>
      </c>
      <c r="J3145" t="s">
        <v>21</v>
      </c>
      <c r="K3145" t="s">
        <v>16</v>
      </c>
    </row>
    <row r="3146" spans="1:11" x14ac:dyDescent="0.3">
      <c r="A3146">
        <v>2022</v>
      </c>
      <c r="B3146" t="s">
        <v>17</v>
      </c>
      <c r="C3146" t="s">
        <v>12</v>
      </c>
      <c r="D3146" t="s">
        <v>37</v>
      </c>
      <c r="E3146">
        <v>75000</v>
      </c>
      <c r="F3146" t="s">
        <v>58</v>
      </c>
      <c r="G3146">
        <v>92350</v>
      </c>
      <c r="H3146" t="s">
        <v>33</v>
      </c>
      <c r="I3146">
        <v>100</v>
      </c>
      <c r="J3146" t="s">
        <v>33</v>
      </c>
      <c r="K3146" t="s">
        <v>25</v>
      </c>
    </row>
    <row r="3147" spans="1:11" x14ac:dyDescent="0.3">
      <c r="A3147">
        <v>2022</v>
      </c>
      <c r="B3147" t="s">
        <v>17</v>
      </c>
      <c r="C3147" t="s">
        <v>12</v>
      </c>
      <c r="D3147" t="s">
        <v>37</v>
      </c>
      <c r="E3147">
        <v>55000</v>
      </c>
      <c r="F3147" t="s">
        <v>58</v>
      </c>
      <c r="G3147">
        <v>67723</v>
      </c>
      <c r="H3147" t="s">
        <v>33</v>
      </c>
      <c r="I3147">
        <v>100</v>
      </c>
      <c r="J3147" t="s">
        <v>33</v>
      </c>
      <c r="K3147" t="s">
        <v>25</v>
      </c>
    </row>
    <row r="3148" spans="1:11" x14ac:dyDescent="0.3">
      <c r="A3148">
        <v>2022</v>
      </c>
      <c r="B3148" t="s">
        <v>11</v>
      </c>
      <c r="C3148" t="s">
        <v>12</v>
      </c>
      <c r="D3148" t="s">
        <v>23</v>
      </c>
      <c r="E3148">
        <v>186000</v>
      </c>
      <c r="F3148" t="s">
        <v>20</v>
      </c>
      <c r="G3148">
        <v>186000</v>
      </c>
      <c r="H3148" t="s">
        <v>21</v>
      </c>
      <c r="I3148">
        <v>0</v>
      </c>
      <c r="J3148" t="s">
        <v>21</v>
      </c>
      <c r="K3148" t="s">
        <v>25</v>
      </c>
    </row>
    <row r="3149" spans="1:11" x14ac:dyDescent="0.3">
      <c r="A3149">
        <v>2022</v>
      </c>
      <c r="B3149" t="s">
        <v>11</v>
      </c>
      <c r="C3149" t="s">
        <v>12</v>
      </c>
      <c r="D3149" t="s">
        <v>23</v>
      </c>
      <c r="E3149">
        <v>148800</v>
      </c>
      <c r="F3149" t="s">
        <v>20</v>
      </c>
      <c r="G3149">
        <v>148800</v>
      </c>
      <c r="H3149" t="s">
        <v>21</v>
      </c>
      <c r="I3149">
        <v>0</v>
      </c>
      <c r="J3149" t="s">
        <v>21</v>
      </c>
      <c r="K3149" t="s">
        <v>25</v>
      </c>
    </row>
    <row r="3150" spans="1:11" x14ac:dyDescent="0.3">
      <c r="A3150">
        <v>2022</v>
      </c>
      <c r="B3150" t="s">
        <v>11</v>
      </c>
      <c r="C3150" t="s">
        <v>12</v>
      </c>
      <c r="D3150" t="s">
        <v>27</v>
      </c>
      <c r="E3150">
        <v>112900</v>
      </c>
      <c r="F3150" t="s">
        <v>20</v>
      </c>
      <c r="G3150">
        <v>112900</v>
      </c>
      <c r="H3150" t="s">
        <v>21</v>
      </c>
      <c r="I3150">
        <v>0</v>
      </c>
      <c r="J3150" t="s">
        <v>21</v>
      </c>
      <c r="K3150" t="s">
        <v>25</v>
      </c>
    </row>
    <row r="3151" spans="1:11" x14ac:dyDescent="0.3">
      <c r="A3151">
        <v>2022</v>
      </c>
      <c r="B3151" t="s">
        <v>11</v>
      </c>
      <c r="C3151" t="s">
        <v>12</v>
      </c>
      <c r="D3151" t="s">
        <v>27</v>
      </c>
      <c r="E3151">
        <v>90320</v>
      </c>
      <c r="F3151" t="s">
        <v>20</v>
      </c>
      <c r="G3151">
        <v>90320</v>
      </c>
      <c r="H3151" t="s">
        <v>21</v>
      </c>
      <c r="I3151">
        <v>0</v>
      </c>
      <c r="J3151" t="s">
        <v>21</v>
      </c>
      <c r="K3151" t="s">
        <v>25</v>
      </c>
    </row>
    <row r="3152" spans="1:11" x14ac:dyDescent="0.3">
      <c r="A3152">
        <v>2022</v>
      </c>
      <c r="B3152" t="s">
        <v>11</v>
      </c>
      <c r="C3152" t="s">
        <v>12</v>
      </c>
      <c r="D3152" t="s">
        <v>19</v>
      </c>
      <c r="E3152">
        <v>240000</v>
      </c>
      <c r="F3152" t="s">
        <v>20</v>
      </c>
      <c r="G3152">
        <v>240000</v>
      </c>
      <c r="H3152" t="s">
        <v>21</v>
      </c>
      <c r="I3152">
        <v>0</v>
      </c>
      <c r="J3152" t="s">
        <v>21</v>
      </c>
      <c r="K3152" t="s">
        <v>25</v>
      </c>
    </row>
    <row r="3153" spans="1:11" x14ac:dyDescent="0.3">
      <c r="A3153">
        <v>2022</v>
      </c>
      <c r="B3153" t="s">
        <v>11</v>
      </c>
      <c r="C3153" t="s">
        <v>12</v>
      </c>
      <c r="D3153" t="s">
        <v>19</v>
      </c>
      <c r="E3153">
        <v>160000</v>
      </c>
      <c r="F3153" t="s">
        <v>20</v>
      </c>
      <c r="G3153">
        <v>160000</v>
      </c>
      <c r="H3153" t="s">
        <v>21</v>
      </c>
      <c r="I3153">
        <v>0</v>
      </c>
      <c r="J3153" t="s">
        <v>21</v>
      </c>
      <c r="K3153" t="s">
        <v>25</v>
      </c>
    </row>
    <row r="3154" spans="1:11" x14ac:dyDescent="0.3">
      <c r="A3154">
        <v>2022</v>
      </c>
      <c r="B3154" t="s">
        <v>11</v>
      </c>
      <c r="C3154" t="s">
        <v>12</v>
      </c>
      <c r="D3154" t="s">
        <v>69</v>
      </c>
      <c r="E3154">
        <v>300000</v>
      </c>
      <c r="F3154" t="s">
        <v>20</v>
      </c>
      <c r="G3154">
        <v>300000</v>
      </c>
      <c r="H3154" t="s">
        <v>21</v>
      </c>
      <c r="I3154">
        <v>100</v>
      </c>
      <c r="J3154" t="s">
        <v>21</v>
      </c>
      <c r="K3154" t="s">
        <v>25</v>
      </c>
    </row>
    <row r="3155" spans="1:11" x14ac:dyDescent="0.3">
      <c r="A3155">
        <v>2022</v>
      </c>
      <c r="B3155" t="s">
        <v>11</v>
      </c>
      <c r="C3155" t="s">
        <v>12</v>
      </c>
      <c r="D3155" t="s">
        <v>69</v>
      </c>
      <c r="E3155">
        <v>200000</v>
      </c>
      <c r="F3155" t="s">
        <v>20</v>
      </c>
      <c r="G3155">
        <v>200000</v>
      </c>
      <c r="H3155" t="s">
        <v>21</v>
      </c>
      <c r="I3155">
        <v>100</v>
      </c>
      <c r="J3155" t="s">
        <v>21</v>
      </c>
      <c r="K3155" t="s">
        <v>25</v>
      </c>
    </row>
    <row r="3156" spans="1:11" x14ac:dyDescent="0.3">
      <c r="A3156">
        <v>2022</v>
      </c>
      <c r="B3156" t="s">
        <v>17</v>
      </c>
      <c r="C3156" t="s">
        <v>12</v>
      </c>
      <c r="D3156" t="s">
        <v>37</v>
      </c>
      <c r="E3156">
        <v>62500</v>
      </c>
      <c r="F3156" t="s">
        <v>14</v>
      </c>
      <c r="G3156">
        <v>65666</v>
      </c>
      <c r="H3156" t="s">
        <v>31</v>
      </c>
      <c r="I3156">
        <v>50</v>
      </c>
      <c r="J3156" t="s">
        <v>31</v>
      </c>
      <c r="K3156" t="s">
        <v>22</v>
      </c>
    </row>
    <row r="3157" spans="1:11" x14ac:dyDescent="0.3">
      <c r="A3157">
        <v>2022</v>
      </c>
      <c r="B3157" t="s">
        <v>17</v>
      </c>
      <c r="C3157" t="s">
        <v>12</v>
      </c>
      <c r="D3157" t="s">
        <v>83</v>
      </c>
      <c r="E3157">
        <v>200000</v>
      </c>
      <c r="F3157" t="s">
        <v>20</v>
      </c>
      <c r="G3157">
        <v>200000</v>
      </c>
      <c r="H3157" t="s">
        <v>43</v>
      </c>
      <c r="I3157">
        <v>100</v>
      </c>
      <c r="J3157" t="s">
        <v>21</v>
      </c>
      <c r="K3157" t="s">
        <v>16</v>
      </c>
    </row>
    <row r="3158" spans="1:11" x14ac:dyDescent="0.3">
      <c r="A3158">
        <v>2022</v>
      </c>
      <c r="B3158" t="s">
        <v>17</v>
      </c>
      <c r="C3158" t="s">
        <v>12</v>
      </c>
      <c r="D3158" t="s">
        <v>35</v>
      </c>
      <c r="E3158">
        <v>95000</v>
      </c>
      <c r="F3158" t="s">
        <v>58</v>
      </c>
      <c r="G3158">
        <v>116976</v>
      </c>
      <c r="H3158" t="s">
        <v>33</v>
      </c>
      <c r="I3158">
        <v>0</v>
      </c>
      <c r="J3158" t="s">
        <v>33</v>
      </c>
      <c r="K3158" t="s">
        <v>25</v>
      </c>
    </row>
    <row r="3159" spans="1:11" x14ac:dyDescent="0.3">
      <c r="A3159">
        <v>2022</v>
      </c>
      <c r="B3159" t="s">
        <v>17</v>
      </c>
      <c r="C3159" t="s">
        <v>12</v>
      </c>
      <c r="D3159" t="s">
        <v>35</v>
      </c>
      <c r="E3159">
        <v>75000</v>
      </c>
      <c r="F3159" t="s">
        <v>58</v>
      </c>
      <c r="G3159">
        <v>92350</v>
      </c>
      <c r="H3159" t="s">
        <v>33</v>
      </c>
      <c r="I3159">
        <v>0</v>
      </c>
      <c r="J3159" t="s">
        <v>33</v>
      </c>
      <c r="K3159" t="s">
        <v>25</v>
      </c>
    </row>
    <row r="3160" spans="1:11" x14ac:dyDescent="0.3">
      <c r="A3160">
        <v>2022</v>
      </c>
      <c r="B3160" t="s">
        <v>17</v>
      </c>
      <c r="C3160" t="s">
        <v>12</v>
      </c>
      <c r="D3160" t="s">
        <v>83</v>
      </c>
      <c r="E3160">
        <v>120000</v>
      </c>
      <c r="F3160" t="s">
        <v>20</v>
      </c>
      <c r="G3160">
        <v>120000</v>
      </c>
      <c r="H3160" t="s">
        <v>21</v>
      </c>
      <c r="I3160">
        <v>0</v>
      </c>
      <c r="J3160" t="s">
        <v>21</v>
      </c>
      <c r="K3160" t="s">
        <v>25</v>
      </c>
    </row>
    <row r="3161" spans="1:11" x14ac:dyDescent="0.3">
      <c r="A3161">
        <v>2022</v>
      </c>
      <c r="B3161" t="s">
        <v>11</v>
      </c>
      <c r="C3161" t="s">
        <v>12</v>
      </c>
      <c r="D3161" t="s">
        <v>27</v>
      </c>
      <c r="E3161">
        <v>112900</v>
      </c>
      <c r="F3161" t="s">
        <v>20</v>
      </c>
      <c r="G3161">
        <v>112900</v>
      </c>
      <c r="H3161" t="s">
        <v>21</v>
      </c>
      <c r="I3161">
        <v>100</v>
      </c>
      <c r="J3161" t="s">
        <v>21</v>
      </c>
      <c r="K3161" t="s">
        <v>25</v>
      </c>
    </row>
    <row r="3162" spans="1:11" x14ac:dyDescent="0.3">
      <c r="A3162">
        <v>2022</v>
      </c>
      <c r="B3162" t="s">
        <v>11</v>
      </c>
      <c r="C3162" t="s">
        <v>12</v>
      </c>
      <c r="D3162" t="s">
        <v>27</v>
      </c>
      <c r="E3162">
        <v>90320</v>
      </c>
      <c r="F3162" t="s">
        <v>20</v>
      </c>
      <c r="G3162">
        <v>90320</v>
      </c>
      <c r="H3162" t="s">
        <v>21</v>
      </c>
      <c r="I3162">
        <v>100</v>
      </c>
      <c r="J3162" t="s">
        <v>21</v>
      </c>
      <c r="K3162" t="s">
        <v>25</v>
      </c>
    </row>
    <row r="3163" spans="1:11" x14ac:dyDescent="0.3">
      <c r="A3163">
        <v>2022</v>
      </c>
      <c r="B3163" t="s">
        <v>11</v>
      </c>
      <c r="C3163" t="s">
        <v>12</v>
      </c>
      <c r="D3163" t="s">
        <v>55</v>
      </c>
      <c r="E3163">
        <v>145000</v>
      </c>
      <c r="F3163" t="s">
        <v>20</v>
      </c>
      <c r="G3163">
        <v>145000</v>
      </c>
      <c r="H3163" t="s">
        <v>21</v>
      </c>
      <c r="I3163">
        <v>100</v>
      </c>
      <c r="J3163" t="s">
        <v>21</v>
      </c>
      <c r="K3163" t="s">
        <v>25</v>
      </c>
    </row>
    <row r="3164" spans="1:11" x14ac:dyDescent="0.3">
      <c r="A3164">
        <v>2022</v>
      </c>
      <c r="B3164" t="s">
        <v>11</v>
      </c>
      <c r="C3164" t="s">
        <v>12</v>
      </c>
      <c r="D3164" t="s">
        <v>55</v>
      </c>
      <c r="E3164">
        <v>105400</v>
      </c>
      <c r="F3164" t="s">
        <v>20</v>
      </c>
      <c r="G3164">
        <v>105400</v>
      </c>
      <c r="H3164" t="s">
        <v>21</v>
      </c>
      <c r="I3164">
        <v>100</v>
      </c>
      <c r="J3164" t="s">
        <v>21</v>
      </c>
      <c r="K3164" t="s">
        <v>25</v>
      </c>
    </row>
    <row r="3165" spans="1:11" x14ac:dyDescent="0.3">
      <c r="A3165">
        <v>2020</v>
      </c>
      <c r="B3165" t="s">
        <v>28</v>
      </c>
      <c r="C3165" t="s">
        <v>12</v>
      </c>
      <c r="D3165" t="s">
        <v>23</v>
      </c>
      <c r="E3165">
        <v>43200</v>
      </c>
      <c r="F3165" t="s">
        <v>14</v>
      </c>
      <c r="G3165">
        <v>49268</v>
      </c>
      <c r="H3165" t="s">
        <v>31</v>
      </c>
      <c r="I3165">
        <v>0</v>
      </c>
      <c r="J3165" t="s">
        <v>31</v>
      </c>
      <c r="K3165" t="s">
        <v>22</v>
      </c>
    </row>
    <row r="3166" spans="1:11" x14ac:dyDescent="0.3">
      <c r="A3166">
        <v>2022</v>
      </c>
      <c r="B3166" t="s">
        <v>17</v>
      </c>
      <c r="C3166" t="s">
        <v>12</v>
      </c>
      <c r="D3166" t="s">
        <v>37</v>
      </c>
      <c r="E3166">
        <v>90000</v>
      </c>
      <c r="F3166" t="s">
        <v>58</v>
      </c>
      <c r="G3166">
        <v>110820</v>
      </c>
      <c r="H3166" t="s">
        <v>33</v>
      </c>
      <c r="I3166">
        <v>0</v>
      </c>
      <c r="J3166" t="s">
        <v>33</v>
      </c>
      <c r="K3166" t="s">
        <v>25</v>
      </c>
    </row>
    <row r="3167" spans="1:11" x14ac:dyDescent="0.3">
      <c r="A3167">
        <v>2022</v>
      </c>
      <c r="B3167" t="s">
        <v>17</v>
      </c>
      <c r="C3167" t="s">
        <v>12</v>
      </c>
      <c r="D3167" t="s">
        <v>37</v>
      </c>
      <c r="E3167">
        <v>75000</v>
      </c>
      <c r="F3167" t="s">
        <v>58</v>
      </c>
      <c r="G3167">
        <v>92350</v>
      </c>
      <c r="H3167" t="s">
        <v>33</v>
      </c>
      <c r="I3167">
        <v>0</v>
      </c>
      <c r="J3167" t="s">
        <v>33</v>
      </c>
      <c r="K3167" t="s">
        <v>25</v>
      </c>
    </row>
    <row r="3168" spans="1:11" x14ac:dyDescent="0.3">
      <c r="A3168">
        <v>2022</v>
      </c>
      <c r="B3168" t="s">
        <v>11</v>
      </c>
      <c r="C3168" t="s">
        <v>12</v>
      </c>
      <c r="D3168" t="s">
        <v>23</v>
      </c>
      <c r="E3168">
        <v>215300</v>
      </c>
      <c r="F3168" t="s">
        <v>20</v>
      </c>
      <c r="G3168">
        <v>215300</v>
      </c>
      <c r="H3168" t="s">
        <v>21</v>
      </c>
      <c r="I3168">
        <v>100</v>
      </c>
      <c r="J3168" t="s">
        <v>21</v>
      </c>
      <c r="K3168" t="s">
        <v>16</v>
      </c>
    </row>
    <row r="3169" spans="1:11" x14ac:dyDescent="0.3">
      <c r="A3169">
        <v>2022</v>
      </c>
      <c r="B3169" t="s">
        <v>11</v>
      </c>
      <c r="C3169" t="s">
        <v>12</v>
      </c>
      <c r="D3169" t="s">
        <v>23</v>
      </c>
      <c r="E3169">
        <v>158200</v>
      </c>
      <c r="F3169" t="s">
        <v>20</v>
      </c>
      <c r="G3169">
        <v>158200</v>
      </c>
      <c r="H3169" t="s">
        <v>21</v>
      </c>
      <c r="I3169">
        <v>100</v>
      </c>
      <c r="J3169" t="s">
        <v>21</v>
      </c>
      <c r="K3169" t="s">
        <v>16</v>
      </c>
    </row>
    <row r="3170" spans="1:11" x14ac:dyDescent="0.3">
      <c r="A3170">
        <v>2022</v>
      </c>
      <c r="B3170" t="s">
        <v>11</v>
      </c>
      <c r="C3170" t="s">
        <v>12</v>
      </c>
      <c r="D3170" t="s">
        <v>37</v>
      </c>
      <c r="E3170">
        <v>209100</v>
      </c>
      <c r="F3170" t="s">
        <v>20</v>
      </c>
      <c r="G3170">
        <v>209100</v>
      </c>
      <c r="H3170" t="s">
        <v>21</v>
      </c>
      <c r="I3170">
        <v>100</v>
      </c>
      <c r="J3170" t="s">
        <v>21</v>
      </c>
      <c r="K3170" t="s">
        <v>16</v>
      </c>
    </row>
    <row r="3171" spans="1:11" x14ac:dyDescent="0.3">
      <c r="A3171">
        <v>2022</v>
      </c>
      <c r="B3171" t="s">
        <v>11</v>
      </c>
      <c r="C3171" t="s">
        <v>12</v>
      </c>
      <c r="D3171" t="s">
        <v>37</v>
      </c>
      <c r="E3171">
        <v>154600</v>
      </c>
      <c r="F3171" t="s">
        <v>20</v>
      </c>
      <c r="G3171">
        <v>154600</v>
      </c>
      <c r="H3171" t="s">
        <v>21</v>
      </c>
      <c r="I3171">
        <v>100</v>
      </c>
      <c r="J3171" t="s">
        <v>21</v>
      </c>
      <c r="K3171" t="s">
        <v>16</v>
      </c>
    </row>
    <row r="3172" spans="1:11" x14ac:dyDescent="0.3">
      <c r="A3172">
        <v>2022</v>
      </c>
      <c r="B3172" t="s">
        <v>11</v>
      </c>
      <c r="C3172" t="s">
        <v>12</v>
      </c>
      <c r="D3172" t="s">
        <v>27</v>
      </c>
      <c r="E3172">
        <v>115934</v>
      </c>
      <c r="F3172" t="s">
        <v>20</v>
      </c>
      <c r="G3172">
        <v>115934</v>
      </c>
      <c r="H3172" t="s">
        <v>21</v>
      </c>
      <c r="I3172">
        <v>0</v>
      </c>
      <c r="J3172" t="s">
        <v>21</v>
      </c>
      <c r="K3172" t="s">
        <v>25</v>
      </c>
    </row>
    <row r="3173" spans="1:11" x14ac:dyDescent="0.3">
      <c r="A3173">
        <v>2022</v>
      </c>
      <c r="B3173" t="s">
        <v>11</v>
      </c>
      <c r="C3173" t="s">
        <v>12</v>
      </c>
      <c r="D3173" t="s">
        <v>27</v>
      </c>
      <c r="E3173">
        <v>81666</v>
      </c>
      <c r="F3173" t="s">
        <v>20</v>
      </c>
      <c r="G3173">
        <v>81666</v>
      </c>
      <c r="H3173" t="s">
        <v>21</v>
      </c>
      <c r="I3173">
        <v>0</v>
      </c>
      <c r="J3173" t="s">
        <v>21</v>
      </c>
      <c r="K3173" t="s">
        <v>25</v>
      </c>
    </row>
    <row r="3174" spans="1:11" x14ac:dyDescent="0.3">
      <c r="A3174">
        <v>2022</v>
      </c>
      <c r="B3174" t="s">
        <v>11</v>
      </c>
      <c r="C3174" t="s">
        <v>12</v>
      </c>
      <c r="D3174" t="s">
        <v>37</v>
      </c>
      <c r="E3174">
        <v>175000</v>
      </c>
      <c r="F3174" t="s">
        <v>20</v>
      </c>
      <c r="G3174">
        <v>175000</v>
      </c>
      <c r="H3174" t="s">
        <v>21</v>
      </c>
      <c r="I3174">
        <v>100</v>
      </c>
      <c r="J3174" t="s">
        <v>21</v>
      </c>
      <c r="K3174" t="s">
        <v>25</v>
      </c>
    </row>
    <row r="3175" spans="1:11" x14ac:dyDescent="0.3">
      <c r="A3175">
        <v>2022</v>
      </c>
      <c r="B3175" t="s">
        <v>11</v>
      </c>
      <c r="C3175" t="s">
        <v>12</v>
      </c>
      <c r="D3175" t="s">
        <v>37</v>
      </c>
      <c r="E3175">
        <v>155000</v>
      </c>
      <c r="F3175" t="s">
        <v>20</v>
      </c>
      <c r="G3175">
        <v>155000</v>
      </c>
      <c r="H3175" t="s">
        <v>21</v>
      </c>
      <c r="I3175">
        <v>100</v>
      </c>
      <c r="J3175" t="s">
        <v>21</v>
      </c>
      <c r="K3175" t="s">
        <v>25</v>
      </c>
    </row>
    <row r="3176" spans="1:11" x14ac:dyDescent="0.3">
      <c r="A3176">
        <v>2022</v>
      </c>
      <c r="B3176" t="s">
        <v>17</v>
      </c>
      <c r="C3176" t="s">
        <v>12</v>
      </c>
      <c r="D3176" t="s">
        <v>35</v>
      </c>
      <c r="E3176">
        <v>80000</v>
      </c>
      <c r="F3176" t="s">
        <v>14</v>
      </c>
      <c r="G3176">
        <v>84053</v>
      </c>
      <c r="H3176" t="s">
        <v>63</v>
      </c>
      <c r="I3176">
        <v>100</v>
      </c>
      <c r="J3176" t="s">
        <v>31</v>
      </c>
      <c r="K3176" t="s">
        <v>25</v>
      </c>
    </row>
    <row r="3177" spans="1:11" x14ac:dyDescent="0.3">
      <c r="A3177">
        <v>2022</v>
      </c>
      <c r="B3177" t="s">
        <v>11</v>
      </c>
      <c r="C3177" t="s">
        <v>12</v>
      </c>
      <c r="D3177" t="s">
        <v>27</v>
      </c>
      <c r="E3177">
        <v>164000</v>
      </c>
      <c r="F3177" t="s">
        <v>20</v>
      </c>
      <c r="G3177">
        <v>164000</v>
      </c>
      <c r="H3177" t="s">
        <v>21</v>
      </c>
      <c r="I3177">
        <v>0</v>
      </c>
      <c r="J3177" t="s">
        <v>21</v>
      </c>
      <c r="K3177" t="s">
        <v>25</v>
      </c>
    </row>
    <row r="3178" spans="1:11" x14ac:dyDescent="0.3">
      <c r="A3178">
        <v>2022</v>
      </c>
      <c r="B3178" t="s">
        <v>11</v>
      </c>
      <c r="C3178" t="s">
        <v>12</v>
      </c>
      <c r="D3178" t="s">
        <v>27</v>
      </c>
      <c r="E3178">
        <v>132000</v>
      </c>
      <c r="F3178" t="s">
        <v>20</v>
      </c>
      <c r="G3178">
        <v>132000</v>
      </c>
      <c r="H3178" t="s">
        <v>21</v>
      </c>
      <c r="I3178">
        <v>0</v>
      </c>
      <c r="J3178" t="s">
        <v>21</v>
      </c>
      <c r="K3178" t="s">
        <v>25</v>
      </c>
    </row>
    <row r="3179" spans="1:11" x14ac:dyDescent="0.3">
      <c r="A3179">
        <v>2022</v>
      </c>
      <c r="B3179" t="s">
        <v>11</v>
      </c>
      <c r="C3179" t="s">
        <v>12</v>
      </c>
      <c r="D3179" t="s">
        <v>23</v>
      </c>
      <c r="E3179">
        <v>170000</v>
      </c>
      <c r="F3179" t="s">
        <v>20</v>
      </c>
      <c r="G3179">
        <v>170000</v>
      </c>
      <c r="H3179" t="s">
        <v>21</v>
      </c>
      <c r="I3179">
        <v>100</v>
      </c>
      <c r="J3179" t="s">
        <v>21</v>
      </c>
      <c r="K3179" t="s">
        <v>25</v>
      </c>
    </row>
    <row r="3180" spans="1:11" x14ac:dyDescent="0.3">
      <c r="A3180">
        <v>2022</v>
      </c>
      <c r="B3180" t="s">
        <v>11</v>
      </c>
      <c r="C3180" t="s">
        <v>12</v>
      </c>
      <c r="D3180" t="s">
        <v>23</v>
      </c>
      <c r="E3180">
        <v>123000</v>
      </c>
      <c r="F3180" t="s">
        <v>20</v>
      </c>
      <c r="G3180">
        <v>123000</v>
      </c>
      <c r="H3180" t="s">
        <v>21</v>
      </c>
      <c r="I3180">
        <v>100</v>
      </c>
      <c r="J3180" t="s">
        <v>21</v>
      </c>
      <c r="K3180" t="s">
        <v>25</v>
      </c>
    </row>
    <row r="3181" spans="1:11" x14ac:dyDescent="0.3">
      <c r="A3181">
        <v>2022</v>
      </c>
      <c r="B3181" t="s">
        <v>11</v>
      </c>
      <c r="C3181" t="s">
        <v>12</v>
      </c>
      <c r="D3181" t="s">
        <v>35</v>
      </c>
      <c r="E3181">
        <v>189650</v>
      </c>
      <c r="F3181" t="s">
        <v>20</v>
      </c>
      <c r="G3181">
        <v>189650</v>
      </c>
      <c r="H3181" t="s">
        <v>21</v>
      </c>
      <c r="I3181">
        <v>0</v>
      </c>
      <c r="J3181" t="s">
        <v>21</v>
      </c>
      <c r="K3181" t="s">
        <v>25</v>
      </c>
    </row>
    <row r="3182" spans="1:11" x14ac:dyDescent="0.3">
      <c r="A3182">
        <v>2022</v>
      </c>
      <c r="B3182" t="s">
        <v>11</v>
      </c>
      <c r="C3182" t="s">
        <v>12</v>
      </c>
      <c r="D3182" t="s">
        <v>35</v>
      </c>
      <c r="E3182">
        <v>164996</v>
      </c>
      <c r="F3182" t="s">
        <v>20</v>
      </c>
      <c r="G3182">
        <v>164996</v>
      </c>
      <c r="H3182" t="s">
        <v>21</v>
      </c>
      <c r="I3182">
        <v>0</v>
      </c>
      <c r="J3182" t="s">
        <v>21</v>
      </c>
      <c r="K3182" t="s">
        <v>25</v>
      </c>
    </row>
    <row r="3183" spans="1:11" x14ac:dyDescent="0.3">
      <c r="A3183">
        <v>2022</v>
      </c>
      <c r="B3183" t="s">
        <v>17</v>
      </c>
      <c r="C3183" t="s">
        <v>12</v>
      </c>
      <c r="D3183" t="s">
        <v>177</v>
      </c>
      <c r="E3183">
        <v>50000</v>
      </c>
      <c r="F3183" t="s">
        <v>14</v>
      </c>
      <c r="G3183">
        <v>52533</v>
      </c>
      <c r="H3183" t="s">
        <v>135</v>
      </c>
      <c r="I3183">
        <v>0</v>
      </c>
      <c r="J3183" t="s">
        <v>135</v>
      </c>
      <c r="K3183" t="s">
        <v>25</v>
      </c>
    </row>
    <row r="3184" spans="1:11" x14ac:dyDescent="0.3">
      <c r="A3184">
        <v>2022</v>
      </c>
      <c r="B3184" t="s">
        <v>17</v>
      </c>
      <c r="C3184" t="s">
        <v>12</v>
      </c>
      <c r="D3184" t="s">
        <v>177</v>
      </c>
      <c r="E3184">
        <v>50000</v>
      </c>
      <c r="F3184" t="s">
        <v>14</v>
      </c>
      <c r="G3184">
        <v>52533</v>
      </c>
      <c r="H3184" t="s">
        <v>135</v>
      </c>
      <c r="I3184">
        <v>0</v>
      </c>
      <c r="J3184" t="s">
        <v>135</v>
      </c>
      <c r="K3184" t="s">
        <v>25</v>
      </c>
    </row>
    <row r="3185" spans="1:11" x14ac:dyDescent="0.3">
      <c r="A3185">
        <v>2022</v>
      </c>
      <c r="B3185" t="s">
        <v>44</v>
      </c>
      <c r="C3185" t="s">
        <v>12</v>
      </c>
      <c r="D3185" t="s">
        <v>189</v>
      </c>
      <c r="E3185">
        <v>150000</v>
      </c>
      <c r="F3185" t="s">
        <v>71</v>
      </c>
      <c r="G3185">
        <v>115222</v>
      </c>
      <c r="H3185" t="s">
        <v>24</v>
      </c>
      <c r="I3185">
        <v>100</v>
      </c>
      <c r="J3185" t="s">
        <v>24</v>
      </c>
      <c r="K3185" t="s">
        <v>22</v>
      </c>
    </row>
    <row r="3186" spans="1:11" x14ac:dyDescent="0.3">
      <c r="A3186">
        <v>2022</v>
      </c>
      <c r="B3186" t="s">
        <v>11</v>
      </c>
      <c r="C3186" t="s">
        <v>12</v>
      </c>
      <c r="D3186" t="s">
        <v>37</v>
      </c>
      <c r="E3186">
        <v>165400</v>
      </c>
      <c r="F3186" t="s">
        <v>20</v>
      </c>
      <c r="G3186">
        <v>165400</v>
      </c>
      <c r="H3186" t="s">
        <v>21</v>
      </c>
      <c r="I3186">
        <v>100</v>
      </c>
      <c r="J3186" t="s">
        <v>21</v>
      </c>
      <c r="K3186" t="s">
        <v>25</v>
      </c>
    </row>
    <row r="3187" spans="1:11" x14ac:dyDescent="0.3">
      <c r="A3187">
        <v>2022</v>
      </c>
      <c r="B3187" t="s">
        <v>11</v>
      </c>
      <c r="C3187" t="s">
        <v>12</v>
      </c>
      <c r="D3187" t="s">
        <v>37</v>
      </c>
      <c r="E3187">
        <v>132320</v>
      </c>
      <c r="F3187" t="s">
        <v>20</v>
      </c>
      <c r="G3187">
        <v>132320</v>
      </c>
      <c r="H3187" t="s">
        <v>21</v>
      </c>
      <c r="I3187">
        <v>100</v>
      </c>
      <c r="J3187" t="s">
        <v>21</v>
      </c>
      <c r="K3187" t="s">
        <v>25</v>
      </c>
    </row>
    <row r="3188" spans="1:11" x14ac:dyDescent="0.3">
      <c r="A3188">
        <v>2022</v>
      </c>
      <c r="B3188" t="s">
        <v>11</v>
      </c>
      <c r="C3188" t="s">
        <v>12</v>
      </c>
      <c r="D3188" t="s">
        <v>45</v>
      </c>
      <c r="E3188">
        <v>208775</v>
      </c>
      <c r="F3188" t="s">
        <v>20</v>
      </c>
      <c r="G3188">
        <v>208775</v>
      </c>
      <c r="H3188" t="s">
        <v>21</v>
      </c>
      <c r="I3188">
        <v>100</v>
      </c>
      <c r="J3188" t="s">
        <v>21</v>
      </c>
      <c r="K3188" t="s">
        <v>25</v>
      </c>
    </row>
    <row r="3189" spans="1:11" x14ac:dyDescent="0.3">
      <c r="A3189">
        <v>2022</v>
      </c>
      <c r="B3189" t="s">
        <v>11</v>
      </c>
      <c r="C3189" t="s">
        <v>12</v>
      </c>
      <c r="D3189" t="s">
        <v>45</v>
      </c>
      <c r="E3189">
        <v>147800</v>
      </c>
      <c r="F3189" t="s">
        <v>20</v>
      </c>
      <c r="G3189">
        <v>147800</v>
      </c>
      <c r="H3189" t="s">
        <v>21</v>
      </c>
      <c r="I3189">
        <v>100</v>
      </c>
      <c r="J3189" t="s">
        <v>21</v>
      </c>
      <c r="K3189" t="s">
        <v>25</v>
      </c>
    </row>
    <row r="3190" spans="1:11" x14ac:dyDescent="0.3">
      <c r="A3190">
        <v>2022</v>
      </c>
      <c r="B3190" t="s">
        <v>11</v>
      </c>
      <c r="C3190" t="s">
        <v>12</v>
      </c>
      <c r="D3190" t="s">
        <v>37</v>
      </c>
      <c r="E3190">
        <v>136994</v>
      </c>
      <c r="F3190" t="s">
        <v>20</v>
      </c>
      <c r="G3190">
        <v>136994</v>
      </c>
      <c r="H3190" t="s">
        <v>21</v>
      </c>
      <c r="I3190">
        <v>100</v>
      </c>
      <c r="J3190" t="s">
        <v>21</v>
      </c>
      <c r="K3190" t="s">
        <v>25</v>
      </c>
    </row>
    <row r="3191" spans="1:11" x14ac:dyDescent="0.3">
      <c r="A3191">
        <v>2022</v>
      </c>
      <c r="B3191" t="s">
        <v>11</v>
      </c>
      <c r="C3191" t="s">
        <v>12</v>
      </c>
      <c r="D3191" t="s">
        <v>37</v>
      </c>
      <c r="E3191">
        <v>101570</v>
      </c>
      <c r="F3191" t="s">
        <v>20</v>
      </c>
      <c r="G3191">
        <v>101570</v>
      </c>
      <c r="H3191" t="s">
        <v>21</v>
      </c>
      <c r="I3191">
        <v>100</v>
      </c>
      <c r="J3191" t="s">
        <v>21</v>
      </c>
      <c r="K3191" t="s">
        <v>25</v>
      </c>
    </row>
    <row r="3192" spans="1:11" x14ac:dyDescent="0.3">
      <c r="A3192">
        <v>2022</v>
      </c>
      <c r="B3192" t="s">
        <v>11</v>
      </c>
      <c r="C3192" t="s">
        <v>12</v>
      </c>
      <c r="D3192" t="s">
        <v>27</v>
      </c>
      <c r="E3192">
        <v>128875</v>
      </c>
      <c r="F3192" t="s">
        <v>20</v>
      </c>
      <c r="G3192">
        <v>128875</v>
      </c>
      <c r="H3192" t="s">
        <v>21</v>
      </c>
      <c r="I3192">
        <v>100</v>
      </c>
      <c r="J3192" t="s">
        <v>21</v>
      </c>
      <c r="K3192" t="s">
        <v>25</v>
      </c>
    </row>
    <row r="3193" spans="1:11" x14ac:dyDescent="0.3">
      <c r="A3193">
        <v>2022</v>
      </c>
      <c r="B3193" t="s">
        <v>11</v>
      </c>
      <c r="C3193" t="s">
        <v>12</v>
      </c>
      <c r="D3193" t="s">
        <v>27</v>
      </c>
      <c r="E3193">
        <v>93700</v>
      </c>
      <c r="F3193" t="s">
        <v>20</v>
      </c>
      <c r="G3193">
        <v>93700</v>
      </c>
      <c r="H3193" t="s">
        <v>21</v>
      </c>
      <c r="I3193">
        <v>100</v>
      </c>
      <c r="J3193" t="s">
        <v>21</v>
      </c>
      <c r="K3193" t="s">
        <v>25</v>
      </c>
    </row>
    <row r="3194" spans="1:11" x14ac:dyDescent="0.3">
      <c r="A3194">
        <v>2022</v>
      </c>
      <c r="B3194" t="s">
        <v>44</v>
      </c>
      <c r="C3194" t="s">
        <v>12</v>
      </c>
      <c r="D3194" t="s">
        <v>190</v>
      </c>
      <c r="E3194">
        <v>6000000</v>
      </c>
      <c r="F3194" t="s">
        <v>42</v>
      </c>
      <c r="G3194">
        <v>76309</v>
      </c>
      <c r="H3194" t="s">
        <v>43</v>
      </c>
      <c r="I3194">
        <v>50</v>
      </c>
      <c r="J3194" t="s">
        <v>43</v>
      </c>
      <c r="K3194" t="s">
        <v>16</v>
      </c>
    </row>
    <row r="3195" spans="1:11" x14ac:dyDescent="0.3">
      <c r="A3195">
        <v>2022</v>
      </c>
      <c r="B3195" t="s">
        <v>28</v>
      </c>
      <c r="C3195" t="s">
        <v>12</v>
      </c>
      <c r="D3195" t="s">
        <v>35</v>
      </c>
      <c r="E3195">
        <v>28500</v>
      </c>
      <c r="F3195" t="s">
        <v>58</v>
      </c>
      <c r="G3195">
        <v>35093</v>
      </c>
      <c r="H3195" t="s">
        <v>33</v>
      </c>
      <c r="I3195">
        <v>100</v>
      </c>
      <c r="J3195" t="s">
        <v>33</v>
      </c>
      <c r="K3195" t="s">
        <v>16</v>
      </c>
    </row>
    <row r="3196" spans="1:11" x14ac:dyDescent="0.3">
      <c r="A3196">
        <v>2022</v>
      </c>
      <c r="B3196" t="s">
        <v>11</v>
      </c>
      <c r="C3196" t="s">
        <v>12</v>
      </c>
      <c r="D3196" t="s">
        <v>37</v>
      </c>
      <c r="E3196">
        <v>183600</v>
      </c>
      <c r="F3196" t="s">
        <v>20</v>
      </c>
      <c r="G3196">
        <v>183600</v>
      </c>
      <c r="H3196" t="s">
        <v>21</v>
      </c>
      <c r="I3196">
        <v>100</v>
      </c>
      <c r="J3196" t="s">
        <v>21</v>
      </c>
      <c r="K3196" t="s">
        <v>16</v>
      </c>
    </row>
    <row r="3197" spans="1:11" x14ac:dyDescent="0.3">
      <c r="A3197">
        <v>2022</v>
      </c>
      <c r="B3197" t="s">
        <v>11</v>
      </c>
      <c r="C3197" t="s">
        <v>12</v>
      </c>
      <c r="D3197" t="s">
        <v>37</v>
      </c>
      <c r="E3197">
        <v>100800</v>
      </c>
      <c r="F3197" t="s">
        <v>20</v>
      </c>
      <c r="G3197">
        <v>100800</v>
      </c>
      <c r="H3197" t="s">
        <v>21</v>
      </c>
      <c r="I3197">
        <v>100</v>
      </c>
      <c r="J3197" t="s">
        <v>21</v>
      </c>
      <c r="K3197" t="s">
        <v>16</v>
      </c>
    </row>
    <row r="3198" spans="1:11" x14ac:dyDescent="0.3">
      <c r="A3198">
        <v>2022</v>
      </c>
      <c r="B3198" t="s">
        <v>17</v>
      </c>
      <c r="C3198" t="s">
        <v>12</v>
      </c>
      <c r="D3198" t="s">
        <v>27</v>
      </c>
      <c r="E3198">
        <v>40000</v>
      </c>
      <c r="F3198" t="s">
        <v>58</v>
      </c>
      <c r="G3198">
        <v>49253</v>
      </c>
      <c r="H3198" t="s">
        <v>33</v>
      </c>
      <c r="I3198">
        <v>100</v>
      </c>
      <c r="J3198" t="s">
        <v>33</v>
      </c>
      <c r="K3198" t="s">
        <v>25</v>
      </c>
    </row>
    <row r="3199" spans="1:11" x14ac:dyDescent="0.3">
      <c r="A3199">
        <v>2022</v>
      </c>
      <c r="B3199" t="s">
        <v>17</v>
      </c>
      <c r="C3199" t="s">
        <v>12</v>
      </c>
      <c r="D3199" t="s">
        <v>27</v>
      </c>
      <c r="E3199">
        <v>30000</v>
      </c>
      <c r="F3199" t="s">
        <v>58</v>
      </c>
      <c r="G3199">
        <v>36940</v>
      </c>
      <c r="H3199" t="s">
        <v>33</v>
      </c>
      <c r="I3199">
        <v>100</v>
      </c>
      <c r="J3199" t="s">
        <v>33</v>
      </c>
      <c r="K3199" t="s">
        <v>25</v>
      </c>
    </row>
    <row r="3200" spans="1:11" x14ac:dyDescent="0.3">
      <c r="A3200">
        <v>2022</v>
      </c>
      <c r="B3200" t="s">
        <v>17</v>
      </c>
      <c r="C3200" t="s">
        <v>12</v>
      </c>
      <c r="D3200" t="s">
        <v>27</v>
      </c>
      <c r="E3200">
        <v>40000</v>
      </c>
      <c r="F3200" t="s">
        <v>14</v>
      </c>
      <c r="G3200">
        <v>42026</v>
      </c>
      <c r="H3200" t="s">
        <v>15</v>
      </c>
      <c r="I3200">
        <v>100</v>
      </c>
      <c r="J3200" t="s">
        <v>15</v>
      </c>
      <c r="K3200" t="s">
        <v>25</v>
      </c>
    </row>
    <row r="3201" spans="1:11" x14ac:dyDescent="0.3">
      <c r="A3201">
        <v>2022</v>
      </c>
      <c r="B3201" t="s">
        <v>17</v>
      </c>
      <c r="C3201" t="s">
        <v>12</v>
      </c>
      <c r="D3201" t="s">
        <v>27</v>
      </c>
      <c r="E3201">
        <v>30000</v>
      </c>
      <c r="F3201" t="s">
        <v>14</v>
      </c>
      <c r="G3201">
        <v>31520</v>
      </c>
      <c r="H3201" t="s">
        <v>15</v>
      </c>
      <c r="I3201">
        <v>100</v>
      </c>
      <c r="J3201" t="s">
        <v>15</v>
      </c>
      <c r="K3201" t="s">
        <v>25</v>
      </c>
    </row>
    <row r="3202" spans="1:11" x14ac:dyDescent="0.3">
      <c r="A3202">
        <v>2022</v>
      </c>
      <c r="B3202" t="s">
        <v>17</v>
      </c>
      <c r="C3202" t="s">
        <v>12</v>
      </c>
      <c r="D3202" t="s">
        <v>37</v>
      </c>
      <c r="E3202">
        <v>80000</v>
      </c>
      <c r="F3202" t="s">
        <v>14</v>
      </c>
      <c r="G3202">
        <v>84053</v>
      </c>
      <c r="H3202" t="s">
        <v>15</v>
      </c>
      <c r="I3202">
        <v>100</v>
      </c>
      <c r="J3202" t="s">
        <v>15</v>
      </c>
      <c r="K3202" t="s">
        <v>25</v>
      </c>
    </row>
    <row r="3203" spans="1:11" x14ac:dyDescent="0.3">
      <c r="A3203">
        <v>2022</v>
      </c>
      <c r="B3203" t="s">
        <v>17</v>
      </c>
      <c r="C3203" t="s">
        <v>12</v>
      </c>
      <c r="D3203" t="s">
        <v>37</v>
      </c>
      <c r="E3203">
        <v>70000</v>
      </c>
      <c r="F3203" t="s">
        <v>14</v>
      </c>
      <c r="G3203">
        <v>73546</v>
      </c>
      <c r="H3203" t="s">
        <v>15</v>
      </c>
      <c r="I3203">
        <v>100</v>
      </c>
      <c r="J3203" t="s">
        <v>15</v>
      </c>
      <c r="K3203" t="s">
        <v>25</v>
      </c>
    </row>
    <row r="3204" spans="1:11" x14ac:dyDescent="0.3">
      <c r="A3204">
        <v>2022</v>
      </c>
      <c r="B3204" t="s">
        <v>17</v>
      </c>
      <c r="C3204" t="s">
        <v>12</v>
      </c>
      <c r="D3204" t="s">
        <v>37</v>
      </c>
      <c r="E3204">
        <v>80000</v>
      </c>
      <c r="F3204" t="s">
        <v>58</v>
      </c>
      <c r="G3204">
        <v>98506</v>
      </c>
      <c r="H3204" t="s">
        <v>33</v>
      </c>
      <c r="I3204">
        <v>100</v>
      </c>
      <c r="J3204" t="s">
        <v>33</v>
      </c>
      <c r="K3204" t="s">
        <v>25</v>
      </c>
    </row>
    <row r="3205" spans="1:11" x14ac:dyDescent="0.3">
      <c r="A3205">
        <v>2022</v>
      </c>
      <c r="B3205" t="s">
        <v>17</v>
      </c>
      <c r="C3205" t="s">
        <v>12</v>
      </c>
      <c r="D3205" t="s">
        <v>37</v>
      </c>
      <c r="E3205">
        <v>70000</v>
      </c>
      <c r="F3205" t="s">
        <v>58</v>
      </c>
      <c r="G3205">
        <v>86193</v>
      </c>
      <c r="H3205" t="s">
        <v>33</v>
      </c>
      <c r="I3205">
        <v>100</v>
      </c>
      <c r="J3205" t="s">
        <v>33</v>
      </c>
      <c r="K3205" t="s">
        <v>25</v>
      </c>
    </row>
    <row r="3206" spans="1:11" x14ac:dyDescent="0.3">
      <c r="A3206">
        <v>2022</v>
      </c>
      <c r="B3206" t="s">
        <v>17</v>
      </c>
      <c r="C3206" t="s">
        <v>12</v>
      </c>
      <c r="D3206" t="s">
        <v>37</v>
      </c>
      <c r="E3206">
        <v>80000</v>
      </c>
      <c r="F3206" t="s">
        <v>14</v>
      </c>
      <c r="G3206">
        <v>84053</v>
      </c>
      <c r="H3206" t="s">
        <v>135</v>
      </c>
      <c r="I3206">
        <v>100</v>
      </c>
      <c r="J3206" t="s">
        <v>135</v>
      </c>
      <c r="K3206" t="s">
        <v>25</v>
      </c>
    </row>
    <row r="3207" spans="1:11" x14ac:dyDescent="0.3">
      <c r="A3207">
        <v>2022</v>
      </c>
      <c r="B3207" t="s">
        <v>17</v>
      </c>
      <c r="C3207" t="s">
        <v>12</v>
      </c>
      <c r="D3207" t="s">
        <v>37</v>
      </c>
      <c r="E3207">
        <v>70000</v>
      </c>
      <c r="F3207" t="s">
        <v>14</v>
      </c>
      <c r="G3207">
        <v>73546</v>
      </c>
      <c r="H3207" t="s">
        <v>135</v>
      </c>
      <c r="I3207">
        <v>100</v>
      </c>
      <c r="J3207" t="s">
        <v>135</v>
      </c>
      <c r="K3207" t="s">
        <v>25</v>
      </c>
    </row>
    <row r="3208" spans="1:11" x14ac:dyDescent="0.3">
      <c r="A3208">
        <v>2022</v>
      </c>
      <c r="B3208" t="s">
        <v>11</v>
      </c>
      <c r="C3208" t="s">
        <v>12</v>
      </c>
      <c r="D3208" t="s">
        <v>35</v>
      </c>
      <c r="E3208">
        <v>189650</v>
      </c>
      <c r="F3208" t="s">
        <v>20</v>
      </c>
      <c r="G3208">
        <v>189650</v>
      </c>
      <c r="H3208" t="s">
        <v>21</v>
      </c>
      <c r="I3208">
        <v>0</v>
      </c>
      <c r="J3208" t="s">
        <v>21</v>
      </c>
      <c r="K3208" t="s">
        <v>25</v>
      </c>
    </row>
    <row r="3209" spans="1:11" x14ac:dyDescent="0.3">
      <c r="A3209">
        <v>2022</v>
      </c>
      <c r="B3209" t="s">
        <v>11</v>
      </c>
      <c r="C3209" t="s">
        <v>12</v>
      </c>
      <c r="D3209" t="s">
        <v>35</v>
      </c>
      <c r="E3209">
        <v>164996</v>
      </c>
      <c r="F3209" t="s">
        <v>20</v>
      </c>
      <c r="G3209">
        <v>164996</v>
      </c>
      <c r="H3209" t="s">
        <v>21</v>
      </c>
      <c r="I3209">
        <v>0</v>
      </c>
      <c r="J3209" t="s">
        <v>21</v>
      </c>
      <c r="K3209" t="s">
        <v>25</v>
      </c>
    </row>
    <row r="3210" spans="1:11" x14ac:dyDescent="0.3">
      <c r="A3210">
        <v>2022</v>
      </c>
      <c r="B3210" t="s">
        <v>17</v>
      </c>
      <c r="C3210" t="s">
        <v>12</v>
      </c>
      <c r="D3210" t="s">
        <v>27</v>
      </c>
      <c r="E3210">
        <v>40000</v>
      </c>
      <c r="F3210" t="s">
        <v>14</v>
      </c>
      <c r="G3210">
        <v>42026</v>
      </c>
      <c r="H3210" t="s">
        <v>135</v>
      </c>
      <c r="I3210">
        <v>100</v>
      </c>
      <c r="J3210" t="s">
        <v>135</v>
      </c>
      <c r="K3210" t="s">
        <v>25</v>
      </c>
    </row>
    <row r="3211" spans="1:11" x14ac:dyDescent="0.3">
      <c r="A3211">
        <v>2022</v>
      </c>
      <c r="B3211" t="s">
        <v>17</v>
      </c>
      <c r="C3211" t="s">
        <v>12</v>
      </c>
      <c r="D3211" t="s">
        <v>27</v>
      </c>
      <c r="E3211">
        <v>30000</v>
      </c>
      <c r="F3211" t="s">
        <v>14</v>
      </c>
      <c r="G3211">
        <v>31520</v>
      </c>
      <c r="H3211" t="s">
        <v>135</v>
      </c>
      <c r="I3211">
        <v>100</v>
      </c>
      <c r="J3211" t="s">
        <v>135</v>
      </c>
      <c r="K3211" t="s">
        <v>25</v>
      </c>
    </row>
    <row r="3212" spans="1:11" x14ac:dyDescent="0.3">
      <c r="A3212">
        <v>2022</v>
      </c>
      <c r="B3212" t="s">
        <v>17</v>
      </c>
      <c r="C3212" t="s">
        <v>12</v>
      </c>
      <c r="D3212" t="s">
        <v>37</v>
      </c>
      <c r="E3212">
        <v>75000</v>
      </c>
      <c r="F3212" t="s">
        <v>58</v>
      </c>
      <c r="G3212">
        <v>92350</v>
      </c>
      <c r="H3212" t="s">
        <v>33</v>
      </c>
      <c r="I3212">
        <v>100</v>
      </c>
      <c r="J3212" t="s">
        <v>33</v>
      </c>
      <c r="K3212" t="s">
        <v>25</v>
      </c>
    </row>
    <row r="3213" spans="1:11" x14ac:dyDescent="0.3">
      <c r="A3213">
        <v>2022</v>
      </c>
      <c r="B3213" t="s">
        <v>17</v>
      </c>
      <c r="C3213" t="s">
        <v>12</v>
      </c>
      <c r="D3213" t="s">
        <v>37</v>
      </c>
      <c r="E3213">
        <v>60000</v>
      </c>
      <c r="F3213" t="s">
        <v>58</v>
      </c>
      <c r="G3213">
        <v>73880</v>
      </c>
      <c r="H3213" t="s">
        <v>33</v>
      </c>
      <c r="I3213">
        <v>100</v>
      </c>
      <c r="J3213" t="s">
        <v>33</v>
      </c>
      <c r="K3213" t="s">
        <v>25</v>
      </c>
    </row>
    <row r="3214" spans="1:11" x14ac:dyDescent="0.3">
      <c r="A3214">
        <v>2022</v>
      </c>
      <c r="B3214" t="s">
        <v>11</v>
      </c>
      <c r="C3214" t="s">
        <v>12</v>
      </c>
      <c r="D3214" t="s">
        <v>23</v>
      </c>
      <c r="E3214">
        <v>215300</v>
      </c>
      <c r="F3214" t="s">
        <v>20</v>
      </c>
      <c r="G3214">
        <v>215300</v>
      </c>
      <c r="H3214" t="s">
        <v>21</v>
      </c>
      <c r="I3214">
        <v>0</v>
      </c>
      <c r="J3214" t="s">
        <v>21</v>
      </c>
      <c r="K3214" t="s">
        <v>16</v>
      </c>
    </row>
    <row r="3215" spans="1:11" x14ac:dyDescent="0.3">
      <c r="A3215">
        <v>2022</v>
      </c>
      <c r="B3215" t="s">
        <v>11</v>
      </c>
      <c r="C3215" t="s">
        <v>12</v>
      </c>
      <c r="D3215" t="s">
        <v>23</v>
      </c>
      <c r="E3215">
        <v>140400</v>
      </c>
      <c r="F3215" t="s">
        <v>20</v>
      </c>
      <c r="G3215">
        <v>140400</v>
      </c>
      <c r="H3215" t="s">
        <v>21</v>
      </c>
      <c r="I3215">
        <v>0</v>
      </c>
      <c r="J3215" t="s">
        <v>21</v>
      </c>
      <c r="K3215" t="s">
        <v>16</v>
      </c>
    </row>
    <row r="3216" spans="1:11" x14ac:dyDescent="0.3">
      <c r="A3216">
        <v>2022</v>
      </c>
      <c r="B3216" t="s">
        <v>17</v>
      </c>
      <c r="C3216" t="s">
        <v>12</v>
      </c>
      <c r="D3216" t="s">
        <v>37</v>
      </c>
      <c r="E3216">
        <v>60000</v>
      </c>
      <c r="F3216" t="s">
        <v>14</v>
      </c>
      <c r="G3216">
        <v>63040</v>
      </c>
      <c r="H3216" t="s">
        <v>15</v>
      </c>
      <c r="I3216">
        <v>100</v>
      </c>
      <c r="J3216" t="s">
        <v>15</v>
      </c>
      <c r="K3216" t="s">
        <v>25</v>
      </c>
    </row>
    <row r="3217" spans="1:11" x14ac:dyDescent="0.3">
      <c r="A3217">
        <v>2022</v>
      </c>
      <c r="B3217" t="s">
        <v>17</v>
      </c>
      <c r="C3217" t="s">
        <v>12</v>
      </c>
      <c r="D3217" t="s">
        <v>37</v>
      </c>
      <c r="E3217">
        <v>45000</v>
      </c>
      <c r="F3217" t="s">
        <v>14</v>
      </c>
      <c r="G3217">
        <v>47280</v>
      </c>
      <c r="H3217" t="s">
        <v>15</v>
      </c>
      <c r="I3217">
        <v>100</v>
      </c>
      <c r="J3217" t="s">
        <v>15</v>
      </c>
      <c r="K3217" t="s">
        <v>25</v>
      </c>
    </row>
    <row r="3218" spans="1:11" x14ac:dyDescent="0.3">
      <c r="A3218">
        <v>2022</v>
      </c>
      <c r="B3218" t="s">
        <v>11</v>
      </c>
      <c r="C3218" t="s">
        <v>12</v>
      </c>
      <c r="D3218" t="s">
        <v>23</v>
      </c>
      <c r="E3218">
        <v>260000</v>
      </c>
      <c r="F3218" t="s">
        <v>20</v>
      </c>
      <c r="G3218">
        <v>260000</v>
      </c>
      <c r="H3218" t="s">
        <v>21</v>
      </c>
      <c r="I3218">
        <v>100</v>
      </c>
      <c r="J3218" t="s">
        <v>21</v>
      </c>
      <c r="K3218" t="s">
        <v>25</v>
      </c>
    </row>
    <row r="3219" spans="1:11" x14ac:dyDescent="0.3">
      <c r="A3219">
        <v>2022</v>
      </c>
      <c r="B3219" t="s">
        <v>11</v>
      </c>
      <c r="C3219" t="s">
        <v>12</v>
      </c>
      <c r="D3219" t="s">
        <v>23</v>
      </c>
      <c r="E3219">
        <v>180000</v>
      </c>
      <c r="F3219" t="s">
        <v>20</v>
      </c>
      <c r="G3219">
        <v>180000</v>
      </c>
      <c r="H3219" t="s">
        <v>21</v>
      </c>
      <c r="I3219">
        <v>100</v>
      </c>
      <c r="J3219" t="s">
        <v>21</v>
      </c>
      <c r="K3219" t="s">
        <v>25</v>
      </c>
    </row>
    <row r="3220" spans="1:11" x14ac:dyDescent="0.3">
      <c r="A3220">
        <v>2022</v>
      </c>
      <c r="B3220" t="s">
        <v>17</v>
      </c>
      <c r="C3220" t="s">
        <v>12</v>
      </c>
      <c r="D3220" t="s">
        <v>23</v>
      </c>
      <c r="E3220">
        <v>55000</v>
      </c>
      <c r="F3220" t="s">
        <v>58</v>
      </c>
      <c r="G3220">
        <v>67723</v>
      </c>
      <c r="H3220" t="s">
        <v>33</v>
      </c>
      <c r="I3220">
        <v>0</v>
      </c>
      <c r="J3220" t="s">
        <v>33</v>
      </c>
      <c r="K3220" t="s">
        <v>25</v>
      </c>
    </row>
    <row r="3221" spans="1:11" x14ac:dyDescent="0.3">
      <c r="A3221">
        <v>2022</v>
      </c>
      <c r="B3221" t="s">
        <v>17</v>
      </c>
      <c r="C3221" t="s">
        <v>12</v>
      </c>
      <c r="D3221" t="s">
        <v>23</v>
      </c>
      <c r="E3221">
        <v>35000</v>
      </c>
      <c r="F3221" t="s">
        <v>58</v>
      </c>
      <c r="G3221">
        <v>43096</v>
      </c>
      <c r="H3221" t="s">
        <v>33</v>
      </c>
      <c r="I3221">
        <v>0</v>
      </c>
      <c r="J3221" t="s">
        <v>33</v>
      </c>
      <c r="K3221" t="s">
        <v>25</v>
      </c>
    </row>
    <row r="3222" spans="1:11" x14ac:dyDescent="0.3">
      <c r="A3222">
        <v>2022</v>
      </c>
      <c r="B3222" t="s">
        <v>17</v>
      </c>
      <c r="C3222" t="s">
        <v>12</v>
      </c>
      <c r="D3222" t="s">
        <v>37</v>
      </c>
      <c r="E3222">
        <v>60000</v>
      </c>
      <c r="F3222" t="s">
        <v>14</v>
      </c>
      <c r="G3222">
        <v>63040</v>
      </c>
      <c r="H3222" t="s">
        <v>135</v>
      </c>
      <c r="I3222">
        <v>100</v>
      </c>
      <c r="J3222" t="s">
        <v>135</v>
      </c>
      <c r="K3222" t="s">
        <v>25</v>
      </c>
    </row>
    <row r="3223" spans="1:11" x14ac:dyDescent="0.3">
      <c r="A3223">
        <v>2022</v>
      </c>
      <c r="B3223" t="s">
        <v>17</v>
      </c>
      <c r="C3223" t="s">
        <v>12</v>
      </c>
      <c r="D3223" t="s">
        <v>37</v>
      </c>
      <c r="E3223">
        <v>45000</v>
      </c>
      <c r="F3223" t="s">
        <v>14</v>
      </c>
      <c r="G3223">
        <v>47280</v>
      </c>
      <c r="H3223" t="s">
        <v>135</v>
      </c>
      <c r="I3223">
        <v>100</v>
      </c>
      <c r="J3223" t="s">
        <v>135</v>
      </c>
      <c r="K3223" t="s">
        <v>25</v>
      </c>
    </row>
    <row r="3224" spans="1:11" x14ac:dyDescent="0.3">
      <c r="A3224">
        <v>2022</v>
      </c>
      <c r="B3224" t="s">
        <v>17</v>
      </c>
      <c r="C3224" t="s">
        <v>12</v>
      </c>
      <c r="D3224" t="s">
        <v>37</v>
      </c>
      <c r="E3224">
        <v>60000</v>
      </c>
      <c r="F3224" t="s">
        <v>58</v>
      </c>
      <c r="G3224">
        <v>73880</v>
      </c>
      <c r="H3224" t="s">
        <v>33</v>
      </c>
      <c r="I3224">
        <v>100</v>
      </c>
      <c r="J3224" t="s">
        <v>33</v>
      </c>
      <c r="K3224" t="s">
        <v>25</v>
      </c>
    </row>
    <row r="3225" spans="1:11" x14ac:dyDescent="0.3">
      <c r="A3225">
        <v>2022</v>
      </c>
      <c r="B3225" t="s">
        <v>17</v>
      </c>
      <c r="C3225" t="s">
        <v>12</v>
      </c>
      <c r="D3225" t="s">
        <v>37</v>
      </c>
      <c r="E3225">
        <v>45000</v>
      </c>
      <c r="F3225" t="s">
        <v>58</v>
      </c>
      <c r="G3225">
        <v>55410</v>
      </c>
      <c r="H3225" t="s">
        <v>33</v>
      </c>
      <c r="I3225">
        <v>100</v>
      </c>
      <c r="J3225" t="s">
        <v>33</v>
      </c>
      <c r="K3225" t="s">
        <v>25</v>
      </c>
    </row>
    <row r="3226" spans="1:11" x14ac:dyDescent="0.3">
      <c r="A3226">
        <v>2021</v>
      </c>
      <c r="B3226" t="s">
        <v>17</v>
      </c>
      <c r="C3226" t="s">
        <v>12</v>
      </c>
      <c r="D3226" t="s">
        <v>35</v>
      </c>
      <c r="E3226">
        <v>43200</v>
      </c>
      <c r="F3226" t="s">
        <v>14</v>
      </c>
      <c r="G3226">
        <v>51064</v>
      </c>
      <c r="H3226" t="s">
        <v>147</v>
      </c>
      <c r="I3226">
        <v>50</v>
      </c>
      <c r="J3226" t="s">
        <v>147</v>
      </c>
      <c r="K3226" t="s">
        <v>16</v>
      </c>
    </row>
    <row r="3227" spans="1:11" x14ac:dyDescent="0.3">
      <c r="A3227">
        <v>2022</v>
      </c>
      <c r="B3227" t="s">
        <v>11</v>
      </c>
      <c r="C3227" t="s">
        <v>12</v>
      </c>
      <c r="D3227" t="s">
        <v>141</v>
      </c>
      <c r="E3227">
        <v>60000</v>
      </c>
      <c r="F3227" t="s">
        <v>20</v>
      </c>
      <c r="G3227">
        <v>60000</v>
      </c>
      <c r="H3227" t="s">
        <v>131</v>
      </c>
      <c r="I3227">
        <v>100</v>
      </c>
      <c r="J3227" t="s">
        <v>106</v>
      </c>
      <c r="K3227" t="s">
        <v>16</v>
      </c>
    </row>
    <row r="3228" spans="1:11" x14ac:dyDescent="0.3">
      <c r="A3228">
        <v>2022</v>
      </c>
      <c r="B3228" t="s">
        <v>17</v>
      </c>
      <c r="C3228" t="s">
        <v>12</v>
      </c>
      <c r="D3228" t="s">
        <v>37</v>
      </c>
      <c r="E3228">
        <v>82900</v>
      </c>
      <c r="F3228" t="s">
        <v>20</v>
      </c>
      <c r="G3228">
        <v>82900</v>
      </c>
      <c r="H3228" t="s">
        <v>21</v>
      </c>
      <c r="I3228">
        <v>0</v>
      </c>
      <c r="J3228" t="s">
        <v>21</v>
      </c>
      <c r="K3228" t="s">
        <v>25</v>
      </c>
    </row>
    <row r="3229" spans="1:11" x14ac:dyDescent="0.3">
      <c r="A3229">
        <v>2022</v>
      </c>
      <c r="B3229" t="s">
        <v>17</v>
      </c>
      <c r="C3229" t="s">
        <v>12</v>
      </c>
      <c r="D3229" t="s">
        <v>37</v>
      </c>
      <c r="E3229">
        <v>63900</v>
      </c>
      <c r="F3229" t="s">
        <v>20</v>
      </c>
      <c r="G3229">
        <v>63900</v>
      </c>
      <c r="H3229" t="s">
        <v>21</v>
      </c>
      <c r="I3229">
        <v>0</v>
      </c>
      <c r="J3229" t="s">
        <v>21</v>
      </c>
      <c r="K3229" t="s">
        <v>25</v>
      </c>
    </row>
    <row r="3230" spans="1:11" x14ac:dyDescent="0.3">
      <c r="A3230">
        <v>2022</v>
      </c>
      <c r="B3230" t="s">
        <v>17</v>
      </c>
      <c r="C3230" t="s">
        <v>12</v>
      </c>
      <c r="D3230" t="s">
        <v>81</v>
      </c>
      <c r="E3230">
        <v>160000</v>
      </c>
      <c r="F3230" t="s">
        <v>20</v>
      </c>
      <c r="G3230">
        <v>160000</v>
      </c>
      <c r="H3230" t="s">
        <v>21</v>
      </c>
      <c r="I3230">
        <v>100</v>
      </c>
      <c r="J3230" t="s">
        <v>21</v>
      </c>
      <c r="K3230" t="s">
        <v>16</v>
      </c>
    </row>
    <row r="3231" spans="1:11" x14ac:dyDescent="0.3">
      <c r="A3231">
        <v>2022</v>
      </c>
      <c r="B3231" t="s">
        <v>17</v>
      </c>
      <c r="C3231" t="s">
        <v>12</v>
      </c>
      <c r="D3231" t="s">
        <v>81</v>
      </c>
      <c r="E3231">
        <v>112300</v>
      </c>
      <c r="F3231" t="s">
        <v>20</v>
      </c>
      <c r="G3231">
        <v>112300</v>
      </c>
      <c r="H3231" t="s">
        <v>21</v>
      </c>
      <c r="I3231">
        <v>100</v>
      </c>
      <c r="J3231" t="s">
        <v>21</v>
      </c>
      <c r="K3231" t="s">
        <v>16</v>
      </c>
    </row>
    <row r="3232" spans="1:11" x14ac:dyDescent="0.3">
      <c r="A3232">
        <v>2022</v>
      </c>
      <c r="B3232" t="s">
        <v>17</v>
      </c>
      <c r="C3232" t="s">
        <v>12</v>
      </c>
      <c r="D3232" t="s">
        <v>69</v>
      </c>
      <c r="E3232">
        <v>241000</v>
      </c>
      <c r="F3232" t="s">
        <v>20</v>
      </c>
      <c r="G3232">
        <v>241000</v>
      </c>
      <c r="H3232" t="s">
        <v>21</v>
      </c>
      <c r="I3232">
        <v>100</v>
      </c>
      <c r="J3232" t="s">
        <v>21</v>
      </c>
      <c r="K3232" t="s">
        <v>25</v>
      </c>
    </row>
    <row r="3233" spans="1:11" x14ac:dyDescent="0.3">
      <c r="A3233">
        <v>2022</v>
      </c>
      <c r="B3233" t="s">
        <v>17</v>
      </c>
      <c r="C3233" t="s">
        <v>12</v>
      </c>
      <c r="D3233" t="s">
        <v>69</v>
      </c>
      <c r="E3233">
        <v>159000</v>
      </c>
      <c r="F3233" t="s">
        <v>20</v>
      </c>
      <c r="G3233">
        <v>159000</v>
      </c>
      <c r="H3233" t="s">
        <v>21</v>
      </c>
      <c r="I3233">
        <v>100</v>
      </c>
      <c r="J3233" t="s">
        <v>21</v>
      </c>
      <c r="K3233" t="s">
        <v>25</v>
      </c>
    </row>
    <row r="3234" spans="1:11" x14ac:dyDescent="0.3">
      <c r="A3234">
        <v>2022</v>
      </c>
      <c r="B3234" t="s">
        <v>11</v>
      </c>
      <c r="C3234" t="s">
        <v>12</v>
      </c>
      <c r="D3234" t="s">
        <v>23</v>
      </c>
      <c r="E3234">
        <v>180000</v>
      </c>
      <c r="F3234" t="s">
        <v>20</v>
      </c>
      <c r="G3234">
        <v>180000</v>
      </c>
      <c r="H3234" t="s">
        <v>21</v>
      </c>
      <c r="I3234">
        <v>0</v>
      </c>
      <c r="J3234" t="s">
        <v>21</v>
      </c>
      <c r="K3234" t="s">
        <v>25</v>
      </c>
    </row>
    <row r="3235" spans="1:11" x14ac:dyDescent="0.3">
      <c r="A3235">
        <v>2022</v>
      </c>
      <c r="B3235" t="s">
        <v>11</v>
      </c>
      <c r="C3235" t="s">
        <v>12</v>
      </c>
      <c r="D3235" t="s">
        <v>23</v>
      </c>
      <c r="E3235">
        <v>80000</v>
      </c>
      <c r="F3235" t="s">
        <v>20</v>
      </c>
      <c r="G3235">
        <v>80000</v>
      </c>
      <c r="H3235" t="s">
        <v>21</v>
      </c>
      <c r="I3235">
        <v>0</v>
      </c>
      <c r="J3235" t="s">
        <v>21</v>
      </c>
      <c r="K3235" t="s">
        <v>25</v>
      </c>
    </row>
    <row r="3236" spans="1:11" x14ac:dyDescent="0.3">
      <c r="A3236">
        <v>2022</v>
      </c>
      <c r="B3236" t="s">
        <v>17</v>
      </c>
      <c r="C3236" t="s">
        <v>12</v>
      </c>
      <c r="D3236" t="s">
        <v>27</v>
      </c>
      <c r="E3236">
        <v>58000</v>
      </c>
      <c r="F3236" t="s">
        <v>20</v>
      </c>
      <c r="G3236">
        <v>58000</v>
      </c>
      <c r="H3236" t="s">
        <v>21</v>
      </c>
      <c r="I3236">
        <v>0</v>
      </c>
      <c r="J3236" t="s">
        <v>21</v>
      </c>
      <c r="K3236" t="s">
        <v>22</v>
      </c>
    </row>
    <row r="3237" spans="1:11" x14ac:dyDescent="0.3">
      <c r="A3237">
        <v>2022</v>
      </c>
      <c r="B3237" t="s">
        <v>17</v>
      </c>
      <c r="C3237" t="s">
        <v>12</v>
      </c>
      <c r="D3237" t="s">
        <v>27</v>
      </c>
      <c r="E3237">
        <v>58000</v>
      </c>
      <c r="F3237" t="s">
        <v>20</v>
      </c>
      <c r="G3237">
        <v>58000</v>
      </c>
      <c r="H3237" t="s">
        <v>21</v>
      </c>
      <c r="I3237">
        <v>0</v>
      </c>
      <c r="J3237" t="s">
        <v>21</v>
      </c>
      <c r="K3237" t="s">
        <v>22</v>
      </c>
    </row>
    <row r="3238" spans="1:11" x14ac:dyDescent="0.3">
      <c r="A3238">
        <v>2022</v>
      </c>
      <c r="B3238" t="s">
        <v>11</v>
      </c>
      <c r="C3238" t="s">
        <v>12</v>
      </c>
      <c r="D3238" t="s">
        <v>37</v>
      </c>
      <c r="E3238">
        <v>136000</v>
      </c>
      <c r="F3238" t="s">
        <v>20</v>
      </c>
      <c r="G3238">
        <v>136000</v>
      </c>
      <c r="H3238" t="s">
        <v>21</v>
      </c>
      <c r="I3238">
        <v>0</v>
      </c>
      <c r="J3238" t="s">
        <v>21</v>
      </c>
      <c r="K3238" t="s">
        <v>25</v>
      </c>
    </row>
    <row r="3239" spans="1:11" x14ac:dyDescent="0.3">
      <c r="A3239">
        <v>2022</v>
      </c>
      <c r="B3239" t="s">
        <v>11</v>
      </c>
      <c r="C3239" t="s">
        <v>12</v>
      </c>
      <c r="D3239" t="s">
        <v>37</v>
      </c>
      <c r="E3239">
        <v>108800</v>
      </c>
      <c r="F3239" t="s">
        <v>20</v>
      </c>
      <c r="G3239">
        <v>108800</v>
      </c>
      <c r="H3239" t="s">
        <v>21</v>
      </c>
      <c r="I3239">
        <v>0</v>
      </c>
      <c r="J3239" t="s">
        <v>21</v>
      </c>
      <c r="K3239" t="s">
        <v>25</v>
      </c>
    </row>
    <row r="3240" spans="1:11" x14ac:dyDescent="0.3">
      <c r="A3240">
        <v>2022</v>
      </c>
      <c r="B3240" t="s">
        <v>44</v>
      </c>
      <c r="C3240" t="s">
        <v>12</v>
      </c>
      <c r="D3240" t="s">
        <v>37</v>
      </c>
      <c r="E3240">
        <v>242000</v>
      </c>
      <c r="F3240" t="s">
        <v>20</v>
      </c>
      <c r="G3240">
        <v>242000</v>
      </c>
      <c r="H3240" t="s">
        <v>21</v>
      </c>
      <c r="I3240">
        <v>100</v>
      </c>
      <c r="J3240" t="s">
        <v>21</v>
      </c>
      <c r="K3240" t="s">
        <v>25</v>
      </c>
    </row>
    <row r="3241" spans="1:11" x14ac:dyDescent="0.3">
      <c r="A3241">
        <v>2022</v>
      </c>
      <c r="B3241" t="s">
        <v>44</v>
      </c>
      <c r="C3241" t="s">
        <v>12</v>
      </c>
      <c r="D3241" t="s">
        <v>37</v>
      </c>
      <c r="E3241">
        <v>200000</v>
      </c>
      <c r="F3241" t="s">
        <v>20</v>
      </c>
      <c r="G3241">
        <v>200000</v>
      </c>
      <c r="H3241" t="s">
        <v>21</v>
      </c>
      <c r="I3241">
        <v>100</v>
      </c>
      <c r="J3241" t="s">
        <v>21</v>
      </c>
      <c r="K3241" t="s">
        <v>25</v>
      </c>
    </row>
    <row r="3242" spans="1:11" x14ac:dyDescent="0.3">
      <c r="A3242">
        <v>2022</v>
      </c>
      <c r="B3242" t="s">
        <v>17</v>
      </c>
      <c r="C3242" t="s">
        <v>12</v>
      </c>
      <c r="D3242" t="s">
        <v>23</v>
      </c>
      <c r="E3242">
        <v>50000</v>
      </c>
      <c r="F3242" t="s">
        <v>58</v>
      </c>
      <c r="G3242">
        <v>61566</v>
      </c>
      <c r="H3242" t="s">
        <v>33</v>
      </c>
      <c r="I3242">
        <v>0</v>
      </c>
      <c r="J3242" t="s">
        <v>33</v>
      </c>
      <c r="K3242" t="s">
        <v>25</v>
      </c>
    </row>
    <row r="3243" spans="1:11" x14ac:dyDescent="0.3">
      <c r="A3243">
        <v>2022</v>
      </c>
      <c r="B3243" t="s">
        <v>17</v>
      </c>
      <c r="C3243" t="s">
        <v>12</v>
      </c>
      <c r="D3243" t="s">
        <v>23</v>
      </c>
      <c r="E3243">
        <v>30000</v>
      </c>
      <c r="F3243" t="s">
        <v>58</v>
      </c>
      <c r="G3243">
        <v>36940</v>
      </c>
      <c r="H3243" t="s">
        <v>33</v>
      </c>
      <c r="I3243">
        <v>0</v>
      </c>
      <c r="J3243" t="s">
        <v>33</v>
      </c>
      <c r="K3243" t="s">
        <v>25</v>
      </c>
    </row>
    <row r="3244" spans="1:11" x14ac:dyDescent="0.3">
      <c r="A3244">
        <v>2022</v>
      </c>
      <c r="B3244" t="s">
        <v>17</v>
      </c>
      <c r="C3244" t="s">
        <v>12</v>
      </c>
      <c r="D3244" t="s">
        <v>37</v>
      </c>
      <c r="E3244">
        <v>60000</v>
      </c>
      <c r="F3244" t="s">
        <v>58</v>
      </c>
      <c r="G3244">
        <v>73880</v>
      </c>
      <c r="H3244" t="s">
        <v>33</v>
      </c>
      <c r="I3244">
        <v>0</v>
      </c>
      <c r="J3244" t="s">
        <v>33</v>
      </c>
      <c r="K3244" t="s">
        <v>25</v>
      </c>
    </row>
    <row r="3245" spans="1:11" x14ac:dyDescent="0.3">
      <c r="A3245">
        <v>2022</v>
      </c>
      <c r="B3245" t="s">
        <v>17</v>
      </c>
      <c r="C3245" t="s">
        <v>12</v>
      </c>
      <c r="D3245" t="s">
        <v>37</v>
      </c>
      <c r="E3245">
        <v>40000</v>
      </c>
      <c r="F3245" t="s">
        <v>58</v>
      </c>
      <c r="G3245">
        <v>49253</v>
      </c>
      <c r="H3245" t="s">
        <v>33</v>
      </c>
      <c r="I3245">
        <v>0</v>
      </c>
      <c r="J3245" t="s">
        <v>33</v>
      </c>
      <c r="K3245" t="s">
        <v>25</v>
      </c>
    </row>
    <row r="3246" spans="1:11" x14ac:dyDescent="0.3">
      <c r="A3246">
        <v>2022</v>
      </c>
      <c r="B3246" t="s">
        <v>11</v>
      </c>
      <c r="C3246" t="s">
        <v>12</v>
      </c>
      <c r="D3246" t="s">
        <v>23</v>
      </c>
      <c r="E3246">
        <v>165220</v>
      </c>
      <c r="F3246" t="s">
        <v>20</v>
      </c>
      <c r="G3246">
        <v>165220</v>
      </c>
      <c r="H3246" t="s">
        <v>21</v>
      </c>
      <c r="I3246">
        <v>100</v>
      </c>
      <c r="J3246" t="s">
        <v>21</v>
      </c>
      <c r="K3246" t="s">
        <v>25</v>
      </c>
    </row>
    <row r="3247" spans="1:11" x14ac:dyDescent="0.3">
      <c r="A3247">
        <v>2022</v>
      </c>
      <c r="B3247" t="s">
        <v>11</v>
      </c>
      <c r="C3247" t="s">
        <v>12</v>
      </c>
      <c r="D3247" t="s">
        <v>23</v>
      </c>
      <c r="E3247">
        <v>120160</v>
      </c>
      <c r="F3247" t="s">
        <v>20</v>
      </c>
      <c r="G3247">
        <v>120160</v>
      </c>
      <c r="H3247" t="s">
        <v>21</v>
      </c>
      <c r="I3247">
        <v>100</v>
      </c>
      <c r="J3247" t="s">
        <v>21</v>
      </c>
      <c r="K3247" t="s">
        <v>25</v>
      </c>
    </row>
    <row r="3248" spans="1:11" x14ac:dyDescent="0.3">
      <c r="A3248">
        <v>2022</v>
      </c>
      <c r="B3248" t="s">
        <v>11</v>
      </c>
      <c r="C3248" t="s">
        <v>12</v>
      </c>
      <c r="D3248" t="s">
        <v>27</v>
      </c>
      <c r="E3248">
        <v>124190</v>
      </c>
      <c r="F3248" t="s">
        <v>20</v>
      </c>
      <c r="G3248">
        <v>124190</v>
      </c>
      <c r="H3248" t="s">
        <v>21</v>
      </c>
      <c r="I3248">
        <v>100</v>
      </c>
      <c r="J3248" t="s">
        <v>21</v>
      </c>
      <c r="K3248" t="s">
        <v>25</v>
      </c>
    </row>
    <row r="3249" spans="1:11" x14ac:dyDescent="0.3">
      <c r="A3249">
        <v>2022</v>
      </c>
      <c r="B3249" t="s">
        <v>11</v>
      </c>
      <c r="C3249" t="s">
        <v>12</v>
      </c>
      <c r="D3249" t="s">
        <v>27</v>
      </c>
      <c r="E3249">
        <v>90320</v>
      </c>
      <c r="F3249" t="s">
        <v>20</v>
      </c>
      <c r="G3249">
        <v>90320</v>
      </c>
      <c r="H3249" t="s">
        <v>21</v>
      </c>
      <c r="I3249">
        <v>100</v>
      </c>
      <c r="J3249" t="s">
        <v>21</v>
      </c>
      <c r="K3249" t="s">
        <v>25</v>
      </c>
    </row>
    <row r="3250" spans="1:11" x14ac:dyDescent="0.3">
      <c r="A3250">
        <v>2022</v>
      </c>
      <c r="B3250" t="s">
        <v>11</v>
      </c>
      <c r="C3250" t="s">
        <v>12</v>
      </c>
      <c r="D3250" t="s">
        <v>37</v>
      </c>
      <c r="E3250">
        <v>181940</v>
      </c>
      <c r="F3250" t="s">
        <v>20</v>
      </c>
      <c r="G3250">
        <v>181940</v>
      </c>
      <c r="H3250" t="s">
        <v>21</v>
      </c>
      <c r="I3250">
        <v>0</v>
      </c>
      <c r="J3250" t="s">
        <v>21</v>
      </c>
      <c r="K3250" t="s">
        <v>25</v>
      </c>
    </row>
    <row r="3251" spans="1:11" x14ac:dyDescent="0.3">
      <c r="A3251">
        <v>2022</v>
      </c>
      <c r="B3251" t="s">
        <v>11</v>
      </c>
      <c r="C3251" t="s">
        <v>12</v>
      </c>
      <c r="D3251" t="s">
        <v>37</v>
      </c>
      <c r="E3251">
        <v>132320</v>
      </c>
      <c r="F3251" t="s">
        <v>20</v>
      </c>
      <c r="G3251">
        <v>132320</v>
      </c>
      <c r="H3251" t="s">
        <v>21</v>
      </c>
      <c r="I3251">
        <v>0</v>
      </c>
      <c r="J3251" t="s">
        <v>21</v>
      </c>
      <c r="K3251" t="s">
        <v>25</v>
      </c>
    </row>
    <row r="3252" spans="1:11" x14ac:dyDescent="0.3">
      <c r="A3252">
        <v>2022</v>
      </c>
      <c r="B3252" t="s">
        <v>11</v>
      </c>
      <c r="C3252" t="s">
        <v>12</v>
      </c>
      <c r="D3252" t="s">
        <v>37</v>
      </c>
      <c r="E3252">
        <v>220110</v>
      </c>
      <c r="F3252" t="s">
        <v>20</v>
      </c>
      <c r="G3252">
        <v>220110</v>
      </c>
      <c r="H3252" t="s">
        <v>21</v>
      </c>
      <c r="I3252">
        <v>0</v>
      </c>
      <c r="J3252" t="s">
        <v>21</v>
      </c>
      <c r="K3252" t="s">
        <v>25</v>
      </c>
    </row>
    <row r="3253" spans="1:11" x14ac:dyDescent="0.3">
      <c r="A3253">
        <v>2022</v>
      </c>
      <c r="B3253" t="s">
        <v>11</v>
      </c>
      <c r="C3253" t="s">
        <v>12</v>
      </c>
      <c r="D3253" t="s">
        <v>37</v>
      </c>
      <c r="E3253">
        <v>160080</v>
      </c>
      <c r="F3253" t="s">
        <v>20</v>
      </c>
      <c r="G3253">
        <v>160080</v>
      </c>
      <c r="H3253" t="s">
        <v>21</v>
      </c>
      <c r="I3253">
        <v>0</v>
      </c>
      <c r="J3253" t="s">
        <v>21</v>
      </c>
      <c r="K3253" t="s">
        <v>25</v>
      </c>
    </row>
    <row r="3254" spans="1:11" x14ac:dyDescent="0.3">
      <c r="A3254">
        <v>2022</v>
      </c>
      <c r="B3254" t="s">
        <v>11</v>
      </c>
      <c r="C3254" t="s">
        <v>12</v>
      </c>
      <c r="D3254" t="s">
        <v>23</v>
      </c>
      <c r="E3254">
        <v>180000</v>
      </c>
      <c r="F3254" t="s">
        <v>20</v>
      </c>
      <c r="G3254">
        <v>180000</v>
      </c>
      <c r="H3254" t="s">
        <v>21</v>
      </c>
      <c r="I3254">
        <v>0</v>
      </c>
      <c r="J3254" t="s">
        <v>21</v>
      </c>
      <c r="K3254" t="s">
        <v>16</v>
      </c>
    </row>
    <row r="3255" spans="1:11" x14ac:dyDescent="0.3">
      <c r="A3255">
        <v>2022</v>
      </c>
      <c r="B3255" t="s">
        <v>11</v>
      </c>
      <c r="C3255" t="s">
        <v>12</v>
      </c>
      <c r="D3255" t="s">
        <v>23</v>
      </c>
      <c r="E3255">
        <v>120000</v>
      </c>
      <c r="F3255" t="s">
        <v>20</v>
      </c>
      <c r="G3255">
        <v>120000</v>
      </c>
      <c r="H3255" t="s">
        <v>21</v>
      </c>
      <c r="I3255">
        <v>0</v>
      </c>
      <c r="J3255" t="s">
        <v>21</v>
      </c>
      <c r="K3255" t="s">
        <v>16</v>
      </c>
    </row>
    <row r="3256" spans="1:11" x14ac:dyDescent="0.3">
      <c r="A3256">
        <v>2022</v>
      </c>
      <c r="B3256" t="s">
        <v>17</v>
      </c>
      <c r="C3256" t="s">
        <v>12</v>
      </c>
      <c r="D3256" t="s">
        <v>27</v>
      </c>
      <c r="E3256">
        <v>126500</v>
      </c>
      <c r="F3256" t="s">
        <v>20</v>
      </c>
      <c r="G3256">
        <v>126500</v>
      </c>
      <c r="H3256" t="s">
        <v>21</v>
      </c>
      <c r="I3256">
        <v>0</v>
      </c>
      <c r="J3256" t="s">
        <v>21</v>
      </c>
      <c r="K3256" t="s">
        <v>25</v>
      </c>
    </row>
    <row r="3257" spans="1:11" x14ac:dyDescent="0.3">
      <c r="A3257">
        <v>2022</v>
      </c>
      <c r="B3257" t="s">
        <v>17</v>
      </c>
      <c r="C3257" t="s">
        <v>12</v>
      </c>
      <c r="D3257" t="s">
        <v>27</v>
      </c>
      <c r="E3257">
        <v>106260</v>
      </c>
      <c r="F3257" t="s">
        <v>20</v>
      </c>
      <c r="G3257">
        <v>106260</v>
      </c>
      <c r="H3257" t="s">
        <v>21</v>
      </c>
      <c r="I3257">
        <v>0</v>
      </c>
      <c r="J3257" t="s">
        <v>21</v>
      </c>
      <c r="K3257" t="s">
        <v>25</v>
      </c>
    </row>
    <row r="3258" spans="1:11" x14ac:dyDescent="0.3">
      <c r="A3258">
        <v>2022</v>
      </c>
      <c r="B3258" t="s">
        <v>11</v>
      </c>
      <c r="C3258" t="s">
        <v>12</v>
      </c>
      <c r="D3258" t="s">
        <v>27</v>
      </c>
      <c r="E3258">
        <v>116000</v>
      </c>
      <c r="F3258" t="s">
        <v>20</v>
      </c>
      <c r="G3258">
        <v>116000</v>
      </c>
      <c r="H3258" t="s">
        <v>21</v>
      </c>
      <c r="I3258">
        <v>0</v>
      </c>
      <c r="J3258" t="s">
        <v>21</v>
      </c>
      <c r="K3258" t="s">
        <v>25</v>
      </c>
    </row>
    <row r="3259" spans="1:11" x14ac:dyDescent="0.3">
      <c r="A3259">
        <v>2022</v>
      </c>
      <c r="B3259" t="s">
        <v>11</v>
      </c>
      <c r="C3259" t="s">
        <v>12</v>
      </c>
      <c r="D3259" t="s">
        <v>27</v>
      </c>
      <c r="E3259">
        <v>99000</v>
      </c>
      <c r="F3259" t="s">
        <v>20</v>
      </c>
      <c r="G3259">
        <v>99000</v>
      </c>
      <c r="H3259" t="s">
        <v>21</v>
      </c>
      <c r="I3259">
        <v>0</v>
      </c>
      <c r="J3259" t="s">
        <v>21</v>
      </c>
      <c r="K3259" t="s">
        <v>25</v>
      </c>
    </row>
    <row r="3260" spans="1:11" x14ac:dyDescent="0.3">
      <c r="A3260">
        <v>2022</v>
      </c>
      <c r="B3260" t="s">
        <v>11</v>
      </c>
      <c r="C3260" t="s">
        <v>12</v>
      </c>
      <c r="D3260" t="s">
        <v>27</v>
      </c>
      <c r="E3260">
        <v>155000</v>
      </c>
      <c r="F3260" t="s">
        <v>20</v>
      </c>
      <c r="G3260">
        <v>155000</v>
      </c>
      <c r="H3260" t="s">
        <v>21</v>
      </c>
      <c r="I3260">
        <v>100</v>
      </c>
      <c r="J3260" t="s">
        <v>21</v>
      </c>
      <c r="K3260" t="s">
        <v>25</v>
      </c>
    </row>
    <row r="3261" spans="1:11" x14ac:dyDescent="0.3">
      <c r="A3261">
        <v>2022</v>
      </c>
      <c r="B3261" t="s">
        <v>11</v>
      </c>
      <c r="C3261" t="s">
        <v>12</v>
      </c>
      <c r="D3261" t="s">
        <v>27</v>
      </c>
      <c r="E3261">
        <v>120600</v>
      </c>
      <c r="F3261" t="s">
        <v>20</v>
      </c>
      <c r="G3261">
        <v>120600</v>
      </c>
      <c r="H3261" t="s">
        <v>21</v>
      </c>
      <c r="I3261">
        <v>100</v>
      </c>
      <c r="J3261" t="s">
        <v>21</v>
      </c>
      <c r="K3261" t="s">
        <v>25</v>
      </c>
    </row>
    <row r="3262" spans="1:11" x14ac:dyDescent="0.3">
      <c r="A3262">
        <v>2022</v>
      </c>
      <c r="B3262" t="s">
        <v>17</v>
      </c>
      <c r="C3262" t="s">
        <v>12</v>
      </c>
      <c r="D3262" t="s">
        <v>23</v>
      </c>
      <c r="E3262">
        <v>130000</v>
      </c>
      <c r="F3262" t="s">
        <v>20</v>
      </c>
      <c r="G3262">
        <v>130000</v>
      </c>
      <c r="H3262" t="s">
        <v>21</v>
      </c>
      <c r="I3262">
        <v>0</v>
      </c>
      <c r="J3262" t="s">
        <v>21</v>
      </c>
      <c r="K3262" t="s">
        <v>25</v>
      </c>
    </row>
    <row r="3263" spans="1:11" x14ac:dyDescent="0.3">
      <c r="A3263">
        <v>2022</v>
      </c>
      <c r="B3263" t="s">
        <v>17</v>
      </c>
      <c r="C3263" t="s">
        <v>12</v>
      </c>
      <c r="D3263" t="s">
        <v>23</v>
      </c>
      <c r="E3263">
        <v>90000</v>
      </c>
      <c r="F3263" t="s">
        <v>20</v>
      </c>
      <c r="G3263">
        <v>90000</v>
      </c>
      <c r="H3263" t="s">
        <v>21</v>
      </c>
      <c r="I3263">
        <v>0</v>
      </c>
      <c r="J3263" t="s">
        <v>21</v>
      </c>
      <c r="K3263" t="s">
        <v>25</v>
      </c>
    </row>
    <row r="3264" spans="1:11" x14ac:dyDescent="0.3">
      <c r="A3264">
        <v>2022</v>
      </c>
      <c r="B3264" t="s">
        <v>17</v>
      </c>
      <c r="C3264" t="s">
        <v>12</v>
      </c>
      <c r="D3264" t="s">
        <v>37</v>
      </c>
      <c r="E3264">
        <v>170000</v>
      </c>
      <c r="F3264" t="s">
        <v>20</v>
      </c>
      <c r="G3264">
        <v>170000</v>
      </c>
      <c r="H3264" t="s">
        <v>21</v>
      </c>
      <c r="I3264">
        <v>100</v>
      </c>
      <c r="J3264" t="s">
        <v>21</v>
      </c>
      <c r="K3264" t="s">
        <v>25</v>
      </c>
    </row>
    <row r="3265" spans="1:11" x14ac:dyDescent="0.3">
      <c r="A3265">
        <v>2022</v>
      </c>
      <c r="B3265" t="s">
        <v>17</v>
      </c>
      <c r="C3265" t="s">
        <v>12</v>
      </c>
      <c r="D3265" t="s">
        <v>37</v>
      </c>
      <c r="E3265">
        <v>150000</v>
      </c>
      <c r="F3265" t="s">
        <v>20</v>
      </c>
      <c r="G3265">
        <v>150000</v>
      </c>
      <c r="H3265" t="s">
        <v>21</v>
      </c>
      <c r="I3265">
        <v>100</v>
      </c>
      <c r="J3265" t="s">
        <v>21</v>
      </c>
      <c r="K3265" t="s">
        <v>25</v>
      </c>
    </row>
    <row r="3266" spans="1:11" x14ac:dyDescent="0.3">
      <c r="A3266">
        <v>2022</v>
      </c>
      <c r="B3266" t="s">
        <v>11</v>
      </c>
      <c r="C3266" t="s">
        <v>12</v>
      </c>
      <c r="D3266" t="s">
        <v>27</v>
      </c>
      <c r="E3266">
        <v>102100</v>
      </c>
      <c r="F3266" t="s">
        <v>20</v>
      </c>
      <c r="G3266">
        <v>102100</v>
      </c>
      <c r="H3266" t="s">
        <v>21</v>
      </c>
      <c r="I3266">
        <v>100</v>
      </c>
      <c r="J3266" t="s">
        <v>21</v>
      </c>
      <c r="K3266" t="s">
        <v>25</v>
      </c>
    </row>
    <row r="3267" spans="1:11" x14ac:dyDescent="0.3">
      <c r="A3267">
        <v>2022</v>
      </c>
      <c r="B3267" t="s">
        <v>11</v>
      </c>
      <c r="C3267" t="s">
        <v>12</v>
      </c>
      <c r="D3267" t="s">
        <v>27</v>
      </c>
      <c r="E3267">
        <v>84900</v>
      </c>
      <c r="F3267" t="s">
        <v>20</v>
      </c>
      <c r="G3267">
        <v>84900</v>
      </c>
      <c r="H3267" t="s">
        <v>21</v>
      </c>
      <c r="I3267">
        <v>100</v>
      </c>
      <c r="J3267" t="s">
        <v>21</v>
      </c>
      <c r="K3267" t="s">
        <v>25</v>
      </c>
    </row>
    <row r="3268" spans="1:11" x14ac:dyDescent="0.3">
      <c r="A3268">
        <v>2022</v>
      </c>
      <c r="B3268" t="s">
        <v>11</v>
      </c>
      <c r="C3268" t="s">
        <v>12</v>
      </c>
      <c r="D3268" t="s">
        <v>23</v>
      </c>
      <c r="E3268">
        <v>136620</v>
      </c>
      <c r="F3268" t="s">
        <v>20</v>
      </c>
      <c r="G3268">
        <v>136620</v>
      </c>
      <c r="H3268" t="s">
        <v>21</v>
      </c>
      <c r="I3268">
        <v>100</v>
      </c>
      <c r="J3268" t="s">
        <v>21</v>
      </c>
      <c r="K3268" t="s">
        <v>25</v>
      </c>
    </row>
    <row r="3269" spans="1:11" x14ac:dyDescent="0.3">
      <c r="A3269">
        <v>2022</v>
      </c>
      <c r="B3269" t="s">
        <v>11</v>
      </c>
      <c r="C3269" t="s">
        <v>12</v>
      </c>
      <c r="D3269" t="s">
        <v>23</v>
      </c>
      <c r="E3269">
        <v>99360</v>
      </c>
      <c r="F3269" t="s">
        <v>20</v>
      </c>
      <c r="G3269">
        <v>99360</v>
      </c>
      <c r="H3269" t="s">
        <v>21</v>
      </c>
      <c r="I3269">
        <v>100</v>
      </c>
      <c r="J3269" t="s">
        <v>21</v>
      </c>
      <c r="K3269" t="s">
        <v>25</v>
      </c>
    </row>
    <row r="3270" spans="1:11" x14ac:dyDescent="0.3">
      <c r="A3270">
        <v>2022</v>
      </c>
      <c r="B3270" t="s">
        <v>11</v>
      </c>
      <c r="C3270" t="s">
        <v>12</v>
      </c>
      <c r="D3270" t="s">
        <v>23</v>
      </c>
      <c r="E3270">
        <v>90000</v>
      </c>
      <c r="F3270" t="s">
        <v>58</v>
      </c>
      <c r="G3270">
        <v>110820</v>
      </c>
      <c r="H3270" t="s">
        <v>33</v>
      </c>
      <c r="I3270">
        <v>0</v>
      </c>
      <c r="J3270" t="s">
        <v>33</v>
      </c>
      <c r="K3270" t="s">
        <v>25</v>
      </c>
    </row>
    <row r="3271" spans="1:11" x14ac:dyDescent="0.3">
      <c r="A3271">
        <v>2022</v>
      </c>
      <c r="B3271" t="s">
        <v>11</v>
      </c>
      <c r="C3271" t="s">
        <v>12</v>
      </c>
      <c r="D3271" t="s">
        <v>23</v>
      </c>
      <c r="E3271">
        <v>80000</v>
      </c>
      <c r="F3271" t="s">
        <v>58</v>
      </c>
      <c r="G3271">
        <v>98506</v>
      </c>
      <c r="H3271" t="s">
        <v>33</v>
      </c>
      <c r="I3271">
        <v>0</v>
      </c>
      <c r="J3271" t="s">
        <v>33</v>
      </c>
      <c r="K3271" t="s">
        <v>25</v>
      </c>
    </row>
    <row r="3272" spans="1:11" x14ac:dyDescent="0.3">
      <c r="A3272">
        <v>2022</v>
      </c>
      <c r="B3272" t="s">
        <v>11</v>
      </c>
      <c r="C3272" t="s">
        <v>12</v>
      </c>
      <c r="D3272" t="s">
        <v>23</v>
      </c>
      <c r="E3272">
        <v>146000</v>
      </c>
      <c r="F3272" t="s">
        <v>20</v>
      </c>
      <c r="G3272">
        <v>146000</v>
      </c>
      <c r="H3272" t="s">
        <v>21</v>
      </c>
      <c r="I3272">
        <v>100</v>
      </c>
      <c r="J3272" t="s">
        <v>21</v>
      </c>
      <c r="K3272" t="s">
        <v>25</v>
      </c>
    </row>
    <row r="3273" spans="1:11" x14ac:dyDescent="0.3">
      <c r="A3273">
        <v>2022</v>
      </c>
      <c r="B3273" t="s">
        <v>11</v>
      </c>
      <c r="C3273" t="s">
        <v>12</v>
      </c>
      <c r="D3273" t="s">
        <v>23</v>
      </c>
      <c r="E3273">
        <v>123000</v>
      </c>
      <c r="F3273" t="s">
        <v>20</v>
      </c>
      <c r="G3273">
        <v>123000</v>
      </c>
      <c r="H3273" t="s">
        <v>21</v>
      </c>
      <c r="I3273">
        <v>100</v>
      </c>
      <c r="J3273" t="s">
        <v>21</v>
      </c>
      <c r="K3273" t="s">
        <v>25</v>
      </c>
    </row>
    <row r="3274" spans="1:11" x14ac:dyDescent="0.3">
      <c r="A3274">
        <v>2022</v>
      </c>
      <c r="B3274" t="s">
        <v>28</v>
      </c>
      <c r="C3274" t="s">
        <v>12</v>
      </c>
      <c r="D3274" t="s">
        <v>37</v>
      </c>
      <c r="E3274">
        <v>40000</v>
      </c>
      <c r="F3274" t="s">
        <v>58</v>
      </c>
      <c r="G3274">
        <v>49253</v>
      </c>
      <c r="H3274" t="s">
        <v>33</v>
      </c>
      <c r="I3274">
        <v>100</v>
      </c>
      <c r="J3274" t="s">
        <v>33</v>
      </c>
      <c r="K3274" t="s">
        <v>25</v>
      </c>
    </row>
    <row r="3275" spans="1:11" x14ac:dyDescent="0.3">
      <c r="A3275">
        <v>2022</v>
      </c>
      <c r="B3275" t="s">
        <v>28</v>
      </c>
      <c r="C3275" t="s">
        <v>12</v>
      </c>
      <c r="D3275" t="s">
        <v>37</v>
      </c>
      <c r="E3275">
        <v>35000</v>
      </c>
      <c r="F3275" t="s">
        <v>58</v>
      </c>
      <c r="G3275">
        <v>43096</v>
      </c>
      <c r="H3275" t="s">
        <v>33</v>
      </c>
      <c r="I3275">
        <v>100</v>
      </c>
      <c r="J3275" t="s">
        <v>33</v>
      </c>
      <c r="K3275" t="s">
        <v>25</v>
      </c>
    </row>
    <row r="3276" spans="1:11" x14ac:dyDescent="0.3">
      <c r="A3276">
        <v>2022</v>
      </c>
      <c r="B3276" t="s">
        <v>44</v>
      </c>
      <c r="C3276" t="s">
        <v>12</v>
      </c>
      <c r="D3276" t="s">
        <v>27</v>
      </c>
      <c r="E3276">
        <v>130000</v>
      </c>
      <c r="F3276" t="s">
        <v>20</v>
      </c>
      <c r="G3276">
        <v>130000</v>
      </c>
      <c r="H3276" t="s">
        <v>21</v>
      </c>
      <c r="I3276">
        <v>100</v>
      </c>
      <c r="J3276" t="s">
        <v>21</v>
      </c>
      <c r="K3276" t="s">
        <v>25</v>
      </c>
    </row>
    <row r="3277" spans="1:11" x14ac:dyDescent="0.3">
      <c r="A3277">
        <v>2022</v>
      </c>
      <c r="B3277" t="s">
        <v>44</v>
      </c>
      <c r="C3277" t="s">
        <v>12</v>
      </c>
      <c r="D3277" t="s">
        <v>27</v>
      </c>
      <c r="E3277">
        <v>110000</v>
      </c>
      <c r="F3277" t="s">
        <v>20</v>
      </c>
      <c r="G3277">
        <v>110000</v>
      </c>
      <c r="H3277" t="s">
        <v>21</v>
      </c>
      <c r="I3277">
        <v>100</v>
      </c>
      <c r="J3277" t="s">
        <v>21</v>
      </c>
      <c r="K3277" t="s">
        <v>25</v>
      </c>
    </row>
    <row r="3278" spans="1:11" x14ac:dyDescent="0.3">
      <c r="A3278">
        <v>2022</v>
      </c>
      <c r="B3278" t="s">
        <v>11</v>
      </c>
      <c r="C3278" t="s">
        <v>12</v>
      </c>
      <c r="D3278" t="s">
        <v>27</v>
      </c>
      <c r="E3278">
        <v>170000</v>
      </c>
      <c r="F3278" t="s">
        <v>20</v>
      </c>
      <c r="G3278">
        <v>170000</v>
      </c>
      <c r="H3278" t="s">
        <v>21</v>
      </c>
      <c r="I3278">
        <v>100</v>
      </c>
      <c r="J3278" t="s">
        <v>21</v>
      </c>
      <c r="K3278" t="s">
        <v>25</v>
      </c>
    </row>
    <row r="3279" spans="1:11" x14ac:dyDescent="0.3">
      <c r="A3279">
        <v>2022</v>
      </c>
      <c r="B3279" t="s">
        <v>11</v>
      </c>
      <c r="C3279" t="s">
        <v>12</v>
      </c>
      <c r="D3279" t="s">
        <v>27</v>
      </c>
      <c r="E3279">
        <v>135000</v>
      </c>
      <c r="F3279" t="s">
        <v>20</v>
      </c>
      <c r="G3279">
        <v>135000</v>
      </c>
      <c r="H3279" t="s">
        <v>21</v>
      </c>
      <c r="I3279">
        <v>100</v>
      </c>
      <c r="J3279" t="s">
        <v>21</v>
      </c>
      <c r="K3279" t="s">
        <v>25</v>
      </c>
    </row>
    <row r="3280" spans="1:11" x14ac:dyDescent="0.3">
      <c r="A3280">
        <v>2022</v>
      </c>
      <c r="B3280" t="s">
        <v>11</v>
      </c>
      <c r="C3280" t="s">
        <v>12</v>
      </c>
      <c r="D3280" t="s">
        <v>69</v>
      </c>
      <c r="E3280">
        <v>161342</v>
      </c>
      <c r="F3280" t="s">
        <v>20</v>
      </c>
      <c r="G3280">
        <v>161342</v>
      </c>
      <c r="H3280" t="s">
        <v>21</v>
      </c>
      <c r="I3280">
        <v>100</v>
      </c>
      <c r="J3280" t="s">
        <v>21</v>
      </c>
      <c r="K3280" t="s">
        <v>25</v>
      </c>
    </row>
    <row r="3281" spans="1:11" x14ac:dyDescent="0.3">
      <c r="A3281">
        <v>2022</v>
      </c>
      <c r="B3281" t="s">
        <v>11</v>
      </c>
      <c r="C3281" t="s">
        <v>12</v>
      </c>
      <c r="D3281" t="s">
        <v>69</v>
      </c>
      <c r="E3281">
        <v>137141</v>
      </c>
      <c r="F3281" t="s">
        <v>20</v>
      </c>
      <c r="G3281">
        <v>137141</v>
      </c>
      <c r="H3281" t="s">
        <v>21</v>
      </c>
      <c r="I3281">
        <v>100</v>
      </c>
      <c r="J3281" t="s">
        <v>21</v>
      </c>
      <c r="K3281" t="s">
        <v>25</v>
      </c>
    </row>
    <row r="3282" spans="1:11" x14ac:dyDescent="0.3">
      <c r="A3282">
        <v>2022</v>
      </c>
      <c r="B3282" t="s">
        <v>11</v>
      </c>
      <c r="C3282" t="s">
        <v>12</v>
      </c>
      <c r="D3282" t="s">
        <v>23</v>
      </c>
      <c r="E3282">
        <v>167000</v>
      </c>
      <c r="F3282" t="s">
        <v>20</v>
      </c>
      <c r="G3282">
        <v>167000</v>
      </c>
      <c r="H3282" t="s">
        <v>21</v>
      </c>
      <c r="I3282">
        <v>100</v>
      </c>
      <c r="J3282" t="s">
        <v>21</v>
      </c>
      <c r="K3282" t="s">
        <v>25</v>
      </c>
    </row>
    <row r="3283" spans="1:11" x14ac:dyDescent="0.3">
      <c r="A3283">
        <v>2022</v>
      </c>
      <c r="B3283" t="s">
        <v>11</v>
      </c>
      <c r="C3283" t="s">
        <v>12</v>
      </c>
      <c r="D3283" t="s">
        <v>23</v>
      </c>
      <c r="E3283">
        <v>123000</v>
      </c>
      <c r="F3283" t="s">
        <v>20</v>
      </c>
      <c r="G3283">
        <v>123000</v>
      </c>
      <c r="H3283" t="s">
        <v>21</v>
      </c>
      <c r="I3283">
        <v>100</v>
      </c>
      <c r="J3283" t="s">
        <v>21</v>
      </c>
      <c r="K3283" t="s">
        <v>25</v>
      </c>
    </row>
    <row r="3284" spans="1:11" x14ac:dyDescent="0.3">
      <c r="A3284">
        <v>2022</v>
      </c>
      <c r="B3284" t="s">
        <v>11</v>
      </c>
      <c r="C3284" t="s">
        <v>12</v>
      </c>
      <c r="D3284" t="s">
        <v>37</v>
      </c>
      <c r="E3284">
        <v>60000</v>
      </c>
      <c r="F3284" t="s">
        <v>58</v>
      </c>
      <c r="G3284">
        <v>73880</v>
      </c>
      <c r="H3284" t="s">
        <v>33</v>
      </c>
      <c r="I3284">
        <v>0</v>
      </c>
      <c r="J3284" t="s">
        <v>33</v>
      </c>
      <c r="K3284" t="s">
        <v>25</v>
      </c>
    </row>
    <row r="3285" spans="1:11" x14ac:dyDescent="0.3">
      <c r="A3285">
        <v>2022</v>
      </c>
      <c r="B3285" t="s">
        <v>11</v>
      </c>
      <c r="C3285" t="s">
        <v>12</v>
      </c>
      <c r="D3285" t="s">
        <v>37</v>
      </c>
      <c r="E3285">
        <v>50000</v>
      </c>
      <c r="F3285" t="s">
        <v>58</v>
      </c>
      <c r="G3285">
        <v>61566</v>
      </c>
      <c r="H3285" t="s">
        <v>33</v>
      </c>
      <c r="I3285">
        <v>0</v>
      </c>
      <c r="J3285" t="s">
        <v>33</v>
      </c>
      <c r="K3285" t="s">
        <v>25</v>
      </c>
    </row>
    <row r="3286" spans="1:11" x14ac:dyDescent="0.3">
      <c r="A3286">
        <v>2022</v>
      </c>
      <c r="B3286" t="s">
        <v>11</v>
      </c>
      <c r="C3286" t="s">
        <v>12</v>
      </c>
      <c r="D3286" t="s">
        <v>23</v>
      </c>
      <c r="E3286">
        <v>211500</v>
      </c>
      <c r="F3286" t="s">
        <v>20</v>
      </c>
      <c r="G3286">
        <v>211500</v>
      </c>
      <c r="H3286" t="s">
        <v>21</v>
      </c>
      <c r="I3286">
        <v>100</v>
      </c>
      <c r="J3286" t="s">
        <v>21</v>
      </c>
      <c r="K3286" t="s">
        <v>25</v>
      </c>
    </row>
    <row r="3287" spans="1:11" x14ac:dyDescent="0.3">
      <c r="A3287">
        <v>2022</v>
      </c>
      <c r="B3287" t="s">
        <v>11</v>
      </c>
      <c r="C3287" t="s">
        <v>12</v>
      </c>
      <c r="D3287" t="s">
        <v>23</v>
      </c>
      <c r="E3287">
        <v>138600</v>
      </c>
      <c r="F3287" t="s">
        <v>20</v>
      </c>
      <c r="G3287">
        <v>138600</v>
      </c>
      <c r="H3287" t="s">
        <v>21</v>
      </c>
      <c r="I3287">
        <v>100</v>
      </c>
      <c r="J3287" t="s">
        <v>21</v>
      </c>
      <c r="K3287" t="s">
        <v>25</v>
      </c>
    </row>
    <row r="3288" spans="1:11" x14ac:dyDescent="0.3">
      <c r="A3288">
        <v>2022</v>
      </c>
      <c r="B3288" t="s">
        <v>11</v>
      </c>
      <c r="C3288" t="s">
        <v>12</v>
      </c>
      <c r="D3288" t="s">
        <v>45</v>
      </c>
      <c r="E3288">
        <v>192400</v>
      </c>
      <c r="F3288" t="s">
        <v>20</v>
      </c>
      <c r="G3288">
        <v>192400</v>
      </c>
      <c r="H3288" t="s">
        <v>24</v>
      </c>
      <c r="I3288">
        <v>100</v>
      </c>
      <c r="J3288" t="s">
        <v>24</v>
      </c>
      <c r="K3288" t="s">
        <v>25</v>
      </c>
    </row>
    <row r="3289" spans="1:11" x14ac:dyDescent="0.3">
      <c r="A3289">
        <v>2022</v>
      </c>
      <c r="B3289" t="s">
        <v>11</v>
      </c>
      <c r="C3289" t="s">
        <v>12</v>
      </c>
      <c r="D3289" t="s">
        <v>45</v>
      </c>
      <c r="E3289">
        <v>90700</v>
      </c>
      <c r="F3289" t="s">
        <v>20</v>
      </c>
      <c r="G3289">
        <v>90700</v>
      </c>
      <c r="H3289" t="s">
        <v>24</v>
      </c>
      <c r="I3289">
        <v>100</v>
      </c>
      <c r="J3289" t="s">
        <v>24</v>
      </c>
      <c r="K3289" t="s">
        <v>25</v>
      </c>
    </row>
    <row r="3290" spans="1:11" x14ac:dyDescent="0.3">
      <c r="A3290">
        <v>2022</v>
      </c>
      <c r="B3290" t="s">
        <v>11</v>
      </c>
      <c r="C3290" t="s">
        <v>12</v>
      </c>
      <c r="D3290" t="s">
        <v>27</v>
      </c>
      <c r="E3290">
        <v>130000</v>
      </c>
      <c r="F3290" t="s">
        <v>20</v>
      </c>
      <c r="G3290">
        <v>130000</v>
      </c>
      <c r="H3290" t="s">
        <v>24</v>
      </c>
      <c r="I3290">
        <v>100</v>
      </c>
      <c r="J3290" t="s">
        <v>24</v>
      </c>
      <c r="K3290" t="s">
        <v>25</v>
      </c>
    </row>
    <row r="3291" spans="1:11" x14ac:dyDescent="0.3">
      <c r="A3291">
        <v>2022</v>
      </c>
      <c r="B3291" t="s">
        <v>11</v>
      </c>
      <c r="C3291" t="s">
        <v>12</v>
      </c>
      <c r="D3291" t="s">
        <v>27</v>
      </c>
      <c r="E3291">
        <v>61300</v>
      </c>
      <c r="F3291" t="s">
        <v>20</v>
      </c>
      <c r="G3291">
        <v>61300</v>
      </c>
      <c r="H3291" t="s">
        <v>24</v>
      </c>
      <c r="I3291">
        <v>100</v>
      </c>
      <c r="J3291" t="s">
        <v>24</v>
      </c>
      <c r="K3291" t="s">
        <v>25</v>
      </c>
    </row>
    <row r="3292" spans="1:11" x14ac:dyDescent="0.3">
      <c r="A3292">
        <v>2022</v>
      </c>
      <c r="B3292" t="s">
        <v>11</v>
      </c>
      <c r="C3292" t="s">
        <v>12</v>
      </c>
      <c r="D3292" t="s">
        <v>27</v>
      </c>
      <c r="E3292">
        <v>130000</v>
      </c>
      <c r="F3292" t="s">
        <v>20</v>
      </c>
      <c r="G3292">
        <v>130000</v>
      </c>
      <c r="H3292" t="s">
        <v>24</v>
      </c>
      <c r="I3292">
        <v>100</v>
      </c>
      <c r="J3292" t="s">
        <v>24</v>
      </c>
      <c r="K3292" t="s">
        <v>25</v>
      </c>
    </row>
    <row r="3293" spans="1:11" x14ac:dyDescent="0.3">
      <c r="A3293">
        <v>2022</v>
      </c>
      <c r="B3293" t="s">
        <v>11</v>
      </c>
      <c r="C3293" t="s">
        <v>12</v>
      </c>
      <c r="D3293" t="s">
        <v>27</v>
      </c>
      <c r="E3293">
        <v>61300</v>
      </c>
      <c r="F3293" t="s">
        <v>20</v>
      </c>
      <c r="G3293">
        <v>61300</v>
      </c>
      <c r="H3293" t="s">
        <v>24</v>
      </c>
      <c r="I3293">
        <v>100</v>
      </c>
      <c r="J3293" t="s">
        <v>24</v>
      </c>
      <c r="K3293" t="s">
        <v>25</v>
      </c>
    </row>
    <row r="3294" spans="1:11" x14ac:dyDescent="0.3">
      <c r="A3294">
        <v>2022</v>
      </c>
      <c r="B3294" t="s">
        <v>11</v>
      </c>
      <c r="C3294" t="s">
        <v>12</v>
      </c>
      <c r="D3294" t="s">
        <v>37</v>
      </c>
      <c r="E3294">
        <v>160000</v>
      </c>
      <c r="F3294" t="s">
        <v>20</v>
      </c>
      <c r="G3294">
        <v>160000</v>
      </c>
      <c r="H3294" t="s">
        <v>21</v>
      </c>
      <c r="I3294">
        <v>0</v>
      </c>
      <c r="J3294" t="s">
        <v>21</v>
      </c>
      <c r="K3294" t="s">
        <v>16</v>
      </c>
    </row>
    <row r="3295" spans="1:11" x14ac:dyDescent="0.3">
      <c r="A3295">
        <v>2022</v>
      </c>
      <c r="B3295" t="s">
        <v>11</v>
      </c>
      <c r="C3295" t="s">
        <v>12</v>
      </c>
      <c r="D3295" t="s">
        <v>37</v>
      </c>
      <c r="E3295">
        <v>113000</v>
      </c>
      <c r="F3295" t="s">
        <v>20</v>
      </c>
      <c r="G3295">
        <v>113000</v>
      </c>
      <c r="H3295" t="s">
        <v>21</v>
      </c>
      <c r="I3295">
        <v>0</v>
      </c>
      <c r="J3295" t="s">
        <v>21</v>
      </c>
      <c r="K3295" t="s">
        <v>16</v>
      </c>
    </row>
    <row r="3296" spans="1:11" x14ac:dyDescent="0.3">
      <c r="A3296">
        <v>2022</v>
      </c>
      <c r="B3296" t="s">
        <v>11</v>
      </c>
      <c r="C3296" t="s">
        <v>12</v>
      </c>
      <c r="D3296" t="s">
        <v>23</v>
      </c>
      <c r="E3296">
        <v>150000</v>
      </c>
      <c r="F3296" t="s">
        <v>20</v>
      </c>
      <c r="G3296">
        <v>150000</v>
      </c>
      <c r="H3296" t="s">
        <v>21</v>
      </c>
      <c r="I3296">
        <v>0</v>
      </c>
      <c r="J3296" t="s">
        <v>21</v>
      </c>
      <c r="K3296" t="s">
        <v>25</v>
      </c>
    </row>
    <row r="3297" spans="1:11" x14ac:dyDescent="0.3">
      <c r="A3297">
        <v>2022</v>
      </c>
      <c r="B3297" t="s">
        <v>11</v>
      </c>
      <c r="C3297" t="s">
        <v>12</v>
      </c>
      <c r="D3297" t="s">
        <v>23</v>
      </c>
      <c r="E3297">
        <v>95550</v>
      </c>
      <c r="F3297" t="s">
        <v>20</v>
      </c>
      <c r="G3297">
        <v>95550</v>
      </c>
      <c r="H3297" t="s">
        <v>21</v>
      </c>
      <c r="I3297">
        <v>0</v>
      </c>
      <c r="J3297" t="s">
        <v>21</v>
      </c>
      <c r="K3297" t="s">
        <v>25</v>
      </c>
    </row>
    <row r="3298" spans="1:11" x14ac:dyDescent="0.3">
      <c r="A3298">
        <v>2022</v>
      </c>
      <c r="B3298" t="s">
        <v>17</v>
      </c>
      <c r="C3298" t="s">
        <v>12</v>
      </c>
      <c r="D3298" t="s">
        <v>27</v>
      </c>
      <c r="E3298">
        <v>167000</v>
      </c>
      <c r="F3298" t="s">
        <v>20</v>
      </c>
      <c r="G3298">
        <v>167000</v>
      </c>
      <c r="H3298" t="s">
        <v>21</v>
      </c>
      <c r="I3298">
        <v>100</v>
      </c>
      <c r="J3298" t="s">
        <v>21</v>
      </c>
      <c r="K3298" t="s">
        <v>25</v>
      </c>
    </row>
    <row r="3299" spans="1:11" x14ac:dyDescent="0.3">
      <c r="A3299">
        <v>2022</v>
      </c>
      <c r="B3299" t="s">
        <v>17</v>
      </c>
      <c r="C3299" t="s">
        <v>12</v>
      </c>
      <c r="D3299" t="s">
        <v>27</v>
      </c>
      <c r="E3299">
        <v>115500</v>
      </c>
      <c r="F3299" t="s">
        <v>20</v>
      </c>
      <c r="G3299">
        <v>115500</v>
      </c>
      <c r="H3299" t="s">
        <v>21</v>
      </c>
      <c r="I3299">
        <v>100</v>
      </c>
      <c r="J3299" t="s">
        <v>21</v>
      </c>
      <c r="K3299" t="s">
        <v>25</v>
      </c>
    </row>
    <row r="3300" spans="1:11" x14ac:dyDescent="0.3">
      <c r="A3300">
        <v>2022</v>
      </c>
      <c r="B3300" t="s">
        <v>11</v>
      </c>
      <c r="C3300" t="s">
        <v>12</v>
      </c>
      <c r="D3300" t="s">
        <v>27</v>
      </c>
      <c r="E3300">
        <v>112900</v>
      </c>
      <c r="F3300" t="s">
        <v>20</v>
      </c>
      <c r="G3300">
        <v>112900</v>
      </c>
      <c r="H3300" t="s">
        <v>21</v>
      </c>
      <c r="I3300">
        <v>100</v>
      </c>
      <c r="J3300" t="s">
        <v>21</v>
      </c>
      <c r="K3300" t="s">
        <v>25</v>
      </c>
    </row>
    <row r="3301" spans="1:11" x14ac:dyDescent="0.3">
      <c r="A3301">
        <v>2022</v>
      </c>
      <c r="B3301" t="s">
        <v>11</v>
      </c>
      <c r="C3301" t="s">
        <v>12</v>
      </c>
      <c r="D3301" t="s">
        <v>27</v>
      </c>
      <c r="E3301">
        <v>90320</v>
      </c>
      <c r="F3301" t="s">
        <v>20</v>
      </c>
      <c r="G3301">
        <v>90320</v>
      </c>
      <c r="H3301" t="s">
        <v>21</v>
      </c>
      <c r="I3301">
        <v>100</v>
      </c>
      <c r="J3301" t="s">
        <v>21</v>
      </c>
      <c r="K3301" t="s">
        <v>25</v>
      </c>
    </row>
    <row r="3302" spans="1:11" x14ac:dyDescent="0.3">
      <c r="A3302">
        <v>2022</v>
      </c>
      <c r="B3302" t="s">
        <v>11</v>
      </c>
      <c r="C3302" t="s">
        <v>12</v>
      </c>
      <c r="D3302" t="s">
        <v>27</v>
      </c>
      <c r="E3302">
        <v>112900</v>
      </c>
      <c r="F3302" t="s">
        <v>20</v>
      </c>
      <c r="G3302">
        <v>112900</v>
      </c>
      <c r="H3302" t="s">
        <v>21</v>
      </c>
      <c r="I3302">
        <v>100</v>
      </c>
      <c r="J3302" t="s">
        <v>21</v>
      </c>
      <c r="K3302" t="s">
        <v>25</v>
      </c>
    </row>
    <row r="3303" spans="1:11" x14ac:dyDescent="0.3">
      <c r="A3303">
        <v>2022</v>
      </c>
      <c r="B3303" t="s">
        <v>11</v>
      </c>
      <c r="C3303" t="s">
        <v>12</v>
      </c>
      <c r="D3303" t="s">
        <v>27</v>
      </c>
      <c r="E3303">
        <v>90320</v>
      </c>
      <c r="F3303" t="s">
        <v>20</v>
      </c>
      <c r="G3303">
        <v>90320</v>
      </c>
      <c r="H3303" t="s">
        <v>21</v>
      </c>
      <c r="I3303">
        <v>100</v>
      </c>
      <c r="J3303" t="s">
        <v>21</v>
      </c>
      <c r="K3303" t="s">
        <v>25</v>
      </c>
    </row>
    <row r="3304" spans="1:11" x14ac:dyDescent="0.3">
      <c r="A3304">
        <v>2022</v>
      </c>
      <c r="B3304" t="s">
        <v>11</v>
      </c>
      <c r="C3304" t="s">
        <v>12</v>
      </c>
      <c r="D3304" t="s">
        <v>37</v>
      </c>
      <c r="E3304">
        <v>165400</v>
      </c>
      <c r="F3304" t="s">
        <v>20</v>
      </c>
      <c r="G3304">
        <v>165400</v>
      </c>
      <c r="H3304" t="s">
        <v>21</v>
      </c>
      <c r="I3304">
        <v>100</v>
      </c>
      <c r="J3304" t="s">
        <v>21</v>
      </c>
      <c r="K3304" t="s">
        <v>25</v>
      </c>
    </row>
    <row r="3305" spans="1:11" x14ac:dyDescent="0.3">
      <c r="A3305">
        <v>2022</v>
      </c>
      <c r="B3305" t="s">
        <v>11</v>
      </c>
      <c r="C3305" t="s">
        <v>12</v>
      </c>
      <c r="D3305" t="s">
        <v>37</v>
      </c>
      <c r="E3305">
        <v>132320</v>
      </c>
      <c r="F3305" t="s">
        <v>20</v>
      </c>
      <c r="G3305">
        <v>132320</v>
      </c>
      <c r="H3305" t="s">
        <v>21</v>
      </c>
      <c r="I3305">
        <v>100</v>
      </c>
      <c r="J3305" t="s">
        <v>21</v>
      </c>
      <c r="K3305" t="s">
        <v>25</v>
      </c>
    </row>
    <row r="3306" spans="1:11" x14ac:dyDescent="0.3">
      <c r="A3306">
        <v>2022</v>
      </c>
      <c r="B3306" t="s">
        <v>11</v>
      </c>
      <c r="C3306" t="s">
        <v>12</v>
      </c>
      <c r="D3306" t="s">
        <v>37</v>
      </c>
      <c r="E3306">
        <v>243900</v>
      </c>
      <c r="F3306" t="s">
        <v>20</v>
      </c>
      <c r="G3306">
        <v>243900</v>
      </c>
      <c r="H3306" t="s">
        <v>21</v>
      </c>
      <c r="I3306">
        <v>100</v>
      </c>
      <c r="J3306" t="s">
        <v>21</v>
      </c>
      <c r="K3306" t="s">
        <v>25</v>
      </c>
    </row>
    <row r="3307" spans="1:11" x14ac:dyDescent="0.3">
      <c r="A3307">
        <v>2022</v>
      </c>
      <c r="B3307" t="s">
        <v>11</v>
      </c>
      <c r="C3307" t="s">
        <v>12</v>
      </c>
      <c r="D3307" t="s">
        <v>37</v>
      </c>
      <c r="E3307">
        <v>156600</v>
      </c>
      <c r="F3307" t="s">
        <v>20</v>
      </c>
      <c r="G3307">
        <v>156600</v>
      </c>
      <c r="H3307" t="s">
        <v>21</v>
      </c>
      <c r="I3307">
        <v>100</v>
      </c>
      <c r="J3307" t="s">
        <v>21</v>
      </c>
      <c r="K3307" t="s">
        <v>25</v>
      </c>
    </row>
    <row r="3308" spans="1:11" x14ac:dyDescent="0.3">
      <c r="A3308">
        <v>2022</v>
      </c>
      <c r="B3308" t="s">
        <v>11</v>
      </c>
      <c r="C3308" t="s">
        <v>12</v>
      </c>
      <c r="D3308" t="s">
        <v>27</v>
      </c>
      <c r="E3308">
        <v>136600</v>
      </c>
      <c r="F3308" t="s">
        <v>20</v>
      </c>
      <c r="G3308">
        <v>136600</v>
      </c>
      <c r="H3308" t="s">
        <v>21</v>
      </c>
      <c r="I3308">
        <v>100</v>
      </c>
      <c r="J3308" t="s">
        <v>21</v>
      </c>
      <c r="K3308" t="s">
        <v>25</v>
      </c>
    </row>
    <row r="3309" spans="1:11" x14ac:dyDescent="0.3">
      <c r="A3309">
        <v>2022</v>
      </c>
      <c r="B3309" t="s">
        <v>11</v>
      </c>
      <c r="C3309" t="s">
        <v>12</v>
      </c>
      <c r="D3309" t="s">
        <v>27</v>
      </c>
      <c r="E3309">
        <v>109280</v>
      </c>
      <c r="F3309" t="s">
        <v>20</v>
      </c>
      <c r="G3309">
        <v>109280</v>
      </c>
      <c r="H3309" t="s">
        <v>21</v>
      </c>
      <c r="I3309">
        <v>100</v>
      </c>
      <c r="J3309" t="s">
        <v>21</v>
      </c>
      <c r="K3309" t="s">
        <v>25</v>
      </c>
    </row>
    <row r="3310" spans="1:11" x14ac:dyDescent="0.3">
      <c r="A3310">
        <v>2022</v>
      </c>
      <c r="B3310" t="s">
        <v>11</v>
      </c>
      <c r="C3310" t="s">
        <v>12</v>
      </c>
      <c r="D3310" t="s">
        <v>37</v>
      </c>
      <c r="E3310">
        <v>128875</v>
      </c>
      <c r="F3310" t="s">
        <v>20</v>
      </c>
      <c r="G3310">
        <v>128875</v>
      </c>
      <c r="H3310" t="s">
        <v>21</v>
      </c>
      <c r="I3310">
        <v>100</v>
      </c>
      <c r="J3310" t="s">
        <v>21</v>
      </c>
      <c r="K3310" t="s">
        <v>25</v>
      </c>
    </row>
    <row r="3311" spans="1:11" x14ac:dyDescent="0.3">
      <c r="A3311">
        <v>2022</v>
      </c>
      <c r="B3311" t="s">
        <v>11</v>
      </c>
      <c r="C3311" t="s">
        <v>12</v>
      </c>
      <c r="D3311" t="s">
        <v>37</v>
      </c>
      <c r="E3311">
        <v>93700</v>
      </c>
      <c r="F3311" t="s">
        <v>20</v>
      </c>
      <c r="G3311">
        <v>93700</v>
      </c>
      <c r="H3311" t="s">
        <v>21</v>
      </c>
      <c r="I3311">
        <v>100</v>
      </c>
      <c r="J3311" t="s">
        <v>21</v>
      </c>
      <c r="K3311" t="s">
        <v>25</v>
      </c>
    </row>
    <row r="3312" spans="1:11" x14ac:dyDescent="0.3">
      <c r="A3312">
        <v>2022</v>
      </c>
      <c r="B3312" t="s">
        <v>44</v>
      </c>
      <c r="C3312" t="s">
        <v>12</v>
      </c>
      <c r="D3312" t="s">
        <v>115</v>
      </c>
      <c r="E3312">
        <v>224000</v>
      </c>
      <c r="F3312" t="s">
        <v>20</v>
      </c>
      <c r="G3312">
        <v>224000</v>
      </c>
      <c r="H3312" t="s">
        <v>21</v>
      </c>
      <c r="I3312">
        <v>100</v>
      </c>
      <c r="J3312" t="s">
        <v>21</v>
      </c>
      <c r="K3312" t="s">
        <v>25</v>
      </c>
    </row>
    <row r="3313" spans="1:11" x14ac:dyDescent="0.3">
      <c r="A3313">
        <v>2022</v>
      </c>
      <c r="B3313" t="s">
        <v>44</v>
      </c>
      <c r="C3313" t="s">
        <v>12</v>
      </c>
      <c r="D3313" t="s">
        <v>115</v>
      </c>
      <c r="E3313">
        <v>167875</v>
      </c>
      <c r="F3313" t="s">
        <v>20</v>
      </c>
      <c r="G3313">
        <v>167875</v>
      </c>
      <c r="H3313" t="s">
        <v>21</v>
      </c>
      <c r="I3313">
        <v>100</v>
      </c>
      <c r="J3313" t="s">
        <v>21</v>
      </c>
      <c r="K3313" t="s">
        <v>25</v>
      </c>
    </row>
    <row r="3314" spans="1:11" x14ac:dyDescent="0.3">
      <c r="A3314">
        <v>2022</v>
      </c>
      <c r="B3314" t="s">
        <v>44</v>
      </c>
      <c r="C3314" t="s">
        <v>12</v>
      </c>
      <c r="D3314" t="s">
        <v>32</v>
      </c>
      <c r="E3314">
        <v>175000</v>
      </c>
      <c r="F3314" t="s">
        <v>20</v>
      </c>
      <c r="G3314">
        <v>175000</v>
      </c>
      <c r="H3314" t="s">
        <v>21</v>
      </c>
      <c r="I3314">
        <v>100</v>
      </c>
      <c r="J3314" t="s">
        <v>21</v>
      </c>
      <c r="K3314" t="s">
        <v>25</v>
      </c>
    </row>
    <row r="3315" spans="1:11" x14ac:dyDescent="0.3">
      <c r="A3315">
        <v>2022</v>
      </c>
      <c r="B3315" t="s">
        <v>44</v>
      </c>
      <c r="C3315" t="s">
        <v>12</v>
      </c>
      <c r="D3315" t="s">
        <v>32</v>
      </c>
      <c r="E3315">
        <v>135000</v>
      </c>
      <c r="F3315" t="s">
        <v>20</v>
      </c>
      <c r="G3315">
        <v>135000</v>
      </c>
      <c r="H3315" t="s">
        <v>21</v>
      </c>
      <c r="I3315">
        <v>100</v>
      </c>
      <c r="J3315" t="s">
        <v>21</v>
      </c>
      <c r="K3315" t="s">
        <v>25</v>
      </c>
    </row>
    <row r="3316" spans="1:11" x14ac:dyDescent="0.3">
      <c r="A3316">
        <v>2022</v>
      </c>
      <c r="B3316" t="s">
        <v>11</v>
      </c>
      <c r="C3316" t="s">
        <v>12</v>
      </c>
      <c r="D3316" t="s">
        <v>37</v>
      </c>
      <c r="E3316">
        <v>209100</v>
      </c>
      <c r="F3316" t="s">
        <v>20</v>
      </c>
      <c r="G3316">
        <v>209100</v>
      </c>
      <c r="H3316" t="s">
        <v>21</v>
      </c>
      <c r="I3316">
        <v>100</v>
      </c>
      <c r="J3316" t="s">
        <v>21</v>
      </c>
      <c r="K3316" t="s">
        <v>16</v>
      </c>
    </row>
    <row r="3317" spans="1:11" x14ac:dyDescent="0.3">
      <c r="A3317">
        <v>2022</v>
      </c>
      <c r="B3317" t="s">
        <v>11</v>
      </c>
      <c r="C3317" t="s">
        <v>12</v>
      </c>
      <c r="D3317" t="s">
        <v>37</v>
      </c>
      <c r="E3317">
        <v>154600</v>
      </c>
      <c r="F3317" t="s">
        <v>20</v>
      </c>
      <c r="G3317">
        <v>154600</v>
      </c>
      <c r="H3317" t="s">
        <v>21</v>
      </c>
      <c r="I3317">
        <v>100</v>
      </c>
      <c r="J3317" t="s">
        <v>21</v>
      </c>
      <c r="K3317" t="s">
        <v>16</v>
      </c>
    </row>
    <row r="3318" spans="1:11" x14ac:dyDescent="0.3">
      <c r="A3318">
        <v>2022</v>
      </c>
      <c r="B3318" t="s">
        <v>11</v>
      </c>
      <c r="C3318" t="s">
        <v>12</v>
      </c>
      <c r="D3318" t="s">
        <v>37</v>
      </c>
      <c r="E3318">
        <v>180000</v>
      </c>
      <c r="F3318" t="s">
        <v>20</v>
      </c>
      <c r="G3318">
        <v>180000</v>
      </c>
      <c r="H3318" t="s">
        <v>21</v>
      </c>
      <c r="I3318">
        <v>100</v>
      </c>
      <c r="J3318" t="s">
        <v>21</v>
      </c>
      <c r="K3318" t="s">
        <v>25</v>
      </c>
    </row>
    <row r="3319" spans="1:11" x14ac:dyDescent="0.3">
      <c r="A3319">
        <v>2022</v>
      </c>
      <c r="B3319" t="s">
        <v>11</v>
      </c>
      <c r="C3319" t="s">
        <v>12</v>
      </c>
      <c r="D3319" t="s">
        <v>37</v>
      </c>
      <c r="E3319">
        <v>160000</v>
      </c>
      <c r="F3319" t="s">
        <v>20</v>
      </c>
      <c r="G3319">
        <v>160000</v>
      </c>
      <c r="H3319" t="s">
        <v>21</v>
      </c>
      <c r="I3319">
        <v>100</v>
      </c>
      <c r="J3319" t="s">
        <v>21</v>
      </c>
      <c r="K3319" t="s">
        <v>25</v>
      </c>
    </row>
    <row r="3320" spans="1:11" x14ac:dyDescent="0.3">
      <c r="A3320">
        <v>2022</v>
      </c>
      <c r="B3320" t="s">
        <v>11</v>
      </c>
      <c r="C3320" t="s">
        <v>12</v>
      </c>
      <c r="D3320" t="s">
        <v>23</v>
      </c>
      <c r="E3320">
        <v>205300</v>
      </c>
      <c r="F3320" t="s">
        <v>20</v>
      </c>
      <c r="G3320">
        <v>205300</v>
      </c>
      <c r="H3320" t="s">
        <v>21</v>
      </c>
      <c r="I3320">
        <v>0</v>
      </c>
      <c r="J3320" t="s">
        <v>21</v>
      </c>
      <c r="K3320" t="s">
        <v>16</v>
      </c>
    </row>
    <row r="3321" spans="1:11" x14ac:dyDescent="0.3">
      <c r="A3321">
        <v>2022</v>
      </c>
      <c r="B3321" t="s">
        <v>11</v>
      </c>
      <c r="C3321" t="s">
        <v>12</v>
      </c>
      <c r="D3321" t="s">
        <v>23</v>
      </c>
      <c r="E3321">
        <v>140400</v>
      </c>
      <c r="F3321" t="s">
        <v>20</v>
      </c>
      <c r="G3321">
        <v>140400</v>
      </c>
      <c r="H3321" t="s">
        <v>21</v>
      </c>
      <c r="I3321">
        <v>0</v>
      </c>
      <c r="J3321" t="s">
        <v>21</v>
      </c>
      <c r="K3321" t="s">
        <v>16</v>
      </c>
    </row>
    <row r="3322" spans="1:11" x14ac:dyDescent="0.3">
      <c r="A3322">
        <v>2022</v>
      </c>
      <c r="B3322" t="s">
        <v>11</v>
      </c>
      <c r="C3322" t="s">
        <v>12</v>
      </c>
      <c r="D3322" t="s">
        <v>23</v>
      </c>
      <c r="E3322">
        <v>176000</v>
      </c>
      <c r="F3322" t="s">
        <v>20</v>
      </c>
      <c r="G3322">
        <v>176000</v>
      </c>
      <c r="H3322" t="s">
        <v>21</v>
      </c>
      <c r="I3322">
        <v>100</v>
      </c>
      <c r="J3322" t="s">
        <v>21</v>
      </c>
      <c r="K3322" t="s">
        <v>25</v>
      </c>
    </row>
    <row r="3323" spans="1:11" x14ac:dyDescent="0.3">
      <c r="A3323">
        <v>2022</v>
      </c>
      <c r="B3323" t="s">
        <v>11</v>
      </c>
      <c r="C3323" t="s">
        <v>12</v>
      </c>
      <c r="D3323" t="s">
        <v>23</v>
      </c>
      <c r="E3323">
        <v>144000</v>
      </c>
      <c r="F3323" t="s">
        <v>20</v>
      </c>
      <c r="G3323">
        <v>144000</v>
      </c>
      <c r="H3323" t="s">
        <v>21</v>
      </c>
      <c r="I3323">
        <v>100</v>
      </c>
      <c r="J3323" t="s">
        <v>21</v>
      </c>
      <c r="K3323" t="s">
        <v>25</v>
      </c>
    </row>
    <row r="3324" spans="1:11" x14ac:dyDescent="0.3">
      <c r="A3324">
        <v>2022</v>
      </c>
      <c r="B3324" t="s">
        <v>11</v>
      </c>
      <c r="C3324" t="s">
        <v>12</v>
      </c>
      <c r="D3324" t="s">
        <v>37</v>
      </c>
      <c r="E3324">
        <v>200100</v>
      </c>
      <c r="F3324" t="s">
        <v>20</v>
      </c>
      <c r="G3324">
        <v>200100</v>
      </c>
      <c r="H3324" t="s">
        <v>21</v>
      </c>
      <c r="I3324">
        <v>100</v>
      </c>
      <c r="J3324" t="s">
        <v>21</v>
      </c>
      <c r="K3324" t="s">
        <v>25</v>
      </c>
    </row>
    <row r="3325" spans="1:11" x14ac:dyDescent="0.3">
      <c r="A3325">
        <v>2022</v>
      </c>
      <c r="B3325" t="s">
        <v>11</v>
      </c>
      <c r="C3325" t="s">
        <v>12</v>
      </c>
      <c r="D3325" t="s">
        <v>37</v>
      </c>
      <c r="E3325">
        <v>160000</v>
      </c>
      <c r="F3325" t="s">
        <v>20</v>
      </c>
      <c r="G3325">
        <v>160000</v>
      </c>
      <c r="H3325" t="s">
        <v>21</v>
      </c>
      <c r="I3325">
        <v>100</v>
      </c>
      <c r="J3325" t="s">
        <v>21</v>
      </c>
      <c r="K3325" t="s">
        <v>25</v>
      </c>
    </row>
    <row r="3326" spans="1:11" x14ac:dyDescent="0.3">
      <c r="A3326">
        <v>2022</v>
      </c>
      <c r="B3326" t="s">
        <v>11</v>
      </c>
      <c r="C3326" t="s">
        <v>12</v>
      </c>
      <c r="D3326" t="s">
        <v>37</v>
      </c>
      <c r="E3326">
        <v>70500</v>
      </c>
      <c r="F3326" t="s">
        <v>20</v>
      </c>
      <c r="G3326">
        <v>70500</v>
      </c>
      <c r="H3326" t="s">
        <v>21</v>
      </c>
      <c r="I3326">
        <v>0</v>
      </c>
      <c r="J3326" t="s">
        <v>21</v>
      </c>
      <c r="K3326" t="s">
        <v>25</v>
      </c>
    </row>
    <row r="3327" spans="1:11" x14ac:dyDescent="0.3">
      <c r="A3327">
        <v>2022</v>
      </c>
      <c r="B3327" t="s">
        <v>11</v>
      </c>
      <c r="C3327" t="s">
        <v>12</v>
      </c>
      <c r="D3327" t="s">
        <v>37</v>
      </c>
      <c r="E3327">
        <v>54000</v>
      </c>
      <c r="F3327" t="s">
        <v>20</v>
      </c>
      <c r="G3327">
        <v>54000</v>
      </c>
      <c r="H3327" t="s">
        <v>21</v>
      </c>
      <c r="I3327">
        <v>0</v>
      </c>
      <c r="J3327" t="s">
        <v>21</v>
      </c>
      <c r="K3327" t="s">
        <v>25</v>
      </c>
    </row>
    <row r="3328" spans="1:11" x14ac:dyDescent="0.3">
      <c r="A3328">
        <v>2022</v>
      </c>
      <c r="B3328" t="s">
        <v>11</v>
      </c>
      <c r="C3328" t="s">
        <v>12</v>
      </c>
      <c r="D3328" t="s">
        <v>23</v>
      </c>
      <c r="E3328">
        <v>205300</v>
      </c>
      <c r="F3328" t="s">
        <v>20</v>
      </c>
      <c r="G3328">
        <v>205300</v>
      </c>
      <c r="H3328" t="s">
        <v>21</v>
      </c>
      <c r="I3328">
        <v>0</v>
      </c>
      <c r="J3328" t="s">
        <v>21</v>
      </c>
      <c r="K3328" t="s">
        <v>25</v>
      </c>
    </row>
    <row r="3329" spans="1:11" x14ac:dyDescent="0.3">
      <c r="A3329">
        <v>2022</v>
      </c>
      <c r="B3329" t="s">
        <v>11</v>
      </c>
      <c r="C3329" t="s">
        <v>12</v>
      </c>
      <c r="D3329" t="s">
        <v>23</v>
      </c>
      <c r="E3329">
        <v>140400</v>
      </c>
      <c r="F3329" t="s">
        <v>20</v>
      </c>
      <c r="G3329">
        <v>140400</v>
      </c>
      <c r="H3329" t="s">
        <v>21</v>
      </c>
      <c r="I3329">
        <v>0</v>
      </c>
      <c r="J3329" t="s">
        <v>21</v>
      </c>
      <c r="K3329" t="s">
        <v>25</v>
      </c>
    </row>
    <row r="3330" spans="1:11" x14ac:dyDescent="0.3">
      <c r="A3330">
        <v>2022</v>
      </c>
      <c r="B3330" t="s">
        <v>11</v>
      </c>
      <c r="C3330" t="s">
        <v>12</v>
      </c>
      <c r="D3330" t="s">
        <v>32</v>
      </c>
      <c r="E3330">
        <v>205300</v>
      </c>
      <c r="F3330" t="s">
        <v>20</v>
      </c>
      <c r="G3330">
        <v>205300</v>
      </c>
      <c r="H3330" t="s">
        <v>21</v>
      </c>
      <c r="I3330">
        <v>0</v>
      </c>
      <c r="J3330" t="s">
        <v>21</v>
      </c>
      <c r="K3330" t="s">
        <v>25</v>
      </c>
    </row>
    <row r="3331" spans="1:11" x14ac:dyDescent="0.3">
      <c r="A3331">
        <v>2022</v>
      </c>
      <c r="B3331" t="s">
        <v>11</v>
      </c>
      <c r="C3331" t="s">
        <v>12</v>
      </c>
      <c r="D3331" t="s">
        <v>32</v>
      </c>
      <c r="E3331">
        <v>184700</v>
      </c>
      <c r="F3331" t="s">
        <v>20</v>
      </c>
      <c r="G3331">
        <v>184700</v>
      </c>
      <c r="H3331" t="s">
        <v>21</v>
      </c>
      <c r="I3331">
        <v>0</v>
      </c>
      <c r="J3331" t="s">
        <v>21</v>
      </c>
      <c r="K3331" t="s">
        <v>25</v>
      </c>
    </row>
    <row r="3332" spans="1:11" x14ac:dyDescent="0.3">
      <c r="A3332">
        <v>2022</v>
      </c>
      <c r="B3332" t="s">
        <v>11</v>
      </c>
      <c r="C3332" t="s">
        <v>12</v>
      </c>
      <c r="D3332" t="s">
        <v>37</v>
      </c>
      <c r="E3332">
        <v>175100</v>
      </c>
      <c r="F3332" t="s">
        <v>20</v>
      </c>
      <c r="G3332">
        <v>175100</v>
      </c>
      <c r="H3332" t="s">
        <v>21</v>
      </c>
      <c r="I3332">
        <v>100</v>
      </c>
      <c r="J3332" t="s">
        <v>21</v>
      </c>
      <c r="K3332" t="s">
        <v>25</v>
      </c>
    </row>
    <row r="3333" spans="1:11" x14ac:dyDescent="0.3">
      <c r="A3333">
        <v>2022</v>
      </c>
      <c r="B3333" t="s">
        <v>11</v>
      </c>
      <c r="C3333" t="s">
        <v>12</v>
      </c>
      <c r="D3333" t="s">
        <v>37</v>
      </c>
      <c r="E3333">
        <v>140250</v>
      </c>
      <c r="F3333" t="s">
        <v>20</v>
      </c>
      <c r="G3333">
        <v>140250</v>
      </c>
      <c r="H3333" t="s">
        <v>21</v>
      </c>
      <c r="I3333">
        <v>100</v>
      </c>
      <c r="J3333" t="s">
        <v>21</v>
      </c>
      <c r="K3333" t="s">
        <v>25</v>
      </c>
    </row>
    <row r="3334" spans="1:11" x14ac:dyDescent="0.3">
      <c r="A3334">
        <v>2022</v>
      </c>
      <c r="B3334" t="s">
        <v>11</v>
      </c>
      <c r="C3334" t="s">
        <v>12</v>
      </c>
      <c r="D3334" t="s">
        <v>27</v>
      </c>
      <c r="E3334">
        <v>116150</v>
      </c>
      <c r="F3334" t="s">
        <v>20</v>
      </c>
      <c r="G3334">
        <v>116150</v>
      </c>
      <c r="H3334" t="s">
        <v>21</v>
      </c>
      <c r="I3334">
        <v>100</v>
      </c>
      <c r="J3334" t="s">
        <v>21</v>
      </c>
      <c r="K3334" t="s">
        <v>25</v>
      </c>
    </row>
    <row r="3335" spans="1:11" x14ac:dyDescent="0.3">
      <c r="A3335">
        <v>2022</v>
      </c>
      <c r="B3335" t="s">
        <v>11</v>
      </c>
      <c r="C3335" t="s">
        <v>12</v>
      </c>
      <c r="D3335" t="s">
        <v>27</v>
      </c>
      <c r="E3335">
        <v>99050</v>
      </c>
      <c r="F3335" t="s">
        <v>20</v>
      </c>
      <c r="G3335">
        <v>99050</v>
      </c>
      <c r="H3335" t="s">
        <v>21</v>
      </c>
      <c r="I3335">
        <v>100</v>
      </c>
      <c r="J3335" t="s">
        <v>21</v>
      </c>
      <c r="K3335" t="s">
        <v>25</v>
      </c>
    </row>
    <row r="3336" spans="1:11" x14ac:dyDescent="0.3">
      <c r="A3336">
        <v>2022</v>
      </c>
      <c r="B3336" t="s">
        <v>11</v>
      </c>
      <c r="C3336" t="s">
        <v>12</v>
      </c>
      <c r="D3336" t="s">
        <v>37</v>
      </c>
      <c r="E3336">
        <v>145000</v>
      </c>
      <c r="F3336" t="s">
        <v>20</v>
      </c>
      <c r="G3336">
        <v>145000</v>
      </c>
      <c r="H3336" t="s">
        <v>21</v>
      </c>
      <c r="I3336">
        <v>100</v>
      </c>
      <c r="J3336" t="s">
        <v>21</v>
      </c>
      <c r="K3336" t="s">
        <v>25</v>
      </c>
    </row>
    <row r="3337" spans="1:11" x14ac:dyDescent="0.3">
      <c r="A3337">
        <v>2022</v>
      </c>
      <c r="B3337" t="s">
        <v>11</v>
      </c>
      <c r="C3337" t="s">
        <v>12</v>
      </c>
      <c r="D3337" t="s">
        <v>37</v>
      </c>
      <c r="E3337">
        <v>130000</v>
      </c>
      <c r="F3337" t="s">
        <v>20</v>
      </c>
      <c r="G3337">
        <v>130000</v>
      </c>
      <c r="H3337" t="s">
        <v>21</v>
      </c>
      <c r="I3337">
        <v>100</v>
      </c>
      <c r="J3337" t="s">
        <v>21</v>
      </c>
      <c r="K3337" t="s">
        <v>25</v>
      </c>
    </row>
    <row r="3338" spans="1:11" x14ac:dyDescent="0.3">
      <c r="A3338">
        <v>2022</v>
      </c>
      <c r="B3338" t="s">
        <v>11</v>
      </c>
      <c r="C3338" t="s">
        <v>12</v>
      </c>
      <c r="D3338" t="s">
        <v>27</v>
      </c>
      <c r="E3338">
        <v>112900</v>
      </c>
      <c r="F3338" t="s">
        <v>20</v>
      </c>
      <c r="G3338">
        <v>112900</v>
      </c>
      <c r="H3338" t="s">
        <v>21</v>
      </c>
      <c r="I3338">
        <v>100</v>
      </c>
      <c r="J3338" t="s">
        <v>21</v>
      </c>
      <c r="K3338" t="s">
        <v>25</v>
      </c>
    </row>
    <row r="3339" spans="1:11" x14ac:dyDescent="0.3">
      <c r="A3339">
        <v>2022</v>
      </c>
      <c r="B3339" t="s">
        <v>11</v>
      </c>
      <c r="C3339" t="s">
        <v>12</v>
      </c>
      <c r="D3339" t="s">
        <v>27</v>
      </c>
      <c r="E3339">
        <v>90320</v>
      </c>
      <c r="F3339" t="s">
        <v>20</v>
      </c>
      <c r="G3339">
        <v>90320</v>
      </c>
      <c r="H3339" t="s">
        <v>21</v>
      </c>
      <c r="I3339">
        <v>100</v>
      </c>
      <c r="J3339" t="s">
        <v>21</v>
      </c>
      <c r="K3339" t="s">
        <v>25</v>
      </c>
    </row>
    <row r="3340" spans="1:11" x14ac:dyDescent="0.3">
      <c r="A3340">
        <v>2022</v>
      </c>
      <c r="B3340" t="s">
        <v>17</v>
      </c>
      <c r="C3340" t="s">
        <v>12</v>
      </c>
      <c r="D3340" t="s">
        <v>27</v>
      </c>
      <c r="E3340">
        <v>85000</v>
      </c>
      <c r="F3340" t="s">
        <v>20</v>
      </c>
      <c r="G3340">
        <v>85000</v>
      </c>
      <c r="H3340" t="s">
        <v>24</v>
      </c>
      <c r="I3340">
        <v>0</v>
      </c>
      <c r="J3340" t="s">
        <v>24</v>
      </c>
      <c r="K3340" t="s">
        <v>25</v>
      </c>
    </row>
    <row r="3341" spans="1:11" x14ac:dyDescent="0.3">
      <c r="A3341">
        <v>2022</v>
      </c>
      <c r="B3341" t="s">
        <v>17</v>
      </c>
      <c r="C3341" t="s">
        <v>12</v>
      </c>
      <c r="D3341" t="s">
        <v>27</v>
      </c>
      <c r="E3341">
        <v>75000</v>
      </c>
      <c r="F3341" t="s">
        <v>20</v>
      </c>
      <c r="G3341">
        <v>75000</v>
      </c>
      <c r="H3341" t="s">
        <v>24</v>
      </c>
      <c r="I3341">
        <v>0</v>
      </c>
      <c r="J3341" t="s">
        <v>24</v>
      </c>
      <c r="K3341" t="s">
        <v>25</v>
      </c>
    </row>
    <row r="3342" spans="1:11" x14ac:dyDescent="0.3">
      <c r="A3342">
        <v>2022</v>
      </c>
      <c r="B3342" t="s">
        <v>11</v>
      </c>
      <c r="C3342" t="s">
        <v>12</v>
      </c>
      <c r="D3342" t="s">
        <v>35</v>
      </c>
      <c r="E3342">
        <v>214000</v>
      </c>
      <c r="F3342" t="s">
        <v>20</v>
      </c>
      <c r="G3342">
        <v>214000</v>
      </c>
      <c r="H3342" t="s">
        <v>21</v>
      </c>
      <c r="I3342">
        <v>100</v>
      </c>
      <c r="J3342" t="s">
        <v>21</v>
      </c>
      <c r="K3342" t="s">
        <v>25</v>
      </c>
    </row>
    <row r="3343" spans="1:11" x14ac:dyDescent="0.3">
      <c r="A3343">
        <v>2022</v>
      </c>
      <c r="B3343" t="s">
        <v>11</v>
      </c>
      <c r="C3343" t="s">
        <v>12</v>
      </c>
      <c r="D3343" t="s">
        <v>35</v>
      </c>
      <c r="E3343">
        <v>192600</v>
      </c>
      <c r="F3343" t="s">
        <v>20</v>
      </c>
      <c r="G3343">
        <v>192600</v>
      </c>
      <c r="H3343" t="s">
        <v>21</v>
      </c>
      <c r="I3343">
        <v>100</v>
      </c>
      <c r="J3343" t="s">
        <v>21</v>
      </c>
      <c r="K3343" t="s">
        <v>25</v>
      </c>
    </row>
    <row r="3344" spans="1:11" x14ac:dyDescent="0.3">
      <c r="A3344">
        <v>2022</v>
      </c>
      <c r="B3344" t="s">
        <v>11</v>
      </c>
      <c r="C3344" t="s">
        <v>12</v>
      </c>
      <c r="D3344" t="s">
        <v>45</v>
      </c>
      <c r="E3344">
        <v>266400</v>
      </c>
      <c r="F3344" t="s">
        <v>20</v>
      </c>
      <c r="G3344">
        <v>266400</v>
      </c>
      <c r="H3344" t="s">
        <v>21</v>
      </c>
      <c r="I3344">
        <v>100</v>
      </c>
      <c r="J3344" t="s">
        <v>21</v>
      </c>
      <c r="K3344" t="s">
        <v>25</v>
      </c>
    </row>
    <row r="3345" spans="1:11" x14ac:dyDescent="0.3">
      <c r="A3345">
        <v>2022</v>
      </c>
      <c r="B3345" t="s">
        <v>11</v>
      </c>
      <c r="C3345" t="s">
        <v>12</v>
      </c>
      <c r="D3345" t="s">
        <v>45</v>
      </c>
      <c r="E3345">
        <v>213120</v>
      </c>
      <c r="F3345" t="s">
        <v>20</v>
      </c>
      <c r="G3345">
        <v>213120</v>
      </c>
      <c r="H3345" t="s">
        <v>21</v>
      </c>
      <c r="I3345">
        <v>100</v>
      </c>
      <c r="J3345" t="s">
        <v>21</v>
      </c>
      <c r="K3345" t="s">
        <v>25</v>
      </c>
    </row>
    <row r="3346" spans="1:11" x14ac:dyDescent="0.3">
      <c r="A3346">
        <v>2022</v>
      </c>
      <c r="B3346" t="s">
        <v>11</v>
      </c>
      <c r="C3346" t="s">
        <v>12</v>
      </c>
      <c r="D3346" t="s">
        <v>37</v>
      </c>
      <c r="E3346">
        <v>155000</v>
      </c>
      <c r="F3346" t="s">
        <v>20</v>
      </c>
      <c r="G3346">
        <v>155000</v>
      </c>
      <c r="H3346" t="s">
        <v>21</v>
      </c>
      <c r="I3346">
        <v>100</v>
      </c>
      <c r="J3346" t="s">
        <v>21</v>
      </c>
      <c r="K3346" t="s">
        <v>25</v>
      </c>
    </row>
    <row r="3347" spans="1:11" x14ac:dyDescent="0.3">
      <c r="A3347">
        <v>2022</v>
      </c>
      <c r="B3347" t="s">
        <v>11</v>
      </c>
      <c r="C3347" t="s">
        <v>12</v>
      </c>
      <c r="D3347" t="s">
        <v>37</v>
      </c>
      <c r="E3347">
        <v>115000</v>
      </c>
      <c r="F3347" t="s">
        <v>20</v>
      </c>
      <c r="G3347">
        <v>115000</v>
      </c>
      <c r="H3347" t="s">
        <v>21</v>
      </c>
      <c r="I3347">
        <v>100</v>
      </c>
      <c r="J3347" t="s">
        <v>21</v>
      </c>
      <c r="K3347" t="s">
        <v>25</v>
      </c>
    </row>
    <row r="3348" spans="1:11" x14ac:dyDescent="0.3">
      <c r="A3348">
        <v>2022</v>
      </c>
      <c r="B3348" t="s">
        <v>17</v>
      </c>
      <c r="C3348" t="s">
        <v>12</v>
      </c>
      <c r="D3348" t="s">
        <v>23</v>
      </c>
      <c r="E3348">
        <v>141300</v>
      </c>
      <c r="F3348" t="s">
        <v>20</v>
      </c>
      <c r="G3348">
        <v>141300</v>
      </c>
      <c r="H3348" t="s">
        <v>21</v>
      </c>
      <c r="I3348">
        <v>0</v>
      </c>
      <c r="J3348" t="s">
        <v>21</v>
      </c>
      <c r="K3348" t="s">
        <v>25</v>
      </c>
    </row>
    <row r="3349" spans="1:11" x14ac:dyDescent="0.3">
      <c r="A3349">
        <v>2022</v>
      </c>
      <c r="B3349" t="s">
        <v>17</v>
      </c>
      <c r="C3349" t="s">
        <v>12</v>
      </c>
      <c r="D3349" t="s">
        <v>23</v>
      </c>
      <c r="E3349">
        <v>102100</v>
      </c>
      <c r="F3349" t="s">
        <v>20</v>
      </c>
      <c r="G3349">
        <v>102100</v>
      </c>
      <c r="H3349" t="s">
        <v>21</v>
      </c>
      <c r="I3349">
        <v>0</v>
      </c>
      <c r="J3349" t="s">
        <v>21</v>
      </c>
      <c r="K3349" t="s">
        <v>25</v>
      </c>
    </row>
    <row r="3350" spans="1:11" x14ac:dyDescent="0.3">
      <c r="A3350">
        <v>2022</v>
      </c>
      <c r="B3350" t="s">
        <v>11</v>
      </c>
      <c r="C3350" t="s">
        <v>12</v>
      </c>
      <c r="D3350" t="s">
        <v>27</v>
      </c>
      <c r="E3350">
        <v>115934</v>
      </c>
      <c r="F3350" t="s">
        <v>20</v>
      </c>
      <c r="G3350">
        <v>115934</v>
      </c>
      <c r="H3350" t="s">
        <v>21</v>
      </c>
      <c r="I3350">
        <v>100</v>
      </c>
      <c r="J3350" t="s">
        <v>21</v>
      </c>
      <c r="K3350" t="s">
        <v>25</v>
      </c>
    </row>
    <row r="3351" spans="1:11" x14ac:dyDescent="0.3">
      <c r="A3351">
        <v>2022</v>
      </c>
      <c r="B3351" t="s">
        <v>11</v>
      </c>
      <c r="C3351" t="s">
        <v>12</v>
      </c>
      <c r="D3351" t="s">
        <v>27</v>
      </c>
      <c r="E3351">
        <v>81666</v>
      </c>
      <c r="F3351" t="s">
        <v>20</v>
      </c>
      <c r="G3351">
        <v>81666</v>
      </c>
      <c r="H3351" t="s">
        <v>21</v>
      </c>
      <c r="I3351">
        <v>100</v>
      </c>
      <c r="J3351" t="s">
        <v>21</v>
      </c>
      <c r="K3351" t="s">
        <v>25</v>
      </c>
    </row>
    <row r="3352" spans="1:11" x14ac:dyDescent="0.3">
      <c r="A3352">
        <v>2022</v>
      </c>
      <c r="B3352" t="s">
        <v>17</v>
      </c>
      <c r="C3352" t="s">
        <v>12</v>
      </c>
      <c r="D3352" t="s">
        <v>37</v>
      </c>
      <c r="E3352">
        <v>206699</v>
      </c>
      <c r="F3352" t="s">
        <v>20</v>
      </c>
      <c r="G3352">
        <v>206699</v>
      </c>
      <c r="H3352" t="s">
        <v>21</v>
      </c>
      <c r="I3352">
        <v>0</v>
      </c>
      <c r="J3352" t="s">
        <v>21</v>
      </c>
      <c r="K3352" t="s">
        <v>25</v>
      </c>
    </row>
    <row r="3353" spans="1:11" x14ac:dyDescent="0.3">
      <c r="A3353">
        <v>2022</v>
      </c>
      <c r="B3353" t="s">
        <v>17</v>
      </c>
      <c r="C3353" t="s">
        <v>12</v>
      </c>
      <c r="D3353" t="s">
        <v>37</v>
      </c>
      <c r="E3353">
        <v>99100</v>
      </c>
      <c r="F3353" t="s">
        <v>20</v>
      </c>
      <c r="G3353">
        <v>99100</v>
      </c>
      <c r="H3353" t="s">
        <v>21</v>
      </c>
      <c r="I3353">
        <v>0</v>
      </c>
      <c r="J3353" t="s">
        <v>21</v>
      </c>
      <c r="K3353" t="s">
        <v>25</v>
      </c>
    </row>
    <row r="3354" spans="1:11" x14ac:dyDescent="0.3">
      <c r="A3354">
        <v>2022</v>
      </c>
      <c r="B3354" t="s">
        <v>11</v>
      </c>
      <c r="C3354" t="s">
        <v>12</v>
      </c>
      <c r="D3354" t="s">
        <v>37</v>
      </c>
      <c r="E3354">
        <v>130000</v>
      </c>
      <c r="F3354" t="s">
        <v>20</v>
      </c>
      <c r="G3354">
        <v>130000</v>
      </c>
      <c r="H3354" t="s">
        <v>21</v>
      </c>
      <c r="I3354">
        <v>100</v>
      </c>
      <c r="J3354" t="s">
        <v>21</v>
      </c>
      <c r="K3354" t="s">
        <v>25</v>
      </c>
    </row>
    <row r="3355" spans="1:11" x14ac:dyDescent="0.3">
      <c r="A3355">
        <v>2022</v>
      </c>
      <c r="B3355" t="s">
        <v>11</v>
      </c>
      <c r="C3355" t="s">
        <v>12</v>
      </c>
      <c r="D3355" t="s">
        <v>37</v>
      </c>
      <c r="E3355">
        <v>110500</v>
      </c>
      <c r="F3355" t="s">
        <v>20</v>
      </c>
      <c r="G3355">
        <v>110500</v>
      </c>
      <c r="H3355" t="s">
        <v>21</v>
      </c>
      <c r="I3355">
        <v>100</v>
      </c>
      <c r="J3355" t="s">
        <v>21</v>
      </c>
      <c r="K3355" t="s">
        <v>25</v>
      </c>
    </row>
    <row r="3356" spans="1:11" x14ac:dyDescent="0.3">
      <c r="A3356">
        <v>2022</v>
      </c>
      <c r="B3356" t="s">
        <v>17</v>
      </c>
      <c r="C3356" t="s">
        <v>12</v>
      </c>
      <c r="D3356" t="s">
        <v>27</v>
      </c>
      <c r="E3356">
        <v>50000</v>
      </c>
      <c r="F3356" t="s">
        <v>58</v>
      </c>
      <c r="G3356">
        <v>61566</v>
      </c>
      <c r="H3356" t="s">
        <v>33</v>
      </c>
      <c r="I3356">
        <v>0</v>
      </c>
      <c r="J3356" t="s">
        <v>33</v>
      </c>
      <c r="K3356" t="s">
        <v>25</v>
      </c>
    </row>
    <row r="3357" spans="1:11" x14ac:dyDescent="0.3">
      <c r="A3357">
        <v>2022</v>
      </c>
      <c r="B3357" t="s">
        <v>17</v>
      </c>
      <c r="C3357" t="s">
        <v>12</v>
      </c>
      <c r="D3357" t="s">
        <v>27</v>
      </c>
      <c r="E3357">
        <v>35000</v>
      </c>
      <c r="F3357" t="s">
        <v>58</v>
      </c>
      <c r="G3357">
        <v>43096</v>
      </c>
      <c r="H3357" t="s">
        <v>33</v>
      </c>
      <c r="I3357">
        <v>0</v>
      </c>
      <c r="J3357" t="s">
        <v>33</v>
      </c>
      <c r="K3357" t="s">
        <v>25</v>
      </c>
    </row>
    <row r="3358" spans="1:11" x14ac:dyDescent="0.3">
      <c r="A3358">
        <v>2022</v>
      </c>
      <c r="B3358" t="s">
        <v>11</v>
      </c>
      <c r="C3358" t="s">
        <v>12</v>
      </c>
      <c r="D3358" t="s">
        <v>27</v>
      </c>
      <c r="E3358">
        <v>80000</v>
      </c>
      <c r="F3358" t="s">
        <v>20</v>
      </c>
      <c r="G3358">
        <v>80000</v>
      </c>
      <c r="H3358" t="s">
        <v>21</v>
      </c>
      <c r="I3358">
        <v>100</v>
      </c>
      <c r="J3358" t="s">
        <v>21</v>
      </c>
      <c r="K3358" t="s">
        <v>25</v>
      </c>
    </row>
    <row r="3359" spans="1:11" x14ac:dyDescent="0.3">
      <c r="A3359">
        <v>2022</v>
      </c>
      <c r="B3359" t="s">
        <v>11</v>
      </c>
      <c r="C3359" t="s">
        <v>12</v>
      </c>
      <c r="D3359" t="s">
        <v>27</v>
      </c>
      <c r="E3359">
        <v>60000</v>
      </c>
      <c r="F3359" t="s">
        <v>20</v>
      </c>
      <c r="G3359">
        <v>60000</v>
      </c>
      <c r="H3359" t="s">
        <v>21</v>
      </c>
      <c r="I3359">
        <v>100</v>
      </c>
      <c r="J3359" t="s">
        <v>21</v>
      </c>
      <c r="K3359" t="s">
        <v>25</v>
      </c>
    </row>
    <row r="3360" spans="1:11" x14ac:dyDescent="0.3">
      <c r="A3360">
        <v>2022</v>
      </c>
      <c r="B3360" t="s">
        <v>11</v>
      </c>
      <c r="C3360" t="s">
        <v>12</v>
      </c>
      <c r="D3360" t="s">
        <v>45</v>
      </c>
      <c r="E3360">
        <v>192564</v>
      </c>
      <c r="F3360" t="s">
        <v>20</v>
      </c>
      <c r="G3360">
        <v>192564</v>
      </c>
      <c r="H3360" t="s">
        <v>21</v>
      </c>
      <c r="I3360">
        <v>100</v>
      </c>
      <c r="J3360" t="s">
        <v>21</v>
      </c>
      <c r="K3360" t="s">
        <v>25</v>
      </c>
    </row>
    <row r="3361" spans="1:11" x14ac:dyDescent="0.3">
      <c r="A3361">
        <v>2022</v>
      </c>
      <c r="B3361" t="s">
        <v>11</v>
      </c>
      <c r="C3361" t="s">
        <v>12</v>
      </c>
      <c r="D3361" t="s">
        <v>45</v>
      </c>
      <c r="E3361">
        <v>144854</v>
      </c>
      <c r="F3361" t="s">
        <v>20</v>
      </c>
      <c r="G3361">
        <v>144854</v>
      </c>
      <c r="H3361" t="s">
        <v>21</v>
      </c>
      <c r="I3361">
        <v>100</v>
      </c>
      <c r="J3361" t="s">
        <v>21</v>
      </c>
      <c r="K3361" t="s">
        <v>25</v>
      </c>
    </row>
    <row r="3362" spans="1:11" x14ac:dyDescent="0.3">
      <c r="A3362">
        <v>2022</v>
      </c>
      <c r="B3362" t="s">
        <v>11</v>
      </c>
      <c r="C3362" t="s">
        <v>12</v>
      </c>
      <c r="D3362" t="s">
        <v>23</v>
      </c>
      <c r="E3362">
        <v>230000</v>
      </c>
      <c r="F3362" t="s">
        <v>20</v>
      </c>
      <c r="G3362">
        <v>230000</v>
      </c>
      <c r="H3362" t="s">
        <v>21</v>
      </c>
      <c r="I3362">
        <v>100</v>
      </c>
      <c r="J3362" t="s">
        <v>21</v>
      </c>
      <c r="K3362" t="s">
        <v>25</v>
      </c>
    </row>
    <row r="3363" spans="1:11" x14ac:dyDescent="0.3">
      <c r="A3363">
        <v>2022</v>
      </c>
      <c r="B3363" t="s">
        <v>11</v>
      </c>
      <c r="C3363" t="s">
        <v>12</v>
      </c>
      <c r="D3363" t="s">
        <v>23</v>
      </c>
      <c r="E3363">
        <v>150000</v>
      </c>
      <c r="F3363" t="s">
        <v>20</v>
      </c>
      <c r="G3363">
        <v>150000</v>
      </c>
      <c r="H3363" t="s">
        <v>21</v>
      </c>
      <c r="I3363">
        <v>100</v>
      </c>
      <c r="J3363" t="s">
        <v>21</v>
      </c>
      <c r="K3363" t="s">
        <v>25</v>
      </c>
    </row>
    <row r="3364" spans="1:11" x14ac:dyDescent="0.3">
      <c r="A3364">
        <v>2022</v>
      </c>
      <c r="B3364" t="s">
        <v>11</v>
      </c>
      <c r="C3364" t="s">
        <v>12</v>
      </c>
      <c r="D3364" t="s">
        <v>55</v>
      </c>
      <c r="E3364">
        <v>150260</v>
      </c>
      <c r="F3364" t="s">
        <v>20</v>
      </c>
      <c r="G3364">
        <v>150260</v>
      </c>
      <c r="H3364" t="s">
        <v>21</v>
      </c>
      <c r="I3364">
        <v>100</v>
      </c>
      <c r="J3364" t="s">
        <v>21</v>
      </c>
      <c r="K3364" t="s">
        <v>25</v>
      </c>
    </row>
    <row r="3365" spans="1:11" x14ac:dyDescent="0.3">
      <c r="A3365">
        <v>2022</v>
      </c>
      <c r="B3365" t="s">
        <v>11</v>
      </c>
      <c r="C3365" t="s">
        <v>12</v>
      </c>
      <c r="D3365" t="s">
        <v>55</v>
      </c>
      <c r="E3365">
        <v>109280</v>
      </c>
      <c r="F3365" t="s">
        <v>20</v>
      </c>
      <c r="G3365">
        <v>109280</v>
      </c>
      <c r="H3365" t="s">
        <v>21</v>
      </c>
      <c r="I3365">
        <v>100</v>
      </c>
      <c r="J3365" t="s">
        <v>21</v>
      </c>
      <c r="K3365" t="s">
        <v>25</v>
      </c>
    </row>
    <row r="3366" spans="1:11" x14ac:dyDescent="0.3">
      <c r="A3366">
        <v>2022</v>
      </c>
      <c r="B3366" t="s">
        <v>11</v>
      </c>
      <c r="C3366" t="s">
        <v>12</v>
      </c>
      <c r="D3366" t="s">
        <v>27</v>
      </c>
      <c r="E3366">
        <v>170000</v>
      </c>
      <c r="F3366" t="s">
        <v>20</v>
      </c>
      <c r="G3366">
        <v>170000</v>
      </c>
      <c r="H3366" t="s">
        <v>21</v>
      </c>
      <c r="I3366">
        <v>100</v>
      </c>
      <c r="J3366" t="s">
        <v>21</v>
      </c>
      <c r="K3366" t="s">
        <v>25</v>
      </c>
    </row>
    <row r="3367" spans="1:11" x14ac:dyDescent="0.3">
      <c r="A3367">
        <v>2022</v>
      </c>
      <c r="B3367" t="s">
        <v>11</v>
      </c>
      <c r="C3367" t="s">
        <v>12</v>
      </c>
      <c r="D3367" t="s">
        <v>27</v>
      </c>
      <c r="E3367">
        <v>150000</v>
      </c>
      <c r="F3367" t="s">
        <v>20</v>
      </c>
      <c r="G3367">
        <v>150000</v>
      </c>
      <c r="H3367" t="s">
        <v>21</v>
      </c>
      <c r="I3367">
        <v>100</v>
      </c>
      <c r="J3367" t="s">
        <v>21</v>
      </c>
      <c r="K3367" t="s">
        <v>25</v>
      </c>
    </row>
    <row r="3368" spans="1:11" x14ac:dyDescent="0.3">
      <c r="A3368">
        <v>2022</v>
      </c>
      <c r="B3368" t="s">
        <v>17</v>
      </c>
      <c r="C3368" t="s">
        <v>12</v>
      </c>
      <c r="D3368" t="s">
        <v>23</v>
      </c>
      <c r="E3368">
        <v>160000</v>
      </c>
      <c r="F3368" t="s">
        <v>20</v>
      </c>
      <c r="G3368">
        <v>160000</v>
      </c>
      <c r="H3368" t="s">
        <v>21</v>
      </c>
      <c r="I3368">
        <v>100</v>
      </c>
      <c r="J3368" t="s">
        <v>21</v>
      </c>
      <c r="K3368" t="s">
        <v>25</v>
      </c>
    </row>
    <row r="3369" spans="1:11" x14ac:dyDescent="0.3">
      <c r="A3369">
        <v>2022</v>
      </c>
      <c r="B3369" t="s">
        <v>17</v>
      </c>
      <c r="C3369" t="s">
        <v>12</v>
      </c>
      <c r="D3369" t="s">
        <v>23</v>
      </c>
      <c r="E3369">
        <v>130000</v>
      </c>
      <c r="F3369" t="s">
        <v>20</v>
      </c>
      <c r="G3369">
        <v>130000</v>
      </c>
      <c r="H3369" t="s">
        <v>21</v>
      </c>
      <c r="I3369">
        <v>100</v>
      </c>
      <c r="J3369" t="s">
        <v>21</v>
      </c>
      <c r="K3369" t="s">
        <v>25</v>
      </c>
    </row>
    <row r="3370" spans="1:11" x14ac:dyDescent="0.3">
      <c r="A3370">
        <v>2022</v>
      </c>
      <c r="B3370" t="s">
        <v>28</v>
      </c>
      <c r="C3370" t="s">
        <v>12</v>
      </c>
      <c r="D3370" t="s">
        <v>27</v>
      </c>
      <c r="E3370">
        <v>67000</v>
      </c>
      <c r="F3370" t="s">
        <v>20</v>
      </c>
      <c r="G3370">
        <v>67000</v>
      </c>
      <c r="H3370" t="s">
        <v>24</v>
      </c>
      <c r="I3370">
        <v>0</v>
      </c>
      <c r="J3370" t="s">
        <v>24</v>
      </c>
      <c r="K3370" t="s">
        <v>25</v>
      </c>
    </row>
    <row r="3371" spans="1:11" x14ac:dyDescent="0.3">
      <c r="A3371">
        <v>2022</v>
      </c>
      <c r="B3371" t="s">
        <v>28</v>
      </c>
      <c r="C3371" t="s">
        <v>12</v>
      </c>
      <c r="D3371" t="s">
        <v>27</v>
      </c>
      <c r="E3371">
        <v>52000</v>
      </c>
      <c r="F3371" t="s">
        <v>20</v>
      </c>
      <c r="G3371">
        <v>52000</v>
      </c>
      <c r="H3371" t="s">
        <v>24</v>
      </c>
      <c r="I3371">
        <v>0</v>
      </c>
      <c r="J3371" t="s">
        <v>24</v>
      </c>
      <c r="K3371" t="s">
        <v>25</v>
      </c>
    </row>
    <row r="3372" spans="1:11" x14ac:dyDescent="0.3">
      <c r="A3372">
        <v>2022</v>
      </c>
      <c r="B3372" t="s">
        <v>11</v>
      </c>
      <c r="C3372" t="s">
        <v>12</v>
      </c>
      <c r="D3372" t="s">
        <v>37</v>
      </c>
      <c r="E3372">
        <v>154000</v>
      </c>
      <c r="F3372" t="s">
        <v>20</v>
      </c>
      <c r="G3372">
        <v>154000</v>
      </c>
      <c r="H3372" t="s">
        <v>21</v>
      </c>
      <c r="I3372">
        <v>100</v>
      </c>
      <c r="J3372" t="s">
        <v>21</v>
      </c>
      <c r="K3372" t="s">
        <v>25</v>
      </c>
    </row>
    <row r="3373" spans="1:11" x14ac:dyDescent="0.3">
      <c r="A3373">
        <v>2022</v>
      </c>
      <c r="B3373" t="s">
        <v>11</v>
      </c>
      <c r="C3373" t="s">
        <v>12</v>
      </c>
      <c r="D3373" t="s">
        <v>37</v>
      </c>
      <c r="E3373">
        <v>126000</v>
      </c>
      <c r="F3373" t="s">
        <v>20</v>
      </c>
      <c r="G3373">
        <v>126000</v>
      </c>
      <c r="H3373" t="s">
        <v>21</v>
      </c>
      <c r="I3373">
        <v>100</v>
      </c>
      <c r="J3373" t="s">
        <v>21</v>
      </c>
      <c r="K3373" t="s">
        <v>25</v>
      </c>
    </row>
    <row r="3374" spans="1:11" x14ac:dyDescent="0.3">
      <c r="A3374">
        <v>2022</v>
      </c>
      <c r="B3374" t="s">
        <v>11</v>
      </c>
      <c r="C3374" t="s">
        <v>12</v>
      </c>
      <c r="D3374" t="s">
        <v>27</v>
      </c>
      <c r="E3374">
        <v>129000</v>
      </c>
      <c r="F3374" t="s">
        <v>20</v>
      </c>
      <c r="G3374">
        <v>129000</v>
      </c>
      <c r="H3374" t="s">
        <v>21</v>
      </c>
      <c r="I3374">
        <v>0</v>
      </c>
      <c r="J3374" t="s">
        <v>21</v>
      </c>
      <c r="K3374" t="s">
        <v>25</v>
      </c>
    </row>
    <row r="3375" spans="1:11" x14ac:dyDescent="0.3">
      <c r="A3375">
        <v>2022</v>
      </c>
      <c r="B3375" t="s">
        <v>11</v>
      </c>
      <c r="C3375" t="s">
        <v>12</v>
      </c>
      <c r="D3375" t="s">
        <v>27</v>
      </c>
      <c r="E3375">
        <v>99000</v>
      </c>
      <c r="F3375" t="s">
        <v>20</v>
      </c>
      <c r="G3375">
        <v>99000</v>
      </c>
      <c r="H3375" t="s">
        <v>21</v>
      </c>
      <c r="I3375">
        <v>0</v>
      </c>
      <c r="J3375" t="s">
        <v>21</v>
      </c>
      <c r="K3375" t="s">
        <v>25</v>
      </c>
    </row>
    <row r="3376" spans="1:11" x14ac:dyDescent="0.3">
      <c r="A3376">
        <v>2022</v>
      </c>
      <c r="B3376" t="s">
        <v>11</v>
      </c>
      <c r="C3376" t="s">
        <v>12</v>
      </c>
      <c r="D3376" t="s">
        <v>23</v>
      </c>
      <c r="E3376">
        <v>210000</v>
      </c>
      <c r="F3376" t="s">
        <v>20</v>
      </c>
      <c r="G3376">
        <v>210000</v>
      </c>
      <c r="H3376" t="s">
        <v>21</v>
      </c>
      <c r="I3376">
        <v>100</v>
      </c>
      <c r="J3376" t="s">
        <v>21</v>
      </c>
      <c r="K3376" t="s">
        <v>25</v>
      </c>
    </row>
    <row r="3377" spans="1:11" x14ac:dyDescent="0.3">
      <c r="A3377">
        <v>2022</v>
      </c>
      <c r="B3377" t="s">
        <v>11</v>
      </c>
      <c r="C3377" t="s">
        <v>12</v>
      </c>
      <c r="D3377" t="s">
        <v>23</v>
      </c>
      <c r="E3377">
        <v>140000</v>
      </c>
      <c r="F3377" t="s">
        <v>20</v>
      </c>
      <c r="G3377">
        <v>140000</v>
      </c>
      <c r="H3377" t="s">
        <v>21</v>
      </c>
      <c r="I3377">
        <v>100</v>
      </c>
      <c r="J3377" t="s">
        <v>21</v>
      </c>
      <c r="K3377" t="s">
        <v>25</v>
      </c>
    </row>
    <row r="3378" spans="1:11" x14ac:dyDescent="0.3">
      <c r="A3378">
        <v>2022</v>
      </c>
      <c r="B3378" t="s">
        <v>11</v>
      </c>
      <c r="C3378" t="s">
        <v>12</v>
      </c>
      <c r="D3378" t="s">
        <v>23</v>
      </c>
      <c r="E3378">
        <v>210000</v>
      </c>
      <c r="F3378" t="s">
        <v>20</v>
      </c>
      <c r="G3378">
        <v>210000</v>
      </c>
      <c r="H3378" t="s">
        <v>21</v>
      </c>
      <c r="I3378">
        <v>100</v>
      </c>
      <c r="J3378" t="s">
        <v>21</v>
      </c>
      <c r="K3378" t="s">
        <v>25</v>
      </c>
    </row>
    <row r="3379" spans="1:11" x14ac:dyDescent="0.3">
      <c r="A3379">
        <v>2022</v>
      </c>
      <c r="B3379" t="s">
        <v>11</v>
      </c>
      <c r="C3379" t="s">
        <v>12</v>
      </c>
      <c r="D3379" t="s">
        <v>23</v>
      </c>
      <c r="E3379">
        <v>140000</v>
      </c>
      <c r="F3379" t="s">
        <v>20</v>
      </c>
      <c r="G3379">
        <v>140000</v>
      </c>
      <c r="H3379" t="s">
        <v>21</v>
      </c>
      <c r="I3379">
        <v>100</v>
      </c>
      <c r="J3379" t="s">
        <v>21</v>
      </c>
      <c r="K3379" t="s">
        <v>25</v>
      </c>
    </row>
    <row r="3380" spans="1:11" x14ac:dyDescent="0.3">
      <c r="A3380">
        <v>2022</v>
      </c>
      <c r="B3380" t="s">
        <v>11</v>
      </c>
      <c r="C3380" t="s">
        <v>12</v>
      </c>
      <c r="D3380" t="s">
        <v>23</v>
      </c>
      <c r="E3380">
        <v>210000</v>
      </c>
      <c r="F3380" t="s">
        <v>20</v>
      </c>
      <c r="G3380">
        <v>210000</v>
      </c>
      <c r="H3380" t="s">
        <v>21</v>
      </c>
      <c r="I3380">
        <v>100</v>
      </c>
      <c r="J3380" t="s">
        <v>21</v>
      </c>
      <c r="K3380" t="s">
        <v>25</v>
      </c>
    </row>
    <row r="3381" spans="1:11" x14ac:dyDescent="0.3">
      <c r="A3381">
        <v>2022</v>
      </c>
      <c r="B3381" t="s">
        <v>11</v>
      </c>
      <c r="C3381" t="s">
        <v>12</v>
      </c>
      <c r="D3381" t="s">
        <v>23</v>
      </c>
      <c r="E3381">
        <v>140000</v>
      </c>
      <c r="F3381" t="s">
        <v>20</v>
      </c>
      <c r="G3381">
        <v>140000</v>
      </c>
      <c r="H3381" t="s">
        <v>21</v>
      </c>
      <c r="I3381">
        <v>100</v>
      </c>
      <c r="J3381" t="s">
        <v>21</v>
      </c>
      <c r="K3381" t="s">
        <v>25</v>
      </c>
    </row>
    <row r="3382" spans="1:11" x14ac:dyDescent="0.3">
      <c r="A3382">
        <v>2022</v>
      </c>
      <c r="B3382" t="s">
        <v>11</v>
      </c>
      <c r="C3382" t="s">
        <v>12</v>
      </c>
      <c r="D3382" t="s">
        <v>27</v>
      </c>
      <c r="E3382">
        <v>100000</v>
      </c>
      <c r="F3382" t="s">
        <v>20</v>
      </c>
      <c r="G3382">
        <v>100000</v>
      </c>
      <c r="H3382" t="s">
        <v>21</v>
      </c>
      <c r="I3382">
        <v>100</v>
      </c>
      <c r="J3382" t="s">
        <v>21</v>
      </c>
      <c r="K3382" t="s">
        <v>25</v>
      </c>
    </row>
    <row r="3383" spans="1:11" x14ac:dyDescent="0.3">
      <c r="A3383">
        <v>2022</v>
      </c>
      <c r="B3383" t="s">
        <v>11</v>
      </c>
      <c r="C3383" t="s">
        <v>12</v>
      </c>
      <c r="D3383" t="s">
        <v>27</v>
      </c>
      <c r="E3383">
        <v>69000</v>
      </c>
      <c r="F3383" t="s">
        <v>20</v>
      </c>
      <c r="G3383">
        <v>69000</v>
      </c>
      <c r="H3383" t="s">
        <v>21</v>
      </c>
      <c r="I3383">
        <v>100</v>
      </c>
      <c r="J3383" t="s">
        <v>21</v>
      </c>
      <c r="K3383" t="s">
        <v>25</v>
      </c>
    </row>
    <row r="3384" spans="1:11" x14ac:dyDescent="0.3">
      <c r="A3384">
        <v>2022</v>
      </c>
      <c r="B3384" t="s">
        <v>11</v>
      </c>
      <c r="C3384" t="s">
        <v>12</v>
      </c>
      <c r="D3384" t="s">
        <v>23</v>
      </c>
      <c r="E3384">
        <v>210000</v>
      </c>
      <c r="F3384" t="s">
        <v>20</v>
      </c>
      <c r="G3384">
        <v>210000</v>
      </c>
      <c r="H3384" t="s">
        <v>21</v>
      </c>
      <c r="I3384">
        <v>100</v>
      </c>
      <c r="J3384" t="s">
        <v>21</v>
      </c>
      <c r="K3384" t="s">
        <v>25</v>
      </c>
    </row>
    <row r="3385" spans="1:11" x14ac:dyDescent="0.3">
      <c r="A3385">
        <v>2022</v>
      </c>
      <c r="B3385" t="s">
        <v>11</v>
      </c>
      <c r="C3385" t="s">
        <v>12</v>
      </c>
      <c r="D3385" t="s">
        <v>23</v>
      </c>
      <c r="E3385">
        <v>140000</v>
      </c>
      <c r="F3385" t="s">
        <v>20</v>
      </c>
      <c r="G3385">
        <v>140000</v>
      </c>
      <c r="H3385" t="s">
        <v>21</v>
      </c>
      <c r="I3385">
        <v>100</v>
      </c>
      <c r="J3385" t="s">
        <v>21</v>
      </c>
      <c r="K3385" t="s">
        <v>25</v>
      </c>
    </row>
    <row r="3386" spans="1:11" x14ac:dyDescent="0.3">
      <c r="A3386">
        <v>2022</v>
      </c>
      <c r="B3386" t="s">
        <v>11</v>
      </c>
      <c r="C3386" t="s">
        <v>12</v>
      </c>
      <c r="D3386" t="s">
        <v>27</v>
      </c>
      <c r="E3386">
        <v>150075</v>
      </c>
      <c r="F3386" t="s">
        <v>20</v>
      </c>
      <c r="G3386">
        <v>150075</v>
      </c>
      <c r="H3386" t="s">
        <v>21</v>
      </c>
      <c r="I3386">
        <v>100</v>
      </c>
      <c r="J3386" t="s">
        <v>21</v>
      </c>
      <c r="K3386" t="s">
        <v>25</v>
      </c>
    </row>
    <row r="3387" spans="1:11" x14ac:dyDescent="0.3">
      <c r="A3387">
        <v>2022</v>
      </c>
      <c r="B3387" t="s">
        <v>11</v>
      </c>
      <c r="C3387" t="s">
        <v>12</v>
      </c>
      <c r="D3387" t="s">
        <v>27</v>
      </c>
      <c r="E3387">
        <v>110925</v>
      </c>
      <c r="F3387" t="s">
        <v>20</v>
      </c>
      <c r="G3387">
        <v>110925</v>
      </c>
      <c r="H3387" t="s">
        <v>21</v>
      </c>
      <c r="I3387">
        <v>100</v>
      </c>
      <c r="J3387" t="s">
        <v>21</v>
      </c>
      <c r="K3387" t="s">
        <v>25</v>
      </c>
    </row>
    <row r="3388" spans="1:11" x14ac:dyDescent="0.3">
      <c r="A3388">
        <v>2022</v>
      </c>
      <c r="B3388" t="s">
        <v>11</v>
      </c>
      <c r="C3388" t="s">
        <v>12</v>
      </c>
      <c r="D3388" t="s">
        <v>37</v>
      </c>
      <c r="E3388">
        <v>100000</v>
      </c>
      <c r="F3388" t="s">
        <v>20</v>
      </c>
      <c r="G3388">
        <v>100000</v>
      </c>
      <c r="H3388" t="s">
        <v>21</v>
      </c>
      <c r="I3388">
        <v>100</v>
      </c>
      <c r="J3388" t="s">
        <v>21</v>
      </c>
      <c r="K3388" t="s">
        <v>25</v>
      </c>
    </row>
    <row r="3389" spans="1:11" x14ac:dyDescent="0.3">
      <c r="A3389">
        <v>2022</v>
      </c>
      <c r="B3389" t="s">
        <v>11</v>
      </c>
      <c r="C3389" t="s">
        <v>12</v>
      </c>
      <c r="D3389" t="s">
        <v>37</v>
      </c>
      <c r="E3389">
        <v>25000</v>
      </c>
      <c r="F3389" t="s">
        <v>20</v>
      </c>
      <c r="G3389">
        <v>25000</v>
      </c>
      <c r="H3389" t="s">
        <v>21</v>
      </c>
      <c r="I3389">
        <v>100</v>
      </c>
      <c r="J3389" t="s">
        <v>21</v>
      </c>
      <c r="K3389" t="s">
        <v>25</v>
      </c>
    </row>
    <row r="3390" spans="1:11" x14ac:dyDescent="0.3">
      <c r="A3390">
        <v>2022</v>
      </c>
      <c r="B3390" t="s">
        <v>11</v>
      </c>
      <c r="C3390" t="s">
        <v>12</v>
      </c>
      <c r="D3390" t="s">
        <v>27</v>
      </c>
      <c r="E3390">
        <v>126500</v>
      </c>
      <c r="F3390" t="s">
        <v>20</v>
      </c>
      <c r="G3390">
        <v>126500</v>
      </c>
      <c r="H3390" t="s">
        <v>21</v>
      </c>
      <c r="I3390">
        <v>100</v>
      </c>
      <c r="J3390" t="s">
        <v>21</v>
      </c>
      <c r="K3390" t="s">
        <v>25</v>
      </c>
    </row>
    <row r="3391" spans="1:11" x14ac:dyDescent="0.3">
      <c r="A3391">
        <v>2022</v>
      </c>
      <c r="B3391" t="s">
        <v>11</v>
      </c>
      <c r="C3391" t="s">
        <v>12</v>
      </c>
      <c r="D3391" t="s">
        <v>27</v>
      </c>
      <c r="E3391">
        <v>106260</v>
      </c>
      <c r="F3391" t="s">
        <v>20</v>
      </c>
      <c r="G3391">
        <v>106260</v>
      </c>
      <c r="H3391" t="s">
        <v>21</v>
      </c>
      <c r="I3391">
        <v>100</v>
      </c>
      <c r="J3391" t="s">
        <v>21</v>
      </c>
      <c r="K3391" t="s">
        <v>25</v>
      </c>
    </row>
    <row r="3392" spans="1:11" x14ac:dyDescent="0.3">
      <c r="A3392">
        <v>2022</v>
      </c>
      <c r="B3392" t="s">
        <v>11</v>
      </c>
      <c r="C3392" t="s">
        <v>12</v>
      </c>
      <c r="D3392" t="s">
        <v>37</v>
      </c>
      <c r="E3392">
        <v>220110</v>
      </c>
      <c r="F3392" t="s">
        <v>20</v>
      </c>
      <c r="G3392">
        <v>220110</v>
      </c>
      <c r="H3392" t="s">
        <v>21</v>
      </c>
      <c r="I3392">
        <v>100</v>
      </c>
      <c r="J3392" t="s">
        <v>21</v>
      </c>
      <c r="K3392" t="s">
        <v>25</v>
      </c>
    </row>
    <row r="3393" spans="1:11" x14ac:dyDescent="0.3">
      <c r="A3393">
        <v>2022</v>
      </c>
      <c r="B3393" t="s">
        <v>11</v>
      </c>
      <c r="C3393" t="s">
        <v>12</v>
      </c>
      <c r="D3393" t="s">
        <v>37</v>
      </c>
      <c r="E3393">
        <v>160080</v>
      </c>
      <c r="F3393" t="s">
        <v>20</v>
      </c>
      <c r="G3393">
        <v>160080</v>
      </c>
      <c r="H3393" t="s">
        <v>21</v>
      </c>
      <c r="I3393">
        <v>100</v>
      </c>
      <c r="J3393" t="s">
        <v>21</v>
      </c>
      <c r="K3393" t="s">
        <v>25</v>
      </c>
    </row>
    <row r="3394" spans="1:11" x14ac:dyDescent="0.3">
      <c r="A3394">
        <v>2022</v>
      </c>
      <c r="B3394" t="s">
        <v>11</v>
      </c>
      <c r="C3394" t="s">
        <v>12</v>
      </c>
      <c r="D3394" t="s">
        <v>27</v>
      </c>
      <c r="E3394">
        <v>105000</v>
      </c>
      <c r="F3394" t="s">
        <v>20</v>
      </c>
      <c r="G3394">
        <v>105000</v>
      </c>
      <c r="H3394" t="s">
        <v>21</v>
      </c>
      <c r="I3394">
        <v>100</v>
      </c>
      <c r="J3394" t="s">
        <v>21</v>
      </c>
      <c r="K3394" t="s">
        <v>25</v>
      </c>
    </row>
    <row r="3395" spans="1:11" x14ac:dyDescent="0.3">
      <c r="A3395">
        <v>2022</v>
      </c>
      <c r="B3395" t="s">
        <v>11</v>
      </c>
      <c r="C3395" t="s">
        <v>12</v>
      </c>
      <c r="D3395" t="s">
        <v>27</v>
      </c>
      <c r="E3395">
        <v>100000</v>
      </c>
      <c r="F3395" t="s">
        <v>20</v>
      </c>
      <c r="G3395">
        <v>100000</v>
      </c>
      <c r="H3395" t="s">
        <v>21</v>
      </c>
      <c r="I3395">
        <v>100</v>
      </c>
      <c r="J3395" t="s">
        <v>21</v>
      </c>
      <c r="K3395" t="s">
        <v>25</v>
      </c>
    </row>
    <row r="3396" spans="1:11" x14ac:dyDescent="0.3">
      <c r="A3396">
        <v>2022</v>
      </c>
      <c r="B3396" t="s">
        <v>11</v>
      </c>
      <c r="C3396" t="s">
        <v>12</v>
      </c>
      <c r="D3396" t="s">
        <v>27</v>
      </c>
      <c r="E3396">
        <v>170000</v>
      </c>
      <c r="F3396" t="s">
        <v>20</v>
      </c>
      <c r="G3396">
        <v>170000</v>
      </c>
      <c r="H3396" t="s">
        <v>21</v>
      </c>
      <c r="I3396">
        <v>100</v>
      </c>
      <c r="J3396" t="s">
        <v>21</v>
      </c>
      <c r="K3396" t="s">
        <v>25</v>
      </c>
    </row>
    <row r="3397" spans="1:11" x14ac:dyDescent="0.3">
      <c r="A3397">
        <v>2022</v>
      </c>
      <c r="B3397" t="s">
        <v>11</v>
      </c>
      <c r="C3397" t="s">
        <v>12</v>
      </c>
      <c r="D3397" t="s">
        <v>27</v>
      </c>
      <c r="E3397">
        <v>135000</v>
      </c>
      <c r="F3397" t="s">
        <v>20</v>
      </c>
      <c r="G3397">
        <v>135000</v>
      </c>
      <c r="H3397" t="s">
        <v>21</v>
      </c>
      <c r="I3397">
        <v>100</v>
      </c>
      <c r="J3397" t="s">
        <v>21</v>
      </c>
      <c r="K3397" t="s">
        <v>25</v>
      </c>
    </row>
    <row r="3398" spans="1:11" x14ac:dyDescent="0.3">
      <c r="A3398">
        <v>2022</v>
      </c>
      <c r="B3398" t="s">
        <v>11</v>
      </c>
      <c r="C3398" t="s">
        <v>12</v>
      </c>
      <c r="D3398" t="s">
        <v>23</v>
      </c>
      <c r="E3398">
        <v>230000</v>
      </c>
      <c r="F3398" t="s">
        <v>20</v>
      </c>
      <c r="G3398">
        <v>230000</v>
      </c>
      <c r="H3398" t="s">
        <v>21</v>
      </c>
      <c r="I3398">
        <v>100</v>
      </c>
      <c r="J3398" t="s">
        <v>21</v>
      </c>
      <c r="K3398" t="s">
        <v>25</v>
      </c>
    </row>
    <row r="3399" spans="1:11" x14ac:dyDescent="0.3">
      <c r="A3399">
        <v>2022</v>
      </c>
      <c r="B3399" t="s">
        <v>11</v>
      </c>
      <c r="C3399" t="s">
        <v>12</v>
      </c>
      <c r="D3399" t="s">
        <v>23</v>
      </c>
      <c r="E3399">
        <v>140000</v>
      </c>
      <c r="F3399" t="s">
        <v>20</v>
      </c>
      <c r="G3399">
        <v>140000</v>
      </c>
      <c r="H3399" t="s">
        <v>21</v>
      </c>
      <c r="I3399">
        <v>100</v>
      </c>
      <c r="J3399" t="s">
        <v>21</v>
      </c>
      <c r="K3399" t="s">
        <v>25</v>
      </c>
    </row>
    <row r="3400" spans="1:11" x14ac:dyDescent="0.3">
      <c r="A3400">
        <v>2022</v>
      </c>
      <c r="B3400" t="s">
        <v>17</v>
      </c>
      <c r="C3400" t="s">
        <v>12</v>
      </c>
      <c r="D3400" t="s">
        <v>27</v>
      </c>
      <c r="E3400">
        <v>135000</v>
      </c>
      <c r="F3400" t="s">
        <v>20</v>
      </c>
      <c r="G3400">
        <v>135000</v>
      </c>
      <c r="H3400" t="s">
        <v>21</v>
      </c>
      <c r="I3400">
        <v>100</v>
      </c>
      <c r="J3400" t="s">
        <v>21</v>
      </c>
      <c r="K3400" t="s">
        <v>25</v>
      </c>
    </row>
    <row r="3401" spans="1:11" x14ac:dyDescent="0.3">
      <c r="A3401">
        <v>2022</v>
      </c>
      <c r="B3401" t="s">
        <v>17</v>
      </c>
      <c r="C3401" t="s">
        <v>12</v>
      </c>
      <c r="D3401" t="s">
        <v>27</v>
      </c>
      <c r="E3401">
        <v>50000</v>
      </c>
      <c r="F3401" t="s">
        <v>20</v>
      </c>
      <c r="G3401">
        <v>50000</v>
      </c>
      <c r="H3401" t="s">
        <v>21</v>
      </c>
      <c r="I3401">
        <v>100</v>
      </c>
      <c r="J3401" t="s">
        <v>21</v>
      </c>
      <c r="K3401" t="s">
        <v>25</v>
      </c>
    </row>
    <row r="3402" spans="1:11" x14ac:dyDescent="0.3">
      <c r="A3402">
        <v>2022</v>
      </c>
      <c r="B3402" t="s">
        <v>11</v>
      </c>
      <c r="C3402" t="s">
        <v>12</v>
      </c>
      <c r="D3402" t="s">
        <v>23</v>
      </c>
      <c r="E3402">
        <v>220000</v>
      </c>
      <c r="F3402" t="s">
        <v>20</v>
      </c>
      <c r="G3402">
        <v>220000</v>
      </c>
      <c r="H3402" t="s">
        <v>21</v>
      </c>
      <c r="I3402">
        <v>100</v>
      </c>
      <c r="J3402" t="s">
        <v>21</v>
      </c>
      <c r="K3402" t="s">
        <v>25</v>
      </c>
    </row>
    <row r="3403" spans="1:11" x14ac:dyDescent="0.3">
      <c r="A3403">
        <v>2022</v>
      </c>
      <c r="B3403" t="s">
        <v>11</v>
      </c>
      <c r="C3403" t="s">
        <v>12</v>
      </c>
      <c r="D3403" t="s">
        <v>23</v>
      </c>
      <c r="E3403">
        <v>140000</v>
      </c>
      <c r="F3403" t="s">
        <v>20</v>
      </c>
      <c r="G3403">
        <v>140000</v>
      </c>
      <c r="H3403" t="s">
        <v>21</v>
      </c>
      <c r="I3403">
        <v>100</v>
      </c>
      <c r="J3403" t="s">
        <v>21</v>
      </c>
      <c r="K3403" t="s">
        <v>25</v>
      </c>
    </row>
    <row r="3404" spans="1:11" x14ac:dyDescent="0.3">
      <c r="A3404">
        <v>2022</v>
      </c>
      <c r="B3404" t="s">
        <v>17</v>
      </c>
      <c r="C3404" t="s">
        <v>12</v>
      </c>
      <c r="D3404" t="s">
        <v>23</v>
      </c>
      <c r="E3404">
        <v>140000</v>
      </c>
      <c r="F3404" t="s">
        <v>58</v>
      </c>
      <c r="G3404">
        <v>172386</v>
      </c>
      <c r="H3404" t="s">
        <v>33</v>
      </c>
      <c r="I3404">
        <v>0</v>
      </c>
      <c r="J3404" t="s">
        <v>33</v>
      </c>
      <c r="K3404" t="s">
        <v>25</v>
      </c>
    </row>
    <row r="3405" spans="1:11" x14ac:dyDescent="0.3">
      <c r="A3405">
        <v>2022</v>
      </c>
      <c r="B3405" t="s">
        <v>17</v>
      </c>
      <c r="C3405" t="s">
        <v>12</v>
      </c>
      <c r="D3405" t="s">
        <v>23</v>
      </c>
      <c r="E3405">
        <v>70000</v>
      </c>
      <c r="F3405" t="s">
        <v>58</v>
      </c>
      <c r="G3405">
        <v>86193</v>
      </c>
      <c r="H3405" t="s">
        <v>33</v>
      </c>
      <c r="I3405">
        <v>0</v>
      </c>
      <c r="J3405" t="s">
        <v>33</v>
      </c>
      <c r="K3405" t="s">
        <v>25</v>
      </c>
    </row>
    <row r="3406" spans="1:11" x14ac:dyDescent="0.3">
      <c r="A3406">
        <v>2022</v>
      </c>
      <c r="B3406" t="s">
        <v>11</v>
      </c>
      <c r="C3406" t="s">
        <v>12</v>
      </c>
      <c r="D3406" t="s">
        <v>35</v>
      </c>
      <c r="E3406">
        <v>220000</v>
      </c>
      <c r="F3406" t="s">
        <v>20</v>
      </c>
      <c r="G3406">
        <v>220000</v>
      </c>
      <c r="H3406" t="s">
        <v>21</v>
      </c>
      <c r="I3406">
        <v>100</v>
      </c>
      <c r="J3406" t="s">
        <v>21</v>
      </c>
      <c r="K3406" t="s">
        <v>25</v>
      </c>
    </row>
    <row r="3407" spans="1:11" x14ac:dyDescent="0.3">
      <c r="A3407">
        <v>2022</v>
      </c>
      <c r="B3407" t="s">
        <v>11</v>
      </c>
      <c r="C3407" t="s">
        <v>12</v>
      </c>
      <c r="D3407" t="s">
        <v>35</v>
      </c>
      <c r="E3407">
        <v>120000</v>
      </c>
      <c r="F3407" t="s">
        <v>20</v>
      </c>
      <c r="G3407">
        <v>120000</v>
      </c>
      <c r="H3407" t="s">
        <v>21</v>
      </c>
      <c r="I3407">
        <v>100</v>
      </c>
      <c r="J3407" t="s">
        <v>21</v>
      </c>
      <c r="K3407" t="s">
        <v>25</v>
      </c>
    </row>
    <row r="3408" spans="1:11" x14ac:dyDescent="0.3">
      <c r="A3408">
        <v>2022</v>
      </c>
      <c r="B3408" t="s">
        <v>17</v>
      </c>
      <c r="C3408" t="s">
        <v>12</v>
      </c>
      <c r="D3408" t="s">
        <v>23</v>
      </c>
      <c r="E3408">
        <v>200000</v>
      </c>
      <c r="F3408" t="s">
        <v>20</v>
      </c>
      <c r="G3408">
        <v>200000</v>
      </c>
      <c r="H3408" t="s">
        <v>21</v>
      </c>
      <c r="I3408">
        <v>100</v>
      </c>
      <c r="J3408" t="s">
        <v>21</v>
      </c>
      <c r="K3408" t="s">
        <v>25</v>
      </c>
    </row>
    <row r="3409" spans="1:11" x14ac:dyDescent="0.3">
      <c r="A3409">
        <v>2022</v>
      </c>
      <c r="B3409" t="s">
        <v>17</v>
      </c>
      <c r="C3409" t="s">
        <v>12</v>
      </c>
      <c r="D3409" t="s">
        <v>23</v>
      </c>
      <c r="E3409">
        <v>120000</v>
      </c>
      <c r="F3409" t="s">
        <v>20</v>
      </c>
      <c r="G3409">
        <v>120000</v>
      </c>
      <c r="H3409" t="s">
        <v>21</v>
      </c>
      <c r="I3409">
        <v>100</v>
      </c>
      <c r="J3409" t="s">
        <v>21</v>
      </c>
      <c r="K3409" t="s">
        <v>25</v>
      </c>
    </row>
    <row r="3410" spans="1:11" x14ac:dyDescent="0.3">
      <c r="A3410">
        <v>2022</v>
      </c>
      <c r="B3410" t="s">
        <v>11</v>
      </c>
      <c r="C3410" t="s">
        <v>12</v>
      </c>
      <c r="D3410" t="s">
        <v>35</v>
      </c>
      <c r="E3410">
        <v>120000</v>
      </c>
      <c r="F3410" t="s">
        <v>20</v>
      </c>
      <c r="G3410">
        <v>120000</v>
      </c>
      <c r="H3410" t="s">
        <v>191</v>
      </c>
      <c r="I3410">
        <v>100</v>
      </c>
      <c r="J3410" t="s">
        <v>191</v>
      </c>
      <c r="K3410" t="s">
        <v>22</v>
      </c>
    </row>
    <row r="3411" spans="1:11" x14ac:dyDescent="0.3">
      <c r="A3411">
        <v>2022</v>
      </c>
      <c r="B3411" t="s">
        <v>11</v>
      </c>
      <c r="C3411" t="s">
        <v>12</v>
      </c>
      <c r="D3411" t="s">
        <v>35</v>
      </c>
      <c r="E3411">
        <v>65000</v>
      </c>
      <c r="F3411" t="s">
        <v>20</v>
      </c>
      <c r="G3411">
        <v>65000</v>
      </c>
      <c r="H3411" t="s">
        <v>191</v>
      </c>
      <c r="I3411">
        <v>100</v>
      </c>
      <c r="J3411" t="s">
        <v>191</v>
      </c>
      <c r="K3411" t="s">
        <v>22</v>
      </c>
    </row>
    <row r="3412" spans="1:11" x14ac:dyDescent="0.3">
      <c r="A3412">
        <v>2022</v>
      </c>
      <c r="B3412" t="s">
        <v>44</v>
      </c>
      <c r="C3412" t="s">
        <v>12</v>
      </c>
      <c r="D3412" t="s">
        <v>37</v>
      </c>
      <c r="E3412">
        <v>324000</v>
      </c>
      <c r="F3412" t="s">
        <v>20</v>
      </c>
      <c r="G3412">
        <v>324000</v>
      </c>
      <c r="H3412" t="s">
        <v>21</v>
      </c>
      <c r="I3412">
        <v>100</v>
      </c>
      <c r="J3412" t="s">
        <v>21</v>
      </c>
      <c r="K3412" t="s">
        <v>25</v>
      </c>
    </row>
    <row r="3413" spans="1:11" x14ac:dyDescent="0.3">
      <c r="A3413">
        <v>2022</v>
      </c>
      <c r="B3413" t="s">
        <v>44</v>
      </c>
      <c r="C3413" t="s">
        <v>12</v>
      </c>
      <c r="D3413" t="s">
        <v>37</v>
      </c>
      <c r="E3413">
        <v>216000</v>
      </c>
      <c r="F3413" t="s">
        <v>20</v>
      </c>
      <c r="G3413">
        <v>216000</v>
      </c>
      <c r="H3413" t="s">
        <v>21</v>
      </c>
      <c r="I3413">
        <v>100</v>
      </c>
      <c r="J3413" t="s">
        <v>21</v>
      </c>
      <c r="K3413" t="s">
        <v>25</v>
      </c>
    </row>
    <row r="3414" spans="1:11" x14ac:dyDescent="0.3">
      <c r="A3414">
        <v>2022</v>
      </c>
      <c r="B3414" t="s">
        <v>11</v>
      </c>
      <c r="C3414" t="s">
        <v>12</v>
      </c>
      <c r="D3414" t="s">
        <v>37</v>
      </c>
      <c r="E3414">
        <v>210000</v>
      </c>
      <c r="F3414" t="s">
        <v>20</v>
      </c>
      <c r="G3414">
        <v>210000</v>
      </c>
      <c r="H3414" t="s">
        <v>21</v>
      </c>
      <c r="I3414">
        <v>100</v>
      </c>
      <c r="J3414" t="s">
        <v>21</v>
      </c>
      <c r="K3414" t="s">
        <v>25</v>
      </c>
    </row>
    <row r="3415" spans="1:11" x14ac:dyDescent="0.3">
      <c r="A3415">
        <v>2022</v>
      </c>
      <c r="B3415" t="s">
        <v>11</v>
      </c>
      <c r="C3415" t="s">
        <v>12</v>
      </c>
      <c r="D3415" t="s">
        <v>37</v>
      </c>
      <c r="E3415">
        <v>100000</v>
      </c>
      <c r="F3415" t="s">
        <v>20</v>
      </c>
      <c r="G3415">
        <v>100000</v>
      </c>
      <c r="H3415" t="s">
        <v>21</v>
      </c>
      <c r="I3415">
        <v>100</v>
      </c>
      <c r="J3415" t="s">
        <v>21</v>
      </c>
      <c r="K3415" t="s">
        <v>25</v>
      </c>
    </row>
    <row r="3416" spans="1:11" x14ac:dyDescent="0.3">
      <c r="A3416">
        <v>2022</v>
      </c>
      <c r="B3416" t="s">
        <v>11</v>
      </c>
      <c r="C3416" t="s">
        <v>12</v>
      </c>
      <c r="D3416" t="s">
        <v>23</v>
      </c>
      <c r="E3416">
        <v>185100</v>
      </c>
      <c r="F3416" t="s">
        <v>20</v>
      </c>
      <c r="G3416">
        <v>185100</v>
      </c>
      <c r="H3416" t="s">
        <v>21</v>
      </c>
      <c r="I3416">
        <v>100</v>
      </c>
      <c r="J3416" t="s">
        <v>21</v>
      </c>
      <c r="K3416" t="s">
        <v>25</v>
      </c>
    </row>
    <row r="3417" spans="1:11" x14ac:dyDescent="0.3">
      <c r="A3417">
        <v>2022</v>
      </c>
      <c r="B3417" t="s">
        <v>11</v>
      </c>
      <c r="C3417" t="s">
        <v>12</v>
      </c>
      <c r="D3417" t="s">
        <v>23</v>
      </c>
      <c r="E3417">
        <v>104890</v>
      </c>
      <c r="F3417" t="s">
        <v>20</v>
      </c>
      <c r="G3417">
        <v>104890</v>
      </c>
      <c r="H3417" t="s">
        <v>21</v>
      </c>
      <c r="I3417">
        <v>100</v>
      </c>
      <c r="J3417" t="s">
        <v>21</v>
      </c>
      <c r="K3417" t="s">
        <v>25</v>
      </c>
    </row>
    <row r="3418" spans="1:11" x14ac:dyDescent="0.3">
      <c r="A3418">
        <v>2022</v>
      </c>
      <c r="B3418" t="s">
        <v>11</v>
      </c>
      <c r="C3418" t="s">
        <v>12</v>
      </c>
      <c r="D3418" t="s">
        <v>37</v>
      </c>
      <c r="E3418">
        <v>105000</v>
      </c>
      <c r="F3418" t="s">
        <v>20</v>
      </c>
      <c r="G3418">
        <v>105000</v>
      </c>
      <c r="H3418" t="s">
        <v>21</v>
      </c>
      <c r="I3418">
        <v>100</v>
      </c>
      <c r="J3418" t="s">
        <v>21</v>
      </c>
      <c r="K3418" t="s">
        <v>25</v>
      </c>
    </row>
    <row r="3419" spans="1:11" x14ac:dyDescent="0.3">
      <c r="A3419">
        <v>2022</v>
      </c>
      <c r="B3419" t="s">
        <v>11</v>
      </c>
      <c r="C3419" t="s">
        <v>12</v>
      </c>
      <c r="D3419" t="s">
        <v>37</v>
      </c>
      <c r="E3419">
        <v>80000</v>
      </c>
      <c r="F3419" t="s">
        <v>20</v>
      </c>
      <c r="G3419">
        <v>80000</v>
      </c>
      <c r="H3419" t="s">
        <v>21</v>
      </c>
      <c r="I3419">
        <v>100</v>
      </c>
      <c r="J3419" t="s">
        <v>21</v>
      </c>
      <c r="K3419" t="s">
        <v>25</v>
      </c>
    </row>
    <row r="3420" spans="1:11" x14ac:dyDescent="0.3">
      <c r="A3420">
        <v>2022</v>
      </c>
      <c r="B3420" t="s">
        <v>17</v>
      </c>
      <c r="C3420" t="s">
        <v>12</v>
      </c>
      <c r="D3420" t="s">
        <v>146</v>
      </c>
      <c r="E3420">
        <v>100000</v>
      </c>
      <c r="F3420" t="s">
        <v>71</v>
      </c>
      <c r="G3420">
        <v>76814</v>
      </c>
      <c r="H3420" t="s">
        <v>24</v>
      </c>
      <c r="I3420">
        <v>100</v>
      </c>
      <c r="J3420" t="s">
        <v>24</v>
      </c>
      <c r="K3420" t="s">
        <v>25</v>
      </c>
    </row>
    <row r="3421" spans="1:11" x14ac:dyDescent="0.3">
      <c r="A3421">
        <v>2020</v>
      </c>
      <c r="B3421" t="s">
        <v>11</v>
      </c>
      <c r="C3421" t="s">
        <v>12</v>
      </c>
      <c r="D3421" t="s">
        <v>173</v>
      </c>
      <c r="E3421">
        <v>157000</v>
      </c>
      <c r="F3421" t="s">
        <v>71</v>
      </c>
      <c r="G3421">
        <v>117104</v>
      </c>
      <c r="H3421" t="s">
        <v>24</v>
      </c>
      <c r="I3421">
        <v>50</v>
      </c>
      <c r="J3421" t="s">
        <v>24</v>
      </c>
      <c r="K3421" t="s">
        <v>16</v>
      </c>
    </row>
    <row r="3422" spans="1:11" x14ac:dyDescent="0.3">
      <c r="A3422">
        <v>2022</v>
      </c>
      <c r="B3422" t="s">
        <v>44</v>
      </c>
      <c r="C3422" t="s">
        <v>12</v>
      </c>
      <c r="D3422" t="s">
        <v>80</v>
      </c>
      <c r="E3422">
        <v>250000</v>
      </c>
      <c r="F3422" t="s">
        <v>71</v>
      </c>
      <c r="G3422">
        <v>192037</v>
      </c>
      <c r="H3422" t="s">
        <v>24</v>
      </c>
      <c r="I3422">
        <v>50</v>
      </c>
      <c r="J3422" t="s">
        <v>24</v>
      </c>
      <c r="K3422" t="s">
        <v>16</v>
      </c>
    </row>
    <row r="3423" spans="1:11" x14ac:dyDescent="0.3">
      <c r="A3423">
        <v>2022</v>
      </c>
      <c r="B3423" t="s">
        <v>17</v>
      </c>
      <c r="C3423" t="s">
        <v>12</v>
      </c>
      <c r="D3423" t="s">
        <v>35</v>
      </c>
      <c r="E3423">
        <v>120000</v>
      </c>
      <c r="F3423" t="s">
        <v>20</v>
      </c>
      <c r="G3423">
        <v>120000</v>
      </c>
      <c r="H3423" t="s">
        <v>21</v>
      </c>
      <c r="I3423">
        <v>100</v>
      </c>
      <c r="J3423" t="s">
        <v>21</v>
      </c>
      <c r="K3423" t="s">
        <v>22</v>
      </c>
    </row>
    <row r="3424" spans="1:11" x14ac:dyDescent="0.3">
      <c r="A3424">
        <v>2022</v>
      </c>
      <c r="B3424" t="s">
        <v>17</v>
      </c>
      <c r="C3424" t="s">
        <v>12</v>
      </c>
      <c r="D3424" t="s">
        <v>56</v>
      </c>
      <c r="E3424">
        <v>1400000</v>
      </c>
      <c r="F3424" t="s">
        <v>42</v>
      </c>
      <c r="G3424">
        <v>17805</v>
      </c>
      <c r="H3424" t="s">
        <v>43</v>
      </c>
      <c r="I3424">
        <v>100</v>
      </c>
      <c r="J3424" t="s">
        <v>43</v>
      </c>
      <c r="K3424" t="s">
        <v>25</v>
      </c>
    </row>
    <row r="3425" spans="1:11" x14ac:dyDescent="0.3">
      <c r="A3425">
        <v>2022</v>
      </c>
      <c r="B3425" t="s">
        <v>17</v>
      </c>
      <c r="C3425" t="s">
        <v>12</v>
      </c>
      <c r="D3425" t="s">
        <v>23</v>
      </c>
      <c r="E3425">
        <v>2400000</v>
      </c>
      <c r="F3425" t="s">
        <v>42</v>
      </c>
      <c r="G3425">
        <v>30523</v>
      </c>
      <c r="H3425" t="s">
        <v>43</v>
      </c>
      <c r="I3425">
        <v>100</v>
      </c>
      <c r="J3425" t="s">
        <v>43</v>
      </c>
      <c r="K3425" t="s">
        <v>16</v>
      </c>
    </row>
    <row r="3426" spans="1:11" x14ac:dyDescent="0.3">
      <c r="A3426">
        <v>2022</v>
      </c>
      <c r="B3426" t="s">
        <v>17</v>
      </c>
      <c r="C3426" t="s">
        <v>12</v>
      </c>
      <c r="D3426" t="s">
        <v>108</v>
      </c>
      <c r="E3426">
        <v>53000</v>
      </c>
      <c r="F3426" t="s">
        <v>14</v>
      </c>
      <c r="G3426">
        <v>55685</v>
      </c>
      <c r="H3426" t="s">
        <v>48</v>
      </c>
      <c r="I3426">
        <v>50</v>
      </c>
      <c r="J3426" t="s">
        <v>48</v>
      </c>
      <c r="K3426" t="s">
        <v>16</v>
      </c>
    </row>
    <row r="3427" spans="1:11" x14ac:dyDescent="0.3">
      <c r="A3427">
        <v>2022</v>
      </c>
      <c r="B3427" t="s">
        <v>17</v>
      </c>
      <c r="C3427" t="s">
        <v>48</v>
      </c>
      <c r="D3427" t="s">
        <v>37</v>
      </c>
      <c r="E3427">
        <v>50000</v>
      </c>
      <c r="F3427" t="s">
        <v>14</v>
      </c>
      <c r="G3427">
        <v>52533</v>
      </c>
      <c r="H3427" t="s">
        <v>31</v>
      </c>
      <c r="I3427">
        <v>50</v>
      </c>
      <c r="J3427" t="s">
        <v>31</v>
      </c>
      <c r="K3427" t="s">
        <v>16</v>
      </c>
    </row>
    <row r="3428" spans="1:11" x14ac:dyDescent="0.3">
      <c r="A3428">
        <v>2022</v>
      </c>
      <c r="B3428" t="s">
        <v>28</v>
      </c>
      <c r="C3428" t="s">
        <v>12</v>
      </c>
      <c r="D3428" t="s">
        <v>23</v>
      </c>
      <c r="E3428">
        <v>1400000</v>
      </c>
      <c r="F3428" t="s">
        <v>42</v>
      </c>
      <c r="G3428">
        <v>17805</v>
      </c>
      <c r="H3428" t="s">
        <v>43</v>
      </c>
      <c r="I3428">
        <v>100</v>
      </c>
      <c r="J3428" t="s">
        <v>43</v>
      </c>
      <c r="K3428" t="s">
        <v>25</v>
      </c>
    </row>
    <row r="3429" spans="1:11" x14ac:dyDescent="0.3">
      <c r="A3429">
        <v>2022</v>
      </c>
      <c r="B3429" t="s">
        <v>17</v>
      </c>
      <c r="C3429" t="s">
        <v>12</v>
      </c>
      <c r="D3429" t="s">
        <v>88</v>
      </c>
      <c r="E3429">
        <v>75000</v>
      </c>
      <c r="F3429" t="s">
        <v>20</v>
      </c>
      <c r="G3429">
        <v>75000</v>
      </c>
      <c r="H3429" t="s">
        <v>183</v>
      </c>
      <c r="I3429">
        <v>100</v>
      </c>
      <c r="J3429" t="s">
        <v>21</v>
      </c>
      <c r="K3429" t="s">
        <v>16</v>
      </c>
    </row>
    <row r="3430" spans="1:11" x14ac:dyDescent="0.3">
      <c r="A3430">
        <v>2022</v>
      </c>
      <c r="B3430" t="s">
        <v>17</v>
      </c>
      <c r="C3430" t="s">
        <v>12</v>
      </c>
      <c r="D3430" t="s">
        <v>57</v>
      </c>
      <c r="E3430">
        <v>157000</v>
      </c>
      <c r="F3430" t="s">
        <v>20</v>
      </c>
      <c r="G3430">
        <v>157000</v>
      </c>
      <c r="H3430" t="s">
        <v>21</v>
      </c>
      <c r="I3430">
        <v>100</v>
      </c>
      <c r="J3430" t="s">
        <v>21</v>
      </c>
      <c r="K3430" t="s">
        <v>16</v>
      </c>
    </row>
    <row r="3431" spans="1:11" x14ac:dyDescent="0.3">
      <c r="A3431">
        <v>2022</v>
      </c>
      <c r="B3431" t="s">
        <v>17</v>
      </c>
      <c r="C3431" t="s">
        <v>12</v>
      </c>
      <c r="D3431" t="s">
        <v>56</v>
      </c>
      <c r="E3431">
        <v>90000</v>
      </c>
      <c r="F3431" t="s">
        <v>71</v>
      </c>
      <c r="G3431">
        <v>69133</v>
      </c>
      <c r="H3431" t="s">
        <v>24</v>
      </c>
      <c r="I3431">
        <v>50</v>
      </c>
      <c r="J3431" t="s">
        <v>24</v>
      </c>
      <c r="K3431" t="s">
        <v>16</v>
      </c>
    </row>
    <row r="3432" spans="1:11" x14ac:dyDescent="0.3">
      <c r="A3432">
        <v>2022</v>
      </c>
      <c r="B3432" t="s">
        <v>28</v>
      </c>
      <c r="C3432" t="s">
        <v>12</v>
      </c>
      <c r="D3432" t="s">
        <v>37</v>
      </c>
      <c r="E3432">
        <v>65000</v>
      </c>
      <c r="F3432" t="s">
        <v>20</v>
      </c>
      <c r="G3432">
        <v>65000</v>
      </c>
      <c r="H3432" t="s">
        <v>21</v>
      </c>
      <c r="I3432">
        <v>100</v>
      </c>
      <c r="J3432" t="s">
        <v>21</v>
      </c>
      <c r="K3432" t="s">
        <v>22</v>
      </c>
    </row>
    <row r="3433" spans="1:11" x14ac:dyDescent="0.3">
      <c r="A3433">
        <v>2022</v>
      </c>
      <c r="B3433" t="s">
        <v>11</v>
      </c>
      <c r="C3433" t="s">
        <v>12</v>
      </c>
      <c r="D3433" t="s">
        <v>35</v>
      </c>
      <c r="E3433">
        <v>65000</v>
      </c>
      <c r="F3433" t="s">
        <v>14</v>
      </c>
      <c r="G3433">
        <v>68293</v>
      </c>
      <c r="H3433" t="s">
        <v>79</v>
      </c>
      <c r="I3433">
        <v>100</v>
      </c>
      <c r="J3433" t="s">
        <v>79</v>
      </c>
      <c r="K3433" t="s">
        <v>22</v>
      </c>
    </row>
    <row r="3434" spans="1:11" x14ac:dyDescent="0.3">
      <c r="A3434">
        <v>2021</v>
      </c>
      <c r="B3434" t="s">
        <v>17</v>
      </c>
      <c r="C3434" t="s">
        <v>12</v>
      </c>
      <c r="D3434" t="s">
        <v>23</v>
      </c>
      <c r="E3434">
        <v>109000</v>
      </c>
      <c r="F3434" t="s">
        <v>20</v>
      </c>
      <c r="G3434">
        <v>109000</v>
      </c>
      <c r="H3434" t="s">
        <v>21</v>
      </c>
      <c r="I3434">
        <v>50</v>
      </c>
      <c r="J3434" t="s">
        <v>21</v>
      </c>
      <c r="K3434" t="s">
        <v>16</v>
      </c>
    </row>
    <row r="3435" spans="1:11" x14ac:dyDescent="0.3">
      <c r="A3435">
        <v>2022</v>
      </c>
      <c r="B3435" t="s">
        <v>17</v>
      </c>
      <c r="C3435" t="s">
        <v>12</v>
      </c>
      <c r="D3435" t="s">
        <v>23</v>
      </c>
      <c r="E3435">
        <v>88000</v>
      </c>
      <c r="F3435" t="s">
        <v>71</v>
      </c>
      <c r="G3435">
        <v>67597</v>
      </c>
      <c r="H3435" t="s">
        <v>24</v>
      </c>
      <c r="I3435">
        <v>100</v>
      </c>
      <c r="J3435" t="s">
        <v>24</v>
      </c>
      <c r="K3435" t="s">
        <v>25</v>
      </c>
    </row>
    <row r="3436" spans="1:11" x14ac:dyDescent="0.3">
      <c r="A3436">
        <v>2022</v>
      </c>
      <c r="B3436" t="s">
        <v>28</v>
      </c>
      <c r="C3436" t="s">
        <v>12</v>
      </c>
      <c r="D3436" t="s">
        <v>38</v>
      </c>
      <c r="E3436">
        <v>10000</v>
      </c>
      <c r="F3436" t="s">
        <v>20</v>
      </c>
      <c r="G3436">
        <v>10000</v>
      </c>
      <c r="H3436" t="s">
        <v>48</v>
      </c>
      <c r="I3436">
        <v>100</v>
      </c>
      <c r="J3436" t="s">
        <v>192</v>
      </c>
      <c r="K3436" t="s">
        <v>25</v>
      </c>
    </row>
    <row r="3437" spans="1:11" x14ac:dyDescent="0.3">
      <c r="A3437">
        <v>2022</v>
      </c>
      <c r="B3437" t="s">
        <v>17</v>
      </c>
      <c r="C3437" t="s">
        <v>12</v>
      </c>
      <c r="D3437" t="s">
        <v>27</v>
      </c>
      <c r="E3437">
        <v>20000</v>
      </c>
      <c r="F3437" t="s">
        <v>20</v>
      </c>
      <c r="G3437">
        <v>20000</v>
      </c>
      <c r="H3437" t="s">
        <v>135</v>
      </c>
      <c r="I3437">
        <v>100</v>
      </c>
      <c r="J3437" t="s">
        <v>135</v>
      </c>
      <c r="K3437" t="s">
        <v>22</v>
      </c>
    </row>
    <row r="3438" spans="1:11" x14ac:dyDescent="0.3">
      <c r="A3438">
        <v>2021</v>
      </c>
      <c r="B3438" t="s">
        <v>11</v>
      </c>
      <c r="C3438" t="s">
        <v>12</v>
      </c>
      <c r="D3438" t="s">
        <v>68</v>
      </c>
      <c r="E3438">
        <v>87000</v>
      </c>
      <c r="F3438" t="s">
        <v>14</v>
      </c>
      <c r="G3438">
        <v>102839</v>
      </c>
      <c r="H3438" t="s">
        <v>99</v>
      </c>
      <c r="I3438">
        <v>100</v>
      </c>
      <c r="J3438" t="s">
        <v>99</v>
      </c>
      <c r="K3438" t="s">
        <v>16</v>
      </c>
    </row>
    <row r="3439" spans="1:11" x14ac:dyDescent="0.3">
      <c r="A3439">
        <v>2022</v>
      </c>
      <c r="B3439" t="s">
        <v>11</v>
      </c>
      <c r="C3439" t="s">
        <v>12</v>
      </c>
      <c r="D3439" t="s">
        <v>68</v>
      </c>
      <c r="E3439">
        <v>200000</v>
      </c>
      <c r="F3439" t="s">
        <v>20</v>
      </c>
      <c r="G3439">
        <v>200000</v>
      </c>
      <c r="H3439" t="s">
        <v>193</v>
      </c>
      <c r="I3439">
        <v>100</v>
      </c>
      <c r="J3439" t="s">
        <v>21</v>
      </c>
      <c r="K3439" t="s">
        <v>25</v>
      </c>
    </row>
    <row r="3440" spans="1:11" x14ac:dyDescent="0.3">
      <c r="A3440">
        <v>2022</v>
      </c>
      <c r="B3440" t="s">
        <v>28</v>
      </c>
      <c r="C3440" t="s">
        <v>12</v>
      </c>
      <c r="D3440" t="s">
        <v>23</v>
      </c>
      <c r="E3440">
        <v>66500</v>
      </c>
      <c r="F3440" t="s">
        <v>71</v>
      </c>
      <c r="G3440">
        <v>51081</v>
      </c>
      <c r="H3440" t="s">
        <v>24</v>
      </c>
      <c r="I3440">
        <v>100</v>
      </c>
      <c r="J3440" t="s">
        <v>24</v>
      </c>
      <c r="K3440" t="s">
        <v>16</v>
      </c>
    </row>
    <row r="3441" spans="1:11" x14ac:dyDescent="0.3">
      <c r="A3441">
        <v>2022</v>
      </c>
      <c r="B3441" t="s">
        <v>17</v>
      </c>
      <c r="C3441" t="s">
        <v>12</v>
      </c>
      <c r="D3441" t="s">
        <v>23</v>
      </c>
      <c r="E3441">
        <v>78000</v>
      </c>
      <c r="F3441" t="s">
        <v>20</v>
      </c>
      <c r="G3441">
        <v>78000</v>
      </c>
      <c r="H3441" t="s">
        <v>21</v>
      </c>
      <c r="I3441">
        <v>100</v>
      </c>
      <c r="J3441" t="s">
        <v>21</v>
      </c>
      <c r="K3441" t="s">
        <v>25</v>
      </c>
    </row>
    <row r="3442" spans="1:11" x14ac:dyDescent="0.3">
      <c r="A3442">
        <v>2022</v>
      </c>
      <c r="B3442" t="s">
        <v>11</v>
      </c>
      <c r="C3442" t="s">
        <v>12</v>
      </c>
      <c r="D3442" t="s">
        <v>37</v>
      </c>
      <c r="E3442">
        <v>135000</v>
      </c>
      <c r="F3442" t="s">
        <v>20</v>
      </c>
      <c r="G3442">
        <v>135000</v>
      </c>
      <c r="H3442" t="s">
        <v>21</v>
      </c>
      <c r="I3442">
        <v>100</v>
      </c>
      <c r="J3442" t="s">
        <v>21</v>
      </c>
      <c r="K3442" t="s">
        <v>25</v>
      </c>
    </row>
    <row r="3443" spans="1:11" x14ac:dyDescent="0.3">
      <c r="A3443">
        <v>2022</v>
      </c>
      <c r="B3443" t="s">
        <v>11</v>
      </c>
      <c r="C3443" t="s">
        <v>12</v>
      </c>
      <c r="D3443" t="s">
        <v>37</v>
      </c>
      <c r="E3443">
        <v>115000</v>
      </c>
      <c r="F3443" t="s">
        <v>20</v>
      </c>
      <c r="G3443">
        <v>115000</v>
      </c>
      <c r="H3443" t="s">
        <v>21</v>
      </c>
      <c r="I3443">
        <v>100</v>
      </c>
      <c r="J3443" t="s">
        <v>21</v>
      </c>
      <c r="K3443" t="s">
        <v>25</v>
      </c>
    </row>
    <row r="3444" spans="1:11" x14ac:dyDescent="0.3">
      <c r="A3444">
        <v>2022</v>
      </c>
      <c r="B3444" t="s">
        <v>17</v>
      </c>
      <c r="C3444" t="s">
        <v>12</v>
      </c>
      <c r="D3444" t="s">
        <v>35</v>
      </c>
      <c r="E3444">
        <v>121000</v>
      </c>
      <c r="F3444" t="s">
        <v>64</v>
      </c>
      <c r="G3444">
        <v>83864</v>
      </c>
      <c r="H3444" t="s">
        <v>65</v>
      </c>
      <c r="I3444">
        <v>100</v>
      </c>
      <c r="J3444" t="s">
        <v>65</v>
      </c>
      <c r="K3444" t="s">
        <v>16</v>
      </c>
    </row>
    <row r="3445" spans="1:11" x14ac:dyDescent="0.3">
      <c r="A3445">
        <v>2022</v>
      </c>
      <c r="B3445" t="s">
        <v>28</v>
      </c>
      <c r="C3445" t="s">
        <v>12</v>
      </c>
      <c r="D3445" t="s">
        <v>23</v>
      </c>
      <c r="E3445">
        <v>40000</v>
      </c>
      <c r="F3445" t="s">
        <v>20</v>
      </c>
      <c r="G3445">
        <v>40000</v>
      </c>
      <c r="H3445" t="s">
        <v>194</v>
      </c>
      <c r="I3445">
        <v>100</v>
      </c>
      <c r="J3445" t="s">
        <v>193</v>
      </c>
      <c r="K3445" t="s">
        <v>16</v>
      </c>
    </row>
    <row r="3446" spans="1:11" x14ac:dyDescent="0.3">
      <c r="A3446">
        <v>2022</v>
      </c>
      <c r="B3446" t="s">
        <v>17</v>
      </c>
      <c r="C3446" t="s">
        <v>12</v>
      </c>
      <c r="D3446" t="s">
        <v>68</v>
      </c>
      <c r="E3446">
        <v>30000</v>
      </c>
      <c r="F3446" t="s">
        <v>14</v>
      </c>
      <c r="G3446">
        <v>31520</v>
      </c>
      <c r="H3446" t="s">
        <v>130</v>
      </c>
      <c r="I3446">
        <v>100</v>
      </c>
      <c r="J3446" t="s">
        <v>130</v>
      </c>
      <c r="K3446" t="s">
        <v>22</v>
      </c>
    </row>
    <row r="3447" spans="1:11" x14ac:dyDescent="0.3">
      <c r="A3447">
        <v>2022</v>
      </c>
      <c r="B3447" t="s">
        <v>11</v>
      </c>
      <c r="C3447" t="s">
        <v>12</v>
      </c>
      <c r="D3447" t="s">
        <v>35</v>
      </c>
      <c r="E3447">
        <v>57000</v>
      </c>
      <c r="F3447" t="s">
        <v>14</v>
      </c>
      <c r="G3447">
        <v>59888</v>
      </c>
      <c r="H3447" t="s">
        <v>51</v>
      </c>
      <c r="I3447">
        <v>100</v>
      </c>
      <c r="J3447" t="s">
        <v>51</v>
      </c>
      <c r="K3447" t="s">
        <v>16</v>
      </c>
    </row>
    <row r="3448" spans="1:11" x14ac:dyDescent="0.3">
      <c r="A3448">
        <v>2020</v>
      </c>
      <c r="B3448" t="s">
        <v>28</v>
      </c>
      <c r="C3448" t="s">
        <v>12</v>
      </c>
      <c r="D3448" t="s">
        <v>37</v>
      </c>
      <c r="E3448">
        <v>48000</v>
      </c>
      <c r="F3448" t="s">
        <v>14</v>
      </c>
      <c r="G3448">
        <v>54742</v>
      </c>
      <c r="H3448" t="s">
        <v>145</v>
      </c>
      <c r="I3448">
        <v>100</v>
      </c>
      <c r="J3448" t="s">
        <v>31</v>
      </c>
      <c r="K3448" t="s">
        <v>16</v>
      </c>
    </row>
    <row r="3449" spans="1:11" x14ac:dyDescent="0.3">
      <c r="A3449">
        <v>2022</v>
      </c>
      <c r="B3449" t="s">
        <v>11</v>
      </c>
      <c r="C3449" t="s">
        <v>12</v>
      </c>
      <c r="D3449" t="s">
        <v>52</v>
      </c>
      <c r="E3449">
        <v>85000</v>
      </c>
      <c r="F3449" t="s">
        <v>14</v>
      </c>
      <c r="G3449">
        <v>89306</v>
      </c>
      <c r="H3449" t="s">
        <v>63</v>
      </c>
      <c r="I3449">
        <v>50</v>
      </c>
      <c r="J3449" t="s">
        <v>63</v>
      </c>
      <c r="K3449" t="s">
        <v>16</v>
      </c>
    </row>
    <row r="3450" spans="1:11" x14ac:dyDescent="0.3">
      <c r="A3450">
        <v>2022</v>
      </c>
      <c r="B3450" t="s">
        <v>28</v>
      </c>
      <c r="C3450" t="s">
        <v>12</v>
      </c>
      <c r="D3450" t="s">
        <v>23</v>
      </c>
      <c r="E3450">
        <v>120000</v>
      </c>
      <c r="F3450" t="s">
        <v>64</v>
      </c>
      <c r="G3450">
        <v>83171</v>
      </c>
      <c r="H3450" t="s">
        <v>65</v>
      </c>
      <c r="I3450">
        <v>50</v>
      </c>
      <c r="J3450" t="s">
        <v>65</v>
      </c>
      <c r="K3450" t="s">
        <v>25</v>
      </c>
    </row>
    <row r="3451" spans="1:11" x14ac:dyDescent="0.3">
      <c r="A3451">
        <v>2022</v>
      </c>
      <c r="B3451" t="s">
        <v>11</v>
      </c>
      <c r="C3451" t="s">
        <v>12</v>
      </c>
      <c r="D3451" t="s">
        <v>23</v>
      </c>
      <c r="E3451">
        <v>165000</v>
      </c>
      <c r="F3451" t="s">
        <v>20</v>
      </c>
      <c r="G3451">
        <v>165000</v>
      </c>
      <c r="H3451" t="s">
        <v>21</v>
      </c>
      <c r="I3451">
        <v>100</v>
      </c>
      <c r="J3451" t="s">
        <v>21</v>
      </c>
      <c r="K3451" t="s">
        <v>25</v>
      </c>
    </row>
    <row r="3452" spans="1:11" x14ac:dyDescent="0.3">
      <c r="A3452">
        <v>2022</v>
      </c>
      <c r="B3452" t="s">
        <v>17</v>
      </c>
      <c r="C3452" t="s">
        <v>12</v>
      </c>
      <c r="D3452" t="s">
        <v>81</v>
      </c>
      <c r="E3452">
        <v>153000</v>
      </c>
      <c r="F3452" t="s">
        <v>20</v>
      </c>
      <c r="G3452">
        <v>153000</v>
      </c>
      <c r="H3452" t="s">
        <v>21</v>
      </c>
      <c r="I3452">
        <v>50</v>
      </c>
      <c r="J3452" t="s">
        <v>21</v>
      </c>
      <c r="K3452" t="s">
        <v>25</v>
      </c>
    </row>
    <row r="3453" spans="1:11" x14ac:dyDescent="0.3">
      <c r="A3453">
        <v>2022</v>
      </c>
      <c r="B3453" t="s">
        <v>11</v>
      </c>
      <c r="C3453" t="s">
        <v>12</v>
      </c>
      <c r="D3453" t="s">
        <v>23</v>
      </c>
      <c r="E3453">
        <v>100000</v>
      </c>
      <c r="F3453" t="s">
        <v>20</v>
      </c>
      <c r="G3453">
        <v>100000</v>
      </c>
      <c r="H3453" t="s">
        <v>110</v>
      </c>
      <c r="I3453">
        <v>100</v>
      </c>
      <c r="J3453" t="s">
        <v>21</v>
      </c>
      <c r="K3453" t="s">
        <v>25</v>
      </c>
    </row>
    <row r="3454" spans="1:11" x14ac:dyDescent="0.3">
      <c r="A3454">
        <v>2022</v>
      </c>
      <c r="B3454" t="s">
        <v>11</v>
      </c>
      <c r="C3454" t="s">
        <v>12</v>
      </c>
      <c r="D3454" t="s">
        <v>146</v>
      </c>
      <c r="E3454">
        <v>100000</v>
      </c>
      <c r="F3454" t="s">
        <v>71</v>
      </c>
      <c r="G3454">
        <v>76814</v>
      </c>
      <c r="H3454" t="s">
        <v>24</v>
      </c>
      <c r="I3454">
        <v>100</v>
      </c>
      <c r="J3454" t="s">
        <v>24</v>
      </c>
      <c r="K3454" t="s">
        <v>25</v>
      </c>
    </row>
    <row r="3455" spans="1:11" x14ac:dyDescent="0.3">
      <c r="A3455">
        <v>2022</v>
      </c>
      <c r="B3455" t="s">
        <v>17</v>
      </c>
      <c r="C3455" t="s">
        <v>12</v>
      </c>
      <c r="D3455" t="s">
        <v>23</v>
      </c>
      <c r="E3455">
        <v>150000</v>
      </c>
      <c r="F3455" t="s">
        <v>120</v>
      </c>
      <c r="G3455">
        <v>33609</v>
      </c>
      <c r="H3455" t="s">
        <v>121</v>
      </c>
      <c r="I3455">
        <v>100</v>
      </c>
      <c r="J3455" t="s">
        <v>121</v>
      </c>
      <c r="K3455" t="s">
        <v>16</v>
      </c>
    </row>
    <row r="3456" spans="1:11" x14ac:dyDescent="0.3">
      <c r="A3456">
        <v>2022</v>
      </c>
      <c r="B3456" t="s">
        <v>17</v>
      </c>
      <c r="C3456" t="s">
        <v>12</v>
      </c>
      <c r="D3456" t="s">
        <v>195</v>
      </c>
      <c r="E3456">
        <v>75000</v>
      </c>
      <c r="F3456" t="s">
        <v>20</v>
      </c>
      <c r="G3456">
        <v>75000</v>
      </c>
      <c r="H3456" t="s">
        <v>24</v>
      </c>
      <c r="I3456">
        <v>100</v>
      </c>
      <c r="J3456" t="s">
        <v>24</v>
      </c>
      <c r="K3456" t="s">
        <v>22</v>
      </c>
    </row>
    <row r="3457" spans="1:11" x14ac:dyDescent="0.3">
      <c r="A3457">
        <v>2020</v>
      </c>
      <c r="B3457" t="s">
        <v>17</v>
      </c>
      <c r="C3457" t="s">
        <v>12</v>
      </c>
      <c r="D3457" t="s">
        <v>125</v>
      </c>
      <c r="E3457">
        <v>20000</v>
      </c>
      <c r="F3457" t="s">
        <v>20</v>
      </c>
      <c r="G3457">
        <v>20000</v>
      </c>
      <c r="H3457" t="s">
        <v>196</v>
      </c>
      <c r="I3457">
        <v>0</v>
      </c>
      <c r="J3457" t="s">
        <v>196</v>
      </c>
      <c r="K3457" t="s">
        <v>22</v>
      </c>
    </row>
    <row r="3458" spans="1:11" x14ac:dyDescent="0.3">
      <c r="A3458">
        <v>2022</v>
      </c>
      <c r="B3458" t="s">
        <v>28</v>
      </c>
      <c r="C3458" t="s">
        <v>18</v>
      </c>
      <c r="D3458" t="s">
        <v>88</v>
      </c>
      <c r="E3458">
        <v>29000</v>
      </c>
      <c r="F3458" t="s">
        <v>14</v>
      </c>
      <c r="G3458">
        <v>30469</v>
      </c>
      <c r="H3458" t="s">
        <v>197</v>
      </c>
      <c r="I3458">
        <v>100</v>
      </c>
      <c r="J3458" t="s">
        <v>176</v>
      </c>
      <c r="K3458" t="s">
        <v>25</v>
      </c>
    </row>
    <row r="3459" spans="1:11" x14ac:dyDescent="0.3">
      <c r="A3459">
        <v>2021</v>
      </c>
      <c r="B3459" t="s">
        <v>17</v>
      </c>
      <c r="C3459" t="s">
        <v>12</v>
      </c>
      <c r="D3459" t="s">
        <v>52</v>
      </c>
      <c r="E3459">
        <v>69999</v>
      </c>
      <c r="F3459" t="s">
        <v>20</v>
      </c>
      <c r="G3459">
        <v>69999</v>
      </c>
      <c r="H3459" t="s">
        <v>176</v>
      </c>
      <c r="I3459">
        <v>50</v>
      </c>
      <c r="J3459" t="s">
        <v>176</v>
      </c>
      <c r="K3459" t="s">
        <v>16</v>
      </c>
    </row>
    <row r="3460" spans="1:11" x14ac:dyDescent="0.3">
      <c r="A3460">
        <v>2022</v>
      </c>
      <c r="B3460" t="s">
        <v>28</v>
      </c>
      <c r="C3460" t="s">
        <v>12</v>
      </c>
      <c r="D3460" t="s">
        <v>37</v>
      </c>
      <c r="E3460">
        <v>52800</v>
      </c>
      <c r="F3460" t="s">
        <v>14</v>
      </c>
      <c r="G3460">
        <v>55475</v>
      </c>
      <c r="H3460" t="s">
        <v>145</v>
      </c>
      <c r="I3460">
        <v>100</v>
      </c>
      <c r="J3460" t="s">
        <v>31</v>
      </c>
      <c r="K3460" t="s">
        <v>25</v>
      </c>
    </row>
    <row r="3461" spans="1:11" x14ac:dyDescent="0.3">
      <c r="A3461">
        <v>2022</v>
      </c>
      <c r="B3461" t="s">
        <v>17</v>
      </c>
      <c r="C3461" t="s">
        <v>12</v>
      </c>
      <c r="D3461" t="s">
        <v>52</v>
      </c>
      <c r="E3461">
        <v>59000</v>
      </c>
      <c r="F3461" t="s">
        <v>14</v>
      </c>
      <c r="G3461">
        <v>61989</v>
      </c>
      <c r="H3461" t="s">
        <v>90</v>
      </c>
      <c r="I3461">
        <v>0</v>
      </c>
      <c r="J3461" t="s">
        <v>90</v>
      </c>
      <c r="K3461" t="s">
        <v>16</v>
      </c>
    </row>
    <row r="3462" spans="1:11" x14ac:dyDescent="0.3">
      <c r="A3462">
        <v>2022</v>
      </c>
      <c r="B3462" t="s">
        <v>11</v>
      </c>
      <c r="C3462" t="s">
        <v>12</v>
      </c>
      <c r="D3462" t="s">
        <v>69</v>
      </c>
      <c r="E3462">
        <v>152500</v>
      </c>
      <c r="F3462" t="s">
        <v>20</v>
      </c>
      <c r="G3462">
        <v>152500</v>
      </c>
      <c r="H3462" t="s">
        <v>21</v>
      </c>
      <c r="I3462">
        <v>100</v>
      </c>
      <c r="J3462" t="s">
        <v>21</v>
      </c>
      <c r="K3462" t="s">
        <v>25</v>
      </c>
    </row>
    <row r="3463" spans="1:11" x14ac:dyDescent="0.3">
      <c r="A3463">
        <v>2022</v>
      </c>
      <c r="B3463" t="s">
        <v>28</v>
      </c>
      <c r="C3463" t="s">
        <v>12</v>
      </c>
      <c r="D3463" t="s">
        <v>52</v>
      </c>
      <c r="E3463">
        <v>120000</v>
      </c>
      <c r="F3463" t="s">
        <v>20</v>
      </c>
      <c r="G3463">
        <v>120000</v>
      </c>
      <c r="H3463" t="s">
        <v>21</v>
      </c>
      <c r="I3463">
        <v>100</v>
      </c>
      <c r="J3463" t="s">
        <v>21</v>
      </c>
      <c r="K3463" t="s">
        <v>16</v>
      </c>
    </row>
    <row r="3464" spans="1:11" x14ac:dyDescent="0.3">
      <c r="A3464">
        <v>2022</v>
      </c>
      <c r="B3464" t="s">
        <v>17</v>
      </c>
      <c r="C3464" t="s">
        <v>12</v>
      </c>
      <c r="D3464" t="s">
        <v>23</v>
      </c>
      <c r="E3464">
        <v>135000</v>
      </c>
      <c r="F3464" t="s">
        <v>20</v>
      </c>
      <c r="G3464">
        <v>135000</v>
      </c>
      <c r="H3464" t="s">
        <v>21</v>
      </c>
      <c r="I3464">
        <v>100</v>
      </c>
      <c r="J3464" t="s">
        <v>21</v>
      </c>
      <c r="K3464" t="s">
        <v>16</v>
      </c>
    </row>
    <row r="3465" spans="1:11" x14ac:dyDescent="0.3">
      <c r="A3465">
        <v>2022</v>
      </c>
      <c r="B3465" t="s">
        <v>11</v>
      </c>
      <c r="C3465" t="s">
        <v>12</v>
      </c>
      <c r="D3465" t="s">
        <v>137</v>
      </c>
      <c r="E3465">
        <v>405000</v>
      </c>
      <c r="F3465" t="s">
        <v>20</v>
      </c>
      <c r="G3465">
        <v>405000</v>
      </c>
      <c r="H3465" t="s">
        <v>21</v>
      </c>
      <c r="I3465">
        <v>100</v>
      </c>
      <c r="J3465" t="s">
        <v>21</v>
      </c>
      <c r="K3465" t="s">
        <v>16</v>
      </c>
    </row>
    <row r="3466" spans="1:11" x14ac:dyDescent="0.3">
      <c r="A3466">
        <v>2021</v>
      </c>
      <c r="B3466" t="s">
        <v>11</v>
      </c>
      <c r="C3466" t="s">
        <v>12</v>
      </c>
      <c r="D3466" t="s">
        <v>37</v>
      </c>
      <c r="E3466">
        <v>150000</v>
      </c>
      <c r="F3466" t="s">
        <v>20</v>
      </c>
      <c r="G3466">
        <v>150000</v>
      </c>
      <c r="H3466" t="s">
        <v>21</v>
      </c>
      <c r="I3466">
        <v>0</v>
      </c>
      <c r="J3466" t="s">
        <v>21</v>
      </c>
      <c r="K3466" t="s">
        <v>16</v>
      </c>
    </row>
    <row r="3467" spans="1:11" x14ac:dyDescent="0.3">
      <c r="A3467">
        <v>2021</v>
      </c>
      <c r="B3467" t="s">
        <v>11</v>
      </c>
      <c r="C3467" t="s">
        <v>12</v>
      </c>
      <c r="D3467" t="s">
        <v>69</v>
      </c>
      <c r="E3467">
        <v>240000</v>
      </c>
      <c r="F3467" t="s">
        <v>20</v>
      </c>
      <c r="G3467">
        <v>240000</v>
      </c>
      <c r="H3467" t="s">
        <v>21</v>
      </c>
      <c r="I3467">
        <v>0</v>
      </c>
      <c r="J3467" t="s">
        <v>21</v>
      </c>
      <c r="K3467" t="s">
        <v>16</v>
      </c>
    </row>
    <row r="3468" spans="1:11" x14ac:dyDescent="0.3">
      <c r="A3468">
        <v>2021</v>
      </c>
      <c r="B3468" t="s">
        <v>17</v>
      </c>
      <c r="C3468" t="s">
        <v>12</v>
      </c>
      <c r="D3468" t="s">
        <v>27</v>
      </c>
      <c r="E3468">
        <v>135000</v>
      </c>
      <c r="F3468" t="s">
        <v>20</v>
      </c>
      <c r="G3468">
        <v>135000</v>
      </c>
      <c r="H3468" t="s">
        <v>21</v>
      </c>
      <c r="I3468">
        <v>100</v>
      </c>
      <c r="J3468" t="s">
        <v>21</v>
      </c>
      <c r="K3468" t="s">
        <v>16</v>
      </c>
    </row>
    <row r="3469" spans="1:11" x14ac:dyDescent="0.3">
      <c r="A3469">
        <v>2021</v>
      </c>
      <c r="B3469" t="s">
        <v>28</v>
      </c>
      <c r="C3469" t="s">
        <v>12</v>
      </c>
      <c r="D3469" t="s">
        <v>23</v>
      </c>
      <c r="E3469">
        <v>80000</v>
      </c>
      <c r="F3469" t="s">
        <v>20</v>
      </c>
      <c r="G3469">
        <v>80000</v>
      </c>
      <c r="H3469" t="s">
        <v>21</v>
      </c>
      <c r="I3469">
        <v>100</v>
      </c>
      <c r="J3469" t="s">
        <v>21</v>
      </c>
      <c r="K3469" t="s">
        <v>25</v>
      </c>
    </row>
    <row r="3470" spans="1:11" x14ac:dyDescent="0.3">
      <c r="A3470">
        <v>2022</v>
      </c>
      <c r="B3470" t="s">
        <v>11</v>
      </c>
      <c r="C3470" t="s">
        <v>12</v>
      </c>
      <c r="D3470" t="s">
        <v>57</v>
      </c>
      <c r="E3470">
        <v>380000</v>
      </c>
      <c r="F3470" t="s">
        <v>20</v>
      </c>
      <c r="G3470">
        <v>380000</v>
      </c>
      <c r="H3470" t="s">
        <v>21</v>
      </c>
      <c r="I3470">
        <v>100</v>
      </c>
      <c r="J3470" t="s">
        <v>21</v>
      </c>
      <c r="K3470" t="s">
        <v>16</v>
      </c>
    </row>
    <row r="3471" spans="1:11" x14ac:dyDescent="0.3">
      <c r="A3471">
        <v>2022</v>
      </c>
      <c r="B3471" t="s">
        <v>17</v>
      </c>
      <c r="C3471" t="s">
        <v>12</v>
      </c>
      <c r="D3471" t="s">
        <v>23</v>
      </c>
      <c r="E3471">
        <v>115000</v>
      </c>
      <c r="F3471" t="s">
        <v>53</v>
      </c>
      <c r="G3471">
        <v>120402</v>
      </c>
      <c r="H3471" t="s">
        <v>54</v>
      </c>
      <c r="I3471">
        <v>0</v>
      </c>
      <c r="J3471" t="s">
        <v>54</v>
      </c>
      <c r="K3471" t="s">
        <v>16</v>
      </c>
    </row>
    <row r="3472" spans="1:11" x14ac:dyDescent="0.3">
      <c r="A3472">
        <v>2022</v>
      </c>
      <c r="B3472" t="s">
        <v>11</v>
      </c>
      <c r="C3472" t="s">
        <v>12</v>
      </c>
      <c r="D3472" t="s">
        <v>57</v>
      </c>
      <c r="E3472">
        <v>177000</v>
      </c>
      <c r="F3472" t="s">
        <v>20</v>
      </c>
      <c r="G3472">
        <v>177000</v>
      </c>
      <c r="H3472" t="s">
        <v>21</v>
      </c>
      <c r="I3472">
        <v>100</v>
      </c>
      <c r="J3472" t="s">
        <v>21</v>
      </c>
      <c r="K3472" t="s">
        <v>16</v>
      </c>
    </row>
    <row r="3473" spans="1:11" x14ac:dyDescent="0.3">
      <c r="A3473">
        <v>2022</v>
      </c>
      <c r="B3473" t="s">
        <v>17</v>
      </c>
      <c r="C3473" t="s">
        <v>12</v>
      </c>
      <c r="D3473" t="s">
        <v>37</v>
      </c>
      <c r="E3473">
        <v>62000</v>
      </c>
      <c r="F3473" t="s">
        <v>14</v>
      </c>
      <c r="G3473">
        <v>65141</v>
      </c>
      <c r="H3473" t="s">
        <v>63</v>
      </c>
      <c r="I3473">
        <v>100</v>
      </c>
      <c r="J3473" t="s">
        <v>63</v>
      </c>
      <c r="K3473" t="s">
        <v>25</v>
      </c>
    </row>
    <row r="3474" spans="1:11" x14ac:dyDescent="0.3">
      <c r="A3474">
        <v>2022</v>
      </c>
      <c r="B3474" t="s">
        <v>17</v>
      </c>
      <c r="C3474" t="s">
        <v>12</v>
      </c>
      <c r="D3474" t="s">
        <v>23</v>
      </c>
      <c r="E3474">
        <v>48000</v>
      </c>
      <c r="F3474" t="s">
        <v>20</v>
      </c>
      <c r="G3474">
        <v>48000</v>
      </c>
      <c r="H3474" t="s">
        <v>111</v>
      </c>
      <c r="I3474">
        <v>100</v>
      </c>
      <c r="J3474" t="s">
        <v>21</v>
      </c>
      <c r="K3474" t="s">
        <v>22</v>
      </c>
    </row>
    <row r="3475" spans="1:11" x14ac:dyDescent="0.3">
      <c r="A3475">
        <v>2022</v>
      </c>
      <c r="B3475" t="s">
        <v>28</v>
      </c>
      <c r="C3475" t="s">
        <v>12</v>
      </c>
      <c r="D3475" t="s">
        <v>153</v>
      </c>
      <c r="E3475">
        <v>20000</v>
      </c>
      <c r="F3475" t="s">
        <v>20</v>
      </c>
      <c r="G3475">
        <v>20000</v>
      </c>
      <c r="H3475" t="s">
        <v>145</v>
      </c>
      <c r="I3475">
        <v>0</v>
      </c>
      <c r="J3475" t="s">
        <v>145</v>
      </c>
      <c r="K3475" t="s">
        <v>25</v>
      </c>
    </row>
    <row r="3476" spans="1:11" x14ac:dyDescent="0.3">
      <c r="A3476">
        <v>2021</v>
      </c>
      <c r="B3476" t="s">
        <v>11</v>
      </c>
      <c r="C3476" t="s">
        <v>12</v>
      </c>
      <c r="D3476" t="s">
        <v>13</v>
      </c>
      <c r="E3476">
        <v>220000</v>
      </c>
      <c r="F3476" t="s">
        <v>20</v>
      </c>
      <c r="G3476">
        <v>220000</v>
      </c>
      <c r="H3476" t="s">
        <v>21</v>
      </c>
      <c r="I3476">
        <v>0</v>
      </c>
      <c r="J3476" t="s">
        <v>21</v>
      </c>
      <c r="K3476" t="s">
        <v>16</v>
      </c>
    </row>
    <row r="3477" spans="1:11" x14ac:dyDescent="0.3">
      <c r="A3477">
        <v>2021</v>
      </c>
      <c r="B3477" t="s">
        <v>17</v>
      </c>
      <c r="C3477" t="s">
        <v>12</v>
      </c>
      <c r="D3477" t="s">
        <v>19</v>
      </c>
      <c r="E3477">
        <v>8500000</v>
      </c>
      <c r="F3477" t="s">
        <v>198</v>
      </c>
      <c r="G3477">
        <v>77364</v>
      </c>
      <c r="H3477" t="s">
        <v>194</v>
      </c>
      <c r="I3477">
        <v>50</v>
      </c>
      <c r="J3477" t="s">
        <v>194</v>
      </c>
      <c r="K3477" t="s">
        <v>22</v>
      </c>
    </row>
    <row r="3478" spans="1:11" x14ac:dyDescent="0.3">
      <c r="A3478">
        <v>2021</v>
      </c>
      <c r="B3478" t="s">
        <v>17</v>
      </c>
      <c r="C3478" t="s">
        <v>12</v>
      </c>
      <c r="D3478" t="s">
        <v>19</v>
      </c>
      <c r="E3478">
        <v>7000000</v>
      </c>
      <c r="F3478" t="s">
        <v>198</v>
      </c>
      <c r="G3478">
        <v>63711</v>
      </c>
      <c r="H3478" t="s">
        <v>194</v>
      </c>
      <c r="I3478">
        <v>50</v>
      </c>
      <c r="J3478" t="s">
        <v>194</v>
      </c>
      <c r="K3478" t="s">
        <v>22</v>
      </c>
    </row>
    <row r="3479" spans="1:11" x14ac:dyDescent="0.3">
      <c r="A3479">
        <v>2022</v>
      </c>
      <c r="B3479" t="s">
        <v>28</v>
      </c>
      <c r="C3479" t="s">
        <v>12</v>
      </c>
      <c r="D3479" t="s">
        <v>126</v>
      </c>
      <c r="E3479">
        <v>150000</v>
      </c>
      <c r="F3479" t="s">
        <v>20</v>
      </c>
      <c r="G3479">
        <v>150000</v>
      </c>
      <c r="H3479" t="s">
        <v>65</v>
      </c>
      <c r="I3479">
        <v>100</v>
      </c>
      <c r="J3479" t="s">
        <v>65</v>
      </c>
      <c r="K3479" t="s">
        <v>22</v>
      </c>
    </row>
    <row r="3480" spans="1:11" x14ac:dyDescent="0.3">
      <c r="A3480">
        <v>2021</v>
      </c>
      <c r="B3480" t="s">
        <v>17</v>
      </c>
      <c r="C3480" t="s">
        <v>12</v>
      </c>
      <c r="D3480" t="s">
        <v>27</v>
      </c>
      <c r="E3480">
        <v>90000</v>
      </c>
      <c r="F3480" t="s">
        <v>20</v>
      </c>
      <c r="G3480">
        <v>90000</v>
      </c>
      <c r="H3480" t="s">
        <v>21</v>
      </c>
      <c r="I3480">
        <v>100</v>
      </c>
      <c r="J3480" t="s">
        <v>21</v>
      </c>
      <c r="K3480" t="s">
        <v>25</v>
      </c>
    </row>
    <row r="3481" spans="1:11" x14ac:dyDescent="0.3">
      <c r="A3481">
        <v>2022</v>
      </c>
      <c r="B3481" t="s">
        <v>17</v>
      </c>
      <c r="C3481" t="s">
        <v>72</v>
      </c>
      <c r="D3481" t="s">
        <v>23</v>
      </c>
      <c r="E3481">
        <v>100000</v>
      </c>
      <c r="F3481" t="s">
        <v>20</v>
      </c>
      <c r="G3481">
        <v>100000</v>
      </c>
      <c r="H3481" t="s">
        <v>24</v>
      </c>
      <c r="I3481">
        <v>100</v>
      </c>
      <c r="J3481" t="s">
        <v>21</v>
      </c>
      <c r="K3481" t="s">
        <v>25</v>
      </c>
    </row>
    <row r="3482" spans="1:11" x14ac:dyDescent="0.3">
      <c r="A3482">
        <v>2021</v>
      </c>
      <c r="B3482" t="s">
        <v>28</v>
      </c>
      <c r="C3482" t="s">
        <v>12</v>
      </c>
      <c r="D3482" t="s">
        <v>23</v>
      </c>
      <c r="E3482">
        <v>100000</v>
      </c>
      <c r="F3482" t="s">
        <v>20</v>
      </c>
      <c r="G3482">
        <v>100000</v>
      </c>
      <c r="H3482" t="s">
        <v>21</v>
      </c>
      <c r="I3482">
        <v>0</v>
      </c>
      <c r="J3482" t="s">
        <v>21</v>
      </c>
      <c r="K3482" t="s">
        <v>22</v>
      </c>
    </row>
    <row r="3483" spans="1:11" x14ac:dyDescent="0.3">
      <c r="A3483">
        <v>2022</v>
      </c>
      <c r="B3483" t="s">
        <v>28</v>
      </c>
      <c r="C3483" t="s">
        <v>48</v>
      </c>
      <c r="D3483" t="s">
        <v>23</v>
      </c>
      <c r="E3483">
        <v>100000</v>
      </c>
      <c r="F3483" t="s">
        <v>20</v>
      </c>
      <c r="G3483">
        <v>100000</v>
      </c>
      <c r="H3483" t="s">
        <v>199</v>
      </c>
      <c r="I3483">
        <v>50</v>
      </c>
      <c r="J3483" t="s">
        <v>199</v>
      </c>
      <c r="K3483" t="s">
        <v>25</v>
      </c>
    </row>
    <row r="3484" spans="1:11" x14ac:dyDescent="0.3">
      <c r="A3484">
        <v>2022</v>
      </c>
      <c r="B3484" t="s">
        <v>11</v>
      </c>
      <c r="C3484" t="s">
        <v>12</v>
      </c>
      <c r="D3484" t="s">
        <v>52</v>
      </c>
      <c r="E3484">
        <v>144000</v>
      </c>
      <c r="F3484" t="s">
        <v>20</v>
      </c>
      <c r="G3484">
        <v>144000</v>
      </c>
      <c r="H3484" t="s">
        <v>21</v>
      </c>
      <c r="I3484">
        <v>50</v>
      </c>
      <c r="J3484" t="s">
        <v>21</v>
      </c>
      <c r="K3484" t="s">
        <v>16</v>
      </c>
    </row>
    <row r="3485" spans="1:11" x14ac:dyDescent="0.3">
      <c r="A3485">
        <v>2022</v>
      </c>
      <c r="B3485" t="s">
        <v>11</v>
      </c>
      <c r="C3485" t="s">
        <v>12</v>
      </c>
      <c r="D3485" t="s">
        <v>13</v>
      </c>
      <c r="E3485">
        <v>148000</v>
      </c>
      <c r="F3485" t="s">
        <v>14</v>
      </c>
      <c r="G3485">
        <v>155499</v>
      </c>
      <c r="H3485" t="s">
        <v>31</v>
      </c>
      <c r="I3485">
        <v>100</v>
      </c>
      <c r="J3485" t="s">
        <v>31</v>
      </c>
      <c r="K3485" t="s">
        <v>25</v>
      </c>
    </row>
    <row r="3486" spans="1:11" x14ac:dyDescent="0.3">
      <c r="A3486">
        <v>2021</v>
      </c>
      <c r="B3486" t="s">
        <v>11</v>
      </c>
      <c r="C3486" t="s">
        <v>12</v>
      </c>
      <c r="D3486" t="s">
        <v>38</v>
      </c>
      <c r="E3486">
        <v>24000</v>
      </c>
      <c r="F3486" t="s">
        <v>20</v>
      </c>
      <c r="G3486">
        <v>24000</v>
      </c>
      <c r="H3486" t="s">
        <v>110</v>
      </c>
      <c r="I3486">
        <v>100</v>
      </c>
      <c r="J3486" t="s">
        <v>110</v>
      </c>
      <c r="K3486" t="s">
        <v>25</v>
      </c>
    </row>
    <row r="3487" spans="1:11" x14ac:dyDescent="0.3">
      <c r="A3487">
        <v>2021</v>
      </c>
      <c r="B3487" t="s">
        <v>17</v>
      </c>
      <c r="C3487" t="s">
        <v>12</v>
      </c>
      <c r="D3487" t="s">
        <v>88</v>
      </c>
      <c r="E3487">
        <v>38400</v>
      </c>
      <c r="F3487" t="s">
        <v>20</v>
      </c>
      <c r="G3487">
        <v>38400</v>
      </c>
      <c r="H3487" t="s">
        <v>124</v>
      </c>
      <c r="I3487">
        <v>100</v>
      </c>
      <c r="J3487" t="s">
        <v>21</v>
      </c>
      <c r="K3487" t="s">
        <v>25</v>
      </c>
    </row>
    <row r="3488" spans="1:11" x14ac:dyDescent="0.3">
      <c r="A3488">
        <v>2022</v>
      </c>
      <c r="B3488" t="s">
        <v>28</v>
      </c>
      <c r="C3488" t="s">
        <v>12</v>
      </c>
      <c r="D3488" t="s">
        <v>93</v>
      </c>
      <c r="E3488">
        <v>100000</v>
      </c>
      <c r="F3488" t="s">
        <v>20</v>
      </c>
      <c r="G3488">
        <v>100000</v>
      </c>
      <c r="H3488" t="s">
        <v>21</v>
      </c>
      <c r="I3488">
        <v>50</v>
      </c>
      <c r="J3488" t="s">
        <v>21</v>
      </c>
      <c r="K3488" t="s">
        <v>16</v>
      </c>
    </row>
    <row r="3489" spans="1:11" x14ac:dyDescent="0.3">
      <c r="A3489">
        <v>2021</v>
      </c>
      <c r="B3489" t="s">
        <v>17</v>
      </c>
      <c r="C3489" t="s">
        <v>12</v>
      </c>
      <c r="D3489" t="s">
        <v>23</v>
      </c>
      <c r="E3489">
        <v>82500</v>
      </c>
      <c r="F3489" t="s">
        <v>20</v>
      </c>
      <c r="G3489">
        <v>82500</v>
      </c>
      <c r="H3489" t="s">
        <v>21</v>
      </c>
      <c r="I3489">
        <v>100</v>
      </c>
      <c r="J3489" t="s">
        <v>21</v>
      </c>
      <c r="K3489" t="s">
        <v>22</v>
      </c>
    </row>
    <row r="3490" spans="1:11" x14ac:dyDescent="0.3">
      <c r="A3490">
        <v>2021</v>
      </c>
      <c r="B3490" t="s">
        <v>28</v>
      </c>
      <c r="C3490" t="s">
        <v>12</v>
      </c>
      <c r="D3490" t="s">
        <v>23</v>
      </c>
      <c r="E3490">
        <v>42000</v>
      </c>
      <c r="F3490" t="s">
        <v>14</v>
      </c>
      <c r="G3490">
        <v>49646</v>
      </c>
      <c r="H3490" t="s">
        <v>63</v>
      </c>
      <c r="I3490">
        <v>50</v>
      </c>
      <c r="J3490" t="s">
        <v>63</v>
      </c>
      <c r="K3490" t="s">
        <v>25</v>
      </c>
    </row>
    <row r="3491" spans="1:11" x14ac:dyDescent="0.3">
      <c r="A3491">
        <v>2021</v>
      </c>
      <c r="B3491" t="s">
        <v>11</v>
      </c>
      <c r="C3491" t="s">
        <v>12</v>
      </c>
      <c r="D3491" t="s">
        <v>89</v>
      </c>
      <c r="E3491">
        <v>3000000</v>
      </c>
      <c r="F3491" t="s">
        <v>42</v>
      </c>
      <c r="G3491">
        <v>40570</v>
      </c>
      <c r="H3491" t="s">
        <v>43</v>
      </c>
      <c r="I3491">
        <v>50</v>
      </c>
      <c r="J3491" t="s">
        <v>43</v>
      </c>
      <c r="K3491" t="s">
        <v>16</v>
      </c>
    </row>
    <row r="3492" spans="1:11" x14ac:dyDescent="0.3">
      <c r="A3492">
        <v>2022</v>
      </c>
      <c r="B3492" t="s">
        <v>28</v>
      </c>
      <c r="C3492" t="s">
        <v>12</v>
      </c>
      <c r="D3492" t="s">
        <v>37</v>
      </c>
      <c r="E3492">
        <v>120000</v>
      </c>
      <c r="F3492" t="s">
        <v>20</v>
      </c>
      <c r="G3492">
        <v>120000</v>
      </c>
      <c r="H3492" t="s">
        <v>21</v>
      </c>
      <c r="I3492">
        <v>100</v>
      </c>
      <c r="J3492" t="s">
        <v>21</v>
      </c>
      <c r="K3492" t="s">
        <v>25</v>
      </c>
    </row>
    <row r="3493" spans="1:11" x14ac:dyDescent="0.3">
      <c r="A3493">
        <v>2022</v>
      </c>
      <c r="B3493" t="s">
        <v>11</v>
      </c>
      <c r="C3493" t="s">
        <v>12</v>
      </c>
      <c r="D3493" t="s">
        <v>174</v>
      </c>
      <c r="E3493">
        <v>80000</v>
      </c>
      <c r="F3493" t="s">
        <v>14</v>
      </c>
      <c r="G3493">
        <v>84053</v>
      </c>
      <c r="H3493" t="s">
        <v>31</v>
      </c>
      <c r="I3493">
        <v>0</v>
      </c>
      <c r="J3493" t="s">
        <v>31</v>
      </c>
      <c r="K3493" t="s">
        <v>25</v>
      </c>
    </row>
    <row r="3494" spans="1:11" x14ac:dyDescent="0.3">
      <c r="A3494">
        <v>2021</v>
      </c>
      <c r="B3494" t="s">
        <v>28</v>
      </c>
      <c r="C3494" t="s">
        <v>12</v>
      </c>
      <c r="D3494" t="s">
        <v>35</v>
      </c>
      <c r="E3494">
        <v>20000</v>
      </c>
      <c r="F3494" t="s">
        <v>20</v>
      </c>
      <c r="G3494">
        <v>20000</v>
      </c>
      <c r="H3494" t="s">
        <v>43</v>
      </c>
      <c r="I3494">
        <v>100</v>
      </c>
      <c r="J3494" t="s">
        <v>43</v>
      </c>
      <c r="K3494" t="s">
        <v>22</v>
      </c>
    </row>
    <row r="3495" spans="1:11" x14ac:dyDescent="0.3">
      <c r="A3495">
        <v>2022</v>
      </c>
      <c r="B3495" t="s">
        <v>28</v>
      </c>
      <c r="C3495" t="s">
        <v>12</v>
      </c>
      <c r="D3495" t="s">
        <v>38</v>
      </c>
      <c r="E3495">
        <v>125000</v>
      </c>
      <c r="F3495" t="s">
        <v>20</v>
      </c>
      <c r="G3495">
        <v>125000</v>
      </c>
      <c r="H3495" t="s">
        <v>21</v>
      </c>
      <c r="I3495">
        <v>0</v>
      </c>
      <c r="J3495" t="s">
        <v>21</v>
      </c>
      <c r="K3495" t="s">
        <v>25</v>
      </c>
    </row>
    <row r="3496" spans="1:11" x14ac:dyDescent="0.3">
      <c r="A3496">
        <v>2021</v>
      </c>
      <c r="B3496" t="s">
        <v>17</v>
      </c>
      <c r="C3496" t="s">
        <v>12</v>
      </c>
      <c r="D3496" t="s">
        <v>23</v>
      </c>
      <c r="E3496">
        <v>700000</v>
      </c>
      <c r="F3496" t="s">
        <v>42</v>
      </c>
      <c r="G3496">
        <v>9466</v>
      </c>
      <c r="H3496" t="s">
        <v>43</v>
      </c>
      <c r="I3496">
        <v>0</v>
      </c>
      <c r="J3496" t="s">
        <v>43</v>
      </c>
      <c r="K3496" t="s">
        <v>22</v>
      </c>
    </row>
    <row r="3497" spans="1:11" x14ac:dyDescent="0.3">
      <c r="A3497">
        <v>2021</v>
      </c>
      <c r="B3497" t="s">
        <v>11</v>
      </c>
      <c r="C3497" t="s">
        <v>12</v>
      </c>
      <c r="D3497" t="s">
        <v>81</v>
      </c>
      <c r="E3497">
        <v>120000</v>
      </c>
      <c r="F3497" t="s">
        <v>20</v>
      </c>
      <c r="G3497">
        <v>120000</v>
      </c>
      <c r="H3497" t="s">
        <v>21</v>
      </c>
      <c r="I3497">
        <v>50</v>
      </c>
      <c r="J3497" t="s">
        <v>21</v>
      </c>
      <c r="K3497" t="s">
        <v>22</v>
      </c>
    </row>
    <row r="3498" spans="1:11" x14ac:dyDescent="0.3">
      <c r="A3498">
        <v>2021</v>
      </c>
      <c r="B3498" t="s">
        <v>28</v>
      </c>
      <c r="C3498" t="s">
        <v>48</v>
      </c>
      <c r="D3498" t="s">
        <v>27</v>
      </c>
      <c r="E3498">
        <v>8760</v>
      </c>
      <c r="F3498" t="s">
        <v>14</v>
      </c>
      <c r="G3498">
        <v>10354</v>
      </c>
      <c r="H3498" t="s">
        <v>15</v>
      </c>
      <c r="I3498">
        <v>50</v>
      </c>
      <c r="J3498" t="s">
        <v>15</v>
      </c>
      <c r="K3498" t="s">
        <v>25</v>
      </c>
    </row>
    <row r="3499" spans="1:11" x14ac:dyDescent="0.3">
      <c r="A3499">
        <v>2021</v>
      </c>
      <c r="B3499" t="s">
        <v>28</v>
      </c>
      <c r="C3499" t="s">
        <v>12</v>
      </c>
      <c r="D3499" t="s">
        <v>57</v>
      </c>
      <c r="E3499">
        <v>80000</v>
      </c>
      <c r="F3499" t="s">
        <v>58</v>
      </c>
      <c r="G3499">
        <v>110037</v>
      </c>
      <c r="H3499" t="s">
        <v>33</v>
      </c>
      <c r="I3499">
        <v>0</v>
      </c>
      <c r="J3499" t="s">
        <v>33</v>
      </c>
      <c r="K3499" t="s">
        <v>16</v>
      </c>
    </row>
    <row r="3500" spans="1:11" x14ac:dyDescent="0.3">
      <c r="A3500">
        <v>2022</v>
      </c>
      <c r="B3500" t="s">
        <v>28</v>
      </c>
      <c r="C3500" t="s">
        <v>12</v>
      </c>
      <c r="D3500" t="s">
        <v>19</v>
      </c>
      <c r="E3500">
        <v>20000</v>
      </c>
      <c r="F3500" t="s">
        <v>14</v>
      </c>
      <c r="G3500">
        <v>21013</v>
      </c>
      <c r="H3500" t="s">
        <v>48</v>
      </c>
      <c r="I3500">
        <v>100</v>
      </c>
      <c r="J3500" t="s">
        <v>48</v>
      </c>
      <c r="K3500" t="s">
        <v>16</v>
      </c>
    </row>
    <row r="3501" spans="1:11" x14ac:dyDescent="0.3">
      <c r="A3501">
        <v>2021</v>
      </c>
      <c r="B3501" t="s">
        <v>28</v>
      </c>
      <c r="C3501" t="s">
        <v>12</v>
      </c>
      <c r="D3501" t="s">
        <v>27</v>
      </c>
      <c r="E3501">
        <v>50000</v>
      </c>
      <c r="F3501" t="s">
        <v>20</v>
      </c>
      <c r="G3501">
        <v>50000</v>
      </c>
      <c r="H3501" t="s">
        <v>21</v>
      </c>
      <c r="I3501">
        <v>100</v>
      </c>
      <c r="J3501" t="s">
        <v>21</v>
      </c>
      <c r="K3501" t="s">
        <v>25</v>
      </c>
    </row>
    <row r="3502" spans="1:11" x14ac:dyDescent="0.3">
      <c r="A3502">
        <v>2021</v>
      </c>
      <c r="B3502" t="s">
        <v>11</v>
      </c>
      <c r="C3502" t="s">
        <v>12</v>
      </c>
      <c r="D3502" t="s">
        <v>200</v>
      </c>
      <c r="E3502">
        <v>200000</v>
      </c>
      <c r="F3502" t="s">
        <v>20</v>
      </c>
      <c r="G3502">
        <v>200000</v>
      </c>
      <c r="H3502" t="s">
        <v>21</v>
      </c>
      <c r="I3502">
        <v>100</v>
      </c>
      <c r="J3502" t="s">
        <v>21</v>
      </c>
      <c r="K3502" t="s">
        <v>25</v>
      </c>
    </row>
    <row r="3503" spans="1:11" x14ac:dyDescent="0.3">
      <c r="A3503">
        <v>2021</v>
      </c>
      <c r="B3503" t="s">
        <v>17</v>
      </c>
      <c r="C3503" t="s">
        <v>12</v>
      </c>
      <c r="D3503" t="s">
        <v>75</v>
      </c>
      <c r="E3503">
        <v>60000</v>
      </c>
      <c r="F3503" t="s">
        <v>20</v>
      </c>
      <c r="G3503">
        <v>60000</v>
      </c>
      <c r="H3503" t="s">
        <v>15</v>
      </c>
      <c r="I3503">
        <v>50</v>
      </c>
      <c r="J3503" t="s">
        <v>139</v>
      </c>
      <c r="K3503" t="s">
        <v>25</v>
      </c>
    </row>
    <row r="3504" spans="1:11" x14ac:dyDescent="0.3">
      <c r="A3504">
        <v>2021</v>
      </c>
      <c r="B3504" t="s">
        <v>17</v>
      </c>
      <c r="C3504" t="s">
        <v>12</v>
      </c>
      <c r="D3504" t="s">
        <v>37</v>
      </c>
      <c r="E3504">
        <v>200000</v>
      </c>
      <c r="F3504" t="s">
        <v>20</v>
      </c>
      <c r="G3504">
        <v>200000</v>
      </c>
      <c r="H3504" t="s">
        <v>21</v>
      </c>
      <c r="I3504">
        <v>100</v>
      </c>
      <c r="J3504" t="s">
        <v>21</v>
      </c>
      <c r="K3504" t="s">
        <v>16</v>
      </c>
    </row>
    <row r="3505" spans="1:11" x14ac:dyDescent="0.3">
      <c r="A3505">
        <v>2021</v>
      </c>
      <c r="B3505" t="s">
        <v>28</v>
      </c>
      <c r="C3505" t="s">
        <v>12</v>
      </c>
      <c r="D3505" t="s">
        <v>146</v>
      </c>
      <c r="E3505">
        <v>100000</v>
      </c>
      <c r="F3505" t="s">
        <v>20</v>
      </c>
      <c r="G3505">
        <v>100000</v>
      </c>
      <c r="H3505" t="s">
        <v>201</v>
      </c>
      <c r="I3505">
        <v>50</v>
      </c>
      <c r="J3505" t="s">
        <v>201</v>
      </c>
      <c r="K3505" t="s">
        <v>22</v>
      </c>
    </row>
    <row r="3506" spans="1:11" x14ac:dyDescent="0.3">
      <c r="A3506">
        <v>2021</v>
      </c>
      <c r="B3506" t="s">
        <v>17</v>
      </c>
      <c r="C3506" t="s">
        <v>12</v>
      </c>
      <c r="D3506" t="s">
        <v>37</v>
      </c>
      <c r="E3506">
        <v>100000</v>
      </c>
      <c r="F3506" t="s">
        <v>20</v>
      </c>
      <c r="G3506">
        <v>100000</v>
      </c>
      <c r="H3506" t="s">
        <v>21</v>
      </c>
      <c r="I3506">
        <v>100</v>
      </c>
      <c r="J3506" t="s">
        <v>21</v>
      </c>
      <c r="K3506" t="s">
        <v>16</v>
      </c>
    </row>
    <row r="3507" spans="1:11" x14ac:dyDescent="0.3">
      <c r="A3507">
        <v>2021</v>
      </c>
      <c r="B3507" t="s">
        <v>11</v>
      </c>
      <c r="C3507" t="s">
        <v>12</v>
      </c>
      <c r="D3507" t="s">
        <v>35</v>
      </c>
      <c r="E3507">
        <v>70000</v>
      </c>
      <c r="F3507" t="s">
        <v>14</v>
      </c>
      <c r="G3507">
        <v>82744</v>
      </c>
      <c r="H3507" t="s">
        <v>155</v>
      </c>
      <c r="I3507">
        <v>50</v>
      </c>
      <c r="J3507" t="s">
        <v>155</v>
      </c>
      <c r="K3507" t="s">
        <v>25</v>
      </c>
    </row>
    <row r="3508" spans="1:11" x14ac:dyDescent="0.3">
      <c r="A3508">
        <v>2020</v>
      </c>
      <c r="B3508" t="s">
        <v>17</v>
      </c>
      <c r="C3508" t="s">
        <v>12</v>
      </c>
      <c r="D3508" t="s">
        <v>37</v>
      </c>
      <c r="E3508">
        <v>51999</v>
      </c>
      <c r="F3508" t="s">
        <v>14</v>
      </c>
      <c r="G3508">
        <v>59303</v>
      </c>
      <c r="H3508" t="s">
        <v>31</v>
      </c>
      <c r="I3508">
        <v>100</v>
      </c>
      <c r="J3508" t="s">
        <v>31</v>
      </c>
      <c r="K3508" t="s">
        <v>22</v>
      </c>
    </row>
    <row r="3509" spans="1:11" x14ac:dyDescent="0.3">
      <c r="A3509">
        <v>2021</v>
      </c>
      <c r="B3509" t="s">
        <v>17</v>
      </c>
      <c r="C3509" t="s">
        <v>12</v>
      </c>
      <c r="D3509" t="s">
        <v>52</v>
      </c>
      <c r="E3509">
        <v>53000</v>
      </c>
      <c r="F3509" t="s">
        <v>14</v>
      </c>
      <c r="G3509">
        <v>62649</v>
      </c>
      <c r="H3509" t="s">
        <v>63</v>
      </c>
      <c r="I3509">
        <v>50</v>
      </c>
      <c r="J3509" t="s">
        <v>63</v>
      </c>
      <c r="K3509" t="s">
        <v>25</v>
      </c>
    </row>
    <row r="3510" spans="1:11" x14ac:dyDescent="0.3">
      <c r="A3510">
        <v>2021</v>
      </c>
      <c r="B3510" t="s">
        <v>17</v>
      </c>
      <c r="C3510" t="s">
        <v>12</v>
      </c>
      <c r="D3510" t="s">
        <v>37</v>
      </c>
      <c r="E3510">
        <v>60000</v>
      </c>
      <c r="F3510" t="s">
        <v>58</v>
      </c>
      <c r="G3510">
        <v>82528</v>
      </c>
      <c r="H3510" t="s">
        <v>33</v>
      </c>
      <c r="I3510">
        <v>100</v>
      </c>
      <c r="J3510" t="s">
        <v>33</v>
      </c>
      <c r="K3510" t="s">
        <v>16</v>
      </c>
    </row>
    <row r="3511" spans="1:11" x14ac:dyDescent="0.3">
      <c r="A3511">
        <v>2021</v>
      </c>
      <c r="B3511" t="s">
        <v>17</v>
      </c>
      <c r="C3511" t="s">
        <v>12</v>
      </c>
      <c r="D3511" t="s">
        <v>45</v>
      </c>
      <c r="E3511">
        <v>170000</v>
      </c>
      <c r="F3511" t="s">
        <v>20</v>
      </c>
      <c r="G3511">
        <v>170000</v>
      </c>
      <c r="H3511" t="s">
        <v>21</v>
      </c>
      <c r="I3511">
        <v>100</v>
      </c>
      <c r="J3511" t="s">
        <v>21</v>
      </c>
      <c r="K3511" t="s">
        <v>16</v>
      </c>
    </row>
    <row r="3512" spans="1:11" x14ac:dyDescent="0.3">
      <c r="A3512">
        <v>2021</v>
      </c>
      <c r="B3512" t="s">
        <v>17</v>
      </c>
      <c r="C3512" t="s">
        <v>12</v>
      </c>
      <c r="D3512" t="s">
        <v>45</v>
      </c>
      <c r="E3512">
        <v>150000</v>
      </c>
      <c r="F3512" t="s">
        <v>20</v>
      </c>
      <c r="G3512">
        <v>150000</v>
      </c>
      <c r="H3512" t="s">
        <v>21</v>
      </c>
      <c r="I3512">
        <v>100</v>
      </c>
      <c r="J3512" t="s">
        <v>21</v>
      </c>
      <c r="K3512" t="s">
        <v>16</v>
      </c>
    </row>
    <row r="3513" spans="1:11" x14ac:dyDescent="0.3">
      <c r="A3513">
        <v>2021</v>
      </c>
      <c r="B3513" t="s">
        <v>28</v>
      </c>
      <c r="C3513" t="s">
        <v>12</v>
      </c>
      <c r="D3513" t="s">
        <v>112</v>
      </c>
      <c r="E3513">
        <v>55000</v>
      </c>
      <c r="F3513" t="s">
        <v>20</v>
      </c>
      <c r="G3513">
        <v>55000</v>
      </c>
      <c r="H3513" t="s">
        <v>21</v>
      </c>
      <c r="I3513">
        <v>50</v>
      </c>
      <c r="J3513" t="s">
        <v>21</v>
      </c>
      <c r="K3513" t="s">
        <v>22</v>
      </c>
    </row>
    <row r="3514" spans="1:11" x14ac:dyDescent="0.3">
      <c r="A3514">
        <v>2021</v>
      </c>
      <c r="B3514" t="s">
        <v>44</v>
      </c>
      <c r="C3514" t="s">
        <v>12</v>
      </c>
      <c r="D3514" t="s">
        <v>80</v>
      </c>
      <c r="E3514">
        <v>250000</v>
      </c>
      <c r="F3514" t="s">
        <v>20</v>
      </c>
      <c r="G3514">
        <v>250000</v>
      </c>
      <c r="H3514" t="s">
        <v>21</v>
      </c>
      <c r="I3514">
        <v>0</v>
      </c>
      <c r="J3514" t="s">
        <v>21</v>
      </c>
      <c r="K3514" t="s">
        <v>16</v>
      </c>
    </row>
    <row r="3515" spans="1:11" x14ac:dyDescent="0.3">
      <c r="A3515">
        <v>2021</v>
      </c>
      <c r="B3515" t="s">
        <v>28</v>
      </c>
      <c r="C3515" t="s">
        <v>12</v>
      </c>
      <c r="D3515" t="s">
        <v>37</v>
      </c>
      <c r="E3515">
        <v>80000</v>
      </c>
      <c r="F3515" t="s">
        <v>20</v>
      </c>
      <c r="G3515">
        <v>80000</v>
      </c>
      <c r="H3515" t="s">
        <v>21</v>
      </c>
      <c r="I3515">
        <v>100</v>
      </c>
      <c r="J3515" t="s">
        <v>21</v>
      </c>
      <c r="K3515" t="s">
        <v>16</v>
      </c>
    </row>
    <row r="3516" spans="1:11" x14ac:dyDescent="0.3">
      <c r="A3516">
        <v>2020</v>
      </c>
      <c r="B3516" t="s">
        <v>28</v>
      </c>
      <c r="C3516" t="s">
        <v>12</v>
      </c>
      <c r="D3516" t="s">
        <v>75</v>
      </c>
      <c r="E3516">
        <v>70000</v>
      </c>
      <c r="F3516" t="s">
        <v>20</v>
      </c>
      <c r="G3516">
        <v>70000</v>
      </c>
      <c r="H3516" t="s">
        <v>21</v>
      </c>
      <c r="I3516">
        <v>100</v>
      </c>
      <c r="J3516" t="s">
        <v>21</v>
      </c>
      <c r="K3516" t="s">
        <v>16</v>
      </c>
    </row>
    <row r="3517" spans="1:11" x14ac:dyDescent="0.3">
      <c r="A3517">
        <v>2021</v>
      </c>
      <c r="B3517" t="s">
        <v>44</v>
      </c>
      <c r="C3517" t="s">
        <v>12</v>
      </c>
      <c r="D3517" t="s">
        <v>80</v>
      </c>
      <c r="E3517">
        <v>110000</v>
      </c>
      <c r="F3517" t="s">
        <v>14</v>
      </c>
      <c r="G3517">
        <v>130026</v>
      </c>
      <c r="H3517" t="s">
        <v>31</v>
      </c>
      <c r="I3517">
        <v>50</v>
      </c>
      <c r="J3517" t="s">
        <v>31</v>
      </c>
      <c r="K3517" t="s">
        <v>25</v>
      </c>
    </row>
    <row r="3518" spans="1:11" x14ac:dyDescent="0.3">
      <c r="A3518">
        <v>2021</v>
      </c>
      <c r="B3518" t="s">
        <v>28</v>
      </c>
      <c r="C3518" t="s">
        <v>12</v>
      </c>
      <c r="D3518" t="s">
        <v>104</v>
      </c>
      <c r="E3518">
        <v>54000</v>
      </c>
      <c r="F3518" t="s">
        <v>14</v>
      </c>
      <c r="G3518">
        <v>63831</v>
      </c>
      <c r="H3518" t="s">
        <v>31</v>
      </c>
      <c r="I3518">
        <v>50</v>
      </c>
      <c r="J3518" t="s">
        <v>31</v>
      </c>
      <c r="K3518" t="s">
        <v>16</v>
      </c>
    </row>
    <row r="3519" spans="1:11" x14ac:dyDescent="0.3">
      <c r="A3519">
        <v>2020</v>
      </c>
      <c r="B3519" t="s">
        <v>11</v>
      </c>
      <c r="C3519" t="s">
        <v>12</v>
      </c>
      <c r="D3519" t="s">
        <v>23</v>
      </c>
      <c r="E3519">
        <v>60000</v>
      </c>
      <c r="F3519" t="s">
        <v>14</v>
      </c>
      <c r="G3519">
        <v>68428</v>
      </c>
      <c r="H3519" t="s">
        <v>135</v>
      </c>
      <c r="I3519">
        <v>100</v>
      </c>
      <c r="J3519" t="s">
        <v>21</v>
      </c>
      <c r="K3519" t="s">
        <v>16</v>
      </c>
    </row>
    <row r="3520" spans="1:11" x14ac:dyDescent="0.3">
      <c r="A3520">
        <v>2021</v>
      </c>
      <c r="B3520" t="s">
        <v>44</v>
      </c>
      <c r="C3520" t="s">
        <v>12</v>
      </c>
      <c r="D3520" t="s">
        <v>115</v>
      </c>
      <c r="E3520">
        <v>85000</v>
      </c>
      <c r="F3520" t="s">
        <v>20</v>
      </c>
      <c r="G3520">
        <v>85000</v>
      </c>
      <c r="H3520" t="s">
        <v>111</v>
      </c>
      <c r="I3520">
        <v>0</v>
      </c>
      <c r="J3520" t="s">
        <v>111</v>
      </c>
      <c r="K3520" t="s">
        <v>25</v>
      </c>
    </row>
    <row r="3521" spans="1:11" x14ac:dyDescent="0.3">
      <c r="A3521">
        <v>2021</v>
      </c>
      <c r="B3521" t="s">
        <v>44</v>
      </c>
      <c r="C3521" t="s">
        <v>12</v>
      </c>
      <c r="D3521" t="s">
        <v>68</v>
      </c>
      <c r="E3521">
        <v>230000</v>
      </c>
      <c r="F3521" t="s">
        <v>20</v>
      </c>
      <c r="G3521">
        <v>230000</v>
      </c>
      <c r="H3521" t="s">
        <v>111</v>
      </c>
      <c r="I3521">
        <v>50</v>
      </c>
      <c r="J3521" t="s">
        <v>111</v>
      </c>
      <c r="K3521" t="s">
        <v>16</v>
      </c>
    </row>
    <row r="3522" spans="1:11" x14ac:dyDescent="0.3">
      <c r="A3522">
        <v>2021</v>
      </c>
      <c r="B3522" t="s">
        <v>28</v>
      </c>
      <c r="C3522" t="s">
        <v>12</v>
      </c>
      <c r="D3522" t="s">
        <v>35</v>
      </c>
      <c r="E3522">
        <v>125000</v>
      </c>
      <c r="F3522" t="s">
        <v>20</v>
      </c>
      <c r="G3522">
        <v>125000</v>
      </c>
      <c r="H3522" t="s">
        <v>21</v>
      </c>
      <c r="I3522">
        <v>100</v>
      </c>
      <c r="J3522" t="s">
        <v>21</v>
      </c>
      <c r="K3522" t="s">
        <v>22</v>
      </c>
    </row>
    <row r="3523" spans="1:11" x14ac:dyDescent="0.3">
      <c r="A3523">
        <v>2021</v>
      </c>
      <c r="B3523" t="s">
        <v>11</v>
      </c>
      <c r="C3523" t="s">
        <v>12</v>
      </c>
      <c r="D3523" t="s">
        <v>55</v>
      </c>
      <c r="E3523">
        <v>120000</v>
      </c>
      <c r="F3523" t="s">
        <v>20</v>
      </c>
      <c r="G3523">
        <v>120000</v>
      </c>
      <c r="H3523" t="s">
        <v>21</v>
      </c>
      <c r="I3523">
        <v>100</v>
      </c>
      <c r="J3523" t="s">
        <v>21</v>
      </c>
      <c r="K3523" t="s">
        <v>25</v>
      </c>
    </row>
    <row r="3524" spans="1:11" x14ac:dyDescent="0.3">
      <c r="A3524">
        <v>2020</v>
      </c>
      <c r="B3524" t="s">
        <v>17</v>
      </c>
      <c r="C3524" t="s">
        <v>12</v>
      </c>
      <c r="D3524" t="s">
        <v>52</v>
      </c>
      <c r="E3524">
        <v>450000</v>
      </c>
      <c r="F3524" t="s">
        <v>20</v>
      </c>
      <c r="G3524">
        <v>450000</v>
      </c>
      <c r="H3524" t="s">
        <v>21</v>
      </c>
      <c r="I3524">
        <v>0</v>
      </c>
      <c r="J3524" t="s">
        <v>21</v>
      </c>
      <c r="K3524" t="s">
        <v>25</v>
      </c>
    </row>
    <row r="3525" spans="1:11" x14ac:dyDescent="0.3">
      <c r="A3525">
        <v>2020</v>
      </c>
      <c r="B3525" t="s">
        <v>17</v>
      </c>
      <c r="C3525" t="s">
        <v>12</v>
      </c>
      <c r="D3525" t="s">
        <v>27</v>
      </c>
      <c r="E3525">
        <v>41000</v>
      </c>
      <c r="F3525" t="s">
        <v>14</v>
      </c>
      <c r="G3525">
        <v>46759</v>
      </c>
      <c r="H3525" t="s">
        <v>63</v>
      </c>
      <c r="I3525">
        <v>50</v>
      </c>
      <c r="J3525" t="s">
        <v>63</v>
      </c>
      <c r="K3525" t="s">
        <v>16</v>
      </c>
    </row>
    <row r="3526" spans="1:11" x14ac:dyDescent="0.3">
      <c r="A3526">
        <v>2020</v>
      </c>
      <c r="B3526" t="s">
        <v>17</v>
      </c>
      <c r="C3526" t="s">
        <v>12</v>
      </c>
      <c r="D3526" t="s">
        <v>37</v>
      </c>
      <c r="E3526">
        <v>65000</v>
      </c>
      <c r="F3526" t="s">
        <v>14</v>
      </c>
      <c r="G3526">
        <v>74130</v>
      </c>
      <c r="H3526" t="s">
        <v>90</v>
      </c>
      <c r="I3526">
        <v>50</v>
      </c>
      <c r="J3526" t="s">
        <v>90</v>
      </c>
      <c r="K3526" t="s">
        <v>16</v>
      </c>
    </row>
    <row r="3527" spans="1:11" x14ac:dyDescent="0.3">
      <c r="A3527">
        <v>2021</v>
      </c>
      <c r="B3527" t="s">
        <v>11</v>
      </c>
      <c r="C3527" t="s">
        <v>12</v>
      </c>
      <c r="D3527" t="s">
        <v>141</v>
      </c>
      <c r="E3527">
        <v>159500</v>
      </c>
      <c r="F3527" t="s">
        <v>71</v>
      </c>
      <c r="G3527">
        <v>127221</v>
      </c>
      <c r="H3527" t="s">
        <v>24</v>
      </c>
      <c r="I3527">
        <v>50</v>
      </c>
      <c r="J3527" t="s">
        <v>24</v>
      </c>
      <c r="K3527" t="s">
        <v>16</v>
      </c>
    </row>
    <row r="3528" spans="1:11" x14ac:dyDescent="0.3">
      <c r="A3528">
        <v>2021</v>
      </c>
      <c r="B3528" t="s">
        <v>11</v>
      </c>
      <c r="C3528" t="s">
        <v>12</v>
      </c>
      <c r="D3528" t="s">
        <v>69</v>
      </c>
      <c r="E3528">
        <v>144000</v>
      </c>
      <c r="F3528" t="s">
        <v>20</v>
      </c>
      <c r="G3528">
        <v>144000</v>
      </c>
      <c r="H3528" t="s">
        <v>21</v>
      </c>
      <c r="I3528">
        <v>100</v>
      </c>
      <c r="J3528" t="s">
        <v>21</v>
      </c>
      <c r="K3528" t="s">
        <v>16</v>
      </c>
    </row>
    <row r="3529" spans="1:11" x14ac:dyDescent="0.3">
      <c r="A3529">
        <v>2021</v>
      </c>
      <c r="B3529" t="s">
        <v>28</v>
      </c>
      <c r="C3529" t="s">
        <v>12</v>
      </c>
      <c r="D3529" t="s">
        <v>23</v>
      </c>
      <c r="E3529">
        <v>13400</v>
      </c>
      <c r="F3529" t="s">
        <v>20</v>
      </c>
      <c r="G3529">
        <v>13400</v>
      </c>
      <c r="H3529" t="s">
        <v>74</v>
      </c>
      <c r="I3529">
        <v>100</v>
      </c>
      <c r="J3529" t="s">
        <v>74</v>
      </c>
      <c r="K3529" t="s">
        <v>16</v>
      </c>
    </row>
    <row r="3530" spans="1:11" x14ac:dyDescent="0.3">
      <c r="A3530">
        <v>2021</v>
      </c>
      <c r="B3530" t="s">
        <v>17</v>
      </c>
      <c r="C3530" t="s">
        <v>12</v>
      </c>
      <c r="D3530" t="s">
        <v>23</v>
      </c>
      <c r="E3530">
        <v>95000</v>
      </c>
      <c r="F3530" t="s">
        <v>71</v>
      </c>
      <c r="G3530">
        <v>75774</v>
      </c>
      <c r="H3530" t="s">
        <v>24</v>
      </c>
      <c r="I3530">
        <v>100</v>
      </c>
      <c r="J3530" t="s">
        <v>24</v>
      </c>
      <c r="K3530" t="s">
        <v>16</v>
      </c>
    </row>
    <row r="3531" spans="1:11" x14ac:dyDescent="0.3">
      <c r="A3531">
        <v>2021</v>
      </c>
      <c r="B3531" t="s">
        <v>17</v>
      </c>
      <c r="C3531" t="s">
        <v>12</v>
      </c>
      <c r="D3531" t="s">
        <v>23</v>
      </c>
      <c r="E3531">
        <v>150000</v>
      </c>
      <c r="F3531" t="s">
        <v>20</v>
      </c>
      <c r="G3531">
        <v>150000</v>
      </c>
      <c r="H3531" t="s">
        <v>21</v>
      </c>
      <c r="I3531">
        <v>100</v>
      </c>
      <c r="J3531" t="s">
        <v>21</v>
      </c>
      <c r="K3531" t="s">
        <v>25</v>
      </c>
    </row>
    <row r="3532" spans="1:11" x14ac:dyDescent="0.3">
      <c r="A3532">
        <v>2020</v>
      </c>
      <c r="B3532" t="s">
        <v>17</v>
      </c>
      <c r="C3532" t="s">
        <v>12</v>
      </c>
      <c r="D3532" t="s">
        <v>104</v>
      </c>
      <c r="E3532">
        <v>103000</v>
      </c>
      <c r="F3532" t="s">
        <v>20</v>
      </c>
      <c r="G3532">
        <v>103000</v>
      </c>
      <c r="H3532" t="s">
        <v>21</v>
      </c>
      <c r="I3532">
        <v>100</v>
      </c>
      <c r="J3532" t="s">
        <v>21</v>
      </c>
      <c r="K3532" t="s">
        <v>16</v>
      </c>
    </row>
    <row r="3533" spans="1:11" x14ac:dyDescent="0.3">
      <c r="A3533">
        <v>2021</v>
      </c>
      <c r="B3533" t="s">
        <v>11</v>
      </c>
      <c r="C3533" t="s">
        <v>12</v>
      </c>
      <c r="D3533" t="s">
        <v>37</v>
      </c>
      <c r="E3533">
        <v>153000</v>
      </c>
      <c r="F3533" t="s">
        <v>20</v>
      </c>
      <c r="G3533">
        <v>153000</v>
      </c>
      <c r="H3533" t="s">
        <v>21</v>
      </c>
      <c r="I3533">
        <v>100</v>
      </c>
      <c r="J3533" t="s">
        <v>21</v>
      </c>
      <c r="K3533" t="s">
        <v>16</v>
      </c>
    </row>
    <row r="3534" spans="1:11" x14ac:dyDescent="0.3">
      <c r="A3534">
        <v>2021</v>
      </c>
      <c r="B3534" t="s">
        <v>17</v>
      </c>
      <c r="C3534" t="s">
        <v>12</v>
      </c>
      <c r="D3534" t="s">
        <v>37</v>
      </c>
      <c r="E3534">
        <v>90000</v>
      </c>
      <c r="F3534" t="s">
        <v>20</v>
      </c>
      <c r="G3534">
        <v>90000</v>
      </c>
      <c r="H3534" t="s">
        <v>21</v>
      </c>
      <c r="I3534">
        <v>100</v>
      </c>
      <c r="J3534" t="s">
        <v>21</v>
      </c>
      <c r="K3534" t="s">
        <v>16</v>
      </c>
    </row>
    <row r="3535" spans="1:11" x14ac:dyDescent="0.3">
      <c r="A3535">
        <v>2021</v>
      </c>
      <c r="B3535" t="s">
        <v>28</v>
      </c>
      <c r="C3535" t="s">
        <v>12</v>
      </c>
      <c r="D3535" t="s">
        <v>27</v>
      </c>
      <c r="E3535">
        <v>90000</v>
      </c>
      <c r="F3535" t="s">
        <v>20</v>
      </c>
      <c r="G3535">
        <v>90000</v>
      </c>
      <c r="H3535" t="s">
        <v>21</v>
      </c>
      <c r="I3535">
        <v>100</v>
      </c>
      <c r="J3535" t="s">
        <v>21</v>
      </c>
      <c r="K3535" t="s">
        <v>22</v>
      </c>
    </row>
    <row r="3536" spans="1:11" x14ac:dyDescent="0.3">
      <c r="A3536">
        <v>2021</v>
      </c>
      <c r="B3536" t="s">
        <v>28</v>
      </c>
      <c r="C3536" t="s">
        <v>12</v>
      </c>
      <c r="D3536" t="s">
        <v>27</v>
      </c>
      <c r="E3536">
        <v>60000</v>
      </c>
      <c r="F3536" t="s">
        <v>20</v>
      </c>
      <c r="G3536">
        <v>60000</v>
      </c>
      <c r="H3536" t="s">
        <v>21</v>
      </c>
      <c r="I3536">
        <v>100</v>
      </c>
      <c r="J3536" t="s">
        <v>21</v>
      </c>
      <c r="K3536" t="s">
        <v>22</v>
      </c>
    </row>
    <row r="3537" spans="1:11" x14ac:dyDescent="0.3">
      <c r="A3537">
        <v>2021</v>
      </c>
      <c r="B3537" t="s">
        <v>17</v>
      </c>
      <c r="C3537" t="s">
        <v>12</v>
      </c>
      <c r="D3537" t="s">
        <v>23</v>
      </c>
      <c r="E3537">
        <v>50000</v>
      </c>
      <c r="F3537" t="s">
        <v>20</v>
      </c>
      <c r="G3537">
        <v>50000</v>
      </c>
      <c r="H3537" t="s">
        <v>40</v>
      </c>
      <c r="I3537">
        <v>100</v>
      </c>
      <c r="J3537" t="s">
        <v>40</v>
      </c>
      <c r="K3537" t="s">
        <v>16</v>
      </c>
    </row>
    <row r="3538" spans="1:11" x14ac:dyDescent="0.3">
      <c r="A3538">
        <v>2021</v>
      </c>
      <c r="B3538" t="s">
        <v>28</v>
      </c>
      <c r="C3538" t="s">
        <v>48</v>
      </c>
      <c r="D3538" t="s">
        <v>83</v>
      </c>
      <c r="E3538">
        <v>12000</v>
      </c>
      <c r="F3538" t="s">
        <v>20</v>
      </c>
      <c r="G3538">
        <v>12000</v>
      </c>
      <c r="H3538" t="s">
        <v>145</v>
      </c>
      <c r="I3538">
        <v>100</v>
      </c>
      <c r="J3538" t="s">
        <v>21</v>
      </c>
      <c r="K3538" t="s">
        <v>25</v>
      </c>
    </row>
    <row r="3539" spans="1:11" x14ac:dyDescent="0.3">
      <c r="A3539">
        <v>2021</v>
      </c>
      <c r="B3539" t="s">
        <v>17</v>
      </c>
      <c r="C3539" t="s">
        <v>48</v>
      </c>
      <c r="D3539" t="s">
        <v>149</v>
      </c>
      <c r="E3539">
        <v>400000</v>
      </c>
      <c r="F3539" t="s">
        <v>42</v>
      </c>
      <c r="G3539">
        <v>5409</v>
      </c>
      <c r="H3539" t="s">
        <v>43</v>
      </c>
      <c r="I3539">
        <v>50</v>
      </c>
      <c r="J3539" t="s">
        <v>43</v>
      </c>
      <c r="K3539" t="s">
        <v>25</v>
      </c>
    </row>
    <row r="3540" spans="1:11" x14ac:dyDescent="0.3">
      <c r="A3540">
        <v>2021</v>
      </c>
      <c r="B3540" t="s">
        <v>17</v>
      </c>
      <c r="C3540" t="s">
        <v>18</v>
      </c>
      <c r="D3540" t="s">
        <v>19</v>
      </c>
      <c r="E3540">
        <v>270000</v>
      </c>
      <c r="F3540" t="s">
        <v>20</v>
      </c>
      <c r="G3540">
        <v>270000</v>
      </c>
      <c r="H3540" t="s">
        <v>21</v>
      </c>
      <c r="I3540">
        <v>100</v>
      </c>
      <c r="J3540" t="s">
        <v>21</v>
      </c>
      <c r="K3540" t="s">
        <v>16</v>
      </c>
    </row>
    <row r="3541" spans="1:11" x14ac:dyDescent="0.3">
      <c r="A3541">
        <v>2021</v>
      </c>
      <c r="B3541" t="s">
        <v>17</v>
      </c>
      <c r="C3541" t="s">
        <v>12</v>
      </c>
      <c r="D3541" t="s">
        <v>57</v>
      </c>
      <c r="E3541">
        <v>68000</v>
      </c>
      <c r="F3541" t="s">
        <v>71</v>
      </c>
      <c r="G3541">
        <v>54238</v>
      </c>
      <c r="H3541" t="s">
        <v>33</v>
      </c>
      <c r="I3541">
        <v>50</v>
      </c>
      <c r="J3541" t="s">
        <v>24</v>
      </c>
      <c r="K3541" t="s">
        <v>16</v>
      </c>
    </row>
    <row r="3542" spans="1:11" x14ac:dyDescent="0.3">
      <c r="A3542">
        <v>2021</v>
      </c>
      <c r="B3542" t="s">
        <v>17</v>
      </c>
      <c r="C3542" t="s">
        <v>12</v>
      </c>
      <c r="D3542" t="s">
        <v>35</v>
      </c>
      <c r="E3542">
        <v>40000</v>
      </c>
      <c r="F3542" t="s">
        <v>14</v>
      </c>
      <c r="G3542">
        <v>47282</v>
      </c>
      <c r="H3542" t="s">
        <v>15</v>
      </c>
      <c r="I3542">
        <v>100</v>
      </c>
      <c r="J3542" t="s">
        <v>15</v>
      </c>
      <c r="K3542" t="s">
        <v>22</v>
      </c>
    </row>
    <row r="3543" spans="1:11" x14ac:dyDescent="0.3">
      <c r="A3543">
        <v>2021</v>
      </c>
      <c r="B3543" t="s">
        <v>44</v>
      </c>
      <c r="C3543" t="s">
        <v>12</v>
      </c>
      <c r="D3543" t="s">
        <v>80</v>
      </c>
      <c r="E3543">
        <v>130000</v>
      </c>
      <c r="F3543" t="s">
        <v>14</v>
      </c>
      <c r="G3543">
        <v>153667</v>
      </c>
      <c r="H3543" t="s">
        <v>147</v>
      </c>
      <c r="I3543">
        <v>100</v>
      </c>
      <c r="J3543" t="s">
        <v>121</v>
      </c>
      <c r="K3543" t="s">
        <v>16</v>
      </c>
    </row>
    <row r="3544" spans="1:11" x14ac:dyDescent="0.3">
      <c r="A3544">
        <v>2021</v>
      </c>
      <c r="B3544" t="s">
        <v>17</v>
      </c>
      <c r="C3544" t="s">
        <v>12</v>
      </c>
      <c r="D3544" t="s">
        <v>37</v>
      </c>
      <c r="E3544">
        <v>110000</v>
      </c>
      <c r="F3544" t="s">
        <v>120</v>
      </c>
      <c r="G3544">
        <v>28476</v>
      </c>
      <c r="H3544" t="s">
        <v>121</v>
      </c>
      <c r="I3544">
        <v>100</v>
      </c>
      <c r="J3544" t="s">
        <v>121</v>
      </c>
      <c r="K3544" t="s">
        <v>16</v>
      </c>
    </row>
    <row r="3545" spans="1:11" x14ac:dyDescent="0.3">
      <c r="A3545">
        <v>2021</v>
      </c>
      <c r="B3545" t="s">
        <v>17</v>
      </c>
      <c r="C3545" t="s">
        <v>12</v>
      </c>
      <c r="D3545" t="s">
        <v>153</v>
      </c>
      <c r="E3545">
        <v>110000</v>
      </c>
      <c r="F3545" t="s">
        <v>20</v>
      </c>
      <c r="G3545">
        <v>110000</v>
      </c>
      <c r="H3545" t="s">
        <v>21</v>
      </c>
      <c r="I3545">
        <v>100</v>
      </c>
      <c r="J3545" t="s">
        <v>21</v>
      </c>
      <c r="K3545" t="s">
        <v>16</v>
      </c>
    </row>
    <row r="3546" spans="1:11" x14ac:dyDescent="0.3">
      <c r="A3546">
        <v>2021</v>
      </c>
      <c r="B3546" t="s">
        <v>28</v>
      </c>
      <c r="C3546" t="s">
        <v>12</v>
      </c>
      <c r="D3546" t="s">
        <v>52</v>
      </c>
      <c r="E3546">
        <v>60000</v>
      </c>
      <c r="F3546" t="s">
        <v>58</v>
      </c>
      <c r="G3546">
        <v>82528</v>
      </c>
      <c r="H3546" t="s">
        <v>33</v>
      </c>
      <c r="I3546">
        <v>50</v>
      </c>
      <c r="J3546" t="s">
        <v>33</v>
      </c>
      <c r="K3546" t="s">
        <v>16</v>
      </c>
    </row>
    <row r="3547" spans="1:11" x14ac:dyDescent="0.3">
      <c r="A3547">
        <v>2020</v>
      </c>
      <c r="B3547" t="s">
        <v>28</v>
      </c>
      <c r="C3547" t="s">
        <v>12</v>
      </c>
      <c r="D3547" t="s">
        <v>35</v>
      </c>
      <c r="E3547">
        <v>250000</v>
      </c>
      <c r="F3547" t="s">
        <v>20</v>
      </c>
      <c r="G3547">
        <v>250000</v>
      </c>
      <c r="H3547" t="s">
        <v>21</v>
      </c>
      <c r="I3547">
        <v>50</v>
      </c>
      <c r="J3547" t="s">
        <v>21</v>
      </c>
      <c r="K3547" t="s">
        <v>16</v>
      </c>
    </row>
    <row r="3548" spans="1:11" x14ac:dyDescent="0.3">
      <c r="A3548">
        <v>2021</v>
      </c>
      <c r="B3548" t="s">
        <v>28</v>
      </c>
      <c r="C3548" t="s">
        <v>12</v>
      </c>
      <c r="D3548" t="s">
        <v>27</v>
      </c>
      <c r="E3548">
        <v>50000</v>
      </c>
      <c r="F3548" t="s">
        <v>14</v>
      </c>
      <c r="G3548">
        <v>59102</v>
      </c>
      <c r="H3548" t="s">
        <v>63</v>
      </c>
      <c r="I3548">
        <v>50</v>
      </c>
      <c r="J3548" t="s">
        <v>63</v>
      </c>
      <c r="K3548" t="s">
        <v>25</v>
      </c>
    </row>
    <row r="3549" spans="1:11" x14ac:dyDescent="0.3">
      <c r="A3549">
        <v>2021</v>
      </c>
      <c r="B3549" t="s">
        <v>11</v>
      </c>
      <c r="C3549" t="s">
        <v>12</v>
      </c>
      <c r="D3549" t="s">
        <v>27</v>
      </c>
      <c r="E3549">
        <v>80000</v>
      </c>
      <c r="F3549" t="s">
        <v>20</v>
      </c>
      <c r="G3549">
        <v>80000</v>
      </c>
      <c r="H3549" t="s">
        <v>202</v>
      </c>
      <c r="I3549">
        <v>100</v>
      </c>
      <c r="J3549" t="s">
        <v>21</v>
      </c>
      <c r="K3549" t="s">
        <v>22</v>
      </c>
    </row>
    <row r="3550" spans="1:11" x14ac:dyDescent="0.3">
      <c r="A3550">
        <v>2020</v>
      </c>
      <c r="B3550" t="s">
        <v>28</v>
      </c>
      <c r="C3550" t="s">
        <v>12</v>
      </c>
      <c r="D3550" t="s">
        <v>27</v>
      </c>
      <c r="E3550">
        <v>10000</v>
      </c>
      <c r="F3550" t="s">
        <v>20</v>
      </c>
      <c r="G3550">
        <v>10000</v>
      </c>
      <c r="H3550" t="s">
        <v>40</v>
      </c>
      <c r="I3550">
        <v>100</v>
      </c>
      <c r="J3550" t="s">
        <v>40</v>
      </c>
      <c r="K3550" t="s">
        <v>22</v>
      </c>
    </row>
    <row r="3551" spans="1:11" x14ac:dyDescent="0.3">
      <c r="A3551">
        <v>2020</v>
      </c>
      <c r="B3551" t="s">
        <v>28</v>
      </c>
      <c r="C3551" t="s">
        <v>12</v>
      </c>
      <c r="D3551" t="s">
        <v>35</v>
      </c>
      <c r="E3551">
        <v>138000</v>
      </c>
      <c r="F3551" t="s">
        <v>20</v>
      </c>
      <c r="G3551">
        <v>138000</v>
      </c>
      <c r="H3551" t="s">
        <v>21</v>
      </c>
      <c r="I3551">
        <v>100</v>
      </c>
      <c r="J3551" t="s">
        <v>21</v>
      </c>
      <c r="K3551" t="s">
        <v>22</v>
      </c>
    </row>
    <row r="3552" spans="1:11" x14ac:dyDescent="0.3">
      <c r="A3552">
        <v>2021</v>
      </c>
      <c r="B3552" t="s">
        <v>17</v>
      </c>
      <c r="C3552" t="s">
        <v>12</v>
      </c>
      <c r="D3552" t="s">
        <v>37</v>
      </c>
      <c r="E3552">
        <v>140000</v>
      </c>
      <c r="F3552" t="s">
        <v>20</v>
      </c>
      <c r="G3552">
        <v>140000</v>
      </c>
      <c r="H3552" t="s">
        <v>21</v>
      </c>
      <c r="I3552">
        <v>100</v>
      </c>
      <c r="J3552" t="s">
        <v>21</v>
      </c>
      <c r="K3552" t="s">
        <v>16</v>
      </c>
    </row>
    <row r="3553" spans="1:11" x14ac:dyDescent="0.3">
      <c r="A3553">
        <v>2021</v>
      </c>
      <c r="B3553" t="s">
        <v>11</v>
      </c>
      <c r="C3553" t="s">
        <v>12</v>
      </c>
      <c r="D3553" t="s">
        <v>153</v>
      </c>
      <c r="E3553">
        <v>67000</v>
      </c>
      <c r="F3553" t="s">
        <v>14</v>
      </c>
      <c r="G3553">
        <v>79197</v>
      </c>
      <c r="H3553" t="s">
        <v>31</v>
      </c>
      <c r="I3553">
        <v>100</v>
      </c>
      <c r="J3553" t="s">
        <v>31</v>
      </c>
      <c r="K3553" t="s">
        <v>16</v>
      </c>
    </row>
    <row r="3554" spans="1:11" x14ac:dyDescent="0.3">
      <c r="A3554">
        <v>2021</v>
      </c>
      <c r="B3554" t="s">
        <v>11</v>
      </c>
      <c r="C3554" t="s">
        <v>12</v>
      </c>
      <c r="D3554" t="s">
        <v>77</v>
      </c>
      <c r="E3554">
        <v>170000</v>
      </c>
      <c r="F3554" t="s">
        <v>20</v>
      </c>
      <c r="G3554">
        <v>170000</v>
      </c>
      <c r="H3554" t="s">
        <v>21</v>
      </c>
      <c r="I3554">
        <v>100</v>
      </c>
      <c r="J3554" t="s">
        <v>21</v>
      </c>
      <c r="K3554" t="s">
        <v>16</v>
      </c>
    </row>
    <row r="3555" spans="1:11" x14ac:dyDescent="0.3">
      <c r="A3555">
        <v>2021</v>
      </c>
      <c r="B3555" t="s">
        <v>28</v>
      </c>
      <c r="C3555" t="s">
        <v>12</v>
      </c>
      <c r="D3555" t="s">
        <v>27</v>
      </c>
      <c r="E3555">
        <v>80000</v>
      </c>
      <c r="F3555" t="s">
        <v>20</v>
      </c>
      <c r="G3555">
        <v>80000</v>
      </c>
      <c r="H3555" t="s">
        <v>21</v>
      </c>
      <c r="I3555">
        <v>100</v>
      </c>
      <c r="J3555" t="s">
        <v>21</v>
      </c>
      <c r="K3555" t="s">
        <v>25</v>
      </c>
    </row>
    <row r="3556" spans="1:11" x14ac:dyDescent="0.3">
      <c r="A3556">
        <v>2020</v>
      </c>
      <c r="B3556" t="s">
        <v>17</v>
      </c>
      <c r="C3556" t="s">
        <v>12</v>
      </c>
      <c r="D3556" t="s">
        <v>23</v>
      </c>
      <c r="E3556">
        <v>45760</v>
      </c>
      <c r="F3556" t="s">
        <v>20</v>
      </c>
      <c r="G3556">
        <v>45760</v>
      </c>
      <c r="H3556" t="s">
        <v>184</v>
      </c>
      <c r="I3556">
        <v>100</v>
      </c>
      <c r="J3556" t="s">
        <v>21</v>
      </c>
      <c r="K3556" t="s">
        <v>22</v>
      </c>
    </row>
    <row r="3557" spans="1:11" x14ac:dyDescent="0.3">
      <c r="A3557">
        <v>2021</v>
      </c>
      <c r="B3557" t="s">
        <v>17</v>
      </c>
      <c r="C3557" t="s">
        <v>12</v>
      </c>
      <c r="D3557" t="s">
        <v>112</v>
      </c>
      <c r="E3557">
        <v>100000</v>
      </c>
      <c r="F3557" t="s">
        <v>20</v>
      </c>
      <c r="G3557">
        <v>100000</v>
      </c>
      <c r="H3557" t="s">
        <v>21</v>
      </c>
      <c r="I3557">
        <v>100</v>
      </c>
      <c r="J3557" t="s">
        <v>21</v>
      </c>
      <c r="K3557" t="s">
        <v>25</v>
      </c>
    </row>
    <row r="3558" spans="1:11" x14ac:dyDescent="0.3">
      <c r="A3558">
        <v>2021</v>
      </c>
      <c r="B3558" t="s">
        <v>11</v>
      </c>
      <c r="C3558" t="s">
        <v>12</v>
      </c>
      <c r="D3558" t="s">
        <v>23</v>
      </c>
      <c r="E3558">
        <v>45000</v>
      </c>
      <c r="F3558" t="s">
        <v>14</v>
      </c>
      <c r="G3558">
        <v>53192</v>
      </c>
      <c r="H3558" t="s">
        <v>63</v>
      </c>
      <c r="I3558">
        <v>50</v>
      </c>
      <c r="J3558" t="s">
        <v>63</v>
      </c>
      <c r="K3558" t="s">
        <v>16</v>
      </c>
    </row>
    <row r="3559" spans="1:11" x14ac:dyDescent="0.3">
      <c r="A3559">
        <v>2021</v>
      </c>
      <c r="B3559" t="s">
        <v>44</v>
      </c>
      <c r="C3559" t="s">
        <v>12</v>
      </c>
      <c r="D3559" t="s">
        <v>68</v>
      </c>
      <c r="E3559">
        <v>235000</v>
      </c>
      <c r="F3559" t="s">
        <v>20</v>
      </c>
      <c r="G3559">
        <v>235000</v>
      </c>
      <c r="H3559" t="s">
        <v>21</v>
      </c>
      <c r="I3559">
        <v>100</v>
      </c>
      <c r="J3559" t="s">
        <v>21</v>
      </c>
      <c r="K3559" t="s">
        <v>16</v>
      </c>
    </row>
    <row r="3560" spans="1:11" x14ac:dyDescent="0.3">
      <c r="A3560">
        <v>2021</v>
      </c>
      <c r="B3560" t="s">
        <v>44</v>
      </c>
      <c r="C3560" t="s">
        <v>12</v>
      </c>
      <c r="D3560" t="s">
        <v>112</v>
      </c>
      <c r="E3560">
        <v>150000</v>
      </c>
      <c r="F3560" t="s">
        <v>20</v>
      </c>
      <c r="G3560">
        <v>150000</v>
      </c>
      <c r="H3560" t="s">
        <v>43</v>
      </c>
      <c r="I3560">
        <v>100</v>
      </c>
      <c r="J3560" t="s">
        <v>21</v>
      </c>
      <c r="K3560" t="s">
        <v>16</v>
      </c>
    </row>
    <row r="3561" spans="1:11" x14ac:dyDescent="0.3">
      <c r="A3561">
        <v>2020</v>
      </c>
      <c r="B3561" t="s">
        <v>44</v>
      </c>
      <c r="C3561" t="s">
        <v>12</v>
      </c>
      <c r="D3561" t="s">
        <v>37</v>
      </c>
      <c r="E3561">
        <v>70000</v>
      </c>
      <c r="F3561" t="s">
        <v>14</v>
      </c>
      <c r="G3561">
        <v>79833</v>
      </c>
      <c r="H3561" t="s">
        <v>15</v>
      </c>
      <c r="I3561">
        <v>50</v>
      </c>
      <c r="J3561" t="s">
        <v>15</v>
      </c>
      <c r="K3561" t="s">
        <v>16</v>
      </c>
    </row>
    <row r="3562" spans="1:11" x14ac:dyDescent="0.3">
      <c r="A3562">
        <v>2021</v>
      </c>
      <c r="B3562" t="s">
        <v>28</v>
      </c>
      <c r="C3562" t="s">
        <v>12</v>
      </c>
      <c r="D3562" t="s">
        <v>81</v>
      </c>
      <c r="E3562">
        <v>225000</v>
      </c>
      <c r="F3562" t="s">
        <v>20</v>
      </c>
      <c r="G3562">
        <v>225000</v>
      </c>
      <c r="H3562" t="s">
        <v>21</v>
      </c>
      <c r="I3562">
        <v>100</v>
      </c>
      <c r="J3562" t="s">
        <v>21</v>
      </c>
      <c r="K3562" t="s">
        <v>16</v>
      </c>
    </row>
    <row r="3563" spans="1:11" x14ac:dyDescent="0.3">
      <c r="A3563">
        <v>2021</v>
      </c>
      <c r="B3563" t="s">
        <v>28</v>
      </c>
      <c r="C3563" t="s">
        <v>12</v>
      </c>
      <c r="D3563" t="s">
        <v>104</v>
      </c>
      <c r="E3563">
        <v>65000</v>
      </c>
      <c r="F3563" t="s">
        <v>14</v>
      </c>
      <c r="G3563">
        <v>76833</v>
      </c>
      <c r="H3563" t="s">
        <v>31</v>
      </c>
      <c r="I3563">
        <v>100</v>
      </c>
      <c r="J3563" t="s">
        <v>31</v>
      </c>
      <c r="K3563" t="s">
        <v>22</v>
      </c>
    </row>
    <row r="3564" spans="1:11" x14ac:dyDescent="0.3">
      <c r="A3564">
        <v>2020</v>
      </c>
      <c r="B3564" t="s">
        <v>17</v>
      </c>
      <c r="C3564" t="s">
        <v>12</v>
      </c>
      <c r="D3564" t="s">
        <v>108</v>
      </c>
      <c r="E3564">
        <v>44000</v>
      </c>
      <c r="F3564" t="s">
        <v>14</v>
      </c>
      <c r="G3564">
        <v>50180</v>
      </c>
      <c r="H3564" t="s">
        <v>48</v>
      </c>
      <c r="I3564">
        <v>0</v>
      </c>
      <c r="J3564" t="s">
        <v>48</v>
      </c>
      <c r="K3564" t="s">
        <v>25</v>
      </c>
    </row>
    <row r="3565" spans="1:11" x14ac:dyDescent="0.3">
      <c r="A3565">
        <v>2021</v>
      </c>
      <c r="B3565" t="s">
        <v>11</v>
      </c>
      <c r="C3565" t="s">
        <v>12</v>
      </c>
      <c r="D3565" t="s">
        <v>169</v>
      </c>
      <c r="E3565">
        <v>75000</v>
      </c>
      <c r="F3565" t="s">
        <v>14</v>
      </c>
      <c r="G3565">
        <v>88654</v>
      </c>
      <c r="H3565" t="s">
        <v>135</v>
      </c>
      <c r="I3565">
        <v>100</v>
      </c>
      <c r="J3565" t="s">
        <v>182</v>
      </c>
      <c r="K3565" t="s">
        <v>16</v>
      </c>
    </row>
    <row r="3566" spans="1:11" x14ac:dyDescent="0.3">
      <c r="A3566">
        <v>2021</v>
      </c>
      <c r="B3566" t="s">
        <v>11</v>
      </c>
      <c r="C3566" t="s">
        <v>12</v>
      </c>
      <c r="D3566" t="s">
        <v>189</v>
      </c>
      <c r="E3566">
        <v>75000</v>
      </c>
      <c r="F3566" t="s">
        <v>58</v>
      </c>
      <c r="G3566">
        <v>103160</v>
      </c>
      <c r="H3566" t="s">
        <v>33</v>
      </c>
      <c r="I3566">
        <v>100</v>
      </c>
      <c r="J3566" t="s">
        <v>33</v>
      </c>
      <c r="K3566" t="s">
        <v>22</v>
      </c>
    </row>
    <row r="3567" spans="1:11" x14ac:dyDescent="0.3">
      <c r="A3567">
        <v>2021</v>
      </c>
      <c r="B3567" t="s">
        <v>11</v>
      </c>
      <c r="C3567" t="s">
        <v>12</v>
      </c>
      <c r="D3567" t="s">
        <v>37</v>
      </c>
      <c r="E3567">
        <v>82500</v>
      </c>
      <c r="F3567" t="s">
        <v>58</v>
      </c>
      <c r="G3567">
        <v>113476</v>
      </c>
      <c r="H3567" t="s">
        <v>33</v>
      </c>
      <c r="I3567">
        <v>100</v>
      </c>
      <c r="J3567" t="s">
        <v>33</v>
      </c>
      <c r="K3567" t="s">
        <v>25</v>
      </c>
    </row>
    <row r="3568" spans="1:11" x14ac:dyDescent="0.3">
      <c r="A3568">
        <v>2021</v>
      </c>
      <c r="B3568" t="s">
        <v>11</v>
      </c>
      <c r="C3568" t="s">
        <v>12</v>
      </c>
      <c r="D3568" t="s">
        <v>35</v>
      </c>
      <c r="E3568">
        <v>80000</v>
      </c>
      <c r="F3568" t="s">
        <v>14</v>
      </c>
      <c r="G3568">
        <v>94564</v>
      </c>
      <c r="H3568" t="s">
        <v>31</v>
      </c>
      <c r="I3568">
        <v>50</v>
      </c>
      <c r="J3568" t="s">
        <v>31</v>
      </c>
      <c r="K3568" t="s">
        <v>16</v>
      </c>
    </row>
    <row r="3569" spans="1:11" x14ac:dyDescent="0.3">
      <c r="A3569">
        <v>2021</v>
      </c>
      <c r="B3569" t="s">
        <v>28</v>
      </c>
      <c r="C3569" t="s">
        <v>12</v>
      </c>
      <c r="D3569" t="s">
        <v>37</v>
      </c>
      <c r="E3569">
        <v>2250000</v>
      </c>
      <c r="F3569" t="s">
        <v>42</v>
      </c>
      <c r="G3569">
        <v>30428</v>
      </c>
      <c r="H3569" t="s">
        <v>43</v>
      </c>
      <c r="I3569">
        <v>100</v>
      </c>
      <c r="J3569" t="s">
        <v>43</v>
      </c>
      <c r="K3569" t="s">
        <v>16</v>
      </c>
    </row>
    <row r="3570" spans="1:11" x14ac:dyDescent="0.3">
      <c r="A3570">
        <v>2021</v>
      </c>
      <c r="B3570" t="s">
        <v>11</v>
      </c>
      <c r="C3570" t="s">
        <v>12</v>
      </c>
      <c r="D3570" t="s">
        <v>37</v>
      </c>
      <c r="E3570">
        <v>150000</v>
      </c>
      <c r="F3570" t="s">
        <v>20</v>
      </c>
      <c r="G3570">
        <v>150000</v>
      </c>
      <c r="H3570" t="s">
        <v>21</v>
      </c>
      <c r="I3570">
        <v>100</v>
      </c>
      <c r="J3570" t="s">
        <v>21</v>
      </c>
      <c r="K3570" t="s">
        <v>25</v>
      </c>
    </row>
    <row r="3571" spans="1:11" x14ac:dyDescent="0.3">
      <c r="A3571">
        <v>2021</v>
      </c>
      <c r="B3571" t="s">
        <v>11</v>
      </c>
      <c r="C3571" t="s">
        <v>12</v>
      </c>
      <c r="D3571" t="s">
        <v>37</v>
      </c>
      <c r="E3571">
        <v>115000</v>
      </c>
      <c r="F3571" t="s">
        <v>20</v>
      </c>
      <c r="G3571">
        <v>115000</v>
      </c>
      <c r="H3571" t="s">
        <v>21</v>
      </c>
      <c r="I3571">
        <v>100</v>
      </c>
      <c r="J3571" t="s">
        <v>21</v>
      </c>
      <c r="K3571" t="s">
        <v>22</v>
      </c>
    </row>
    <row r="3572" spans="1:11" x14ac:dyDescent="0.3">
      <c r="A3572">
        <v>2021</v>
      </c>
      <c r="B3572" t="s">
        <v>17</v>
      </c>
      <c r="C3572" t="s">
        <v>12</v>
      </c>
      <c r="D3572" t="s">
        <v>52</v>
      </c>
      <c r="E3572">
        <v>235000</v>
      </c>
      <c r="F3572" t="s">
        <v>71</v>
      </c>
      <c r="G3572">
        <v>187442</v>
      </c>
      <c r="H3572" t="s">
        <v>24</v>
      </c>
      <c r="I3572">
        <v>100</v>
      </c>
      <c r="J3572" t="s">
        <v>24</v>
      </c>
      <c r="K3572" t="s">
        <v>16</v>
      </c>
    </row>
    <row r="3573" spans="1:11" x14ac:dyDescent="0.3">
      <c r="A3573">
        <v>2021</v>
      </c>
      <c r="B3573" t="s">
        <v>17</v>
      </c>
      <c r="C3573" t="s">
        <v>12</v>
      </c>
      <c r="D3573" t="s">
        <v>27</v>
      </c>
      <c r="E3573">
        <v>37456</v>
      </c>
      <c r="F3573" t="s">
        <v>58</v>
      </c>
      <c r="G3573">
        <v>51519</v>
      </c>
      <c r="H3573" t="s">
        <v>33</v>
      </c>
      <c r="I3573">
        <v>50</v>
      </c>
      <c r="J3573" t="s">
        <v>33</v>
      </c>
      <c r="K3573" t="s">
        <v>16</v>
      </c>
    </row>
    <row r="3574" spans="1:11" x14ac:dyDescent="0.3">
      <c r="A3574">
        <v>2020</v>
      </c>
      <c r="B3574" t="s">
        <v>17</v>
      </c>
      <c r="C3574" t="s">
        <v>12</v>
      </c>
      <c r="D3574" t="s">
        <v>37</v>
      </c>
      <c r="E3574">
        <v>106000</v>
      </c>
      <c r="F3574" t="s">
        <v>20</v>
      </c>
      <c r="G3574">
        <v>106000</v>
      </c>
      <c r="H3574" t="s">
        <v>21</v>
      </c>
      <c r="I3574">
        <v>100</v>
      </c>
      <c r="J3574" t="s">
        <v>21</v>
      </c>
      <c r="K3574" t="s">
        <v>16</v>
      </c>
    </row>
    <row r="3575" spans="1:11" x14ac:dyDescent="0.3">
      <c r="A3575">
        <v>2020</v>
      </c>
      <c r="B3575" t="s">
        <v>17</v>
      </c>
      <c r="C3575" t="s">
        <v>12</v>
      </c>
      <c r="D3575" t="s">
        <v>37</v>
      </c>
      <c r="E3575">
        <v>88000</v>
      </c>
      <c r="F3575" t="s">
        <v>58</v>
      </c>
      <c r="G3575">
        <v>112872</v>
      </c>
      <c r="H3575" t="s">
        <v>33</v>
      </c>
      <c r="I3575">
        <v>50</v>
      </c>
      <c r="J3575" t="s">
        <v>33</v>
      </c>
      <c r="K3575" t="s">
        <v>16</v>
      </c>
    </row>
    <row r="3576" spans="1:11" x14ac:dyDescent="0.3">
      <c r="A3576">
        <v>2021</v>
      </c>
      <c r="B3576" t="s">
        <v>17</v>
      </c>
      <c r="C3576" t="s">
        <v>12</v>
      </c>
      <c r="D3576" t="s">
        <v>112</v>
      </c>
      <c r="E3576">
        <v>11000000</v>
      </c>
      <c r="F3576" t="s">
        <v>161</v>
      </c>
      <c r="G3576">
        <v>36259</v>
      </c>
      <c r="H3576" t="s">
        <v>162</v>
      </c>
      <c r="I3576">
        <v>50</v>
      </c>
      <c r="J3576" t="s">
        <v>21</v>
      </c>
      <c r="K3576" t="s">
        <v>16</v>
      </c>
    </row>
    <row r="3577" spans="1:11" x14ac:dyDescent="0.3">
      <c r="A3577">
        <v>2021</v>
      </c>
      <c r="B3577" t="s">
        <v>11</v>
      </c>
      <c r="C3577" t="s">
        <v>12</v>
      </c>
      <c r="D3577" t="s">
        <v>37</v>
      </c>
      <c r="E3577">
        <v>150000</v>
      </c>
      <c r="F3577" t="s">
        <v>20</v>
      </c>
      <c r="G3577">
        <v>150000</v>
      </c>
      <c r="H3577" t="s">
        <v>21</v>
      </c>
      <c r="I3577">
        <v>100</v>
      </c>
      <c r="J3577" t="s">
        <v>21</v>
      </c>
      <c r="K3577" t="s">
        <v>16</v>
      </c>
    </row>
    <row r="3578" spans="1:11" x14ac:dyDescent="0.3">
      <c r="A3578">
        <v>2020</v>
      </c>
      <c r="B3578" t="s">
        <v>28</v>
      </c>
      <c r="C3578" t="s">
        <v>48</v>
      </c>
      <c r="D3578" t="s">
        <v>19</v>
      </c>
      <c r="E3578">
        <v>14000</v>
      </c>
      <c r="F3578" t="s">
        <v>14</v>
      </c>
      <c r="G3578">
        <v>15966</v>
      </c>
      <c r="H3578" t="s">
        <v>31</v>
      </c>
      <c r="I3578">
        <v>100</v>
      </c>
      <c r="J3578" t="s">
        <v>31</v>
      </c>
      <c r="K3578" t="s">
        <v>22</v>
      </c>
    </row>
    <row r="3579" spans="1:11" x14ac:dyDescent="0.3">
      <c r="A3579">
        <v>2021</v>
      </c>
      <c r="B3579" t="s">
        <v>17</v>
      </c>
      <c r="C3579" t="s">
        <v>12</v>
      </c>
      <c r="D3579" t="s">
        <v>126</v>
      </c>
      <c r="E3579">
        <v>81000</v>
      </c>
      <c r="F3579" t="s">
        <v>14</v>
      </c>
      <c r="G3579">
        <v>95746</v>
      </c>
      <c r="H3579" t="s">
        <v>31</v>
      </c>
      <c r="I3579">
        <v>100</v>
      </c>
      <c r="J3579" t="s">
        <v>21</v>
      </c>
      <c r="K3579" t="s">
        <v>22</v>
      </c>
    </row>
    <row r="3580" spans="1:11" x14ac:dyDescent="0.3">
      <c r="A3580">
        <v>2021</v>
      </c>
      <c r="B3580" t="s">
        <v>28</v>
      </c>
      <c r="C3580" t="s">
        <v>12</v>
      </c>
      <c r="D3580" t="s">
        <v>126</v>
      </c>
      <c r="E3580">
        <v>70000</v>
      </c>
      <c r="F3580" t="s">
        <v>20</v>
      </c>
      <c r="G3580">
        <v>70000</v>
      </c>
      <c r="H3580" t="s">
        <v>21</v>
      </c>
      <c r="I3580">
        <v>100</v>
      </c>
      <c r="J3580" t="s">
        <v>21</v>
      </c>
      <c r="K3580" t="s">
        <v>25</v>
      </c>
    </row>
    <row r="3581" spans="1:11" x14ac:dyDescent="0.3">
      <c r="A3581">
        <v>2020</v>
      </c>
      <c r="B3581" t="s">
        <v>17</v>
      </c>
      <c r="C3581" t="s">
        <v>12</v>
      </c>
      <c r="D3581" t="s">
        <v>23</v>
      </c>
      <c r="E3581">
        <v>60000</v>
      </c>
      <c r="F3581" t="s">
        <v>58</v>
      </c>
      <c r="G3581">
        <v>76958</v>
      </c>
      <c r="H3581" t="s">
        <v>33</v>
      </c>
      <c r="I3581">
        <v>100</v>
      </c>
      <c r="J3581" t="s">
        <v>33</v>
      </c>
      <c r="K3581" t="s">
        <v>22</v>
      </c>
    </row>
    <row r="3582" spans="1:11" x14ac:dyDescent="0.3">
      <c r="A3582">
        <v>2021</v>
      </c>
      <c r="B3582" t="s">
        <v>17</v>
      </c>
      <c r="C3582" t="s">
        <v>12</v>
      </c>
      <c r="D3582" t="s">
        <v>165</v>
      </c>
      <c r="E3582">
        <v>120000</v>
      </c>
      <c r="F3582" t="s">
        <v>67</v>
      </c>
      <c r="G3582">
        <v>89294</v>
      </c>
      <c r="H3582" t="s">
        <v>96</v>
      </c>
      <c r="I3582">
        <v>50</v>
      </c>
      <c r="J3582" t="s">
        <v>96</v>
      </c>
      <c r="K3582" t="s">
        <v>16</v>
      </c>
    </row>
    <row r="3583" spans="1:11" x14ac:dyDescent="0.3">
      <c r="A3583">
        <v>2021</v>
      </c>
      <c r="B3583" t="s">
        <v>28</v>
      </c>
      <c r="C3583" t="s">
        <v>12</v>
      </c>
      <c r="D3583" t="s">
        <v>23</v>
      </c>
      <c r="E3583">
        <v>2200000</v>
      </c>
      <c r="F3583" t="s">
        <v>42</v>
      </c>
      <c r="G3583">
        <v>29751</v>
      </c>
      <c r="H3583" t="s">
        <v>43</v>
      </c>
      <c r="I3583">
        <v>50</v>
      </c>
      <c r="J3583" t="s">
        <v>43</v>
      </c>
      <c r="K3583" t="s">
        <v>16</v>
      </c>
    </row>
    <row r="3584" spans="1:11" x14ac:dyDescent="0.3">
      <c r="A3584">
        <v>2021</v>
      </c>
      <c r="B3584" t="s">
        <v>11</v>
      </c>
      <c r="C3584" t="s">
        <v>12</v>
      </c>
      <c r="D3584" t="s">
        <v>189</v>
      </c>
      <c r="E3584">
        <v>276000</v>
      </c>
      <c r="F3584" t="s">
        <v>20</v>
      </c>
      <c r="G3584">
        <v>276000</v>
      </c>
      <c r="H3584" t="s">
        <v>21</v>
      </c>
      <c r="I3584">
        <v>0</v>
      </c>
      <c r="J3584" t="s">
        <v>21</v>
      </c>
      <c r="K3584" t="s">
        <v>16</v>
      </c>
    </row>
    <row r="3585" spans="1:11" x14ac:dyDescent="0.3">
      <c r="A3585">
        <v>2020</v>
      </c>
      <c r="B3585" t="s">
        <v>11</v>
      </c>
      <c r="C3585" t="s">
        <v>12</v>
      </c>
      <c r="D3585" t="s">
        <v>37</v>
      </c>
      <c r="E3585">
        <v>188000</v>
      </c>
      <c r="F3585" t="s">
        <v>20</v>
      </c>
      <c r="G3585">
        <v>188000</v>
      </c>
      <c r="H3585" t="s">
        <v>21</v>
      </c>
      <c r="I3585">
        <v>100</v>
      </c>
      <c r="J3585" t="s">
        <v>21</v>
      </c>
      <c r="K3585" t="s">
        <v>16</v>
      </c>
    </row>
    <row r="3586" spans="1:11" x14ac:dyDescent="0.3">
      <c r="A3586">
        <v>2021</v>
      </c>
      <c r="B3586" t="s">
        <v>11</v>
      </c>
      <c r="C3586" t="s">
        <v>12</v>
      </c>
      <c r="D3586" t="s">
        <v>165</v>
      </c>
      <c r="E3586">
        <v>160000</v>
      </c>
      <c r="F3586" t="s">
        <v>20</v>
      </c>
      <c r="G3586">
        <v>160000</v>
      </c>
      <c r="H3586" t="s">
        <v>110</v>
      </c>
      <c r="I3586">
        <v>100</v>
      </c>
      <c r="J3586" t="s">
        <v>21</v>
      </c>
      <c r="K3586" t="s">
        <v>22</v>
      </c>
    </row>
    <row r="3587" spans="1:11" x14ac:dyDescent="0.3">
      <c r="A3587">
        <v>2020</v>
      </c>
      <c r="B3587" t="s">
        <v>17</v>
      </c>
      <c r="C3587" t="s">
        <v>12</v>
      </c>
      <c r="D3587" t="s">
        <v>23</v>
      </c>
      <c r="E3587">
        <v>105000</v>
      </c>
      <c r="F3587" t="s">
        <v>20</v>
      </c>
      <c r="G3587">
        <v>105000</v>
      </c>
      <c r="H3587" t="s">
        <v>21</v>
      </c>
      <c r="I3587">
        <v>100</v>
      </c>
      <c r="J3587" t="s">
        <v>21</v>
      </c>
      <c r="K3587" t="s">
        <v>16</v>
      </c>
    </row>
    <row r="3588" spans="1:11" x14ac:dyDescent="0.3">
      <c r="A3588">
        <v>2021</v>
      </c>
      <c r="B3588" t="s">
        <v>17</v>
      </c>
      <c r="C3588" t="s">
        <v>12</v>
      </c>
      <c r="D3588" t="s">
        <v>37</v>
      </c>
      <c r="E3588">
        <v>200000</v>
      </c>
      <c r="F3588" t="s">
        <v>20</v>
      </c>
      <c r="G3588">
        <v>200000</v>
      </c>
      <c r="H3588" t="s">
        <v>21</v>
      </c>
      <c r="I3588">
        <v>100</v>
      </c>
      <c r="J3588" t="s">
        <v>21</v>
      </c>
      <c r="K3588" t="s">
        <v>16</v>
      </c>
    </row>
    <row r="3589" spans="1:11" x14ac:dyDescent="0.3">
      <c r="A3589">
        <v>2021</v>
      </c>
      <c r="B3589" t="s">
        <v>11</v>
      </c>
      <c r="C3589" t="s">
        <v>12</v>
      </c>
      <c r="D3589" t="s">
        <v>37</v>
      </c>
      <c r="E3589">
        <v>174000</v>
      </c>
      <c r="F3589" t="s">
        <v>20</v>
      </c>
      <c r="G3589">
        <v>174000</v>
      </c>
      <c r="H3589" t="s">
        <v>21</v>
      </c>
      <c r="I3589">
        <v>100</v>
      </c>
      <c r="J3589" t="s">
        <v>21</v>
      </c>
      <c r="K3589" t="s">
        <v>16</v>
      </c>
    </row>
    <row r="3590" spans="1:11" x14ac:dyDescent="0.3">
      <c r="A3590">
        <v>2021</v>
      </c>
      <c r="B3590" t="s">
        <v>17</v>
      </c>
      <c r="C3590" t="s">
        <v>12</v>
      </c>
      <c r="D3590" t="s">
        <v>27</v>
      </c>
      <c r="E3590">
        <v>93000</v>
      </c>
      <c r="F3590" t="s">
        <v>20</v>
      </c>
      <c r="G3590">
        <v>93000</v>
      </c>
      <c r="H3590" t="s">
        <v>21</v>
      </c>
      <c r="I3590">
        <v>100</v>
      </c>
      <c r="J3590" t="s">
        <v>21</v>
      </c>
      <c r="K3590" t="s">
        <v>16</v>
      </c>
    </row>
    <row r="3591" spans="1:11" x14ac:dyDescent="0.3">
      <c r="A3591">
        <v>2021</v>
      </c>
      <c r="B3591" t="s">
        <v>28</v>
      </c>
      <c r="C3591" t="s">
        <v>12</v>
      </c>
      <c r="D3591" t="s">
        <v>23</v>
      </c>
      <c r="E3591">
        <v>2100000</v>
      </c>
      <c r="F3591" t="s">
        <v>42</v>
      </c>
      <c r="G3591">
        <v>28399</v>
      </c>
      <c r="H3591" t="s">
        <v>43</v>
      </c>
      <c r="I3591">
        <v>100</v>
      </c>
      <c r="J3591" t="s">
        <v>43</v>
      </c>
      <c r="K3591" t="s">
        <v>25</v>
      </c>
    </row>
    <row r="3592" spans="1:11" x14ac:dyDescent="0.3">
      <c r="A3592">
        <v>2021</v>
      </c>
      <c r="B3592" t="s">
        <v>11</v>
      </c>
      <c r="C3592" t="s">
        <v>12</v>
      </c>
      <c r="D3592" t="s">
        <v>52</v>
      </c>
      <c r="E3592">
        <v>51400</v>
      </c>
      <c r="F3592" t="s">
        <v>14</v>
      </c>
      <c r="G3592">
        <v>60757</v>
      </c>
      <c r="H3592" t="s">
        <v>48</v>
      </c>
      <c r="I3592">
        <v>50</v>
      </c>
      <c r="J3592" t="s">
        <v>48</v>
      </c>
      <c r="K3592" t="s">
        <v>16</v>
      </c>
    </row>
    <row r="3593" spans="1:11" x14ac:dyDescent="0.3">
      <c r="A3593">
        <v>2021</v>
      </c>
      <c r="B3593" t="s">
        <v>28</v>
      </c>
      <c r="C3593" t="s">
        <v>12</v>
      </c>
      <c r="D3593" t="s">
        <v>23</v>
      </c>
      <c r="E3593">
        <v>90000</v>
      </c>
      <c r="F3593" t="s">
        <v>20</v>
      </c>
      <c r="G3593">
        <v>90000</v>
      </c>
      <c r="H3593" t="s">
        <v>21</v>
      </c>
      <c r="I3593">
        <v>100</v>
      </c>
      <c r="J3593" t="s">
        <v>21</v>
      </c>
      <c r="K3593" t="s">
        <v>22</v>
      </c>
    </row>
    <row r="3594" spans="1:11" x14ac:dyDescent="0.3">
      <c r="A3594">
        <v>2020</v>
      </c>
      <c r="B3594" t="s">
        <v>17</v>
      </c>
      <c r="C3594" t="s">
        <v>12</v>
      </c>
      <c r="D3594" t="s">
        <v>37</v>
      </c>
      <c r="E3594">
        <v>61500</v>
      </c>
      <c r="F3594" t="s">
        <v>14</v>
      </c>
      <c r="G3594">
        <v>70139</v>
      </c>
      <c r="H3594" t="s">
        <v>63</v>
      </c>
      <c r="I3594">
        <v>50</v>
      </c>
      <c r="J3594" t="s">
        <v>63</v>
      </c>
      <c r="K3594" t="s">
        <v>16</v>
      </c>
    </row>
    <row r="3595" spans="1:11" x14ac:dyDescent="0.3">
      <c r="A3595">
        <v>2020</v>
      </c>
      <c r="B3595" t="s">
        <v>28</v>
      </c>
      <c r="C3595" t="s">
        <v>12</v>
      </c>
      <c r="D3595" t="s">
        <v>27</v>
      </c>
      <c r="E3595">
        <v>450000</v>
      </c>
      <c r="F3595" t="s">
        <v>42</v>
      </c>
      <c r="G3595">
        <v>6072</v>
      </c>
      <c r="H3595" t="s">
        <v>43</v>
      </c>
      <c r="I3595">
        <v>0</v>
      </c>
      <c r="J3595" t="s">
        <v>43</v>
      </c>
      <c r="K3595" t="s">
        <v>22</v>
      </c>
    </row>
    <row r="3596" spans="1:11" x14ac:dyDescent="0.3">
      <c r="A3596">
        <v>2020</v>
      </c>
      <c r="B3596" t="s">
        <v>11</v>
      </c>
      <c r="C3596" t="s">
        <v>12</v>
      </c>
      <c r="D3596" t="s">
        <v>37</v>
      </c>
      <c r="E3596">
        <v>720000</v>
      </c>
      <c r="F3596" t="s">
        <v>203</v>
      </c>
      <c r="G3596">
        <v>33511</v>
      </c>
      <c r="H3596" t="s">
        <v>106</v>
      </c>
      <c r="I3596">
        <v>0</v>
      </c>
      <c r="J3596" t="s">
        <v>106</v>
      </c>
      <c r="K3596" t="s">
        <v>22</v>
      </c>
    </row>
    <row r="3597" spans="1:11" x14ac:dyDescent="0.3">
      <c r="A3597">
        <v>2021</v>
      </c>
      <c r="B3597" t="s">
        <v>11</v>
      </c>
      <c r="C3597" t="s">
        <v>12</v>
      </c>
      <c r="D3597" t="s">
        <v>195</v>
      </c>
      <c r="E3597">
        <v>170000</v>
      </c>
      <c r="F3597" t="s">
        <v>20</v>
      </c>
      <c r="G3597">
        <v>170000</v>
      </c>
      <c r="H3597" t="s">
        <v>21</v>
      </c>
      <c r="I3597">
        <v>100</v>
      </c>
      <c r="J3597" t="s">
        <v>21</v>
      </c>
      <c r="K3597" t="s">
        <v>25</v>
      </c>
    </row>
    <row r="3598" spans="1:11" x14ac:dyDescent="0.3">
      <c r="A3598">
        <v>2021</v>
      </c>
      <c r="B3598" t="s">
        <v>11</v>
      </c>
      <c r="C3598" t="s">
        <v>12</v>
      </c>
      <c r="D3598" t="s">
        <v>37</v>
      </c>
      <c r="E3598">
        <v>70000</v>
      </c>
      <c r="F3598" t="s">
        <v>58</v>
      </c>
      <c r="G3598">
        <v>96282</v>
      </c>
      <c r="H3598" t="s">
        <v>33</v>
      </c>
      <c r="I3598">
        <v>50</v>
      </c>
      <c r="J3598" t="s">
        <v>33</v>
      </c>
      <c r="K3598" t="s">
        <v>16</v>
      </c>
    </row>
    <row r="3599" spans="1:11" x14ac:dyDescent="0.3">
      <c r="A3599">
        <v>2021</v>
      </c>
      <c r="B3599" t="s">
        <v>17</v>
      </c>
      <c r="C3599" t="s">
        <v>12</v>
      </c>
      <c r="D3599" t="s">
        <v>37</v>
      </c>
      <c r="E3599">
        <v>108000</v>
      </c>
      <c r="F3599" t="s">
        <v>204</v>
      </c>
      <c r="G3599">
        <v>12103</v>
      </c>
      <c r="H3599" t="s">
        <v>178</v>
      </c>
      <c r="I3599">
        <v>0</v>
      </c>
      <c r="J3599" t="s">
        <v>178</v>
      </c>
      <c r="K3599" t="s">
        <v>25</v>
      </c>
    </row>
    <row r="3600" spans="1:11" x14ac:dyDescent="0.3">
      <c r="A3600">
        <v>2021</v>
      </c>
      <c r="B3600" t="s">
        <v>28</v>
      </c>
      <c r="C3600" t="s">
        <v>12</v>
      </c>
      <c r="D3600" t="s">
        <v>23</v>
      </c>
      <c r="E3600">
        <v>31000</v>
      </c>
      <c r="F3600" t="s">
        <v>14</v>
      </c>
      <c r="G3600">
        <v>36643</v>
      </c>
      <c r="H3600" t="s">
        <v>63</v>
      </c>
      <c r="I3600">
        <v>50</v>
      </c>
      <c r="J3600" t="s">
        <v>63</v>
      </c>
      <c r="K3600" t="s">
        <v>16</v>
      </c>
    </row>
    <row r="3601" spans="1:11" x14ac:dyDescent="0.3">
      <c r="A3601">
        <v>2021</v>
      </c>
      <c r="B3601" t="s">
        <v>17</v>
      </c>
      <c r="C3601" t="s">
        <v>12</v>
      </c>
      <c r="D3601" t="s">
        <v>37</v>
      </c>
      <c r="E3601">
        <v>52500</v>
      </c>
      <c r="F3601" t="s">
        <v>58</v>
      </c>
      <c r="G3601">
        <v>72212</v>
      </c>
      <c r="H3601" t="s">
        <v>33</v>
      </c>
      <c r="I3601">
        <v>50</v>
      </c>
      <c r="J3601" t="s">
        <v>33</v>
      </c>
      <c r="K3601" t="s">
        <v>16</v>
      </c>
    </row>
    <row r="3602" spans="1:11" x14ac:dyDescent="0.3">
      <c r="A3602">
        <v>2020</v>
      </c>
      <c r="B3602" t="s">
        <v>28</v>
      </c>
      <c r="C3602" t="s">
        <v>12</v>
      </c>
      <c r="D3602" t="s">
        <v>27</v>
      </c>
      <c r="E3602">
        <v>91000</v>
      </c>
      <c r="F3602" t="s">
        <v>20</v>
      </c>
      <c r="G3602">
        <v>91000</v>
      </c>
      <c r="H3602" t="s">
        <v>21</v>
      </c>
      <c r="I3602">
        <v>100</v>
      </c>
      <c r="J3602" t="s">
        <v>21</v>
      </c>
      <c r="K3602" t="s">
        <v>16</v>
      </c>
    </row>
    <row r="3603" spans="1:11" x14ac:dyDescent="0.3">
      <c r="A3603">
        <v>2021</v>
      </c>
      <c r="B3603" t="s">
        <v>11</v>
      </c>
      <c r="C3603" t="s">
        <v>12</v>
      </c>
      <c r="D3603" t="s">
        <v>123</v>
      </c>
      <c r="E3603">
        <v>125000</v>
      </c>
      <c r="F3603" t="s">
        <v>71</v>
      </c>
      <c r="G3603">
        <v>99703</v>
      </c>
      <c r="H3603" t="s">
        <v>24</v>
      </c>
      <c r="I3603">
        <v>50</v>
      </c>
      <c r="J3603" t="s">
        <v>24</v>
      </c>
      <c r="K3603" t="s">
        <v>25</v>
      </c>
    </row>
    <row r="3604" spans="1:11" x14ac:dyDescent="0.3">
      <c r="A3604">
        <v>2021</v>
      </c>
      <c r="B3604" t="s">
        <v>11</v>
      </c>
      <c r="C3604" t="s">
        <v>12</v>
      </c>
      <c r="D3604" t="s">
        <v>23</v>
      </c>
      <c r="E3604">
        <v>165000</v>
      </c>
      <c r="F3604" t="s">
        <v>20</v>
      </c>
      <c r="G3604">
        <v>165000</v>
      </c>
      <c r="H3604" t="s">
        <v>21</v>
      </c>
      <c r="I3604">
        <v>100</v>
      </c>
      <c r="J3604" t="s">
        <v>21</v>
      </c>
      <c r="K3604" t="s">
        <v>16</v>
      </c>
    </row>
    <row r="3605" spans="1:11" x14ac:dyDescent="0.3">
      <c r="A3605">
        <v>2021</v>
      </c>
      <c r="B3605" t="s">
        <v>17</v>
      </c>
      <c r="C3605" t="s">
        <v>12</v>
      </c>
      <c r="D3605" t="s">
        <v>27</v>
      </c>
      <c r="E3605">
        <v>80000</v>
      </c>
      <c r="F3605" t="s">
        <v>20</v>
      </c>
      <c r="G3605">
        <v>80000</v>
      </c>
      <c r="H3605" t="s">
        <v>21</v>
      </c>
      <c r="I3605">
        <v>100</v>
      </c>
      <c r="J3605" t="s">
        <v>21</v>
      </c>
      <c r="K3605" t="s">
        <v>16</v>
      </c>
    </row>
    <row r="3606" spans="1:11" x14ac:dyDescent="0.3">
      <c r="A3606">
        <v>2021</v>
      </c>
      <c r="B3606" t="s">
        <v>11</v>
      </c>
      <c r="C3606" t="s">
        <v>12</v>
      </c>
      <c r="D3606" t="s">
        <v>23</v>
      </c>
      <c r="E3606">
        <v>130000</v>
      </c>
      <c r="F3606" t="s">
        <v>71</v>
      </c>
      <c r="G3606">
        <v>103691</v>
      </c>
      <c r="H3606" t="s">
        <v>24</v>
      </c>
      <c r="I3606">
        <v>100</v>
      </c>
      <c r="J3606" t="s">
        <v>24</v>
      </c>
      <c r="K3606" t="s">
        <v>16</v>
      </c>
    </row>
    <row r="3607" spans="1:11" x14ac:dyDescent="0.3">
      <c r="A3607">
        <v>2021</v>
      </c>
      <c r="B3607" t="s">
        <v>28</v>
      </c>
      <c r="C3607" t="s">
        <v>12</v>
      </c>
      <c r="D3607" t="s">
        <v>37</v>
      </c>
      <c r="E3607">
        <v>1600000</v>
      </c>
      <c r="F3607" t="s">
        <v>42</v>
      </c>
      <c r="G3607">
        <v>21637</v>
      </c>
      <c r="H3607" t="s">
        <v>43</v>
      </c>
      <c r="I3607">
        <v>50</v>
      </c>
      <c r="J3607" t="s">
        <v>43</v>
      </c>
      <c r="K3607" t="s">
        <v>25</v>
      </c>
    </row>
    <row r="3608" spans="1:11" x14ac:dyDescent="0.3">
      <c r="A3608">
        <v>2020</v>
      </c>
      <c r="B3608" t="s">
        <v>28</v>
      </c>
      <c r="C3608" t="s">
        <v>12</v>
      </c>
      <c r="D3608" t="s">
        <v>52</v>
      </c>
      <c r="E3608">
        <v>42000</v>
      </c>
      <c r="F3608" t="s">
        <v>20</v>
      </c>
      <c r="G3608">
        <v>42000</v>
      </c>
      <c r="H3608" t="s">
        <v>51</v>
      </c>
      <c r="I3608">
        <v>50</v>
      </c>
      <c r="J3608" t="s">
        <v>51</v>
      </c>
      <c r="K3608" t="s">
        <v>16</v>
      </c>
    </row>
    <row r="3609" spans="1:11" x14ac:dyDescent="0.3">
      <c r="A3609">
        <v>2020</v>
      </c>
      <c r="B3609" t="s">
        <v>17</v>
      </c>
      <c r="C3609" t="s">
        <v>12</v>
      </c>
      <c r="D3609" t="s">
        <v>89</v>
      </c>
      <c r="E3609">
        <v>115000</v>
      </c>
      <c r="F3609" t="s">
        <v>20</v>
      </c>
      <c r="G3609">
        <v>115000</v>
      </c>
      <c r="H3609" t="s">
        <v>191</v>
      </c>
      <c r="I3609">
        <v>0</v>
      </c>
      <c r="J3609" t="s">
        <v>191</v>
      </c>
      <c r="K3609" t="s">
        <v>16</v>
      </c>
    </row>
    <row r="3610" spans="1:11" x14ac:dyDescent="0.3">
      <c r="A3610">
        <v>2021</v>
      </c>
      <c r="B3610" t="s">
        <v>17</v>
      </c>
      <c r="C3610" t="s">
        <v>12</v>
      </c>
      <c r="D3610" t="s">
        <v>52</v>
      </c>
      <c r="E3610">
        <v>80000</v>
      </c>
      <c r="F3610" t="s">
        <v>71</v>
      </c>
      <c r="G3610">
        <v>63810</v>
      </c>
      <c r="H3610" t="s">
        <v>24</v>
      </c>
      <c r="I3610">
        <v>100</v>
      </c>
      <c r="J3610" t="s">
        <v>24</v>
      </c>
      <c r="K3610" t="s">
        <v>25</v>
      </c>
    </row>
    <row r="3611" spans="1:11" x14ac:dyDescent="0.3">
      <c r="A3611">
        <v>2020</v>
      </c>
      <c r="B3611" t="s">
        <v>11</v>
      </c>
      <c r="C3611" t="s">
        <v>12</v>
      </c>
      <c r="D3611" t="s">
        <v>81</v>
      </c>
      <c r="E3611">
        <v>260000</v>
      </c>
      <c r="F3611" t="s">
        <v>20</v>
      </c>
      <c r="G3611">
        <v>260000</v>
      </c>
      <c r="H3611" t="s">
        <v>194</v>
      </c>
      <c r="I3611">
        <v>0</v>
      </c>
      <c r="J3611" t="s">
        <v>194</v>
      </c>
      <c r="K3611" t="s">
        <v>22</v>
      </c>
    </row>
    <row r="3612" spans="1:11" x14ac:dyDescent="0.3">
      <c r="A3612">
        <v>2021</v>
      </c>
      <c r="B3612" t="s">
        <v>17</v>
      </c>
      <c r="C3612" t="s">
        <v>12</v>
      </c>
      <c r="D3612" t="s">
        <v>115</v>
      </c>
      <c r="E3612">
        <v>110000</v>
      </c>
      <c r="F3612" t="s">
        <v>20</v>
      </c>
      <c r="G3612">
        <v>110000</v>
      </c>
      <c r="H3612" t="s">
        <v>21</v>
      </c>
      <c r="I3612">
        <v>0</v>
      </c>
      <c r="J3612" t="s">
        <v>21</v>
      </c>
      <c r="K3612" t="s">
        <v>22</v>
      </c>
    </row>
    <row r="3613" spans="1:11" x14ac:dyDescent="0.3">
      <c r="A3613">
        <v>2021</v>
      </c>
      <c r="B3613" t="s">
        <v>17</v>
      </c>
      <c r="C3613" t="s">
        <v>12</v>
      </c>
      <c r="D3613" t="s">
        <v>45</v>
      </c>
      <c r="E3613">
        <v>180000</v>
      </c>
      <c r="F3613" t="s">
        <v>20</v>
      </c>
      <c r="G3613">
        <v>180000</v>
      </c>
      <c r="H3613" t="s">
        <v>21</v>
      </c>
      <c r="I3613">
        <v>100</v>
      </c>
      <c r="J3613" t="s">
        <v>21</v>
      </c>
      <c r="K3613" t="s">
        <v>16</v>
      </c>
    </row>
    <row r="3614" spans="1:11" x14ac:dyDescent="0.3">
      <c r="A3614">
        <v>2021</v>
      </c>
      <c r="B3614" t="s">
        <v>11</v>
      </c>
      <c r="C3614" t="s">
        <v>12</v>
      </c>
      <c r="D3614" t="s">
        <v>27</v>
      </c>
      <c r="E3614">
        <v>200000</v>
      </c>
      <c r="F3614" t="s">
        <v>20</v>
      </c>
      <c r="G3614">
        <v>200000</v>
      </c>
      <c r="H3614" t="s">
        <v>21</v>
      </c>
      <c r="I3614">
        <v>100</v>
      </c>
      <c r="J3614" t="s">
        <v>21</v>
      </c>
      <c r="K3614" t="s">
        <v>16</v>
      </c>
    </row>
    <row r="3615" spans="1:11" x14ac:dyDescent="0.3">
      <c r="A3615">
        <v>2020</v>
      </c>
      <c r="B3615" t="s">
        <v>11</v>
      </c>
      <c r="C3615" t="s">
        <v>12</v>
      </c>
      <c r="D3615" t="s">
        <v>75</v>
      </c>
      <c r="E3615">
        <v>85000</v>
      </c>
      <c r="F3615" t="s">
        <v>58</v>
      </c>
      <c r="G3615">
        <v>109024</v>
      </c>
      <c r="H3615" t="s">
        <v>33</v>
      </c>
      <c r="I3615">
        <v>50</v>
      </c>
      <c r="J3615" t="s">
        <v>33</v>
      </c>
      <c r="K3615" t="s">
        <v>25</v>
      </c>
    </row>
    <row r="3616" spans="1:11" x14ac:dyDescent="0.3">
      <c r="A3616">
        <v>2021</v>
      </c>
      <c r="B3616" t="s">
        <v>11</v>
      </c>
      <c r="C3616" t="s">
        <v>12</v>
      </c>
      <c r="D3616" t="s">
        <v>37</v>
      </c>
      <c r="E3616">
        <v>200000</v>
      </c>
      <c r="F3616" t="s">
        <v>20</v>
      </c>
      <c r="G3616">
        <v>200000</v>
      </c>
      <c r="H3616" t="s">
        <v>21</v>
      </c>
      <c r="I3616">
        <v>100</v>
      </c>
      <c r="J3616" t="s">
        <v>21</v>
      </c>
      <c r="K3616" t="s">
        <v>16</v>
      </c>
    </row>
    <row r="3617" spans="1:11" x14ac:dyDescent="0.3">
      <c r="A3617">
        <v>2021</v>
      </c>
      <c r="B3617" t="s">
        <v>11</v>
      </c>
      <c r="C3617" t="s">
        <v>12</v>
      </c>
      <c r="D3617" t="s">
        <v>19</v>
      </c>
      <c r="E3617">
        <v>256000</v>
      </c>
      <c r="F3617" t="s">
        <v>20</v>
      </c>
      <c r="G3617">
        <v>256000</v>
      </c>
      <c r="H3617" t="s">
        <v>21</v>
      </c>
      <c r="I3617">
        <v>100</v>
      </c>
      <c r="J3617" t="s">
        <v>21</v>
      </c>
      <c r="K3617" t="s">
        <v>22</v>
      </c>
    </row>
    <row r="3618" spans="1:11" x14ac:dyDescent="0.3">
      <c r="A3618">
        <v>2021</v>
      </c>
      <c r="B3618" t="s">
        <v>17</v>
      </c>
      <c r="C3618" t="s">
        <v>12</v>
      </c>
      <c r="D3618" t="s">
        <v>37</v>
      </c>
      <c r="E3618">
        <v>110000</v>
      </c>
      <c r="F3618" t="s">
        <v>20</v>
      </c>
      <c r="G3618">
        <v>110000</v>
      </c>
      <c r="H3618" t="s">
        <v>21</v>
      </c>
      <c r="I3618">
        <v>100</v>
      </c>
      <c r="J3618" t="s">
        <v>21</v>
      </c>
      <c r="K3618" t="s">
        <v>16</v>
      </c>
    </row>
    <row r="3619" spans="1:11" x14ac:dyDescent="0.3">
      <c r="A3619">
        <v>2020</v>
      </c>
      <c r="B3619" t="s">
        <v>17</v>
      </c>
      <c r="C3619" t="s">
        <v>12</v>
      </c>
      <c r="D3619" t="s">
        <v>23</v>
      </c>
      <c r="E3619">
        <v>70000</v>
      </c>
      <c r="F3619" t="s">
        <v>14</v>
      </c>
      <c r="G3619">
        <v>79833</v>
      </c>
      <c r="H3619" t="s">
        <v>31</v>
      </c>
      <c r="I3619">
        <v>0</v>
      </c>
      <c r="J3619" t="s">
        <v>31</v>
      </c>
      <c r="K3619" t="s">
        <v>16</v>
      </c>
    </row>
    <row r="3620" spans="1:11" x14ac:dyDescent="0.3">
      <c r="A3620">
        <v>2021</v>
      </c>
      <c r="B3620" t="s">
        <v>28</v>
      </c>
      <c r="C3620" t="s">
        <v>12</v>
      </c>
      <c r="D3620" t="s">
        <v>37</v>
      </c>
      <c r="E3620">
        <v>72500</v>
      </c>
      <c r="F3620" t="s">
        <v>20</v>
      </c>
      <c r="G3620">
        <v>72500</v>
      </c>
      <c r="H3620" t="s">
        <v>21</v>
      </c>
      <c r="I3620">
        <v>100</v>
      </c>
      <c r="J3620" t="s">
        <v>21</v>
      </c>
      <c r="K3620" t="s">
        <v>16</v>
      </c>
    </row>
    <row r="3621" spans="1:11" x14ac:dyDescent="0.3">
      <c r="A3621">
        <v>2021</v>
      </c>
      <c r="B3621" t="s">
        <v>11</v>
      </c>
      <c r="C3621" t="s">
        <v>12</v>
      </c>
      <c r="D3621" t="s">
        <v>35</v>
      </c>
      <c r="E3621">
        <v>185000</v>
      </c>
      <c r="F3621" t="s">
        <v>20</v>
      </c>
      <c r="G3621">
        <v>185000</v>
      </c>
      <c r="H3621" t="s">
        <v>21</v>
      </c>
      <c r="I3621">
        <v>50</v>
      </c>
      <c r="J3621" t="s">
        <v>21</v>
      </c>
      <c r="K3621" t="s">
        <v>16</v>
      </c>
    </row>
    <row r="3622" spans="1:11" x14ac:dyDescent="0.3">
      <c r="A3622">
        <v>2021</v>
      </c>
      <c r="B3622" t="s">
        <v>17</v>
      </c>
      <c r="C3622" t="s">
        <v>48</v>
      </c>
      <c r="D3622" t="s">
        <v>37</v>
      </c>
      <c r="E3622">
        <v>59000</v>
      </c>
      <c r="F3622" t="s">
        <v>14</v>
      </c>
      <c r="G3622">
        <v>69741</v>
      </c>
      <c r="H3622" t="s">
        <v>51</v>
      </c>
      <c r="I3622">
        <v>100</v>
      </c>
      <c r="J3622" t="s">
        <v>51</v>
      </c>
      <c r="K3622" t="s">
        <v>16</v>
      </c>
    </row>
    <row r="3623" spans="1:11" x14ac:dyDescent="0.3">
      <c r="A3623">
        <v>2021</v>
      </c>
      <c r="B3623" t="s">
        <v>28</v>
      </c>
      <c r="C3623" t="s">
        <v>12</v>
      </c>
      <c r="D3623" t="s">
        <v>52</v>
      </c>
      <c r="E3623">
        <v>100000</v>
      </c>
      <c r="F3623" t="s">
        <v>20</v>
      </c>
      <c r="G3623">
        <v>100000</v>
      </c>
      <c r="H3623" t="s">
        <v>205</v>
      </c>
      <c r="I3623">
        <v>0</v>
      </c>
      <c r="J3623" t="s">
        <v>167</v>
      </c>
      <c r="K3623" t="s">
        <v>16</v>
      </c>
    </row>
    <row r="3624" spans="1:11" x14ac:dyDescent="0.3">
      <c r="A3624">
        <v>2021</v>
      </c>
      <c r="B3624" t="s">
        <v>17</v>
      </c>
      <c r="C3624" t="s">
        <v>12</v>
      </c>
      <c r="D3624" t="s">
        <v>37</v>
      </c>
      <c r="E3624">
        <v>112000</v>
      </c>
      <c r="F3624" t="s">
        <v>20</v>
      </c>
      <c r="G3624">
        <v>112000</v>
      </c>
      <c r="H3624" t="s">
        <v>21</v>
      </c>
      <c r="I3624">
        <v>100</v>
      </c>
      <c r="J3624" t="s">
        <v>21</v>
      </c>
      <c r="K3624" t="s">
        <v>16</v>
      </c>
    </row>
    <row r="3625" spans="1:11" x14ac:dyDescent="0.3">
      <c r="A3625">
        <v>2020</v>
      </c>
      <c r="B3625" t="s">
        <v>11</v>
      </c>
      <c r="C3625" t="s">
        <v>12</v>
      </c>
      <c r="D3625" t="s">
        <v>35</v>
      </c>
      <c r="E3625">
        <v>150000</v>
      </c>
      <c r="F3625" t="s">
        <v>20</v>
      </c>
      <c r="G3625">
        <v>150000</v>
      </c>
      <c r="H3625" t="s">
        <v>21</v>
      </c>
      <c r="I3625">
        <v>50</v>
      </c>
      <c r="J3625" t="s">
        <v>21</v>
      </c>
      <c r="K3625" t="s">
        <v>16</v>
      </c>
    </row>
    <row r="3626" spans="1:11" x14ac:dyDescent="0.3">
      <c r="A3626">
        <v>2021</v>
      </c>
      <c r="B3626" t="s">
        <v>11</v>
      </c>
      <c r="C3626" t="s">
        <v>12</v>
      </c>
      <c r="D3626" t="s">
        <v>23</v>
      </c>
      <c r="E3626">
        <v>180000</v>
      </c>
      <c r="F3626" t="s">
        <v>204</v>
      </c>
      <c r="G3626">
        <v>20171</v>
      </c>
      <c r="H3626" t="s">
        <v>178</v>
      </c>
      <c r="I3626">
        <v>50</v>
      </c>
      <c r="J3626" t="s">
        <v>178</v>
      </c>
      <c r="K3626" t="s">
        <v>16</v>
      </c>
    </row>
    <row r="3627" spans="1:11" x14ac:dyDescent="0.3">
      <c r="A3627">
        <v>2021</v>
      </c>
      <c r="B3627" t="s">
        <v>11</v>
      </c>
      <c r="C3627" t="s">
        <v>12</v>
      </c>
      <c r="D3627" t="s">
        <v>83</v>
      </c>
      <c r="E3627">
        <v>55000</v>
      </c>
      <c r="F3627" t="s">
        <v>20</v>
      </c>
      <c r="G3627">
        <v>55000</v>
      </c>
      <c r="H3627" t="s">
        <v>15</v>
      </c>
      <c r="I3627">
        <v>100</v>
      </c>
      <c r="J3627" t="s">
        <v>15</v>
      </c>
      <c r="K3627" t="s">
        <v>16</v>
      </c>
    </row>
    <row r="3628" spans="1:11" x14ac:dyDescent="0.3">
      <c r="A3628">
        <v>2021</v>
      </c>
      <c r="B3628" t="s">
        <v>28</v>
      </c>
      <c r="C3628" t="s">
        <v>12</v>
      </c>
      <c r="D3628" t="s">
        <v>23</v>
      </c>
      <c r="E3628">
        <v>58000</v>
      </c>
      <c r="F3628" t="s">
        <v>20</v>
      </c>
      <c r="G3628">
        <v>58000</v>
      </c>
      <c r="H3628" t="s">
        <v>21</v>
      </c>
      <c r="I3628">
        <v>50</v>
      </c>
      <c r="J3628" t="s">
        <v>21</v>
      </c>
      <c r="K3628" t="s">
        <v>16</v>
      </c>
    </row>
    <row r="3629" spans="1:11" x14ac:dyDescent="0.3">
      <c r="A3629">
        <v>2021</v>
      </c>
      <c r="B3629" t="s">
        <v>28</v>
      </c>
      <c r="C3629" t="s">
        <v>12</v>
      </c>
      <c r="D3629" t="s">
        <v>23</v>
      </c>
      <c r="E3629">
        <v>100000</v>
      </c>
      <c r="F3629" t="s">
        <v>20</v>
      </c>
      <c r="G3629">
        <v>100000</v>
      </c>
      <c r="H3629" t="s">
        <v>21</v>
      </c>
      <c r="I3629">
        <v>100</v>
      </c>
      <c r="J3629" t="s">
        <v>21</v>
      </c>
      <c r="K3629" t="s">
        <v>25</v>
      </c>
    </row>
    <row r="3630" spans="1:11" x14ac:dyDescent="0.3">
      <c r="A3630">
        <v>2021</v>
      </c>
      <c r="B3630" t="s">
        <v>11</v>
      </c>
      <c r="C3630" t="s">
        <v>12</v>
      </c>
      <c r="D3630" t="s">
        <v>23</v>
      </c>
      <c r="E3630">
        <v>65720</v>
      </c>
      <c r="F3630" t="s">
        <v>14</v>
      </c>
      <c r="G3630">
        <v>77684</v>
      </c>
      <c r="H3630" t="s">
        <v>63</v>
      </c>
      <c r="I3630">
        <v>50</v>
      </c>
      <c r="J3630" t="s">
        <v>63</v>
      </c>
      <c r="K3630" t="s">
        <v>25</v>
      </c>
    </row>
    <row r="3631" spans="1:11" x14ac:dyDescent="0.3">
      <c r="A3631">
        <v>2021</v>
      </c>
      <c r="B3631" t="s">
        <v>28</v>
      </c>
      <c r="C3631" t="s">
        <v>12</v>
      </c>
      <c r="D3631" t="s">
        <v>35</v>
      </c>
      <c r="E3631">
        <v>85000</v>
      </c>
      <c r="F3631" t="s">
        <v>20</v>
      </c>
      <c r="G3631">
        <v>85000</v>
      </c>
      <c r="H3631" t="s">
        <v>51</v>
      </c>
      <c r="I3631">
        <v>100</v>
      </c>
      <c r="J3631" t="s">
        <v>31</v>
      </c>
      <c r="K3631" t="s">
        <v>22</v>
      </c>
    </row>
    <row r="3632" spans="1:11" x14ac:dyDescent="0.3">
      <c r="A3632">
        <v>2021</v>
      </c>
      <c r="B3632" t="s">
        <v>28</v>
      </c>
      <c r="C3632" t="s">
        <v>12</v>
      </c>
      <c r="D3632" t="s">
        <v>104</v>
      </c>
      <c r="E3632">
        <v>65000</v>
      </c>
      <c r="F3632" t="s">
        <v>14</v>
      </c>
      <c r="G3632">
        <v>76833</v>
      </c>
      <c r="H3632" t="s">
        <v>31</v>
      </c>
      <c r="I3632">
        <v>0</v>
      </c>
      <c r="J3632" t="s">
        <v>31</v>
      </c>
      <c r="K3632" t="s">
        <v>16</v>
      </c>
    </row>
    <row r="3633" spans="1:11" x14ac:dyDescent="0.3">
      <c r="A3633">
        <v>2021</v>
      </c>
      <c r="B3633" t="s">
        <v>11</v>
      </c>
      <c r="C3633" t="s">
        <v>18</v>
      </c>
      <c r="D3633" t="s">
        <v>206</v>
      </c>
      <c r="E3633">
        <v>105000</v>
      </c>
      <c r="F3633" t="s">
        <v>20</v>
      </c>
      <c r="G3633">
        <v>105000</v>
      </c>
      <c r="H3633" t="s">
        <v>21</v>
      </c>
      <c r="I3633">
        <v>100</v>
      </c>
      <c r="J3633" t="s">
        <v>21</v>
      </c>
      <c r="K3633" t="s">
        <v>25</v>
      </c>
    </row>
    <row r="3634" spans="1:11" x14ac:dyDescent="0.3">
      <c r="A3634">
        <v>2020</v>
      </c>
      <c r="B3634" t="s">
        <v>28</v>
      </c>
      <c r="C3634" t="s">
        <v>12</v>
      </c>
      <c r="D3634" t="s">
        <v>27</v>
      </c>
      <c r="E3634">
        <v>72000</v>
      </c>
      <c r="F3634" t="s">
        <v>20</v>
      </c>
      <c r="G3634">
        <v>72000</v>
      </c>
      <c r="H3634" t="s">
        <v>21</v>
      </c>
      <c r="I3634">
        <v>100</v>
      </c>
      <c r="J3634" t="s">
        <v>21</v>
      </c>
      <c r="K3634" t="s">
        <v>16</v>
      </c>
    </row>
    <row r="3635" spans="1:11" x14ac:dyDescent="0.3">
      <c r="A3635">
        <v>2021</v>
      </c>
      <c r="B3635" t="s">
        <v>28</v>
      </c>
      <c r="C3635" t="s">
        <v>12</v>
      </c>
      <c r="D3635" t="s">
        <v>37</v>
      </c>
      <c r="E3635">
        <v>55000</v>
      </c>
      <c r="F3635" t="s">
        <v>14</v>
      </c>
      <c r="G3635">
        <v>65013</v>
      </c>
      <c r="H3635" t="s">
        <v>31</v>
      </c>
      <c r="I3635">
        <v>50</v>
      </c>
      <c r="J3635" t="s">
        <v>31</v>
      </c>
      <c r="K3635" t="s">
        <v>25</v>
      </c>
    </row>
    <row r="3636" spans="1:11" x14ac:dyDescent="0.3">
      <c r="A3636">
        <v>2021</v>
      </c>
      <c r="B3636" t="s">
        <v>17</v>
      </c>
      <c r="C3636" t="s">
        <v>12</v>
      </c>
      <c r="D3636" t="s">
        <v>37</v>
      </c>
      <c r="E3636">
        <v>250000</v>
      </c>
      <c r="F3636" t="s">
        <v>204</v>
      </c>
      <c r="G3636">
        <v>28016</v>
      </c>
      <c r="H3636" t="s">
        <v>178</v>
      </c>
      <c r="I3636">
        <v>100</v>
      </c>
      <c r="J3636" t="s">
        <v>178</v>
      </c>
      <c r="K3636" t="s">
        <v>25</v>
      </c>
    </row>
    <row r="3637" spans="1:11" x14ac:dyDescent="0.3">
      <c r="A3637">
        <v>2021</v>
      </c>
      <c r="B3637" t="s">
        <v>17</v>
      </c>
      <c r="C3637" t="s">
        <v>12</v>
      </c>
      <c r="D3637" t="s">
        <v>37</v>
      </c>
      <c r="E3637">
        <v>111775</v>
      </c>
      <c r="F3637" t="s">
        <v>20</v>
      </c>
      <c r="G3637">
        <v>111775</v>
      </c>
      <c r="H3637" t="s">
        <v>21</v>
      </c>
      <c r="I3637">
        <v>0</v>
      </c>
      <c r="J3637" t="s">
        <v>21</v>
      </c>
      <c r="K3637" t="s">
        <v>25</v>
      </c>
    </row>
    <row r="3638" spans="1:11" x14ac:dyDescent="0.3">
      <c r="A3638">
        <v>2021</v>
      </c>
      <c r="B3638" t="s">
        <v>17</v>
      </c>
      <c r="C3638" t="s">
        <v>12</v>
      </c>
      <c r="D3638" t="s">
        <v>37</v>
      </c>
      <c r="E3638">
        <v>93150</v>
      </c>
      <c r="F3638" t="s">
        <v>20</v>
      </c>
      <c r="G3638">
        <v>93150</v>
      </c>
      <c r="H3638" t="s">
        <v>21</v>
      </c>
      <c r="I3638">
        <v>0</v>
      </c>
      <c r="J3638" t="s">
        <v>21</v>
      </c>
      <c r="K3638" t="s">
        <v>25</v>
      </c>
    </row>
    <row r="3639" spans="1:11" x14ac:dyDescent="0.3">
      <c r="A3639">
        <v>2021</v>
      </c>
      <c r="B3639" t="s">
        <v>11</v>
      </c>
      <c r="C3639" t="s">
        <v>12</v>
      </c>
      <c r="D3639" t="s">
        <v>189</v>
      </c>
      <c r="E3639">
        <v>160000</v>
      </c>
      <c r="F3639" t="s">
        <v>20</v>
      </c>
      <c r="G3639">
        <v>160000</v>
      </c>
      <c r="H3639" t="s">
        <v>180</v>
      </c>
      <c r="I3639">
        <v>50</v>
      </c>
      <c r="J3639" t="s">
        <v>21</v>
      </c>
      <c r="K3639" t="s">
        <v>22</v>
      </c>
    </row>
    <row r="3640" spans="1:11" x14ac:dyDescent="0.3">
      <c r="A3640">
        <v>2021</v>
      </c>
      <c r="B3640" t="s">
        <v>17</v>
      </c>
      <c r="C3640" t="s">
        <v>12</v>
      </c>
      <c r="D3640" t="s">
        <v>23</v>
      </c>
      <c r="E3640">
        <v>21600</v>
      </c>
      <c r="F3640" t="s">
        <v>14</v>
      </c>
      <c r="G3640">
        <v>25532</v>
      </c>
      <c r="H3640" t="s">
        <v>207</v>
      </c>
      <c r="I3640">
        <v>100</v>
      </c>
      <c r="J3640" t="s">
        <v>31</v>
      </c>
      <c r="K3640" t="s">
        <v>22</v>
      </c>
    </row>
    <row r="3641" spans="1:11" x14ac:dyDescent="0.3">
      <c r="A3641">
        <v>2021</v>
      </c>
      <c r="B3641" t="s">
        <v>11</v>
      </c>
      <c r="C3641" t="s">
        <v>12</v>
      </c>
      <c r="D3641" t="s">
        <v>35</v>
      </c>
      <c r="E3641">
        <v>4900000</v>
      </c>
      <c r="F3641" t="s">
        <v>42</v>
      </c>
      <c r="G3641">
        <v>66265</v>
      </c>
      <c r="H3641" t="s">
        <v>43</v>
      </c>
      <c r="I3641">
        <v>0</v>
      </c>
      <c r="J3641" t="s">
        <v>43</v>
      </c>
      <c r="K3641" t="s">
        <v>16</v>
      </c>
    </row>
    <row r="3642" spans="1:11" x14ac:dyDescent="0.3">
      <c r="A3642">
        <v>2021</v>
      </c>
      <c r="B3642" t="s">
        <v>17</v>
      </c>
      <c r="C3642" t="s">
        <v>12</v>
      </c>
      <c r="D3642" t="s">
        <v>23</v>
      </c>
      <c r="E3642">
        <v>1250000</v>
      </c>
      <c r="F3642" t="s">
        <v>42</v>
      </c>
      <c r="G3642">
        <v>16904</v>
      </c>
      <c r="H3642" t="s">
        <v>43</v>
      </c>
      <c r="I3642">
        <v>100</v>
      </c>
      <c r="J3642" t="s">
        <v>43</v>
      </c>
      <c r="K3642" t="s">
        <v>22</v>
      </c>
    </row>
    <row r="3643" spans="1:11" x14ac:dyDescent="0.3">
      <c r="A3643">
        <v>2021</v>
      </c>
      <c r="B3643" t="s">
        <v>11</v>
      </c>
      <c r="C3643" t="s">
        <v>12</v>
      </c>
      <c r="D3643" t="s">
        <v>27</v>
      </c>
      <c r="E3643">
        <v>54000</v>
      </c>
      <c r="F3643" t="s">
        <v>14</v>
      </c>
      <c r="G3643">
        <v>63831</v>
      </c>
      <c r="H3643" t="s">
        <v>31</v>
      </c>
      <c r="I3643">
        <v>50</v>
      </c>
      <c r="J3643" t="s">
        <v>31</v>
      </c>
      <c r="K3643" t="s">
        <v>16</v>
      </c>
    </row>
    <row r="3644" spans="1:11" x14ac:dyDescent="0.3">
      <c r="A3644">
        <v>2020</v>
      </c>
      <c r="B3644" t="s">
        <v>11</v>
      </c>
      <c r="C3644" t="s">
        <v>12</v>
      </c>
      <c r="D3644" t="s">
        <v>89</v>
      </c>
      <c r="E3644">
        <v>190000</v>
      </c>
      <c r="F3644" t="s">
        <v>20</v>
      </c>
      <c r="G3644">
        <v>190000</v>
      </c>
      <c r="H3644" t="s">
        <v>21</v>
      </c>
      <c r="I3644">
        <v>100</v>
      </c>
      <c r="J3644" t="s">
        <v>21</v>
      </c>
      <c r="K3644" t="s">
        <v>22</v>
      </c>
    </row>
    <row r="3645" spans="1:11" x14ac:dyDescent="0.3">
      <c r="A3645">
        <v>2021</v>
      </c>
      <c r="B3645" t="s">
        <v>44</v>
      </c>
      <c r="C3645" t="s">
        <v>12</v>
      </c>
      <c r="D3645" t="s">
        <v>80</v>
      </c>
      <c r="E3645">
        <v>120000</v>
      </c>
      <c r="F3645" t="s">
        <v>14</v>
      </c>
      <c r="G3645">
        <v>141846</v>
      </c>
      <c r="H3645" t="s">
        <v>31</v>
      </c>
      <c r="I3645">
        <v>0</v>
      </c>
      <c r="J3645" t="s">
        <v>31</v>
      </c>
      <c r="K3645" t="s">
        <v>16</v>
      </c>
    </row>
    <row r="3646" spans="1:11" x14ac:dyDescent="0.3">
      <c r="A3646">
        <v>2021</v>
      </c>
      <c r="B3646" t="s">
        <v>28</v>
      </c>
      <c r="C3646" t="s">
        <v>12</v>
      </c>
      <c r="D3646" t="s">
        <v>75</v>
      </c>
      <c r="E3646">
        <v>1200000</v>
      </c>
      <c r="F3646" t="s">
        <v>42</v>
      </c>
      <c r="G3646">
        <v>16228</v>
      </c>
      <c r="H3646" t="s">
        <v>43</v>
      </c>
      <c r="I3646">
        <v>100</v>
      </c>
      <c r="J3646" t="s">
        <v>43</v>
      </c>
      <c r="K3646" t="s">
        <v>16</v>
      </c>
    </row>
    <row r="3647" spans="1:11" x14ac:dyDescent="0.3">
      <c r="A3647">
        <v>2021</v>
      </c>
      <c r="B3647" t="s">
        <v>11</v>
      </c>
      <c r="C3647" t="s">
        <v>12</v>
      </c>
      <c r="D3647" t="s">
        <v>27</v>
      </c>
      <c r="E3647">
        <v>90000</v>
      </c>
      <c r="F3647" t="s">
        <v>71</v>
      </c>
      <c r="G3647">
        <v>71786</v>
      </c>
      <c r="H3647" t="s">
        <v>24</v>
      </c>
      <c r="I3647">
        <v>100</v>
      </c>
      <c r="J3647" t="s">
        <v>24</v>
      </c>
      <c r="K3647" t="s">
        <v>25</v>
      </c>
    </row>
    <row r="3648" spans="1:11" x14ac:dyDescent="0.3">
      <c r="A3648">
        <v>2020</v>
      </c>
      <c r="B3648" t="s">
        <v>17</v>
      </c>
      <c r="C3648" t="s">
        <v>12</v>
      </c>
      <c r="D3648" t="s">
        <v>23</v>
      </c>
      <c r="E3648">
        <v>11000000</v>
      </c>
      <c r="F3648" t="s">
        <v>161</v>
      </c>
      <c r="G3648">
        <v>35735</v>
      </c>
      <c r="H3648" t="s">
        <v>162</v>
      </c>
      <c r="I3648">
        <v>50</v>
      </c>
      <c r="J3648" t="s">
        <v>162</v>
      </c>
      <c r="K3648" t="s">
        <v>16</v>
      </c>
    </row>
    <row r="3649" spans="1:11" x14ac:dyDescent="0.3">
      <c r="A3649">
        <v>2021</v>
      </c>
      <c r="B3649" t="s">
        <v>11</v>
      </c>
      <c r="C3649" t="s">
        <v>12</v>
      </c>
      <c r="D3649" t="s">
        <v>23</v>
      </c>
      <c r="E3649">
        <v>135000</v>
      </c>
      <c r="F3649" t="s">
        <v>20</v>
      </c>
      <c r="G3649">
        <v>135000</v>
      </c>
      <c r="H3649" t="s">
        <v>21</v>
      </c>
      <c r="I3649">
        <v>0</v>
      </c>
      <c r="J3649" t="s">
        <v>21</v>
      </c>
      <c r="K3649" t="s">
        <v>16</v>
      </c>
    </row>
    <row r="3650" spans="1:11" x14ac:dyDescent="0.3">
      <c r="A3650">
        <v>2021</v>
      </c>
      <c r="B3650" t="s">
        <v>28</v>
      </c>
      <c r="C3650" t="s">
        <v>12</v>
      </c>
      <c r="D3650" t="s">
        <v>35</v>
      </c>
      <c r="E3650">
        <v>21000</v>
      </c>
      <c r="F3650" t="s">
        <v>14</v>
      </c>
      <c r="G3650">
        <v>24823</v>
      </c>
      <c r="H3650" t="s">
        <v>31</v>
      </c>
      <c r="I3650">
        <v>50</v>
      </c>
      <c r="J3650" t="s">
        <v>31</v>
      </c>
      <c r="K3650" t="s">
        <v>25</v>
      </c>
    </row>
    <row r="3651" spans="1:11" x14ac:dyDescent="0.3">
      <c r="A3651">
        <v>2021</v>
      </c>
      <c r="B3651" t="s">
        <v>11</v>
      </c>
      <c r="C3651" t="s">
        <v>12</v>
      </c>
      <c r="D3651" t="s">
        <v>69</v>
      </c>
      <c r="E3651">
        <v>4000000</v>
      </c>
      <c r="F3651" t="s">
        <v>42</v>
      </c>
      <c r="G3651">
        <v>54094</v>
      </c>
      <c r="H3651" t="s">
        <v>43</v>
      </c>
      <c r="I3651">
        <v>50</v>
      </c>
      <c r="J3651" t="s">
        <v>21</v>
      </c>
      <c r="K3651" t="s">
        <v>16</v>
      </c>
    </row>
    <row r="3652" spans="1:11" x14ac:dyDescent="0.3">
      <c r="A3652">
        <v>2021</v>
      </c>
      <c r="B3652" t="s">
        <v>11</v>
      </c>
      <c r="C3652" t="s">
        <v>12</v>
      </c>
      <c r="D3652" t="s">
        <v>35</v>
      </c>
      <c r="E3652">
        <v>1799997</v>
      </c>
      <c r="F3652" t="s">
        <v>42</v>
      </c>
      <c r="G3652">
        <v>24342</v>
      </c>
      <c r="H3652" t="s">
        <v>43</v>
      </c>
      <c r="I3652">
        <v>100</v>
      </c>
      <c r="J3652" t="s">
        <v>43</v>
      </c>
      <c r="K3652" t="s">
        <v>16</v>
      </c>
    </row>
    <row r="3653" spans="1:11" x14ac:dyDescent="0.3">
      <c r="A3653">
        <v>2021</v>
      </c>
      <c r="B3653" t="s">
        <v>28</v>
      </c>
      <c r="C3653" t="s">
        <v>12</v>
      </c>
      <c r="D3653" t="s">
        <v>112</v>
      </c>
      <c r="E3653">
        <v>9272</v>
      </c>
      <c r="F3653" t="s">
        <v>20</v>
      </c>
      <c r="G3653">
        <v>9272</v>
      </c>
      <c r="H3653" t="s">
        <v>134</v>
      </c>
      <c r="I3653">
        <v>100</v>
      </c>
      <c r="J3653" t="s">
        <v>134</v>
      </c>
      <c r="K3653" t="s">
        <v>22</v>
      </c>
    </row>
    <row r="3654" spans="1:11" x14ac:dyDescent="0.3">
      <c r="A3654">
        <v>2021</v>
      </c>
      <c r="B3654" t="s">
        <v>17</v>
      </c>
      <c r="C3654" t="s">
        <v>12</v>
      </c>
      <c r="D3654" t="s">
        <v>23</v>
      </c>
      <c r="E3654">
        <v>147000</v>
      </c>
      <c r="F3654" t="s">
        <v>20</v>
      </c>
      <c r="G3654">
        <v>147000</v>
      </c>
      <c r="H3654" t="s">
        <v>21</v>
      </c>
      <c r="I3654">
        <v>50</v>
      </c>
      <c r="J3654" t="s">
        <v>21</v>
      </c>
      <c r="K3654" t="s">
        <v>16</v>
      </c>
    </row>
    <row r="3655" spans="1:11" x14ac:dyDescent="0.3">
      <c r="A3655">
        <v>2021</v>
      </c>
      <c r="B3655" t="s">
        <v>11</v>
      </c>
      <c r="C3655" t="s">
        <v>12</v>
      </c>
      <c r="D3655" t="s">
        <v>52</v>
      </c>
      <c r="E3655">
        <v>120500</v>
      </c>
      <c r="F3655" t="s">
        <v>71</v>
      </c>
      <c r="G3655">
        <v>96113</v>
      </c>
      <c r="H3655" t="s">
        <v>24</v>
      </c>
      <c r="I3655">
        <v>50</v>
      </c>
      <c r="J3655" t="s">
        <v>24</v>
      </c>
      <c r="K3655" t="s">
        <v>16</v>
      </c>
    </row>
    <row r="3656" spans="1:11" x14ac:dyDescent="0.3">
      <c r="A3656">
        <v>2021</v>
      </c>
      <c r="B3656" t="s">
        <v>11</v>
      </c>
      <c r="C3656" t="s">
        <v>12</v>
      </c>
      <c r="D3656" t="s">
        <v>69</v>
      </c>
      <c r="E3656">
        <v>174000</v>
      </c>
      <c r="F3656" t="s">
        <v>20</v>
      </c>
      <c r="G3656">
        <v>174000</v>
      </c>
      <c r="H3656" t="s">
        <v>21</v>
      </c>
      <c r="I3656">
        <v>100</v>
      </c>
      <c r="J3656" t="s">
        <v>21</v>
      </c>
      <c r="K3656" t="s">
        <v>16</v>
      </c>
    </row>
    <row r="3657" spans="1:11" x14ac:dyDescent="0.3">
      <c r="A3657">
        <v>2020</v>
      </c>
      <c r="B3657" t="s">
        <v>17</v>
      </c>
      <c r="C3657" t="s">
        <v>12</v>
      </c>
      <c r="D3657" t="s">
        <v>56</v>
      </c>
      <c r="E3657">
        <v>135000</v>
      </c>
      <c r="F3657" t="s">
        <v>20</v>
      </c>
      <c r="G3657">
        <v>135000</v>
      </c>
      <c r="H3657" t="s">
        <v>21</v>
      </c>
      <c r="I3657">
        <v>100</v>
      </c>
      <c r="J3657" t="s">
        <v>21</v>
      </c>
      <c r="K3657" t="s">
        <v>16</v>
      </c>
    </row>
    <row r="3658" spans="1:11" x14ac:dyDescent="0.3">
      <c r="A3658">
        <v>2021</v>
      </c>
      <c r="B3658" t="s">
        <v>28</v>
      </c>
      <c r="C3658" t="s">
        <v>12</v>
      </c>
      <c r="D3658" t="s">
        <v>35</v>
      </c>
      <c r="E3658">
        <v>21844</v>
      </c>
      <c r="F3658" t="s">
        <v>20</v>
      </c>
      <c r="G3658">
        <v>21844</v>
      </c>
      <c r="H3658" t="s">
        <v>92</v>
      </c>
      <c r="I3658">
        <v>50</v>
      </c>
      <c r="J3658" t="s">
        <v>92</v>
      </c>
      <c r="K3658" t="s">
        <v>25</v>
      </c>
    </row>
    <row r="3659" spans="1:11" x14ac:dyDescent="0.3">
      <c r="A3659">
        <v>2020</v>
      </c>
      <c r="B3659" t="s">
        <v>11</v>
      </c>
      <c r="C3659" t="s">
        <v>12</v>
      </c>
      <c r="D3659" t="s">
        <v>189</v>
      </c>
      <c r="E3659">
        <v>125000</v>
      </c>
      <c r="F3659" t="s">
        <v>20</v>
      </c>
      <c r="G3659">
        <v>125000</v>
      </c>
      <c r="H3659" t="s">
        <v>208</v>
      </c>
      <c r="I3659">
        <v>50</v>
      </c>
      <c r="J3659" t="s">
        <v>208</v>
      </c>
      <c r="K3659" t="s">
        <v>22</v>
      </c>
    </row>
    <row r="3660" spans="1:11" x14ac:dyDescent="0.3">
      <c r="A3660">
        <v>2020</v>
      </c>
      <c r="B3660" t="s">
        <v>28</v>
      </c>
      <c r="C3660" t="s">
        <v>12</v>
      </c>
      <c r="D3660" t="s">
        <v>23</v>
      </c>
      <c r="E3660">
        <v>45000</v>
      </c>
      <c r="F3660" t="s">
        <v>14</v>
      </c>
      <c r="G3660">
        <v>51321</v>
      </c>
      <c r="H3660" t="s">
        <v>63</v>
      </c>
      <c r="I3660">
        <v>0</v>
      </c>
      <c r="J3660" t="s">
        <v>63</v>
      </c>
      <c r="K3660" t="s">
        <v>22</v>
      </c>
    </row>
    <row r="3661" spans="1:11" x14ac:dyDescent="0.3">
      <c r="A3661">
        <v>2020</v>
      </c>
      <c r="B3661" t="s">
        <v>17</v>
      </c>
      <c r="C3661" t="s">
        <v>12</v>
      </c>
      <c r="D3661" t="s">
        <v>23</v>
      </c>
      <c r="E3661">
        <v>3000000</v>
      </c>
      <c r="F3661" t="s">
        <v>42</v>
      </c>
      <c r="G3661">
        <v>40481</v>
      </c>
      <c r="H3661" t="s">
        <v>43</v>
      </c>
      <c r="I3661">
        <v>0</v>
      </c>
      <c r="J3661" t="s">
        <v>43</v>
      </c>
      <c r="K3661" t="s">
        <v>16</v>
      </c>
    </row>
    <row r="3662" spans="1:11" x14ac:dyDescent="0.3">
      <c r="A3662">
        <v>2021</v>
      </c>
      <c r="B3662" t="s">
        <v>44</v>
      </c>
      <c r="C3662" t="s">
        <v>12</v>
      </c>
      <c r="D3662" t="s">
        <v>104</v>
      </c>
      <c r="E3662">
        <v>59000</v>
      </c>
      <c r="F3662" t="s">
        <v>14</v>
      </c>
      <c r="G3662">
        <v>69741</v>
      </c>
      <c r="H3662" t="s">
        <v>63</v>
      </c>
      <c r="I3662">
        <v>100</v>
      </c>
      <c r="J3662" t="s">
        <v>15</v>
      </c>
      <c r="K3662" t="s">
        <v>22</v>
      </c>
    </row>
    <row r="3663" spans="1:11" x14ac:dyDescent="0.3">
      <c r="A3663">
        <v>2021</v>
      </c>
      <c r="B3663" t="s">
        <v>11</v>
      </c>
      <c r="C3663" t="s">
        <v>12</v>
      </c>
      <c r="D3663" t="s">
        <v>153</v>
      </c>
      <c r="E3663">
        <v>50000</v>
      </c>
      <c r="F3663" t="s">
        <v>20</v>
      </c>
      <c r="G3663">
        <v>50000</v>
      </c>
      <c r="H3663" t="s">
        <v>124</v>
      </c>
      <c r="I3663">
        <v>100</v>
      </c>
      <c r="J3663" t="s">
        <v>33</v>
      </c>
      <c r="K3663" t="s">
        <v>25</v>
      </c>
    </row>
    <row r="3664" spans="1:11" x14ac:dyDescent="0.3">
      <c r="A3664">
        <v>2020</v>
      </c>
      <c r="B3664" t="s">
        <v>28</v>
      </c>
      <c r="C3664" t="s">
        <v>12</v>
      </c>
      <c r="D3664" t="s">
        <v>23</v>
      </c>
      <c r="E3664">
        <v>35000</v>
      </c>
      <c r="F3664" t="s">
        <v>14</v>
      </c>
      <c r="G3664">
        <v>39916</v>
      </c>
      <c r="H3664" t="s">
        <v>63</v>
      </c>
      <c r="I3664">
        <v>0</v>
      </c>
      <c r="J3664" t="s">
        <v>63</v>
      </c>
      <c r="K3664" t="s">
        <v>25</v>
      </c>
    </row>
    <row r="3665" spans="1:11" x14ac:dyDescent="0.3">
      <c r="A3665">
        <v>2020</v>
      </c>
      <c r="B3665" t="s">
        <v>17</v>
      </c>
      <c r="C3665" t="s">
        <v>12</v>
      </c>
      <c r="D3665" t="s">
        <v>77</v>
      </c>
      <c r="E3665">
        <v>87000</v>
      </c>
      <c r="F3665" t="s">
        <v>20</v>
      </c>
      <c r="G3665">
        <v>87000</v>
      </c>
      <c r="H3665" t="s">
        <v>21</v>
      </c>
      <c r="I3665">
        <v>100</v>
      </c>
      <c r="J3665" t="s">
        <v>21</v>
      </c>
      <c r="K3665" t="s">
        <v>16</v>
      </c>
    </row>
    <row r="3666" spans="1:11" x14ac:dyDescent="0.3">
      <c r="A3666">
        <v>2021</v>
      </c>
      <c r="B3666" t="s">
        <v>17</v>
      </c>
      <c r="C3666" t="s">
        <v>12</v>
      </c>
      <c r="D3666" t="s">
        <v>37</v>
      </c>
      <c r="E3666">
        <v>22000</v>
      </c>
      <c r="F3666" t="s">
        <v>14</v>
      </c>
      <c r="G3666">
        <v>26005</v>
      </c>
      <c r="H3666" t="s">
        <v>139</v>
      </c>
      <c r="I3666">
        <v>0</v>
      </c>
      <c r="J3666" t="s">
        <v>21</v>
      </c>
      <c r="K3666" t="s">
        <v>16</v>
      </c>
    </row>
    <row r="3667" spans="1:11" x14ac:dyDescent="0.3">
      <c r="A3667">
        <v>2021</v>
      </c>
      <c r="B3667" t="s">
        <v>17</v>
      </c>
      <c r="C3667" t="s">
        <v>12</v>
      </c>
      <c r="D3667" t="s">
        <v>23</v>
      </c>
      <c r="E3667">
        <v>76760</v>
      </c>
      <c r="F3667" t="s">
        <v>14</v>
      </c>
      <c r="G3667">
        <v>90734</v>
      </c>
      <c r="H3667" t="s">
        <v>31</v>
      </c>
      <c r="I3667">
        <v>50</v>
      </c>
      <c r="J3667" t="s">
        <v>31</v>
      </c>
      <c r="K3667" t="s">
        <v>16</v>
      </c>
    </row>
    <row r="3668" spans="1:11" x14ac:dyDescent="0.3">
      <c r="A3668">
        <v>2021</v>
      </c>
      <c r="B3668" t="s">
        <v>17</v>
      </c>
      <c r="C3668" t="s">
        <v>12</v>
      </c>
      <c r="D3668" t="s">
        <v>75</v>
      </c>
      <c r="E3668">
        <v>1672000</v>
      </c>
      <c r="F3668" t="s">
        <v>42</v>
      </c>
      <c r="G3668">
        <v>22611</v>
      </c>
      <c r="H3668" t="s">
        <v>43</v>
      </c>
      <c r="I3668">
        <v>0</v>
      </c>
      <c r="J3668" t="s">
        <v>43</v>
      </c>
      <c r="K3668" t="s">
        <v>16</v>
      </c>
    </row>
    <row r="3669" spans="1:11" x14ac:dyDescent="0.3">
      <c r="A3669">
        <v>2021</v>
      </c>
      <c r="B3669" t="s">
        <v>17</v>
      </c>
      <c r="C3669" t="s">
        <v>12</v>
      </c>
      <c r="D3669" t="s">
        <v>23</v>
      </c>
      <c r="E3669">
        <v>420000</v>
      </c>
      <c r="F3669" t="s">
        <v>42</v>
      </c>
      <c r="G3669">
        <v>5679</v>
      </c>
      <c r="H3669" t="s">
        <v>43</v>
      </c>
      <c r="I3669">
        <v>100</v>
      </c>
      <c r="J3669" t="s">
        <v>21</v>
      </c>
      <c r="K3669" t="s">
        <v>22</v>
      </c>
    </row>
    <row r="3670" spans="1:11" x14ac:dyDescent="0.3">
      <c r="A3670">
        <v>2021</v>
      </c>
      <c r="B3670" t="s">
        <v>28</v>
      </c>
      <c r="C3670" t="s">
        <v>12</v>
      </c>
      <c r="D3670" t="s">
        <v>35</v>
      </c>
      <c r="E3670">
        <v>81000</v>
      </c>
      <c r="F3670" t="s">
        <v>20</v>
      </c>
      <c r="G3670">
        <v>81000</v>
      </c>
      <c r="H3670" t="s">
        <v>21</v>
      </c>
      <c r="I3670">
        <v>50</v>
      </c>
      <c r="J3670" t="s">
        <v>21</v>
      </c>
      <c r="K3670" t="s">
        <v>22</v>
      </c>
    </row>
    <row r="3671" spans="1:11" x14ac:dyDescent="0.3">
      <c r="A3671">
        <v>2021</v>
      </c>
      <c r="B3671" t="s">
        <v>17</v>
      </c>
      <c r="C3671" t="s">
        <v>12</v>
      </c>
      <c r="D3671" t="s">
        <v>23</v>
      </c>
      <c r="E3671">
        <v>30400000</v>
      </c>
      <c r="F3671" t="s">
        <v>209</v>
      </c>
      <c r="G3671">
        <v>40038</v>
      </c>
      <c r="H3671" t="s">
        <v>179</v>
      </c>
      <c r="I3671">
        <v>100</v>
      </c>
      <c r="J3671" t="s">
        <v>179</v>
      </c>
      <c r="K3671" t="s">
        <v>16</v>
      </c>
    </row>
    <row r="3672" spans="1:11" x14ac:dyDescent="0.3">
      <c r="A3672">
        <v>2021</v>
      </c>
      <c r="B3672" t="s">
        <v>28</v>
      </c>
      <c r="C3672" t="s">
        <v>12</v>
      </c>
      <c r="D3672" t="s">
        <v>104</v>
      </c>
      <c r="E3672">
        <v>90000</v>
      </c>
      <c r="F3672" t="s">
        <v>20</v>
      </c>
      <c r="G3672">
        <v>90000</v>
      </c>
      <c r="H3672" t="s">
        <v>21</v>
      </c>
      <c r="I3672">
        <v>100</v>
      </c>
      <c r="J3672" t="s">
        <v>21</v>
      </c>
      <c r="K3672" t="s">
        <v>22</v>
      </c>
    </row>
    <row r="3673" spans="1:11" x14ac:dyDescent="0.3">
      <c r="A3673">
        <v>2021</v>
      </c>
      <c r="B3673" t="s">
        <v>17</v>
      </c>
      <c r="C3673" t="s">
        <v>12</v>
      </c>
      <c r="D3673" t="s">
        <v>23</v>
      </c>
      <c r="E3673">
        <v>52000</v>
      </c>
      <c r="F3673" t="s">
        <v>14</v>
      </c>
      <c r="G3673">
        <v>61467</v>
      </c>
      <c r="H3673" t="s">
        <v>31</v>
      </c>
      <c r="I3673">
        <v>50</v>
      </c>
      <c r="J3673" t="s">
        <v>90</v>
      </c>
      <c r="K3673" t="s">
        <v>25</v>
      </c>
    </row>
    <row r="3674" spans="1:11" x14ac:dyDescent="0.3">
      <c r="A3674">
        <v>2021</v>
      </c>
      <c r="B3674" t="s">
        <v>11</v>
      </c>
      <c r="C3674" t="s">
        <v>12</v>
      </c>
      <c r="D3674" t="s">
        <v>108</v>
      </c>
      <c r="E3674">
        <v>195000</v>
      </c>
      <c r="F3674" t="s">
        <v>20</v>
      </c>
      <c r="G3674">
        <v>195000</v>
      </c>
      <c r="H3674" t="s">
        <v>21</v>
      </c>
      <c r="I3674">
        <v>100</v>
      </c>
      <c r="J3674" t="s">
        <v>21</v>
      </c>
      <c r="K3674" t="s">
        <v>25</v>
      </c>
    </row>
    <row r="3675" spans="1:11" x14ac:dyDescent="0.3">
      <c r="A3675">
        <v>2021</v>
      </c>
      <c r="B3675" t="s">
        <v>17</v>
      </c>
      <c r="C3675" t="s">
        <v>12</v>
      </c>
      <c r="D3675" t="s">
        <v>23</v>
      </c>
      <c r="E3675">
        <v>32000</v>
      </c>
      <c r="F3675" t="s">
        <v>14</v>
      </c>
      <c r="G3675">
        <v>37825</v>
      </c>
      <c r="H3675" t="s">
        <v>15</v>
      </c>
      <c r="I3675">
        <v>100</v>
      </c>
      <c r="J3675" t="s">
        <v>15</v>
      </c>
      <c r="K3675" t="s">
        <v>16</v>
      </c>
    </row>
    <row r="3676" spans="1:11" x14ac:dyDescent="0.3">
      <c r="A3676">
        <v>2020</v>
      </c>
      <c r="B3676" t="s">
        <v>17</v>
      </c>
      <c r="C3676" t="s">
        <v>12</v>
      </c>
      <c r="D3676" t="s">
        <v>27</v>
      </c>
      <c r="E3676">
        <v>85000</v>
      </c>
      <c r="F3676" t="s">
        <v>20</v>
      </c>
      <c r="G3676">
        <v>85000</v>
      </c>
      <c r="H3676" t="s">
        <v>21</v>
      </c>
      <c r="I3676">
        <v>100</v>
      </c>
      <c r="J3676" t="s">
        <v>21</v>
      </c>
      <c r="K3676" t="s">
        <v>16</v>
      </c>
    </row>
    <row r="3677" spans="1:11" x14ac:dyDescent="0.3">
      <c r="A3677">
        <v>2021</v>
      </c>
      <c r="B3677" t="s">
        <v>44</v>
      </c>
      <c r="C3677" t="s">
        <v>18</v>
      </c>
      <c r="D3677" t="s">
        <v>13</v>
      </c>
      <c r="E3677">
        <v>416000</v>
      </c>
      <c r="F3677" t="s">
        <v>20</v>
      </c>
      <c r="G3677">
        <v>416000</v>
      </c>
      <c r="H3677" t="s">
        <v>21</v>
      </c>
      <c r="I3677">
        <v>100</v>
      </c>
      <c r="J3677" t="s">
        <v>21</v>
      </c>
      <c r="K3677" t="s">
        <v>22</v>
      </c>
    </row>
    <row r="3678" spans="1:11" x14ac:dyDescent="0.3">
      <c r="A3678">
        <v>2021</v>
      </c>
      <c r="B3678" t="s">
        <v>11</v>
      </c>
      <c r="C3678" t="s">
        <v>12</v>
      </c>
      <c r="D3678" t="s">
        <v>81</v>
      </c>
      <c r="E3678">
        <v>225000</v>
      </c>
      <c r="F3678" t="s">
        <v>20</v>
      </c>
      <c r="G3678">
        <v>225000</v>
      </c>
      <c r="H3678" t="s">
        <v>21</v>
      </c>
      <c r="I3678">
        <v>100</v>
      </c>
      <c r="J3678" t="s">
        <v>24</v>
      </c>
      <c r="K3678" t="s">
        <v>16</v>
      </c>
    </row>
    <row r="3679" spans="1:11" x14ac:dyDescent="0.3">
      <c r="A3679">
        <v>2021</v>
      </c>
      <c r="B3679" t="s">
        <v>17</v>
      </c>
      <c r="C3679" t="s">
        <v>12</v>
      </c>
      <c r="D3679" t="s">
        <v>23</v>
      </c>
      <c r="E3679">
        <v>40900</v>
      </c>
      <c r="F3679" t="s">
        <v>58</v>
      </c>
      <c r="G3679">
        <v>56256</v>
      </c>
      <c r="H3679" t="s">
        <v>33</v>
      </c>
      <c r="I3679">
        <v>50</v>
      </c>
      <c r="J3679" t="s">
        <v>33</v>
      </c>
      <c r="K3679" t="s">
        <v>16</v>
      </c>
    </row>
    <row r="3680" spans="1:11" x14ac:dyDescent="0.3">
      <c r="A3680">
        <v>2021</v>
      </c>
      <c r="B3680" t="s">
        <v>17</v>
      </c>
      <c r="C3680" t="s">
        <v>12</v>
      </c>
      <c r="D3680" t="s">
        <v>23</v>
      </c>
      <c r="E3680">
        <v>2500000</v>
      </c>
      <c r="F3680" t="s">
        <v>42</v>
      </c>
      <c r="G3680">
        <v>33808</v>
      </c>
      <c r="H3680" t="s">
        <v>43</v>
      </c>
      <c r="I3680">
        <v>0</v>
      </c>
      <c r="J3680" t="s">
        <v>43</v>
      </c>
      <c r="K3680" t="s">
        <v>25</v>
      </c>
    </row>
    <row r="3681" spans="1:11" x14ac:dyDescent="0.3">
      <c r="A3681">
        <v>2021</v>
      </c>
      <c r="B3681" t="s">
        <v>17</v>
      </c>
      <c r="C3681" t="s">
        <v>12</v>
      </c>
      <c r="D3681" t="s">
        <v>23</v>
      </c>
      <c r="E3681">
        <v>85000</v>
      </c>
      <c r="F3681" t="s">
        <v>58</v>
      </c>
      <c r="G3681">
        <v>116914</v>
      </c>
      <c r="H3681" t="s">
        <v>33</v>
      </c>
      <c r="I3681">
        <v>50</v>
      </c>
      <c r="J3681" t="s">
        <v>33</v>
      </c>
      <c r="K3681" t="s">
        <v>16</v>
      </c>
    </row>
    <row r="3682" spans="1:11" x14ac:dyDescent="0.3">
      <c r="A3682">
        <v>2021</v>
      </c>
      <c r="B3682" t="s">
        <v>17</v>
      </c>
      <c r="C3682" t="s">
        <v>12</v>
      </c>
      <c r="D3682" t="s">
        <v>35</v>
      </c>
      <c r="E3682">
        <v>180000</v>
      </c>
      <c r="F3682" t="s">
        <v>120</v>
      </c>
      <c r="G3682">
        <v>46597</v>
      </c>
      <c r="H3682" t="s">
        <v>121</v>
      </c>
      <c r="I3682">
        <v>100</v>
      </c>
      <c r="J3682" t="s">
        <v>121</v>
      </c>
      <c r="K3682" t="s">
        <v>16</v>
      </c>
    </row>
    <row r="3683" spans="1:11" x14ac:dyDescent="0.3">
      <c r="A3683">
        <v>2020</v>
      </c>
      <c r="B3683" t="s">
        <v>17</v>
      </c>
      <c r="C3683" t="s">
        <v>12</v>
      </c>
      <c r="D3683" t="s">
        <v>27</v>
      </c>
      <c r="E3683">
        <v>8000</v>
      </c>
      <c r="F3683" t="s">
        <v>20</v>
      </c>
      <c r="G3683">
        <v>8000</v>
      </c>
      <c r="H3683" t="s">
        <v>145</v>
      </c>
      <c r="I3683">
        <v>50</v>
      </c>
      <c r="J3683" t="s">
        <v>145</v>
      </c>
      <c r="K3683" t="s">
        <v>16</v>
      </c>
    </row>
    <row r="3684" spans="1:11" x14ac:dyDescent="0.3">
      <c r="A3684">
        <v>2020</v>
      </c>
      <c r="B3684" t="s">
        <v>28</v>
      </c>
      <c r="C3684" t="s">
        <v>12</v>
      </c>
      <c r="D3684" t="s">
        <v>37</v>
      </c>
      <c r="E3684">
        <v>4450000</v>
      </c>
      <c r="F3684" t="s">
        <v>198</v>
      </c>
      <c r="G3684">
        <v>41689</v>
      </c>
      <c r="H3684" t="s">
        <v>194</v>
      </c>
      <c r="I3684">
        <v>100</v>
      </c>
      <c r="J3684" t="s">
        <v>194</v>
      </c>
      <c r="K3684" t="s">
        <v>22</v>
      </c>
    </row>
    <row r="3685" spans="1:11" x14ac:dyDescent="0.3">
      <c r="A3685">
        <v>2020</v>
      </c>
      <c r="B3685" t="s">
        <v>11</v>
      </c>
      <c r="C3685" t="s">
        <v>12</v>
      </c>
      <c r="D3685" t="s">
        <v>75</v>
      </c>
      <c r="E3685">
        <v>100000</v>
      </c>
      <c r="F3685" t="s">
        <v>14</v>
      </c>
      <c r="G3685">
        <v>114047</v>
      </c>
      <c r="H3685" t="s">
        <v>121</v>
      </c>
      <c r="I3685">
        <v>100</v>
      </c>
      <c r="J3685" t="s">
        <v>33</v>
      </c>
      <c r="K3685" t="s">
        <v>22</v>
      </c>
    </row>
    <row r="3686" spans="1:11" x14ac:dyDescent="0.3">
      <c r="A3686">
        <v>2021</v>
      </c>
      <c r="B3686" t="s">
        <v>17</v>
      </c>
      <c r="C3686" t="s">
        <v>12</v>
      </c>
      <c r="D3686" t="s">
        <v>35</v>
      </c>
      <c r="E3686">
        <v>75000</v>
      </c>
      <c r="F3686" t="s">
        <v>14</v>
      </c>
      <c r="G3686">
        <v>88654</v>
      </c>
      <c r="H3686" t="s">
        <v>155</v>
      </c>
      <c r="I3686">
        <v>100</v>
      </c>
      <c r="J3686" t="s">
        <v>155</v>
      </c>
      <c r="K3686" t="s">
        <v>25</v>
      </c>
    </row>
    <row r="3687" spans="1:11" x14ac:dyDescent="0.3">
      <c r="A3687">
        <v>2020</v>
      </c>
      <c r="B3687" t="s">
        <v>28</v>
      </c>
      <c r="C3687" t="s">
        <v>12</v>
      </c>
      <c r="D3687" t="s">
        <v>104</v>
      </c>
      <c r="E3687">
        <v>423000</v>
      </c>
      <c r="F3687" t="s">
        <v>42</v>
      </c>
      <c r="G3687">
        <v>5707</v>
      </c>
      <c r="H3687" t="s">
        <v>43</v>
      </c>
      <c r="I3687">
        <v>50</v>
      </c>
      <c r="J3687" t="s">
        <v>43</v>
      </c>
      <c r="K3687" t="s">
        <v>25</v>
      </c>
    </row>
    <row r="3688" spans="1:11" x14ac:dyDescent="0.3">
      <c r="A3688">
        <v>2020</v>
      </c>
      <c r="B3688" t="s">
        <v>17</v>
      </c>
      <c r="C3688" t="s">
        <v>12</v>
      </c>
      <c r="D3688" t="s">
        <v>189</v>
      </c>
      <c r="E3688">
        <v>56000</v>
      </c>
      <c r="F3688" t="s">
        <v>20</v>
      </c>
      <c r="G3688">
        <v>56000</v>
      </c>
      <c r="H3688" t="s">
        <v>48</v>
      </c>
      <c r="I3688">
        <v>100</v>
      </c>
      <c r="J3688" t="s">
        <v>21</v>
      </c>
      <c r="K3688" t="s">
        <v>25</v>
      </c>
    </row>
    <row r="3689" spans="1:11" x14ac:dyDescent="0.3">
      <c r="A3689">
        <v>2021</v>
      </c>
      <c r="B3689" t="s">
        <v>28</v>
      </c>
      <c r="C3689" t="s">
        <v>48</v>
      </c>
      <c r="D3689" t="s">
        <v>38</v>
      </c>
      <c r="E3689">
        <v>180000</v>
      </c>
      <c r="F3689" t="s">
        <v>181</v>
      </c>
      <c r="G3689">
        <v>28609</v>
      </c>
      <c r="H3689" t="s">
        <v>182</v>
      </c>
      <c r="I3689">
        <v>50</v>
      </c>
      <c r="J3689" t="s">
        <v>182</v>
      </c>
      <c r="K3689" t="s">
        <v>22</v>
      </c>
    </row>
    <row r="3690" spans="1:11" x14ac:dyDescent="0.3">
      <c r="A3690">
        <v>2021</v>
      </c>
      <c r="B3690" t="s">
        <v>17</v>
      </c>
      <c r="C3690" t="s">
        <v>12</v>
      </c>
      <c r="D3690" t="s">
        <v>23</v>
      </c>
      <c r="E3690">
        <v>75000</v>
      </c>
      <c r="F3690" t="s">
        <v>14</v>
      </c>
      <c r="G3690">
        <v>88654</v>
      </c>
      <c r="H3690" t="s">
        <v>31</v>
      </c>
      <c r="I3690">
        <v>50</v>
      </c>
      <c r="J3690" t="s">
        <v>31</v>
      </c>
      <c r="K3690" t="s">
        <v>16</v>
      </c>
    </row>
    <row r="3691" spans="1:11" x14ac:dyDescent="0.3">
      <c r="A3691">
        <v>2020</v>
      </c>
      <c r="B3691" t="s">
        <v>17</v>
      </c>
      <c r="C3691" t="s">
        <v>12</v>
      </c>
      <c r="D3691" t="s">
        <v>125</v>
      </c>
      <c r="E3691">
        <v>450000</v>
      </c>
      <c r="F3691" t="s">
        <v>42</v>
      </c>
      <c r="G3691">
        <v>6072</v>
      </c>
      <c r="H3691" t="s">
        <v>43</v>
      </c>
      <c r="I3691">
        <v>100</v>
      </c>
      <c r="J3691" t="s">
        <v>43</v>
      </c>
      <c r="K3691" t="s">
        <v>16</v>
      </c>
    </row>
    <row r="3692" spans="1:11" x14ac:dyDescent="0.3">
      <c r="A3692">
        <v>2020</v>
      </c>
      <c r="B3692" t="s">
        <v>11</v>
      </c>
      <c r="C3692" t="s">
        <v>12</v>
      </c>
      <c r="D3692" t="s">
        <v>37</v>
      </c>
      <c r="E3692">
        <v>42000</v>
      </c>
      <c r="F3692" t="s">
        <v>14</v>
      </c>
      <c r="G3692">
        <v>47899</v>
      </c>
      <c r="H3692" t="s">
        <v>135</v>
      </c>
      <c r="I3692">
        <v>50</v>
      </c>
      <c r="J3692" t="s">
        <v>135</v>
      </c>
      <c r="K3692" t="s">
        <v>16</v>
      </c>
    </row>
    <row r="3693" spans="1:11" x14ac:dyDescent="0.3">
      <c r="A3693">
        <v>2020</v>
      </c>
      <c r="B3693" t="s">
        <v>17</v>
      </c>
      <c r="C3693" t="s">
        <v>12</v>
      </c>
      <c r="D3693" t="s">
        <v>112</v>
      </c>
      <c r="E3693">
        <v>98000</v>
      </c>
      <c r="F3693" t="s">
        <v>20</v>
      </c>
      <c r="G3693">
        <v>98000</v>
      </c>
      <c r="H3693" t="s">
        <v>21</v>
      </c>
      <c r="I3693">
        <v>0</v>
      </c>
      <c r="J3693" t="s">
        <v>21</v>
      </c>
      <c r="K3693" t="s">
        <v>25</v>
      </c>
    </row>
    <row r="3694" spans="1:11" x14ac:dyDescent="0.3">
      <c r="A3694">
        <v>2021</v>
      </c>
      <c r="B3694" t="s">
        <v>17</v>
      </c>
      <c r="C3694" t="s">
        <v>12</v>
      </c>
      <c r="D3694" t="s">
        <v>37</v>
      </c>
      <c r="E3694">
        <v>48000</v>
      </c>
      <c r="F3694" t="s">
        <v>58</v>
      </c>
      <c r="G3694">
        <v>66022</v>
      </c>
      <c r="H3694" t="s">
        <v>47</v>
      </c>
      <c r="I3694">
        <v>50</v>
      </c>
      <c r="J3694" t="s">
        <v>33</v>
      </c>
      <c r="K3694" t="s">
        <v>22</v>
      </c>
    </row>
    <row r="3695" spans="1:11" x14ac:dyDescent="0.3">
      <c r="A3695">
        <v>2021</v>
      </c>
      <c r="B3695" t="s">
        <v>17</v>
      </c>
      <c r="C3695" t="s">
        <v>12</v>
      </c>
      <c r="D3695" t="s">
        <v>52</v>
      </c>
      <c r="E3695">
        <v>48000</v>
      </c>
      <c r="F3695" t="s">
        <v>14</v>
      </c>
      <c r="G3695">
        <v>56738</v>
      </c>
      <c r="H3695" t="s">
        <v>63</v>
      </c>
      <c r="I3695">
        <v>50</v>
      </c>
      <c r="J3695" t="s">
        <v>63</v>
      </c>
      <c r="K3695" t="s">
        <v>22</v>
      </c>
    </row>
    <row r="3696" spans="1:11" x14ac:dyDescent="0.3">
      <c r="A3696">
        <v>2021</v>
      </c>
      <c r="B3696" t="s">
        <v>17</v>
      </c>
      <c r="C3696" t="s">
        <v>12</v>
      </c>
      <c r="D3696" t="s">
        <v>35</v>
      </c>
      <c r="E3696">
        <v>21000</v>
      </c>
      <c r="F3696" t="s">
        <v>14</v>
      </c>
      <c r="G3696">
        <v>24823</v>
      </c>
      <c r="H3696" t="s">
        <v>99</v>
      </c>
      <c r="I3696">
        <v>50</v>
      </c>
      <c r="J3696" t="s">
        <v>99</v>
      </c>
      <c r="K3696" t="s">
        <v>16</v>
      </c>
    </row>
    <row r="3697" spans="1:11" x14ac:dyDescent="0.3">
      <c r="A3697">
        <v>2021</v>
      </c>
      <c r="B3697" t="s">
        <v>11</v>
      </c>
      <c r="C3697" t="s">
        <v>12</v>
      </c>
      <c r="D3697" t="s">
        <v>55</v>
      </c>
      <c r="E3697">
        <v>120000</v>
      </c>
      <c r="F3697" t="s">
        <v>20</v>
      </c>
      <c r="G3697">
        <v>120000</v>
      </c>
      <c r="H3697" t="s">
        <v>21</v>
      </c>
      <c r="I3697">
        <v>0</v>
      </c>
      <c r="J3697" t="s">
        <v>21</v>
      </c>
      <c r="K3697" t="s">
        <v>16</v>
      </c>
    </row>
    <row r="3698" spans="1:11" x14ac:dyDescent="0.3">
      <c r="A3698">
        <v>2021</v>
      </c>
      <c r="B3698" t="s">
        <v>17</v>
      </c>
      <c r="C3698" t="s">
        <v>72</v>
      </c>
      <c r="D3698" t="s">
        <v>37</v>
      </c>
      <c r="E3698">
        <v>20000</v>
      </c>
      <c r="F3698" t="s">
        <v>20</v>
      </c>
      <c r="G3698">
        <v>20000</v>
      </c>
      <c r="H3698" t="s">
        <v>147</v>
      </c>
      <c r="I3698">
        <v>0</v>
      </c>
      <c r="J3698" t="s">
        <v>21</v>
      </c>
      <c r="K3698" t="s">
        <v>16</v>
      </c>
    </row>
    <row r="3699" spans="1:11" x14ac:dyDescent="0.3">
      <c r="A3699">
        <v>2020</v>
      </c>
      <c r="B3699" t="s">
        <v>44</v>
      </c>
      <c r="C3699" t="s">
        <v>12</v>
      </c>
      <c r="D3699" t="s">
        <v>80</v>
      </c>
      <c r="E3699">
        <v>325000</v>
      </c>
      <c r="F3699" t="s">
        <v>20</v>
      </c>
      <c r="G3699">
        <v>325000</v>
      </c>
      <c r="H3699" t="s">
        <v>21</v>
      </c>
      <c r="I3699">
        <v>100</v>
      </c>
      <c r="J3699" t="s">
        <v>21</v>
      </c>
      <c r="K3699" t="s">
        <v>16</v>
      </c>
    </row>
    <row r="3700" spans="1:11" x14ac:dyDescent="0.3">
      <c r="A3700">
        <v>2021</v>
      </c>
      <c r="B3700" t="s">
        <v>11</v>
      </c>
      <c r="C3700" t="s">
        <v>12</v>
      </c>
      <c r="D3700" t="s">
        <v>35</v>
      </c>
      <c r="E3700">
        <v>200000</v>
      </c>
      <c r="F3700" t="s">
        <v>20</v>
      </c>
      <c r="G3700">
        <v>200000</v>
      </c>
      <c r="H3700" t="s">
        <v>21</v>
      </c>
      <c r="I3700">
        <v>100</v>
      </c>
      <c r="J3700" t="s">
        <v>21</v>
      </c>
      <c r="K3700" t="s">
        <v>16</v>
      </c>
    </row>
    <row r="3701" spans="1:11" x14ac:dyDescent="0.3">
      <c r="A3701">
        <v>2020</v>
      </c>
      <c r="B3701" t="s">
        <v>28</v>
      </c>
      <c r="C3701" t="s">
        <v>12</v>
      </c>
      <c r="D3701" t="s">
        <v>83</v>
      </c>
      <c r="E3701">
        <v>300000</v>
      </c>
      <c r="F3701" t="s">
        <v>181</v>
      </c>
      <c r="G3701">
        <v>45896</v>
      </c>
      <c r="H3701" t="s">
        <v>182</v>
      </c>
      <c r="I3701">
        <v>50</v>
      </c>
      <c r="J3701" t="s">
        <v>182</v>
      </c>
      <c r="K3701" t="s">
        <v>22</v>
      </c>
    </row>
    <row r="3702" spans="1:11" x14ac:dyDescent="0.3">
      <c r="A3702">
        <v>2021</v>
      </c>
      <c r="B3702" t="s">
        <v>17</v>
      </c>
      <c r="C3702" t="s">
        <v>12</v>
      </c>
      <c r="D3702" t="s">
        <v>23</v>
      </c>
      <c r="E3702">
        <v>160000</v>
      </c>
      <c r="F3702" t="s">
        <v>20</v>
      </c>
      <c r="G3702">
        <v>160000</v>
      </c>
      <c r="H3702" t="s">
        <v>21</v>
      </c>
      <c r="I3702">
        <v>100</v>
      </c>
      <c r="J3702" t="s">
        <v>21</v>
      </c>
      <c r="K3702" t="s">
        <v>16</v>
      </c>
    </row>
    <row r="3703" spans="1:11" x14ac:dyDescent="0.3">
      <c r="A3703">
        <v>2021</v>
      </c>
      <c r="B3703" t="s">
        <v>11</v>
      </c>
      <c r="C3703" t="s">
        <v>12</v>
      </c>
      <c r="D3703" t="s">
        <v>52</v>
      </c>
      <c r="E3703">
        <v>50000</v>
      </c>
      <c r="F3703" t="s">
        <v>20</v>
      </c>
      <c r="G3703">
        <v>50000</v>
      </c>
      <c r="H3703" t="s">
        <v>63</v>
      </c>
      <c r="I3703">
        <v>100</v>
      </c>
      <c r="J3703" t="s">
        <v>21</v>
      </c>
      <c r="K3703" t="s">
        <v>22</v>
      </c>
    </row>
    <row r="3704" spans="1:11" x14ac:dyDescent="0.3">
      <c r="A3704">
        <v>2021</v>
      </c>
      <c r="B3704" t="s">
        <v>17</v>
      </c>
      <c r="C3704" t="s">
        <v>12</v>
      </c>
      <c r="D3704" t="s">
        <v>141</v>
      </c>
      <c r="E3704">
        <v>34000</v>
      </c>
      <c r="F3704" t="s">
        <v>14</v>
      </c>
      <c r="G3704">
        <v>40189</v>
      </c>
      <c r="H3704" t="s">
        <v>135</v>
      </c>
      <c r="I3704">
        <v>100</v>
      </c>
      <c r="J3704" t="s">
        <v>135</v>
      </c>
      <c r="K3704" t="s">
        <v>25</v>
      </c>
    </row>
    <row r="3705" spans="1:11" x14ac:dyDescent="0.3">
      <c r="A3705">
        <v>2021</v>
      </c>
      <c r="B3705" t="s">
        <v>17</v>
      </c>
      <c r="C3705" t="s">
        <v>12</v>
      </c>
      <c r="D3705" t="s">
        <v>23</v>
      </c>
      <c r="E3705">
        <v>69600</v>
      </c>
      <c r="F3705" t="s">
        <v>109</v>
      </c>
      <c r="G3705">
        <v>12901</v>
      </c>
      <c r="H3705" t="s">
        <v>110</v>
      </c>
      <c r="I3705">
        <v>0</v>
      </c>
      <c r="J3705" t="s">
        <v>110</v>
      </c>
      <c r="K3705" t="s">
        <v>22</v>
      </c>
    </row>
    <row r="3706" spans="1:11" x14ac:dyDescent="0.3">
      <c r="A3706">
        <v>2021</v>
      </c>
      <c r="B3706" t="s">
        <v>11</v>
      </c>
      <c r="C3706" t="s">
        <v>12</v>
      </c>
      <c r="D3706" t="s">
        <v>37</v>
      </c>
      <c r="E3706">
        <v>165000</v>
      </c>
      <c r="F3706" t="s">
        <v>20</v>
      </c>
      <c r="G3706">
        <v>165000</v>
      </c>
      <c r="H3706" t="s">
        <v>21</v>
      </c>
      <c r="I3706">
        <v>0</v>
      </c>
      <c r="J3706" t="s">
        <v>21</v>
      </c>
      <c r="K3706" t="s">
        <v>25</v>
      </c>
    </row>
    <row r="3707" spans="1:11" x14ac:dyDescent="0.3">
      <c r="A3707">
        <v>2021</v>
      </c>
      <c r="B3707" t="s">
        <v>28</v>
      </c>
      <c r="C3707" t="s">
        <v>12</v>
      </c>
      <c r="D3707" t="s">
        <v>75</v>
      </c>
      <c r="E3707">
        <v>435000</v>
      </c>
      <c r="F3707" t="s">
        <v>42</v>
      </c>
      <c r="G3707">
        <v>5882</v>
      </c>
      <c r="H3707" t="s">
        <v>43</v>
      </c>
      <c r="I3707">
        <v>0</v>
      </c>
      <c r="J3707" t="s">
        <v>54</v>
      </c>
      <c r="K3707" t="s">
        <v>16</v>
      </c>
    </row>
    <row r="3708" spans="1:11" x14ac:dyDescent="0.3">
      <c r="A3708">
        <v>2020</v>
      </c>
      <c r="B3708" t="s">
        <v>17</v>
      </c>
      <c r="C3708" t="s">
        <v>12</v>
      </c>
      <c r="D3708" t="s">
        <v>23</v>
      </c>
      <c r="E3708">
        <v>37000</v>
      </c>
      <c r="F3708" t="s">
        <v>14</v>
      </c>
      <c r="G3708">
        <v>42197</v>
      </c>
      <c r="H3708" t="s">
        <v>63</v>
      </c>
      <c r="I3708">
        <v>50</v>
      </c>
      <c r="J3708" t="s">
        <v>63</v>
      </c>
      <c r="K3708" t="s">
        <v>22</v>
      </c>
    </row>
    <row r="3709" spans="1:11" x14ac:dyDescent="0.3">
      <c r="A3709">
        <v>2021</v>
      </c>
      <c r="B3709" t="s">
        <v>11</v>
      </c>
      <c r="C3709" t="s">
        <v>12</v>
      </c>
      <c r="D3709" t="s">
        <v>200</v>
      </c>
      <c r="E3709">
        <v>185000</v>
      </c>
      <c r="F3709" t="s">
        <v>20</v>
      </c>
      <c r="G3709">
        <v>185000</v>
      </c>
      <c r="H3709" t="s">
        <v>21</v>
      </c>
      <c r="I3709">
        <v>100</v>
      </c>
      <c r="J3709" t="s">
        <v>21</v>
      </c>
      <c r="K3709" t="s">
        <v>16</v>
      </c>
    </row>
    <row r="3710" spans="1:11" x14ac:dyDescent="0.3">
      <c r="A3710">
        <v>2020</v>
      </c>
      <c r="B3710" t="s">
        <v>28</v>
      </c>
      <c r="C3710" t="s">
        <v>12</v>
      </c>
      <c r="D3710" t="s">
        <v>23</v>
      </c>
      <c r="E3710">
        <v>55000</v>
      </c>
      <c r="F3710" t="s">
        <v>14</v>
      </c>
      <c r="G3710">
        <v>62726</v>
      </c>
      <c r="H3710" t="s">
        <v>31</v>
      </c>
      <c r="I3710">
        <v>50</v>
      </c>
      <c r="J3710" t="s">
        <v>31</v>
      </c>
      <c r="K3710" t="s">
        <v>22</v>
      </c>
    </row>
    <row r="3711" spans="1:11" x14ac:dyDescent="0.3">
      <c r="A3711">
        <v>2021</v>
      </c>
      <c r="B3711" t="s">
        <v>17</v>
      </c>
      <c r="C3711" t="s">
        <v>12</v>
      </c>
      <c r="D3711" t="s">
        <v>23</v>
      </c>
      <c r="E3711">
        <v>76760</v>
      </c>
      <c r="F3711" t="s">
        <v>14</v>
      </c>
      <c r="G3711">
        <v>90734</v>
      </c>
      <c r="H3711" t="s">
        <v>31</v>
      </c>
      <c r="I3711">
        <v>50</v>
      </c>
      <c r="J3711" t="s">
        <v>31</v>
      </c>
      <c r="K3711" t="s">
        <v>16</v>
      </c>
    </row>
    <row r="3712" spans="1:11" x14ac:dyDescent="0.3">
      <c r="A3712">
        <v>2020</v>
      </c>
      <c r="B3712" t="s">
        <v>28</v>
      </c>
      <c r="C3712" t="s">
        <v>48</v>
      </c>
      <c r="D3712" t="s">
        <v>23</v>
      </c>
      <c r="E3712">
        <v>19000</v>
      </c>
      <c r="F3712" t="s">
        <v>14</v>
      </c>
      <c r="G3712">
        <v>21669</v>
      </c>
      <c r="H3712" t="s">
        <v>147</v>
      </c>
      <c r="I3712">
        <v>50</v>
      </c>
      <c r="J3712" t="s">
        <v>147</v>
      </c>
      <c r="K3712" t="s">
        <v>22</v>
      </c>
    </row>
    <row r="3713" spans="1:11" x14ac:dyDescent="0.3">
      <c r="A3713">
        <v>2020</v>
      </c>
      <c r="B3713" t="s">
        <v>17</v>
      </c>
      <c r="C3713" t="s">
        <v>12</v>
      </c>
      <c r="D3713" t="s">
        <v>37</v>
      </c>
      <c r="E3713">
        <v>110000</v>
      </c>
      <c r="F3713" t="s">
        <v>20</v>
      </c>
      <c r="G3713">
        <v>110000</v>
      </c>
      <c r="H3713" t="s">
        <v>21</v>
      </c>
      <c r="I3713">
        <v>100</v>
      </c>
      <c r="J3713" t="s">
        <v>21</v>
      </c>
      <c r="K3713" t="s">
        <v>16</v>
      </c>
    </row>
    <row r="3714" spans="1:11" x14ac:dyDescent="0.3">
      <c r="A3714">
        <v>2021</v>
      </c>
      <c r="B3714" t="s">
        <v>11</v>
      </c>
      <c r="C3714" t="s">
        <v>12</v>
      </c>
      <c r="D3714" t="s">
        <v>55</v>
      </c>
      <c r="E3714">
        <v>140000</v>
      </c>
      <c r="F3714" t="s">
        <v>20</v>
      </c>
      <c r="G3714">
        <v>140000</v>
      </c>
      <c r="H3714" t="s">
        <v>21</v>
      </c>
      <c r="I3714">
        <v>100</v>
      </c>
      <c r="J3714" t="s">
        <v>21</v>
      </c>
      <c r="K3714" t="s">
        <v>16</v>
      </c>
    </row>
    <row r="3715" spans="1:11" x14ac:dyDescent="0.3">
      <c r="A3715">
        <v>2020</v>
      </c>
      <c r="B3715" t="s">
        <v>11</v>
      </c>
      <c r="C3715" t="s">
        <v>12</v>
      </c>
      <c r="D3715" t="s">
        <v>23</v>
      </c>
      <c r="E3715">
        <v>120000</v>
      </c>
      <c r="F3715" t="s">
        <v>20</v>
      </c>
      <c r="G3715">
        <v>120000</v>
      </c>
      <c r="H3715" t="s">
        <v>21</v>
      </c>
      <c r="I3715">
        <v>50</v>
      </c>
      <c r="J3715" t="s">
        <v>21</v>
      </c>
      <c r="K3715" t="s">
        <v>16</v>
      </c>
    </row>
    <row r="3716" spans="1:11" x14ac:dyDescent="0.3">
      <c r="A3716">
        <v>2021</v>
      </c>
      <c r="B3716" t="s">
        <v>11</v>
      </c>
      <c r="C3716" t="s">
        <v>12</v>
      </c>
      <c r="D3716" t="s">
        <v>23</v>
      </c>
      <c r="E3716">
        <v>110000</v>
      </c>
      <c r="F3716" t="s">
        <v>71</v>
      </c>
      <c r="G3716">
        <v>87738</v>
      </c>
      <c r="H3716" t="s">
        <v>24</v>
      </c>
      <c r="I3716">
        <v>100</v>
      </c>
      <c r="J3716" t="s">
        <v>24</v>
      </c>
      <c r="K3716" t="s">
        <v>22</v>
      </c>
    </row>
    <row r="3717" spans="1:11" x14ac:dyDescent="0.3">
      <c r="A3717">
        <v>2021</v>
      </c>
      <c r="B3717" t="s">
        <v>11</v>
      </c>
      <c r="C3717" t="s">
        <v>12</v>
      </c>
      <c r="D3717" t="s">
        <v>210</v>
      </c>
      <c r="E3717">
        <v>45000</v>
      </c>
      <c r="F3717" t="s">
        <v>58</v>
      </c>
      <c r="G3717">
        <v>61896</v>
      </c>
      <c r="H3717" t="s">
        <v>33</v>
      </c>
      <c r="I3717">
        <v>50</v>
      </c>
      <c r="J3717" t="s">
        <v>33</v>
      </c>
      <c r="K3717" t="s">
        <v>16</v>
      </c>
    </row>
    <row r="3718" spans="1:11" x14ac:dyDescent="0.3">
      <c r="A3718">
        <v>2021</v>
      </c>
      <c r="B3718" t="s">
        <v>17</v>
      </c>
      <c r="C3718" t="s">
        <v>72</v>
      </c>
      <c r="D3718" t="s">
        <v>81</v>
      </c>
      <c r="E3718">
        <v>12000</v>
      </c>
      <c r="F3718" t="s">
        <v>20</v>
      </c>
      <c r="G3718">
        <v>12000</v>
      </c>
      <c r="H3718" t="s">
        <v>145</v>
      </c>
      <c r="I3718">
        <v>50</v>
      </c>
      <c r="J3718" t="s">
        <v>145</v>
      </c>
      <c r="K3718" t="s">
        <v>25</v>
      </c>
    </row>
    <row r="3719" spans="1:11" x14ac:dyDescent="0.3">
      <c r="A3719">
        <v>2021</v>
      </c>
      <c r="B3719" t="s">
        <v>11</v>
      </c>
      <c r="C3719" t="s">
        <v>12</v>
      </c>
      <c r="D3719" t="s">
        <v>37</v>
      </c>
      <c r="E3719">
        <v>65000</v>
      </c>
      <c r="F3719" t="s">
        <v>14</v>
      </c>
      <c r="G3719">
        <v>76833</v>
      </c>
      <c r="H3719" t="s">
        <v>139</v>
      </c>
      <c r="I3719">
        <v>50</v>
      </c>
      <c r="J3719" t="s">
        <v>33</v>
      </c>
      <c r="K3719" t="s">
        <v>22</v>
      </c>
    </row>
    <row r="3720" spans="1:11" x14ac:dyDescent="0.3">
      <c r="A3720">
        <v>2021</v>
      </c>
      <c r="B3720" t="s">
        <v>17</v>
      </c>
      <c r="C3720" t="s">
        <v>12</v>
      </c>
      <c r="D3720" t="s">
        <v>35</v>
      </c>
      <c r="E3720">
        <v>74000</v>
      </c>
      <c r="F3720" t="s">
        <v>20</v>
      </c>
      <c r="G3720">
        <v>74000</v>
      </c>
      <c r="H3720" t="s">
        <v>194</v>
      </c>
      <c r="I3720">
        <v>50</v>
      </c>
      <c r="J3720" t="s">
        <v>194</v>
      </c>
      <c r="K3720" t="s">
        <v>22</v>
      </c>
    </row>
    <row r="3721" spans="1:11" x14ac:dyDescent="0.3">
      <c r="A3721">
        <v>2021</v>
      </c>
      <c r="B3721" t="s">
        <v>11</v>
      </c>
      <c r="C3721" t="s">
        <v>12</v>
      </c>
      <c r="D3721" t="s">
        <v>69</v>
      </c>
      <c r="E3721">
        <v>152000</v>
      </c>
      <c r="F3721" t="s">
        <v>20</v>
      </c>
      <c r="G3721">
        <v>152000</v>
      </c>
      <c r="H3721" t="s">
        <v>21</v>
      </c>
      <c r="I3721">
        <v>100</v>
      </c>
      <c r="J3721" t="s">
        <v>63</v>
      </c>
      <c r="K3721" t="s">
        <v>16</v>
      </c>
    </row>
    <row r="3722" spans="1:11" x14ac:dyDescent="0.3">
      <c r="A3722">
        <v>2021</v>
      </c>
      <c r="B3722" t="s">
        <v>17</v>
      </c>
      <c r="C3722" t="s">
        <v>12</v>
      </c>
      <c r="D3722" t="s">
        <v>75</v>
      </c>
      <c r="E3722">
        <v>18000</v>
      </c>
      <c r="F3722" t="s">
        <v>20</v>
      </c>
      <c r="G3722">
        <v>18000</v>
      </c>
      <c r="H3722" t="s">
        <v>211</v>
      </c>
      <c r="I3722">
        <v>0</v>
      </c>
      <c r="J3722" t="s">
        <v>211</v>
      </c>
      <c r="K3722" t="s">
        <v>22</v>
      </c>
    </row>
    <row r="3723" spans="1:11" x14ac:dyDescent="0.3">
      <c r="A3723">
        <v>2020</v>
      </c>
      <c r="B3723" t="s">
        <v>11</v>
      </c>
      <c r="C3723" t="s">
        <v>72</v>
      </c>
      <c r="D3723" t="s">
        <v>38</v>
      </c>
      <c r="E3723">
        <v>60000</v>
      </c>
      <c r="F3723" t="s">
        <v>20</v>
      </c>
      <c r="G3723">
        <v>60000</v>
      </c>
      <c r="H3723" t="s">
        <v>111</v>
      </c>
      <c r="I3723">
        <v>100</v>
      </c>
      <c r="J3723" t="s">
        <v>21</v>
      </c>
      <c r="K3723" t="s">
        <v>22</v>
      </c>
    </row>
    <row r="3724" spans="1:11" x14ac:dyDescent="0.3">
      <c r="A3724">
        <v>2021</v>
      </c>
      <c r="B3724" t="s">
        <v>17</v>
      </c>
      <c r="C3724" t="s">
        <v>12</v>
      </c>
      <c r="D3724" t="s">
        <v>23</v>
      </c>
      <c r="E3724">
        <v>130000</v>
      </c>
      <c r="F3724" t="s">
        <v>20</v>
      </c>
      <c r="G3724">
        <v>130000</v>
      </c>
      <c r="H3724" t="s">
        <v>21</v>
      </c>
      <c r="I3724">
        <v>50</v>
      </c>
      <c r="J3724" t="s">
        <v>21</v>
      </c>
      <c r="K3724" t="s">
        <v>16</v>
      </c>
    </row>
    <row r="3725" spans="1:11" x14ac:dyDescent="0.3">
      <c r="A3725">
        <v>2021</v>
      </c>
      <c r="B3725" t="s">
        <v>11</v>
      </c>
      <c r="C3725" t="s">
        <v>12</v>
      </c>
      <c r="D3725" t="s">
        <v>38</v>
      </c>
      <c r="E3725">
        <v>102000</v>
      </c>
      <c r="F3725" t="s">
        <v>109</v>
      </c>
      <c r="G3725">
        <v>18907</v>
      </c>
      <c r="H3725" t="s">
        <v>110</v>
      </c>
      <c r="I3725">
        <v>0</v>
      </c>
      <c r="J3725" t="s">
        <v>110</v>
      </c>
      <c r="K3725" t="s">
        <v>25</v>
      </c>
    </row>
    <row r="3726" spans="1:11" x14ac:dyDescent="0.3">
      <c r="A3726">
        <v>2021</v>
      </c>
      <c r="B3726" t="s">
        <v>28</v>
      </c>
      <c r="C3726" t="s">
        <v>12</v>
      </c>
      <c r="D3726" t="s">
        <v>56</v>
      </c>
      <c r="E3726">
        <v>50000</v>
      </c>
      <c r="F3726" t="s">
        <v>14</v>
      </c>
      <c r="G3726">
        <v>59102</v>
      </c>
      <c r="H3726" t="s">
        <v>192</v>
      </c>
      <c r="I3726">
        <v>100</v>
      </c>
      <c r="J3726" t="s">
        <v>192</v>
      </c>
      <c r="K3726" t="s">
        <v>16</v>
      </c>
    </row>
    <row r="3727" spans="1:11" x14ac:dyDescent="0.3">
      <c r="A3727">
        <v>2021</v>
      </c>
      <c r="B3727" t="s">
        <v>11</v>
      </c>
      <c r="C3727" t="s">
        <v>12</v>
      </c>
      <c r="D3727" t="s">
        <v>13</v>
      </c>
      <c r="E3727">
        <v>147000</v>
      </c>
      <c r="F3727" t="s">
        <v>14</v>
      </c>
      <c r="G3727">
        <v>173762</v>
      </c>
      <c r="H3727" t="s">
        <v>31</v>
      </c>
      <c r="I3727">
        <v>100</v>
      </c>
      <c r="J3727" t="s">
        <v>31</v>
      </c>
      <c r="K3727" t="s">
        <v>25</v>
      </c>
    </row>
    <row r="3728" spans="1:11" x14ac:dyDescent="0.3">
      <c r="A3728">
        <v>2020</v>
      </c>
      <c r="B3728" t="s">
        <v>11</v>
      </c>
      <c r="C3728" t="s">
        <v>12</v>
      </c>
      <c r="D3728" t="s">
        <v>13</v>
      </c>
      <c r="E3728">
        <v>130000</v>
      </c>
      <c r="F3728" t="s">
        <v>14</v>
      </c>
      <c r="G3728">
        <v>148261</v>
      </c>
      <c r="H3728" t="s">
        <v>31</v>
      </c>
      <c r="I3728">
        <v>100</v>
      </c>
      <c r="J3728" t="s">
        <v>31</v>
      </c>
      <c r="K3728" t="s">
        <v>25</v>
      </c>
    </row>
    <row r="3729" spans="1:11" x14ac:dyDescent="0.3">
      <c r="A3729">
        <v>2020</v>
      </c>
      <c r="B3729" t="s">
        <v>17</v>
      </c>
      <c r="C3729" t="s">
        <v>12</v>
      </c>
      <c r="D3729" t="s">
        <v>23</v>
      </c>
      <c r="E3729">
        <v>34000</v>
      </c>
      <c r="F3729" t="s">
        <v>14</v>
      </c>
      <c r="G3729">
        <v>38776</v>
      </c>
      <c r="H3729" t="s">
        <v>15</v>
      </c>
      <c r="I3729">
        <v>100</v>
      </c>
      <c r="J3729" t="s">
        <v>15</v>
      </c>
      <c r="K3729" t="s">
        <v>25</v>
      </c>
    </row>
    <row r="3730" spans="1:11" x14ac:dyDescent="0.3">
      <c r="A3730">
        <v>2021</v>
      </c>
      <c r="B3730" t="s">
        <v>17</v>
      </c>
      <c r="C3730" t="s">
        <v>12</v>
      </c>
      <c r="D3730" t="s">
        <v>23</v>
      </c>
      <c r="E3730">
        <v>39600</v>
      </c>
      <c r="F3730" t="s">
        <v>14</v>
      </c>
      <c r="G3730">
        <v>46809</v>
      </c>
      <c r="H3730" t="s">
        <v>15</v>
      </c>
      <c r="I3730">
        <v>100</v>
      </c>
      <c r="J3730" t="s">
        <v>15</v>
      </c>
      <c r="K3730" t="s">
        <v>25</v>
      </c>
    </row>
    <row r="3731" spans="1:11" x14ac:dyDescent="0.3">
      <c r="A3731">
        <v>2021</v>
      </c>
      <c r="B3731" t="s">
        <v>28</v>
      </c>
      <c r="C3731" t="s">
        <v>12</v>
      </c>
      <c r="D3731" t="s">
        <v>83</v>
      </c>
      <c r="E3731">
        <v>1335000</v>
      </c>
      <c r="F3731" t="s">
        <v>42</v>
      </c>
      <c r="G3731">
        <v>18053</v>
      </c>
      <c r="H3731" t="s">
        <v>43</v>
      </c>
      <c r="I3731">
        <v>100</v>
      </c>
      <c r="J3731" t="s">
        <v>156</v>
      </c>
      <c r="K3731" t="s">
        <v>22</v>
      </c>
    </row>
    <row r="3732" spans="1:11" x14ac:dyDescent="0.3">
      <c r="A3732">
        <v>2020</v>
      </c>
      <c r="B3732" t="s">
        <v>11</v>
      </c>
      <c r="C3732" t="s">
        <v>12</v>
      </c>
      <c r="D3732" t="s">
        <v>23</v>
      </c>
      <c r="E3732">
        <v>80000</v>
      </c>
      <c r="F3732" t="s">
        <v>14</v>
      </c>
      <c r="G3732">
        <v>91237</v>
      </c>
      <c r="H3732" t="s">
        <v>90</v>
      </c>
      <c r="I3732">
        <v>0</v>
      </c>
      <c r="J3732" t="s">
        <v>90</v>
      </c>
      <c r="K3732" t="s">
        <v>22</v>
      </c>
    </row>
    <row r="3733" spans="1:11" x14ac:dyDescent="0.3">
      <c r="A3733">
        <v>2020</v>
      </c>
      <c r="B3733" t="s">
        <v>17</v>
      </c>
      <c r="C3733" t="s">
        <v>12</v>
      </c>
      <c r="D3733" t="s">
        <v>23</v>
      </c>
      <c r="E3733">
        <v>55000</v>
      </c>
      <c r="F3733" t="s">
        <v>14</v>
      </c>
      <c r="G3733">
        <v>62726</v>
      </c>
      <c r="H3733" t="s">
        <v>63</v>
      </c>
      <c r="I3733">
        <v>50</v>
      </c>
      <c r="J3733" t="s">
        <v>192</v>
      </c>
      <c r="K3733" t="s">
        <v>22</v>
      </c>
    </row>
    <row r="3734" spans="1:11" x14ac:dyDescent="0.3">
      <c r="A3734">
        <v>2021</v>
      </c>
      <c r="B3734" t="s">
        <v>17</v>
      </c>
      <c r="C3734" t="s">
        <v>12</v>
      </c>
      <c r="D3734" t="s">
        <v>23</v>
      </c>
      <c r="E3734">
        <v>115000</v>
      </c>
      <c r="F3734" t="s">
        <v>20</v>
      </c>
      <c r="G3734">
        <v>115000</v>
      </c>
      <c r="H3734" t="s">
        <v>21</v>
      </c>
      <c r="I3734">
        <v>50</v>
      </c>
      <c r="J3734" t="s">
        <v>21</v>
      </c>
      <c r="K3734" t="s">
        <v>16</v>
      </c>
    </row>
    <row r="3735" spans="1:11" x14ac:dyDescent="0.3">
      <c r="A3735">
        <v>2021</v>
      </c>
      <c r="B3735" t="s">
        <v>11</v>
      </c>
      <c r="C3735" t="s">
        <v>12</v>
      </c>
      <c r="D3735" t="s">
        <v>13</v>
      </c>
      <c r="E3735">
        <v>235000</v>
      </c>
      <c r="F3735" t="s">
        <v>20</v>
      </c>
      <c r="G3735">
        <v>235000</v>
      </c>
      <c r="H3735" t="s">
        <v>21</v>
      </c>
      <c r="I3735">
        <v>100</v>
      </c>
      <c r="J3735" t="s">
        <v>21</v>
      </c>
      <c r="K3735" t="s">
        <v>16</v>
      </c>
    </row>
    <row r="3736" spans="1:11" x14ac:dyDescent="0.3">
      <c r="A3736">
        <v>2021</v>
      </c>
      <c r="B3736" t="s">
        <v>17</v>
      </c>
      <c r="C3736" t="s">
        <v>12</v>
      </c>
      <c r="D3736" t="s">
        <v>77</v>
      </c>
      <c r="E3736">
        <v>1450000</v>
      </c>
      <c r="F3736" t="s">
        <v>42</v>
      </c>
      <c r="G3736">
        <v>19609</v>
      </c>
      <c r="H3736" t="s">
        <v>43</v>
      </c>
      <c r="I3736">
        <v>100</v>
      </c>
      <c r="J3736" t="s">
        <v>43</v>
      </c>
      <c r="K3736" t="s">
        <v>16</v>
      </c>
    </row>
    <row r="3737" spans="1:11" x14ac:dyDescent="0.3">
      <c r="A3737">
        <v>2021</v>
      </c>
      <c r="B3737" t="s">
        <v>28</v>
      </c>
      <c r="C3737" t="s">
        <v>48</v>
      </c>
      <c r="D3737" t="s">
        <v>83</v>
      </c>
      <c r="E3737">
        <v>12000</v>
      </c>
      <c r="F3737" t="s">
        <v>20</v>
      </c>
      <c r="G3737">
        <v>12000</v>
      </c>
      <c r="H3737" t="s">
        <v>110</v>
      </c>
      <c r="I3737">
        <v>100</v>
      </c>
      <c r="J3737" t="s">
        <v>21</v>
      </c>
      <c r="K3737" t="s">
        <v>22</v>
      </c>
    </row>
    <row r="3738" spans="1:11" x14ac:dyDescent="0.3">
      <c r="A3738">
        <v>2021</v>
      </c>
      <c r="B3738" t="s">
        <v>17</v>
      </c>
      <c r="C3738" t="s">
        <v>12</v>
      </c>
      <c r="D3738" t="s">
        <v>27</v>
      </c>
      <c r="E3738">
        <v>75000</v>
      </c>
      <c r="F3738" t="s">
        <v>20</v>
      </c>
      <c r="G3738">
        <v>75000</v>
      </c>
      <c r="H3738" t="s">
        <v>21</v>
      </c>
      <c r="I3738">
        <v>0</v>
      </c>
      <c r="J3738" t="s">
        <v>21</v>
      </c>
      <c r="K3738" t="s">
        <v>16</v>
      </c>
    </row>
    <row r="3739" spans="1:11" x14ac:dyDescent="0.3">
      <c r="A3739">
        <v>2021</v>
      </c>
      <c r="B3739" t="s">
        <v>17</v>
      </c>
      <c r="C3739" t="s">
        <v>12</v>
      </c>
      <c r="D3739" t="s">
        <v>27</v>
      </c>
      <c r="E3739">
        <v>62000</v>
      </c>
      <c r="F3739" t="s">
        <v>20</v>
      </c>
      <c r="G3739">
        <v>62000</v>
      </c>
      <c r="H3739" t="s">
        <v>21</v>
      </c>
      <c r="I3739">
        <v>0</v>
      </c>
      <c r="J3739" t="s">
        <v>21</v>
      </c>
      <c r="K3739" t="s">
        <v>16</v>
      </c>
    </row>
    <row r="3740" spans="1:11" x14ac:dyDescent="0.3">
      <c r="A3740">
        <v>2021</v>
      </c>
      <c r="B3740" t="s">
        <v>17</v>
      </c>
      <c r="C3740" t="s">
        <v>12</v>
      </c>
      <c r="D3740" t="s">
        <v>23</v>
      </c>
      <c r="E3740">
        <v>73000</v>
      </c>
      <c r="F3740" t="s">
        <v>20</v>
      </c>
      <c r="G3740">
        <v>73000</v>
      </c>
      <c r="H3740" t="s">
        <v>21</v>
      </c>
      <c r="I3740">
        <v>0</v>
      </c>
      <c r="J3740" t="s">
        <v>21</v>
      </c>
      <c r="K3740" t="s">
        <v>16</v>
      </c>
    </row>
    <row r="3741" spans="1:11" x14ac:dyDescent="0.3">
      <c r="A3741">
        <v>2021</v>
      </c>
      <c r="B3741" t="s">
        <v>17</v>
      </c>
      <c r="C3741" t="s">
        <v>12</v>
      </c>
      <c r="D3741" t="s">
        <v>37</v>
      </c>
      <c r="E3741">
        <v>38400</v>
      </c>
      <c r="F3741" t="s">
        <v>14</v>
      </c>
      <c r="G3741">
        <v>45391</v>
      </c>
      <c r="H3741" t="s">
        <v>51</v>
      </c>
      <c r="I3741">
        <v>100</v>
      </c>
      <c r="J3741" t="s">
        <v>51</v>
      </c>
      <c r="K3741" t="s">
        <v>16</v>
      </c>
    </row>
    <row r="3742" spans="1:11" x14ac:dyDescent="0.3">
      <c r="A3742">
        <v>2020</v>
      </c>
      <c r="B3742" t="s">
        <v>11</v>
      </c>
      <c r="C3742" t="s">
        <v>12</v>
      </c>
      <c r="D3742" t="s">
        <v>69</v>
      </c>
      <c r="E3742">
        <v>190200</v>
      </c>
      <c r="F3742" t="s">
        <v>20</v>
      </c>
      <c r="G3742">
        <v>190200</v>
      </c>
      <c r="H3742" t="s">
        <v>21</v>
      </c>
      <c r="I3742">
        <v>100</v>
      </c>
      <c r="J3742" t="s">
        <v>21</v>
      </c>
      <c r="K3742" t="s">
        <v>25</v>
      </c>
    </row>
    <row r="3743" spans="1:11" x14ac:dyDescent="0.3">
      <c r="A3743">
        <v>2020</v>
      </c>
      <c r="B3743" t="s">
        <v>17</v>
      </c>
      <c r="C3743" t="s">
        <v>12</v>
      </c>
      <c r="D3743" t="s">
        <v>23</v>
      </c>
      <c r="E3743">
        <v>118000</v>
      </c>
      <c r="F3743" t="s">
        <v>20</v>
      </c>
      <c r="G3743">
        <v>118000</v>
      </c>
      <c r="H3743" t="s">
        <v>21</v>
      </c>
      <c r="I3743">
        <v>100</v>
      </c>
      <c r="J3743" t="s">
        <v>21</v>
      </c>
      <c r="K3743" t="s">
        <v>25</v>
      </c>
    </row>
    <row r="3744" spans="1:11" x14ac:dyDescent="0.3">
      <c r="A3744">
        <v>2020</v>
      </c>
      <c r="B3744" t="s">
        <v>17</v>
      </c>
      <c r="C3744" t="s">
        <v>12</v>
      </c>
      <c r="D3744" t="s">
        <v>23</v>
      </c>
      <c r="E3744">
        <v>138350</v>
      </c>
      <c r="F3744" t="s">
        <v>20</v>
      </c>
      <c r="G3744">
        <v>138350</v>
      </c>
      <c r="H3744" t="s">
        <v>21</v>
      </c>
      <c r="I3744">
        <v>100</v>
      </c>
      <c r="J3744" t="s">
        <v>21</v>
      </c>
      <c r="K3744" t="s">
        <v>25</v>
      </c>
    </row>
    <row r="3745" spans="1:11" x14ac:dyDescent="0.3">
      <c r="A3745">
        <v>2020</v>
      </c>
      <c r="B3745" t="s">
        <v>17</v>
      </c>
      <c r="C3745" t="s">
        <v>12</v>
      </c>
      <c r="D3745" t="s">
        <v>37</v>
      </c>
      <c r="E3745">
        <v>130800</v>
      </c>
      <c r="F3745" t="s">
        <v>20</v>
      </c>
      <c r="G3745">
        <v>130800</v>
      </c>
      <c r="H3745" t="s">
        <v>15</v>
      </c>
      <c r="I3745">
        <v>100</v>
      </c>
      <c r="J3745" t="s">
        <v>21</v>
      </c>
      <c r="K3745" t="s">
        <v>25</v>
      </c>
    </row>
    <row r="3746" spans="1:11" x14ac:dyDescent="0.3">
      <c r="A3746">
        <v>2020</v>
      </c>
      <c r="B3746" t="s">
        <v>11</v>
      </c>
      <c r="C3746" t="s">
        <v>12</v>
      </c>
      <c r="D3746" t="s">
        <v>35</v>
      </c>
      <c r="E3746">
        <v>40000</v>
      </c>
      <c r="F3746" t="s">
        <v>14</v>
      </c>
      <c r="G3746">
        <v>45618</v>
      </c>
      <c r="H3746" t="s">
        <v>119</v>
      </c>
      <c r="I3746">
        <v>100</v>
      </c>
      <c r="J3746" t="s">
        <v>119</v>
      </c>
      <c r="K3746" t="s">
        <v>22</v>
      </c>
    </row>
    <row r="3747" spans="1:11" x14ac:dyDescent="0.3">
      <c r="A3747">
        <v>2021</v>
      </c>
      <c r="B3747" t="s">
        <v>11</v>
      </c>
      <c r="C3747" t="s">
        <v>12</v>
      </c>
      <c r="D3747" t="s">
        <v>80</v>
      </c>
      <c r="E3747">
        <v>168000</v>
      </c>
      <c r="F3747" t="s">
        <v>20</v>
      </c>
      <c r="G3747">
        <v>168000</v>
      </c>
      <c r="H3747" t="s">
        <v>194</v>
      </c>
      <c r="I3747">
        <v>0</v>
      </c>
      <c r="J3747" t="s">
        <v>194</v>
      </c>
      <c r="K3747" t="s">
        <v>22</v>
      </c>
    </row>
    <row r="3748" spans="1:11" x14ac:dyDescent="0.3">
      <c r="A3748">
        <v>2021</v>
      </c>
      <c r="B3748" t="s">
        <v>17</v>
      </c>
      <c r="C3748" t="s">
        <v>12</v>
      </c>
      <c r="D3748" t="s">
        <v>23</v>
      </c>
      <c r="E3748">
        <v>160000</v>
      </c>
      <c r="F3748" t="s">
        <v>67</v>
      </c>
      <c r="G3748">
        <v>119059</v>
      </c>
      <c r="H3748" t="s">
        <v>96</v>
      </c>
      <c r="I3748">
        <v>100</v>
      </c>
      <c r="J3748" t="s">
        <v>85</v>
      </c>
      <c r="K3748" t="s">
        <v>25</v>
      </c>
    </row>
    <row r="3749" spans="1:11" x14ac:dyDescent="0.3">
      <c r="A3749">
        <v>2021</v>
      </c>
      <c r="B3749" t="s">
        <v>17</v>
      </c>
      <c r="C3749" t="s">
        <v>12</v>
      </c>
      <c r="D3749" t="s">
        <v>88</v>
      </c>
      <c r="E3749">
        <v>423000</v>
      </c>
      <c r="F3749" t="s">
        <v>20</v>
      </c>
      <c r="G3749">
        <v>423000</v>
      </c>
      <c r="H3749" t="s">
        <v>21</v>
      </c>
      <c r="I3749">
        <v>50</v>
      </c>
      <c r="J3749" t="s">
        <v>21</v>
      </c>
      <c r="K3749" t="s">
        <v>16</v>
      </c>
    </row>
    <row r="3750" spans="1:11" x14ac:dyDescent="0.3">
      <c r="A3750">
        <v>2021</v>
      </c>
      <c r="B3750" t="s">
        <v>17</v>
      </c>
      <c r="C3750" t="s">
        <v>12</v>
      </c>
      <c r="D3750" t="s">
        <v>37</v>
      </c>
      <c r="E3750">
        <v>24000</v>
      </c>
      <c r="F3750" t="s">
        <v>14</v>
      </c>
      <c r="G3750">
        <v>28369</v>
      </c>
      <c r="H3750" t="s">
        <v>212</v>
      </c>
      <c r="I3750">
        <v>50</v>
      </c>
      <c r="J3750" t="s">
        <v>212</v>
      </c>
      <c r="K3750" t="s">
        <v>16</v>
      </c>
    </row>
    <row r="3751" spans="1:11" x14ac:dyDescent="0.3">
      <c r="A3751">
        <v>2021</v>
      </c>
      <c r="B3751" t="s">
        <v>11</v>
      </c>
      <c r="C3751" t="s">
        <v>12</v>
      </c>
      <c r="D3751" t="s">
        <v>76</v>
      </c>
      <c r="E3751">
        <v>165000</v>
      </c>
      <c r="F3751" t="s">
        <v>20</v>
      </c>
      <c r="G3751">
        <v>165000</v>
      </c>
      <c r="H3751" t="s">
        <v>21</v>
      </c>
      <c r="I3751">
        <v>100</v>
      </c>
      <c r="J3751" t="s">
        <v>21</v>
      </c>
      <c r="K3751" t="s">
        <v>16</v>
      </c>
    </row>
    <row r="3752" spans="1:11" x14ac:dyDescent="0.3">
      <c r="A3752">
        <v>2020</v>
      </c>
      <c r="B3752" t="s">
        <v>11</v>
      </c>
      <c r="C3752" t="s">
        <v>12</v>
      </c>
      <c r="D3752" t="s">
        <v>23</v>
      </c>
      <c r="E3752">
        <v>412000</v>
      </c>
      <c r="F3752" t="s">
        <v>20</v>
      </c>
      <c r="G3752">
        <v>412000</v>
      </c>
      <c r="H3752" t="s">
        <v>21</v>
      </c>
      <c r="I3752">
        <v>100</v>
      </c>
      <c r="J3752" t="s">
        <v>21</v>
      </c>
      <c r="K3752" t="s">
        <v>16</v>
      </c>
    </row>
    <row r="3753" spans="1:11" x14ac:dyDescent="0.3">
      <c r="A3753">
        <v>2021</v>
      </c>
      <c r="B3753" t="s">
        <v>17</v>
      </c>
      <c r="C3753" t="s">
        <v>12</v>
      </c>
      <c r="D3753" t="s">
        <v>13</v>
      </c>
      <c r="E3753">
        <v>151000</v>
      </c>
      <c r="F3753" t="s">
        <v>20</v>
      </c>
      <c r="G3753">
        <v>151000</v>
      </c>
      <c r="H3753" t="s">
        <v>21</v>
      </c>
      <c r="I3753">
        <v>100</v>
      </c>
      <c r="J3753" t="s">
        <v>21</v>
      </c>
      <c r="K3753" t="s">
        <v>16</v>
      </c>
    </row>
    <row r="3754" spans="1:11" x14ac:dyDescent="0.3">
      <c r="A3754">
        <v>2020</v>
      </c>
      <c r="B3754" t="s">
        <v>28</v>
      </c>
      <c r="C3754" t="s">
        <v>12</v>
      </c>
      <c r="D3754" t="s">
        <v>23</v>
      </c>
      <c r="E3754">
        <v>105000</v>
      </c>
      <c r="F3754" t="s">
        <v>20</v>
      </c>
      <c r="G3754">
        <v>105000</v>
      </c>
      <c r="H3754" t="s">
        <v>21</v>
      </c>
      <c r="I3754">
        <v>100</v>
      </c>
      <c r="J3754" t="s">
        <v>21</v>
      </c>
      <c r="K3754" t="s">
        <v>22</v>
      </c>
    </row>
    <row r="3755" spans="1:11" x14ac:dyDescent="0.3">
      <c r="A3755">
        <v>2020</v>
      </c>
      <c r="B3755" t="s">
        <v>28</v>
      </c>
      <c r="C3755" t="s">
        <v>18</v>
      </c>
      <c r="D3755" t="s">
        <v>56</v>
      </c>
      <c r="E3755">
        <v>100000</v>
      </c>
      <c r="F3755" t="s">
        <v>20</v>
      </c>
      <c r="G3755">
        <v>100000</v>
      </c>
      <c r="H3755" t="s">
        <v>21</v>
      </c>
      <c r="I3755">
        <v>100</v>
      </c>
      <c r="J3755" t="s">
        <v>21</v>
      </c>
      <c r="K3755" t="s">
        <v>16</v>
      </c>
    </row>
    <row r="3756" spans="1:11" x14ac:dyDescent="0.3">
      <c r="A3756">
        <v>2021</v>
      </c>
      <c r="B3756" t="s">
        <v>11</v>
      </c>
      <c r="C3756" t="s">
        <v>12</v>
      </c>
      <c r="D3756" t="s">
        <v>69</v>
      </c>
      <c r="E3756">
        <v>7000000</v>
      </c>
      <c r="F3756" t="s">
        <v>42</v>
      </c>
      <c r="G3756">
        <v>94665</v>
      </c>
      <c r="H3756" t="s">
        <v>43</v>
      </c>
      <c r="I3756">
        <v>50</v>
      </c>
      <c r="J3756" t="s">
        <v>43</v>
      </c>
      <c r="K3756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B222-CEFD-4F36-8E64-D9F130AEC9D1}">
  <dimension ref="A1:O3756"/>
  <sheetViews>
    <sheetView topLeftCell="C1" workbookViewId="0">
      <selection activeCell="H8" sqref="H8"/>
    </sheetView>
  </sheetViews>
  <sheetFormatPr defaultColWidth="14.6640625" defaultRowHeight="14.4" x14ac:dyDescent="0.3"/>
  <cols>
    <col min="2" max="5" width="14.6640625" style="2"/>
    <col min="6" max="6" width="15.77734375" customWidth="1"/>
    <col min="8" max="8" width="21.109375" style="1" customWidth="1"/>
    <col min="11" max="11" width="14.6640625" style="18"/>
  </cols>
  <sheetData>
    <row r="1" spans="1:15" ht="19.2" x14ac:dyDescent="0.45">
      <c r="A1" t="s">
        <v>0</v>
      </c>
      <c r="B1" s="4" t="s">
        <v>1</v>
      </c>
      <c r="C1" s="4" t="s">
        <v>285</v>
      </c>
      <c r="D1" s="4" t="s">
        <v>217</v>
      </c>
      <c r="E1" s="4" t="s">
        <v>3</v>
      </c>
      <c r="F1" s="3" t="s">
        <v>4</v>
      </c>
      <c r="G1" s="3" t="s">
        <v>5</v>
      </c>
      <c r="H1" s="5" t="s">
        <v>6</v>
      </c>
      <c r="I1" s="3" t="s">
        <v>7</v>
      </c>
      <c r="J1" s="3" t="s">
        <v>246</v>
      </c>
      <c r="K1" s="17" t="s">
        <v>8</v>
      </c>
      <c r="L1" s="3" t="s">
        <v>9</v>
      </c>
      <c r="M1" s="3" t="s">
        <v>10</v>
      </c>
      <c r="N1" t="s">
        <v>273</v>
      </c>
      <c r="O1" t="s">
        <v>287</v>
      </c>
    </row>
    <row r="2" spans="1:15" ht="19.2" x14ac:dyDescent="0.45">
      <c r="A2" s="3">
        <v>2020</v>
      </c>
      <c r="B2" s="4" t="s">
        <v>214</v>
      </c>
      <c r="C2" s="4">
        <f t="shared" ref="C2:C65" si="0">IF(B2="Entry",1,IF(B2="Mid",2,IF(B2="Senior",3,4)))</f>
        <v>2</v>
      </c>
      <c r="D2" s="4" t="s">
        <v>218</v>
      </c>
      <c r="E2" s="4" t="s">
        <v>52</v>
      </c>
      <c r="F2" s="5">
        <v>450000</v>
      </c>
      <c r="G2" s="3" t="s">
        <v>20</v>
      </c>
      <c r="H2" s="5">
        <v>450000</v>
      </c>
      <c r="I2" s="3" t="s">
        <v>21</v>
      </c>
      <c r="J2" s="3" t="s">
        <v>243</v>
      </c>
      <c r="K2" s="17">
        <v>0</v>
      </c>
      <c r="L2" s="3" t="s">
        <v>21</v>
      </c>
      <c r="M2" s="3" t="s">
        <v>242</v>
      </c>
      <c r="N2" s="3" t="str">
        <f>IF(tbl_clean[[#This Row],[salary_in_usd]]&gt;=statistics!$B$25,"Yes","No")</f>
        <v>Yes</v>
      </c>
      <c r="O2" s="3" t="str">
        <f>IF(tbl_clean[[#This Row],[employee_residence]]=tbl_clean[[#This Row],[company_location]], "Same-Country","Cross-Country")</f>
        <v>Same-Country</v>
      </c>
    </row>
    <row r="3" spans="1:15" ht="19.2" x14ac:dyDescent="0.45">
      <c r="A3" s="3">
        <v>2020</v>
      </c>
      <c r="B3" s="4" t="s">
        <v>213</v>
      </c>
      <c r="C3" s="4">
        <f t="shared" si="0"/>
        <v>3</v>
      </c>
      <c r="D3" s="4" t="s">
        <v>218</v>
      </c>
      <c r="E3" s="4" t="s">
        <v>23</v>
      </c>
      <c r="F3" s="5">
        <v>412000</v>
      </c>
      <c r="G3" s="3" t="s">
        <v>20</v>
      </c>
      <c r="H3" s="5">
        <v>412000</v>
      </c>
      <c r="I3" s="3" t="s">
        <v>21</v>
      </c>
      <c r="J3" s="3" t="s">
        <v>244</v>
      </c>
      <c r="K3" s="17">
        <v>100</v>
      </c>
      <c r="L3" s="3" t="s">
        <v>21</v>
      </c>
      <c r="M3" s="3" t="s">
        <v>240</v>
      </c>
      <c r="N3" s="3" t="str">
        <f>IF(tbl_clean[[#This Row],[salary_in_usd]]&gt;=statistics!$B$25,"Yes","No")</f>
        <v>Yes</v>
      </c>
      <c r="O3" s="3" t="str">
        <f>IF(tbl_clean[[#This Row],[employee_residence]]=tbl_clean[[#This Row],[company_location]], "Same-Country","Cross-Country")</f>
        <v>Same-Country</v>
      </c>
    </row>
    <row r="4" spans="1:15" ht="19.2" x14ac:dyDescent="0.45">
      <c r="A4" s="3">
        <v>2020</v>
      </c>
      <c r="B4" s="4" t="s">
        <v>216</v>
      </c>
      <c r="C4" s="4">
        <f t="shared" si="0"/>
        <v>4</v>
      </c>
      <c r="D4" s="4" t="s">
        <v>218</v>
      </c>
      <c r="E4" s="4" t="s">
        <v>228</v>
      </c>
      <c r="F4" s="5">
        <v>325000</v>
      </c>
      <c r="G4" s="3" t="s">
        <v>20</v>
      </c>
      <c r="H4" s="5">
        <v>325000</v>
      </c>
      <c r="I4" s="3" t="s">
        <v>21</v>
      </c>
      <c r="J4" s="3" t="s">
        <v>244</v>
      </c>
      <c r="K4" s="17">
        <v>100</v>
      </c>
      <c r="L4" s="3" t="s">
        <v>21</v>
      </c>
      <c r="M4" s="3" t="s">
        <v>240</v>
      </c>
      <c r="N4" s="3" t="str">
        <f>IF(tbl_clean[[#This Row],[salary_in_usd]]&gt;=statistics!$B$25,"Yes","No")</f>
        <v>Yes</v>
      </c>
      <c r="O4" s="3" t="str">
        <f>IF(tbl_clean[[#This Row],[employee_residence]]=tbl_clean[[#This Row],[company_location]], "Same-Country","Cross-Country")</f>
        <v>Same-Country</v>
      </c>
    </row>
    <row r="5" spans="1:15" ht="19.2" x14ac:dyDescent="0.45">
      <c r="A5" s="3">
        <v>2020</v>
      </c>
      <c r="B5" s="4" t="s">
        <v>213</v>
      </c>
      <c r="C5" s="4">
        <f t="shared" si="0"/>
        <v>3</v>
      </c>
      <c r="D5" s="4" t="s">
        <v>218</v>
      </c>
      <c r="E5" s="4" t="s">
        <v>81</v>
      </c>
      <c r="F5" s="5">
        <v>260000</v>
      </c>
      <c r="G5" s="3" t="s">
        <v>20</v>
      </c>
      <c r="H5" s="5">
        <v>260000</v>
      </c>
      <c r="I5" s="3" t="s">
        <v>194</v>
      </c>
      <c r="J5" s="3" t="s">
        <v>243</v>
      </c>
      <c r="K5" s="17">
        <v>0</v>
      </c>
      <c r="L5" s="3" t="s">
        <v>194</v>
      </c>
      <c r="M5" s="3" t="s">
        <v>241</v>
      </c>
      <c r="N5" s="3" t="str">
        <f>IF(tbl_clean[[#This Row],[salary_in_usd]]&gt;=statistics!$B$25,"Yes","No")</f>
        <v>Yes</v>
      </c>
      <c r="O5" s="3" t="str">
        <f>IF(tbl_clean[[#This Row],[employee_residence]]=tbl_clean[[#This Row],[company_location]], "Same-Country","Cross-Country")</f>
        <v>Same-Country</v>
      </c>
    </row>
    <row r="6" spans="1:15" ht="19.2" x14ac:dyDescent="0.45">
      <c r="A6" s="3">
        <v>2020</v>
      </c>
      <c r="B6" s="4" t="s">
        <v>215</v>
      </c>
      <c r="C6" s="4">
        <f t="shared" si="0"/>
        <v>1</v>
      </c>
      <c r="D6" s="4" t="s">
        <v>218</v>
      </c>
      <c r="E6" s="4" t="s">
        <v>35</v>
      </c>
      <c r="F6" s="5">
        <v>250000</v>
      </c>
      <c r="G6" s="3" t="s">
        <v>20</v>
      </c>
      <c r="H6" s="5">
        <v>250000</v>
      </c>
      <c r="I6" s="3" t="s">
        <v>21</v>
      </c>
      <c r="J6" s="3" t="s">
        <v>245</v>
      </c>
      <c r="K6" s="17">
        <v>50</v>
      </c>
      <c r="L6" s="3" t="s">
        <v>21</v>
      </c>
      <c r="M6" s="3" t="s">
        <v>240</v>
      </c>
      <c r="N6" s="3" t="str">
        <f>IF(tbl_clean[[#This Row],[salary_in_usd]]&gt;=statistics!$B$25,"Yes","No")</f>
        <v>Yes</v>
      </c>
      <c r="O6" s="3" t="str">
        <f>IF(tbl_clean[[#This Row],[employee_residence]]=tbl_clean[[#This Row],[company_location]], "Same-Country","Cross-Country")</f>
        <v>Same-Country</v>
      </c>
    </row>
    <row r="7" spans="1:15" ht="19.2" x14ac:dyDescent="0.45">
      <c r="A7" s="3">
        <v>2020</v>
      </c>
      <c r="B7" s="4" t="s">
        <v>213</v>
      </c>
      <c r="C7" s="4">
        <f t="shared" si="0"/>
        <v>3</v>
      </c>
      <c r="D7" s="4" t="s">
        <v>218</v>
      </c>
      <c r="E7" s="4" t="s">
        <v>69</v>
      </c>
      <c r="F7" s="5">
        <v>190200</v>
      </c>
      <c r="G7" s="3" t="s">
        <v>20</v>
      </c>
      <c r="H7" s="5">
        <v>190200</v>
      </c>
      <c r="I7" s="3" t="s">
        <v>21</v>
      </c>
      <c r="J7" s="3" t="s">
        <v>244</v>
      </c>
      <c r="K7" s="17">
        <v>100</v>
      </c>
      <c r="L7" s="3" t="s">
        <v>21</v>
      </c>
      <c r="M7" s="3" t="s">
        <v>242</v>
      </c>
      <c r="N7" s="3" t="str">
        <f>IF(tbl_clean[[#This Row],[salary_in_usd]]&gt;=statistics!$B$25,"Yes","No")</f>
        <v>No</v>
      </c>
      <c r="O7" s="3" t="str">
        <f>IF(tbl_clean[[#This Row],[employee_residence]]=tbl_clean[[#This Row],[company_location]], "Same-Country","Cross-Country")</f>
        <v>Same-Country</v>
      </c>
    </row>
    <row r="8" spans="1:15" ht="19.2" x14ac:dyDescent="0.45">
      <c r="A8" s="3">
        <v>2020</v>
      </c>
      <c r="B8" s="4" t="s">
        <v>213</v>
      </c>
      <c r="C8" s="4">
        <f t="shared" si="0"/>
        <v>3</v>
      </c>
      <c r="D8" s="4" t="s">
        <v>218</v>
      </c>
      <c r="E8" s="4" t="s">
        <v>89</v>
      </c>
      <c r="F8" s="5">
        <v>190000</v>
      </c>
      <c r="G8" s="3" t="s">
        <v>20</v>
      </c>
      <c r="H8" s="5">
        <v>190000</v>
      </c>
      <c r="I8" s="3" t="s">
        <v>21</v>
      </c>
      <c r="J8" s="3" t="s">
        <v>244</v>
      </c>
      <c r="K8" s="17">
        <v>100</v>
      </c>
      <c r="L8" s="3" t="s">
        <v>21</v>
      </c>
      <c r="M8" s="3" t="s">
        <v>241</v>
      </c>
      <c r="N8" s="3" t="str">
        <f>IF(tbl_clean[[#This Row],[salary_in_usd]]&gt;=statistics!$B$25,"Yes","No")</f>
        <v>No</v>
      </c>
      <c r="O8" s="3" t="str">
        <f>IF(tbl_clean[[#This Row],[employee_residence]]=tbl_clean[[#This Row],[company_location]], "Same-Country","Cross-Country")</f>
        <v>Same-Country</v>
      </c>
    </row>
    <row r="9" spans="1:15" ht="19.2" x14ac:dyDescent="0.45">
      <c r="A9" s="3">
        <v>2020</v>
      </c>
      <c r="B9" s="4" t="s">
        <v>213</v>
      </c>
      <c r="C9" s="4">
        <f t="shared" si="0"/>
        <v>3</v>
      </c>
      <c r="D9" s="4" t="s">
        <v>218</v>
      </c>
      <c r="E9" s="4" t="s">
        <v>37</v>
      </c>
      <c r="F9" s="5">
        <v>188000</v>
      </c>
      <c r="G9" s="3" t="s">
        <v>20</v>
      </c>
      <c r="H9" s="5">
        <v>188000</v>
      </c>
      <c r="I9" s="3" t="s">
        <v>21</v>
      </c>
      <c r="J9" s="3" t="s">
        <v>244</v>
      </c>
      <c r="K9" s="17">
        <v>100</v>
      </c>
      <c r="L9" s="3" t="s">
        <v>21</v>
      </c>
      <c r="M9" s="3" t="s">
        <v>240</v>
      </c>
      <c r="N9" s="3" t="str">
        <f>IF(tbl_clean[[#This Row],[salary_in_usd]]&gt;=statistics!$B$25,"Yes","No")</f>
        <v>No</v>
      </c>
      <c r="O9" s="3" t="str">
        <f>IF(tbl_clean[[#This Row],[employee_residence]]=tbl_clean[[#This Row],[company_location]], "Same-Country","Cross-Country")</f>
        <v>Same-Country</v>
      </c>
    </row>
    <row r="10" spans="1:15" ht="19.2" x14ac:dyDescent="0.45">
      <c r="A10" s="3">
        <v>2020</v>
      </c>
      <c r="B10" s="4" t="s">
        <v>213</v>
      </c>
      <c r="C10" s="4">
        <f t="shared" si="0"/>
        <v>3</v>
      </c>
      <c r="D10" s="4" t="s">
        <v>218</v>
      </c>
      <c r="E10" s="4" t="s">
        <v>35</v>
      </c>
      <c r="F10" s="5">
        <v>150000</v>
      </c>
      <c r="G10" s="3" t="s">
        <v>20</v>
      </c>
      <c r="H10" s="5">
        <v>150000</v>
      </c>
      <c r="I10" s="3" t="s">
        <v>21</v>
      </c>
      <c r="J10" s="3" t="s">
        <v>245</v>
      </c>
      <c r="K10" s="17">
        <v>50</v>
      </c>
      <c r="L10" s="3" t="s">
        <v>21</v>
      </c>
      <c r="M10" s="3" t="s">
        <v>240</v>
      </c>
      <c r="N10" s="3" t="str">
        <f>IF(tbl_clean[[#This Row],[salary_in_usd]]&gt;=statistics!$B$25,"Yes","No")</f>
        <v>No</v>
      </c>
      <c r="O10" s="3" t="str">
        <f>IF(tbl_clean[[#This Row],[employee_residence]]=tbl_clean[[#This Row],[company_location]], "Same-Country","Cross-Country")</f>
        <v>Same-Country</v>
      </c>
    </row>
    <row r="11" spans="1:15" ht="19.2" x14ac:dyDescent="0.45">
      <c r="A11" s="3">
        <v>2020</v>
      </c>
      <c r="B11" s="4" t="s">
        <v>213</v>
      </c>
      <c r="C11" s="4">
        <f t="shared" si="0"/>
        <v>3</v>
      </c>
      <c r="D11" s="4" t="s">
        <v>218</v>
      </c>
      <c r="E11" s="4" t="s">
        <v>13</v>
      </c>
      <c r="F11" s="5">
        <v>130000</v>
      </c>
      <c r="G11" s="3" t="s">
        <v>14</v>
      </c>
      <c r="H11" s="5">
        <v>148261</v>
      </c>
      <c r="I11" s="3" t="s">
        <v>31</v>
      </c>
      <c r="J11" s="3" t="s">
        <v>244</v>
      </c>
      <c r="K11" s="17">
        <v>100</v>
      </c>
      <c r="L11" s="3" t="s">
        <v>31</v>
      </c>
      <c r="M11" s="3" t="s">
        <v>242</v>
      </c>
      <c r="N11" s="3" t="str">
        <f>IF(tbl_clean[[#This Row],[salary_in_usd]]&gt;=statistics!$B$25,"Yes","No")</f>
        <v>No</v>
      </c>
      <c r="O11" s="3" t="str">
        <f>IF(tbl_clean[[#This Row],[employee_residence]]=tbl_clean[[#This Row],[company_location]], "Same-Country","Cross-Country")</f>
        <v>Same-Country</v>
      </c>
    </row>
    <row r="12" spans="1:15" ht="19.2" x14ac:dyDescent="0.45">
      <c r="A12" s="3">
        <v>2020</v>
      </c>
      <c r="B12" s="4" t="s">
        <v>214</v>
      </c>
      <c r="C12" s="4">
        <f t="shared" si="0"/>
        <v>2</v>
      </c>
      <c r="D12" s="4" t="s">
        <v>218</v>
      </c>
      <c r="E12" s="4" t="s">
        <v>23</v>
      </c>
      <c r="F12" s="5">
        <v>138350</v>
      </c>
      <c r="G12" s="3" t="s">
        <v>20</v>
      </c>
      <c r="H12" s="5">
        <v>138350</v>
      </c>
      <c r="I12" s="3" t="s">
        <v>21</v>
      </c>
      <c r="J12" s="3" t="s">
        <v>244</v>
      </c>
      <c r="K12" s="17">
        <v>100</v>
      </c>
      <c r="L12" s="3" t="s">
        <v>21</v>
      </c>
      <c r="M12" s="3" t="s">
        <v>242</v>
      </c>
      <c r="N12" s="3" t="str">
        <f>IF(tbl_clean[[#This Row],[salary_in_usd]]&gt;=statistics!$B$25,"Yes","No")</f>
        <v>No</v>
      </c>
      <c r="O12" s="3" t="str">
        <f>IF(tbl_clean[[#This Row],[employee_residence]]=tbl_clean[[#This Row],[company_location]], "Same-Country","Cross-Country")</f>
        <v>Same-Country</v>
      </c>
    </row>
    <row r="13" spans="1:15" ht="19.2" x14ac:dyDescent="0.45">
      <c r="A13" s="3">
        <v>2020</v>
      </c>
      <c r="B13" s="4" t="s">
        <v>215</v>
      </c>
      <c r="C13" s="4">
        <f t="shared" si="0"/>
        <v>1</v>
      </c>
      <c r="D13" s="4" t="s">
        <v>218</v>
      </c>
      <c r="E13" s="4" t="s">
        <v>35</v>
      </c>
      <c r="F13" s="5">
        <v>138000</v>
      </c>
      <c r="G13" s="3" t="s">
        <v>20</v>
      </c>
      <c r="H13" s="5">
        <v>138000</v>
      </c>
      <c r="I13" s="3" t="s">
        <v>21</v>
      </c>
      <c r="J13" s="3" t="s">
        <v>244</v>
      </c>
      <c r="K13" s="17">
        <v>100</v>
      </c>
      <c r="L13" s="3" t="s">
        <v>21</v>
      </c>
      <c r="M13" s="3" t="s">
        <v>241</v>
      </c>
      <c r="N13" s="3" t="str">
        <f>IF(tbl_clean[[#This Row],[salary_in_usd]]&gt;=statistics!$B$25,"Yes","No")</f>
        <v>No</v>
      </c>
      <c r="O13" s="3" t="str">
        <f>IF(tbl_clean[[#This Row],[employee_residence]]=tbl_clean[[#This Row],[company_location]], "Same-Country","Cross-Country")</f>
        <v>Same-Country</v>
      </c>
    </row>
    <row r="14" spans="1:15" ht="19.2" x14ac:dyDescent="0.45">
      <c r="A14" s="3">
        <v>2020</v>
      </c>
      <c r="B14" s="4" t="s">
        <v>214</v>
      </c>
      <c r="C14" s="4">
        <f t="shared" si="0"/>
        <v>2</v>
      </c>
      <c r="D14" s="4" t="s">
        <v>218</v>
      </c>
      <c r="E14" s="4" t="s">
        <v>56</v>
      </c>
      <c r="F14" s="5">
        <v>135000</v>
      </c>
      <c r="G14" s="3" t="s">
        <v>20</v>
      </c>
      <c r="H14" s="5">
        <v>135000</v>
      </c>
      <c r="I14" s="3" t="s">
        <v>21</v>
      </c>
      <c r="J14" s="3" t="s">
        <v>244</v>
      </c>
      <c r="K14" s="17">
        <v>100</v>
      </c>
      <c r="L14" s="3" t="s">
        <v>21</v>
      </c>
      <c r="M14" s="3" t="s">
        <v>240</v>
      </c>
      <c r="N14" s="3" t="str">
        <f>IF(tbl_clean[[#This Row],[salary_in_usd]]&gt;=statistics!$B$25,"Yes","No")</f>
        <v>No</v>
      </c>
      <c r="O14" s="3" t="str">
        <f>IF(tbl_clean[[#This Row],[employee_residence]]=tbl_clean[[#This Row],[company_location]], "Same-Country","Cross-Country")</f>
        <v>Same-Country</v>
      </c>
    </row>
    <row r="15" spans="1:15" ht="19.2" x14ac:dyDescent="0.45">
      <c r="A15" s="3">
        <v>2020</v>
      </c>
      <c r="B15" s="4" t="s">
        <v>214</v>
      </c>
      <c r="C15" s="4">
        <f t="shared" si="0"/>
        <v>2</v>
      </c>
      <c r="D15" s="4" t="s">
        <v>218</v>
      </c>
      <c r="E15" s="4" t="s">
        <v>37</v>
      </c>
      <c r="F15" s="5">
        <v>130800</v>
      </c>
      <c r="G15" s="3" t="s">
        <v>20</v>
      </c>
      <c r="H15" s="5">
        <v>130800</v>
      </c>
      <c r="I15" s="3" t="s">
        <v>15</v>
      </c>
      <c r="J15" s="3" t="s">
        <v>244</v>
      </c>
      <c r="K15" s="17">
        <v>100</v>
      </c>
      <c r="L15" s="3" t="s">
        <v>21</v>
      </c>
      <c r="M15" s="3" t="s">
        <v>242</v>
      </c>
      <c r="N15" s="3" t="str">
        <f>IF(tbl_clean[[#This Row],[salary_in_usd]]&gt;=statistics!$B$25,"Yes","No")</f>
        <v>No</v>
      </c>
      <c r="O15" s="3" t="str">
        <f>IF(tbl_clean[[#This Row],[employee_residence]]=tbl_clean[[#This Row],[company_location]], "Same-Country","Cross-Country")</f>
        <v>Cross-Country</v>
      </c>
    </row>
    <row r="16" spans="1:15" ht="19.2" x14ac:dyDescent="0.45">
      <c r="A16" s="3">
        <v>2020</v>
      </c>
      <c r="B16" s="4" t="s">
        <v>213</v>
      </c>
      <c r="C16" s="4">
        <f t="shared" si="0"/>
        <v>3</v>
      </c>
      <c r="D16" s="4" t="s">
        <v>218</v>
      </c>
      <c r="E16" s="4" t="s">
        <v>189</v>
      </c>
      <c r="F16" s="5">
        <v>125000</v>
      </c>
      <c r="G16" s="3" t="s">
        <v>20</v>
      </c>
      <c r="H16" s="5">
        <v>125000</v>
      </c>
      <c r="I16" s="3" t="s">
        <v>208</v>
      </c>
      <c r="J16" s="3" t="s">
        <v>245</v>
      </c>
      <c r="K16" s="17">
        <v>50</v>
      </c>
      <c r="L16" s="3" t="s">
        <v>208</v>
      </c>
      <c r="M16" s="3" t="s">
        <v>241</v>
      </c>
      <c r="N16" s="3" t="str">
        <f>IF(tbl_clean[[#This Row],[salary_in_usd]]&gt;=statistics!$B$25,"Yes","No")</f>
        <v>No</v>
      </c>
      <c r="O16" s="3" t="str">
        <f>IF(tbl_clean[[#This Row],[employee_residence]]=tbl_clean[[#This Row],[company_location]], "Same-Country","Cross-Country")</f>
        <v>Same-Country</v>
      </c>
    </row>
    <row r="17" spans="1:15" ht="19.2" x14ac:dyDescent="0.45">
      <c r="A17" s="3">
        <v>2020</v>
      </c>
      <c r="B17" s="4" t="s">
        <v>213</v>
      </c>
      <c r="C17" s="4">
        <f t="shared" si="0"/>
        <v>3</v>
      </c>
      <c r="D17" s="4" t="s">
        <v>218</v>
      </c>
      <c r="E17" s="4" t="s">
        <v>23</v>
      </c>
      <c r="F17" s="5">
        <v>120000</v>
      </c>
      <c r="G17" s="3" t="s">
        <v>20</v>
      </c>
      <c r="H17" s="5">
        <v>120000</v>
      </c>
      <c r="I17" s="3" t="s">
        <v>21</v>
      </c>
      <c r="J17" s="3" t="s">
        <v>245</v>
      </c>
      <c r="K17" s="17">
        <v>50</v>
      </c>
      <c r="L17" s="3" t="s">
        <v>21</v>
      </c>
      <c r="M17" s="3" t="s">
        <v>240</v>
      </c>
      <c r="N17" s="3" t="str">
        <f>IF(tbl_clean[[#This Row],[salary_in_usd]]&gt;=statistics!$B$25,"Yes","No")</f>
        <v>No</v>
      </c>
      <c r="O17" s="3" t="str">
        <f>IF(tbl_clean[[#This Row],[employee_residence]]=tbl_clean[[#This Row],[company_location]], "Same-Country","Cross-Country")</f>
        <v>Same-Country</v>
      </c>
    </row>
    <row r="18" spans="1:15" ht="19.2" x14ac:dyDescent="0.45">
      <c r="A18" s="3">
        <v>2020</v>
      </c>
      <c r="B18" s="4" t="s">
        <v>214</v>
      </c>
      <c r="C18" s="4">
        <f t="shared" si="0"/>
        <v>2</v>
      </c>
      <c r="D18" s="4" t="s">
        <v>218</v>
      </c>
      <c r="E18" s="4" t="s">
        <v>23</v>
      </c>
      <c r="F18" s="5">
        <v>118000</v>
      </c>
      <c r="G18" s="3" t="s">
        <v>20</v>
      </c>
      <c r="H18" s="5">
        <v>118000</v>
      </c>
      <c r="I18" s="3" t="s">
        <v>21</v>
      </c>
      <c r="J18" s="3" t="s">
        <v>244</v>
      </c>
      <c r="K18" s="17">
        <v>100</v>
      </c>
      <c r="L18" s="3" t="s">
        <v>21</v>
      </c>
      <c r="M18" s="3" t="s">
        <v>242</v>
      </c>
      <c r="N18" s="3" t="str">
        <f>IF(tbl_clean[[#This Row],[salary_in_usd]]&gt;=statistics!$B$25,"Yes","No")</f>
        <v>No</v>
      </c>
      <c r="O18" s="3" t="str">
        <f>IF(tbl_clean[[#This Row],[employee_residence]]=tbl_clean[[#This Row],[company_location]], "Same-Country","Cross-Country")</f>
        <v>Same-Country</v>
      </c>
    </row>
    <row r="19" spans="1:15" ht="19.2" x14ac:dyDescent="0.45">
      <c r="A19" s="3">
        <v>2020</v>
      </c>
      <c r="B19" s="4" t="s">
        <v>213</v>
      </c>
      <c r="C19" s="4">
        <f t="shared" si="0"/>
        <v>3</v>
      </c>
      <c r="D19" s="4" t="s">
        <v>218</v>
      </c>
      <c r="E19" s="4" t="s">
        <v>173</v>
      </c>
      <c r="F19" s="5">
        <v>157000</v>
      </c>
      <c r="G19" s="3" t="s">
        <v>71</v>
      </c>
      <c r="H19" s="5">
        <v>117104</v>
      </c>
      <c r="I19" s="3" t="s">
        <v>24</v>
      </c>
      <c r="J19" s="3" t="s">
        <v>245</v>
      </c>
      <c r="K19" s="17">
        <v>50</v>
      </c>
      <c r="L19" s="3" t="s">
        <v>24</v>
      </c>
      <c r="M19" s="3" t="s">
        <v>240</v>
      </c>
      <c r="N19" s="3" t="str">
        <f>IF(tbl_clean[[#This Row],[salary_in_usd]]&gt;=statistics!$B$25,"Yes","No")</f>
        <v>No</v>
      </c>
      <c r="O19" s="3" t="str">
        <f>IF(tbl_clean[[#This Row],[employee_residence]]=tbl_clean[[#This Row],[company_location]], "Same-Country","Cross-Country")</f>
        <v>Same-Country</v>
      </c>
    </row>
    <row r="20" spans="1:15" ht="19.2" x14ac:dyDescent="0.45">
      <c r="A20" s="3">
        <v>2020</v>
      </c>
      <c r="B20" s="4" t="s">
        <v>214</v>
      </c>
      <c r="C20" s="4">
        <f t="shared" si="0"/>
        <v>2</v>
      </c>
      <c r="D20" s="4" t="s">
        <v>218</v>
      </c>
      <c r="E20" s="4" t="s">
        <v>89</v>
      </c>
      <c r="F20" s="5">
        <v>115000</v>
      </c>
      <c r="G20" s="3" t="s">
        <v>20</v>
      </c>
      <c r="H20" s="5">
        <v>115000</v>
      </c>
      <c r="I20" s="3" t="s">
        <v>191</v>
      </c>
      <c r="J20" s="3" t="s">
        <v>243</v>
      </c>
      <c r="K20" s="17">
        <v>0</v>
      </c>
      <c r="L20" s="3" t="s">
        <v>191</v>
      </c>
      <c r="M20" s="3" t="s">
        <v>240</v>
      </c>
      <c r="N20" s="3" t="str">
        <f>IF(tbl_clean[[#This Row],[salary_in_usd]]&gt;=statistics!$B$25,"Yes","No")</f>
        <v>No</v>
      </c>
      <c r="O20" s="3" t="str">
        <f>IF(tbl_clean[[#This Row],[employee_residence]]=tbl_clean[[#This Row],[company_location]], "Same-Country","Cross-Country")</f>
        <v>Same-Country</v>
      </c>
    </row>
    <row r="21" spans="1:15" ht="19.2" x14ac:dyDescent="0.45">
      <c r="A21" s="3">
        <v>2020</v>
      </c>
      <c r="B21" s="4" t="s">
        <v>213</v>
      </c>
      <c r="C21" s="4">
        <f t="shared" si="0"/>
        <v>3</v>
      </c>
      <c r="D21" s="4" t="s">
        <v>218</v>
      </c>
      <c r="E21" s="4" t="s">
        <v>75</v>
      </c>
      <c r="F21" s="5">
        <v>100000</v>
      </c>
      <c r="G21" s="3" t="s">
        <v>14</v>
      </c>
      <c r="H21" s="5">
        <v>114047</v>
      </c>
      <c r="I21" s="3" t="s">
        <v>121</v>
      </c>
      <c r="J21" s="3" t="s">
        <v>244</v>
      </c>
      <c r="K21" s="17">
        <v>100</v>
      </c>
      <c r="L21" s="3" t="s">
        <v>33</v>
      </c>
      <c r="M21" s="3" t="s">
        <v>241</v>
      </c>
      <c r="N21" s="3" t="str">
        <f>IF(tbl_clean[[#This Row],[salary_in_usd]]&gt;=statistics!$B$25,"Yes","No")</f>
        <v>No</v>
      </c>
      <c r="O21" s="3" t="str">
        <f>IF(tbl_clean[[#This Row],[employee_residence]]=tbl_clean[[#This Row],[company_location]], "Same-Country","Cross-Country")</f>
        <v>Cross-Country</v>
      </c>
    </row>
    <row r="22" spans="1:15" ht="19.2" x14ac:dyDescent="0.45">
      <c r="A22" s="3">
        <v>2020</v>
      </c>
      <c r="B22" s="4" t="s">
        <v>214</v>
      </c>
      <c r="C22" s="4">
        <f t="shared" si="0"/>
        <v>2</v>
      </c>
      <c r="D22" s="4" t="s">
        <v>218</v>
      </c>
      <c r="E22" s="4" t="s">
        <v>37</v>
      </c>
      <c r="F22" s="5">
        <v>88000</v>
      </c>
      <c r="G22" s="3" t="s">
        <v>58</v>
      </c>
      <c r="H22" s="5">
        <v>112872</v>
      </c>
      <c r="I22" s="3" t="s">
        <v>33</v>
      </c>
      <c r="J22" s="3" t="s">
        <v>245</v>
      </c>
      <c r="K22" s="17">
        <v>50</v>
      </c>
      <c r="L22" s="3" t="s">
        <v>33</v>
      </c>
      <c r="M22" s="3" t="s">
        <v>240</v>
      </c>
      <c r="N22" s="3" t="str">
        <f>IF(tbl_clean[[#This Row],[salary_in_usd]]&gt;=statistics!$B$25,"Yes","No")</f>
        <v>No</v>
      </c>
      <c r="O22" s="3" t="str">
        <f>IF(tbl_clean[[#This Row],[employee_residence]]=tbl_clean[[#This Row],[company_location]], "Same-Country","Cross-Country")</f>
        <v>Same-Country</v>
      </c>
    </row>
    <row r="23" spans="1:15" ht="19.2" x14ac:dyDescent="0.45">
      <c r="A23" s="3">
        <v>2020</v>
      </c>
      <c r="B23" s="4" t="s">
        <v>214</v>
      </c>
      <c r="C23" s="4">
        <f t="shared" si="0"/>
        <v>2</v>
      </c>
      <c r="D23" s="4" t="s">
        <v>218</v>
      </c>
      <c r="E23" s="4" t="s">
        <v>37</v>
      </c>
      <c r="F23" s="5">
        <v>110000</v>
      </c>
      <c r="G23" s="3" t="s">
        <v>20</v>
      </c>
      <c r="H23" s="5">
        <v>110000</v>
      </c>
      <c r="I23" s="3" t="s">
        <v>21</v>
      </c>
      <c r="J23" s="3" t="s">
        <v>244</v>
      </c>
      <c r="K23" s="17">
        <v>100</v>
      </c>
      <c r="L23" s="3" t="s">
        <v>21</v>
      </c>
      <c r="M23" s="3" t="s">
        <v>240</v>
      </c>
      <c r="N23" s="3" t="str">
        <f>IF(tbl_clean[[#This Row],[salary_in_usd]]&gt;=statistics!$B$25,"Yes","No")</f>
        <v>No</v>
      </c>
      <c r="O23" s="3" t="str">
        <f>IF(tbl_clean[[#This Row],[employee_residence]]=tbl_clean[[#This Row],[company_location]], "Same-Country","Cross-Country")</f>
        <v>Same-Country</v>
      </c>
    </row>
    <row r="24" spans="1:15" ht="19.2" x14ac:dyDescent="0.45">
      <c r="A24" s="3">
        <v>2020</v>
      </c>
      <c r="B24" s="4" t="s">
        <v>213</v>
      </c>
      <c r="C24" s="4">
        <f t="shared" si="0"/>
        <v>3</v>
      </c>
      <c r="D24" s="4" t="s">
        <v>218</v>
      </c>
      <c r="E24" s="4" t="s">
        <v>75</v>
      </c>
      <c r="F24" s="5">
        <v>85000</v>
      </c>
      <c r="G24" s="3" t="s">
        <v>58</v>
      </c>
      <c r="H24" s="5">
        <v>109024</v>
      </c>
      <c r="I24" s="3" t="s">
        <v>33</v>
      </c>
      <c r="J24" s="3" t="s">
        <v>245</v>
      </c>
      <c r="K24" s="17">
        <v>50</v>
      </c>
      <c r="L24" s="3" t="s">
        <v>33</v>
      </c>
      <c r="M24" s="3" t="s">
        <v>242</v>
      </c>
      <c r="N24" s="3" t="str">
        <f>IF(tbl_clean[[#This Row],[salary_in_usd]]&gt;=statistics!$B$25,"Yes","No")</f>
        <v>No</v>
      </c>
      <c r="O24" s="3" t="str">
        <f>IF(tbl_clean[[#This Row],[employee_residence]]=tbl_clean[[#This Row],[company_location]], "Same-Country","Cross-Country")</f>
        <v>Same-Country</v>
      </c>
    </row>
    <row r="25" spans="1:15" ht="19.2" x14ac:dyDescent="0.45">
      <c r="A25" s="3">
        <v>2020</v>
      </c>
      <c r="B25" s="4" t="s">
        <v>214</v>
      </c>
      <c r="C25" s="4">
        <f t="shared" si="0"/>
        <v>2</v>
      </c>
      <c r="D25" s="4" t="s">
        <v>218</v>
      </c>
      <c r="E25" s="4" t="s">
        <v>37</v>
      </c>
      <c r="F25" s="5">
        <v>106000</v>
      </c>
      <c r="G25" s="3" t="s">
        <v>20</v>
      </c>
      <c r="H25" s="5">
        <v>106000</v>
      </c>
      <c r="I25" s="3" t="s">
        <v>21</v>
      </c>
      <c r="J25" s="3" t="s">
        <v>244</v>
      </c>
      <c r="K25" s="17">
        <v>100</v>
      </c>
      <c r="L25" s="3" t="s">
        <v>21</v>
      </c>
      <c r="M25" s="3" t="s">
        <v>240</v>
      </c>
      <c r="N25" s="3" t="str">
        <f>IF(tbl_clean[[#This Row],[salary_in_usd]]&gt;=statistics!$B$25,"Yes","No")</f>
        <v>No</v>
      </c>
      <c r="O25" s="3" t="str">
        <f>IF(tbl_clean[[#This Row],[employee_residence]]=tbl_clean[[#This Row],[company_location]], "Same-Country","Cross-Country")</f>
        <v>Same-Country</v>
      </c>
    </row>
    <row r="26" spans="1:15" ht="19.2" x14ac:dyDescent="0.45">
      <c r="A26" s="3">
        <v>2020</v>
      </c>
      <c r="B26" s="4" t="s">
        <v>214</v>
      </c>
      <c r="C26" s="4">
        <f t="shared" si="0"/>
        <v>2</v>
      </c>
      <c r="D26" s="4" t="s">
        <v>218</v>
      </c>
      <c r="E26" s="4" t="s">
        <v>23</v>
      </c>
      <c r="F26" s="5">
        <v>105000</v>
      </c>
      <c r="G26" s="3" t="s">
        <v>20</v>
      </c>
      <c r="H26" s="5">
        <v>105000</v>
      </c>
      <c r="I26" s="3" t="s">
        <v>21</v>
      </c>
      <c r="J26" s="3" t="s">
        <v>244</v>
      </c>
      <c r="K26" s="17">
        <v>100</v>
      </c>
      <c r="L26" s="3" t="s">
        <v>21</v>
      </c>
      <c r="M26" s="3" t="s">
        <v>240</v>
      </c>
      <c r="N26" s="3" t="str">
        <f>IF(tbl_clean[[#This Row],[salary_in_usd]]&gt;=statistics!$B$25,"Yes","No")</f>
        <v>No</v>
      </c>
      <c r="O26" s="3" t="str">
        <f>IF(tbl_clean[[#This Row],[employee_residence]]=tbl_clean[[#This Row],[company_location]], "Same-Country","Cross-Country")</f>
        <v>Same-Country</v>
      </c>
    </row>
    <row r="27" spans="1:15" ht="19.2" x14ac:dyDescent="0.45">
      <c r="A27" s="3">
        <v>2020</v>
      </c>
      <c r="B27" s="4" t="s">
        <v>215</v>
      </c>
      <c r="C27" s="4">
        <f t="shared" si="0"/>
        <v>1</v>
      </c>
      <c r="D27" s="4" t="s">
        <v>218</v>
      </c>
      <c r="E27" s="4" t="s">
        <v>23</v>
      </c>
      <c r="F27" s="5">
        <v>105000</v>
      </c>
      <c r="G27" s="3" t="s">
        <v>20</v>
      </c>
      <c r="H27" s="5">
        <v>105000</v>
      </c>
      <c r="I27" s="3" t="s">
        <v>21</v>
      </c>
      <c r="J27" s="3" t="s">
        <v>244</v>
      </c>
      <c r="K27" s="17">
        <v>100</v>
      </c>
      <c r="L27" s="3" t="s">
        <v>21</v>
      </c>
      <c r="M27" s="3" t="s">
        <v>241</v>
      </c>
      <c r="N27" s="3" t="str">
        <f>IF(tbl_clean[[#This Row],[salary_in_usd]]&gt;=statistics!$B$25,"Yes","No")</f>
        <v>No</v>
      </c>
      <c r="O27" s="3" t="str">
        <f>IF(tbl_clean[[#This Row],[employee_residence]]=tbl_clean[[#This Row],[company_location]], "Same-Country","Cross-Country")</f>
        <v>Same-Country</v>
      </c>
    </row>
    <row r="28" spans="1:15" ht="19.2" x14ac:dyDescent="0.45">
      <c r="A28" s="3">
        <v>2020</v>
      </c>
      <c r="B28" s="4" t="s">
        <v>214</v>
      </c>
      <c r="C28" s="4">
        <f t="shared" si="0"/>
        <v>2</v>
      </c>
      <c r="D28" s="4" t="s">
        <v>218</v>
      </c>
      <c r="E28" s="4" t="s">
        <v>104</v>
      </c>
      <c r="F28" s="5">
        <v>103000</v>
      </c>
      <c r="G28" s="3" t="s">
        <v>20</v>
      </c>
      <c r="H28" s="5">
        <v>103000</v>
      </c>
      <c r="I28" s="3" t="s">
        <v>21</v>
      </c>
      <c r="J28" s="3" t="s">
        <v>244</v>
      </c>
      <c r="K28" s="17">
        <v>100</v>
      </c>
      <c r="L28" s="3" t="s">
        <v>21</v>
      </c>
      <c r="M28" s="3" t="s">
        <v>240</v>
      </c>
      <c r="N28" s="3" t="str">
        <f>IF(tbl_clean[[#This Row],[salary_in_usd]]&gt;=statistics!$B$25,"Yes","No")</f>
        <v>No</v>
      </c>
      <c r="O28" s="3" t="str">
        <f>IF(tbl_clean[[#This Row],[employee_residence]]=tbl_clean[[#This Row],[company_location]], "Same-Country","Cross-Country")</f>
        <v>Same-Country</v>
      </c>
    </row>
    <row r="29" spans="1:15" ht="19.2" x14ac:dyDescent="0.45">
      <c r="A29" s="3">
        <v>2020</v>
      </c>
      <c r="B29" s="4" t="s">
        <v>215</v>
      </c>
      <c r="C29" s="4">
        <f t="shared" si="0"/>
        <v>1</v>
      </c>
      <c r="D29" s="4" t="s">
        <v>219</v>
      </c>
      <c r="E29" s="4" t="s">
        <v>56</v>
      </c>
      <c r="F29" s="5">
        <v>100000</v>
      </c>
      <c r="G29" s="3" t="s">
        <v>20</v>
      </c>
      <c r="H29" s="5">
        <v>100000</v>
      </c>
      <c r="I29" s="3" t="s">
        <v>21</v>
      </c>
      <c r="J29" s="3" t="s">
        <v>244</v>
      </c>
      <c r="K29" s="17">
        <v>100</v>
      </c>
      <c r="L29" s="3" t="s">
        <v>21</v>
      </c>
      <c r="M29" s="3" t="s">
        <v>240</v>
      </c>
      <c r="N29" s="3" t="str">
        <f>IF(tbl_clean[[#This Row],[salary_in_usd]]&gt;=statistics!$B$25,"Yes","No")</f>
        <v>No</v>
      </c>
      <c r="O29" s="3" t="str">
        <f>IF(tbl_clean[[#This Row],[employee_residence]]=tbl_clean[[#This Row],[company_location]], "Same-Country","Cross-Country")</f>
        <v>Same-Country</v>
      </c>
    </row>
    <row r="30" spans="1:15" ht="19.2" x14ac:dyDescent="0.45">
      <c r="A30" s="3">
        <v>2020</v>
      </c>
      <c r="B30" s="4" t="s">
        <v>214</v>
      </c>
      <c r="C30" s="4">
        <f t="shared" si="0"/>
        <v>2</v>
      </c>
      <c r="D30" s="4" t="s">
        <v>218</v>
      </c>
      <c r="E30" s="4" t="s">
        <v>234</v>
      </c>
      <c r="F30" s="5">
        <v>98000</v>
      </c>
      <c r="G30" s="3" t="s">
        <v>20</v>
      </c>
      <c r="H30" s="5">
        <v>98000</v>
      </c>
      <c r="I30" s="3" t="s">
        <v>21</v>
      </c>
      <c r="J30" s="3" t="s">
        <v>243</v>
      </c>
      <c r="K30" s="17">
        <v>0</v>
      </c>
      <c r="L30" s="3" t="s">
        <v>21</v>
      </c>
      <c r="M30" s="3" t="s">
        <v>242</v>
      </c>
      <c r="N30" s="3" t="str">
        <f>IF(tbl_clean[[#This Row],[salary_in_usd]]&gt;=statistics!$B$25,"Yes","No")</f>
        <v>No</v>
      </c>
      <c r="O30" s="3" t="str">
        <f>IF(tbl_clean[[#This Row],[employee_residence]]=tbl_clean[[#This Row],[company_location]], "Same-Country","Cross-Country")</f>
        <v>Same-Country</v>
      </c>
    </row>
    <row r="31" spans="1:15" ht="19.2" x14ac:dyDescent="0.45">
      <c r="A31" s="3">
        <v>2020</v>
      </c>
      <c r="B31" s="4" t="s">
        <v>214</v>
      </c>
      <c r="C31" s="4">
        <f t="shared" si="0"/>
        <v>2</v>
      </c>
      <c r="D31" s="4" t="s">
        <v>218</v>
      </c>
      <c r="E31" s="4" t="s">
        <v>56</v>
      </c>
      <c r="F31" s="5">
        <v>95000</v>
      </c>
      <c r="G31" s="3" t="s">
        <v>20</v>
      </c>
      <c r="H31" s="5">
        <v>95000</v>
      </c>
      <c r="I31" s="3" t="s">
        <v>21</v>
      </c>
      <c r="J31" s="3" t="s">
        <v>243</v>
      </c>
      <c r="K31" s="17">
        <v>0</v>
      </c>
      <c r="L31" s="3" t="s">
        <v>21</v>
      </c>
      <c r="M31" s="3" t="s">
        <v>242</v>
      </c>
      <c r="N31" s="3" t="str">
        <f>IF(tbl_clean[[#This Row],[salary_in_usd]]&gt;=statistics!$B$25,"Yes","No")</f>
        <v>No</v>
      </c>
      <c r="O31" s="3" t="str">
        <f>IF(tbl_clean[[#This Row],[employee_residence]]=tbl_clean[[#This Row],[company_location]], "Same-Country","Cross-Country")</f>
        <v>Same-Country</v>
      </c>
    </row>
    <row r="32" spans="1:15" ht="19.2" x14ac:dyDescent="0.45">
      <c r="A32" s="3">
        <v>2020</v>
      </c>
      <c r="B32" s="4" t="s">
        <v>213</v>
      </c>
      <c r="C32" s="4">
        <f t="shared" si="0"/>
        <v>3</v>
      </c>
      <c r="D32" s="4" t="s">
        <v>218</v>
      </c>
      <c r="E32" s="4" t="s">
        <v>23</v>
      </c>
      <c r="F32" s="5">
        <v>80000</v>
      </c>
      <c r="G32" s="3" t="s">
        <v>14</v>
      </c>
      <c r="H32" s="5">
        <v>91237</v>
      </c>
      <c r="I32" s="3" t="s">
        <v>90</v>
      </c>
      <c r="J32" s="3" t="s">
        <v>243</v>
      </c>
      <c r="K32" s="17">
        <v>0</v>
      </c>
      <c r="L32" s="3" t="s">
        <v>90</v>
      </c>
      <c r="M32" s="3" t="s">
        <v>241</v>
      </c>
      <c r="N32" s="3" t="str">
        <f>IF(tbl_clean[[#This Row],[salary_in_usd]]&gt;=statistics!$B$25,"Yes","No")</f>
        <v>No</v>
      </c>
      <c r="O32" s="3" t="str">
        <f>IF(tbl_clean[[#This Row],[employee_residence]]=tbl_clean[[#This Row],[company_location]], "Same-Country","Cross-Country")</f>
        <v>Same-Country</v>
      </c>
    </row>
    <row r="33" spans="1:15" ht="19.2" x14ac:dyDescent="0.45">
      <c r="A33" s="3">
        <v>2020</v>
      </c>
      <c r="B33" s="4" t="s">
        <v>215</v>
      </c>
      <c r="C33" s="4">
        <f t="shared" si="0"/>
        <v>1</v>
      </c>
      <c r="D33" s="4" t="s">
        <v>218</v>
      </c>
      <c r="E33" s="4" t="s">
        <v>27</v>
      </c>
      <c r="F33" s="5">
        <v>91000</v>
      </c>
      <c r="G33" s="3" t="s">
        <v>20</v>
      </c>
      <c r="H33" s="5">
        <v>91000</v>
      </c>
      <c r="I33" s="3" t="s">
        <v>21</v>
      </c>
      <c r="J33" s="3" t="s">
        <v>244</v>
      </c>
      <c r="K33" s="17">
        <v>100</v>
      </c>
      <c r="L33" s="3" t="s">
        <v>21</v>
      </c>
      <c r="M33" s="3" t="s">
        <v>240</v>
      </c>
      <c r="N33" s="3" t="str">
        <f>IF(tbl_clean[[#This Row],[salary_in_usd]]&gt;=statistics!$B$25,"Yes","No")</f>
        <v>No</v>
      </c>
      <c r="O33" s="3" t="str">
        <f>IF(tbl_clean[[#This Row],[employee_residence]]=tbl_clean[[#This Row],[company_location]], "Same-Country","Cross-Country")</f>
        <v>Same-Country</v>
      </c>
    </row>
    <row r="34" spans="1:15" ht="19.2" x14ac:dyDescent="0.45">
      <c r="A34" s="3">
        <v>2020</v>
      </c>
      <c r="B34" s="4" t="s">
        <v>214</v>
      </c>
      <c r="C34" s="4">
        <f t="shared" si="0"/>
        <v>2</v>
      </c>
      <c r="D34" s="4" t="s">
        <v>218</v>
      </c>
      <c r="E34" s="4" t="s">
        <v>77</v>
      </c>
      <c r="F34" s="5">
        <v>87000</v>
      </c>
      <c r="G34" s="3" t="s">
        <v>20</v>
      </c>
      <c r="H34" s="5">
        <v>87000</v>
      </c>
      <c r="I34" s="3" t="s">
        <v>21</v>
      </c>
      <c r="J34" s="3" t="s">
        <v>244</v>
      </c>
      <c r="K34" s="17">
        <v>100</v>
      </c>
      <c r="L34" s="3" t="s">
        <v>21</v>
      </c>
      <c r="M34" s="3" t="s">
        <v>240</v>
      </c>
      <c r="N34" s="3" t="str">
        <f>IF(tbl_clean[[#This Row],[salary_in_usd]]&gt;=statistics!$B$25,"Yes","No")</f>
        <v>No</v>
      </c>
      <c r="O34" s="3" t="str">
        <f>IF(tbl_clean[[#This Row],[employee_residence]]=tbl_clean[[#This Row],[company_location]], "Same-Country","Cross-Country")</f>
        <v>Same-Country</v>
      </c>
    </row>
    <row r="35" spans="1:15" ht="19.2" x14ac:dyDescent="0.45">
      <c r="A35" s="3">
        <v>2020</v>
      </c>
      <c r="B35" s="4" t="s">
        <v>214</v>
      </c>
      <c r="C35" s="4">
        <f t="shared" si="0"/>
        <v>2</v>
      </c>
      <c r="D35" s="4" t="s">
        <v>218</v>
      </c>
      <c r="E35" s="4" t="s">
        <v>27</v>
      </c>
      <c r="F35" s="5">
        <v>85000</v>
      </c>
      <c r="G35" s="3" t="s">
        <v>20</v>
      </c>
      <c r="H35" s="5">
        <v>85000</v>
      </c>
      <c r="I35" s="3" t="s">
        <v>21</v>
      </c>
      <c r="J35" s="3" t="s">
        <v>244</v>
      </c>
      <c r="K35" s="17">
        <v>100</v>
      </c>
      <c r="L35" s="3" t="s">
        <v>21</v>
      </c>
      <c r="M35" s="3" t="s">
        <v>240</v>
      </c>
      <c r="N35" s="3" t="str">
        <f>IF(tbl_clean[[#This Row],[salary_in_usd]]&gt;=statistics!$B$25,"Yes","No")</f>
        <v>No</v>
      </c>
      <c r="O35" s="3" t="str">
        <f>IF(tbl_clean[[#This Row],[employee_residence]]=tbl_clean[[#This Row],[company_location]], "Same-Country","Cross-Country")</f>
        <v>Same-Country</v>
      </c>
    </row>
    <row r="36" spans="1:15" ht="19.2" x14ac:dyDescent="0.45">
      <c r="A36" s="3">
        <v>2020</v>
      </c>
      <c r="B36" s="4" t="s">
        <v>216</v>
      </c>
      <c r="C36" s="4">
        <f t="shared" si="0"/>
        <v>4</v>
      </c>
      <c r="D36" s="4" t="s">
        <v>218</v>
      </c>
      <c r="E36" s="4" t="s">
        <v>37</v>
      </c>
      <c r="F36" s="5">
        <v>70000</v>
      </c>
      <c r="G36" s="3" t="s">
        <v>14</v>
      </c>
      <c r="H36" s="5">
        <v>79833</v>
      </c>
      <c r="I36" s="3" t="s">
        <v>15</v>
      </c>
      <c r="J36" s="3" t="s">
        <v>245</v>
      </c>
      <c r="K36" s="17">
        <v>50</v>
      </c>
      <c r="L36" s="3" t="s">
        <v>15</v>
      </c>
      <c r="M36" s="3" t="s">
        <v>240</v>
      </c>
      <c r="N36" s="3" t="str">
        <f>IF(tbl_clean[[#This Row],[salary_in_usd]]&gt;=statistics!$B$25,"Yes","No")</f>
        <v>No</v>
      </c>
      <c r="O36" s="3" t="str">
        <f>IF(tbl_clean[[#This Row],[employee_residence]]=tbl_clean[[#This Row],[company_location]], "Same-Country","Cross-Country")</f>
        <v>Same-Country</v>
      </c>
    </row>
    <row r="37" spans="1:15" ht="19.2" x14ac:dyDescent="0.45">
      <c r="A37" s="3">
        <v>2020</v>
      </c>
      <c r="B37" s="4" t="s">
        <v>214</v>
      </c>
      <c r="C37" s="4">
        <f t="shared" si="0"/>
        <v>2</v>
      </c>
      <c r="D37" s="4" t="s">
        <v>218</v>
      </c>
      <c r="E37" s="4" t="s">
        <v>23</v>
      </c>
      <c r="F37" s="5">
        <v>70000</v>
      </c>
      <c r="G37" s="3" t="s">
        <v>14</v>
      </c>
      <c r="H37" s="5">
        <v>79833</v>
      </c>
      <c r="I37" s="3" t="s">
        <v>31</v>
      </c>
      <c r="J37" s="3" t="s">
        <v>243</v>
      </c>
      <c r="K37" s="17">
        <v>0</v>
      </c>
      <c r="L37" s="3" t="s">
        <v>31</v>
      </c>
      <c r="M37" s="3" t="s">
        <v>240</v>
      </c>
      <c r="N37" s="3" t="str">
        <f>IF(tbl_clean[[#This Row],[salary_in_usd]]&gt;=statistics!$B$25,"Yes","No")</f>
        <v>No</v>
      </c>
      <c r="O37" s="3" t="str">
        <f>IF(tbl_clean[[#This Row],[employee_residence]]=tbl_clean[[#This Row],[company_location]], "Same-Country","Cross-Country")</f>
        <v>Same-Country</v>
      </c>
    </row>
    <row r="38" spans="1:15" ht="19.2" x14ac:dyDescent="0.45">
      <c r="A38" s="3">
        <v>2020</v>
      </c>
      <c r="B38" s="4" t="s">
        <v>214</v>
      </c>
      <c r="C38" s="4">
        <f t="shared" si="0"/>
        <v>2</v>
      </c>
      <c r="D38" s="4" t="s">
        <v>218</v>
      </c>
      <c r="E38" s="4" t="s">
        <v>23</v>
      </c>
      <c r="F38" s="5">
        <v>60000</v>
      </c>
      <c r="G38" s="3" t="s">
        <v>58</v>
      </c>
      <c r="H38" s="5">
        <v>76958</v>
      </c>
      <c r="I38" s="3" t="s">
        <v>33</v>
      </c>
      <c r="J38" s="3" t="s">
        <v>244</v>
      </c>
      <c r="K38" s="17">
        <v>100</v>
      </c>
      <c r="L38" s="3" t="s">
        <v>33</v>
      </c>
      <c r="M38" s="3" t="s">
        <v>241</v>
      </c>
      <c r="N38" s="3" t="str">
        <f>IF(tbl_clean[[#This Row],[salary_in_usd]]&gt;=statistics!$B$25,"Yes","No")</f>
        <v>No</v>
      </c>
      <c r="O38" s="3" t="str">
        <f>IF(tbl_clean[[#This Row],[employee_residence]]=tbl_clean[[#This Row],[company_location]], "Same-Country","Cross-Country")</f>
        <v>Same-Country</v>
      </c>
    </row>
    <row r="39" spans="1:15" ht="19.2" x14ac:dyDescent="0.45">
      <c r="A39" s="3">
        <v>2020</v>
      </c>
      <c r="B39" s="4" t="s">
        <v>214</v>
      </c>
      <c r="C39" s="4">
        <f t="shared" si="0"/>
        <v>2</v>
      </c>
      <c r="D39" s="4" t="s">
        <v>218</v>
      </c>
      <c r="E39" s="4" t="s">
        <v>37</v>
      </c>
      <c r="F39" s="5">
        <v>65000</v>
      </c>
      <c r="G39" s="3" t="s">
        <v>14</v>
      </c>
      <c r="H39" s="5">
        <v>74130</v>
      </c>
      <c r="I39" s="3" t="s">
        <v>90</v>
      </c>
      <c r="J39" s="3" t="s">
        <v>245</v>
      </c>
      <c r="K39" s="17">
        <v>50</v>
      </c>
      <c r="L39" s="3" t="s">
        <v>90</v>
      </c>
      <c r="M39" s="3" t="s">
        <v>240</v>
      </c>
      <c r="N39" s="3" t="str">
        <f>IF(tbl_clean[[#This Row],[salary_in_usd]]&gt;=statistics!$B$25,"Yes","No")</f>
        <v>No</v>
      </c>
      <c r="O39" s="3" t="str">
        <f>IF(tbl_clean[[#This Row],[employee_residence]]=tbl_clean[[#This Row],[company_location]], "Same-Country","Cross-Country")</f>
        <v>Same-Country</v>
      </c>
    </row>
    <row r="40" spans="1:15" ht="19.2" x14ac:dyDescent="0.45">
      <c r="A40" s="3">
        <v>2020</v>
      </c>
      <c r="B40" s="4" t="s">
        <v>215</v>
      </c>
      <c r="C40" s="4">
        <f t="shared" si="0"/>
        <v>1</v>
      </c>
      <c r="D40" s="4" t="s">
        <v>218</v>
      </c>
      <c r="E40" s="4" t="s">
        <v>27</v>
      </c>
      <c r="F40" s="5">
        <v>72000</v>
      </c>
      <c r="G40" s="3" t="s">
        <v>20</v>
      </c>
      <c r="H40" s="5">
        <v>72000</v>
      </c>
      <c r="I40" s="3" t="s">
        <v>21</v>
      </c>
      <c r="J40" s="3" t="s">
        <v>244</v>
      </c>
      <c r="K40" s="17">
        <v>100</v>
      </c>
      <c r="L40" s="3" t="s">
        <v>21</v>
      </c>
      <c r="M40" s="3" t="s">
        <v>240</v>
      </c>
      <c r="N40" s="3" t="str">
        <f>IF(tbl_clean[[#This Row],[salary_in_usd]]&gt;=statistics!$B$25,"Yes","No")</f>
        <v>No</v>
      </c>
      <c r="O40" s="3" t="str">
        <f>IF(tbl_clean[[#This Row],[employee_residence]]=tbl_clean[[#This Row],[company_location]], "Same-Country","Cross-Country")</f>
        <v>Same-Country</v>
      </c>
    </row>
    <row r="41" spans="1:15" ht="19.2" x14ac:dyDescent="0.45">
      <c r="A41" s="3">
        <v>2020</v>
      </c>
      <c r="B41" s="4" t="s">
        <v>214</v>
      </c>
      <c r="C41" s="4">
        <f t="shared" si="0"/>
        <v>2</v>
      </c>
      <c r="D41" s="4" t="s">
        <v>218</v>
      </c>
      <c r="E41" s="4" t="s">
        <v>37</v>
      </c>
      <c r="F41" s="5">
        <v>61500</v>
      </c>
      <c r="G41" s="3" t="s">
        <v>14</v>
      </c>
      <c r="H41" s="5">
        <v>70139</v>
      </c>
      <c r="I41" s="3" t="s">
        <v>63</v>
      </c>
      <c r="J41" s="3" t="s">
        <v>245</v>
      </c>
      <c r="K41" s="17">
        <v>50</v>
      </c>
      <c r="L41" s="3" t="s">
        <v>63</v>
      </c>
      <c r="M41" s="3" t="s">
        <v>240</v>
      </c>
      <c r="N41" s="3" t="str">
        <f>IF(tbl_clean[[#This Row],[salary_in_usd]]&gt;=statistics!$B$25,"Yes","No")</f>
        <v>No</v>
      </c>
      <c r="O41" s="3" t="str">
        <f>IF(tbl_clean[[#This Row],[employee_residence]]=tbl_clean[[#This Row],[company_location]], "Same-Country","Cross-Country")</f>
        <v>Same-Country</v>
      </c>
    </row>
    <row r="42" spans="1:15" ht="19.2" x14ac:dyDescent="0.45">
      <c r="A42" s="3">
        <v>2020</v>
      </c>
      <c r="B42" s="4" t="s">
        <v>215</v>
      </c>
      <c r="C42" s="4">
        <f t="shared" si="0"/>
        <v>1</v>
      </c>
      <c r="D42" s="4" t="s">
        <v>218</v>
      </c>
      <c r="E42" s="4" t="s">
        <v>75</v>
      </c>
      <c r="F42" s="5">
        <v>70000</v>
      </c>
      <c r="G42" s="3" t="s">
        <v>20</v>
      </c>
      <c r="H42" s="5">
        <v>70000</v>
      </c>
      <c r="I42" s="3" t="s">
        <v>21</v>
      </c>
      <c r="J42" s="3" t="s">
        <v>244</v>
      </c>
      <c r="K42" s="17">
        <v>100</v>
      </c>
      <c r="L42" s="3" t="s">
        <v>21</v>
      </c>
      <c r="M42" s="3" t="s">
        <v>240</v>
      </c>
      <c r="N42" s="3" t="str">
        <f>IF(tbl_clean[[#This Row],[salary_in_usd]]&gt;=statistics!$B$25,"Yes","No")</f>
        <v>No</v>
      </c>
      <c r="O42" s="3" t="str">
        <f>IF(tbl_clean[[#This Row],[employee_residence]]=tbl_clean[[#This Row],[company_location]], "Same-Country","Cross-Country")</f>
        <v>Same-Country</v>
      </c>
    </row>
    <row r="43" spans="1:15" ht="19.2" x14ac:dyDescent="0.45">
      <c r="A43" s="3">
        <v>2020</v>
      </c>
      <c r="B43" s="4" t="s">
        <v>213</v>
      </c>
      <c r="C43" s="4">
        <f t="shared" si="0"/>
        <v>3</v>
      </c>
      <c r="D43" s="4" t="s">
        <v>218</v>
      </c>
      <c r="E43" s="4" t="s">
        <v>23</v>
      </c>
      <c r="F43" s="5">
        <v>60000</v>
      </c>
      <c r="G43" s="3" t="s">
        <v>14</v>
      </c>
      <c r="H43" s="5">
        <v>68428</v>
      </c>
      <c r="I43" s="3" t="s">
        <v>135</v>
      </c>
      <c r="J43" s="3" t="s">
        <v>244</v>
      </c>
      <c r="K43" s="17">
        <v>100</v>
      </c>
      <c r="L43" s="3" t="s">
        <v>21</v>
      </c>
      <c r="M43" s="3" t="s">
        <v>240</v>
      </c>
      <c r="N43" s="3" t="str">
        <f>IF(tbl_clean[[#This Row],[salary_in_usd]]&gt;=statistics!$B$25,"Yes","No")</f>
        <v>No</v>
      </c>
      <c r="O43" s="3" t="str">
        <f>IF(tbl_clean[[#This Row],[employee_residence]]=tbl_clean[[#This Row],[company_location]], "Same-Country","Cross-Country")</f>
        <v>Cross-Country</v>
      </c>
    </row>
    <row r="44" spans="1:15" ht="19.2" x14ac:dyDescent="0.45">
      <c r="A44" s="3">
        <v>2020</v>
      </c>
      <c r="B44" s="4" t="s">
        <v>215</v>
      </c>
      <c r="C44" s="4">
        <f t="shared" si="0"/>
        <v>1</v>
      </c>
      <c r="D44" s="4" t="s">
        <v>218</v>
      </c>
      <c r="E44" s="4" t="s">
        <v>23</v>
      </c>
      <c r="F44" s="5">
        <v>55000</v>
      </c>
      <c r="G44" s="3" t="s">
        <v>14</v>
      </c>
      <c r="H44" s="5">
        <v>62726</v>
      </c>
      <c r="I44" s="3" t="s">
        <v>31</v>
      </c>
      <c r="J44" s="3" t="s">
        <v>245</v>
      </c>
      <c r="K44" s="17">
        <v>50</v>
      </c>
      <c r="L44" s="3" t="s">
        <v>31</v>
      </c>
      <c r="M44" s="3" t="s">
        <v>241</v>
      </c>
      <c r="N44" s="3" t="str">
        <f>IF(tbl_clean[[#This Row],[salary_in_usd]]&gt;=statistics!$B$25,"Yes","No")</f>
        <v>No</v>
      </c>
      <c r="O44" s="3" t="str">
        <f>IF(tbl_clean[[#This Row],[employee_residence]]=tbl_clean[[#This Row],[company_location]], "Same-Country","Cross-Country")</f>
        <v>Same-Country</v>
      </c>
    </row>
    <row r="45" spans="1:15" ht="19.2" x14ac:dyDescent="0.45">
      <c r="A45" s="3">
        <v>2020</v>
      </c>
      <c r="B45" s="4" t="s">
        <v>214</v>
      </c>
      <c r="C45" s="4">
        <f t="shared" si="0"/>
        <v>2</v>
      </c>
      <c r="D45" s="4" t="s">
        <v>218</v>
      </c>
      <c r="E45" s="4" t="s">
        <v>23</v>
      </c>
      <c r="F45" s="5">
        <v>55000</v>
      </c>
      <c r="G45" s="3" t="s">
        <v>14</v>
      </c>
      <c r="H45" s="5">
        <v>62726</v>
      </c>
      <c r="I45" s="3" t="s">
        <v>63</v>
      </c>
      <c r="J45" s="3" t="s">
        <v>245</v>
      </c>
      <c r="K45" s="17">
        <v>50</v>
      </c>
      <c r="L45" s="3" t="s">
        <v>192</v>
      </c>
      <c r="M45" s="3" t="s">
        <v>241</v>
      </c>
      <c r="N45" s="3" t="str">
        <f>IF(tbl_clean[[#This Row],[salary_in_usd]]&gt;=statistics!$B$25,"Yes","No")</f>
        <v>No</v>
      </c>
      <c r="O45" s="3" t="str">
        <f>IF(tbl_clean[[#This Row],[employee_residence]]=tbl_clean[[#This Row],[company_location]], "Same-Country","Cross-Country")</f>
        <v>Cross-Country</v>
      </c>
    </row>
    <row r="46" spans="1:15" ht="19.2" x14ac:dyDescent="0.45">
      <c r="A46" s="3">
        <v>2020</v>
      </c>
      <c r="B46" s="4" t="s">
        <v>213</v>
      </c>
      <c r="C46" s="4">
        <f t="shared" si="0"/>
        <v>3</v>
      </c>
      <c r="D46" s="4" t="s">
        <v>220</v>
      </c>
      <c r="E46" s="4" t="s">
        <v>38</v>
      </c>
      <c r="F46" s="5">
        <v>60000</v>
      </c>
      <c r="G46" s="3" t="s">
        <v>20</v>
      </c>
      <c r="H46" s="5">
        <v>60000</v>
      </c>
      <c r="I46" s="3" t="s">
        <v>111</v>
      </c>
      <c r="J46" s="3" t="s">
        <v>244</v>
      </c>
      <c r="K46" s="17">
        <v>100</v>
      </c>
      <c r="L46" s="3" t="s">
        <v>21</v>
      </c>
      <c r="M46" s="3" t="s">
        <v>241</v>
      </c>
      <c r="N46" s="3" t="str">
        <f>IF(tbl_clean[[#This Row],[salary_in_usd]]&gt;=statistics!$B$25,"Yes","No")</f>
        <v>No</v>
      </c>
      <c r="O46" s="3" t="str">
        <f>IF(tbl_clean[[#This Row],[employee_residence]]=tbl_clean[[#This Row],[company_location]], "Same-Country","Cross-Country")</f>
        <v>Cross-Country</v>
      </c>
    </row>
    <row r="47" spans="1:15" ht="19.2" x14ac:dyDescent="0.45">
      <c r="A47" s="3">
        <v>2020</v>
      </c>
      <c r="B47" s="4" t="s">
        <v>214</v>
      </c>
      <c r="C47" s="4">
        <f t="shared" si="0"/>
        <v>2</v>
      </c>
      <c r="D47" s="4" t="s">
        <v>218</v>
      </c>
      <c r="E47" s="4" t="s">
        <v>37</v>
      </c>
      <c r="F47" s="5">
        <v>51999</v>
      </c>
      <c r="G47" s="3" t="s">
        <v>14</v>
      </c>
      <c r="H47" s="5">
        <v>59303</v>
      </c>
      <c r="I47" s="3" t="s">
        <v>31</v>
      </c>
      <c r="J47" s="3" t="s">
        <v>244</v>
      </c>
      <c r="K47" s="17">
        <v>100</v>
      </c>
      <c r="L47" s="3" t="s">
        <v>31</v>
      </c>
      <c r="M47" s="3" t="s">
        <v>241</v>
      </c>
      <c r="N47" s="3" t="str">
        <f>IF(tbl_clean[[#This Row],[salary_in_usd]]&gt;=statistics!$B$25,"Yes","No")</f>
        <v>No</v>
      </c>
      <c r="O47" s="3" t="str">
        <f>IF(tbl_clean[[#This Row],[employee_residence]]=tbl_clean[[#This Row],[company_location]], "Same-Country","Cross-Country")</f>
        <v>Same-Country</v>
      </c>
    </row>
    <row r="48" spans="1:15" ht="19.2" x14ac:dyDescent="0.45">
      <c r="A48" s="3">
        <v>2020</v>
      </c>
      <c r="B48" s="4" t="s">
        <v>214</v>
      </c>
      <c r="C48" s="4">
        <f t="shared" si="0"/>
        <v>2</v>
      </c>
      <c r="D48" s="4" t="s">
        <v>218</v>
      </c>
      <c r="E48" s="4" t="s">
        <v>189</v>
      </c>
      <c r="F48" s="5">
        <v>56000</v>
      </c>
      <c r="G48" s="3" t="s">
        <v>20</v>
      </c>
      <c r="H48" s="5">
        <v>56000</v>
      </c>
      <c r="I48" s="3" t="s">
        <v>48</v>
      </c>
      <c r="J48" s="3" t="s">
        <v>244</v>
      </c>
      <c r="K48" s="17">
        <v>100</v>
      </c>
      <c r="L48" s="3" t="s">
        <v>21</v>
      </c>
      <c r="M48" s="3" t="s">
        <v>242</v>
      </c>
      <c r="N48" s="3" t="str">
        <f>IF(tbl_clean[[#This Row],[salary_in_usd]]&gt;=statistics!$B$25,"Yes","No")</f>
        <v>No</v>
      </c>
      <c r="O48" s="3" t="str">
        <f>IF(tbl_clean[[#This Row],[employee_residence]]=tbl_clean[[#This Row],[company_location]], "Same-Country","Cross-Country")</f>
        <v>Cross-Country</v>
      </c>
    </row>
    <row r="49" spans="1:15" ht="19.2" x14ac:dyDescent="0.45">
      <c r="A49" s="3">
        <v>2020</v>
      </c>
      <c r="B49" s="4" t="s">
        <v>215</v>
      </c>
      <c r="C49" s="4">
        <f t="shared" si="0"/>
        <v>1</v>
      </c>
      <c r="D49" s="4" t="s">
        <v>218</v>
      </c>
      <c r="E49" s="4" t="s">
        <v>37</v>
      </c>
      <c r="F49" s="5">
        <v>48000</v>
      </c>
      <c r="G49" s="3" t="s">
        <v>14</v>
      </c>
      <c r="H49" s="5">
        <v>54742</v>
      </c>
      <c r="I49" s="3" t="s">
        <v>145</v>
      </c>
      <c r="J49" s="3" t="s">
        <v>244</v>
      </c>
      <c r="K49" s="17">
        <v>100</v>
      </c>
      <c r="L49" s="3" t="s">
        <v>31</v>
      </c>
      <c r="M49" s="3" t="s">
        <v>240</v>
      </c>
      <c r="N49" s="3" t="str">
        <f>IF(tbl_clean[[#This Row],[salary_in_usd]]&gt;=statistics!$B$25,"Yes","No")</f>
        <v>No</v>
      </c>
      <c r="O49" s="3" t="str">
        <f>IF(tbl_clean[[#This Row],[employee_residence]]=tbl_clean[[#This Row],[company_location]], "Same-Country","Cross-Country")</f>
        <v>Cross-Country</v>
      </c>
    </row>
    <row r="50" spans="1:15" ht="19.2" x14ac:dyDescent="0.45">
      <c r="A50" s="3">
        <v>2020</v>
      </c>
      <c r="B50" s="4" t="s">
        <v>215</v>
      </c>
      <c r="C50" s="4">
        <f t="shared" si="0"/>
        <v>1</v>
      </c>
      <c r="D50" s="4" t="s">
        <v>218</v>
      </c>
      <c r="E50" s="4" t="s">
        <v>23</v>
      </c>
      <c r="F50" s="5">
        <v>45000</v>
      </c>
      <c r="G50" s="3" t="s">
        <v>14</v>
      </c>
      <c r="H50" s="5">
        <v>51321</v>
      </c>
      <c r="I50" s="3" t="s">
        <v>63</v>
      </c>
      <c r="J50" s="3" t="s">
        <v>243</v>
      </c>
      <c r="K50" s="17">
        <v>0</v>
      </c>
      <c r="L50" s="3" t="s">
        <v>63</v>
      </c>
      <c r="M50" s="3" t="s">
        <v>241</v>
      </c>
      <c r="N50" s="3" t="str">
        <f>IF(tbl_clean[[#This Row],[salary_in_usd]]&gt;=statistics!$B$25,"Yes","No")</f>
        <v>No</v>
      </c>
      <c r="O50" s="3" t="str">
        <f>IF(tbl_clean[[#This Row],[employee_residence]]=tbl_clean[[#This Row],[company_location]], "Same-Country","Cross-Country")</f>
        <v>Same-Country</v>
      </c>
    </row>
    <row r="51" spans="1:15" ht="19.2" x14ac:dyDescent="0.45">
      <c r="A51" s="3">
        <v>2020</v>
      </c>
      <c r="B51" s="4" t="s">
        <v>214</v>
      </c>
      <c r="C51" s="4">
        <f t="shared" si="0"/>
        <v>2</v>
      </c>
      <c r="D51" s="4" t="s">
        <v>218</v>
      </c>
      <c r="E51" s="4" t="s">
        <v>108</v>
      </c>
      <c r="F51" s="5">
        <v>44000</v>
      </c>
      <c r="G51" s="3" t="s">
        <v>14</v>
      </c>
      <c r="H51" s="5">
        <v>50180</v>
      </c>
      <c r="I51" s="3" t="s">
        <v>48</v>
      </c>
      <c r="J51" s="3" t="s">
        <v>243</v>
      </c>
      <c r="K51" s="17">
        <v>0</v>
      </c>
      <c r="L51" s="3" t="s">
        <v>48</v>
      </c>
      <c r="M51" s="3" t="s">
        <v>242</v>
      </c>
      <c r="N51" s="3" t="str">
        <f>IF(tbl_clean[[#This Row],[salary_in_usd]]&gt;=statistics!$B$25,"Yes","No")</f>
        <v>No</v>
      </c>
      <c r="O51" s="3" t="str">
        <f>IF(tbl_clean[[#This Row],[employee_residence]]=tbl_clean[[#This Row],[company_location]], "Same-Country","Cross-Country")</f>
        <v>Same-Country</v>
      </c>
    </row>
    <row r="52" spans="1:15" ht="19.2" x14ac:dyDescent="0.45">
      <c r="A52" s="3">
        <v>2020</v>
      </c>
      <c r="B52" s="4" t="s">
        <v>215</v>
      </c>
      <c r="C52" s="4">
        <f t="shared" si="0"/>
        <v>1</v>
      </c>
      <c r="D52" s="4" t="s">
        <v>218</v>
      </c>
      <c r="E52" s="4" t="s">
        <v>23</v>
      </c>
      <c r="F52" s="5">
        <v>43200</v>
      </c>
      <c r="G52" s="3" t="s">
        <v>14</v>
      </c>
      <c r="H52" s="5">
        <v>49268</v>
      </c>
      <c r="I52" s="3" t="s">
        <v>31</v>
      </c>
      <c r="J52" s="3" t="s">
        <v>243</v>
      </c>
      <c r="K52" s="17">
        <v>0</v>
      </c>
      <c r="L52" s="3" t="s">
        <v>31</v>
      </c>
      <c r="M52" s="3" t="s">
        <v>241</v>
      </c>
      <c r="N52" s="3" t="str">
        <f>IF(tbl_clean[[#This Row],[salary_in_usd]]&gt;=statistics!$B$25,"Yes","No")</f>
        <v>No</v>
      </c>
      <c r="O52" s="3" t="str">
        <f>IF(tbl_clean[[#This Row],[employee_residence]]=tbl_clean[[#This Row],[company_location]], "Same-Country","Cross-Country")</f>
        <v>Same-Country</v>
      </c>
    </row>
    <row r="53" spans="1:15" ht="19.2" x14ac:dyDescent="0.45">
      <c r="A53" s="3">
        <v>2020</v>
      </c>
      <c r="B53" s="4" t="s">
        <v>213</v>
      </c>
      <c r="C53" s="4">
        <f t="shared" si="0"/>
        <v>3</v>
      </c>
      <c r="D53" s="4" t="s">
        <v>218</v>
      </c>
      <c r="E53" s="4" t="s">
        <v>37</v>
      </c>
      <c r="F53" s="5">
        <v>42000</v>
      </c>
      <c r="G53" s="3" t="s">
        <v>14</v>
      </c>
      <c r="H53" s="5">
        <v>47899</v>
      </c>
      <c r="I53" s="3" t="s">
        <v>135</v>
      </c>
      <c r="J53" s="3" t="s">
        <v>245</v>
      </c>
      <c r="K53" s="17">
        <v>50</v>
      </c>
      <c r="L53" s="3" t="s">
        <v>135</v>
      </c>
      <c r="M53" s="3" t="s">
        <v>240</v>
      </c>
      <c r="N53" s="3" t="str">
        <f>IF(tbl_clean[[#This Row],[salary_in_usd]]&gt;=statistics!$B$25,"Yes","No")</f>
        <v>No</v>
      </c>
      <c r="O53" s="3" t="str">
        <f>IF(tbl_clean[[#This Row],[employee_residence]]=tbl_clean[[#This Row],[company_location]], "Same-Country","Cross-Country")</f>
        <v>Same-Country</v>
      </c>
    </row>
    <row r="54" spans="1:15" ht="19.2" x14ac:dyDescent="0.45">
      <c r="A54" s="3">
        <v>2020</v>
      </c>
      <c r="B54" s="4" t="s">
        <v>214</v>
      </c>
      <c r="C54" s="4">
        <f t="shared" si="0"/>
        <v>2</v>
      </c>
      <c r="D54" s="4" t="s">
        <v>218</v>
      </c>
      <c r="E54" s="4" t="s">
        <v>27</v>
      </c>
      <c r="F54" s="5">
        <v>41000</v>
      </c>
      <c r="G54" s="3" t="s">
        <v>14</v>
      </c>
      <c r="H54" s="5">
        <v>46759</v>
      </c>
      <c r="I54" s="3" t="s">
        <v>63</v>
      </c>
      <c r="J54" s="3" t="s">
        <v>245</v>
      </c>
      <c r="K54" s="17">
        <v>50</v>
      </c>
      <c r="L54" s="3" t="s">
        <v>63</v>
      </c>
      <c r="M54" s="3" t="s">
        <v>240</v>
      </c>
      <c r="N54" s="3" t="str">
        <f>IF(tbl_clean[[#This Row],[salary_in_usd]]&gt;=statistics!$B$25,"Yes","No")</f>
        <v>No</v>
      </c>
      <c r="O54" s="3" t="str">
        <f>IF(tbl_clean[[#This Row],[employee_residence]]=tbl_clean[[#This Row],[company_location]], "Same-Country","Cross-Country")</f>
        <v>Same-Country</v>
      </c>
    </row>
    <row r="55" spans="1:15" ht="19.2" x14ac:dyDescent="0.45">
      <c r="A55" s="3">
        <v>2020</v>
      </c>
      <c r="B55" s="4" t="s">
        <v>215</v>
      </c>
      <c r="C55" s="4">
        <f t="shared" si="0"/>
        <v>1</v>
      </c>
      <c r="D55" s="4" t="s">
        <v>218</v>
      </c>
      <c r="E55" s="4" t="s">
        <v>230</v>
      </c>
      <c r="F55" s="5">
        <v>300000</v>
      </c>
      <c r="G55" s="3" t="s">
        <v>181</v>
      </c>
      <c r="H55" s="5">
        <v>45896</v>
      </c>
      <c r="I55" s="3" t="s">
        <v>182</v>
      </c>
      <c r="J55" s="3" t="s">
        <v>245</v>
      </c>
      <c r="K55" s="17">
        <v>50</v>
      </c>
      <c r="L55" s="3" t="s">
        <v>182</v>
      </c>
      <c r="M55" s="3" t="s">
        <v>241</v>
      </c>
      <c r="N55" s="3" t="str">
        <f>IF(tbl_clean[[#This Row],[salary_in_usd]]&gt;=statistics!$B$25,"Yes","No")</f>
        <v>No</v>
      </c>
      <c r="O55" s="3" t="str">
        <f>IF(tbl_clean[[#This Row],[employee_residence]]=tbl_clean[[#This Row],[company_location]], "Same-Country","Cross-Country")</f>
        <v>Same-Country</v>
      </c>
    </row>
    <row r="56" spans="1:15" ht="19.2" x14ac:dyDescent="0.45">
      <c r="A56" s="3">
        <v>2020</v>
      </c>
      <c r="B56" s="4" t="s">
        <v>214</v>
      </c>
      <c r="C56" s="4">
        <f t="shared" si="0"/>
        <v>2</v>
      </c>
      <c r="D56" s="4" t="s">
        <v>218</v>
      </c>
      <c r="E56" s="4" t="s">
        <v>23</v>
      </c>
      <c r="F56" s="5">
        <v>45760</v>
      </c>
      <c r="G56" s="3" t="s">
        <v>20</v>
      </c>
      <c r="H56" s="5">
        <v>45760</v>
      </c>
      <c r="I56" s="3" t="s">
        <v>184</v>
      </c>
      <c r="J56" s="3" t="s">
        <v>244</v>
      </c>
      <c r="K56" s="17">
        <v>100</v>
      </c>
      <c r="L56" s="3" t="s">
        <v>21</v>
      </c>
      <c r="M56" s="3" t="s">
        <v>241</v>
      </c>
      <c r="N56" s="3" t="str">
        <f>IF(tbl_clean[[#This Row],[salary_in_usd]]&gt;=statistics!$B$25,"Yes","No")</f>
        <v>No</v>
      </c>
      <c r="O56" s="3" t="str">
        <f>IF(tbl_clean[[#This Row],[employee_residence]]=tbl_clean[[#This Row],[company_location]], "Same-Country","Cross-Country")</f>
        <v>Cross-Country</v>
      </c>
    </row>
    <row r="57" spans="1:15" ht="19.2" x14ac:dyDescent="0.45">
      <c r="A57" s="3">
        <v>2020</v>
      </c>
      <c r="B57" s="4" t="s">
        <v>213</v>
      </c>
      <c r="C57" s="4">
        <f t="shared" si="0"/>
        <v>3</v>
      </c>
      <c r="D57" s="4" t="s">
        <v>218</v>
      </c>
      <c r="E57" s="4" t="s">
        <v>35</v>
      </c>
      <c r="F57" s="5">
        <v>40000</v>
      </c>
      <c r="G57" s="3" t="s">
        <v>14</v>
      </c>
      <c r="H57" s="5">
        <v>45618</v>
      </c>
      <c r="I57" s="3" t="s">
        <v>119</v>
      </c>
      <c r="J57" s="3" t="s">
        <v>244</v>
      </c>
      <c r="K57" s="17">
        <v>100</v>
      </c>
      <c r="L57" s="3" t="s">
        <v>119</v>
      </c>
      <c r="M57" s="3" t="s">
        <v>241</v>
      </c>
      <c r="N57" s="3" t="str">
        <f>IF(tbl_clean[[#This Row],[salary_in_usd]]&gt;=statistics!$B$25,"Yes","No")</f>
        <v>No</v>
      </c>
      <c r="O57" s="3" t="str">
        <f>IF(tbl_clean[[#This Row],[employee_residence]]=tbl_clean[[#This Row],[company_location]], "Same-Country","Cross-Country")</f>
        <v>Same-Country</v>
      </c>
    </row>
    <row r="58" spans="1:15" ht="19.2" x14ac:dyDescent="0.45">
      <c r="A58" s="3">
        <v>2020</v>
      </c>
      <c r="B58" s="4" t="s">
        <v>214</v>
      </c>
      <c r="C58" s="4">
        <f t="shared" si="0"/>
        <v>2</v>
      </c>
      <c r="D58" s="4" t="s">
        <v>218</v>
      </c>
      <c r="E58" s="4" t="s">
        <v>23</v>
      </c>
      <c r="F58" s="5">
        <v>37000</v>
      </c>
      <c r="G58" s="3" t="s">
        <v>14</v>
      </c>
      <c r="H58" s="5">
        <v>42197</v>
      </c>
      <c r="I58" s="3" t="s">
        <v>63</v>
      </c>
      <c r="J58" s="3" t="s">
        <v>245</v>
      </c>
      <c r="K58" s="17">
        <v>50</v>
      </c>
      <c r="L58" s="3" t="s">
        <v>63</v>
      </c>
      <c r="M58" s="3" t="s">
        <v>241</v>
      </c>
      <c r="N58" s="3" t="str">
        <f>IF(tbl_clean[[#This Row],[salary_in_usd]]&gt;=statistics!$B$25,"Yes","No")</f>
        <v>No</v>
      </c>
      <c r="O58" s="3" t="str">
        <f>IF(tbl_clean[[#This Row],[employee_residence]]=tbl_clean[[#This Row],[company_location]], "Same-Country","Cross-Country")</f>
        <v>Same-Country</v>
      </c>
    </row>
    <row r="59" spans="1:15" ht="19.2" x14ac:dyDescent="0.45">
      <c r="A59" s="3">
        <v>2020</v>
      </c>
      <c r="B59" s="4" t="s">
        <v>215</v>
      </c>
      <c r="C59" s="4">
        <f t="shared" si="0"/>
        <v>1</v>
      </c>
      <c r="D59" s="4" t="s">
        <v>218</v>
      </c>
      <c r="E59" s="4" t="s">
        <v>52</v>
      </c>
      <c r="F59" s="5">
        <v>42000</v>
      </c>
      <c r="G59" s="3" t="s">
        <v>20</v>
      </c>
      <c r="H59" s="5">
        <v>42000</v>
      </c>
      <c r="I59" s="3" t="s">
        <v>51</v>
      </c>
      <c r="J59" s="3" t="s">
        <v>245</v>
      </c>
      <c r="K59" s="17">
        <v>50</v>
      </c>
      <c r="L59" s="3" t="s">
        <v>51</v>
      </c>
      <c r="M59" s="3" t="s">
        <v>240</v>
      </c>
      <c r="N59" s="3" t="str">
        <f>IF(tbl_clean[[#This Row],[salary_in_usd]]&gt;=statistics!$B$25,"Yes","No")</f>
        <v>No</v>
      </c>
      <c r="O59" s="3" t="str">
        <f>IF(tbl_clean[[#This Row],[employee_residence]]=tbl_clean[[#This Row],[company_location]], "Same-Country","Cross-Country")</f>
        <v>Same-Country</v>
      </c>
    </row>
    <row r="60" spans="1:15" ht="19.2" x14ac:dyDescent="0.45">
      <c r="A60" s="3">
        <v>2020</v>
      </c>
      <c r="B60" s="4" t="s">
        <v>215</v>
      </c>
      <c r="C60" s="4">
        <f t="shared" si="0"/>
        <v>1</v>
      </c>
      <c r="D60" s="4" t="s">
        <v>218</v>
      </c>
      <c r="E60" s="4" t="s">
        <v>37</v>
      </c>
      <c r="F60" s="5">
        <v>4450000</v>
      </c>
      <c r="G60" s="3" t="s">
        <v>198</v>
      </c>
      <c r="H60" s="5">
        <v>41689</v>
      </c>
      <c r="I60" s="3" t="s">
        <v>194</v>
      </c>
      <c r="J60" s="3" t="s">
        <v>244</v>
      </c>
      <c r="K60" s="17">
        <v>100</v>
      </c>
      <c r="L60" s="3" t="s">
        <v>194</v>
      </c>
      <c r="M60" s="3" t="s">
        <v>241</v>
      </c>
      <c r="N60" s="3" t="str">
        <f>IF(tbl_clean[[#This Row],[salary_in_usd]]&gt;=statistics!$B$25,"Yes","No")</f>
        <v>No</v>
      </c>
      <c r="O60" s="3" t="str">
        <f>IF(tbl_clean[[#This Row],[employee_residence]]=tbl_clean[[#This Row],[company_location]], "Same-Country","Cross-Country")</f>
        <v>Same-Country</v>
      </c>
    </row>
    <row r="61" spans="1:15" ht="19.2" x14ac:dyDescent="0.45">
      <c r="A61" s="3">
        <v>2020</v>
      </c>
      <c r="B61" s="4" t="s">
        <v>214</v>
      </c>
      <c r="C61" s="4">
        <f t="shared" si="0"/>
        <v>2</v>
      </c>
      <c r="D61" s="4" t="s">
        <v>218</v>
      </c>
      <c r="E61" s="4" t="s">
        <v>23</v>
      </c>
      <c r="F61" s="5">
        <v>3000000</v>
      </c>
      <c r="G61" s="3" t="s">
        <v>42</v>
      </c>
      <c r="H61" s="5">
        <v>40481</v>
      </c>
      <c r="I61" s="3" t="s">
        <v>43</v>
      </c>
      <c r="J61" s="3" t="s">
        <v>243</v>
      </c>
      <c r="K61" s="17">
        <v>0</v>
      </c>
      <c r="L61" s="3" t="s">
        <v>43</v>
      </c>
      <c r="M61" s="3" t="s">
        <v>240</v>
      </c>
      <c r="N61" s="3" t="str">
        <f>IF(tbl_clean[[#This Row],[salary_in_usd]]&gt;=statistics!$B$25,"Yes","No")</f>
        <v>No</v>
      </c>
      <c r="O61" s="3" t="str">
        <f>IF(tbl_clean[[#This Row],[employee_residence]]=tbl_clean[[#This Row],[company_location]], "Same-Country","Cross-Country")</f>
        <v>Same-Country</v>
      </c>
    </row>
    <row r="62" spans="1:15" ht="19.2" x14ac:dyDescent="0.45">
      <c r="A62" s="3">
        <v>2020</v>
      </c>
      <c r="B62" s="4" t="s">
        <v>215</v>
      </c>
      <c r="C62" s="4">
        <f t="shared" si="0"/>
        <v>1</v>
      </c>
      <c r="D62" s="4" t="s">
        <v>218</v>
      </c>
      <c r="E62" s="4" t="s">
        <v>23</v>
      </c>
      <c r="F62" s="5">
        <v>35000</v>
      </c>
      <c r="G62" s="3" t="s">
        <v>14</v>
      </c>
      <c r="H62" s="5">
        <v>39916</v>
      </c>
      <c r="I62" s="3" t="s">
        <v>63</v>
      </c>
      <c r="J62" s="3" t="s">
        <v>243</v>
      </c>
      <c r="K62" s="17">
        <v>0</v>
      </c>
      <c r="L62" s="3" t="s">
        <v>63</v>
      </c>
      <c r="M62" s="3" t="s">
        <v>242</v>
      </c>
      <c r="N62" s="3" t="str">
        <f>IF(tbl_clean[[#This Row],[salary_in_usd]]&gt;=statistics!$B$25,"Yes","No")</f>
        <v>No</v>
      </c>
      <c r="O62" s="3" t="str">
        <f>IF(tbl_clean[[#This Row],[employee_residence]]=tbl_clean[[#This Row],[company_location]], "Same-Country","Cross-Country")</f>
        <v>Same-Country</v>
      </c>
    </row>
    <row r="63" spans="1:15" ht="19.2" x14ac:dyDescent="0.45">
      <c r="A63" s="3">
        <v>2020</v>
      </c>
      <c r="B63" s="4" t="s">
        <v>214</v>
      </c>
      <c r="C63" s="4">
        <f t="shared" si="0"/>
        <v>2</v>
      </c>
      <c r="D63" s="4" t="s">
        <v>218</v>
      </c>
      <c r="E63" s="4" t="s">
        <v>23</v>
      </c>
      <c r="F63" s="5">
        <v>34000</v>
      </c>
      <c r="G63" s="3" t="s">
        <v>14</v>
      </c>
      <c r="H63" s="5">
        <v>38776</v>
      </c>
      <c r="I63" s="3" t="s">
        <v>15</v>
      </c>
      <c r="J63" s="3" t="s">
        <v>244</v>
      </c>
      <c r="K63" s="17">
        <v>100</v>
      </c>
      <c r="L63" s="3" t="s">
        <v>15</v>
      </c>
      <c r="M63" s="3" t="s">
        <v>242</v>
      </c>
      <c r="N63" s="3" t="str">
        <f>IF(tbl_clean[[#This Row],[salary_in_usd]]&gt;=statistics!$B$25,"Yes","No")</f>
        <v>No</v>
      </c>
      <c r="O63" s="3" t="str">
        <f>IF(tbl_clean[[#This Row],[employee_residence]]=tbl_clean[[#This Row],[company_location]], "Same-Country","Cross-Country")</f>
        <v>Same-Country</v>
      </c>
    </row>
    <row r="64" spans="1:15" ht="19.2" x14ac:dyDescent="0.45">
      <c r="A64" s="3">
        <v>2020</v>
      </c>
      <c r="B64" s="4" t="s">
        <v>214</v>
      </c>
      <c r="C64" s="4">
        <f t="shared" si="0"/>
        <v>2</v>
      </c>
      <c r="D64" s="4" t="s">
        <v>218</v>
      </c>
      <c r="E64" s="4" t="s">
        <v>23</v>
      </c>
      <c r="F64" s="5">
        <v>11000000</v>
      </c>
      <c r="G64" s="3" t="s">
        <v>161</v>
      </c>
      <c r="H64" s="5">
        <v>35735</v>
      </c>
      <c r="I64" s="3" t="s">
        <v>162</v>
      </c>
      <c r="J64" s="3" t="s">
        <v>245</v>
      </c>
      <c r="K64" s="17">
        <v>50</v>
      </c>
      <c r="L64" s="3" t="s">
        <v>162</v>
      </c>
      <c r="M64" s="3" t="s">
        <v>240</v>
      </c>
      <c r="N64" s="3" t="str">
        <f>IF(tbl_clean[[#This Row],[salary_in_usd]]&gt;=statistics!$B$25,"Yes","No")</f>
        <v>No</v>
      </c>
      <c r="O64" s="3" t="str">
        <f>IF(tbl_clean[[#This Row],[employee_residence]]=tbl_clean[[#This Row],[company_location]], "Same-Country","Cross-Country")</f>
        <v>Same-Country</v>
      </c>
    </row>
    <row r="65" spans="1:15" ht="19.2" x14ac:dyDescent="0.45">
      <c r="A65" s="3">
        <v>2020</v>
      </c>
      <c r="B65" s="4" t="s">
        <v>213</v>
      </c>
      <c r="C65" s="4">
        <f t="shared" si="0"/>
        <v>3</v>
      </c>
      <c r="D65" s="4" t="s">
        <v>218</v>
      </c>
      <c r="E65" s="4" t="s">
        <v>37</v>
      </c>
      <c r="F65" s="5">
        <v>720000</v>
      </c>
      <c r="G65" s="3" t="s">
        <v>203</v>
      </c>
      <c r="H65" s="5">
        <v>33511</v>
      </c>
      <c r="I65" s="3" t="s">
        <v>106</v>
      </c>
      <c r="J65" s="3" t="s">
        <v>243</v>
      </c>
      <c r="K65" s="17">
        <v>0</v>
      </c>
      <c r="L65" s="3" t="s">
        <v>106</v>
      </c>
      <c r="M65" s="3" t="s">
        <v>241</v>
      </c>
      <c r="N65" s="3" t="str">
        <f>IF(tbl_clean[[#This Row],[salary_in_usd]]&gt;=statistics!$B$25,"Yes","No")</f>
        <v>No</v>
      </c>
      <c r="O65" s="3" t="str">
        <f>IF(tbl_clean[[#This Row],[employee_residence]]=tbl_clean[[#This Row],[company_location]], "Same-Country","Cross-Country")</f>
        <v>Same-Country</v>
      </c>
    </row>
    <row r="66" spans="1:15" ht="19.2" x14ac:dyDescent="0.45">
      <c r="A66" s="3">
        <v>2020</v>
      </c>
      <c r="B66" s="4" t="s">
        <v>215</v>
      </c>
      <c r="C66" s="4">
        <f t="shared" ref="C66:C129" si="1">IF(B66="Entry",1,IF(B66="Mid",2,IF(B66="Senior",3,4)))</f>
        <v>1</v>
      </c>
      <c r="D66" s="4" t="s">
        <v>218</v>
      </c>
      <c r="E66" s="4" t="s">
        <v>27</v>
      </c>
      <c r="F66" s="5">
        <v>20000</v>
      </c>
      <c r="G66" s="3" t="s">
        <v>14</v>
      </c>
      <c r="H66" s="5">
        <v>22809</v>
      </c>
      <c r="I66" s="3" t="s">
        <v>48</v>
      </c>
      <c r="J66" s="3" t="s">
        <v>244</v>
      </c>
      <c r="K66" s="17">
        <v>100</v>
      </c>
      <c r="L66" s="3" t="s">
        <v>48</v>
      </c>
      <c r="M66" s="3" t="s">
        <v>242</v>
      </c>
      <c r="N66" s="3" t="str">
        <f>IF(tbl_clean[[#This Row],[salary_in_usd]]&gt;=statistics!$B$25,"Yes","No")</f>
        <v>No</v>
      </c>
      <c r="O66" s="3" t="str">
        <f>IF(tbl_clean[[#This Row],[employee_residence]]=tbl_clean[[#This Row],[company_location]], "Same-Country","Cross-Country")</f>
        <v>Same-Country</v>
      </c>
    </row>
    <row r="67" spans="1:15" ht="19.2" x14ac:dyDescent="0.45">
      <c r="A67" s="3">
        <v>2020</v>
      </c>
      <c r="B67" s="4" t="s">
        <v>215</v>
      </c>
      <c r="C67" s="4">
        <f t="shared" si="1"/>
        <v>1</v>
      </c>
      <c r="D67" s="4" t="s">
        <v>221</v>
      </c>
      <c r="E67" s="4" t="s">
        <v>23</v>
      </c>
      <c r="F67" s="5">
        <v>19000</v>
      </c>
      <c r="G67" s="3" t="s">
        <v>14</v>
      </c>
      <c r="H67" s="5">
        <v>21669</v>
      </c>
      <c r="I67" s="3" t="s">
        <v>147</v>
      </c>
      <c r="J67" s="3" t="s">
        <v>245</v>
      </c>
      <c r="K67" s="17">
        <v>50</v>
      </c>
      <c r="L67" s="3" t="s">
        <v>147</v>
      </c>
      <c r="M67" s="3" t="s">
        <v>241</v>
      </c>
      <c r="N67" s="3" t="str">
        <f>IF(tbl_clean[[#This Row],[salary_in_usd]]&gt;=statistics!$B$25,"Yes","No")</f>
        <v>No</v>
      </c>
      <c r="O67" s="3" t="str">
        <f>IF(tbl_clean[[#This Row],[employee_residence]]=tbl_clean[[#This Row],[company_location]], "Same-Country","Cross-Country")</f>
        <v>Same-Country</v>
      </c>
    </row>
    <row r="68" spans="1:15" ht="19.2" x14ac:dyDescent="0.45">
      <c r="A68" s="3">
        <v>2020</v>
      </c>
      <c r="B68" s="4" t="s">
        <v>214</v>
      </c>
      <c r="C68" s="4">
        <f t="shared" si="1"/>
        <v>2</v>
      </c>
      <c r="D68" s="4" t="s">
        <v>218</v>
      </c>
      <c r="E68" s="4" t="s">
        <v>125</v>
      </c>
      <c r="F68" s="5">
        <v>20000</v>
      </c>
      <c r="G68" s="3" t="s">
        <v>20</v>
      </c>
      <c r="H68" s="5">
        <v>20000</v>
      </c>
      <c r="I68" s="3" t="s">
        <v>196</v>
      </c>
      <c r="J68" s="3" t="s">
        <v>243</v>
      </c>
      <c r="K68" s="17">
        <v>0</v>
      </c>
      <c r="L68" s="3" t="s">
        <v>196</v>
      </c>
      <c r="M68" s="3" t="s">
        <v>241</v>
      </c>
      <c r="N68" s="3" t="str">
        <f>IF(tbl_clean[[#This Row],[salary_in_usd]]&gt;=statistics!$B$25,"Yes","No")</f>
        <v>No</v>
      </c>
      <c r="O68" s="3" t="str">
        <f>IF(tbl_clean[[#This Row],[employee_residence]]=tbl_clean[[#This Row],[company_location]], "Same-Country","Cross-Country")</f>
        <v>Same-Country</v>
      </c>
    </row>
    <row r="69" spans="1:15" ht="19.2" x14ac:dyDescent="0.45">
      <c r="A69" s="3">
        <v>2020</v>
      </c>
      <c r="B69" s="4" t="s">
        <v>215</v>
      </c>
      <c r="C69" s="4">
        <f t="shared" si="1"/>
        <v>1</v>
      </c>
      <c r="D69" s="4" t="s">
        <v>221</v>
      </c>
      <c r="E69" s="4" t="s">
        <v>222</v>
      </c>
      <c r="F69" s="5">
        <v>14000</v>
      </c>
      <c r="G69" s="3" t="s">
        <v>14</v>
      </c>
      <c r="H69" s="5">
        <v>15966</v>
      </c>
      <c r="I69" s="3" t="s">
        <v>31</v>
      </c>
      <c r="J69" s="3" t="s">
        <v>244</v>
      </c>
      <c r="K69" s="17">
        <v>100</v>
      </c>
      <c r="L69" s="3" t="s">
        <v>31</v>
      </c>
      <c r="M69" s="3" t="s">
        <v>241</v>
      </c>
      <c r="N69" s="3" t="str">
        <f>IF(tbl_clean[[#This Row],[salary_in_usd]]&gt;=statistics!$B$25,"Yes","No")</f>
        <v>No</v>
      </c>
      <c r="O69" s="3" t="str">
        <f>IF(tbl_clean[[#This Row],[employee_residence]]=tbl_clean[[#This Row],[company_location]], "Same-Country","Cross-Country")</f>
        <v>Same-Country</v>
      </c>
    </row>
    <row r="70" spans="1:15" ht="19.2" x14ac:dyDescent="0.45">
      <c r="A70" s="3">
        <v>2020</v>
      </c>
      <c r="B70" s="4" t="s">
        <v>216</v>
      </c>
      <c r="C70" s="4">
        <f t="shared" si="1"/>
        <v>4</v>
      </c>
      <c r="D70" s="4" t="s">
        <v>218</v>
      </c>
      <c r="E70" s="4" t="s">
        <v>60</v>
      </c>
      <c r="F70" s="5">
        <v>15000</v>
      </c>
      <c r="G70" s="3" t="s">
        <v>20</v>
      </c>
      <c r="H70" s="5">
        <v>15000</v>
      </c>
      <c r="I70" s="3" t="s">
        <v>40</v>
      </c>
      <c r="J70" s="3" t="s">
        <v>243</v>
      </c>
      <c r="K70" s="17">
        <v>0</v>
      </c>
      <c r="L70" s="3" t="s">
        <v>24</v>
      </c>
      <c r="M70" s="3" t="s">
        <v>242</v>
      </c>
      <c r="N70" s="3" t="str">
        <f>IF(tbl_clean[[#This Row],[salary_in_usd]]&gt;=statistics!$B$25,"Yes","No")</f>
        <v>No</v>
      </c>
      <c r="O70" s="3" t="str">
        <f>IF(tbl_clean[[#This Row],[employee_residence]]=tbl_clean[[#This Row],[company_location]], "Same-Country","Cross-Country")</f>
        <v>Cross-Country</v>
      </c>
    </row>
    <row r="71" spans="1:15" ht="19.2" x14ac:dyDescent="0.45">
      <c r="A71" s="3">
        <v>2020</v>
      </c>
      <c r="B71" s="4" t="s">
        <v>215</v>
      </c>
      <c r="C71" s="4">
        <f t="shared" si="1"/>
        <v>1</v>
      </c>
      <c r="D71" s="4" t="s">
        <v>218</v>
      </c>
      <c r="E71" s="4" t="s">
        <v>37</v>
      </c>
      <c r="F71" s="5">
        <v>1000000</v>
      </c>
      <c r="G71" s="3" t="s">
        <v>42</v>
      </c>
      <c r="H71" s="5">
        <v>13493</v>
      </c>
      <c r="I71" s="3" t="s">
        <v>43</v>
      </c>
      <c r="J71" s="3" t="s">
        <v>244</v>
      </c>
      <c r="K71" s="17">
        <v>100</v>
      </c>
      <c r="L71" s="3" t="s">
        <v>43</v>
      </c>
      <c r="M71" s="3" t="s">
        <v>240</v>
      </c>
      <c r="N71" s="3" t="str">
        <f>IF(tbl_clean[[#This Row],[salary_in_usd]]&gt;=statistics!$B$25,"Yes","No")</f>
        <v>No</v>
      </c>
      <c r="O71" s="3" t="str">
        <f>IF(tbl_clean[[#This Row],[employee_residence]]=tbl_clean[[#This Row],[company_location]], "Same-Country","Cross-Country")</f>
        <v>Same-Country</v>
      </c>
    </row>
    <row r="72" spans="1:15" ht="19.2" x14ac:dyDescent="0.45">
      <c r="A72" s="3">
        <v>2020</v>
      </c>
      <c r="B72" s="4" t="s">
        <v>215</v>
      </c>
      <c r="C72" s="4">
        <f t="shared" si="1"/>
        <v>1</v>
      </c>
      <c r="D72" s="4" t="s">
        <v>218</v>
      </c>
      <c r="E72" s="4" t="s">
        <v>37</v>
      </c>
      <c r="F72" s="5">
        <v>1000000</v>
      </c>
      <c r="G72" s="3" t="s">
        <v>42</v>
      </c>
      <c r="H72" s="5">
        <v>13493</v>
      </c>
      <c r="I72" s="3" t="s">
        <v>43</v>
      </c>
      <c r="J72" s="3" t="s">
        <v>244</v>
      </c>
      <c r="K72" s="17">
        <v>100</v>
      </c>
      <c r="L72" s="3" t="s">
        <v>43</v>
      </c>
      <c r="M72" s="3" t="s">
        <v>240</v>
      </c>
      <c r="N72" s="3" t="str">
        <f>IF(tbl_clean[[#This Row],[salary_in_usd]]&gt;=statistics!$B$25,"Yes","No")</f>
        <v>No</v>
      </c>
      <c r="O72" s="3" t="str">
        <f>IF(tbl_clean[[#This Row],[employee_residence]]=tbl_clean[[#This Row],[company_location]], "Same-Country","Cross-Country")</f>
        <v>Same-Country</v>
      </c>
    </row>
    <row r="73" spans="1:15" ht="19.2" x14ac:dyDescent="0.45">
      <c r="A73" s="3">
        <v>2020</v>
      </c>
      <c r="B73" s="4" t="s">
        <v>215</v>
      </c>
      <c r="C73" s="4">
        <f t="shared" si="1"/>
        <v>1</v>
      </c>
      <c r="D73" s="4" t="s">
        <v>218</v>
      </c>
      <c r="E73" s="4" t="s">
        <v>27</v>
      </c>
      <c r="F73" s="5">
        <v>10000</v>
      </c>
      <c r="G73" s="3" t="s">
        <v>20</v>
      </c>
      <c r="H73" s="5">
        <v>10000</v>
      </c>
      <c r="I73" s="3" t="s">
        <v>40</v>
      </c>
      <c r="J73" s="3" t="s">
        <v>244</v>
      </c>
      <c r="K73" s="17">
        <v>100</v>
      </c>
      <c r="L73" s="3" t="s">
        <v>40</v>
      </c>
      <c r="M73" s="3" t="s">
        <v>241</v>
      </c>
      <c r="N73" s="3" t="str">
        <f>IF(tbl_clean[[#This Row],[salary_in_usd]]&gt;=statistics!$B$25,"Yes","No")</f>
        <v>No</v>
      </c>
      <c r="O73" s="3" t="str">
        <f>IF(tbl_clean[[#This Row],[employee_residence]]=tbl_clean[[#This Row],[company_location]], "Same-Country","Cross-Country")</f>
        <v>Same-Country</v>
      </c>
    </row>
    <row r="74" spans="1:15" ht="19.2" x14ac:dyDescent="0.45">
      <c r="A74" s="3">
        <v>2020</v>
      </c>
      <c r="B74" s="4" t="s">
        <v>214</v>
      </c>
      <c r="C74" s="4">
        <f t="shared" si="1"/>
        <v>2</v>
      </c>
      <c r="D74" s="4" t="s">
        <v>218</v>
      </c>
      <c r="E74" s="4" t="s">
        <v>27</v>
      </c>
      <c r="F74" s="5">
        <v>8000</v>
      </c>
      <c r="G74" s="3" t="s">
        <v>20</v>
      </c>
      <c r="H74" s="5">
        <v>8000</v>
      </c>
      <c r="I74" s="3" t="s">
        <v>145</v>
      </c>
      <c r="J74" s="3" t="s">
        <v>245</v>
      </c>
      <c r="K74" s="17">
        <v>50</v>
      </c>
      <c r="L74" s="3" t="s">
        <v>145</v>
      </c>
      <c r="M74" s="3" t="s">
        <v>240</v>
      </c>
      <c r="N74" s="3" t="str">
        <f>IF(tbl_clean[[#This Row],[salary_in_usd]]&gt;=statistics!$B$25,"Yes","No")</f>
        <v>No</v>
      </c>
      <c r="O74" s="3" t="str">
        <f>IF(tbl_clean[[#This Row],[employee_residence]]=tbl_clean[[#This Row],[company_location]], "Same-Country","Cross-Country")</f>
        <v>Same-Country</v>
      </c>
    </row>
    <row r="75" spans="1:15" ht="19.2" x14ac:dyDescent="0.45">
      <c r="A75" s="3">
        <v>2020</v>
      </c>
      <c r="B75" s="4" t="s">
        <v>215</v>
      </c>
      <c r="C75" s="4">
        <f t="shared" si="1"/>
        <v>1</v>
      </c>
      <c r="D75" s="4" t="s">
        <v>218</v>
      </c>
      <c r="E75" s="4" t="s">
        <v>27</v>
      </c>
      <c r="F75" s="5">
        <v>450000</v>
      </c>
      <c r="G75" s="3" t="s">
        <v>42</v>
      </c>
      <c r="H75" s="5">
        <v>6072</v>
      </c>
      <c r="I75" s="3" t="s">
        <v>43</v>
      </c>
      <c r="J75" s="3" t="s">
        <v>243</v>
      </c>
      <c r="K75" s="17">
        <v>0</v>
      </c>
      <c r="L75" s="3" t="s">
        <v>43</v>
      </c>
      <c r="M75" s="3" t="s">
        <v>241</v>
      </c>
      <c r="N75" s="3" t="str">
        <f>IF(tbl_clean[[#This Row],[salary_in_usd]]&gt;=statistics!$B$25,"Yes","No")</f>
        <v>No</v>
      </c>
      <c r="O75" s="3" t="str">
        <f>IF(tbl_clean[[#This Row],[employee_residence]]=tbl_clean[[#This Row],[company_location]], "Same-Country","Cross-Country")</f>
        <v>Same-Country</v>
      </c>
    </row>
    <row r="76" spans="1:15" ht="19.2" x14ac:dyDescent="0.45">
      <c r="A76" s="3">
        <v>2020</v>
      </c>
      <c r="B76" s="4" t="s">
        <v>214</v>
      </c>
      <c r="C76" s="4">
        <f t="shared" si="1"/>
        <v>2</v>
      </c>
      <c r="D76" s="4" t="s">
        <v>218</v>
      </c>
      <c r="E76" s="4" t="s">
        <v>125</v>
      </c>
      <c r="F76" s="5">
        <v>450000</v>
      </c>
      <c r="G76" s="3" t="s">
        <v>42</v>
      </c>
      <c r="H76" s="5">
        <v>6072</v>
      </c>
      <c r="I76" s="3" t="s">
        <v>43</v>
      </c>
      <c r="J76" s="3" t="s">
        <v>244</v>
      </c>
      <c r="K76" s="17">
        <v>100</v>
      </c>
      <c r="L76" s="3" t="s">
        <v>43</v>
      </c>
      <c r="M76" s="3" t="s">
        <v>240</v>
      </c>
      <c r="N76" s="3" t="str">
        <f>IF(tbl_clean[[#This Row],[salary_in_usd]]&gt;=statistics!$B$25,"Yes","No")</f>
        <v>No</v>
      </c>
      <c r="O76" s="3" t="str">
        <f>IF(tbl_clean[[#This Row],[employee_residence]]=tbl_clean[[#This Row],[company_location]], "Same-Country","Cross-Country")</f>
        <v>Same-Country</v>
      </c>
    </row>
    <row r="77" spans="1:15" ht="19.2" x14ac:dyDescent="0.45">
      <c r="A77" s="3">
        <v>2020</v>
      </c>
      <c r="B77" s="4" t="s">
        <v>215</v>
      </c>
      <c r="C77" s="4">
        <f t="shared" si="1"/>
        <v>1</v>
      </c>
      <c r="D77" s="4" t="s">
        <v>218</v>
      </c>
      <c r="E77" s="4" t="s">
        <v>104</v>
      </c>
      <c r="F77" s="5">
        <v>423000</v>
      </c>
      <c r="G77" s="3" t="s">
        <v>42</v>
      </c>
      <c r="H77" s="5">
        <v>5707</v>
      </c>
      <c r="I77" s="3" t="s">
        <v>43</v>
      </c>
      <c r="J77" s="3" t="s">
        <v>245</v>
      </c>
      <c r="K77" s="17">
        <v>50</v>
      </c>
      <c r="L77" s="3" t="s">
        <v>43</v>
      </c>
      <c r="M77" s="3" t="s">
        <v>242</v>
      </c>
      <c r="N77" s="3" t="str">
        <f>IF(tbl_clean[[#This Row],[salary_in_usd]]&gt;=statistics!$B$25,"Yes","No")</f>
        <v>No</v>
      </c>
      <c r="O77" s="3" t="str">
        <f>IF(tbl_clean[[#This Row],[employee_residence]]=tbl_clean[[#This Row],[company_location]], "Same-Country","Cross-Country")</f>
        <v>Same-Country</v>
      </c>
    </row>
    <row r="78" spans="1:15" ht="19.2" x14ac:dyDescent="0.45">
      <c r="A78" s="3">
        <v>2021</v>
      </c>
      <c r="B78" s="4" t="s">
        <v>214</v>
      </c>
      <c r="C78" s="4">
        <f t="shared" si="1"/>
        <v>2</v>
      </c>
      <c r="D78" s="4" t="s">
        <v>218</v>
      </c>
      <c r="E78" s="4" t="s">
        <v>88</v>
      </c>
      <c r="F78" s="5">
        <v>423000</v>
      </c>
      <c r="G78" s="3" t="s">
        <v>20</v>
      </c>
      <c r="H78" s="5">
        <v>423000</v>
      </c>
      <c r="I78" s="3" t="s">
        <v>21</v>
      </c>
      <c r="J78" s="3" t="s">
        <v>245</v>
      </c>
      <c r="K78" s="17">
        <v>50</v>
      </c>
      <c r="L78" s="3" t="s">
        <v>21</v>
      </c>
      <c r="M78" s="3" t="s">
        <v>240</v>
      </c>
      <c r="N78" s="3" t="str">
        <f>IF(tbl_clean[[#This Row],[salary_in_usd]]&gt;=statistics!$B$25,"Yes","No")</f>
        <v>Yes</v>
      </c>
      <c r="O78" s="3" t="str">
        <f>IF(tbl_clean[[#This Row],[employee_residence]]=tbl_clean[[#This Row],[company_location]], "Same-Country","Cross-Country")</f>
        <v>Same-Country</v>
      </c>
    </row>
    <row r="79" spans="1:15" ht="19.2" x14ac:dyDescent="0.45">
      <c r="A79" s="3">
        <v>2021</v>
      </c>
      <c r="B79" s="4" t="s">
        <v>216</v>
      </c>
      <c r="C79" s="4">
        <f t="shared" si="1"/>
        <v>4</v>
      </c>
      <c r="D79" s="4" t="s">
        <v>219</v>
      </c>
      <c r="E79" s="4" t="s">
        <v>13</v>
      </c>
      <c r="F79" s="5">
        <v>416000</v>
      </c>
      <c r="G79" s="3" t="s">
        <v>20</v>
      </c>
      <c r="H79" s="5">
        <v>416000</v>
      </c>
      <c r="I79" s="3" t="s">
        <v>21</v>
      </c>
      <c r="J79" s="3" t="s">
        <v>244</v>
      </c>
      <c r="K79" s="17">
        <v>100</v>
      </c>
      <c r="L79" s="3" t="s">
        <v>21</v>
      </c>
      <c r="M79" s="3" t="s">
        <v>241</v>
      </c>
      <c r="N79" s="3" t="str">
        <f>IF(tbl_clean[[#This Row],[salary_in_usd]]&gt;=statistics!$B$25,"Yes","No")</f>
        <v>Yes</v>
      </c>
      <c r="O79" s="3" t="str">
        <f>IF(tbl_clean[[#This Row],[employee_residence]]=tbl_clean[[#This Row],[company_location]], "Same-Country","Cross-Country")</f>
        <v>Same-Country</v>
      </c>
    </row>
    <row r="80" spans="1:15" ht="19.2" x14ac:dyDescent="0.45">
      <c r="A80" s="3">
        <v>2021</v>
      </c>
      <c r="B80" s="4" t="s">
        <v>213</v>
      </c>
      <c r="C80" s="4">
        <f t="shared" si="1"/>
        <v>3</v>
      </c>
      <c r="D80" s="4" t="s">
        <v>218</v>
      </c>
      <c r="E80" s="4" t="s">
        <v>189</v>
      </c>
      <c r="F80" s="5">
        <v>276000</v>
      </c>
      <c r="G80" s="3" t="s">
        <v>20</v>
      </c>
      <c r="H80" s="5">
        <v>276000</v>
      </c>
      <c r="I80" s="3" t="s">
        <v>21</v>
      </c>
      <c r="J80" s="3" t="s">
        <v>243</v>
      </c>
      <c r="K80" s="17">
        <v>0</v>
      </c>
      <c r="L80" s="3" t="s">
        <v>21</v>
      </c>
      <c r="M80" s="3" t="s">
        <v>240</v>
      </c>
      <c r="N80" s="3" t="str">
        <f>IF(tbl_clean[[#This Row],[salary_in_usd]]&gt;=statistics!$B$25,"Yes","No")</f>
        <v>Yes</v>
      </c>
      <c r="O80" s="3" t="str">
        <f>IF(tbl_clean[[#This Row],[employee_residence]]=tbl_clean[[#This Row],[company_location]], "Same-Country","Cross-Country")</f>
        <v>Same-Country</v>
      </c>
    </row>
    <row r="81" spans="1:15" ht="19.2" x14ac:dyDescent="0.45">
      <c r="A81" s="3">
        <v>2021</v>
      </c>
      <c r="B81" s="4" t="s">
        <v>214</v>
      </c>
      <c r="C81" s="4">
        <f t="shared" si="1"/>
        <v>2</v>
      </c>
      <c r="D81" s="4" t="s">
        <v>219</v>
      </c>
      <c r="E81" s="4" t="s">
        <v>222</v>
      </c>
      <c r="F81" s="5">
        <v>270000</v>
      </c>
      <c r="G81" s="3" t="s">
        <v>20</v>
      </c>
      <c r="H81" s="5">
        <v>270000</v>
      </c>
      <c r="I81" s="3" t="s">
        <v>21</v>
      </c>
      <c r="J81" s="3" t="s">
        <v>244</v>
      </c>
      <c r="K81" s="17">
        <v>100</v>
      </c>
      <c r="L81" s="3" t="s">
        <v>21</v>
      </c>
      <c r="M81" s="3" t="s">
        <v>240</v>
      </c>
      <c r="N81" s="3" t="str">
        <f>IF(tbl_clean[[#This Row],[salary_in_usd]]&gt;=statistics!$B$25,"Yes","No")</f>
        <v>Yes</v>
      </c>
      <c r="O81" s="3" t="str">
        <f>IF(tbl_clean[[#This Row],[employee_residence]]=tbl_clean[[#This Row],[company_location]], "Same-Country","Cross-Country")</f>
        <v>Same-Country</v>
      </c>
    </row>
    <row r="82" spans="1:15" ht="19.2" x14ac:dyDescent="0.45">
      <c r="A82" s="3">
        <v>2021</v>
      </c>
      <c r="B82" s="4" t="s">
        <v>213</v>
      </c>
      <c r="C82" s="4">
        <f t="shared" si="1"/>
        <v>3</v>
      </c>
      <c r="D82" s="4" t="s">
        <v>218</v>
      </c>
      <c r="E82" s="4" t="s">
        <v>222</v>
      </c>
      <c r="F82" s="5">
        <v>256000</v>
      </c>
      <c r="G82" s="3" t="s">
        <v>20</v>
      </c>
      <c r="H82" s="5">
        <v>256000</v>
      </c>
      <c r="I82" s="3" t="s">
        <v>21</v>
      </c>
      <c r="J82" s="3" t="s">
        <v>244</v>
      </c>
      <c r="K82" s="17">
        <v>100</v>
      </c>
      <c r="L82" s="3" t="s">
        <v>21</v>
      </c>
      <c r="M82" s="3" t="s">
        <v>241</v>
      </c>
      <c r="N82" s="3" t="str">
        <f>IF(tbl_clean[[#This Row],[salary_in_usd]]&gt;=statistics!$B$25,"Yes","No")</f>
        <v>Yes</v>
      </c>
      <c r="O82" s="3" t="str">
        <f>IF(tbl_clean[[#This Row],[employee_residence]]=tbl_clean[[#This Row],[company_location]], "Same-Country","Cross-Country")</f>
        <v>Same-Country</v>
      </c>
    </row>
    <row r="83" spans="1:15" ht="19.2" x14ac:dyDescent="0.45">
      <c r="A83" s="3">
        <v>2021</v>
      </c>
      <c r="B83" s="4" t="s">
        <v>213</v>
      </c>
      <c r="C83" s="4">
        <f t="shared" si="1"/>
        <v>3</v>
      </c>
      <c r="D83" s="4" t="s">
        <v>218</v>
      </c>
      <c r="E83" s="4" t="s">
        <v>187</v>
      </c>
      <c r="F83" s="5">
        <v>250000</v>
      </c>
      <c r="G83" s="3" t="s">
        <v>20</v>
      </c>
      <c r="H83" s="5">
        <v>250000</v>
      </c>
      <c r="I83" s="3" t="s">
        <v>21</v>
      </c>
      <c r="J83" s="3" t="s">
        <v>245</v>
      </c>
      <c r="K83" s="17">
        <v>50</v>
      </c>
      <c r="L83" s="3" t="s">
        <v>21</v>
      </c>
      <c r="M83" s="3" t="s">
        <v>240</v>
      </c>
      <c r="N83" s="3" t="str">
        <f>IF(tbl_clean[[#This Row],[salary_in_usd]]&gt;=statistics!$B$25,"Yes","No")</f>
        <v>Yes</v>
      </c>
      <c r="O83" s="3" t="str">
        <f>IF(tbl_clean[[#This Row],[employee_residence]]=tbl_clean[[#This Row],[company_location]], "Same-Country","Cross-Country")</f>
        <v>Same-Country</v>
      </c>
    </row>
    <row r="84" spans="1:15" ht="19.2" x14ac:dyDescent="0.45">
      <c r="A84" s="3">
        <v>2021</v>
      </c>
      <c r="B84" s="4" t="s">
        <v>216</v>
      </c>
      <c r="C84" s="4">
        <f t="shared" si="1"/>
        <v>4</v>
      </c>
      <c r="D84" s="4" t="s">
        <v>218</v>
      </c>
      <c r="E84" s="4" t="s">
        <v>228</v>
      </c>
      <c r="F84" s="5">
        <v>250000</v>
      </c>
      <c r="G84" s="3" t="s">
        <v>20</v>
      </c>
      <c r="H84" s="5">
        <v>250000</v>
      </c>
      <c r="I84" s="3" t="s">
        <v>21</v>
      </c>
      <c r="J84" s="3" t="s">
        <v>243</v>
      </c>
      <c r="K84" s="17">
        <v>0</v>
      </c>
      <c r="L84" s="3" t="s">
        <v>21</v>
      </c>
      <c r="M84" s="3" t="s">
        <v>240</v>
      </c>
      <c r="N84" s="3" t="str">
        <f>IF(tbl_clean[[#This Row],[salary_in_usd]]&gt;=statistics!$B$25,"Yes","No")</f>
        <v>Yes</v>
      </c>
      <c r="O84" s="3" t="str">
        <f>IF(tbl_clean[[#This Row],[employee_residence]]=tbl_clean[[#This Row],[company_location]], "Same-Country","Cross-Country")</f>
        <v>Same-Country</v>
      </c>
    </row>
    <row r="85" spans="1:15" ht="19.2" x14ac:dyDescent="0.45">
      <c r="A85" s="3">
        <v>2021</v>
      </c>
      <c r="B85" s="4" t="s">
        <v>213</v>
      </c>
      <c r="C85" s="4">
        <f t="shared" si="1"/>
        <v>3</v>
      </c>
      <c r="D85" s="4" t="s">
        <v>218</v>
      </c>
      <c r="E85" s="4" t="s">
        <v>69</v>
      </c>
      <c r="F85" s="5">
        <v>240000</v>
      </c>
      <c r="G85" s="3" t="s">
        <v>20</v>
      </c>
      <c r="H85" s="5">
        <v>240000</v>
      </c>
      <c r="I85" s="3" t="s">
        <v>21</v>
      </c>
      <c r="J85" s="3" t="s">
        <v>243</v>
      </c>
      <c r="K85" s="17">
        <v>0</v>
      </c>
      <c r="L85" s="3" t="s">
        <v>21</v>
      </c>
      <c r="M85" s="3" t="s">
        <v>240</v>
      </c>
      <c r="N85" s="3" t="str">
        <f>IF(tbl_clean[[#This Row],[salary_in_usd]]&gt;=statistics!$B$25,"Yes","No")</f>
        <v>No</v>
      </c>
      <c r="O85" s="3" t="str">
        <f>IF(tbl_clean[[#This Row],[employee_residence]]=tbl_clean[[#This Row],[company_location]], "Same-Country","Cross-Country")</f>
        <v>Same-Country</v>
      </c>
    </row>
    <row r="86" spans="1:15" ht="19.2" x14ac:dyDescent="0.45">
      <c r="A86" s="3">
        <v>2021</v>
      </c>
      <c r="B86" s="4" t="s">
        <v>216</v>
      </c>
      <c r="C86" s="4">
        <f t="shared" si="1"/>
        <v>4</v>
      </c>
      <c r="D86" s="4" t="s">
        <v>218</v>
      </c>
      <c r="E86" s="4" t="s">
        <v>226</v>
      </c>
      <c r="F86" s="5">
        <v>235000</v>
      </c>
      <c r="G86" s="3" t="s">
        <v>20</v>
      </c>
      <c r="H86" s="5">
        <v>235000</v>
      </c>
      <c r="I86" s="3" t="s">
        <v>21</v>
      </c>
      <c r="J86" s="3" t="s">
        <v>244</v>
      </c>
      <c r="K86" s="17">
        <v>100</v>
      </c>
      <c r="L86" s="3" t="s">
        <v>21</v>
      </c>
      <c r="M86" s="3" t="s">
        <v>240</v>
      </c>
      <c r="N86" s="3" t="str">
        <f>IF(tbl_clean[[#This Row],[salary_in_usd]]&gt;=statistics!$B$25,"Yes","No")</f>
        <v>No</v>
      </c>
      <c r="O86" s="3" t="str">
        <f>IF(tbl_clean[[#This Row],[employee_residence]]=tbl_clean[[#This Row],[company_location]], "Same-Country","Cross-Country")</f>
        <v>Same-Country</v>
      </c>
    </row>
    <row r="87" spans="1:15" ht="19.2" x14ac:dyDescent="0.45">
      <c r="A87" s="3">
        <v>2021</v>
      </c>
      <c r="B87" s="4" t="s">
        <v>213</v>
      </c>
      <c r="C87" s="4">
        <f t="shared" si="1"/>
        <v>3</v>
      </c>
      <c r="D87" s="4" t="s">
        <v>218</v>
      </c>
      <c r="E87" s="4" t="s">
        <v>13</v>
      </c>
      <c r="F87" s="5">
        <v>235000</v>
      </c>
      <c r="G87" s="3" t="s">
        <v>20</v>
      </c>
      <c r="H87" s="5">
        <v>235000</v>
      </c>
      <c r="I87" s="3" t="s">
        <v>21</v>
      </c>
      <c r="J87" s="3" t="s">
        <v>244</v>
      </c>
      <c r="K87" s="17">
        <v>100</v>
      </c>
      <c r="L87" s="3" t="s">
        <v>21</v>
      </c>
      <c r="M87" s="3" t="s">
        <v>240</v>
      </c>
      <c r="N87" s="3" t="str">
        <f>IF(tbl_clean[[#This Row],[salary_in_usd]]&gt;=statistics!$B$25,"Yes","No")</f>
        <v>No</v>
      </c>
      <c r="O87" s="3" t="str">
        <f>IF(tbl_clean[[#This Row],[employee_residence]]=tbl_clean[[#This Row],[company_location]], "Same-Country","Cross-Country")</f>
        <v>Same-Country</v>
      </c>
    </row>
    <row r="88" spans="1:15" ht="19.2" x14ac:dyDescent="0.45">
      <c r="A88" s="3">
        <v>2021</v>
      </c>
      <c r="B88" s="4" t="s">
        <v>216</v>
      </c>
      <c r="C88" s="4">
        <f t="shared" si="1"/>
        <v>4</v>
      </c>
      <c r="D88" s="4" t="s">
        <v>218</v>
      </c>
      <c r="E88" s="4" t="s">
        <v>226</v>
      </c>
      <c r="F88" s="5">
        <v>230000</v>
      </c>
      <c r="G88" s="3" t="s">
        <v>20</v>
      </c>
      <c r="H88" s="5">
        <v>230000</v>
      </c>
      <c r="I88" s="3" t="s">
        <v>111</v>
      </c>
      <c r="J88" s="3" t="s">
        <v>245</v>
      </c>
      <c r="K88" s="17">
        <v>50</v>
      </c>
      <c r="L88" s="3" t="s">
        <v>111</v>
      </c>
      <c r="M88" s="3" t="s">
        <v>240</v>
      </c>
      <c r="N88" s="3" t="str">
        <f>IF(tbl_clean[[#This Row],[salary_in_usd]]&gt;=statistics!$B$25,"Yes","No")</f>
        <v>No</v>
      </c>
      <c r="O88" s="3" t="str">
        <f>IF(tbl_clean[[#This Row],[employee_residence]]=tbl_clean[[#This Row],[company_location]], "Same-Country","Cross-Country")</f>
        <v>Same-Country</v>
      </c>
    </row>
    <row r="89" spans="1:15" ht="19.2" x14ac:dyDescent="0.45">
      <c r="A89" s="3">
        <v>2021</v>
      </c>
      <c r="B89" s="4" t="s">
        <v>215</v>
      </c>
      <c r="C89" s="4">
        <f t="shared" si="1"/>
        <v>1</v>
      </c>
      <c r="D89" s="4" t="s">
        <v>218</v>
      </c>
      <c r="E89" s="4" t="s">
        <v>81</v>
      </c>
      <c r="F89" s="5">
        <v>225000</v>
      </c>
      <c r="G89" s="3" t="s">
        <v>20</v>
      </c>
      <c r="H89" s="5">
        <v>225000</v>
      </c>
      <c r="I89" s="3" t="s">
        <v>21</v>
      </c>
      <c r="J89" s="3" t="s">
        <v>244</v>
      </c>
      <c r="K89" s="17">
        <v>100</v>
      </c>
      <c r="L89" s="3" t="s">
        <v>21</v>
      </c>
      <c r="M89" s="3" t="s">
        <v>240</v>
      </c>
      <c r="N89" s="3" t="str">
        <f>IF(tbl_clean[[#This Row],[salary_in_usd]]&gt;=statistics!$B$25,"Yes","No")</f>
        <v>No</v>
      </c>
      <c r="O89" s="3" t="str">
        <f>IF(tbl_clean[[#This Row],[employee_residence]]=tbl_clean[[#This Row],[company_location]], "Same-Country","Cross-Country")</f>
        <v>Same-Country</v>
      </c>
    </row>
    <row r="90" spans="1:15" ht="19.2" x14ac:dyDescent="0.45">
      <c r="A90" s="3">
        <v>2021</v>
      </c>
      <c r="B90" s="4" t="s">
        <v>213</v>
      </c>
      <c r="C90" s="4">
        <f t="shared" si="1"/>
        <v>3</v>
      </c>
      <c r="D90" s="4" t="s">
        <v>218</v>
      </c>
      <c r="E90" s="4" t="s">
        <v>81</v>
      </c>
      <c r="F90" s="5">
        <v>225000</v>
      </c>
      <c r="G90" s="3" t="s">
        <v>20</v>
      </c>
      <c r="H90" s="5">
        <v>225000</v>
      </c>
      <c r="I90" s="3" t="s">
        <v>21</v>
      </c>
      <c r="J90" s="3" t="s">
        <v>244</v>
      </c>
      <c r="K90" s="17">
        <v>100</v>
      </c>
      <c r="L90" s="3" t="s">
        <v>24</v>
      </c>
      <c r="M90" s="3" t="s">
        <v>240</v>
      </c>
      <c r="N90" s="3" t="str">
        <f>IF(tbl_clean[[#This Row],[salary_in_usd]]&gt;=statistics!$B$25,"Yes","No")</f>
        <v>No</v>
      </c>
      <c r="O90" s="3" t="str">
        <f>IF(tbl_clean[[#This Row],[employee_residence]]=tbl_clean[[#This Row],[company_location]], "Same-Country","Cross-Country")</f>
        <v>Cross-Country</v>
      </c>
    </row>
    <row r="91" spans="1:15" ht="19.2" x14ac:dyDescent="0.45">
      <c r="A91" s="3">
        <v>2021</v>
      </c>
      <c r="B91" s="4" t="s">
        <v>213</v>
      </c>
      <c r="C91" s="4">
        <f t="shared" si="1"/>
        <v>3</v>
      </c>
      <c r="D91" s="4" t="s">
        <v>218</v>
      </c>
      <c r="E91" s="4" t="s">
        <v>13</v>
      </c>
      <c r="F91" s="5">
        <v>220000</v>
      </c>
      <c r="G91" s="3" t="s">
        <v>20</v>
      </c>
      <c r="H91" s="5">
        <v>220000</v>
      </c>
      <c r="I91" s="3" t="s">
        <v>21</v>
      </c>
      <c r="J91" s="3" t="s">
        <v>243</v>
      </c>
      <c r="K91" s="17">
        <v>0</v>
      </c>
      <c r="L91" s="3" t="s">
        <v>21</v>
      </c>
      <c r="M91" s="3" t="s">
        <v>240</v>
      </c>
      <c r="N91" s="3" t="str">
        <f>IF(tbl_clean[[#This Row],[salary_in_usd]]&gt;=statistics!$B$25,"Yes","No")</f>
        <v>No</v>
      </c>
      <c r="O91" s="3" t="str">
        <f>IF(tbl_clean[[#This Row],[employee_residence]]=tbl_clean[[#This Row],[company_location]], "Same-Country","Cross-Country")</f>
        <v>Same-Country</v>
      </c>
    </row>
    <row r="92" spans="1:15" ht="19.2" x14ac:dyDescent="0.45">
      <c r="A92" s="3">
        <v>2021</v>
      </c>
      <c r="B92" s="4" t="s">
        <v>213</v>
      </c>
      <c r="C92" s="4">
        <f t="shared" si="1"/>
        <v>3</v>
      </c>
      <c r="D92" s="4" t="s">
        <v>218</v>
      </c>
      <c r="E92" s="4" t="s">
        <v>200</v>
      </c>
      <c r="F92" s="5">
        <v>200000</v>
      </c>
      <c r="G92" s="3" t="s">
        <v>20</v>
      </c>
      <c r="H92" s="5">
        <v>200000</v>
      </c>
      <c r="I92" s="3" t="s">
        <v>21</v>
      </c>
      <c r="J92" s="3" t="s">
        <v>244</v>
      </c>
      <c r="K92" s="17">
        <v>100</v>
      </c>
      <c r="L92" s="3" t="s">
        <v>21</v>
      </c>
      <c r="M92" s="3" t="s">
        <v>242</v>
      </c>
      <c r="N92" s="3" t="str">
        <f>IF(tbl_clean[[#This Row],[salary_in_usd]]&gt;=statistics!$B$25,"Yes","No")</f>
        <v>No</v>
      </c>
      <c r="O92" s="3" t="str">
        <f>IF(tbl_clean[[#This Row],[employee_residence]]=tbl_clean[[#This Row],[company_location]], "Same-Country","Cross-Country")</f>
        <v>Same-Country</v>
      </c>
    </row>
    <row r="93" spans="1:15" ht="19.2" x14ac:dyDescent="0.45">
      <c r="A93" s="3">
        <v>2021</v>
      </c>
      <c r="B93" s="4" t="s">
        <v>214</v>
      </c>
      <c r="C93" s="4">
        <f t="shared" si="1"/>
        <v>2</v>
      </c>
      <c r="D93" s="4" t="s">
        <v>218</v>
      </c>
      <c r="E93" s="4" t="s">
        <v>37</v>
      </c>
      <c r="F93" s="5">
        <v>200000</v>
      </c>
      <c r="G93" s="3" t="s">
        <v>20</v>
      </c>
      <c r="H93" s="5">
        <v>200000</v>
      </c>
      <c r="I93" s="3" t="s">
        <v>21</v>
      </c>
      <c r="J93" s="3" t="s">
        <v>244</v>
      </c>
      <c r="K93" s="17">
        <v>100</v>
      </c>
      <c r="L93" s="3" t="s">
        <v>21</v>
      </c>
      <c r="M93" s="3" t="s">
        <v>240</v>
      </c>
      <c r="N93" s="3" t="str">
        <f>IF(tbl_clean[[#This Row],[salary_in_usd]]&gt;=statistics!$B$25,"Yes","No")</f>
        <v>No</v>
      </c>
      <c r="O93" s="3" t="str">
        <f>IF(tbl_clean[[#This Row],[employee_residence]]=tbl_clean[[#This Row],[company_location]], "Same-Country","Cross-Country")</f>
        <v>Same-Country</v>
      </c>
    </row>
    <row r="94" spans="1:15" ht="19.2" x14ac:dyDescent="0.45">
      <c r="A94" s="3">
        <v>2021</v>
      </c>
      <c r="B94" s="4" t="s">
        <v>214</v>
      </c>
      <c r="C94" s="4">
        <f t="shared" si="1"/>
        <v>2</v>
      </c>
      <c r="D94" s="4" t="s">
        <v>218</v>
      </c>
      <c r="E94" s="4" t="s">
        <v>37</v>
      </c>
      <c r="F94" s="5">
        <v>200000</v>
      </c>
      <c r="G94" s="3" t="s">
        <v>20</v>
      </c>
      <c r="H94" s="5">
        <v>200000</v>
      </c>
      <c r="I94" s="3" t="s">
        <v>21</v>
      </c>
      <c r="J94" s="3" t="s">
        <v>244</v>
      </c>
      <c r="K94" s="17">
        <v>100</v>
      </c>
      <c r="L94" s="3" t="s">
        <v>21</v>
      </c>
      <c r="M94" s="3" t="s">
        <v>240</v>
      </c>
      <c r="N94" s="3" t="str">
        <f>IF(tbl_clean[[#This Row],[salary_in_usd]]&gt;=statistics!$B$25,"Yes","No")</f>
        <v>No</v>
      </c>
      <c r="O94" s="3" t="str">
        <f>IF(tbl_clean[[#This Row],[employee_residence]]=tbl_clean[[#This Row],[company_location]], "Same-Country","Cross-Country")</f>
        <v>Same-Country</v>
      </c>
    </row>
    <row r="95" spans="1:15" ht="19.2" x14ac:dyDescent="0.45">
      <c r="A95" s="3">
        <v>2021</v>
      </c>
      <c r="B95" s="4" t="s">
        <v>213</v>
      </c>
      <c r="C95" s="4">
        <f t="shared" si="1"/>
        <v>3</v>
      </c>
      <c r="D95" s="4" t="s">
        <v>218</v>
      </c>
      <c r="E95" s="4" t="s">
        <v>27</v>
      </c>
      <c r="F95" s="5">
        <v>200000</v>
      </c>
      <c r="G95" s="3" t="s">
        <v>20</v>
      </c>
      <c r="H95" s="5">
        <v>200000</v>
      </c>
      <c r="I95" s="3" t="s">
        <v>21</v>
      </c>
      <c r="J95" s="3" t="s">
        <v>244</v>
      </c>
      <c r="K95" s="17">
        <v>100</v>
      </c>
      <c r="L95" s="3" t="s">
        <v>21</v>
      </c>
      <c r="M95" s="3" t="s">
        <v>240</v>
      </c>
      <c r="N95" s="3" t="str">
        <f>IF(tbl_clean[[#This Row],[salary_in_usd]]&gt;=statistics!$B$25,"Yes","No")</f>
        <v>No</v>
      </c>
      <c r="O95" s="3" t="str">
        <f>IF(tbl_clean[[#This Row],[employee_residence]]=tbl_clean[[#This Row],[company_location]], "Same-Country","Cross-Country")</f>
        <v>Same-Country</v>
      </c>
    </row>
    <row r="96" spans="1:15" ht="19.2" x14ac:dyDescent="0.45">
      <c r="A96" s="3">
        <v>2021</v>
      </c>
      <c r="B96" s="4" t="s">
        <v>213</v>
      </c>
      <c r="C96" s="4">
        <f t="shared" si="1"/>
        <v>3</v>
      </c>
      <c r="D96" s="4" t="s">
        <v>218</v>
      </c>
      <c r="E96" s="4" t="s">
        <v>37</v>
      </c>
      <c r="F96" s="5">
        <v>200000</v>
      </c>
      <c r="G96" s="3" t="s">
        <v>20</v>
      </c>
      <c r="H96" s="5">
        <v>200000</v>
      </c>
      <c r="I96" s="3" t="s">
        <v>21</v>
      </c>
      <c r="J96" s="3" t="s">
        <v>244</v>
      </c>
      <c r="K96" s="17">
        <v>100</v>
      </c>
      <c r="L96" s="3" t="s">
        <v>21</v>
      </c>
      <c r="M96" s="3" t="s">
        <v>240</v>
      </c>
      <c r="N96" s="3" t="str">
        <f>IF(tbl_clean[[#This Row],[salary_in_usd]]&gt;=statistics!$B$25,"Yes","No")</f>
        <v>No</v>
      </c>
      <c r="O96" s="3" t="str">
        <f>IF(tbl_clean[[#This Row],[employee_residence]]=tbl_clean[[#This Row],[company_location]], "Same-Country","Cross-Country")</f>
        <v>Same-Country</v>
      </c>
    </row>
    <row r="97" spans="1:15" ht="19.2" x14ac:dyDescent="0.45">
      <c r="A97" s="3">
        <v>2021</v>
      </c>
      <c r="B97" s="4" t="s">
        <v>213</v>
      </c>
      <c r="C97" s="4">
        <f t="shared" si="1"/>
        <v>3</v>
      </c>
      <c r="D97" s="4" t="s">
        <v>218</v>
      </c>
      <c r="E97" s="4" t="s">
        <v>35</v>
      </c>
      <c r="F97" s="5">
        <v>200000</v>
      </c>
      <c r="G97" s="3" t="s">
        <v>20</v>
      </c>
      <c r="H97" s="5">
        <v>200000</v>
      </c>
      <c r="I97" s="3" t="s">
        <v>21</v>
      </c>
      <c r="J97" s="3" t="s">
        <v>244</v>
      </c>
      <c r="K97" s="17">
        <v>100</v>
      </c>
      <c r="L97" s="3" t="s">
        <v>21</v>
      </c>
      <c r="M97" s="3" t="s">
        <v>240</v>
      </c>
      <c r="N97" s="3" t="str">
        <f>IF(tbl_clean[[#This Row],[salary_in_usd]]&gt;=statistics!$B$25,"Yes","No")</f>
        <v>No</v>
      </c>
      <c r="O97" s="3" t="str">
        <f>IF(tbl_clean[[#This Row],[employee_residence]]=tbl_clean[[#This Row],[company_location]], "Same-Country","Cross-Country")</f>
        <v>Same-Country</v>
      </c>
    </row>
    <row r="98" spans="1:15" ht="19.2" x14ac:dyDescent="0.45">
      <c r="A98" s="3">
        <v>2021</v>
      </c>
      <c r="B98" s="4" t="s">
        <v>213</v>
      </c>
      <c r="C98" s="4">
        <f t="shared" si="1"/>
        <v>3</v>
      </c>
      <c r="D98" s="4" t="s">
        <v>218</v>
      </c>
      <c r="E98" s="4" t="s">
        <v>108</v>
      </c>
      <c r="F98" s="5">
        <v>195000</v>
      </c>
      <c r="G98" s="3" t="s">
        <v>20</v>
      </c>
      <c r="H98" s="5">
        <v>195000</v>
      </c>
      <c r="I98" s="3" t="s">
        <v>21</v>
      </c>
      <c r="J98" s="3" t="s">
        <v>244</v>
      </c>
      <c r="K98" s="17">
        <v>100</v>
      </c>
      <c r="L98" s="3" t="s">
        <v>21</v>
      </c>
      <c r="M98" s="3" t="s">
        <v>242</v>
      </c>
      <c r="N98" s="3" t="str">
        <f>IF(tbl_clean[[#This Row],[salary_in_usd]]&gt;=statistics!$B$25,"Yes","No")</f>
        <v>No</v>
      </c>
      <c r="O98" s="3" t="str">
        <f>IF(tbl_clean[[#This Row],[employee_residence]]=tbl_clean[[#This Row],[company_location]], "Same-Country","Cross-Country")</f>
        <v>Same-Country</v>
      </c>
    </row>
    <row r="99" spans="1:15" ht="19.2" x14ac:dyDescent="0.45">
      <c r="A99" s="3">
        <v>2021</v>
      </c>
      <c r="B99" s="4" t="s">
        <v>214</v>
      </c>
      <c r="C99" s="4">
        <f t="shared" si="1"/>
        <v>2</v>
      </c>
      <c r="D99" s="4" t="s">
        <v>218</v>
      </c>
      <c r="E99" s="4" t="s">
        <v>52</v>
      </c>
      <c r="F99" s="5">
        <v>235000</v>
      </c>
      <c r="G99" s="3" t="s">
        <v>71</v>
      </c>
      <c r="H99" s="5">
        <v>187442</v>
      </c>
      <c r="I99" s="3" t="s">
        <v>24</v>
      </c>
      <c r="J99" s="3" t="s">
        <v>244</v>
      </c>
      <c r="K99" s="17">
        <v>100</v>
      </c>
      <c r="L99" s="3" t="s">
        <v>24</v>
      </c>
      <c r="M99" s="3" t="s">
        <v>240</v>
      </c>
      <c r="N99" s="3" t="str">
        <f>IF(tbl_clean[[#This Row],[salary_in_usd]]&gt;=statistics!$B$25,"Yes","No")</f>
        <v>No</v>
      </c>
      <c r="O99" s="3" t="str">
        <f>IF(tbl_clean[[#This Row],[employee_residence]]=tbl_clean[[#This Row],[company_location]], "Same-Country","Cross-Country")</f>
        <v>Same-Country</v>
      </c>
    </row>
    <row r="100" spans="1:15" ht="19.2" x14ac:dyDescent="0.45">
      <c r="A100" s="3">
        <v>2021</v>
      </c>
      <c r="B100" s="4" t="s">
        <v>213</v>
      </c>
      <c r="C100" s="4">
        <f t="shared" si="1"/>
        <v>3</v>
      </c>
      <c r="D100" s="4" t="s">
        <v>218</v>
      </c>
      <c r="E100" s="4" t="s">
        <v>35</v>
      </c>
      <c r="F100" s="5">
        <v>185000</v>
      </c>
      <c r="G100" s="3" t="s">
        <v>20</v>
      </c>
      <c r="H100" s="5">
        <v>185000</v>
      </c>
      <c r="I100" s="3" t="s">
        <v>21</v>
      </c>
      <c r="J100" s="3" t="s">
        <v>245</v>
      </c>
      <c r="K100" s="17">
        <v>50</v>
      </c>
      <c r="L100" s="3" t="s">
        <v>21</v>
      </c>
      <c r="M100" s="3" t="s">
        <v>240</v>
      </c>
      <c r="N100" s="3" t="str">
        <f>IF(tbl_clean[[#This Row],[salary_in_usd]]&gt;=statistics!$B$25,"Yes","No")</f>
        <v>No</v>
      </c>
      <c r="O100" s="3" t="str">
        <f>IF(tbl_clean[[#This Row],[employee_residence]]=tbl_clean[[#This Row],[company_location]], "Same-Country","Cross-Country")</f>
        <v>Same-Country</v>
      </c>
    </row>
    <row r="101" spans="1:15" ht="19.2" x14ac:dyDescent="0.45">
      <c r="A101" s="3">
        <v>2021</v>
      </c>
      <c r="B101" s="4" t="s">
        <v>213</v>
      </c>
      <c r="C101" s="4">
        <f t="shared" si="1"/>
        <v>3</v>
      </c>
      <c r="D101" s="4" t="s">
        <v>218</v>
      </c>
      <c r="E101" s="4" t="s">
        <v>200</v>
      </c>
      <c r="F101" s="5">
        <v>185000</v>
      </c>
      <c r="G101" s="3" t="s">
        <v>20</v>
      </c>
      <c r="H101" s="5">
        <v>185000</v>
      </c>
      <c r="I101" s="3" t="s">
        <v>21</v>
      </c>
      <c r="J101" s="3" t="s">
        <v>244</v>
      </c>
      <c r="K101" s="17">
        <v>100</v>
      </c>
      <c r="L101" s="3" t="s">
        <v>21</v>
      </c>
      <c r="M101" s="3" t="s">
        <v>240</v>
      </c>
      <c r="N101" s="3" t="str">
        <f>IF(tbl_clean[[#This Row],[salary_in_usd]]&gt;=statistics!$B$25,"Yes","No")</f>
        <v>No</v>
      </c>
      <c r="O101" s="3" t="str">
        <f>IF(tbl_clean[[#This Row],[employee_residence]]=tbl_clean[[#This Row],[company_location]], "Same-Country","Cross-Country")</f>
        <v>Same-Country</v>
      </c>
    </row>
    <row r="102" spans="1:15" ht="19.2" x14ac:dyDescent="0.45">
      <c r="A102" s="3">
        <v>2021</v>
      </c>
      <c r="B102" s="4" t="s">
        <v>214</v>
      </c>
      <c r="C102" s="4">
        <f t="shared" si="1"/>
        <v>2</v>
      </c>
      <c r="D102" s="4" t="s">
        <v>218</v>
      </c>
      <c r="E102" s="4" t="s">
        <v>45</v>
      </c>
      <c r="F102" s="5">
        <v>180000</v>
      </c>
      <c r="G102" s="3" t="s">
        <v>20</v>
      </c>
      <c r="H102" s="5">
        <v>180000</v>
      </c>
      <c r="I102" s="3" t="s">
        <v>21</v>
      </c>
      <c r="J102" s="3" t="s">
        <v>244</v>
      </c>
      <c r="K102" s="17">
        <v>100</v>
      </c>
      <c r="L102" s="3" t="s">
        <v>21</v>
      </c>
      <c r="M102" s="3" t="s">
        <v>240</v>
      </c>
      <c r="N102" s="3" t="str">
        <f>IF(tbl_clean[[#This Row],[salary_in_usd]]&gt;=statistics!$B$25,"Yes","No")</f>
        <v>No</v>
      </c>
      <c r="O102" s="3" t="str">
        <f>IF(tbl_clean[[#This Row],[employee_residence]]=tbl_clean[[#This Row],[company_location]], "Same-Country","Cross-Country")</f>
        <v>Same-Country</v>
      </c>
    </row>
    <row r="103" spans="1:15" ht="19.2" x14ac:dyDescent="0.45">
      <c r="A103" s="3">
        <v>2021</v>
      </c>
      <c r="B103" s="4" t="s">
        <v>213</v>
      </c>
      <c r="C103" s="4">
        <f t="shared" si="1"/>
        <v>3</v>
      </c>
      <c r="D103" s="4" t="s">
        <v>218</v>
      </c>
      <c r="E103" s="4" t="s">
        <v>37</v>
      </c>
      <c r="F103" s="5">
        <v>174000</v>
      </c>
      <c r="G103" s="3" t="s">
        <v>20</v>
      </c>
      <c r="H103" s="5">
        <v>174000</v>
      </c>
      <c r="I103" s="3" t="s">
        <v>21</v>
      </c>
      <c r="J103" s="3" t="s">
        <v>244</v>
      </c>
      <c r="K103" s="17">
        <v>100</v>
      </c>
      <c r="L103" s="3" t="s">
        <v>21</v>
      </c>
      <c r="M103" s="3" t="s">
        <v>240</v>
      </c>
      <c r="N103" s="3" t="str">
        <f>IF(tbl_clean[[#This Row],[salary_in_usd]]&gt;=statistics!$B$25,"Yes","No")</f>
        <v>No</v>
      </c>
      <c r="O103" s="3" t="str">
        <f>IF(tbl_clean[[#This Row],[employee_residence]]=tbl_clean[[#This Row],[company_location]], "Same-Country","Cross-Country")</f>
        <v>Same-Country</v>
      </c>
    </row>
    <row r="104" spans="1:15" ht="19.2" x14ac:dyDescent="0.45">
      <c r="A104" s="3">
        <v>2021</v>
      </c>
      <c r="B104" s="4" t="s">
        <v>213</v>
      </c>
      <c r="C104" s="4">
        <f t="shared" si="1"/>
        <v>3</v>
      </c>
      <c r="D104" s="4" t="s">
        <v>218</v>
      </c>
      <c r="E104" s="4" t="s">
        <v>69</v>
      </c>
      <c r="F104" s="5">
        <v>174000</v>
      </c>
      <c r="G104" s="3" t="s">
        <v>20</v>
      </c>
      <c r="H104" s="5">
        <v>174000</v>
      </c>
      <c r="I104" s="3" t="s">
        <v>21</v>
      </c>
      <c r="J104" s="3" t="s">
        <v>244</v>
      </c>
      <c r="K104" s="17">
        <v>100</v>
      </c>
      <c r="L104" s="3" t="s">
        <v>21</v>
      </c>
      <c r="M104" s="3" t="s">
        <v>240</v>
      </c>
      <c r="N104" s="3" t="str">
        <f>IF(tbl_clean[[#This Row],[salary_in_usd]]&gt;=statistics!$B$25,"Yes","No")</f>
        <v>No</v>
      </c>
      <c r="O104" s="3" t="str">
        <f>IF(tbl_clean[[#This Row],[employee_residence]]=tbl_clean[[#This Row],[company_location]], "Same-Country","Cross-Country")</f>
        <v>Same-Country</v>
      </c>
    </row>
    <row r="105" spans="1:15" ht="19.2" x14ac:dyDescent="0.45">
      <c r="A105" s="3">
        <v>2021</v>
      </c>
      <c r="B105" s="4" t="s">
        <v>213</v>
      </c>
      <c r="C105" s="4">
        <f t="shared" si="1"/>
        <v>3</v>
      </c>
      <c r="D105" s="4" t="s">
        <v>218</v>
      </c>
      <c r="E105" s="4" t="s">
        <v>13</v>
      </c>
      <c r="F105" s="5">
        <v>147000</v>
      </c>
      <c r="G105" s="3" t="s">
        <v>14</v>
      </c>
      <c r="H105" s="5">
        <v>173762</v>
      </c>
      <c r="I105" s="3" t="s">
        <v>31</v>
      </c>
      <c r="J105" s="3" t="s">
        <v>244</v>
      </c>
      <c r="K105" s="17">
        <v>100</v>
      </c>
      <c r="L105" s="3" t="s">
        <v>31</v>
      </c>
      <c r="M105" s="3" t="s">
        <v>242</v>
      </c>
      <c r="N105" s="3" t="str">
        <f>IF(tbl_clean[[#This Row],[salary_in_usd]]&gt;=statistics!$B$25,"Yes","No")</f>
        <v>No</v>
      </c>
      <c r="O105" s="3" t="str">
        <f>IF(tbl_clean[[#This Row],[employee_residence]]=tbl_clean[[#This Row],[company_location]], "Same-Country","Cross-Country")</f>
        <v>Same-Country</v>
      </c>
    </row>
    <row r="106" spans="1:15" ht="19.2" x14ac:dyDescent="0.45">
      <c r="A106" s="3">
        <v>2021</v>
      </c>
      <c r="B106" s="4" t="s">
        <v>214</v>
      </c>
      <c r="C106" s="4">
        <f t="shared" si="1"/>
        <v>2</v>
      </c>
      <c r="D106" s="4" t="s">
        <v>218</v>
      </c>
      <c r="E106" s="4" t="s">
        <v>45</v>
      </c>
      <c r="F106" s="5">
        <v>170000</v>
      </c>
      <c r="G106" s="3" t="s">
        <v>20</v>
      </c>
      <c r="H106" s="5">
        <v>170000</v>
      </c>
      <c r="I106" s="3" t="s">
        <v>21</v>
      </c>
      <c r="J106" s="3" t="s">
        <v>244</v>
      </c>
      <c r="K106" s="17">
        <v>100</v>
      </c>
      <c r="L106" s="3" t="s">
        <v>21</v>
      </c>
      <c r="M106" s="3" t="s">
        <v>240</v>
      </c>
      <c r="N106" s="3" t="str">
        <f>IF(tbl_clean[[#This Row],[salary_in_usd]]&gt;=statistics!$B$25,"Yes","No")</f>
        <v>No</v>
      </c>
      <c r="O106" s="3" t="str">
        <f>IF(tbl_clean[[#This Row],[employee_residence]]=tbl_clean[[#This Row],[company_location]], "Same-Country","Cross-Country")</f>
        <v>Same-Country</v>
      </c>
    </row>
    <row r="107" spans="1:15" ht="19.2" x14ac:dyDescent="0.45">
      <c r="A107" s="3">
        <v>2021</v>
      </c>
      <c r="B107" s="4" t="s">
        <v>213</v>
      </c>
      <c r="C107" s="4">
        <f t="shared" si="1"/>
        <v>3</v>
      </c>
      <c r="D107" s="4" t="s">
        <v>218</v>
      </c>
      <c r="E107" s="4" t="s">
        <v>77</v>
      </c>
      <c r="F107" s="5">
        <v>170000</v>
      </c>
      <c r="G107" s="3" t="s">
        <v>20</v>
      </c>
      <c r="H107" s="5">
        <v>170000</v>
      </c>
      <c r="I107" s="3" t="s">
        <v>21</v>
      </c>
      <c r="J107" s="3" t="s">
        <v>244</v>
      </c>
      <c r="K107" s="17">
        <v>100</v>
      </c>
      <c r="L107" s="3" t="s">
        <v>21</v>
      </c>
      <c r="M107" s="3" t="s">
        <v>240</v>
      </c>
      <c r="N107" s="3" t="str">
        <f>IF(tbl_clean[[#This Row],[salary_in_usd]]&gt;=statistics!$B$25,"Yes","No")</f>
        <v>No</v>
      </c>
      <c r="O107" s="3" t="str">
        <f>IF(tbl_clean[[#This Row],[employee_residence]]=tbl_clean[[#This Row],[company_location]], "Same-Country","Cross-Country")</f>
        <v>Same-Country</v>
      </c>
    </row>
    <row r="108" spans="1:15" ht="19.2" x14ac:dyDescent="0.45">
      <c r="A108" s="3">
        <v>2021</v>
      </c>
      <c r="B108" s="4" t="s">
        <v>213</v>
      </c>
      <c r="C108" s="4">
        <f t="shared" si="1"/>
        <v>3</v>
      </c>
      <c r="D108" s="4" t="s">
        <v>218</v>
      </c>
      <c r="E108" s="4" t="s">
        <v>195</v>
      </c>
      <c r="F108" s="5">
        <v>170000</v>
      </c>
      <c r="G108" s="3" t="s">
        <v>20</v>
      </c>
      <c r="H108" s="5">
        <v>170000</v>
      </c>
      <c r="I108" s="3" t="s">
        <v>21</v>
      </c>
      <c r="J108" s="3" t="s">
        <v>244</v>
      </c>
      <c r="K108" s="17">
        <v>100</v>
      </c>
      <c r="L108" s="3" t="s">
        <v>21</v>
      </c>
      <c r="M108" s="3" t="s">
        <v>242</v>
      </c>
      <c r="N108" s="3" t="str">
        <f>IF(tbl_clean[[#This Row],[salary_in_usd]]&gt;=statistics!$B$25,"Yes","No")</f>
        <v>No</v>
      </c>
      <c r="O108" s="3" t="str">
        <f>IF(tbl_clean[[#This Row],[employee_residence]]=tbl_clean[[#This Row],[company_location]], "Same-Country","Cross-Country")</f>
        <v>Same-Country</v>
      </c>
    </row>
    <row r="109" spans="1:15" ht="19.2" x14ac:dyDescent="0.45">
      <c r="A109" s="3">
        <v>2021</v>
      </c>
      <c r="B109" s="4" t="s">
        <v>213</v>
      </c>
      <c r="C109" s="4">
        <f t="shared" si="1"/>
        <v>3</v>
      </c>
      <c r="D109" s="4" t="s">
        <v>218</v>
      </c>
      <c r="E109" s="4" t="s">
        <v>228</v>
      </c>
      <c r="F109" s="5">
        <v>168000</v>
      </c>
      <c r="G109" s="3" t="s">
        <v>20</v>
      </c>
      <c r="H109" s="5">
        <v>168000</v>
      </c>
      <c r="I109" s="3" t="s">
        <v>194</v>
      </c>
      <c r="J109" s="3" t="s">
        <v>243</v>
      </c>
      <c r="K109" s="17">
        <v>0</v>
      </c>
      <c r="L109" s="3" t="s">
        <v>194</v>
      </c>
      <c r="M109" s="3" t="s">
        <v>241</v>
      </c>
      <c r="N109" s="3" t="str">
        <f>IF(tbl_clean[[#This Row],[salary_in_usd]]&gt;=statistics!$B$25,"Yes","No")</f>
        <v>No</v>
      </c>
      <c r="O109" s="3" t="str">
        <f>IF(tbl_clean[[#This Row],[employee_residence]]=tbl_clean[[#This Row],[company_location]], "Same-Country","Cross-Country")</f>
        <v>Same-Country</v>
      </c>
    </row>
    <row r="110" spans="1:15" ht="19.2" x14ac:dyDescent="0.45">
      <c r="A110" s="3">
        <v>2021</v>
      </c>
      <c r="B110" s="4" t="s">
        <v>213</v>
      </c>
      <c r="C110" s="4">
        <f t="shared" si="1"/>
        <v>3</v>
      </c>
      <c r="D110" s="4" t="s">
        <v>218</v>
      </c>
      <c r="E110" s="4" t="s">
        <v>23</v>
      </c>
      <c r="F110" s="5">
        <v>165000</v>
      </c>
      <c r="G110" s="3" t="s">
        <v>20</v>
      </c>
      <c r="H110" s="5">
        <v>165000</v>
      </c>
      <c r="I110" s="3" t="s">
        <v>21</v>
      </c>
      <c r="J110" s="3" t="s">
        <v>244</v>
      </c>
      <c r="K110" s="17">
        <v>100</v>
      </c>
      <c r="L110" s="3" t="s">
        <v>21</v>
      </c>
      <c r="M110" s="3" t="s">
        <v>240</v>
      </c>
      <c r="N110" s="3" t="str">
        <f>IF(tbl_clean[[#This Row],[salary_in_usd]]&gt;=statistics!$B$25,"Yes","No")</f>
        <v>No</v>
      </c>
      <c r="O110" s="3" t="str">
        <f>IF(tbl_clean[[#This Row],[employee_residence]]=tbl_clean[[#This Row],[company_location]], "Same-Country","Cross-Country")</f>
        <v>Same-Country</v>
      </c>
    </row>
    <row r="111" spans="1:15" ht="19.2" x14ac:dyDescent="0.45">
      <c r="A111" s="3">
        <v>2021</v>
      </c>
      <c r="B111" s="4" t="s">
        <v>213</v>
      </c>
      <c r="C111" s="4">
        <f t="shared" si="1"/>
        <v>3</v>
      </c>
      <c r="D111" s="4" t="s">
        <v>218</v>
      </c>
      <c r="E111" s="4" t="s">
        <v>37</v>
      </c>
      <c r="F111" s="5">
        <v>165000</v>
      </c>
      <c r="G111" s="3" t="s">
        <v>20</v>
      </c>
      <c r="H111" s="5">
        <v>165000</v>
      </c>
      <c r="I111" s="3" t="s">
        <v>21</v>
      </c>
      <c r="J111" s="3" t="s">
        <v>243</v>
      </c>
      <c r="K111" s="17">
        <v>0</v>
      </c>
      <c r="L111" s="3" t="s">
        <v>21</v>
      </c>
      <c r="M111" s="3" t="s">
        <v>242</v>
      </c>
      <c r="N111" s="3" t="str">
        <f>IF(tbl_clean[[#This Row],[salary_in_usd]]&gt;=statistics!$B$25,"Yes","No")</f>
        <v>No</v>
      </c>
      <c r="O111" s="3" t="str">
        <f>IF(tbl_clean[[#This Row],[employee_residence]]=tbl_clean[[#This Row],[company_location]], "Same-Country","Cross-Country")</f>
        <v>Same-Country</v>
      </c>
    </row>
    <row r="112" spans="1:15" ht="19.2" x14ac:dyDescent="0.45">
      <c r="A112" s="3">
        <v>2021</v>
      </c>
      <c r="B112" s="4" t="s">
        <v>213</v>
      </c>
      <c r="C112" s="4">
        <f t="shared" si="1"/>
        <v>3</v>
      </c>
      <c r="D112" s="4" t="s">
        <v>218</v>
      </c>
      <c r="E112" s="4" t="s">
        <v>76</v>
      </c>
      <c r="F112" s="5">
        <v>165000</v>
      </c>
      <c r="G112" s="3" t="s">
        <v>20</v>
      </c>
      <c r="H112" s="5">
        <v>165000</v>
      </c>
      <c r="I112" s="3" t="s">
        <v>21</v>
      </c>
      <c r="J112" s="3" t="s">
        <v>244</v>
      </c>
      <c r="K112" s="17">
        <v>100</v>
      </c>
      <c r="L112" s="3" t="s">
        <v>21</v>
      </c>
      <c r="M112" s="3" t="s">
        <v>240</v>
      </c>
      <c r="N112" s="3" t="str">
        <f>IF(tbl_clean[[#This Row],[salary_in_usd]]&gt;=statistics!$B$25,"Yes","No")</f>
        <v>No</v>
      </c>
      <c r="O112" s="3" t="str">
        <f>IF(tbl_clean[[#This Row],[employee_residence]]=tbl_clean[[#This Row],[company_location]], "Same-Country","Cross-Country")</f>
        <v>Same-Country</v>
      </c>
    </row>
    <row r="113" spans="1:15" ht="19.2" x14ac:dyDescent="0.45">
      <c r="A113" s="3">
        <v>2021</v>
      </c>
      <c r="B113" s="4" t="s">
        <v>213</v>
      </c>
      <c r="C113" s="4">
        <f t="shared" si="1"/>
        <v>3</v>
      </c>
      <c r="D113" s="4" t="s">
        <v>218</v>
      </c>
      <c r="E113" s="4" t="s">
        <v>165</v>
      </c>
      <c r="F113" s="5">
        <v>160000</v>
      </c>
      <c r="G113" s="3" t="s">
        <v>20</v>
      </c>
      <c r="H113" s="5">
        <v>160000</v>
      </c>
      <c r="I113" s="3" t="s">
        <v>110</v>
      </c>
      <c r="J113" s="3" t="s">
        <v>244</v>
      </c>
      <c r="K113" s="17">
        <v>100</v>
      </c>
      <c r="L113" s="3" t="s">
        <v>21</v>
      </c>
      <c r="M113" s="3" t="s">
        <v>241</v>
      </c>
      <c r="N113" s="3" t="str">
        <f>IF(tbl_clean[[#This Row],[salary_in_usd]]&gt;=statistics!$B$25,"Yes","No")</f>
        <v>No</v>
      </c>
      <c r="O113" s="3" t="str">
        <f>IF(tbl_clean[[#This Row],[employee_residence]]=tbl_clean[[#This Row],[company_location]], "Same-Country","Cross-Country")</f>
        <v>Cross-Country</v>
      </c>
    </row>
    <row r="114" spans="1:15" ht="19.2" x14ac:dyDescent="0.45">
      <c r="A114" s="3">
        <v>2021</v>
      </c>
      <c r="B114" s="4" t="s">
        <v>213</v>
      </c>
      <c r="C114" s="4">
        <f t="shared" si="1"/>
        <v>3</v>
      </c>
      <c r="D114" s="4" t="s">
        <v>218</v>
      </c>
      <c r="E114" s="4" t="s">
        <v>189</v>
      </c>
      <c r="F114" s="5">
        <v>160000</v>
      </c>
      <c r="G114" s="3" t="s">
        <v>20</v>
      </c>
      <c r="H114" s="5">
        <v>160000</v>
      </c>
      <c r="I114" s="3" t="s">
        <v>180</v>
      </c>
      <c r="J114" s="3" t="s">
        <v>245</v>
      </c>
      <c r="K114" s="17">
        <v>50</v>
      </c>
      <c r="L114" s="3" t="s">
        <v>21</v>
      </c>
      <c r="M114" s="3" t="s">
        <v>241</v>
      </c>
      <c r="N114" s="3" t="str">
        <f>IF(tbl_clean[[#This Row],[salary_in_usd]]&gt;=statistics!$B$25,"Yes","No")</f>
        <v>No</v>
      </c>
      <c r="O114" s="3" t="str">
        <f>IF(tbl_clean[[#This Row],[employee_residence]]=tbl_clean[[#This Row],[company_location]], "Same-Country","Cross-Country")</f>
        <v>Cross-Country</v>
      </c>
    </row>
    <row r="115" spans="1:15" ht="19.2" x14ac:dyDescent="0.45">
      <c r="A115" s="3">
        <v>2021</v>
      </c>
      <c r="B115" s="4" t="s">
        <v>214</v>
      </c>
      <c r="C115" s="4">
        <f t="shared" si="1"/>
        <v>2</v>
      </c>
      <c r="D115" s="4" t="s">
        <v>218</v>
      </c>
      <c r="E115" s="4" t="s">
        <v>23</v>
      </c>
      <c r="F115" s="5">
        <v>160000</v>
      </c>
      <c r="G115" s="3" t="s">
        <v>20</v>
      </c>
      <c r="H115" s="5">
        <v>160000</v>
      </c>
      <c r="I115" s="3" t="s">
        <v>21</v>
      </c>
      <c r="J115" s="3" t="s">
        <v>244</v>
      </c>
      <c r="K115" s="17">
        <v>100</v>
      </c>
      <c r="L115" s="3" t="s">
        <v>21</v>
      </c>
      <c r="M115" s="3" t="s">
        <v>240</v>
      </c>
      <c r="N115" s="3" t="str">
        <f>IF(tbl_clean[[#This Row],[salary_in_usd]]&gt;=statistics!$B$25,"Yes","No")</f>
        <v>No</v>
      </c>
      <c r="O115" s="3" t="str">
        <f>IF(tbl_clean[[#This Row],[employee_residence]]=tbl_clean[[#This Row],[company_location]], "Same-Country","Cross-Country")</f>
        <v>Same-Country</v>
      </c>
    </row>
    <row r="116" spans="1:15" ht="19.2" x14ac:dyDescent="0.45">
      <c r="A116" s="3">
        <v>2021</v>
      </c>
      <c r="B116" s="4" t="s">
        <v>216</v>
      </c>
      <c r="C116" s="4">
        <f t="shared" si="1"/>
        <v>4</v>
      </c>
      <c r="D116" s="4" t="s">
        <v>218</v>
      </c>
      <c r="E116" s="4" t="s">
        <v>228</v>
      </c>
      <c r="F116" s="5">
        <v>130000</v>
      </c>
      <c r="G116" s="3" t="s">
        <v>14</v>
      </c>
      <c r="H116" s="5">
        <v>153667</v>
      </c>
      <c r="I116" s="3" t="s">
        <v>147</v>
      </c>
      <c r="J116" s="3" t="s">
        <v>244</v>
      </c>
      <c r="K116" s="17">
        <v>100</v>
      </c>
      <c r="L116" s="3" t="s">
        <v>121</v>
      </c>
      <c r="M116" s="3" t="s">
        <v>240</v>
      </c>
      <c r="N116" s="3" t="str">
        <f>IF(tbl_clean[[#This Row],[salary_in_usd]]&gt;=statistics!$B$25,"Yes","No")</f>
        <v>No</v>
      </c>
      <c r="O116" s="3" t="str">
        <f>IF(tbl_clean[[#This Row],[employee_residence]]=tbl_clean[[#This Row],[company_location]], "Same-Country","Cross-Country")</f>
        <v>Cross-Country</v>
      </c>
    </row>
    <row r="117" spans="1:15" ht="19.2" x14ac:dyDescent="0.45">
      <c r="A117" s="3">
        <v>2021</v>
      </c>
      <c r="B117" s="4" t="s">
        <v>213</v>
      </c>
      <c r="C117" s="4">
        <f t="shared" si="1"/>
        <v>3</v>
      </c>
      <c r="D117" s="4" t="s">
        <v>218</v>
      </c>
      <c r="E117" s="4" t="s">
        <v>37</v>
      </c>
      <c r="F117" s="5">
        <v>153000</v>
      </c>
      <c r="G117" s="3" t="s">
        <v>20</v>
      </c>
      <c r="H117" s="5">
        <v>153000</v>
      </c>
      <c r="I117" s="3" t="s">
        <v>21</v>
      </c>
      <c r="J117" s="3" t="s">
        <v>244</v>
      </c>
      <c r="K117" s="17">
        <v>100</v>
      </c>
      <c r="L117" s="3" t="s">
        <v>21</v>
      </c>
      <c r="M117" s="3" t="s">
        <v>240</v>
      </c>
      <c r="N117" s="3" t="str">
        <f>IF(tbl_clean[[#This Row],[salary_in_usd]]&gt;=statistics!$B$25,"Yes","No")</f>
        <v>No</v>
      </c>
      <c r="O117" s="3" t="str">
        <f>IF(tbl_clean[[#This Row],[employee_residence]]=tbl_clean[[#This Row],[company_location]], "Same-Country","Cross-Country")</f>
        <v>Same-Country</v>
      </c>
    </row>
    <row r="118" spans="1:15" ht="19.2" x14ac:dyDescent="0.45">
      <c r="A118" s="3">
        <v>2021</v>
      </c>
      <c r="B118" s="4" t="s">
        <v>213</v>
      </c>
      <c r="C118" s="4">
        <f t="shared" si="1"/>
        <v>3</v>
      </c>
      <c r="D118" s="4" t="s">
        <v>218</v>
      </c>
      <c r="E118" s="4" t="s">
        <v>69</v>
      </c>
      <c r="F118" s="5">
        <v>152000</v>
      </c>
      <c r="G118" s="3" t="s">
        <v>20</v>
      </c>
      <c r="H118" s="5">
        <v>152000</v>
      </c>
      <c r="I118" s="3" t="s">
        <v>21</v>
      </c>
      <c r="J118" s="3" t="s">
        <v>244</v>
      </c>
      <c r="K118" s="17">
        <v>100</v>
      </c>
      <c r="L118" s="3" t="s">
        <v>63</v>
      </c>
      <c r="M118" s="3" t="s">
        <v>240</v>
      </c>
      <c r="N118" s="3" t="str">
        <f>IF(tbl_clean[[#This Row],[salary_in_usd]]&gt;=statistics!$B$25,"Yes","No")</f>
        <v>No</v>
      </c>
      <c r="O118" s="3" t="str">
        <f>IF(tbl_clean[[#This Row],[employee_residence]]=tbl_clean[[#This Row],[company_location]], "Same-Country","Cross-Country")</f>
        <v>Cross-Country</v>
      </c>
    </row>
    <row r="119" spans="1:15" ht="19.2" x14ac:dyDescent="0.45">
      <c r="A119" s="3">
        <v>2021</v>
      </c>
      <c r="B119" s="4" t="s">
        <v>214</v>
      </c>
      <c r="C119" s="4">
        <f t="shared" si="1"/>
        <v>2</v>
      </c>
      <c r="D119" s="4" t="s">
        <v>218</v>
      </c>
      <c r="E119" s="4" t="s">
        <v>13</v>
      </c>
      <c r="F119" s="5">
        <v>151000</v>
      </c>
      <c r="G119" s="3" t="s">
        <v>20</v>
      </c>
      <c r="H119" s="5">
        <v>151000</v>
      </c>
      <c r="I119" s="3" t="s">
        <v>21</v>
      </c>
      <c r="J119" s="3" t="s">
        <v>244</v>
      </c>
      <c r="K119" s="17">
        <v>100</v>
      </c>
      <c r="L119" s="3" t="s">
        <v>21</v>
      </c>
      <c r="M119" s="3" t="s">
        <v>240</v>
      </c>
      <c r="N119" s="3" t="str">
        <f>IF(tbl_clean[[#This Row],[salary_in_usd]]&gt;=statistics!$B$25,"Yes","No")</f>
        <v>No</v>
      </c>
      <c r="O119" s="3" t="str">
        <f>IF(tbl_clean[[#This Row],[employee_residence]]=tbl_clean[[#This Row],[company_location]], "Same-Country","Cross-Country")</f>
        <v>Same-Country</v>
      </c>
    </row>
    <row r="120" spans="1:15" ht="19.2" x14ac:dyDescent="0.45">
      <c r="A120" s="3">
        <v>2021</v>
      </c>
      <c r="B120" s="4" t="s">
        <v>214</v>
      </c>
      <c r="C120" s="4">
        <f t="shared" si="1"/>
        <v>2</v>
      </c>
      <c r="D120" s="4" t="s">
        <v>218</v>
      </c>
      <c r="E120" s="4" t="s">
        <v>101</v>
      </c>
      <c r="F120" s="5">
        <v>150000</v>
      </c>
      <c r="G120" s="3" t="s">
        <v>20</v>
      </c>
      <c r="H120" s="5">
        <v>150000</v>
      </c>
      <c r="I120" s="3" t="s">
        <v>21</v>
      </c>
      <c r="J120" s="3" t="s">
        <v>244</v>
      </c>
      <c r="K120" s="17">
        <v>100</v>
      </c>
      <c r="L120" s="3" t="s">
        <v>21</v>
      </c>
      <c r="M120" s="3" t="s">
        <v>242</v>
      </c>
      <c r="N120" s="3" t="str">
        <f>IF(tbl_clean[[#This Row],[salary_in_usd]]&gt;=statistics!$B$25,"Yes","No")</f>
        <v>No</v>
      </c>
      <c r="O120" s="3" t="str">
        <f>IF(tbl_clean[[#This Row],[employee_residence]]=tbl_clean[[#This Row],[company_location]], "Same-Country","Cross-Country")</f>
        <v>Same-Country</v>
      </c>
    </row>
    <row r="121" spans="1:15" ht="19.2" x14ac:dyDescent="0.45">
      <c r="A121" s="3">
        <v>2021</v>
      </c>
      <c r="B121" s="4" t="s">
        <v>213</v>
      </c>
      <c r="C121" s="4">
        <f t="shared" si="1"/>
        <v>3</v>
      </c>
      <c r="D121" s="4" t="s">
        <v>218</v>
      </c>
      <c r="E121" s="4" t="s">
        <v>37</v>
      </c>
      <c r="F121" s="5">
        <v>150000</v>
      </c>
      <c r="G121" s="3" t="s">
        <v>20</v>
      </c>
      <c r="H121" s="5">
        <v>150000</v>
      </c>
      <c r="I121" s="3" t="s">
        <v>21</v>
      </c>
      <c r="J121" s="3" t="s">
        <v>243</v>
      </c>
      <c r="K121" s="17">
        <v>0</v>
      </c>
      <c r="L121" s="3" t="s">
        <v>21</v>
      </c>
      <c r="M121" s="3" t="s">
        <v>240</v>
      </c>
      <c r="N121" s="3" t="str">
        <f>IF(tbl_clean[[#This Row],[salary_in_usd]]&gt;=statistics!$B$25,"Yes","No")</f>
        <v>No</v>
      </c>
      <c r="O121" s="3" t="str">
        <f>IF(tbl_clean[[#This Row],[employee_residence]]=tbl_clean[[#This Row],[company_location]], "Same-Country","Cross-Country")</f>
        <v>Same-Country</v>
      </c>
    </row>
    <row r="122" spans="1:15" ht="19.2" x14ac:dyDescent="0.45">
      <c r="A122" s="3">
        <v>2021</v>
      </c>
      <c r="B122" s="4" t="s">
        <v>214</v>
      </c>
      <c r="C122" s="4">
        <f t="shared" si="1"/>
        <v>2</v>
      </c>
      <c r="D122" s="4" t="s">
        <v>218</v>
      </c>
      <c r="E122" s="4" t="s">
        <v>45</v>
      </c>
      <c r="F122" s="5">
        <v>150000</v>
      </c>
      <c r="G122" s="3" t="s">
        <v>20</v>
      </c>
      <c r="H122" s="5">
        <v>150000</v>
      </c>
      <c r="I122" s="3" t="s">
        <v>21</v>
      </c>
      <c r="J122" s="3" t="s">
        <v>244</v>
      </c>
      <c r="K122" s="17">
        <v>100</v>
      </c>
      <c r="L122" s="3" t="s">
        <v>21</v>
      </c>
      <c r="M122" s="3" t="s">
        <v>240</v>
      </c>
      <c r="N122" s="3" t="str">
        <f>IF(tbl_clean[[#This Row],[salary_in_usd]]&gt;=statistics!$B$25,"Yes","No")</f>
        <v>No</v>
      </c>
      <c r="O122" s="3" t="str">
        <f>IF(tbl_clean[[#This Row],[employee_residence]]=tbl_clean[[#This Row],[company_location]], "Same-Country","Cross-Country")</f>
        <v>Same-Country</v>
      </c>
    </row>
    <row r="123" spans="1:15" ht="19.2" x14ac:dyDescent="0.45">
      <c r="A123" s="3">
        <v>2021</v>
      </c>
      <c r="B123" s="4" t="s">
        <v>214</v>
      </c>
      <c r="C123" s="4">
        <f t="shared" si="1"/>
        <v>2</v>
      </c>
      <c r="D123" s="4" t="s">
        <v>218</v>
      </c>
      <c r="E123" s="4" t="s">
        <v>23</v>
      </c>
      <c r="F123" s="5">
        <v>150000</v>
      </c>
      <c r="G123" s="3" t="s">
        <v>20</v>
      </c>
      <c r="H123" s="5">
        <v>150000</v>
      </c>
      <c r="I123" s="3" t="s">
        <v>21</v>
      </c>
      <c r="J123" s="3" t="s">
        <v>244</v>
      </c>
      <c r="K123" s="17">
        <v>100</v>
      </c>
      <c r="L123" s="3" t="s">
        <v>21</v>
      </c>
      <c r="M123" s="3" t="s">
        <v>242</v>
      </c>
      <c r="N123" s="3" t="str">
        <f>IF(tbl_clean[[#This Row],[salary_in_usd]]&gt;=statistics!$B$25,"Yes","No")</f>
        <v>No</v>
      </c>
      <c r="O123" s="3" t="str">
        <f>IF(tbl_clean[[#This Row],[employee_residence]]=tbl_clean[[#This Row],[company_location]], "Same-Country","Cross-Country")</f>
        <v>Same-Country</v>
      </c>
    </row>
    <row r="124" spans="1:15" ht="19.2" x14ac:dyDescent="0.45">
      <c r="A124" s="3">
        <v>2021</v>
      </c>
      <c r="B124" s="4" t="s">
        <v>216</v>
      </c>
      <c r="C124" s="4">
        <f t="shared" si="1"/>
        <v>4</v>
      </c>
      <c r="D124" s="4" t="s">
        <v>218</v>
      </c>
      <c r="E124" s="4" t="s">
        <v>234</v>
      </c>
      <c r="F124" s="5">
        <v>150000</v>
      </c>
      <c r="G124" s="3" t="s">
        <v>20</v>
      </c>
      <c r="H124" s="5">
        <v>150000</v>
      </c>
      <c r="I124" s="3" t="s">
        <v>43</v>
      </c>
      <c r="J124" s="3" t="s">
        <v>244</v>
      </c>
      <c r="K124" s="17">
        <v>100</v>
      </c>
      <c r="L124" s="3" t="s">
        <v>21</v>
      </c>
      <c r="M124" s="3" t="s">
        <v>240</v>
      </c>
      <c r="N124" s="3" t="str">
        <f>IF(tbl_clean[[#This Row],[salary_in_usd]]&gt;=statistics!$B$25,"Yes","No")</f>
        <v>No</v>
      </c>
      <c r="O124" s="3" t="str">
        <f>IF(tbl_clean[[#This Row],[employee_residence]]=tbl_clean[[#This Row],[company_location]], "Same-Country","Cross-Country")</f>
        <v>Cross-Country</v>
      </c>
    </row>
    <row r="125" spans="1:15" ht="19.2" x14ac:dyDescent="0.45">
      <c r="A125" s="3">
        <v>2021</v>
      </c>
      <c r="B125" s="4" t="s">
        <v>213</v>
      </c>
      <c r="C125" s="4">
        <f t="shared" si="1"/>
        <v>3</v>
      </c>
      <c r="D125" s="4" t="s">
        <v>218</v>
      </c>
      <c r="E125" s="4" t="s">
        <v>37</v>
      </c>
      <c r="F125" s="5">
        <v>150000</v>
      </c>
      <c r="G125" s="3" t="s">
        <v>20</v>
      </c>
      <c r="H125" s="5">
        <v>150000</v>
      </c>
      <c r="I125" s="3" t="s">
        <v>21</v>
      </c>
      <c r="J125" s="3" t="s">
        <v>244</v>
      </c>
      <c r="K125" s="17">
        <v>100</v>
      </c>
      <c r="L125" s="3" t="s">
        <v>21</v>
      </c>
      <c r="M125" s="3" t="s">
        <v>242</v>
      </c>
      <c r="N125" s="3" t="str">
        <f>IF(tbl_clean[[#This Row],[salary_in_usd]]&gt;=statistics!$B$25,"Yes","No")</f>
        <v>No</v>
      </c>
      <c r="O125" s="3" t="str">
        <f>IF(tbl_clean[[#This Row],[employee_residence]]=tbl_clean[[#This Row],[company_location]], "Same-Country","Cross-Country")</f>
        <v>Same-Country</v>
      </c>
    </row>
    <row r="126" spans="1:15" ht="19.2" x14ac:dyDescent="0.45">
      <c r="A126" s="3">
        <v>2021</v>
      </c>
      <c r="B126" s="4" t="s">
        <v>213</v>
      </c>
      <c r="C126" s="4">
        <f t="shared" si="1"/>
        <v>3</v>
      </c>
      <c r="D126" s="4" t="s">
        <v>218</v>
      </c>
      <c r="E126" s="4" t="s">
        <v>37</v>
      </c>
      <c r="F126" s="5">
        <v>150000</v>
      </c>
      <c r="G126" s="3" t="s">
        <v>20</v>
      </c>
      <c r="H126" s="5">
        <v>150000</v>
      </c>
      <c r="I126" s="3" t="s">
        <v>21</v>
      </c>
      <c r="J126" s="3" t="s">
        <v>244</v>
      </c>
      <c r="K126" s="17">
        <v>100</v>
      </c>
      <c r="L126" s="3" t="s">
        <v>21</v>
      </c>
      <c r="M126" s="3" t="s">
        <v>240</v>
      </c>
      <c r="N126" s="3" t="str">
        <f>IF(tbl_clean[[#This Row],[salary_in_usd]]&gt;=statistics!$B$25,"Yes","No")</f>
        <v>No</v>
      </c>
      <c r="O126" s="3" t="str">
        <f>IF(tbl_clean[[#This Row],[employee_residence]]=tbl_clean[[#This Row],[company_location]], "Same-Country","Cross-Country")</f>
        <v>Same-Country</v>
      </c>
    </row>
    <row r="127" spans="1:15" ht="19.2" x14ac:dyDescent="0.45">
      <c r="A127" s="3">
        <v>2021</v>
      </c>
      <c r="B127" s="4" t="s">
        <v>214</v>
      </c>
      <c r="C127" s="4">
        <f t="shared" si="1"/>
        <v>2</v>
      </c>
      <c r="D127" s="4" t="s">
        <v>218</v>
      </c>
      <c r="E127" s="4" t="s">
        <v>23</v>
      </c>
      <c r="F127" s="5">
        <v>147000</v>
      </c>
      <c r="G127" s="3" t="s">
        <v>20</v>
      </c>
      <c r="H127" s="5">
        <v>147000</v>
      </c>
      <c r="I127" s="3" t="s">
        <v>21</v>
      </c>
      <c r="J127" s="3" t="s">
        <v>245</v>
      </c>
      <c r="K127" s="17">
        <v>50</v>
      </c>
      <c r="L127" s="3" t="s">
        <v>21</v>
      </c>
      <c r="M127" s="3" t="s">
        <v>240</v>
      </c>
      <c r="N127" s="3" t="str">
        <f>IF(tbl_clean[[#This Row],[salary_in_usd]]&gt;=statistics!$B$25,"Yes","No")</f>
        <v>No</v>
      </c>
      <c r="O127" s="3" t="str">
        <f>IF(tbl_clean[[#This Row],[employee_residence]]=tbl_clean[[#This Row],[company_location]], "Same-Country","Cross-Country")</f>
        <v>Same-Country</v>
      </c>
    </row>
    <row r="128" spans="1:15" ht="19.2" x14ac:dyDescent="0.45">
      <c r="A128" s="3">
        <v>2021</v>
      </c>
      <c r="B128" s="4" t="s">
        <v>213</v>
      </c>
      <c r="C128" s="4">
        <f t="shared" si="1"/>
        <v>3</v>
      </c>
      <c r="D128" s="4" t="s">
        <v>218</v>
      </c>
      <c r="E128" s="4" t="s">
        <v>69</v>
      </c>
      <c r="F128" s="5">
        <v>144000</v>
      </c>
      <c r="G128" s="3" t="s">
        <v>20</v>
      </c>
      <c r="H128" s="5">
        <v>144000</v>
      </c>
      <c r="I128" s="3" t="s">
        <v>21</v>
      </c>
      <c r="J128" s="3" t="s">
        <v>244</v>
      </c>
      <c r="K128" s="17">
        <v>100</v>
      </c>
      <c r="L128" s="3" t="s">
        <v>21</v>
      </c>
      <c r="M128" s="3" t="s">
        <v>240</v>
      </c>
      <c r="N128" s="3" t="str">
        <f>IF(tbl_clean[[#This Row],[salary_in_usd]]&gt;=statistics!$B$25,"Yes","No")</f>
        <v>No</v>
      </c>
      <c r="O128" s="3" t="str">
        <f>IF(tbl_clean[[#This Row],[employee_residence]]=tbl_clean[[#This Row],[company_location]], "Same-Country","Cross-Country")</f>
        <v>Same-Country</v>
      </c>
    </row>
    <row r="129" spans="1:15" ht="19.2" x14ac:dyDescent="0.45">
      <c r="A129" s="3">
        <v>2021</v>
      </c>
      <c r="B129" s="4" t="s">
        <v>216</v>
      </c>
      <c r="C129" s="4">
        <f t="shared" si="1"/>
        <v>4</v>
      </c>
      <c r="D129" s="4" t="s">
        <v>218</v>
      </c>
      <c r="E129" s="4" t="s">
        <v>228</v>
      </c>
      <c r="F129" s="5">
        <v>120000</v>
      </c>
      <c r="G129" s="3" t="s">
        <v>14</v>
      </c>
      <c r="H129" s="5">
        <v>141846</v>
      </c>
      <c r="I129" s="3" t="s">
        <v>31</v>
      </c>
      <c r="J129" s="3" t="s">
        <v>243</v>
      </c>
      <c r="K129" s="17">
        <v>0</v>
      </c>
      <c r="L129" s="3" t="s">
        <v>31</v>
      </c>
      <c r="M129" s="3" t="s">
        <v>240</v>
      </c>
      <c r="N129" s="3" t="str">
        <f>IF(tbl_clean[[#This Row],[salary_in_usd]]&gt;=statistics!$B$25,"Yes","No")</f>
        <v>No</v>
      </c>
      <c r="O129" s="3" t="str">
        <f>IF(tbl_clean[[#This Row],[employee_residence]]=tbl_clean[[#This Row],[company_location]], "Same-Country","Cross-Country")</f>
        <v>Same-Country</v>
      </c>
    </row>
    <row r="130" spans="1:15" ht="19.2" x14ac:dyDescent="0.45">
      <c r="A130" s="3">
        <v>2021</v>
      </c>
      <c r="B130" s="4" t="s">
        <v>214</v>
      </c>
      <c r="C130" s="4">
        <f t="shared" ref="C130:C193" si="2">IF(B130="Entry",1,IF(B130="Mid",2,IF(B130="Senior",3,4)))</f>
        <v>2</v>
      </c>
      <c r="D130" s="4" t="s">
        <v>218</v>
      </c>
      <c r="E130" s="4" t="s">
        <v>37</v>
      </c>
      <c r="F130" s="5">
        <v>140000</v>
      </c>
      <c r="G130" s="3" t="s">
        <v>20</v>
      </c>
      <c r="H130" s="5">
        <v>140000</v>
      </c>
      <c r="I130" s="3" t="s">
        <v>21</v>
      </c>
      <c r="J130" s="3" t="s">
        <v>244</v>
      </c>
      <c r="K130" s="17">
        <v>100</v>
      </c>
      <c r="L130" s="3" t="s">
        <v>21</v>
      </c>
      <c r="M130" s="3" t="s">
        <v>240</v>
      </c>
      <c r="N130" s="3" t="str">
        <f>IF(tbl_clean[[#This Row],[salary_in_usd]]&gt;=statistics!$B$25,"Yes","No")</f>
        <v>No</v>
      </c>
      <c r="O130" s="3" t="str">
        <f>IF(tbl_clean[[#This Row],[employee_residence]]=tbl_clean[[#This Row],[company_location]], "Same-Country","Cross-Country")</f>
        <v>Same-Country</v>
      </c>
    </row>
    <row r="131" spans="1:15" ht="19.2" x14ac:dyDescent="0.45">
      <c r="A131" s="3">
        <v>2021</v>
      </c>
      <c r="B131" s="4" t="s">
        <v>213</v>
      </c>
      <c r="C131" s="4">
        <f t="shared" si="2"/>
        <v>3</v>
      </c>
      <c r="D131" s="4" t="s">
        <v>218</v>
      </c>
      <c r="E131" s="4" t="s">
        <v>55</v>
      </c>
      <c r="F131" s="5">
        <v>140000</v>
      </c>
      <c r="G131" s="3" t="s">
        <v>20</v>
      </c>
      <c r="H131" s="5">
        <v>140000</v>
      </c>
      <c r="I131" s="3" t="s">
        <v>21</v>
      </c>
      <c r="J131" s="3" t="s">
        <v>244</v>
      </c>
      <c r="K131" s="17">
        <v>100</v>
      </c>
      <c r="L131" s="3" t="s">
        <v>21</v>
      </c>
      <c r="M131" s="3" t="s">
        <v>240</v>
      </c>
      <c r="N131" s="3" t="str">
        <f>IF(tbl_clean[[#This Row],[salary_in_usd]]&gt;=statistics!$B$25,"Yes","No")</f>
        <v>No</v>
      </c>
      <c r="O131" s="3" t="str">
        <f>IF(tbl_clean[[#This Row],[employee_residence]]=tbl_clean[[#This Row],[company_location]], "Same-Country","Cross-Country")</f>
        <v>Same-Country</v>
      </c>
    </row>
    <row r="132" spans="1:15" ht="19.2" x14ac:dyDescent="0.45">
      <c r="A132" s="3">
        <v>2021</v>
      </c>
      <c r="B132" s="4" t="s">
        <v>214</v>
      </c>
      <c r="C132" s="4">
        <f t="shared" si="2"/>
        <v>2</v>
      </c>
      <c r="D132" s="4" t="s">
        <v>218</v>
      </c>
      <c r="E132" s="4" t="s">
        <v>27</v>
      </c>
      <c r="F132" s="5">
        <v>135000</v>
      </c>
      <c r="G132" s="3" t="s">
        <v>20</v>
      </c>
      <c r="H132" s="5">
        <v>135000</v>
      </c>
      <c r="I132" s="3" t="s">
        <v>21</v>
      </c>
      <c r="J132" s="3" t="s">
        <v>244</v>
      </c>
      <c r="K132" s="17">
        <v>100</v>
      </c>
      <c r="L132" s="3" t="s">
        <v>21</v>
      </c>
      <c r="M132" s="3" t="s">
        <v>240</v>
      </c>
      <c r="N132" s="3" t="str">
        <f>IF(tbl_clean[[#This Row],[salary_in_usd]]&gt;=statistics!$B$25,"Yes","No")</f>
        <v>No</v>
      </c>
      <c r="O132" s="3" t="str">
        <f>IF(tbl_clean[[#This Row],[employee_residence]]=tbl_clean[[#This Row],[company_location]], "Same-Country","Cross-Country")</f>
        <v>Same-Country</v>
      </c>
    </row>
    <row r="133" spans="1:15" ht="19.2" x14ac:dyDescent="0.45">
      <c r="A133" s="3">
        <v>2021</v>
      </c>
      <c r="B133" s="4" t="s">
        <v>213</v>
      </c>
      <c r="C133" s="4">
        <f t="shared" si="2"/>
        <v>3</v>
      </c>
      <c r="D133" s="4" t="s">
        <v>218</v>
      </c>
      <c r="E133" s="4" t="s">
        <v>23</v>
      </c>
      <c r="F133" s="5">
        <v>135000</v>
      </c>
      <c r="G133" s="3" t="s">
        <v>20</v>
      </c>
      <c r="H133" s="5">
        <v>135000</v>
      </c>
      <c r="I133" s="3" t="s">
        <v>21</v>
      </c>
      <c r="J133" s="3" t="s">
        <v>243</v>
      </c>
      <c r="K133" s="17">
        <v>0</v>
      </c>
      <c r="L133" s="3" t="s">
        <v>21</v>
      </c>
      <c r="M133" s="3" t="s">
        <v>240</v>
      </c>
      <c r="N133" s="3" t="str">
        <f>IF(tbl_clean[[#This Row],[salary_in_usd]]&gt;=statistics!$B$25,"Yes","No")</f>
        <v>No</v>
      </c>
      <c r="O133" s="3" t="str">
        <f>IF(tbl_clean[[#This Row],[employee_residence]]=tbl_clean[[#This Row],[company_location]], "Same-Country","Cross-Country")</f>
        <v>Same-Country</v>
      </c>
    </row>
    <row r="134" spans="1:15" ht="19.2" x14ac:dyDescent="0.45">
      <c r="A134" s="3">
        <v>2021</v>
      </c>
      <c r="B134" s="4" t="s">
        <v>216</v>
      </c>
      <c r="C134" s="4">
        <f t="shared" si="2"/>
        <v>4</v>
      </c>
      <c r="D134" s="4" t="s">
        <v>218</v>
      </c>
      <c r="E134" s="4" t="s">
        <v>228</v>
      </c>
      <c r="F134" s="5">
        <v>110000</v>
      </c>
      <c r="G134" s="3" t="s">
        <v>14</v>
      </c>
      <c r="H134" s="5">
        <v>130026</v>
      </c>
      <c r="I134" s="3" t="s">
        <v>31</v>
      </c>
      <c r="J134" s="3" t="s">
        <v>245</v>
      </c>
      <c r="K134" s="17">
        <v>50</v>
      </c>
      <c r="L134" s="3" t="s">
        <v>31</v>
      </c>
      <c r="M134" s="3" t="s">
        <v>242</v>
      </c>
      <c r="N134" s="3" t="str">
        <f>IF(tbl_clean[[#This Row],[salary_in_usd]]&gt;=statistics!$B$25,"Yes","No")</f>
        <v>No</v>
      </c>
      <c r="O134" s="3" t="str">
        <f>IF(tbl_clean[[#This Row],[employee_residence]]=tbl_clean[[#This Row],[company_location]], "Same-Country","Cross-Country")</f>
        <v>Same-Country</v>
      </c>
    </row>
    <row r="135" spans="1:15" ht="19.2" x14ac:dyDescent="0.45">
      <c r="A135" s="3">
        <v>2021</v>
      </c>
      <c r="B135" s="4" t="s">
        <v>214</v>
      </c>
      <c r="C135" s="4">
        <f t="shared" si="2"/>
        <v>2</v>
      </c>
      <c r="D135" s="4" t="s">
        <v>218</v>
      </c>
      <c r="E135" s="4" t="s">
        <v>23</v>
      </c>
      <c r="F135" s="5">
        <v>130000</v>
      </c>
      <c r="G135" s="3" t="s">
        <v>20</v>
      </c>
      <c r="H135" s="5">
        <v>130000</v>
      </c>
      <c r="I135" s="3" t="s">
        <v>21</v>
      </c>
      <c r="J135" s="3" t="s">
        <v>245</v>
      </c>
      <c r="K135" s="17">
        <v>50</v>
      </c>
      <c r="L135" s="3" t="s">
        <v>21</v>
      </c>
      <c r="M135" s="3" t="s">
        <v>240</v>
      </c>
      <c r="N135" s="3" t="str">
        <f>IF(tbl_clean[[#This Row],[salary_in_usd]]&gt;=statistics!$B$25,"Yes","No")</f>
        <v>No</v>
      </c>
      <c r="O135" s="3" t="str">
        <f>IF(tbl_clean[[#This Row],[employee_residence]]=tbl_clean[[#This Row],[company_location]], "Same-Country","Cross-Country")</f>
        <v>Same-Country</v>
      </c>
    </row>
    <row r="136" spans="1:15" ht="19.2" x14ac:dyDescent="0.45">
      <c r="A136" s="3">
        <v>2021</v>
      </c>
      <c r="B136" s="4" t="s">
        <v>213</v>
      </c>
      <c r="C136" s="4">
        <f t="shared" si="2"/>
        <v>3</v>
      </c>
      <c r="D136" s="4" t="s">
        <v>218</v>
      </c>
      <c r="E136" s="4" t="s">
        <v>141</v>
      </c>
      <c r="F136" s="5">
        <v>159500</v>
      </c>
      <c r="G136" s="3" t="s">
        <v>71</v>
      </c>
      <c r="H136" s="5">
        <v>127221</v>
      </c>
      <c r="I136" s="3" t="s">
        <v>24</v>
      </c>
      <c r="J136" s="3" t="s">
        <v>245</v>
      </c>
      <c r="K136" s="17">
        <v>50</v>
      </c>
      <c r="L136" s="3" t="s">
        <v>24</v>
      </c>
      <c r="M136" s="3" t="s">
        <v>240</v>
      </c>
      <c r="N136" s="3" t="str">
        <f>IF(tbl_clean[[#This Row],[salary_in_usd]]&gt;=statistics!$B$25,"Yes","No")</f>
        <v>No</v>
      </c>
      <c r="O136" s="3" t="str">
        <f>IF(tbl_clean[[#This Row],[employee_residence]]=tbl_clean[[#This Row],[company_location]], "Same-Country","Cross-Country")</f>
        <v>Same-Country</v>
      </c>
    </row>
    <row r="137" spans="1:15" ht="19.2" x14ac:dyDescent="0.45">
      <c r="A137" s="3">
        <v>2021</v>
      </c>
      <c r="B137" s="4" t="s">
        <v>215</v>
      </c>
      <c r="C137" s="4">
        <f t="shared" si="2"/>
        <v>1</v>
      </c>
      <c r="D137" s="4" t="s">
        <v>218</v>
      </c>
      <c r="E137" s="4" t="s">
        <v>35</v>
      </c>
      <c r="F137" s="5">
        <v>125000</v>
      </c>
      <c r="G137" s="3" t="s">
        <v>20</v>
      </c>
      <c r="H137" s="5">
        <v>125000</v>
      </c>
      <c r="I137" s="3" t="s">
        <v>21</v>
      </c>
      <c r="J137" s="3" t="s">
        <v>244</v>
      </c>
      <c r="K137" s="17">
        <v>100</v>
      </c>
      <c r="L137" s="3" t="s">
        <v>21</v>
      </c>
      <c r="M137" s="3" t="s">
        <v>241</v>
      </c>
      <c r="N137" s="3" t="str">
        <f>IF(tbl_clean[[#This Row],[salary_in_usd]]&gt;=statistics!$B$25,"Yes","No")</f>
        <v>No</v>
      </c>
      <c r="O137" s="3" t="str">
        <f>IF(tbl_clean[[#This Row],[employee_residence]]=tbl_clean[[#This Row],[company_location]], "Same-Country","Cross-Country")</f>
        <v>Same-Country</v>
      </c>
    </row>
    <row r="138" spans="1:15" ht="19.2" x14ac:dyDescent="0.45">
      <c r="A138" s="3">
        <v>2021</v>
      </c>
      <c r="B138" s="4" t="s">
        <v>213</v>
      </c>
      <c r="C138" s="4">
        <f t="shared" si="2"/>
        <v>3</v>
      </c>
      <c r="D138" s="4" t="s">
        <v>218</v>
      </c>
      <c r="E138" s="4" t="s">
        <v>81</v>
      </c>
      <c r="F138" s="5">
        <v>120000</v>
      </c>
      <c r="G138" s="3" t="s">
        <v>20</v>
      </c>
      <c r="H138" s="5">
        <v>120000</v>
      </c>
      <c r="I138" s="3" t="s">
        <v>21</v>
      </c>
      <c r="J138" s="3" t="s">
        <v>245</v>
      </c>
      <c r="K138" s="17">
        <v>50</v>
      </c>
      <c r="L138" s="3" t="s">
        <v>21</v>
      </c>
      <c r="M138" s="3" t="s">
        <v>241</v>
      </c>
      <c r="N138" s="3" t="str">
        <f>IF(tbl_clean[[#This Row],[salary_in_usd]]&gt;=statistics!$B$25,"Yes","No")</f>
        <v>No</v>
      </c>
      <c r="O138" s="3" t="str">
        <f>IF(tbl_clean[[#This Row],[employee_residence]]=tbl_clean[[#This Row],[company_location]], "Same-Country","Cross-Country")</f>
        <v>Same-Country</v>
      </c>
    </row>
    <row r="139" spans="1:15" ht="19.2" x14ac:dyDescent="0.45">
      <c r="A139" s="3">
        <v>2021</v>
      </c>
      <c r="B139" s="4" t="s">
        <v>213</v>
      </c>
      <c r="C139" s="4">
        <f t="shared" si="2"/>
        <v>3</v>
      </c>
      <c r="D139" s="4" t="s">
        <v>218</v>
      </c>
      <c r="E139" s="4" t="s">
        <v>55</v>
      </c>
      <c r="F139" s="5">
        <v>120000</v>
      </c>
      <c r="G139" s="3" t="s">
        <v>20</v>
      </c>
      <c r="H139" s="5">
        <v>120000</v>
      </c>
      <c r="I139" s="3" t="s">
        <v>21</v>
      </c>
      <c r="J139" s="3" t="s">
        <v>244</v>
      </c>
      <c r="K139" s="17">
        <v>100</v>
      </c>
      <c r="L139" s="3" t="s">
        <v>21</v>
      </c>
      <c r="M139" s="3" t="s">
        <v>242</v>
      </c>
      <c r="N139" s="3" t="str">
        <f>IF(tbl_clean[[#This Row],[salary_in_usd]]&gt;=statistics!$B$25,"Yes","No")</f>
        <v>No</v>
      </c>
      <c r="O139" s="3" t="str">
        <f>IF(tbl_clean[[#This Row],[employee_residence]]=tbl_clean[[#This Row],[company_location]], "Same-Country","Cross-Country")</f>
        <v>Same-Country</v>
      </c>
    </row>
    <row r="140" spans="1:15" ht="19.2" x14ac:dyDescent="0.45">
      <c r="A140" s="3">
        <v>2021</v>
      </c>
      <c r="B140" s="4" t="s">
        <v>213</v>
      </c>
      <c r="C140" s="4">
        <f t="shared" si="2"/>
        <v>3</v>
      </c>
      <c r="D140" s="4" t="s">
        <v>218</v>
      </c>
      <c r="E140" s="4" t="s">
        <v>55</v>
      </c>
      <c r="F140" s="5">
        <v>120000</v>
      </c>
      <c r="G140" s="3" t="s">
        <v>20</v>
      </c>
      <c r="H140" s="5">
        <v>120000</v>
      </c>
      <c r="I140" s="3" t="s">
        <v>21</v>
      </c>
      <c r="J140" s="3" t="s">
        <v>243</v>
      </c>
      <c r="K140" s="17">
        <v>0</v>
      </c>
      <c r="L140" s="3" t="s">
        <v>21</v>
      </c>
      <c r="M140" s="3" t="s">
        <v>240</v>
      </c>
      <c r="N140" s="3" t="str">
        <f>IF(tbl_clean[[#This Row],[salary_in_usd]]&gt;=statistics!$B$25,"Yes","No")</f>
        <v>No</v>
      </c>
      <c r="O140" s="3" t="str">
        <f>IF(tbl_clean[[#This Row],[employee_residence]]=tbl_clean[[#This Row],[company_location]], "Same-Country","Cross-Country")</f>
        <v>Same-Country</v>
      </c>
    </row>
    <row r="141" spans="1:15" ht="19.2" x14ac:dyDescent="0.45">
      <c r="A141" s="3">
        <v>2021</v>
      </c>
      <c r="B141" s="4" t="s">
        <v>214</v>
      </c>
      <c r="C141" s="4">
        <f t="shared" si="2"/>
        <v>2</v>
      </c>
      <c r="D141" s="4" t="s">
        <v>218</v>
      </c>
      <c r="E141" s="4" t="s">
        <v>23</v>
      </c>
      <c r="F141" s="5">
        <v>160000</v>
      </c>
      <c r="G141" s="3" t="s">
        <v>67</v>
      </c>
      <c r="H141" s="5">
        <v>119059</v>
      </c>
      <c r="I141" s="3" t="s">
        <v>96</v>
      </c>
      <c r="J141" s="3" t="s">
        <v>244</v>
      </c>
      <c r="K141" s="17">
        <v>100</v>
      </c>
      <c r="L141" s="3" t="s">
        <v>85</v>
      </c>
      <c r="M141" s="3" t="s">
        <v>242</v>
      </c>
      <c r="N141" s="3" t="str">
        <f>IF(tbl_clean[[#This Row],[salary_in_usd]]&gt;=statistics!$B$25,"Yes","No")</f>
        <v>No</v>
      </c>
      <c r="O141" s="3" t="str">
        <f>IF(tbl_clean[[#This Row],[employee_residence]]=tbl_clean[[#This Row],[company_location]], "Same-Country","Cross-Country")</f>
        <v>Cross-Country</v>
      </c>
    </row>
    <row r="142" spans="1:15" ht="19.2" x14ac:dyDescent="0.45">
      <c r="A142" s="3">
        <v>2021</v>
      </c>
      <c r="B142" s="4" t="s">
        <v>214</v>
      </c>
      <c r="C142" s="4">
        <f t="shared" si="2"/>
        <v>2</v>
      </c>
      <c r="D142" s="4" t="s">
        <v>218</v>
      </c>
      <c r="E142" s="4" t="s">
        <v>23</v>
      </c>
      <c r="F142" s="5">
        <v>85000</v>
      </c>
      <c r="G142" s="3" t="s">
        <v>58</v>
      </c>
      <c r="H142" s="5">
        <v>116914</v>
      </c>
      <c r="I142" s="3" t="s">
        <v>33</v>
      </c>
      <c r="J142" s="3" t="s">
        <v>245</v>
      </c>
      <c r="K142" s="17">
        <v>50</v>
      </c>
      <c r="L142" s="3" t="s">
        <v>33</v>
      </c>
      <c r="M142" s="3" t="s">
        <v>240</v>
      </c>
      <c r="N142" s="3" t="str">
        <f>IF(tbl_clean[[#This Row],[salary_in_usd]]&gt;=statistics!$B$25,"Yes","No")</f>
        <v>No</v>
      </c>
      <c r="O142" s="3" t="str">
        <f>IF(tbl_clean[[#This Row],[employee_residence]]=tbl_clean[[#This Row],[company_location]], "Same-Country","Cross-Country")</f>
        <v>Same-Country</v>
      </c>
    </row>
    <row r="143" spans="1:15" ht="19.2" x14ac:dyDescent="0.45">
      <c r="A143" s="3">
        <v>2021</v>
      </c>
      <c r="B143" s="4" t="s">
        <v>213</v>
      </c>
      <c r="C143" s="4">
        <f t="shared" si="2"/>
        <v>3</v>
      </c>
      <c r="D143" s="4" t="s">
        <v>218</v>
      </c>
      <c r="E143" s="4" t="s">
        <v>27</v>
      </c>
      <c r="F143" s="5">
        <v>115000</v>
      </c>
      <c r="G143" s="3" t="s">
        <v>20</v>
      </c>
      <c r="H143" s="5">
        <v>115000</v>
      </c>
      <c r="I143" s="3" t="s">
        <v>21</v>
      </c>
      <c r="J143" s="3" t="s">
        <v>244</v>
      </c>
      <c r="K143" s="17">
        <v>100</v>
      </c>
      <c r="L143" s="3" t="s">
        <v>21</v>
      </c>
      <c r="M143" s="3" t="s">
        <v>241</v>
      </c>
      <c r="N143" s="3" t="str">
        <f>IF(tbl_clean[[#This Row],[salary_in_usd]]&gt;=statistics!$B$25,"Yes","No")</f>
        <v>No</v>
      </c>
      <c r="O143" s="3" t="str">
        <f>IF(tbl_clean[[#This Row],[employee_residence]]=tbl_clean[[#This Row],[company_location]], "Same-Country","Cross-Country")</f>
        <v>Same-Country</v>
      </c>
    </row>
    <row r="144" spans="1:15" ht="19.2" x14ac:dyDescent="0.45">
      <c r="A144" s="3">
        <v>2021</v>
      </c>
      <c r="B144" s="4" t="s">
        <v>213</v>
      </c>
      <c r="C144" s="4">
        <f t="shared" si="2"/>
        <v>3</v>
      </c>
      <c r="D144" s="4" t="s">
        <v>218</v>
      </c>
      <c r="E144" s="4" t="s">
        <v>37</v>
      </c>
      <c r="F144" s="5">
        <v>115000</v>
      </c>
      <c r="G144" s="3" t="s">
        <v>20</v>
      </c>
      <c r="H144" s="5">
        <v>115000</v>
      </c>
      <c r="I144" s="3" t="s">
        <v>21</v>
      </c>
      <c r="J144" s="3" t="s">
        <v>244</v>
      </c>
      <c r="K144" s="17">
        <v>100</v>
      </c>
      <c r="L144" s="3" t="s">
        <v>21</v>
      </c>
      <c r="M144" s="3" t="s">
        <v>241</v>
      </c>
      <c r="N144" s="3" t="str">
        <f>IF(tbl_clean[[#This Row],[salary_in_usd]]&gt;=statistics!$B$25,"Yes","No")</f>
        <v>No</v>
      </c>
      <c r="O144" s="3" t="str">
        <f>IF(tbl_clean[[#This Row],[employee_residence]]=tbl_clean[[#This Row],[company_location]], "Same-Country","Cross-Country")</f>
        <v>Same-Country</v>
      </c>
    </row>
    <row r="145" spans="1:15" ht="19.2" x14ac:dyDescent="0.45">
      <c r="A145" s="3">
        <v>2021</v>
      </c>
      <c r="B145" s="4" t="s">
        <v>214</v>
      </c>
      <c r="C145" s="4">
        <f t="shared" si="2"/>
        <v>2</v>
      </c>
      <c r="D145" s="4" t="s">
        <v>218</v>
      </c>
      <c r="E145" s="4" t="s">
        <v>23</v>
      </c>
      <c r="F145" s="5">
        <v>115000</v>
      </c>
      <c r="G145" s="3" t="s">
        <v>20</v>
      </c>
      <c r="H145" s="5">
        <v>115000</v>
      </c>
      <c r="I145" s="3" t="s">
        <v>21</v>
      </c>
      <c r="J145" s="3" t="s">
        <v>245</v>
      </c>
      <c r="K145" s="17">
        <v>50</v>
      </c>
      <c r="L145" s="3" t="s">
        <v>21</v>
      </c>
      <c r="M145" s="3" t="s">
        <v>240</v>
      </c>
      <c r="N145" s="3" t="str">
        <f>IF(tbl_clean[[#This Row],[salary_in_usd]]&gt;=statistics!$B$25,"Yes","No")</f>
        <v>No</v>
      </c>
      <c r="O145" s="3" t="str">
        <f>IF(tbl_clean[[#This Row],[employee_residence]]=tbl_clean[[#This Row],[company_location]], "Same-Country","Cross-Country")</f>
        <v>Same-Country</v>
      </c>
    </row>
    <row r="146" spans="1:15" ht="19.2" x14ac:dyDescent="0.45">
      <c r="A146" s="3">
        <v>2021</v>
      </c>
      <c r="B146" s="4" t="s">
        <v>213</v>
      </c>
      <c r="C146" s="4">
        <f t="shared" si="2"/>
        <v>3</v>
      </c>
      <c r="D146" s="4" t="s">
        <v>218</v>
      </c>
      <c r="E146" s="4" t="s">
        <v>37</v>
      </c>
      <c r="F146" s="5">
        <v>82500</v>
      </c>
      <c r="G146" s="3" t="s">
        <v>58</v>
      </c>
      <c r="H146" s="5">
        <v>113476</v>
      </c>
      <c r="I146" s="3" t="s">
        <v>33</v>
      </c>
      <c r="J146" s="3" t="s">
        <v>244</v>
      </c>
      <c r="K146" s="17">
        <v>100</v>
      </c>
      <c r="L146" s="3" t="s">
        <v>33</v>
      </c>
      <c r="M146" s="3" t="s">
        <v>242</v>
      </c>
      <c r="N146" s="3" t="str">
        <f>IF(tbl_clean[[#This Row],[salary_in_usd]]&gt;=statistics!$B$25,"Yes","No")</f>
        <v>No</v>
      </c>
      <c r="O146" s="3" t="str">
        <f>IF(tbl_clean[[#This Row],[employee_residence]]=tbl_clean[[#This Row],[company_location]], "Same-Country","Cross-Country")</f>
        <v>Same-Country</v>
      </c>
    </row>
    <row r="147" spans="1:15" ht="19.2" x14ac:dyDescent="0.45">
      <c r="A147" s="3">
        <v>2021</v>
      </c>
      <c r="B147" s="4" t="s">
        <v>214</v>
      </c>
      <c r="C147" s="4">
        <f t="shared" si="2"/>
        <v>2</v>
      </c>
      <c r="D147" s="4" t="s">
        <v>218</v>
      </c>
      <c r="E147" s="4" t="s">
        <v>37</v>
      </c>
      <c r="F147" s="5">
        <v>112000</v>
      </c>
      <c r="G147" s="3" t="s">
        <v>20</v>
      </c>
      <c r="H147" s="5">
        <v>112000</v>
      </c>
      <c r="I147" s="3" t="s">
        <v>21</v>
      </c>
      <c r="J147" s="3" t="s">
        <v>244</v>
      </c>
      <c r="K147" s="17">
        <v>100</v>
      </c>
      <c r="L147" s="3" t="s">
        <v>21</v>
      </c>
      <c r="M147" s="3" t="s">
        <v>240</v>
      </c>
      <c r="N147" s="3" t="str">
        <f>IF(tbl_clean[[#This Row],[salary_in_usd]]&gt;=statistics!$B$25,"Yes","No")</f>
        <v>No</v>
      </c>
      <c r="O147" s="3" t="str">
        <f>IF(tbl_clean[[#This Row],[employee_residence]]=tbl_clean[[#This Row],[company_location]], "Same-Country","Cross-Country")</f>
        <v>Same-Country</v>
      </c>
    </row>
    <row r="148" spans="1:15" ht="19.2" x14ac:dyDescent="0.45">
      <c r="A148" s="3">
        <v>2021</v>
      </c>
      <c r="B148" s="4" t="s">
        <v>214</v>
      </c>
      <c r="C148" s="4">
        <f t="shared" si="2"/>
        <v>2</v>
      </c>
      <c r="D148" s="4" t="s">
        <v>218</v>
      </c>
      <c r="E148" s="4" t="s">
        <v>37</v>
      </c>
      <c r="F148" s="5">
        <v>111775</v>
      </c>
      <c r="G148" s="3" t="s">
        <v>20</v>
      </c>
      <c r="H148" s="5">
        <v>111775</v>
      </c>
      <c r="I148" s="3" t="s">
        <v>21</v>
      </c>
      <c r="J148" s="3" t="s">
        <v>243</v>
      </c>
      <c r="K148" s="17">
        <v>0</v>
      </c>
      <c r="L148" s="3" t="s">
        <v>21</v>
      </c>
      <c r="M148" s="3" t="s">
        <v>242</v>
      </c>
      <c r="N148" s="3" t="str">
        <f>IF(tbl_clean[[#This Row],[salary_in_usd]]&gt;=statistics!$B$25,"Yes","No")</f>
        <v>No</v>
      </c>
      <c r="O148" s="3" t="str">
        <f>IF(tbl_clean[[#This Row],[employee_residence]]=tbl_clean[[#This Row],[company_location]], "Same-Country","Cross-Country")</f>
        <v>Same-Country</v>
      </c>
    </row>
    <row r="149" spans="1:15" ht="19.2" x14ac:dyDescent="0.45">
      <c r="A149" s="3">
        <v>2021</v>
      </c>
      <c r="B149" s="4" t="s">
        <v>215</v>
      </c>
      <c r="C149" s="4">
        <f t="shared" si="2"/>
        <v>1</v>
      </c>
      <c r="D149" s="4" t="s">
        <v>218</v>
      </c>
      <c r="E149" s="4" t="s">
        <v>57</v>
      </c>
      <c r="F149" s="5">
        <v>80000</v>
      </c>
      <c r="G149" s="3" t="s">
        <v>58</v>
      </c>
      <c r="H149" s="5">
        <v>110037</v>
      </c>
      <c r="I149" s="3" t="s">
        <v>33</v>
      </c>
      <c r="J149" s="3" t="s">
        <v>243</v>
      </c>
      <c r="K149" s="17">
        <v>0</v>
      </c>
      <c r="L149" s="3" t="s">
        <v>33</v>
      </c>
      <c r="M149" s="3" t="s">
        <v>240</v>
      </c>
      <c r="N149" s="3" t="str">
        <f>IF(tbl_clean[[#This Row],[salary_in_usd]]&gt;=statistics!$B$25,"Yes","No")</f>
        <v>No</v>
      </c>
      <c r="O149" s="3" t="str">
        <f>IF(tbl_clean[[#This Row],[employee_residence]]=tbl_clean[[#This Row],[company_location]], "Same-Country","Cross-Country")</f>
        <v>Same-Country</v>
      </c>
    </row>
    <row r="150" spans="1:15" ht="19.2" x14ac:dyDescent="0.45">
      <c r="A150" s="3">
        <v>2021</v>
      </c>
      <c r="B150" s="4" t="s">
        <v>214</v>
      </c>
      <c r="C150" s="4">
        <f t="shared" si="2"/>
        <v>2</v>
      </c>
      <c r="D150" s="4" t="s">
        <v>218</v>
      </c>
      <c r="E150" s="4" t="s">
        <v>153</v>
      </c>
      <c r="F150" s="5">
        <v>110000</v>
      </c>
      <c r="G150" s="3" t="s">
        <v>20</v>
      </c>
      <c r="H150" s="5">
        <v>110000</v>
      </c>
      <c r="I150" s="3" t="s">
        <v>21</v>
      </c>
      <c r="J150" s="3" t="s">
        <v>244</v>
      </c>
      <c r="K150" s="17">
        <v>100</v>
      </c>
      <c r="L150" s="3" t="s">
        <v>21</v>
      </c>
      <c r="M150" s="3" t="s">
        <v>240</v>
      </c>
      <c r="N150" s="3" t="str">
        <f>IF(tbl_clean[[#This Row],[salary_in_usd]]&gt;=statistics!$B$25,"Yes","No")</f>
        <v>No</v>
      </c>
      <c r="O150" s="3" t="str">
        <f>IF(tbl_clean[[#This Row],[employee_residence]]=tbl_clean[[#This Row],[company_location]], "Same-Country","Cross-Country")</f>
        <v>Same-Country</v>
      </c>
    </row>
    <row r="151" spans="1:15" ht="19.2" x14ac:dyDescent="0.45">
      <c r="A151" s="3">
        <v>2021</v>
      </c>
      <c r="B151" s="4" t="s">
        <v>214</v>
      </c>
      <c r="C151" s="4">
        <f t="shared" si="2"/>
        <v>2</v>
      </c>
      <c r="D151" s="4" t="s">
        <v>218</v>
      </c>
      <c r="E151" s="4" t="s">
        <v>235</v>
      </c>
      <c r="F151" s="5">
        <v>110000</v>
      </c>
      <c r="G151" s="3" t="s">
        <v>20</v>
      </c>
      <c r="H151" s="5">
        <v>110000</v>
      </c>
      <c r="I151" s="3" t="s">
        <v>21</v>
      </c>
      <c r="J151" s="3" t="s">
        <v>243</v>
      </c>
      <c r="K151" s="17">
        <v>0</v>
      </c>
      <c r="L151" s="3" t="s">
        <v>21</v>
      </c>
      <c r="M151" s="3" t="s">
        <v>241</v>
      </c>
      <c r="N151" s="3" t="str">
        <f>IF(tbl_clean[[#This Row],[salary_in_usd]]&gt;=statistics!$B$25,"Yes","No")</f>
        <v>No</v>
      </c>
      <c r="O151" s="3" t="str">
        <f>IF(tbl_clean[[#This Row],[employee_residence]]=tbl_clean[[#This Row],[company_location]], "Same-Country","Cross-Country")</f>
        <v>Same-Country</v>
      </c>
    </row>
    <row r="152" spans="1:15" ht="19.2" x14ac:dyDescent="0.45">
      <c r="A152" s="3">
        <v>2021</v>
      </c>
      <c r="B152" s="4" t="s">
        <v>214</v>
      </c>
      <c r="C152" s="4">
        <f t="shared" si="2"/>
        <v>2</v>
      </c>
      <c r="D152" s="4" t="s">
        <v>218</v>
      </c>
      <c r="E152" s="4" t="s">
        <v>37</v>
      </c>
      <c r="F152" s="5">
        <v>110000</v>
      </c>
      <c r="G152" s="3" t="s">
        <v>20</v>
      </c>
      <c r="H152" s="5">
        <v>110000</v>
      </c>
      <c r="I152" s="3" t="s">
        <v>21</v>
      </c>
      <c r="J152" s="3" t="s">
        <v>244</v>
      </c>
      <c r="K152" s="17">
        <v>100</v>
      </c>
      <c r="L152" s="3" t="s">
        <v>21</v>
      </c>
      <c r="M152" s="3" t="s">
        <v>240</v>
      </c>
      <c r="N152" s="3" t="str">
        <f>IF(tbl_clean[[#This Row],[salary_in_usd]]&gt;=statistics!$B$25,"Yes","No")</f>
        <v>No</v>
      </c>
      <c r="O152" s="3" t="str">
        <f>IF(tbl_clean[[#This Row],[employee_residence]]=tbl_clean[[#This Row],[company_location]], "Same-Country","Cross-Country")</f>
        <v>Same-Country</v>
      </c>
    </row>
    <row r="153" spans="1:15" ht="19.2" x14ac:dyDescent="0.45">
      <c r="A153" s="3">
        <v>2021</v>
      </c>
      <c r="B153" s="4" t="s">
        <v>214</v>
      </c>
      <c r="C153" s="4">
        <f t="shared" si="2"/>
        <v>2</v>
      </c>
      <c r="D153" s="4" t="s">
        <v>218</v>
      </c>
      <c r="E153" s="4" t="s">
        <v>23</v>
      </c>
      <c r="F153" s="5">
        <v>109000</v>
      </c>
      <c r="G153" s="3" t="s">
        <v>20</v>
      </c>
      <c r="H153" s="5">
        <v>109000</v>
      </c>
      <c r="I153" s="3" t="s">
        <v>21</v>
      </c>
      <c r="J153" s="3" t="s">
        <v>245</v>
      </c>
      <c r="K153" s="17">
        <v>50</v>
      </c>
      <c r="L153" s="3" t="s">
        <v>21</v>
      </c>
      <c r="M153" s="3" t="s">
        <v>240</v>
      </c>
      <c r="N153" s="3" t="str">
        <f>IF(tbl_clean[[#This Row],[salary_in_usd]]&gt;=statistics!$B$25,"Yes","No")</f>
        <v>No</v>
      </c>
      <c r="O153" s="3" t="str">
        <f>IF(tbl_clean[[#This Row],[employee_residence]]=tbl_clean[[#This Row],[company_location]], "Same-Country","Cross-Country")</f>
        <v>Same-Country</v>
      </c>
    </row>
    <row r="154" spans="1:15" ht="19.2" x14ac:dyDescent="0.45">
      <c r="A154" s="3">
        <v>2021</v>
      </c>
      <c r="B154" s="4" t="s">
        <v>213</v>
      </c>
      <c r="C154" s="4">
        <f t="shared" si="2"/>
        <v>3</v>
      </c>
      <c r="D154" s="4" t="s">
        <v>219</v>
      </c>
      <c r="E154" s="4" t="s">
        <v>206</v>
      </c>
      <c r="F154" s="5">
        <v>105000</v>
      </c>
      <c r="G154" s="3" t="s">
        <v>20</v>
      </c>
      <c r="H154" s="5">
        <v>105000</v>
      </c>
      <c r="I154" s="3" t="s">
        <v>21</v>
      </c>
      <c r="J154" s="3" t="s">
        <v>244</v>
      </c>
      <c r="K154" s="17">
        <v>100</v>
      </c>
      <c r="L154" s="3" t="s">
        <v>21</v>
      </c>
      <c r="M154" s="3" t="s">
        <v>242</v>
      </c>
      <c r="N154" s="3" t="str">
        <f>IF(tbl_clean[[#This Row],[salary_in_usd]]&gt;=statistics!$B$25,"Yes","No")</f>
        <v>No</v>
      </c>
      <c r="O154" s="3" t="str">
        <f>IF(tbl_clean[[#This Row],[employee_residence]]=tbl_clean[[#This Row],[company_location]], "Same-Country","Cross-Country")</f>
        <v>Same-Country</v>
      </c>
    </row>
    <row r="155" spans="1:15" ht="19.2" x14ac:dyDescent="0.45">
      <c r="A155" s="3">
        <v>2021</v>
      </c>
      <c r="B155" s="4" t="s">
        <v>213</v>
      </c>
      <c r="C155" s="4">
        <f t="shared" si="2"/>
        <v>3</v>
      </c>
      <c r="D155" s="4" t="s">
        <v>218</v>
      </c>
      <c r="E155" s="4" t="s">
        <v>23</v>
      </c>
      <c r="F155" s="5">
        <v>130000</v>
      </c>
      <c r="G155" s="3" t="s">
        <v>71</v>
      </c>
      <c r="H155" s="5">
        <v>103691</v>
      </c>
      <c r="I155" s="3" t="s">
        <v>24</v>
      </c>
      <c r="J155" s="3" t="s">
        <v>244</v>
      </c>
      <c r="K155" s="17">
        <v>100</v>
      </c>
      <c r="L155" s="3" t="s">
        <v>24</v>
      </c>
      <c r="M155" s="3" t="s">
        <v>240</v>
      </c>
      <c r="N155" s="3" t="str">
        <f>IF(tbl_clean[[#This Row],[salary_in_usd]]&gt;=statistics!$B$25,"Yes","No")</f>
        <v>No</v>
      </c>
      <c r="O155" s="3" t="str">
        <f>IF(tbl_clean[[#This Row],[employee_residence]]=tbl_clean[[#This Row],[company_location]], "Same-Country","Cross-Country")</f>
        <v>Same-Country</v>
      </c>
    </row>
    <row r="156" spans="1:15" ht="19.2" x14ac:dyDescent="0.45">
      <c r="A156" s="3">
        <v>2021</v>
      </c>
      <c r="B156" s="4" t="s">
        <v>213</v>
      </c>
      <c r="C156" s="4">
        <f t="shared" si="2"/>
        <v>3</v>
      </c>
      <c r="D156" s="4" t="s">
        <v>218</v>
      </c>
      <c r="E156" s="4" t="s">
        <v>189</v>
      </c>
      <c r="F156" s="5">
        <v>75000</v>
      </c>
      <c r="G156" s="3" t="s">
        <v>58</v>
      </c>
      <c r="H156" s="5">
        <v>103160</v>
      </c>
      <c r="I156" s="3" t="s">
        <v>33</v>
      </c>
      <c r="J156" s="3" t="s">
        <v>244</v>
      </c>
      <c r="K156" s="17">
        <v>100</v>
      </c>
      <c r="L156" s="3" t="s">
        <v>33</v>
      </c>
      <c r="M156" s="3" t="s">
        <v>241</v>
      </c>
      <c r="N156" s="3" t="str">
        <f>IF(tbl_clean[[#This Row],[salary_in_usd]]&gt;=statistics!$B$25,"Yes","No")</f>
        <v>No</v>
      </c>
      <c r="O156" s="3" t="str">
        <f>IF(tbl_clean[[#This Row],[employee_residence]]=tbl_clean[[#This Row],[company_location]], "Same-Country","Cross-Country")</f>
        <v>Same-Country</v>
      </c>
    </row>
    <row r="157" spans="1:15" ht="19.2" x14ac:dyDescent="0.45">
      <c r="A157" s="3">
        <v>2021</v>
      </c>
      <c r="B157" s="4" t="s">
        <v>213</v>
      </c>
      <c r="C157" s="4">
        <f t="shared" si="2"/>
        <v>3</v>
      </c>
      <c r="D157" s="4" t="s">
        <v>218</v>
      </c>
      <c r="E157" s="4" t="s">
        <v>226</v>
      </c>
      <c r="F157" s="5">
        <v>87000</v>
      </c>
      <c r="G157" s="3" t="s">
        <v>14</v>
      </c>
      <c r="H157" s="5">
        <v>102839</v>
      </c>
      <c r="I157" s="3" t="s">
        <v>99</v>
      </c>
      <c r="J157" s="3" t="s">
        <v>244</v>
      </c>
      <c r="K157" s="17">
        <v>100</v>
      </c>
      <c r="L157" s="3" t="s">
        <v>99</v>
      </c>
      <c r="M157" s="3" t="s">
        <v>240</v>
      </c>
      <c r="N157" s="3" t="str">
        <f>IF(tbl_clean[[#This Row],[salary_in_usd]]&gt;=statistics!$B$25,"Yes","No")</f>
        <v>No</v>
      </c>
      <c r="O157" s="3" t="str">
        <f>IF(tbl_clean[[#This Row],[employee_residence]]=tbl_clean[[#This Row],[company_location]], "Same-Country","Cross-Country")</f>
        <v>Same-Country</v>
      </c>
    </row>
    <row r="158" spans="1:15" ht="19.2" x14ac:dyDescent="0.45">
      <c r="A158" s="3">
        <v>2021</v>
      </c>
      <c r="B158" s="4" t="s">
        <v>215</v>
      </c>
      <c r="C158" s="4">
        <f t="shared" si="2"/>
        <v>1</v>
      </c>
      <c r="D158" s="4" t="s">
        <v>218</v>
      </c>
      <c r="E158" s="4" t="s">
        <v>23</v>
      </c>
      <c r="F158" s="5">
        <v>100000</v>
      </c>
      <c r="G158" s="3" t="s">
        <v>20</v>
      </c>
      <c r="H158" s="5">
        <v>100000</v>
      </c>
      <c r="I158" s="3" t="s">
        <v>21</v>
      </c>
      <c r="J158" s="3" t="s">
        <v>243</v>
      </c>
      <c r="K158" s="17">
        <v>0</v>
      </c>
      <c r="L158" s="3" t="s">
        <v>21</v>
      </c>
      <c r="M158" s="3" t="s">
        <v>241</v>
      </c>
      <c r="N158" s="3" t="str">
        <f>IF(tbl_clean[[#This Row],[salary_in_usd]]&gt;=statistics!$B$25,"Yes","No")</f>
        <v>No</v>
      </c>
      <c r="O158" s="3" t="str">
        <f>IF(tbl_clean[[#This Row],[employee_residence]]=tbl_clean[[#This Row],[company_location]], "Same-Country","Cross-Country")</f>
        <v>Same-Country</v>
      </c>
    </row>
    <row r="159" spans="1:15" ht="19.2" x14ac:dyDescent="0.45">
      <c r="A159" s="3">
        <v>2021</v>
      </c>
      <c r="B159" s="4" t="s">
        <v>215</v>
      </c>
      <c r="C159" s="4">
        <f t="shared" si="2"/>
        <v>1</v>
      </c>
      <c r="D159" s="4" t="s">
        <v>218</v>
      </c>
      <c r="E159" s="4" t="s">
        <v>146</v>
      </c>
      <c r="F159" s="5">
        <v>100000</v>
      </c>
      <c r="G159" s="3" t="s">
        <v>20</v>
      </c>
      <c r="H159" s="5">
        <v>100000</v>
      </c>
      <c r="I159" s="3" t="s">
        <v>201</v>
      </c>
      <c r="J159" s="3" t="s">
        <v>245</v>
      </c>
      <c r="K159" s="17">
        <v>50</v>
      </c>
      <c r="L159" s="3" t="s">
        <v>201</v>
      </c>
      <c r="M159" s="3" t="s">
        <v>241</v>
      </c>
      <c r="N159" s="3" t="str">
        <f>IF(tbl_clean[[#This Row],[salary_in_usd]]&gt;=statistics!$B$25,"Yes","No")</f>
        <v>No</v>
      </c>
      <c r="O159" s="3" t="str">
        <f>IF(tbl_clean[[#This Row],[employee_residence]]=tbl_clean[[#This Row],[company_location]], "Same-Country","Cross-Country")</f>
        <v>Same-Country</v>
      </c>
    </row>
    <row r="160" spans="1:15" ht="19.2" x14ac:dyDescent="0.45">
      <c r="A160" s="3">
        <v>2021</v>
      </c>
      <c r="B160" s="4" t="s">
        <v>214</v>
      </c>
      <c r="C160" s="4">
        <f t="shared" si="2"/>
        <v>2</v>
      </c>
      <c r="D160" s="4" t="s">
        <v>218</v>
      </c>
      <c r="E160" s="4" t="s">
        <v>37</v>
      </c>
      <c r="F160" s="5">
        <v>100000</v>
      </c>
      <c r="G160" s="3" t="s">
        <v>20</v>
      </c>
      <c r="H160" s="5">
        <v>100000</v>
      </c>
      <c r="I160" s="3" t="s">
        <v>21</v>
      </c>
      <c r="J160" s="3" t="s">
        <v>244</v>
      </c>
      <c r="K160" s="17">
        <v>100</v>
      </c>
      <c r="L160" s="3" t="s">
        <v>21</v>
      </c>
      <c r="M160" s="3" t="s">
        <v>240</v>
      </c>
      <c r="N160" s="3" t="str">
        <f>IF(tbl_clean[[#This Row],[salary_in_usd]]&gt;=statistics!$B$25,"Yes","No")</f>
        <v>No</v>
      </c>
      <c r="O160" s="3" t="str">
        <f>IF(tbl_clean[[#This Row],[employee_residence]]=tbl_clean[[#This Row],[company_location]], "Same-Country","Cross-Country")</f>
        <v>Same-Country</v>
      </c>
    </row>
    <row r="161" spans="1:15" ht="19.2" x14ac:dyDescent="0.45">
      <c r="A161" s="3">
        <v>2021</v>
      </c>
      <c r="B161" s="4" t="s">
        <v>214</v>
      </c>
      <c r="C161" s="4">
        <f t="shared" si="2"/>
        <v>2</v>
      </c>
      <c r="D161" s="4" t="s">
        <v>218</v>
      </c>
      <c r="E161" s="4" t="s">
        <v>234</v>
      </c>
      <c r="F161" s="5">
        <v>100000</v>
      </c>
      <c r="G161" s="3" t="s">
        <v>20</v>
      </c>
      <c r="H161" s="5">
        <v>100000</v>
      </c>
      <c r="I161" s="3" t="s">
        <v>21</v>
      </c>
      <c r="J161" s="3" t="s">
        <v>244</v>
      </c>
      <c r="K161" s="17">
        <v>100</v>
      </c>
      <c r="L161" s="3" t="s">
        <v>21</v>
      </c>
      <c r="M161" s="3" t="s">
        <v>242</v>
      </c>
      <c r="N161" s="3" t="str">
        <f>IF(tbl_clean[[#This Row],[salary_in_usd]]&gt;=statistics!$B$25,"Yes","No")</f>
        <v>No</v>
      </c>
      <c r="O161" s="3" t="str">
        <f>IF(tbl_clean[[#This Row],[employee_residence]]=tbl_clean[[#This Row],[company_location]], "Same-Country","Cross-Country")</f>
        <v>Same-Country</v>
      </c>
    </row>
    <row r="162" spans="1:15" ht="19.2" x14ac:dyDescent="0.45">
      <c r="A162" s="3">
        <v>2021</v>
      </c>
      <c r="B162" s="4" t="s">
        <v>215</v>
      </c>
      <c r="C162" s="4">
        <f t="shared" si="2"/>
        <v>1</v>
      </c>
      <c r="D162" s="4" t="s">
        <v>218</v>
      </c>
      <c r="E162" s="4" t="s">
        <v>52</v>
      </c>
      <c r="F162" s="5">
        <v>100000</v>
      </c>
      <c r="G162" s="3" t="s">
        <v>20</v>
      </c>
      <c r="H162" s="5">
        <v>100000</v>
      </c>
      <c r="I162" s="3" t="s">
        <v>205</v>
      </c>
      <c r="J162" s="3" t="s">
        <v>243</v>
      </c>
      <c r="K162" s="17">
        <v>0</v>
      </c>
      <c r="L162" s="3" t="s">
        <v>167</v>
      </c>
      <c r="M162" s="3" t="s">
        <v>240</v>
      </c>
      <c r="N162" s="3" t="str">
        <f>IF(tbl_clean[[#This Row],[salary_in_usd]]&gt;=statistics!$B$25,"Yes","No")</f>
        <v>No</v>
      </c>
      <c r="O162" s="3" t="str">
        <f>IF(tbl_clean[[#This Row],[employee_residence]]=tbl_clean[[#This Row],[company_location]], "Same-Country","Cross-Country")</f>
        <v>Cross-Country</v>
      </c>
    </row>
    <row r="163" spans="1:15" ht="19.2" x14ac:dyDescent="0.45">
      <c r="A163" s="3">
        <v>2021</v>
      </c>
      <c r="B163" s="4" t="s">
        <v>215</v>
      </c>
      <c r="C163" s="4">
        <f t="shared" si="2"/>
        <v>1</v>
      </c>
      <c r="D163" s="4" t="s">
        <v>218</v>
      </c>
      <c r="E163" s="4" t="s">
        <v>23</v>
      </c>
      <c r="F163" s="5">
        <v>100000</v>
      </c>
      <c r="G163" s="3" t="s">
        <v>20</v>
      </c>
      <c r="H163" s="5">
        <v>100000</v>
      </c>
      <c r="I163" s="3" t="s">
        <v>21</v>
      </c>
      <c r="J163" s="3" t="s">
        <v>244</v>
      </c>
      <c r="K163" s="17">
        <v>100</v>
      </c>
      <c r="L163" s="3" t="s">
        <v>21</v>
      </c>
      <c r="M163" s="3" t="s">
        <v>242</v>
      </c>
      <c r="N163" s="3" t="str">
        <f>IF(tbl_clean[[#This Row],[salary_in_usd]]&gt;=statistics!$B$25,"Yes","No")</f>
        <v>No</v>
      </c>
      <c r="O163" s="3" t="str">
        <f>IF(tbl_clean[[#This Row],[employee_residence]]=tbl_clean[[#This Row],[company_location]], "Same-Country","Cross-Country")</f>
        <v>Same-Country</v>
      </c>
    </row>
    <row r="164" spans="1:15" ht="19.2" x14ac:dyDescent="0.45">
      <c r="A164" s="3">
        <v>2021</v>
      </c>
      <c r="B164" s="4" t="s">
        <v>213</v>
      </c>
      <c r="C164" s="4">
        <f t="shared" si="2"/>
        <v>3</v>
      </c>
      <c r="D164" s="4" t="s">
        <v>218</v>
      </c>
      <c r="E164" s="4" t="s">
        <v>123</v>
      </c>
      <c r="F164" s="5">
        <v>125000</v>
      </c>
      <c r="G164" s="3" t="s">
        <v>71</v>
      </c>
      <c r="H164" s="5">
        <v>99703</v>
      </c>
      <c r="I164" s="3" t="s">
        <v>24</v>
      </c>
      <c r="J164" s="3" t="s">
        <v>245</v>
      </c>
      <c r="K164" s="17">
        <v>50</v>
      </c>
      <c r="L164" s="3" t="s">
        <v>24</v>
      </c>
      <c r="M164" s="3" t="s">
        <v>242</v>
      </c>
      <c r="N164" s="3" t="str">
        <f>IF(tbl_clean[[#This Row],[salary_in_usd]]&gt;=statistics!$B$25,"Yes","No")</f>
        <v>No</v>
      </c>
      <c r="O164" s="3" t="str">
        <f>IF(tbl_clean[[#This Row],[employee_residence]]=tbl_clean[[#This Row],[company_location]], "Same-Country","Cross-Country")</f>
        <v>Same-Country</v>
      </c>
    </row>
    <row r="165" spans="1:15" ht="19.2" x14ac:dyDescent="0.45">
      <c r="A165" s="3">
        <v>2021</v>
      </c>
      <c r="B165" s="4" t="s">
        <v>213</v>
      </c>
      <c r="C165" s="4">
        <f t="shared" si="2"/>
        <v>3</v>
      </c>
      <c r="D165" s="4" t="s">
        <v>218</v>
      </c>
      <c r="E165" s="4" t="s">
        <v>37</v>
      </c>
      <c r="F165" s="5">
        <v>70000</v>
      </c>
      <c r="G165" s="3" t="s">
        <v>58</v>
      </c>
      <c r="H165" s="5">
        <v>96282</v>
      </c>
      <c r="I165" s="3" t="s">
        <v>33</v>
      </c>
      <c r="J165" s="3" t="s">
        <v>245</v>
      </c>
      <c r="K165" s="17">
        <v>50</v>
      </c>
      <c r="L165" s="3" t="s">
        <v>33</v>
      </c>
      <c r="M165" s="3" t="s">
        <v>240</v>
      </c>
      <c r="N165" s="3" t="str">
        <f>IF(tbl_clean[[#This Row],[salary_in_usd]]&gt;=statistics!$B$25,"Yes","No")</f>
        <v>No</v>
      </c>
      <c r="O165" s="3" t="str">
        <f>IF(tbl_clean[[#This Row],[employee_residence]]=tbl_clean[[#This Row],[company_location]], "Same-Country","Cross-Country")</f>
        <v>Same-Country</v>
      </c>
    </row>
    <row r="166" spans="1:15" ht="19.2" x14ac:dyDescent="0.45">
      <c r="A166" s="3">
        <v>2021</v>
      </c>
      <c r="B166" s="4" t="s">
        <v>213</v>
      </c>
      <c r="C166" s="4">
        <f t="shared" si="2"/>
        <v>3</v>
      </c>
      <c r="D166" s="4" t="s">
        <v>218</v>
      </c>
      <c r="E166" s="4" t="s">
        <v>52</v>
      </c>
      <c r="F166" s="5">
        <v>120500</v>
      </c>
      <c r="G166" s="3" t="s">
        <v>71</v>
      </c>
      <c r="H166" s="5">
        <v>96113</v>
      </c>
      <c r="I166" s="3" t="s">
        <v>24</v>
      </c>
      <c r="J166" s="3" t="s">
        <v>245</v>
      </c>
      <c r="K166" s="17">
        <v>50</v>
      </c>
      <c r="L166" s="3" t="s">
        <v>24</v>
      </c>
      <c r="M166" s="3" t="s">
        <v>240</v>
      </c>
      <c r="N166" s="3" t="str">
        <f>IF(tbl_clean[[#This Row],[salary_in_usd]]&gt;=statistics!$B$25,"Yes","No")</f>
        <v>No</v>
      </c>
      <c r="O166" s="3" t="str">
        <f>IF(tbl_clean[[#This Row],[employee_residence]]=tbl_clean[[#This Row],[company_location]], "Same-Country","Cross-Country")</f>
        <v>Same-Country</v>
      </c>
    </row>
    <row r="167" spans="1:15" ht="19.2" x14ac:dyDescent="0.45">
      <c r="A167" s="3">
        <v>2021</v>
      </c>
      <c r="B167" s="4" t="s">
        <v>214</v>
      </c>
      <c r="C167" s="4">
        <f t="shared" si="2"/>
        <v>2</v>
      </c>
      <c r="D167" s="4" t="s">
        <v>218</v>
      </c>
      <c r="E167" s="4" t="s">
        <v>126</v>
      </c>
      <c r="F167" s="5">
        <v>81000</v>
      </c>
      <c r="G167" s="3" t="s">
        <v>14</v>
      </c>
      <c r="H167" s="5">
        <v>95746</v>
      </c>
      <c r="I167" s="3" t="s">
        <v>31</v>
      </c>
      <c r="J167" s="3" t="s">
        <v>244</v>
      </c>
      <c r="K167" s="17">
        <v>100</v>
      </c>
      <c r="L167" s="3" t="s">
        <v>21</v>
      </c>
      <c r="M167" s="3" t="s">
        <v>241</v>
      </c>
      <c r="N167" s="3" t="str">
        <f>IF(tbl_clean[[#This Row],[salary_in_usd]]&gt;=statistics!$B$25,"Yes","No")</f>
        <v>No</v>
      </c>
      <c r="O167" s="3" t="str">
        <f>IF(tbl_clean[[#This Row],[employee_residence]]=tbl_clean[[#This Row],[company_location]], "Same-Country","Cross-Country")</f>
        <v>Cross-Country</v>
      </c>
    </row>
    <row r="168" spans="1:15" ht="19.2" x14ac:dyDescent="0.45">
      <c r="A168" s="3">
        <v>2021</v>
      </c>
      <c r="B168" s="4" t="s">
        <v>213</v>
      </c>
      <c r="C168" s="4">
        <f t="shared" si="2"/>
        <v>3</v>
      </c>
      <c r="D168" s="4" t="s">
        <v>218</v>
      </c>
      <c r="E168" s="4" t="s">
        <v>69</v>
      </c>
      <c r="F168" s="5">
        <v>7000000</v>
      </c>
      <c r="G168" s="3" t="s">
        <v>42</v>
      </c>
      <c r="H168" s="5">
        <v>94665</v>
      </c>
      <c r="I168" s="3" t="s">
        <v>43</v>
      </c>
      <c r="J168" s="3" t="s">
        <v>245</v>
      </c>
      <c r="K168" s="17">
        <v>50</v>
      </c>
      <c r="L168" s="3" t="s">
        <v>43</v>
      </c>
      <c r="M168" s="3" t="s">
        <v>240</v>
      </c>
      <c r="N168" s="3" t="str">
        <f>IF(tbl_clean[[#This Row],[salary_in_usd]]&gt;=statistics!$B$25,"Yes","No")</f>
        <v>No</v>
      </c>
      <c r="O168" s="3" t="str">
        <f>IF(tbl_clean[[#This Row],[employee_residence]]=tbl_clean[[#This Row],[company_location]], "Same-Country","Cross-Country")</f>
        <v>Same-Country</v>
      </c>
    </row>
    <row r="169" spans="1:15" ht="19.2" x14ac:dyDescent="0.45">
      <c r="A169" s="3">
        <v>2021</v>
      </c>
      <c r="B169" s="4" t="s">
        <v>213</v>
      </c>
      <c r="C169" s="4">
        <f t="shared" si="2"/>
        <v>3</v>
      </c>
      <c r="D169" s="4" t="s">
        <v>218</v>
      </c>
      <c r="E169" s="4" t="s">
        <v>35</v>
      </c>
      <c r="F169" s="5">
        <v>80000</v>
      </c>
      <c r="G169" s="3" t="s">
        <v>14</v>
      </c>
      <c r="H169" s="5">
        <v>94564</v>
      </c>
      <c r="I169" s="3" t="s">
        <v>31</v>
      </c>
      <c r="J169" s="3" t="s">
        <v>245</v>
      </c>
      <c r="K169" s="17">
        <v>50</v>
      </c>
      <c r="L169" s="3" t="s">
        <v>31</v>
      </c>
      <c r="M169" s="3" t="s">
        <v>240</v>
      </c>
      <c r="N169" s="3" t="str">
        <f>IF(tbl_clean[[#This Row],[salary_in_usd]]&gt;=statistics!$B$25,"Yes","No")</f>
        <v>No</v>
      </c>
      <c r="O169" s="3" t="str">
        <f>IF(tbl_clean[[#This Row],[employee_residence]]=tbl_clean[[#This Row],[company_location]], "Same-Country","Cross-Country")</f>
        <v>Same-Country</v>
      </c>
    </row>
    <row r="170" spans="1:15" ht="19.2" x14ac:dyDescent="0.45">
      <c r="A170" s="3">
        <v>2021</v>
      </c>
      <c r="B170" s="4" t="s">
        <v>214</v>
      </c>
      <c r="C170" s="4">
        <f t="shared" si="2"/>
        <v>2</v>
      </c>
      <c r="D170" s="4" t="s">
        <v>218</v>
      </c>
      <c r="E170" s="4" t="s">
        <v>37</v>
      </c>
      <c r="F170" s="5">
        <v>93150</v>
      </c>
      <c r="G170" s="3" t="s">
        <v>20</v>
      </c>
      <c r="H170" s="5">
        <v>93150</v>
      </c>
      <c r="I170" s="3" t="s">
        <v>21</v>
      </c>
      <c r="J170" s="3" t="s">
        <v>243</v>
      </c>
      <c r="K170" s="17">
        <v>0</v>
      </c>
      <c r="L170" s="3" t="s">
        <v>21</v>
      </c>
      <c r="M170" s="3" t="s">
        <v>242</v>
      </c>
      <c r="N170" s="3" t="str">
        <f>IF(tbl_clean[[#This Row],[salary_in_usd]]&gt;=statistics!$B$25,"Yes","No")</f>
        <v>No</v>
      </c>
      <c r="O170" s="3" t="str">
        <f>IF(tbl_clean[[#This Row],[employee_residence]]=tbl_clean[[#This Row],[company_location]], "Same-Country","Cross-Country")</f>
        <v>Same-Country</v>
      </c>
    </row>
    <row r="171" spans="1:15" ht="19.2" x14ac:dyDescent="0.45">
      <c r="A171" s="3">
        <v>2021</v>
      </c>
      <c r="B171" s="4" t="s">
        <v>214</v>
      </c>
      <c r="C171" s="4">
        <f t="shared" si="2"/>
        <v>2</v>
      </c>
      <c r="D171" s="4" t="s">
        <v>218</v>
      </c>
      <c r="E171" s="4" t="s">
        <v>27</v>
      </c>
      <c r="F171" s="5">
        <v>93000</v>
      </c>
      <c r="G171" s="3" t="s">
        <v>20</v>
      </c>
      <c r="H171" s="5">
        <v>93000</v>
      </c>
      <c r="I171" s="3" t="s">
        <v>21</v>
      </c>
      <c r="J171" s="3" t="s">
        <v>244</v>
      </c>
      <c r="K171" s="17">
        <v>100</v>
      </c>
      <c r="L171" s="3" t="s">
        <v>21</v>
      </c>
      <c r="M171" s="3" t="s">
        <v>240</v>
      </c>
      <c r="N171" s="3" t="str">
        <f>IF(tbl_clean[[#This Row],[salary_in_usd]]&gt;=statistics!$B$25,"Yes","No")</f>
        <v>No</v>
      </c>
      <c r="O171" s="3" t="str">
        <f>IF(tbl_clean[[#This Row],[employee_residence]]=tbl_clean[[#This Row],[company_location]], "Same-Country","Cross-Country")</f>
        <v>Same-Country</v>
      </c>
    </row>
    <row r="172" spans="1:15" ht="19.2" x14ac:dyDescent="0.45">
      <c r="A172" s="3">
        <v>2021</v>
      </c>
      <c r="B172" s="4" t="s">
        <v>214</v>
      </c>
      <c r="C172" s="4">
        <f t="shared" si="2"/>
        <v>2</v>
      </c>
      <c r="D172" s="4" t="s">
        <v>218</v>
      </c>
      <c r="E172" s="4" t="s">
        <v>23</v>
      </c>
      <c r="F172" s="5">
        <v>76760</v>
      </c>
      <c r="G172" s="3" t="s">
        <v>14</v>
      </c>
      <c r="H172" s="5">
        <v>90734</v>
      </c>
      <c r="I172" s="3" t="s">
        <v>31</v>
      </c>
      <c r="J172" s="3" t="s">
        <v>245</v>
      </c>
      <c r="K172" s="17">
        <v>50</v>
      </c>
      <c r="L172" s="3" t="s">
        <v>31</v>
      </c>
      <c r="M172" s="3" t="s">
        <v>240</v>
      </c>
      <c r="N172" s="3" t="str">
        <f>IF(tbl_clean[[#This Row],[salary_in_usd]]&gt;=statistics!$B$25,"Yes","No")</f>
        <v>No</v>
      </c>
      <c r="O172" s="3" t="str">
        <f>IF(tbl_clean[[#This Row],[employee_residence]]=tbl_clean[[#This Row],[company_location]], "Same-Country","Cross-Country")</f>
        <v>Same-Country</v>
      </c>
    </row>
    <row r="173" spans="1:15" ht="19.2" x14ac:dyDescent="0.45">
      <c r="A173" s="3">
        <v>2021</v>
      </c>
      <c r="B173" s="4" t="s">
        <v>214</v>
      </c>
      <c r="C173" s="4">
        <f t="shared" si="2"/>
        <v>2</v>
      </c>
      <c r="D173" s="4" t="s">
        <v>218</v>
      </c>
      <c r="E173" s="4" t="s">
        <v>23</v>
      </c>
      <c r="F173" s="5">
        <v>76760</v>
      </c>
      <c r="G173" s="3" t="s">
        <v>14</v>
      </c>
      <c r="H173" s="5">
        <v>90734</v>
      </c>
      <c r="I173" s="3" t="s">
        <v>31</v>
      </c>
      <c r="J173" s="3" t="s">
        <v>245</v>
      </c>
      <c r="K173" s="17">
        <v>50</v>
      </c>
      <c r="L173" s="3" t="s">
        <v>31</v>
      </c>
      <c r="M173" s="3" t="s">
        <v>240</v>
      </c>
      <c r="N173" s="3" t="str">
        <f>IF(tbl_clean[[#This Row],[salary_in_usd]]&gt;=statistics!$B$25,"Yes","No")</f>
        <v>No</v>
      </c>
      <c r="O173" s="3" t="str">
        <f>IF(tbl_clean[[#This Row],[employee_residence]]=tbl_clean[[#This Row],[company_location]], "Same-Country","Cross-Country")</f>
        <v>Same-Country</v>
      </c>
    </row>
    <row r="174" spans="1:15" ht="19.2" x14ac:dyDescent="0.45">
      <c r="A174" s="3">
        <v>2021</v>
      </c>
      <c r="B174" s="4" t="s">
        <v>214</v>
      </c>
      <c r="C174" s="4">
        <f t="shared" si="2"/>
        <v>2</v>
      </c>
      <c r="D174" s="4" t="s">
        <v>218</v>
      </c>
      <c r="E174" s="4" t="s">
        <v>27</v>
      </c>
      <c r="F174" s="5">
        <v>90000</v>
      </c>
      <c r="G174" s="3" t="s">
        <v>20</v>
      </c>
      <c r="H174" s="5">
        <v>90000</v>
      </c>
      <c r="I174" s="3" t="s">
        <v>21</v>
      </c>
      <c r="J174" s="3" t="s">
        <v>244</v>
      </c>
      <c r="K174" s="17">
        <v>100</v>
      </c>
      <c r="L174" s="3" t="s">
        <v>21</v>
      </c>
      <c r="M174" s="3" t="s">
        <v>242</v>
      </c>
      <c r="N174" s="3" t="str">
        <f>IF(tbl_clean[[#This Row],[salary_in_usd]]&gt;=statistics!$B$25,"Yes","No")</f>
        <v>No</v>
      </c>
      <c r="O174" s="3" t="str">
        <f>IF(tbl_clean[[#This Row],[employee_residence]]=tbl_clean[[#This Row],[company_location]], "Same-Country","Cross-Country")</f>
        <v>Same-Country</v>
      </c>
    </row>
    <row r="175" spans="1:15" ht="19.2" x14ac:dyDescent="0.45">
      <c r="A175" s="3">
        <v>2021</v>
      </c>
      <c r="B175" s="4" t="s">
        <v>214</v>
      </c>
      <c r="C175" s="4">
        <f t="shared" si="2"/>
        <v>2</v>
      </c>
      <c r="D175" s="4" t="s">
        <v>218</v>
      </c>
      <c r="E175" s="4" t="s">
        <v>37</v>
      </c>
      <c r="F175" s="5">
        <v>90000</v>
      </c>
      <c r="G175" s="3" t="s">
        <v>20</v>
      </c>
      <c r="H175" s="5">
        <v>90000</v>
      </c>
      <c r="I175" s="3" t="s">
        <v>21</v>
      </c>
      <c r="J175" s="3" t="s">
        <v>244</v>
      </c>
      <c r="K175" s="17">
        <v>100</v>
      </c>
      <c r="L175" s="3" t="s">
        <v>21</v>
      </c>
      <c r="M175" s="3" t="s">
        <v>240</v>
      </c>
      <c r="N175" s="3" t="str">
        <f>IF(tbl_clean[[#This Row],[salary_in_usd]]&gt;=statistics!$B$25,"Yes","No")</f>
        <v>No</v>
      </c>
      <c r="O175" s="3" t="str">
        <f>IF(tbl_clean[[#This Row],[employee_residence]]=tbl_clean[[#This Row],[company_location]], "Same-Country","Cross-Country")</f>
        <v>Same-Country</v>
      </c>
    </row>
    <row r="176" spans="1:15" ht="19.2" x14ac:dyDescent="0.45">
      <c r="A176" s="3">
        <v>2021</v>
      </c>
      <c r="B176" s="4" t="s">
        <v>215</v>
      </c>
      <c r="C176" s="4">
        <f t="shared" si="2"/>
        <v>1</v>
      </c>
      <c r="D176" s="4" t="s">
        <v>218</v>
      </c>
      <c r="E176" s="4" t="s">
        <v>27</v>
      </c>
      <c r="F176" s="5">
        <v>90000</v>
      </c>
      <c r="G176" s="3" t="s">
        <v>20</v>
      </c>
      <c r="H176" s="5">
        <v>90000</v>
      </c>
      <c r="I176" s="3" t="s">
        <v>21</v>
      </c>
      <c r="J176" s="3" t="s">
        <v>244</v>
      </c>
      <c r="K176" s="17">
        <v>100</v>
      </c>
      <c r="L176" s="3" t="s">
        <v>21</v>
      </c>
      <c r="M176" s="3" t="s">
        <v>241</v>
      </c>
      <c r="N176" s="3" t="str">
        <f>IF(tbl_clean[[#This Row],[salary_in_usd]]&gt;=statistics!$B$25,"Yes","No")</f>
        <v>No</v>
      </c>
      <c r="O176" s="3" t="str">
        <f>IF(tbl_clean[[#This Row],[employee_residence]]=tbl_clean[[#This Row],[company_location]], "Same-Country","Cross-Country")</f>
        <v>Same-Country</v>
      </c>
    </row>
    <row r="177" spans="1:15" ht="19.2" x14ac:dyDescent="0.45">
      <c r="A177" s="3">
        <v>2021</v>
      </c>
      <c r="B177" s="4" t="s">
        <v>215</v>
      </c>
      <c r="C177" s="4">
        <f t="shared" si="2"/>
        <v>1</v>
      </c>
      <c r="D177" s="4" t="s">
        <v>218</v>
      </c>
      <c r="E177" s="4" t="s">
        <v>23</v>
      </c>
      <c r="F177" s="5">
        <v>90000</v>
      </c>
      <c r="G177" s="3" t="s">
        <v>20</v>
      </c>
      <c r="H177" s="5">
        <v>90000</v>
      </c>
      <c r="I177" s="3" t="s">
        <v>21</v>
      </c>
      <c r="J177" s="3" t="s">
        <v>244</v>
      </c>
      <c r="K177" s="17">
        <v>100</v>
      </c>
      <c r="L177" s="3" t="s">
        <v>21</v>
      </c>
      <c r="M177" s="3" t="s">
        <v>241</v>
      </c>
      <c r="N177" s="3" t="str">
        <f>IF(tbl_clean[[#This Row],[salary_in_usd]]&gt;=statistics!$B$25,"Yes","No")</f>
        <v>No</v>
      </c>
      <c r="O177" s="3" t="str">
        <f>IF(tbl_clean[[#This Row],[employee_residence]]=tbl_clean[[#This Row],[company_location]], "Same-Country","Cross-Country")</f>
        <v>Same-Country</v>
      </c>
    </row>
    <row r="178" spans="1:15" ht="19.2" x14ac:dyDescent="0.45">
      <c r="A178" s="3">
        <v>2021</v>
      </c>
      <c r="B178" s="4" t="s">
        <v>215</v>
      </c>
      <c r="C178" s="4">
        <f t="shared" si="2"/>
        <v>1</v>
      </c>
      <c r="D178" s="4" t="s">
        <v>218</v>
      </c>
      <c r="E178" s="4" t="s">
        <v>104</v>
      </c>
      <c r="F178" s="5">
        <v>90000</v>
      </c>
      <c r="G178" s="3" t="s">
        <v>20</v>
      </c>
      <c r="H178" s="5">
        <v>90000</v>
      </c>
      <c r="I178" s="3" t="s">
        <v>21</v>
      </c>
      <c r="J178" s="3" t="s">
        <v>244</v>
      </c>
      <c r="K178" s="17">
        <v>100</v>
      </c>
      <c r="L178" s="3" t="s">
        <v>21</v>
      </c>
      <c r="M178" s="3" t="s">
        <v>241</v>
      </c>
      <c r="N178" s="3" t="str">
        <f>IF(tbl_clean[[#This Row],[salary_in_usd]]&gt;=statistics!$B$25,"Yes","No")</f>
        <v>No</v>
      </c>
      <c r="O178" s="3" t="str">
        <f>IF(tbl_clean[[#This Row],[employee_residence]]=tbl_clean[[#This Row],[company_location]], "Same-Country","Cross-Country")</f>
        <v>Same-Country</v>
      </c>
    </row>
    <row r="179" spans="1:15" ht="19.2" x14ac:dyDescent="0.45">
      <c r="A179" s="3">
        <v>2021</v>
      </c>
      <c r="B179" s="4" t="s">
        <v>214</v>
      </c>
      <c r="C179" s="4">
        <f t="shared" si="2"/>
        <v>2</v>
      </c>
      <c r="D179" s="4" t="s">
        <v>218</v>
      </c>
      <c r="E179" s="4" t="s">
        <v>165</v>
      </c>
      <c r="F179" s="5">
        <v>120000</v>
      </c>
      <c r="G179" s="3" t="s">
        <v>67</v>
      </c>
      <c r="H179" s="5">
        <v>89294</v>
      </c>
      <c r="I179" s="3" t="s">
        <v>96</v>
      </c>
      <c r="J179" s="3" t="s">
        <v>245</v>
      </c>
      <c r="K179" s="17">
        <v>50</v>
      </c>
      <c r="L179" s="3" t="s">
        <v>96</v>
      </c>
      <c r="M179" s="3" t="s">
        <v>240</v>
      </c>
      <c r="N179" s="3" t="str">
        <f>IF(tbl_clean[[#This Row],[salary_in_usd]]&gt;=statistics!$B$25,"Yes","No")</f>
        <v>No</v>
      </c>
      <c r="O179" s="3" t="str">
        <f>IF(tbl_clean[[#This Row],[employee_residence]]=tbl_clean[[#This Row],[company_location]], "Same-Country","Cross-Country")</f>
        <v>Same-Country</v>
      </c>
    </row>
    <row r="180" spans="1:15" ht="19.2" x14ac:dyDescent="0.45">
      <c r="A180" s="3">
        <v>2021</v>
      </c>
      <c r="B180" s="4" t="s">
        <v>213</v>
      </c>
      <c r="C180" s="4">
        <f t="shared" si="2"/>
        <v>3</v>
      </c>
      <c r="D180" s="4" t="s">
        <v>218</v>
      </c>
      <c r="E180" s="4" t="s">
        <v>169</v>
      </c>
      <c r="F180" s="5">
        <v>75000</v>
      </c>
      <c r="G180" s="3" t="s">
        <v>14</v>
      </c>
      <c r="H180" s="5">
        <v>88654</v>
      </c>
      <c r="I180" s="3" t="s">
        <v>135</v>
      </c>
      <c r="J180" s="3" t="s">
        <v>244</v>
      </c>
      <c r="K180" s="17">
        <v>100</v>
      </c>
      <c r="L180" s="3" t="s">
        <v>182</v>
      </c>
      <c r="M180" s="3" t="s">
        <v>240</v>
      </c>
      <c r="N180" s="3" t="str">
        <f>IF(tbl_clean[[#This Row],[salary_in_usd]]&gt;=statistics!$B$25,"Yes","No")</f>
        <v>No</v>
      </c>
      <c r="O180" s="3" t="str">
        <f>IF(tbl_clean[[#This Row],[employee_residence]]=tbl_clean[[#This Row],[company_location]], "Same-Country","Cross-Country")</f>
        <v>Cross-Country</v>
      </c>
    </row>
    <row r="181" spans="1:15" ht="19.2" x14ac:dyDescent="0.45">
      <c r="A181" s="3">
        <v>2021</v>
      </c>
      <c r="B181" s="4" t="s">
        <v>214</v>
      </c>
      <c r="C181" s="4">
        <f t="shared" si="2"/>
        <v>2</v>
      </c>
      <c r="D181" s="4" t="s">
        <v>218</v>
      </c>
      <c r="E181" s="4" t="s">
        <v>35</v>
      </c>
      <c r="F181" s="5">
        <v>75000</v>
      </c>
      <c r="G181" s="3" t="s">
        <v>14</v>
      </c>
      <c r="H181" s="5">
        <v>88654</v>
      </c>
      <c r="I181" s="3" t="s">
        <v>155</v>
      </c>
      <c r="J181" s="3" t="s">
        <v>244</v>
      </c>
      <c r="K181" s="17">
        <v>100</v>
      </c>
      <c r="L181" s="3" t="s">
        <v>155</v>
      </c>
      <c r="M181" s="3" t="s">
        <v>242</v>
      </c>
      <c r="N181" s="3" t="str">
        <f>IF(tbl_clean[[#This Row],[salary_in_usd]]&gt;=statistics!$B$25,"Yes","No")</f>
        <v>No</v>
      </c>
      <c r="O181" s="3" t="str">
        <f>IF(tbl_clean[[#This Row],[employee_residence]]=tbl_clean[[#This Row],[company_location]], "Same-Country","Cross-Country")</f>
        <v>Same-Country</v>
      </c>
    </row>
    <row r="182" spans="1:15" ht="19.2" x14ac:dyDescent="0.45">
      <c r="A182" s="3">
        <v>2021</v>
      </c>
      <c r="B182" s="4" t="s">
        <v>214</v>
      </c>
      <c r="C182" s="4">
        <f t="shared" si="2"/>
        <v>2</v>
      </c>
      <c r="D182" s="4" t="s">
        <v>218</v>
      </c>
      <c r="E182" s="4" t="s">
        <v>23</v>
      </c>
      <c r="F182" s="5">
        <v>75000</v>
      </c>
      <c r="G182" s="3" t="s">
        <v>14</v>
      </c>
      <c r="H182" s="5">
        <v>88654</v>
      </c>
      <c r="I182" s="3" t="s">
        <v>31</v>
      </c>
      <c r="J182" s="3" t="s">
        <v>245</v>
      </c>
      <c r="K182" s="17">
        <v>50</v>
      </c>
      <c r="L182" s="3" t="s">
        <v>31</v>
      </c>
      <c r="M182" s="3" t="s">
        <v>240</v>
      </c>
      <c r="N182" s="3" t="str">
        <f>IF(tbl_clean[[#This Row],[salary_in_usd]]&gt;=statistics!$B$25,"Yes","No")</f>
        <v>No</v>
      </c>
      <c r="O182" s="3" t="str">
        <f>IF(tbl_clean[[#This Row],[employee_residence]]=tbl_clean[[#This Row],[company_location]], "Same-Country","Cross-Country")</f>
        <v>Same-Country</v>
      </c>
    </row>
    <row r="183" spans="1:15" ht="19.2" x14ac:dyDescent="0.45">
      <c r="A183" s="3">
        <v>2021</v>
      </c>
      <c r="B183" s="4" t="s">
        <v>213</v>
      </c>
      <c r="C183" s="4">
        <f t="shared" si="2"/>
        <v>3</v>
      </c>
      <c r="D183" s="4" t="s">
        <v>218</v>
      </c>
      <c r="E183" s="4" t="s">
        <v>23</v>
      </c>
      <c r="F183" s="5">
        <v>110000</v>
      </c>
      <c r="G183" s="3" t="s">
        <v>71</v>
      </c>
      <c r="H183" s="5">
        <v>87738</v>
      </c>
      <c r="I183" s="3" t="s">
        <v>24</v>
      </c>
      <c r="J183" s="3" t="s">
        <v>244</v>
      </c>
      <c r="K183" s="17">
        <v>100</v>
      </c>
      <c r="L183" s="3" t="s">
        <v>24</v>
      </c>
      <c r="M183" s="3" t="s">
        <v>241</v>
      </c>
      <c r="N183" s="3" t="str">
        <f>IF(tbl_clean[[#This Row],[salary_in_usd]]&gt;=statistics!$B$25,"Yes","No")</f>
        <v>No</v>
      </c>
      <c r="O183" s="3" t="str">
        <f>IF(tbl_clean[[#This Row],[employee_residence]]=tbl_clean[[#This Row],[company_location]], "Same-Country","Cross-Country")</f>
        <v>Same-Country</v>
      </c>
    </row>
    <row r="184" spans="1:15" ht="19.2" x14ac:dyDescent="0.45">
      <c r="A184" s="3">
        <v>2021</v>
      </c>
      <c r="B184" s="4" t="s">
        <v>216</v>
      </c>
      <c r="C184" s="4">
        <f t="shared" si="2"/>
        <v>4</v>
      </c>
      <c r="D184" s="4" t="s">
        <v>218</v>
      </c>
      <c r="E184" s="4" t="s">
        <v>235</v>
      </c>
      <c r="F184" s="5">
        <v>85000</v>
      </c>
      <c r="G184" s="3" t="s">
        <v>20</v>
      </c>
      <c r="H184" s="5">
        <v>85000</v>
      </c>
      <c r="I184" s="3" t="s">
        <v>111</v>
      </c>
      <c r="J184" s="3" t="s">
        <v>243</v>
      </c>
      <c r="K184" s="17">
        <v>0</v>
      </c>
      <c r="L184" s="3" t="s">
        <v>111</v>
      </c>
      <c r="M184" s="3" t="s">
        <v>242</v>
      </c>
      <c r="N184" s="3" t="str">
        <f>IF(tbl_clean[[#This Row],[salary_in_usd]]&gt;=statistics!$B$25,"Yes","No")</f>
        <v>No</v>
      </c>
      <c r="O184" s="3" t="str">
        <f>IF(tbl_clean[[#This Row],[employee_residence]]=tbl_clean[[#This Row],[company_location]], "Same-Country","Cross-Country")</f>
        <v>Same-Country</v>
      </c>
    </row>
    <row r="185" spans="1:15" ht="19.2" x14ac:dyDescent="0.45">
      <c r="A185" s="3">
        <v>2021</v>
      </c>
      <c r="B185" s="4" t="s">
        <v>215</v>
      </c>
      <c r="C185" s="4">
        <f t="shared" si="2"/>
        <v>1</v>
      </c>
      <c r="D185" s="4" t="s">
        <v>218</v>
      </c>
      <c r="E185" s="4" t="s">
        <v>35</v>
      </c>
      <c r="F185" s="5">
        <v>85000</v>
      </c>
      <c r="G185" s="3" t="s">
        <v>20</v>
      </c>
      <c r="H185" s="5">
        <v>85000</v>
      </c>
      <c r="I185" s="3" t="s">
        <v>51</v>
      </c>
      <c r="J185" s="3" t="s">
        <v>244</v>
      </c>
      <c r="K185" s="17">
        <v>100</v>
      </c>
      <c r="L185" s="3" t="s">
        <v>31</v>
      </c>
      <c r="M185" s="3" t="s">
        <v>241</v>
      </c>
      <c r="N185" s="3" t="str">
        <f>IF(tbl_clean[[#This Row],[salary_in_usd]]&gt;=statistics!$B$25,"Yes","No")</f>
        <v>No</v>
      </c>
      <c r="O185" s="3" t="str">
        <f>IF(tbl_clean[[#This Row],[employee_residence]]=tbl_clean[[#This Row],[company_location]], "Same-Country","Cross-Country")</f>
        <v>Cross-Country</v>
      </c>
    </row>
    <row r="186" spans="1:15" ht="19.2" x14ac:dyDescent="0.45">
      <c r="A186" s="3">
        <v>2021</v>
      </c>
      <c r="B186" s="4" t="s">
        <v>213</v>
      </c>
      <c r="C186" s="4">
        <f t="shared" si="2"/>
        <v>3</v>
      </c>
      <c r="D186" s="4" t="s">
        <v>218</v>
      </c>
      <c r="E186" s="4" t="s">
        <v>35</v>
      </c>
      <c r="F186" s="5">
        <v>70000</v>
      </c>
      <c r="G186" s="3" t="s">
        <v>14</v>
      </c>
      <c r="H186" s="5">
        <v>82744</v>
      </c>
      <c r="I186" s="3" t="s">
        <v>155</v>
      </c>
      <c r="J186" s="3" t="s">
        <v>245</v>
      </c>
      <c r="K186" s="17">
        <v>50</v>
      </c>
      <c r="L186" s="3" t="s">
        <v>155</v>
      </c>
      <c r="M186" s="3" t="s">
        <v>242</v>
      </c>
      <c r="N186" s="3" t="str">
        <f>IF(tbl_clean[[#This Row],[salary_in_usd]]&gt;=statistics!$B$25,"Yes","No")</f>
        <v>No</v>
      </c>
      <c r="O186" s="3" t="str">
        <f>IF(tbl_clean[[#This Row],[employee_residence]]=tbl_clean[[#This Row],[company_location]], "Same-Country","Cross-Country")</f>
        <v>Same-Country</v>
      </c>
    </row>
    <row r="187" spans="1:15" ht="19.2" x14ac:dyDescent="0.45">
      <c r="A187" s="3">
        <v>2021</v>
      </c>
      <c r="B187" s="4" t="s">
        <v>214</v>
      </c>
      <c r="C187" s="4">
        <f t="shared" si="2"/>
        <v>2</v>
      </c>
      <c r="D187" s="4" t="s">
        <v>218</v>
      </c>
      <c r="E187" s="4" t="s">
        <v>37</v>
      </c>
      <c r="F187" s="5">
        <v>60000</v>
      </c>
      <c r="G187" s="3" t="s">
        <v>58</v>
      </c>
      <c r="H187" s="5">
        <v>82528</v>
      </c>
      <c r="I187" s="3" t="s">
        <v>33</v>
      </c>
      <c r="J187" s="3" t="s">
        <v>244</v>
      </c>
      <c r="K187" s="17">
        <v>100</v>
      </c>
      <c r="L187" s="3" t="s">
        <v>33</v>
      </c>
      <c r="M187" s="3" t="s">
        <v>240</v>
      </c>
      <c r="N187" s="3" t="str">
        <f>IF(tbl_clean[[#This Row],[salary_in_usd]]&gt;=statistics!$B$25,"Yes","No")</f>
        <v>No</v>
      </c>
      <c r="O187" s="3" t="str">
        <f>IF(tbl_clean[[#This Row],[employee_residence]]=tbl_clean[[#This Row],[company_location]], "Same-Country","Cross-Country")</f>
        <v>Same-Country</v>
      </c>
    </row>
    <row r="188" spans="1:15" ht="19.2" x14ac:dyDescent="0.45">
      <c r="A188" s="3">
        <v>2021</v>
      </c>
      <c r="B188" s="4" t="s">
        <v>215</v>
      </c>
      <c r="C188" s="4">
        <f t="shared" si="2"/>
        <v>1</v>
      </c>
      <c r="D188" s="4" t="s">
        <v>218</v>
      </c>
      <c r="E188" s="4" t="s">
        <v>52</v>
      </c>
      <c r="F188" s="5">
        <v>60000</v>
      </c>
      <c r="G188" s="3" t="s">
        <v>58</v>
      </c>
      <c r="H188" s="5">
        <v>82528</v>
      </c>
      <c r="I188" s="3" t="s">
        <v>33</v>
      </c>
      <c r="J188" s="3" t="s">
        <v>245</v>
      </c>
      <c r="K188" s="17">
        <v>50</v>
      </c>
      <c r="L188" s="3" t="s">
        <v>33</v>
      </c>
      <c r="M188" s="3" t="s">
        <v>240</v>
      </c>
      <c r="N188" s="3" t="str">
        <f>IF(tbl_clean[[#This Row],[salary_in_usd]]&gt;=statistics!$B$25,"Yes","No")</f>
        <v>No</v>
      </c>
      <c r="O188" s="3" t="str">
        <f>IF(tbl_clean[[#This Row],[employee_residence]]=tbl_clean[[#This Row],[company_location]], "Same-Country","Cross-Country")</f>
        <v>Same-Country</v>
      </c>
    </row>
    <row r="189" spans="1:15" ht="19.2" x14ac:dyDescent="0.45">
      <c r="A189" s="3">
        <v>2021</v>
      </c>
      <c r="B189" s="4" t="s">
        <v>214</v>
      </c>
      <c r="C189" s="4">
        <f t="shared" si="2"/>
        <v>2</v>
      </c>
      <c r="D189" s="4" t="s">
        <v>218</v>
      </c>
      <c r="E189" s="4" t="s">
        <v>23</v>
      </c>
      <c r="F189" s="5">
        <v>82500</v>
      </c>
      <c r="G189" s="3" t="s">
        <v>20</v>
      </c>
      <c r="H189" s="5">
        <v>82500</v>
      </c>
      <c r="I189" s="3" t="s">
        <v>21</v>
      </c>
      <c r="J189" s="3" t="s">
        <v>244</v>
      </c>
      <c r="K189" s="17">
        <v>100</v>
      </c>
      <c r="L189" s="3" t="s">
        <v>21</v>
      </c>
      <c r="M189" s="3" t="s">
        <v>241</v>
      </c>
      <c r="N189" s="3" t="str">
        <f>IF(tbl_clean[[#This Row],[salary_in_usd]]&gt;=statistics!$B$25,"Yes","No")</f>
        <v>No</v>
      </c>
      <c r="O189" s="3" t="str">
        <f>IF(tbl_clean[[#This Row],[employee_residence]]=tbl_clean[[#This Row],[company_location]], "Same-Country","Cross-Country")</f>
        <v>Same-Country</v>
      </c>
    </row>
    <row r="190" spans="1:15" ht="19.2" x14ac:dyDescent="0.45">
      <c r="A190" s="3">
        <v>2021</v>
      </c>
      <c r="B190" s="4" t="s">
        <v>215</v>
      </c>
      <c r="C190" s="4">
        <f t="shared" si="2"/>
        <v>1</v>
      </c>
      <c r="D190" s="4" t="s">
        <v>218</v>
      </c>
      <c r="E190" s="4" t="s">
        <v>35</v>
      </c>
      <c r="F190" s="5">
        <v>81000</v>
      </c>
      <c r="G190" s="3" t="s">
        <v>20</v>
      </c>
      <c r="H190" s="5">
        <v>81000</v>
      </c>
      <c r="I190" s="3" t="s">
        <v>21</v>
      </c>
      <c r="J190" s="3" t="s">
        <v>245</v>
      </c>
      <c r="K190" s="17">
        <v>50</v>
      </c>
      <c r="L190" s="3" t="s">
        <v>21</v>
      </c>
      <c r="M190" s="3" t="s">
        <v>241</v>
      </c>
      <c r="N190" s="3" t="str">
        <f>IF(tbl_clean[[#This Row],[salary_in_usd]]&gt;=statistics!$B$25,"Yes","No")</f>
        <v>No</v>
      </c>
      <c r="O190" s="3" t="str">
        <f>IF(tbl_clean[[#This Row],[employee_residence]]=tbl_clean[[#This Row],[company_location]], "Same-Country","Cross-Country")</f>
        <v>Same-Country</v>
      </c>
    </row>
    <row r="191" spans="1:15" ht="19.2" x14ac:dyDescent="0.45">
      <c r="A191" s="3">
        <v>2021</v>
      </c>
      <c r="B191" s="4" t="s">
        <v>215</v>
      </c>
      <c r="C191" s="4">
        <f t="shared" si="2"/>
        <v>1</v>
      </c>
      <c r="D191" s="4" t="s">
        <v>218</v>
      </c>
      <c r="E191" s="4" t="s">
        <v>23</v>
      </c>
      <c r="F191" s="5">
        <v>80000</v>
      </c>
      <c r="G191" s="3" t="s">
        <v>20</v>
      </c>
      <c r="H191" s="5">
        <v>80000</v>
      </c>
      <c r="I191" s="3" t="s">
        <v>21</v>
      </c>
      <c r="J191" s="3" t="s">
        <v>244</v>
      </c>
      <c r="K191" s="17">
        <v>100</v>
      </c>
      <c r="L191" s="3" t="s">
        <v>21</v>
      </c>
      <c r="M191" s="3" t="s">
        <v>242</v>
      </c>
      <c r="N191" s="3" t="str">
        <f>IF(tbl_clean[[#This Row],[salary_in_usd]]&gt;=statistics!$B$25,"Yes","No")</f>
        <v>No</v>
      </c>
      <c r="O191" s="3" t="str">
        <f>IF(tbl_clean[[#This Row],[employee_residence]]=tbl_clean[[#This Row],[company_location]], "Same-Country","Cross-Country")</f>
        <v>Same-Country</v>
      </c>
    </row>
    <row r="192" spans="1:15" ht="19.2" x14ac:dyDescent="0.45">
      <c r="A192" s="3">
        <v>2021</v>
      </c>
      <c r="B192" s="4" t="s">
        <v>215</v>
      </c>
      <c r="C192" s="4">
        <f t="shared" si="2"/>
        <v>1</v>
      </c>
      <c r="D192" s="4" t="s">
        <v>218</v>
      </c>
      <c r="E192" s="4" t="s">
        <v>37</v>
      </c>
      <c r="F192" s="5">
        <v>80000</v>
      </c>
      <c r="G192" s="3" t="s">
        <v>20</v>
      </c>
      <c r="H192" s="5">
        <v>80000</v>
      </c>
      <c r="I192" s="3" t="s">
        <v>21</v>
      </c>
      <c r="J192" s="3" t="s">
        <v>244</v>
      </c>
      <c r="K192" s="17">
        <v>100</v>
      </c>
      <c r="L192" s="3" t="s">
        <v>21</v>
      </c>
      <c r="M192" s="3" t="s">
        <v>240</v>
      </c>
      <c r="N192" s="3" t="str">
        <f>IF(tbl_clean[[#This Row],[salary_in_usd]]&gt;=statistics!$B$25,"Yes","No")</f>
        <v>No</v>
      </c>
      <c r="O192" s="3" t="str">
        <f>IF(tbl_clean[[#This Row],[employee_residence]]=tbl_clean[[#This Row],[company_location]], "Same-Country","Cross-Country")</f>
        <v>Same-Country</v>
      </c>
    </row>
    <row r="193" spans="1:15" ht="19.2" x14ac:dyDescent="0.45">
      <c r="A193" s="3">
        <v>2021</v>
      </c>
      <c r="B193" s="4" t="s">
        <v>213</v>
      </c>
      <c r="C193" s="4">
        <f t="shared" si="2"/>
        <v>3</v>
      </c>
      <c r="D193" s="4" t="s">
        <v>218</v>
      </c>
      <c r="E193" s="4" t="s">
        <v>27</v>
      </c>
      <c r="F193" s="5">
        <v>80000</v>
      </c>
      <c r="G193" s="3" t="s">
        <v>20</v>
      </c>
      <c r="H193" s="5">
        <v>80000</v>
      </c>
      <c r="I193" s="3" t="s">
        <v>202</v>
      </c>
      <c r="J193" s="3" t="s">
        <v>244</v>
      </c>
      <c r="K193" s="17">
        <v>100</v>
      </c>
      <c r="L193" s="3" t="s">
        <v>21</v>
      </c>
      <c r="M193" s="3" t="s">
        <v>241</v>
      </c>
      <c r="N193" s="3" t="str">
        <f>IF(tbl_clean[[#This Row],[salary_in_usd]]&gt;=statistics!$B$25,"Yes","No")</f>
        <v>No</v>
      </c>
      <c r="O193" s="3" t="str">
        <f>IF(tbl_clean[[#This Row],[employee_residence]]=tbl_clean[[#This Row],[company_location]], "Same-Country","Cross-Country")</f>
        <v>Cross-Country</v>
      </c>
    </row>
    <row r="194" spans="1:15" ht="19.2" x14ac:dyDescent="0.45">
      <c r="A194" s="3">
        <v>2021</v>
      </c>
      <c r="B194" s="4" t="s">
        <v>215</v>
      </c>
      <c r="C194" s="4">
        <f t="shared" ref="C194:C257" si="3">IF(B194="Entry",1,IF(B194="Mid",2,IF(B194="Senior",3,4)))</f>
        <v>1</v>
      </c>
      <c r="D194" s="4" t="s">
        <v>218</v>
      </c>
      <c r="E194" s="4" t="s">
        <v>27</v>
      </c>
      <c r="F194" s="5">
        <v>80000</v>
      </c>
      <c r="G194" s="3" t="s">
        <v>20</v>
      </c>
      <c r="H194" s="5">
        <v>80000</v>
      </c>
      <c r="I194" s="3" t="s">
        <v>21</v>
      </c>
      <c r="J194" s="3" t="s">
        <v>244</v>
      </c>
      <c r="K194" s="17">
        <v>100</v>
      </c>
      <c r="L194" s="3" t="s">
        <v>21</v>
      </c>
      <c r="M194" s="3" t="s">
        <v>242</v>
      </c>
      <c r="N194" s="3" t="str">
        <f>IF(tbl_clean[[#This Row],[salary_in_usd]]&gt;=statistics!$B$25,"Yes","No")</f>
        <v>No</v>
      </c>
      <c r="O194" s="3" t="str">
        <f>IF(tbl_clean[[#This Row],[employee_residence]]=tbl_clean[[#This Row],[company_location]], "Same-Country","Cross-Country")</f>
        <v>Same-Country</v>
      </c>
    </row>
    <row r="195" spans="1:15" ht="19.2" x14ac:dyDescent="0.45">
      <c r="A195" s="3">
        <v>2021</v>
      </c>
      <c r="B195" s="4" t="s">
        <v>214</v>
      </c>
      <c r="C195" s="4">
        <f t="shared" si="3"/>
        <v>2</v>
      </c>
      <c r="D195" s="4" t="s">
        <v>218</v>
      </c>
      <c r="E195" s="4" t="s">
        <v>27</v>
      </c>
      <c r="F195" s="5">
        <v>80000</v>
      </c>
      <c r="G195" s="3" t="s">
        <v>20</v>
      </c>
      <c r="H195" s="5">
        <v>80000</v>
      </c>
      <c r="I195" s="3" t="s">
        <v>21</v>
      </c>
      <c r="J195" s="3" t="s">
        <v>244</v>
      </c>
      <c r="K195" s="17">
        <v>100</v>
      </c>
      <c r="L195" s="3" t="s">
        <v>21</v>
      </c>
      <c r="M195" s="3" t="s">
        <v>240</v>
      </c>
      <c r="N195" s="3" t="str">
        <f>IF(tbl_clean[[#This Row],[salary_in_usd]]&gt;=statistics!$B$25,"Yes","No")</f>
        <v>No</v>
      </c>
      <c r="O195" s="3" t="str">
        <f>IF(tbl_clean[[#This Row],[employee_residence]]=tbl_clean[[#This Row],[company_location]], "Same-Country","Cross-Country")</f>
        <v>Same-Country</v>
      </c>
    </row>
    <row r="196" spans="1:15" ht="19.2" x14ac:dyDescent="0.45">
      <c r="A196" s="3">
        <v>2021</v>
      </c>
      <c r="B196" s="4" t="s">
        <v>213</v>
      </c>
      <c r="C196" s="4">
        <f t="shared" si="3"/>
        <v>3</v>
      </c>
      <c r="D196" s="4" t="s">
        <v>218</v>
      </c>
      <c r="E196" s="4" t="s">
        <v>153</v>
      </c>
      <c r="F196" s="5">
        <v>67000</v>
      </c>
      <c r="G196" s="3" t="s">
        <v>14</v>
      </c>
      <c r="H196" s="5">
        <v>79197</v>
      </c>
      <c r="I196" s="3" t="s">
        <v>31</v>
      </c>
      <c r="J196" s="3" t="s">
        <v>244</v>
      </c>
      <c r="K196" s="17">
        <v>100</v>
      </c>
      <c r="L196" s="3" t="s">
        <v>31</v>
      </c>
      <c r="M196" s="3" t="s">
        <v>240</v>
      </c>
      <c r="N196" s="3" t="str">
        <f>IF(tbl_clean[[#This Row],[salary_in_usd]]&gt;=statistics!$B$25,"Yes","No")</f>
        <v>No</v>
      </c>
      <c r="O196" s="3" t="str">
        <f>IF(tbl_clean[[#This Row],[employee_residence]]=tbl_clean[[#This Row],[company_location]], "Same-Country","Cross-Country")</f>
        <v>Same-Country</v>
      </c>
    </row>
    <row r="197" spans="1:15" ht="19.2" x14ac:dyDescent="0.45">
      <c r="A197" s="3">
        <v>2021</v>
      </c>
      <c r="B197" s="4" t="s">
        <v>213</v>
      </c>
      <c r="C197" s="4">
        <f t="shared" si="3"/>
        <v>3</v>
      </c>
      <c r="D197" s="4" t="s">
        <v>218</v>
      </c>
      <c r="E197" s="4" t="s">
        <v>23</v>
      </c>
      <c r="F197" s="5">
        <v>65720</v>
      </c>
      <c r="G197" s="3" t="s">
        <v>14</v>
      </c>
      <c r="H197" s="5">
        <v>77684</v>
      </c>
      <c r="I197" s="3" t="s">
        <v>63</v>
      </c>
      <c r="J197" s="3" t="s">
        <v>245</v>
      </c>
      <c r="K197" s="17">
        <v>50</v>
      </c>
      <c r="L197" s="3" t="s">
        <v>63</v>
      </c>
      <c r="M197" s="3" t="s">
        <v>242</v>
      </c>
      <c r="N197" s="3" t="str">
        <f>IF(tbl_clean[[#This Row],[salary_in_usd]]&gt;=statistics!$B$25,"Yes","No")</f>
        <v>No</v>
      </c>
      <c r="O197" s="3" t="str">
        <f>IF(tbl_clean[[#This Row],[employee_residence]]=tbl_clean[[#This Row],[company_location]], "Same-Country","Cross-Country")</f>
        <v>Same-Country</v>
      </c>
    </row>
    <row r="198" spans="1:15" ht="19.2" x14ac:dyDescent="0.45">
      <c r="A198" s="3">
        <v>2021</v>
      </c>
      <c r="B198" s="4" t="s">
        <v>214</v>
      </c>
      <c r="C198" s="4">
        <f t="shared" si="3"/>
        <v>2</v>
      </c>
      <c r="D198" s="4" t="s">
        <v>218</v>
      </c>
      <c r="E198" s="4" t="s">
        <v>222</v>
      </c>
      <c r="F198" s="5">
        <v>8500000</v>
      </c>
      <c r="G198" s="3" t="s">
        <v>198</v>
      </c>
      <c r="H198" s="5">
        <v>77364</v>
      </c>
      <c r="I198" s="3" t="s">
        <v>194</v>
      </c>
      <c r="J198" s="3" t="s">
        <v>245</v>
      </c>
      <c r="K198" s="17">
        <v>50</v>
      </c>
      <c r="L198" s="3" t="s">
        <v>194</v>
      </c>
      <c r="M198" s="3" t="s">
        <v>241</v>
      </c>
      <c r="N198" s="3" t="str">
        <f>IF(tbl_clean[[#This Row],[salary_in_usd]]&gt;=statistics!$B$25,"Yes","No")</f>
        <v>No</v>
      </c>
      <c r="O198" s="3" t="str">
        <f>IF(tbl_clean[[#This Row],[employee_residence]]=tbl_clean[[#This Row],[company_location]], "Same-Country","Cross-Country")</f>
        <v>Same-Country</v>
      </c>
    </row>
    <row r="199" spans="1:15" ht="19.2" x14ac:dyDescent="0.45">
      <c r="A199" s="3">
        <v>2021</v>
      </c>
      <c r="B199" s="4" t="s">
        <v>215</v>
      </c>
      <c r="C199" s="4">
        <f t="shared" si="3"/>
        <v>1</v>
      </c>
      <c r="D199" s="4" t="s">
        <v>218</v>
      </c>
      <c r="E199" s="4" t="s">
        <v>104</v>
      </c>
      <c r="F199" s="5">
        <v>65000</v>
      </c>
      <c r="G199" s="3" t="s">
        <v>14</v>
      </c>
      <c r="H199" s="5">
        <v>76833</v>
      </c>
      <c r="I199" s="3" t="s">
        <v>31</v>
      </c>
      <c r="J199" s="3" t="s">
        <v>244</v>
      </c>
      <c r="K199" s="17">
        <v>100</v>
      </c>
      <c r="L199" s="3" t="s">
        <v>31</v>
      </c>
      <c r="M199" s="3" t="s">
        <v>241</v>
      </c>
      <c r="N199" s="3" t="str">
        <f>IF(tbl_clean[[#This Row],[salary_in_usd]]&gt;=statistics!$B$25,"Yes","No")</f>
        <v>No</v>
      </c>
      <c r="O199" s="3" t="str">
        <f>IF(tbl_clean[[#This Row],[employee_residence]]=tbl_clean[[#This Row],[company_location]], "Same-Country","Cross-Country")</f>
        <v>Same-Country</v>
      </c>
    </row>
    <row r="200" spans="1:15" ht="19.2" x14ac:dyDescent="0.45">
      <c r="A200" s="3">
        <v>2021</v>
      </c>
      <c r="B200" s="4" t="s">
        <v>215</v>
      </c>
      <c r="C200" s="4">
        <f t="shared" si="3"/>
        <v>1</v>
      </c>
      <c r="D200" s="4" t="s">
        <v>218</v>
      </c>
      <c r="E200" s="4" t="s">
        <v>104</v>
      </c>
      <c r="F200" s="5">
        <v>65000</v>
      </c>
      <c r="G200" s="3" t="s">
        <v>14</v>
      </c>
      <c r="H200" s="5">
        <v>76833</v>
      </c>
      <c r="I200" s="3" t="s">
        <v>31</v>
      </c>
      <c r="J200" s="3" t="s">
        <v>243</v>
      </c>
      <c r="K200" s="17">
        <v>0</v>
      </c>
      <c r="L200" s="3" t="s">
        <v>31</v>
      </c>
      <c r="M200" s="3" t="s">
        <v>240</v>
      </c>
      <c r="N200" s="3" t="str">
        <f>IF(tbl_clean[[#This Row],[salary_in_usd]]&gt;=statistics!$B$25,"Yes","No")</f>
        <v>No</v>
      </c>
      <c r="O200" s="3" t="str">
        <f>IF(tbl_clean[[#This Row],[employee_residence]]=tbl_clean[[#This Row],[company_location]], "Same-Country","Cross-Country")</f>
        <v>Same-Country</v>
      </c>
    </row>
    <row r="201" spans="1:15" ht="19.2" x14ac:dyDescent="0.45">
      <c r="A201" s="3">
        <v>2021</v>
      </c>
      <c r="B201" s="4" t="s">
        <v>213</v>
      </c>
      <c r="C201" s="4">
        <f t="shared" si="3"/>
        <v>3</v>
      </c>
      <c r="D201" s="4" t="s">
        <v>218</v>
      </c>
      <c r="E201" s="4" t="s">
        <v>37</v>
      </c>
      <c r="F201" s="5">
        <v>65000</v>
      </c>
      <c r="G201" s="3" t="s">
        <v>14</v>
      </c>
      <c r="H201" s="5">
        <v>76833</v>
      </c>
      <c r="I201" s="3" t="s">
        <v>139</v>
      </c>
      <c r="J201" s="3" t="s">
        <v>245</v>
      </c>
      <c r="K201" s="17">
        <v>50</v>
      </c>
      <c r="L201" s="3" t="s">
        <v>33</v>
      </c>
      <c r="M201" s="3" t="s">
        <v>241</v>
      </c>
      <c r="N201" s="3" t="str">
        <f>IF(tbl_clean[[#This Row],[salary_in_usd]]&gt;=statistics!$B$25,"Yes","No")</f>
        <v>No</v>
      </c>
      <c r="O201" s="3" t="str">
        <f>IF(tbl_clean[[#This Row],[employee_residence]]=tbl_clean[[#This Row],[company_location]], "Same-Country","Cross-Country")</f>
        <v>Cross-Country</v>
      </c>
    </row>
    <row r="202" spans="1:15" ht="19.2" x14ac:dyDescent="0.45">
      <c r="A202" s="3">
        <v>2021</v>
      </c>
      <c r="B202" s="4" t="s">
        <v>214</v>
      </c>
      <c r="C202" s="4">
        <f t="shared" si="3"/>
        <v>2</v>
      </c>
      <c r="D202" s="4" t="s">
        <v>218</v>
      </c>
      <c r="E202" s="4" t="s">
        <v>23</v>
      </c>
      <c r="F202" s="5">
        <v>95000</v>
      </c>
      <c r="G202" s="3" t="s">
        <v>71</v>
      </c>
      <c r="H202" s="5">
        <v>75774</v>
      </c>
      <c r="I202" s="3" t="s">
        <v>24</v>
      </c>
      <c r="J202" s="3" t="s">
        <v>244</v>
      </c>
      <c r="K202" s="17">
        <v>100</v>
      </c>
      <c r="L202" s="3" t="s">
        <v>24</v>
      </c>
      <c r="M202" s="3" t="s">
        <v>240</v>
      </c>
      <c r="N202" s="3" t="str">
        <f>IF(tbl_clean[[#This Row],[salary_in_usd]]&gt;=statistics!$B$25,"Yes","No")</f>
        <v>No</v>
      </c>
      <c r="O202" s="3" t="str">
        <f>IF(tbl_clean[[#This Row],[employee_residence]]=tbl_clean[[#This Row],[company_location]], "Same-Country","Cross-Country")</f>
        <v>Same-Country</v>
      </c>
    </row>
    <row r="203" spans="1:15" ht="19.2" x14ac:dyDescent="0.45">
      <c r="A203" s="3">
        <v>2021</v>
      </c>
      <c r="B203" s="4" t="s">
        <v>214</v>
      </c>
      <c r="C203" s="4">
        <f t="shared" si="3"/>
        <v>2</v>
      </c>
      <c r="D203" s="4" t="s">
        <v>218</v>
      </c>
      <c r="E203" s="4" t="s">
        <v>37</v>
      </c>
      <c r="F203" s="5">
        <v>100000</v>
      </c>
      <c r="G203" s="3" t="s">
        <v>64</v>
      </c>
      <c r="H203" s="5">
        <v>75050</v>
      </c>
      <c r="I203" s="3" t="s">
        <v>65</v>
      </c>
      <c r="J203" s="3" t="s">
        <v>245</v>
      </c>
      <c r="K203" s="17">
        <v>50</v>
      </c>
      <c r="L203" s="3" t="s">
        <v>65</v>
      </c>
      <c r="M203" s="3" t="s">
        <v>240</v>
      </c>
      <c r="N203" s="3" t="str">
        <f>IF(tbl_clean[[#This Row],[salary_in_usd]]&gt;=statistics!$B$25,"Yes","No")</f>
        <v>No</v>
      </c>
      <c r="O203" s="3" t="str">
        <f>IF(tbl_clean[[#This Row],[employee_residence]]=tbl_clean[[#This Row],[company_location]], "Same-Country","Cross-Country")</f>
        <v>Same-Country</v>
      </c>
    </row>
    <row r="204" spans="1:15" ht="19.2" x14ac:dyDescent="0.45">
      <c r="A204" s="3">
        <v>2021</v>
      </c>
      <c r="B204" s="4" t="s">
        <v>214</v>
      </c>
      <c r="C204" s="4">
        <f t="shared" si="3"/>
        <v>2</v>
      </c>
      <c r="D204" s="4" t="s">
        <v>218</v>
      </c>
      <c r="E204" s="4" t="s">
        <v>27</v>
      </c>
      <c r="F204" s="5">
        <v>75000</v>
      </c>
      <c r="G204" s="3" t="s">
        <v>20</v>
      </c>
      <c r="H204" s="5">
        <v>75000</v>
      </c>
      <c r="I204" s="3" t="s">
        <v>21</v>
      </c>
      <c r="J204" s="3" t="s">
        <v>243</v>
      </c>
      <c r="K204" s="17">
        <v>0</v>
      </c>
      <c r="L204" s="3" t="s">
        <v>21</v>
      </c>
      <c r="M204" s="3" t="s">
        <v>240</v>
      </c>
      <c r="N204" s="3" t="str">
        <f>IF(tbl_clean[[#This Row],[salary_in_usd]]&gt;=statistics!$B$25,"Yes","No")</f>
        <v>No</v>
      </c>
      <c r="O204" s="3" t="str">
        <f>IF(tbl_clean[[#This Row],[employee_residence]]=tbl_clean[[#This Row],[company_location]], "Same-Country","Cross-Country")</f>
        <v>Same-Country</v>
      </c>
    </row>
    <row r="205" spans="1:15" ht="19.2" x14ac:dyDescent="0.45">
      <c r="A205" s="3">
        <v>2021</v>
      </c>
      <c r="B205" s="4" t="s">
        <v>214</v>
      </c>
      <c r="C205" s="4">
        <f t="shared" si="3"/>
        <v>2</v>
      </c>
      <c r="D205" s="4" t="s">
        <v>218</v>
      </c>
      <c r="E205" s="4" t="s">
        <v>35</v>
      </c>
      <c r="F205" s="5">
        <v>74000</v>
      </c>
      <c r="G205" s="3" t="s">
        <v>20</v>
      </c>
      <c r="H205" s="5">
        <v>74000</v>
      </c>
      <c r="I205" s="3" t="s">
        <v>194</v>
      </c>
      <c r="J205" s="3" t="s">
        <v>245</v>
      </c>
      <c r="K205" s="17">
        <v>50</v>
      </c>
      <c r="L205" s="3" t="s">
        <v>194</v>
      </c>
      <c r="M205" s="3" t="s">
        <v>241</v>
      </c>
      <c r="N205" s="3" t="str">
        <f>IF(tbl_clean[[#This Row],[salary_in_usd]]&gt;=statistics!$B$25,"Yes","No")</f>
        <v>No</v>
      </c>
      <c r="O205" s="3" t="str">
        <f>IF(tbl_clean[[#This Row],[employee_residence]]=tbl_clean[[#This Row],[company_location]], "Same-Country","Cross-Country")</f>
        <v>Same-Country</v>
      </c>
    </row>
    <row r="206" spans="1:15" ht="19.2" x14ac:dyDescent="0.45">
      <c r="A206" s="3">
        <v>2021</v>
      </c>
      <c r="B206" s="4" t="s">
        <v>214</v>
      </c>
      <c r="C206" s="4">
        <f t="shared" si="3"/>
        <v>2</v>
      </c>
      <c r="D206" s="4" t="s">
        <v>218</v>
      </c>
      <c r="E206" s="4" t="s">
        <v>23</v>
      </c>
      <c r="F206" s="5">
        <v>73000</v>
      </c>
      <c r="G206" s="3" t="s">
        <v>20</v>
      </c>
      <c r="H206" s="5">
        <v>73000</v>
      </c>
      <c r="I206" s="3" t="s">
        <v>21</v>
      </c>
      <c r="J206" s="3" t="s">
        <v>243</v>
      </c>
      <c r="K206" s="17">
        <v>0</v>
      </c>
      <c r="L206" s="3" t="s">
        <v>21</v>
      </c>
      <c r="M206" s="3" t="s">
        <v>240</v>
      </c>
      <c r="N206" s="3" t="str">
        <f>IF(tbl_clean[[#This Row],[salary_in_usd]]&gt;=statistics!$B$25,"Yes","No")</f>
        <v>No</v>
      </c>
      <c r="O206" s="3" t="str">
        <f>IF(tbl_clean[[#This Row],[employee_residence]]=tbl_clean[[#This Row],[company_location]], "Same-Country","Cross-Country")</f>
        <v>Same-Country</v>
      </c>
    </row>
    <row r="207" spans="1:15" ht="19.2" x14ac:dyDescent="0.45">
      <c r="A207" s="3">
        <v>2021</v>
      </c>
      <c r="B207" s="4" t="s">
        <v>215</v>
      </c>
      <c r="C207" s="4">
        <f t="shared" si="3"/>
        <v>1</v>
      </c>
      <c r="D207" s="4" t="s">
        <v>218</v>
      </c>
      <c r="E207" s="4" t="s">
        <v>37</v>
      </c>
      <c r="F207" s="5">
        <v>72500</v>
      </c>
      <c r="G207" s="3" t="s">
        <v>20</v>
      </c>
      <c r="H207" s="5">
        <v>72500</v>
      </c>
      <c r="I207" s="3" t="s">
        <v>21</v>
      </c>
      <c r="J207" s="3" t="s">
        <v>244</v>
      </c>
      <c r="K207" s="17">
        <v>100</v>
      </c>
      <c r="L207" s="3" t="s">
        <v>21</v>
      </c>
      <c r="M207" s="3" t="s">
        <v>240</v>
      </c>
      <c r="N207" s="3" t="str">
        <f>IF(tbl_clean[[#This Row],[salary_in_usd]]&gt;=statistics!$B$25,"Yes","No")</f>
        <v>No</v>
      </c>
      <c r="O207" s="3" t="str">
        <f>IF(tbl_clean[[#This Row],[employee_residence]]=tbl_clean[[#This Row],[company_location]], "Same-Country","Cross-Country")</f>
        <v>Same-Country</v>
      </c>
    </row>
    <row r="208" spans="1:15" ht="19.2" x14ac:dyDescent="0.45">
      <c r="A208" s="3">
        <v>2021</v>
      </c>
      <c r="B208" s="4" t="s">
        <v>214</v>
      </c>
      <c r="C208" s="4">
        <f t="shared" si="3"/>
        <v>2</v>
      </c>
      <c r="D208" s="4" t="s">
        <v>218</v>
      </c>
      <c r="E208" s="4" t="s">
        <v>37</v>
      </c>
      <c r="F208" s="5">
        <v>52500</v>
      </c>
      <c r="G208" s="3" t="s">
        <v>58</v>
      </c>
      <c r="H208" s="5">
        <v>72212</v>
      </c>
      <c r="I208" s="3" t="s">
        <v>33</v>
      </c>
      <c r="J208" s="3" t="s">
        <v>245</v>
      </c>
      <c r="K208" s="17">
        <v>50</v>
      </c>
      <c r="L208" s="3" t="s">
        <v>33</v>
      </c>
      <c r="M208" s="3" t="s">
        <v>240</v>
      </c>
      <c r="N208" s="3" t="str">
        <f>IF(tbl_clean[[#This Row],[salary_in_usd]]&gt;=statistics!$B$25,"Yes","No")</f>
        <v>No</v>
      </c>
      <c r="O208" s="3" t="str">
        <f>IF(tbl_clean[[#This Row],[employee_residence]]=tbl_clean[[#This Row],[company_location]], "Same-Country","Cross-Country")</f>
        <v>Same-Country</v>
      </c>
    </row>
    <row r="209" spans="1:15" ht="19.2" x14ac:dyDescent="0.45">
      <c r="A209" s="3">
        <v>2021</v>
      </c>
      <c r="B209" s="4" t="s">
        <v>213</v>
      </c>
      <c r="C209" s="4">
        <f t="shared" si="3"/>
        <v>3</v>
      </c>
      <c r="D209" s="4" t="s">
        <v>218</v>
      </c>
      <c r="E209" s="4" t="s">
        <v>27</v>
      </c>
      <c r="F209" s="5">
        <v>90000</v>
      </c>
      <c r="G209" s="3" t="s">
        <v>71</v>
      </c>
      <c r="H209" s="5">
        <v>71786</v>
      </c>
      <c r="I209" s="3" t="s">
        <v>24</v>
      </c>
      <c r="J209" s="3" t="s">
        <v>244</v>
      </c>
      <c r="K209" s="17">
        <v>100</v>
      </c>
      <c r="L209" s="3" t="s">
        <v>24</v>
      </c>
      <c r="M209" s="3" t="s">
        <v>242</v>
      </c>
      <c r="N209" s="3" t="str">
        <f>IF(tbl_clean[[#This Row],[salary_in_usd]]&gt;=statistics!$B$25,"Yes","No")</f>
        <v>No</v>
      </c>
      <c r="O209" s="3" t="str">
        <f>IF(tbl_clean[[#This Row],[employee_residence]]=tbl_clean[[#This Row],[company_location]], "Same-Country","Cross-Country")</f>
        <v>Same-Country</v>
      </c>
    </row>
    <row r="210" spans="1:15" ht="19.2" x14ac:dyDescent="0.45">
      <c r="A210" s="3">
        <v>2021</v>
      </c>
      <c r="B210" s="4" t="s">
        <v>215</v>
      </c>
      <c r="C210" s="4">
        <f t="shared" si="3"/>
        <v>1</v>
      </c>
      <c r="D210" s="4" t="s">
        <v>218</v>
      </c>
      <c r="E210" s="4" t="s">
        <v>126</v>
      </c>
      <c r="F210" s="5">
        <v>70000</v>
      </c>
      <c r="G210" s="3" t="s">
        <v>20</v>
      </c>
      <c r="H210" s="5">
        <v>70000</v>
      </c>
      <c r="I210" s="3" t="s">
        <v>21</v>
      </c>
      <c r="J210" s="3" t="s">
        <v>244</v>
      </c>
      <c r="K210" s="17">
        <v>100</v>
      </c>
      <c r="L210" s="3" t="s">
        <v>21</v>
      </c>
      <c r="M210" s="3" t="s">
        <v>242</v>
      </c>
      <c r="N210" s="3" t="str">
        <f>IF(tbl_clean[[#This Row],[salary_in_usd]]&gt;=statistics!$B$25,"Yes","No")</f>
        <v>No</v>
      </c>
      <c r="O210" s="3" t="str">
        <f>IF(tbl_clean[[#This Row],[employee_residence]]=tbl_clean[[#This Row],[company_location]], "Same-Country","Cross-Country")</f>
        <v>Same-Country</v>
      </c>
    </row>
    <row r="211" spans="1:15" ht="19.2" x14ac:dyDescent="0.45">
      <c r="A211" s="3">
        <v>2021</v>
      </c>
      <c r="B211" s="4" t="s">
        <v>214</v>
      </c>
      <c r="C211" s="4">
        <f t="shared" si="3"/>
        <v>2</v>
      </c>
      <c r="D211" s="4" t="s">
        <v>218</v>
      </c>
      <c r="E211" s="4" t="s">
        <v>52</v>
      </c>
      <c r="F211" s="5">
        <v>69999</v>
      </c>
      <c r="G211" s="3" t="s">
        <v>20</v>
      </c>
      <c r="H211" s="5">
        <v>69999</v>
      </c>
      <c r="I211" s="3" t="s">
        <v>176</v>
      </c>
      <c r="J211" s="3" t="s">
        <v>245</v>
      </c>
      <c r="K211" s="17">
        <v>50</v>
      </c>
      <c r="L211" s="3" t="s">
        <v>176</v>
      </c>
      <c r="M211" s="3" t="s">
        <v>240</v>
      </c>
      <c r="N211" s="3" t="str">
        <f>IF(tbl_clean[[#This Row],[salary_in_usd]]&gt;=statistics!$B$25,"Yes","No")</f>
        <v>No</v>
      </c>
      <c r="O211" s="3" t="str">
        <f>IF(tbl_clean[[#This Row],[employee_residence]]=tbl_clean[[#This Row],[company_location]], "Same-Country","Cross-Country")</f>
        <v>Same-Country</v>
      </c>
    </row>
    <row r="212" spans="1:15" ht="19.2" x14ac:dyDescent="0.45">
      <c r="A212" s="3">
        <v>2021</v>
      </c>
      <c r="B212" s="4" t="s">
        <v>214</v>
      </c>
      <c r="C212" s="4">
        <f t="shared" si="3"/>
        <v>2</v>
      </c>
      <c r="D212" s="4" t="s">
        <v>221</v>
      </c>
      <c r="E212" s="4" t="s">
        <v>37</v>
      </c>
      <c r="F212" s="5">
        <v>59000</v>
      </c>
      <c r="G212" s="3" t="s">
        <v>14</v>
      </c>
      <c r="H212" s="5">
        <v>69741</v>
      </c>
      <c r="I212" s="3" t="s">
        <v>51</v>
      </c>
      <c r="J212" s="3" t="s">
        <v>244</v>
      </c>
      <c r="K212" s="17">
        <v>100</v>
      </c>
      <c r="L212" s="3" t="s">
        <v>51</v>
      </c>
      <c r="M212" s="3" t="s">
        <v>240</v>
      </c>
      <c r="N212" s="3" t="str">
        <f>IF(tbl_clean[[#This Row],[salary_in_usd]]&gt;=statistics!$B$25,"Yes","No")</f>
        <v>No</v>
      </c>
      <c r="O212" s="3" t="str">
        <f>IF(tbl_clean[[#This Row],[employee_residence]]=tbl_clean[[#This Row],[company_location]], "Same-Country","Cross-Country")</f>
        <v>Same-Country</v>
      </c>
    </row>
    <row r="213" spans="1:15" ht="19.2" x14ac:dyDescent="0.45">
      <c r="A213" s="3">
        <v>2021</v>
      </c>
      <c r="B213" s="4" t="s">
        <v>216</v>
      </c>
      <c r="C213" s="4">
        <f t="shared" si="3"/>
        <v>4</v>
      </c>
      <c r="D213" s="4" t="s">
        <v>218</v>
      </c>
      <c r="E213" s="4" t="s">
        <v>104</v>
      </c>
      <c r="F213" s="5">
        <v>59000</v>
      </c>
      <c r="G213" s="3" t="s">
        <v>14</v>
      </c>
      <c r="H213" s="5">
        <v>69741</v>
      </c>
      <c r="I213" s="3" t="s">
        <v>63</v>
      </c>
      <c r="J213" s="3" t="s">
        <v>244</v>
      </c>
      <c r="K213" s="17">
        <v>100</v>
      </c>
      <c r="L213" s="3" t="s">
        <v>15</v>
      </c>
      <c r="M213" s="3" t="s">
        <v>241</v>
      </c>
      <c r="N213" s="3" t="str">
        <f>IF(tbl_clean[[#This Row],[salary_in_usd]]&gt;=statistics!$B$25,"Yes","No")</f>
        <v>No</v>
      </c>
      <c r="O213" s="3" t="str">
        <f>IF(tbl_clean[[#This Row],[employee_residence]]=tbl_clean[[#This Row],[company_location]], "Same-Country","Cross-Country")</f>
        <v>Cross-Country</v>
      </c>
    </row>
    <row r="214" spans="1:15" ht="19.2" x14ac:dyDescent="0.45">
      <c r="A214" s="3">
        <v>2021</v>
      </c>
      <c r="B214" s="4" t="s">
        <v>215</v>
      </c>
      <c r="C214" s="4">
        <f t="shared" si="3"/>
        <v>1</v>
      </c>
      <c r="D214" s="4" t="s">
        <v>218</v>
      </c>
      <c r="E214" s="4" t="s">
        <v>128</v>
      </c>
      <c r="F214" s="5">
        <v>90000</v>
      </c>
      <c r="G214" s="3" t="s">
        <v>67</v>
      </c>
      <c r="H214" s="5">
        <v>66970</v>
      </c>
      <c r="I214" s="3" t="s">
        <v>96</v>
      </c>
      <c r="J214" s="3" t="s">
        <v>245</v>
      </c>
      <c r="K214" s="17">
        <v>50</v>
      </c>
      <c r="L214" s="3" t="s">
        <v>96</v>
      </c>
      <c r="M214" s="3" t="s">
        <v>240</v>
      </c>
      <c r="N214" s="3" t="str">
        <f>IF(tbl_clean[[#This Row],[salary_in_usd]]&gt;=statistics!$B$25,"Yes","No")</f>
        <v>No</v>
      </c>
      <c r="O214" s="3" t="str">
        <f>IF(tbl_clean[[#This Row],[employee_residence]]=tbl_clean[[#This Row],[company_location]], "Same-Country","Cross-Country")</f>
        <v>Same-Country</v>
      </c>
    </row>
    <row r="215" spans="1:15" ht="19.2" x14ac:dyDescent="0.45">
      <c r="A215" s="3">
        <v>2021</v>
      </c>
      <c r="B215" s="4" t="s">
        <v>213</v>
      </c>
      <c r="C215" s="4">
        <f t="shared" si="3"/>
        <v>3</v>
      </c>
      <c r="D215" s="4" t="s">
        <v>218</v>
      </c>
      <c r="E215" s="4" t="s">
        <v>35</v>
      </c>
      <c r="F215" s="5">
        <v>4900000</v>
      </c>
      <c r="G215" s="3" t="s">
        <v>42</v>
      </c>
      <c r="H215" s="5">
        <v>66265</v>
      </c>
      <c r="I215" s="3" t="s">
        <v>43</v>
      </c>
      <c r="J215" s="3" t="s">
        <v>243</v>
      </c>
      <c r="K215" s="17">
        <v>0</v>
      </c>
      <c r="L215" s="3" t="s">
        <v>43</v>
      </c>
      <c r="M215" s="3" t="s">
        <v>240</v>
      </c>
      <c r="N215" s="3" t="str">
        <f>IF(tbl_clean[[#This Row],[salary_in_usd]]&gt;=statistics!$B$25,"Yes","No")</f>
        <v>No</v>
      </c>
      <c r="O215" s="3" t="str">
        <f>IF(tbl_clean[[#This Row],[employee_residence]]=tbl_clean[[#This Row],[company_location]], "Same-Country","Cross-Country")</f>
        <v>Same-Country</v>
      </c>
    </row>
    <row r="216" spans="1:15" ht="19.2" x14ac:dyDescent="0.45">
      <c r="A216" s="3">
        <v>2021</v>
      </c>
      <c r="B216" s="4" t="s">
        <v>214</v>
      </c>
      <c r="C216" s="4">
        <f t="shared" si="3"/>
        <v>2</v>
      </c>
      <c r="D216" s="4" t="s">
        <v>218</v>
      </c>
      <c r="E216" s="4" t="s">
        <v>37</v>
      </c>
      <c r="F216" s="5">
        <v>48000</v>
      </c>
      <c r="G216" s="3" t="s">
        <v>58</v>
      </c>
      <c r="H216" s="5">
        <v>66022</v>
      </c>
      <c r="I216" s="3" t="s">
        <v>47</v>
      </c>
      <c r="J216" s="3" t="s">
        <v>245</v>
      </c>
      <c r="K216" s="17">
        <v>50</v>
      </c>
      <c r="L216" s="3" t="s">
        <v>33</v>
      </c>
      <c r="M216" s="3" t="s">
        <v>241</v>
      </c>
      <c r="N216" s="3" t="str">
        <f>IF(tbl_clean[[#This Row],[salary_in_usd]]&gt;=statistics!$B$25,"Yes","No")</f>
        <v>No</v>
      </c>
      <c r="O216" s="3" t="str">
        <f>IF(tbl_clean[[#This Row],[employee_residence]]=tbl_clean[[#This Row],[company_location]], "Same-Country","Cross-Country")</f>
        <v>Cross-Country</v>
      </c>
    </row>
    <row r="217" spans="1:15" ht="19.2" x14ac:dyDescent="0.45">
      <c r="A217" s="3">
        <v>2021</v>
      </c>
      <c r="B217" s="4" t="s">
        <v>215</v>
      </c>
      <c r="C217" s="4">
        <f t="shared" si="3"/>
        <v>1</v>
      </c>
      <c r="D217" s="4" t="s">
        <v>218</v>
      </c>
      <c r="E217" s="4" t="s">
        <v>37</v>
      </c>
      <c r="F217" s="5">
        <v>55000</v>
      </c>
      <c r="G217" s="3" t="s">
        <v>14</v>
      </c>
      <c r="H217" s="5">
        <v>65013</v>
      </c>
      <c r="I217" s="3" t="s">
        <v>31</v>
      </c>
      <c r="J217" s="3" t="s">
        <v>245</v>
      </c>
      <c r="K217" s="17">
        <v>50</v>
      </c>
      <c r="L217" s="3" t="s">
        <v>31</v>
      </c>
      <c r="M217" s="3" t="s">
        <v>242</v>
      </c>
      <c r="N217" s="3" t="str">
        <f>IF(tbl_clean[[#This Row],[salary_in_usd]]&gt;=statistics!$B$25,"Yes","No")</f>
        <v>No</v>
      </c>
      <c r="O217" s="3" t="str">
        <f>IF(tbl_clean[[#This Row],[employee_residence]]=tbl_clean[[#This Row],[company_location]], "Same-Country","Cross-Country")</f>
        <v>Same-Country</v>
      </c>
    </row>
    <row r="218" spans="1:15" ht="19.2" x14ac:dyDescent="0.45">
      <c r="A218" s="3">
        <v>2021</v>
      </c>
      <c r="B218" s="4" t="s">
        <v>215</v>
      </c>
      <c r="C218" s="4">
        <f t="shared" si="3"/>
        <v>1</v>
      </c>
      <c r="D218" s="4" t="s">
        <v>218</v>
      </c>
      <c r="E218" s="4" t="s">
        <v>104</v>
      </c>
      <c r="F218" s="5">
        <v>54000</v>
      </c>
      <c r="G218" s="3" t="s">
        <v>14</v>
      </c>
      <c r="H218" s="5">
        <v>63831</v>
      </c>
      <c r="I218" s="3" t="s">
        <v>31</v>
      </c>
      <c r="J218" s="3" t="s">
        <v>245</v>
      </c>
      <c r="K218" s="17">
        <v>50</v>
      </c>
      <c r="L218" s="3" t="s">
        <v>31</v>
      </c>
      <c r="M218" s="3" t="s">
        <v>240</v>
      </c>
      <c r="N218" s="3" t="str">
        <f>IF(tbl_clean[[#This Row],[salary_in_usd]]&gt;=statistics!$B$25,"Yes","No")</f>
        <v>No</v>
      </c>
      <c r="O218" s="3" t="str">
        <f>IF(tbl_clean[[#This Row],[employee_residence]]=tbl_clean[[#This Row],[company_location]], "Same-Country","Cross-Country")</f>
        <v>Same-Country</v>
      </c>
    </row>
    <row r="219" spans="1:15" ht="19.2" x14ac:dyDescent="0.45">
      <c r="A219" s="3">
        <v>2021</v>
      </c>
      <c r="B219" s="4" t="s">
        <v>213</v>
      </c>
      <c r="C219" s="4">
        <f t="shared" si="3"/>
        <v>3</v>
      </c>
      <c r="D219" s="4" t="s">
        <v>218</v>
      </c>
      <c r="E219" s="4" t="s">
        <v>27</v>
      </c>
      <c r="F219" s="5">
        <v>54000</v>
      </c>
      <c r="G219" s="3" t="s">
        <v>14</v>
      </c>
      <c r="H219" s="5">
        <v>63831</v>
      </c>
      <c r="I219" s="3" t="s">
        <v>31</v>
      </c>
      <c r="J219" s="3" t="s">
        <v>245</v>
      </c>
      <c r="K219" s="17">
        <v>50</v>
      </c>
      <c r="L219" s="3" t="s">
        <v>31</v>
      </c>
      <c r="M219" s="3" t="s">
        <v>240</v>
      </c>
      <c r="N219" s="3" t="str">
        <f>IF(tbl_clean[[#This Row],[salary_in_usd]]&gt;=statistics!$B$25,"Yes","No")</f>
        <v>No</v>
      </c>
      <c r="O219" s="3" t="str">
        <f>IF(tbl_clean[[#This Row],[employee_residence]]=tbl_clean[[#This Row],[company_location]], "Same-Country","Cross-Country")</f>
        <v>Same-Country</v>
      </c>
    </row>
    <row r="220" spans="1:15" ht="19.2" x14ac:dyDescent="0.45">
      <c r="A220" s="3">
        <v>2021</v>
      </c>
      <c r="B220" s="4" t="s">
        <v>214</v>
      </c>
      <c r="C220" s="4">
        <f t="shared" si="3"/>
        <v>2</v>
      </c>
      <c r="D220" s="4" t="s">
        <v>218</v>
      </c>
      <c r="E220" s="4" t="s">
        <v>52</v>
      </c>
      <c r="F220" s="5">
        <v>80000</v>
      </c>
      <c r="G220" s="3" t="s">
        <v>71</v>
      </c>
      <c r="H220" s="5">
        <v>63810</v>
      </c>
      <c r="I220" s="3" t="s">
        <v>24</v>
      </c>
      <c r="J220" s="3" t="s">
        <v>244</v>
      </c>
      <c r="K220" s="17">
        <v>100</v>
      </c>
      <c r="L220" s="3" t="s">
        <v>24</v>
      </c>
      <c r="M220" s="3" t="s">
        <v>242</v>
      </c>
      <c r="N220" s="3" t="str">
        <f>IF(tbl_clean[[#This Row],[salary_in_usd]]&gt;=statistics!$B$25,"Yes","No")</f>
        <v>No</v>
      </c>
      <c r="O220" s="3" t="str">
        <f>IF(tbl_clean[[#This Row],[employee_residence]]=tbl_clean[[#This Row],[company_location]], "Same-Country","Cross-Country")</f>
        <v>Same-Country</v>
      </c>
    </row>
    <row r="221" spans="1:15" ht="19.2" x14ac:dyDescent="0.45">
      <c r="A221" s="3">
        <v>2021</v>
      </c>
      <c r="B221" s="4" t="s">
        <v>214</v>
      </c>
      <c r="C221" s="4">
        <f t="shared" si="3"/>
        <v>2</v>
      </c>
      <c r="D221" s="4" t="s">
        <v>218</v>
      </c>
      <c r="E221" s="4" t="s">
        <v>222</v>
      </c>
      <c r="F221" s="5">
        <v>7000000</v>
      </c>
      <c r="G221" s="3" t="s">
        <v>198</v>
      </c>
      <c r="H221" s="5">
        <v>63711</v>
      </c>
      <c r="I221" s="3" t="s">
        <v>194</v>
      </c>
      <c r="J221" s="3" t="s">
        <v>245</v>
      </c>
      <c r="K221" s="17">
        <v>50</v>
      </c>
      <c r="L221" s="3" t="s">
        <v>194</v>
      </c>
      <c r="M221" s="3" t="s">
        <v>241</v>
      </c>
      <c r="N221" s="3" t="str">
        <f>IF(tbl_clean[[#This Row],[salary_in_usd]]&gt;=statistics!$B$25,"Yes","No")</f>
        <v>No</v>
      </c>
      <c r="O221" s="3" t="str">
        <f>IF(tbl_clean[[#This Row],[employee_residence]]=tbl_clean[[#This Row],[company_location]], "Same-Country","Cross-Country")</f>
        <v>Same-Country</v>
      </c>
    </row>
    <row r="222" spans="1:15" ht="19.2" x14ac:dyDescent="0.45">
      <c r="A222" s="3">
        <v>2021</v>
      </c>
      <c r="B222" s="4" t="s">
        <v>214</v>
      </c>
      <c r="C222" s="4">
        <f t="shared" si="3"/>
        <v>2</v>
      </c>
      <c r="D222" s="4" t="s">
        <v>218</v>
      </c>
      <c r="E222" s="4" t="s">
        <v>52</v>
      </c>
      <c r="F222" s="5">
        <v>53000</v>
      </c>
      <c r="G222" s="3" t="s">
        <v>14</v>
      </c>
      <c r="H222" s="5">
        <v>62649</v>
      </c>
      <c r="I222" s="3" t="s">
        <v>63</v>
      </c>
      <c r="J222" s="3" t="s">
        <v>245</v>
      </c>
      <c r="K222" s="17">
        <v>50</v>
      </c>
      <c r="L222" s="3" t="s">
        <v>63</v>
      </c>
      <c r="M222" s="3" t="s">
        <v>242</v>
      </c>
      <c r="N222" s="3" t="str">
        <f>IF(tbl_clean[[#This Row],[salary_in_usd]]&gt;=statistics!$B$25,"Yes","No")</f>
        <v>No</v>
      </c>
      <c r="O222" s="3" t="str">
        <f>IF(tbl_clean[[#This Row],[employee_residence]]=tbl_clean[[#This Row],[company_location]], "Same-Country","Cross-Country")</f>
        <v>Same-Country</v>
      </c>
    </row>
    <row r="223" spans="1:15" ht="19.2" x14ac:dyDescent="0.45">
      <c r="A223" s="3">
        <v>2021</v>
      </c>
      <c r="B223" s="4" t="s">
        <v>214</v>
      </c>
      <c r="C223" s="4">
        <f t="shared" si="3"/>
        <v>2</v>
      </c>
      <c r="D223" s="4" t="s">
        <v>218</v>
      </c>
      <c r="E223" s="4" t="s">
        <v>27</v>
      </c>
      <c r="F223" s="5">
        <v>62000</v>
      </c>
      <c r="G223" s="3" t="s">
        <v>20</v>
      </c>
      <c r="H223" s="5">
        <v>62000</v>
      </c>
      <c r="I223" s="3" t="s">
        <v>21</v>
      </c>
      <c r="J223" s="3" t="s">
        <v>243</v>
      </c>
      <c r="K223" s="17">
        <v>0</v>
      </c>
      <c r="L223" s="3" t="s">
        <v>21</v>
      </c>
      <c r="M223" s="3" t="s">
        <v>240</v>
      </c>
      <c r="N223" s="3" t="str">
        <f>IF(tbl_clean[[#This Row],[salary_in_usd]]&gt;=statistics!$B$25,"Yes","No")</f>
        <v>No</v>
      </c>
      <c r="O223" s="3" t="str">
        <f>IF(tbl_clean[[#This Row],[employee_residence]]=tbl_clean[[#This Row],[company_location]], "Same-Country","Cross-Country")</f>
        <v>Same-Country</v>
      </c>
    </row>
    <row r="224" spans="1:15" ht="19.2" x14ac:dyDescent="0.45">
      <c r="A224" s="3">
        <v>2021</v>
      </c>
      <c r="B224" s="4" t="s">
        <v>213</v>
      </c>
      <c r="C224" s="4">
        <f t="shared" si="3"/>
        <v>3</v>
      </c>
      <c r="D224" s="4" t="s">
        <v>218</v>
      </c>
      <c r="E224" s="4" t="s">
        <v>210</v>
      </c>
      <c r="F224" s="5">
        <v>45000</v>
      </c>
      <c r="G224" s="3" t="s">
        <v>58</v>
      </c>
      <c r="H224" s="5">
        <v>61896</v>
      </c>
      <c r="I224" s="3" t="s">
        <v>33</v>
      </c>
      <c r="J224" s="3" t="s">
        <v>245</v>
      </c>
      <c r="K224" s="17">
        <v>50</v>
      </c>
      <c r="L224" s="3" t="s">
        <v>33</v>
      </c>
      <c r="M224" s="3" t="s">
        <v>240</v>
      </c>
      <c r="N224" s="3" t="str">
        <f>IF(tbl_clean[[#This Row],[salary_in_usd]]&gt;=statistics!$B$25,"Yes","No")</f>
        <v>No</v>
      </c>
      <c r="O224" s="3" t="str">
        <f>IF(tbl_clean[[#This Row],[employee_residence]]=tbl_clean[[#This Row],[company_location]], "Same-Country","Cross-Country")</f>
        <v>Same-Country</v>
      </c>
    </row>
    <row r="225" spans="1:15" ht="19.2" x14ac:dyDescent="0.45">
      <c r="A225" s="3">
        <v>2021</v>
      </c>
      <c r="B225" s="4" t="s">
        <v>214</v>
      </c>
      <c r="C225" s="4">
        <f t="shared" si="3"/>
        <v>2</v>
      </c>
      <c r="D225" s="4" t="s">
        <v>218</v>
      </c>
      <c r="E225" s="4" t="s">
        <v>23</v>
      </c>
      <c r="F225" s="5">
        <v>52000</v>
      </c>
      <c r="G225" s="3" t="s">
        <v>14</v>
      </c>
      <c r="H225" s="5">
        <v>61467</v>
      </c>
      <c r="I225" s="3" t="s">
        <v>31</v>
      </c>
      <c r="J225" s="3" t="s">
        <v>245</v>
      </c>
      <c r="K225" s="17">
        <v>50</v>
      </c>
      <c r="L225" s="3" t="s">
        <v>90</v>
      </c>
      <c r="M225" s="3" t="s">
        <v>242</v>
      </c>
      <c r="N225" s="3" t="str">
        <f>IF(tbl_clean[[#This Row],[salary_in_usd]]&gt;=statistics!$B$25,"Yes","No")</f>
        <v>No</v>
      </c>
      <c r="O225" s="3" t="str">
        <f>IF(tbl_clean[[#This Row],[employee_residence]]=tbl_clean[[#This Row],[company_location]], "Same-Country","Cross-Country")</f>
        <v>Cross-Country</v>
      </c>
    </row>
    <row r="226" spans="1:15" ht="19.2" x14ac:dyDescent="0.45">
      <c r="A226" s="3">
        <v>2021</v>
      </c>
      <c r="B226" s="4" t="s">
        <v>213</v>
      </c>
      <c r="C226" s="4">
        <f t="shared" si="3"/>
        <v>3</v>
      </c>
      <c r="D226" s="4" t="s">
        <v>218</v>
      </c>
      <c r="E226" s="4" t="s">
        <v>52</v>
      </c>
      <c r="F226" s="5">
        <v>51400</v>
      </c>
      <c r="G226" s="3" t="s">
        <v>14</v>
      </c>
      <c r="H226" s="5">
        <v>60757</v>
      </c>
      <c r="I226" s="3" t="s">
        <v>48</v>
      </c>
      <c r="J226" s="3" t="s">
        <v>245</v>
      </c>
      <c r="K226" s="17">
        <v>50</v>
      </c>
      <c r="L226" s="3" t="s">
        <v>48</v>
      </c>
      <c r="M226" s="3" t="s">
        <v>240</v>
      </c>
      <c r="N226" s="3" t="str">
        <f>IF(tbl_clean[[#This Row],[salary_in_usd]]&gt;=statistics!$B$25,"Yes","No")</f>
        <v>No</v>
      </c>
      <c r="O226" s="3" t="str">
        <f>IF(tbl_clean[[#This Row],[employee_residence]]=tbl_clean[[#This Row],[company_location]], "Same-Country","Cross-Country")</f>
        <v>Same-Country</v>
      </c>
    </row>
    <row r="227" spans="1:15" ht="19.2" x14ac:dyDescent="0.45">
      <c r="A227" s="3">
        <v>2021</v>
      </c>
      <c r="B227" s="4" t="s">
        <v>214</v>
      </c>
      <c r="C227" s="4">
        <f t="shared" si="3"/>
        <v>2</v>
      </c>
      <c r="D227" s="4" t="s">
        <v>218</v>
      </c>
      <c r="E227" s="4" t="s">
        <v>75</v>
      </c>
      <c r="F227" s="5">
        <v>60000</v>
      </c>
      <c r="G227" s="3" t="s">
        <v>20</v>
      </c>
      <c r="H227" s="5">
        <v>60000</v>
      </c>
      <c r="I227" s="3" t="s">
        <v>15</v>
      </c>
      <c r="J227" s="3" t="s">
        <v>245</v>
      </c>
      <c r="K227" s="17">
        <v>50</v>
      </c>
      <c r="L227" s="3" t="s">
        <v>139</v>
      </c>
      <c r="M227" s="3" t="s">
        <v>242</v>
      </c>
      <c r="N227" s="3" t="str">
        <f>IF(tbl_clean[[#This Row],[salary_in_usd]]&gt;=statistics!$B$25,"Yes","No")</f>
        <v>No</v>
      </c>
      <c r="O227" s="3" t="str">
        <f>IF(tbl_clean[[#This Row],[employee_residence]]=tbl_clean[[#This Row],[company_location]], "Same-Country","Cross-Country")</f>
        <v>Cross-Country</v>
      </c>
    </row>
    <row r="228" spans="1:15" ht="19.2" x14ac:dyDescent="0.45">
      <c r="A228" s="3">
        <v>2021</v>
      </c>
      <c r="B228" s="4" t="s">
        <v>215</v>
      </c>
      <c r="C228" s="4">
        <f t="shared" si="3"/>
        <v>1</v>
      </c>
      <c r="D228" s="4" t="s">
        <v>218</v>
      </c>
      <c r="E228" s="4" t="s">
        <v>27</v>
      </c>
      <c r="F228" s="5">
        <v>60000</v>
      </c>
      <c r="G228" s="3" t="s">
        <v>20</v>
      </c>
      <c r="H228" s="5">
        <v>60000</v>
      </c>
      <c r="I228" s="3" t="s">
        <v>21</v>
      </c>
      <c r="J228" s="3" t="s">
        <v>244</v>
      </c>
      <c r="K228" s="17">
        <v>100</v>
      </c>
      <c r="L228" s="3" t="s">
        <v>21</v>
      </c>
      <c r="M228" s="3" t="s">
        <v>241</v>
      </c>
      <c r="N228" s="3" t="str">
        <f>IF(tbl_clean[[#This Row],[salary_in_usd]]&gt;=statistics!$B$25,"Yes","No")</f>
        <v>No</v>
      </c>
      <c r="O228" s="3" t="str">
        <f>IF(tbl_clean[[#This Row],[employee_residence]]=tbl_clean[[#This Row],[company_location]], "Same-Country","Cross-Country")</f>
        <v>Same-Country</v>
      </c>
    </row>
    <row r="229" spans="1:15" ht="19.2" x14ac:dyDescent="0.45">
      <c r="A229" s="3">
        <v>2021</v>
      </c>
      <c r="B229" s="4" t="s">
        <v>215</v>
      </c>
      <c r="C229" s="4">
        <f t="shared" si="3"/>
        <v>1</v>
      </c>
      <c r="D229" s="4" t="s">
        <v>218</v>
      </c>
      <c r="E229" s="4" t="s">
        <v>27</v>
      </c>
      <c r="F229" s="5">
        <v>50000</v>
      </c>
      <c r="G229" s="3" t="s">
        <v>14</v>
      </c>
      <c r="H229" s="5">
        <v>59102</v>
      </c>
      <c r="I229" s="3" t="s">
        <v>63</v>
      </c>
      <c r="J229" s="3" t="s">
        <v>245</v>
      </c>
      <c r="K229" s="17">
        <v>50</v>
      </c>
      <c r="L229" s="3" t="s">
        <v>63</v>
      </c>
      <c r="M229" s="3" t="s">
        <v>242</v>
      </c>
      <c r="N229" s="3" t="str">
        <f>IF(tbl_clean[[#This Row],[salary_in_usd]]&gt;=statistics!$B$25,"Yes","No")</f>
        <v>No</v>
      </c>
      <c r="O229" s="3" t="str">
        <f>IF(tbl_clean[[#This Row],[employee_residence]]=tbl_clean[[#This Row],[company_location]], "Same-Country","Cross-Country")</f>
        <v>Same-Country</v>
      </c>
    </row>
    <row r="230" spans="1:15" ht="19.2" x14ac:dyDescent="0.45">
      <c r="A230" s="3">
        <v>2021</v>
      </c>
      <c r="B230" s="4" t="s">
        <v>215</v>
      </c>
      <c r="C230" s="4">
        <f t="shared" si="3"/>
        <v>1</v>
      </c>
      <c r="D230" s="4" t="s">
        <v>218</v>
      </c>
      <c r="E230" s="4" t="s">
        <v>56</v>
      </c>
      <c r="F230" s="5">
        <v>50000</v>
      </c>
      <c r="G230" s="3" t="s">
        <v>14</v>
      </c>
      <c r="H230" s="5">
        <v>59102</v>
      </c>
      <c r="I230" s="3" t="s">
        <v>192</v>
      </c>
      <c r="J230" s="3" t="s">
        <v>244</v>
      </c>
      <c r="K230" s="17">
        <v>100</v>
      </c>
      <c r="L230" s="3" t="s">
        <v>192</v>
      </c>
      <c r="M230" s="3" t="s">
        <v>240</v>
      </c>
      <c r="N230" s="3" t="str">
        <f>IF(tbl_clean[[#This Row],[salary_in_usd]]&gt;=statistics!$B$25,"Yes","No")</f>
        <v>No</v>
      </c>
      <c r="O230" s="3" t="str">
        <f>IF(tbl_clean[[#This Row],[employee_residence]]=tbl_clean[[#This Row],[company_location]], "Same-Country","Cross-Country")</f>
        <v>Same-Country</v>
      </c>
    </row>
    <row r="231" spans="1:15" ht="19.2" x14ac:dyDescent="0.45">
      <c r="A231" s="3">
        <v>2021</v>
      </c>
      <c r="B231" s="4" t="s">
        <v>215</v>
      </c>
      <c r="C231" s="4">
        <f t="shared" si="3"/>
        <v>1</v>
      </c>
      <c r="D231" s="4" t="s">
        <v>218</v>
      </c>
      <c r="E231" s="4" t="s">
        <v>23</v>
      </c>
      <c r="F231" s="5">
        <v>58000</v>
      </c>
      <c r="G231" s="3" t="s">
        <v>20</v>
      </c>
      <c r="H231" s="5">
        <v>58000</v>
      </c>
      <c r="I231" s="3" t="s">
        <v>21</v>
      </c>
      <c r="J231" s="3" t="s">
        <v>245</v>
      </c>
      <c r="K231" s="17">
        <v>50</v>
      </c>
      <c r="L231" s="3" t="s">
        <v>21</v>
      </c>
      <c r="M231" s="3" t="s">
        <v>240</v>
      </c>
      <c r="N231" s="3" t="str">
        <f>IF(tbl_clean[[#This Row],[salary_in_usd]]&gt;=statistics!$B$25,"Yes","No")</f>
        <v>No</v>
      </c>
      <c r="O231" s="3" t="str">
        <f>IF(tbl_clean[[#This Row],[employee_residence]]=tbl_clean[[#This Row],[company_location]], "Same-Country","Cross-Country")</f>
        <v>Same-Country</v>
      </c>
    </row>
    <row r="232" spans="1:15" ht="19.2" x14ac:dyDescent="0.45">
      <c r="A232" s="3">
        <v>2021</v>
      </c>
      <c r="B232" s="4" t="s">
        <v>214</v>
      </c>
      <c r="C232" s="4">
        <f t="shared" si="3"/>
        <v>2</v>
      </c>
      <c r="D232" s="4" t="s">
        <v>218</v>
      </c>
      <c r="E232" s="4" t="s">
        <v>52</v>
      </c>
      <c r="F232" s="5">
        <v>48000</v>
      </c>
      <c r="G232" s="3" t="s">
        <v>14</v>
      </c>
      <c r="H232" s="5">
        <v>56738</v>
      </c>
      <c r="I232" s="3" t="s">
        <v>63</v>
      </c>
      <c r="J232" s="3" t="s">
        <v>245</v>
      </c>
      <c r="K232" s="17">
        <v>50</v>
      </c>
      <c r="L232" s="3" t="s">
        <v>63</v>
      </c>
      <c r="M232" s="3" t="s">
        <v>241</v>
      </c>
      <c r="N232" s="3" t="str">
        <f>IF(tbl_clean[[#This Row],[salary_in_usd]]&gt;=statistics!$B$25,"Yes","No")</f>
        <v>No</v>
      </c>
      <c r="O232" s="3" t="str">
        <f>IF(tbl_clean[[#This Row],[employee_residence]]=tbl_clean[[#This Row],[company_location]], "Same-Country","Cross-Country")</f>
        <v>Same-Country</v>
      </c>
    </row>
    <row r="233" spans="1:15" ht="19.2" x14ac:dyDescent="0.45">
      <c r="A233" s="3">
        <v>2021</v>
      </c>
      <c r="B233" s="4" t="s">
        <v>214</v>
      </c>
      <c r="C233" s="4">
        <f t="shared" si="3"/>
        <v>2</v>
      </c>
      <c r="D233" s="4" t="s">
        <v>218</v>
      </c>
      <c r="E233" s="4" t="s">
        <v>23</v>
      </c>
      <c r="F233" s="5">
        <v>40900</v>
      </c>
      <c r="G233" s="3" t="s">
        <v>58</v>
      </c>
      <c r="H233" s="5">
        <v>56256</v>
      </c>
      <c r="I233" s="3" t="s">
        <v>33</v>
      </c>
      <c r="J233" s="3" t="s">
        <v>245</v>
      </c>
      <c r="K233" s="17">
        <v>50</v>
      </c>
      <c r="L233" s="3" t="s">
        <v>33</v>
      </c>
      <c r="M233" s="3" t="s">
        <v>240</v>
      </c>
      <c r="N233" s="3" t="str">
        <f>IF(tbl_clean[[#This Row],[salary_in_usd]]&gt;=statistics!$B$25,"Yes","No")</f>
        <v>No</v>
      </c>
      <c r="O233" s="3" t="str">
        <f>IF(tbl_clean[[#This Row],[employee_residence]]=tbl_clean[[#This Row],[company_location]], "Same-Country","Cross-Country")</f>
        <v>Same-Country</v>
      </c>
    </row>
    <row r="234" spans="1:15" ht="19.2" x14ac:dyDescent="0.45">
      <c r="A234" s="3">
        <v>2021</v>
      </c>
      <c r="B234" s="4" t="s">
        <v>215</v>
      </c>
      <c r="C234" s="4">
        <f t="shared" si="3"/>
        <v>1</v>
      </c>
      <c r="D234" s="4" t="s">
        <v>218</v>
      </c>
      <c r="E234" s="4" t="s">
        <v>234</v>
      </c>
      <c r="F234" s="5">
        <v>55000</v>
      </c>
      <c r="G234" s="3" t="s">
        <v>20</v>
      </c>
      <c r="H234" s="5">
        <v>55000</v>
      </c>
      <c r="I234" s="3" t="s">
        <v>21</v>
      </c>
      <c r="J234" s="3" t="s">
        <v>245</v>
      </c>
      <c r="K234" s="17">
        <v>50</v>
      </c>
      <c r="L234" s="3" t="s">
        <v>21</v>
      </c>
      <c r="M234" s="3" t="s">
        <v>241</v>
      </c>
      <c r="N234" s="3" t="str">
        <f>IF(tbl_clean[[#This Row],[salary_in_usd]]&gt;=statistics!$B$25,"Yes","No")</f>
        <v>No</v>
      </c>
      <c r="O234" s="3" t="str">
        <f>IF(tbl_clean[[#This Row],[employee_residence]]=tbl_clean[[#This Row],[company_location]], "Same-Country","Cross-Country")</f>
        <v>Same-Country</v>
      </c>
    </row>
    <row r="235" spans="1:15" ht="19.2" x14ac:dyDescent="0.45">
      <c r="A235" s="3">
        <v>2021</v>
      </c>
      <c r="B235" s="4" t="s">
        <v>213</v>
      </c>
      <c r="C235" s="4">
        <f t="shared" si="3"/>
        <v>3</v>
      </c>
      <c r="D235" s="4" t="s">
        <v>218</v>
      </c>
      <c r="E235" s="4" t="s">
        <v>230</v>
      </c>
      <c r="F235" s="5">
        <v>55000</v>
      </c>
      <c r="G235" s="3" t="s">
        <v>20</v>
      </c>
      <c r="H235" s="5">
        <v>55000</v>
      </c>
      <c r="I235" s="3" t="s">
        <v>15</v>
      </c>
      <c r="J235" s="3" t="s">
        <v>244</v>
      </c>
      <c r="K235" s="17">
        <v>100</v>
      </c>
      <c r="L235" s="3" t="s">
        <v>15</v>
      </c>
      <c r="M235" s="3" t="s">
        <v>240</v>
      </c>
      <c r="N235" s="3" t="str">
        <f>IF(tbl_clean[[#This Row],[salary_in_usd]]&gt;=statistics!$B$25,"Yes","No")</f>
        <v>No</v>
      </c>
      <c r="O235" s="3" t="str">
        <f>IF(tbl_clean[[#This Row],[employee_residence]]=tbl_clean[[#This Row],[company_location]], "Same-Country","Cross-Country")</f>
        <v>Same-Country</v>
      </c>
    </row>
    <row r="236" spans="1:15" ht="19.2" x14ac:dyDescent="0.45">
      <c r="A236" s="3">
        <v>2021</v>
      </c>
      <c r="B236" s="4" t="s">
        <v>214</v>
      </c>
      <c r="C236" s="4">
        <f t="shared" si="3"/>
        <v>2</v>
      </c>
      <c r="D236" s="4" t="s">
        <v>218</v>
      </c>
      <c r="E236" s="4" t="s">
        <v>57</v>
      </c>
      <c r="F236" s="5">
        <v>68000</v>
      </c>
      <c r="G236" s="3" t="s">
        <v>71</v>
      </c>
      <c r="H236" s="5">
        <v>54238</v>
      </c>
      <c r="I236" s="3" t="s">
        <v>33</v>
      </c>
      <c r="J236" s="3" t="s">
        <v>245</v>
      </c>
      <c r="K236" s="17">
        <v>50</v>
      </c>
      <c r="L236" s="3" t="s">
        <v>24</v>
      </c>
      <c r="M236" s="3" t="s">
        <v>240</v>
      </c>
      <c r="N236" s="3" t="str">
        <f>IF(tbl_clean[[#This Row],[salary_in_usd]]&gt;=statistics!$B$25,"Yes","No")</f>
        <v>No</v>
      </c>
      <c r="O236" s="3" t="str">
        <f>IF(tbl_clean[[#This Row],[employee_residence]]=tbl_clean[[#This Row],[company_location]], "Same-Country","Cross-Country")</f>
        <v>Cross-Country</v>
      </c>
    </row>
    <row r="237" spans="1:15" ht="19.2" x14ac:dyDescent="0.45">
      <c r="A237" s="3">
        <v>2021</v>
      </c>
      <c r="B237" s="4" t="s">
        <v>213</v>
      </c>
      <c r="C237" s="4">
        <f t="shared" si="3"/>
        <v>3</v>
      </c>
      <c r="D237" s="4" t="s">
        <v>218</v>
      </c>
      <c r="E237" s="4" t="s">
        <v>23</v>
      </c>
      <c r="F237" s="5">
        <v>4000000</v>
      </c>
      <c r="G237" s="3" t="s">
        <v>42</v>
      </c>
      <c r="H237" s="5">
        <v>54094</v>
      </c>
      <c r="I237" s="3" t="s">
        <v>43</v>
      </c>
      <c r="J237" s="3" t="s">
        <v>244</v>
      </c>
      <c r="K237" s="17">
        <v>100</v>
      </c>
      <c r="L237" s="3" t="s">
        <v>43</v>
      </c>
      <c r="M237" s="3" t="s">
        <v>240</v>
      </c>
      <c r="N237" s="3" t="str">
        <f>IF(tbl_clean[[#This Row],[salary_in_usd]]&gt;=statistics!$B$25,"Yes","No")</f>
        <v>No</v>
      </c>
      <c r="O237" s="3" t="str">
        <f>IF(tbl_clean[[#This Row],[employee_residence]]=tbl_clean[[#This Row],[company_location]], "Same-Country","Cross-Country")</f>
        <v>Same-Country</v>
      </c>
    </row>
    <row r="238" spans="1:15" ht="19.2" x14ac:dyDescent="0.45">
      <c r="A238" s="3">
        <v>2021</v>
      </c>
      <c r="B238" s="4" t="s">
        <v>213</v>
      </c>
      <c r="C238" s="4">
        <f t="shared" si="3"/>
        <v>3</v>
      </c>
      <c r="D238" s="4" t="s">
        <v>218</v>
      </c>
      <c r="E238" s="4" t="s">
        <v>69</v>
      </c>
      <c r="F238" s="5">
        <v>4000000</v>
      </c>
      <c r="G238" s="3" t="s">
        <v>42</v>
      </c>
      <c r="H238" s="5">
        <v>54094</v>
      </c>
      <c r="I238" s="3" t="s">
        <v>43</v>
      </c>
      <c r="J238" s="3" t="s">
        <v>245</v>
      </c>
      <c r="K238" s="17">
        <v>50</v>
      </c>
      <c r="L238" s="3" t="s">
        <v>21</v>
      </c>
      <c r="M238" s="3" t="s">
        <v>240</v>
      </c>
      <c r="N238" s="3" t="str">
        <f>IF(tbl_clean[[#This Row],[salary_in_usd]]&gt;=statistics!$B$25,"Yes","No")</f>
        <v>No</v>
      </c>
      <c r="O238" s="3" t="str">
        <f>IF(tbl_clean[[#This Row],[employee_residence]]=tbl_clean[[#This Row],[company_location]], "Same-Country","Cross-Country")</f>
        <v>Cross-Country</v>
      </c>
    </row>
    <row r="239" spans="1:15" ht="19.2" x14ac:dyDescent="0.45">
      <c r="A239" s="3">
        <v>2021</v>
      </c>
      <c r="B239" s="4" t="s">
        <v>213</v>
      </c>
      <c r="C239" s="4">
        <f t="shared" si="3"/>
        <v>3</v>
      </c>
      <c r="D239" s="4" t="s">
        <v>218</v>
      </c>
      <c r="E239" s="4" t="s">
        <v>23</v>
      </c>
      <c r="F239" s="5">
        <v>45000</v>
      </c>
      <c r="G239" s="3" t="s">
        <v>14</v>
      </c>
      <c r="H239" s="5">
        <v>53192</v>
      </c>
      <c r="I239" s="3" t="s">
        <v>63</v>
      </c>
      <c r="J239" s="3" t="s">
        <v>245</v>
      </c>
      <c r="K239" s="17">
        <v>50</v>
      </c>
      <c r="L239" s="3" t="s">
        <v>63</v>
      </c>
      <c r="M239" s="3" t="s">
        <v>240</v>
      </c>
      <c r="N239" s="3" t="str">
        <f>IF(tbl_clean[[#This Row],[salary_in_usd]]&gt;=statistics!$B$25,"Yes","No")</f>
        <v>No</v>
      </c>
      <c r="O239" s="3" t="str">
        <f>IF(tbl_clean[[#This Row],[employee_residence]]=tbl_clean[[#This Row],[company_location]], "Same-Country","Cross-Country")</f>
        <v>Same-Country</v>
      </c>
    </row>
    <row r="240" spans="1:15" ht="19.2" x14ac:dyDescent="0.45">
      <c r="A240" s="3">
        <v>2021</v>
      </c>
      <c r="B240" s="4" t="s">
        <v>214</v>
      </c>
      <c r="C240" s="4">
        <f t="shared" si="3"/>
        <v>2</v>
      </c>
      <c r="D240" s="4" t="s">
        <v>218</v>
      </c>
      <c r="E240" s="4" t="s">
        <v>27</v>
      </c>
      <c r="F240" s="5">
        <v>37456</v>
      </c>
      <c r="G240" s="3" t="s">
        <v>58</v>
      </c>
      <c r="H240" s="5">
        <v>51519</v>
      </c>
      <c r="I240" s="3" t="s">
        <v>33</v>
      </c>
      <c r="J240" s="3" t="s">
        <v>245</v>
      </c>
      <c r="K240" s="17">
        <v>50</v>
      </c>
      <c r="L240" s="3" t="s">
        <v>33</v>
      </c>
      <c r="M240" s="3" t="s">
        <v>240</v>
      </c>
      <c r="N240" s="3" t="str">
        <f>IF(tbl_clean[[#This Row],[salary_in_usd]]&gt;=statistics!$B$25,"Yes","No")</f>
        <v>No</v>
      </c>
      <c r="O240" s="3" t="str">
        <f>IF(tbl_clean[[#This Row],[employee_residence]]=tbl_clean[[#This Row],[company_location]], "Same-Country","Cross-Country")</f>
        <v>Same-Country</v>
      </c>
    </row>
    <row r="241" spans="1:15" ht="19.2" x14ac:dyDescent="0.45">
      <c r="A241" s="3">
        <v>2021</v>
      </c>
      <c r="B241" s="4" t="s">
        <v>214</v>
      </c>
      <c r="C241" s="4">
        <f t="shared" si="3"/>
        <v>2</v>
      </c>
      <c r="D241" s="4" t="s">
        <v>218</v>
      </c>
      <c r="E241" s="4" t="s">
        <v>35</v>
      </c>
      <c r="F241" s="5">
        <v>43200</v>
      </c>
      <c r="G241" s="3" t="s">
        <v>14</v>
      </c>
      <c r="H241" s="5">
        <v>51064</v>
      </c>
      <c r="I241" s="3" t="s">
        <v>147</v>
      </c>
      <c r="J241" s="3" t="s">
        <v>245</v>
      </c>
      <c r="K241" s="17">
        <v>50</v>
      </c>
      <c r="L241" s="3" t="s">
        <v>147</v>
      </c>
      <c r="M241" s="3" t="s">
        <v>240</v>
      </c>
      <c r="N241" s="3" t="str">
        <f>IF(tbl_clean[[#This Row],[salary_in_usd]]&gt;=statistics!$B$25,"Yes","No")</f>
        <v>No</v>
      </c>
      <c r="O241" s="3" t="str">
        <f>IF(tbl_clean[[#This Row],[employee_residence]]=tbl_clean[[#This Row],[company_location]], "Same-Country","Cross-Country")</f>
        <v>Same-Country</v>
      </c>
    </row>
    <row r="242" spans="1:15" ht="19.2" x14ac:dyDescent="0.45">
      <c r="A242" s="3">
        <v>2021</v>
      </c>
      <c r="B242" s="4" t="s">
        <v>213</v>
      </c>
      <c r="C242" s="4">
        <f t="shared" si="3"/>
        <v>3</v>
      </c>
      <c r="D242" s="4" t="s">
        <v>218</v>
      </c>
      <c r="E242" s="4" t="s">
        <v>27</v>
      </c>
      <c r="F242" s="5">
        <v>50000</v>
      </c>
      <c r="G242" s="3" t="s">
        <v>20</v>
      </c>
      <c r="H242" s="5">
        <v>50000</v>
      </c>
      <c r="I242" s="3" t="s">
        <v>184</v>
      </c>
      <c r="J242" s="3" t="s">
        <v>244</v>
      </c>
      <c r="K242" s="17">
        <v>100</v>
      </c>
      <c r="L242" s="3" t="s">
        <v>184</v>
      </c>
      <c r="M242" s="3" t="s">
        <v>241</v>
      </c>
      <c r="N242" s="3" t="str">
        <f>IF(tbl_clean[[#This Row],[salary_in_usd]]&gt;=statistics!$B$25,"Yes","No")</f>
        <v>No</v>
      </c>
      <c r="O242" s="3" t="str">
        <f>IF(tbl_clean[[#This Row],[employee_residence]]=tbl_clean[[#This Row],[company_location]], "Same-Country","Cross-Country")</f>
        <v>Same-Country</v>
      </c>
    </row>
    <row r="243" spans="1:15" ht="19.2" x14ac:dyDescent="0.45">
      <c r="A243" s="3">
        <v>2021</v>
      </c>
      <c r="B243" s="4" t="s">
        <v>215</v>
      </c>
      <c r="C243" s="4">
        <f t="shared" si="3"/>
        <v>1</v>
      </c>
      <c r="D243" s="4" t="s">
        <v>218</v>
      </c>
      <c r="E243" s="4" t="s">
        <v>27</v>
      </c>
      <c r="F243" s="5">
        <v>50000</v>
      </c>
      <c r="G243" s="3" t="s">
        <v>20</v>
      </c>
      <c r="H243" s="5">
        <v>50000</v>
      </c>
      <c r="I243" s="3" t="s">
        <v>21</v>
      </c>
      <c r="J243" s="3" t="s">
        <v>244</v>
      </c>
      <c r="K243" s="17">
        <v>100</v>
      </c>
      <c r="L243" s="3" t="s">
        <v>21</v>
      </c>
      <c r="M243" s="3" t="s">
        <v>242</v>
      </c>
      <c r="N243" s="3" t="str">
        <f>IF(tbl_clean[[#This Row],[salary_in_usd]]&gt;=statistics!$B$25,"Yes","No")</f>
        <v>No</v>
      </c>
      <c r="O243" s="3" t="str">
        <f>IF(tbl_clean[[#This Row],[employee_residence]]=tbl_clean[[#This Row],[company_location]], "Same-Country","Cross-Country")</f>
        <v>Same-Country</v>
      </c>
    </row>
    <row r="244" spans="1:15" ht="19.2" x14ac:dyDescent="0.45">
      <c r="A244" s="3">
        <v>2021</v>
      </c>
      <c r="B244" s="4" t="s">
        <v>214</v>
      </c>
      <c r="C244" s="4">
        <f t="shared" si="3"/>
        <v>2</v>
      </c>
      <c r="D244" s="4" t="s">
        <v>218</v>
      </c>
      <c r="E244" s="4" t="s">
        <v>23</v>
      </c>
      <c r="F244" s="5">
        <v>50000</v>
      </c>
      <c r="G244" s="3" t="s">
        <v>20</v>
      </c>
      <c r="H244" s="5">
        <v>50000</v>
      </c>
      <c r="I244" s="3" t="s">
        <v>40</v>
      </c>
      <c r="J244" s="3" t="s">
        <v>244</v>
      </c>
      <c r="K244" s="17">
        <v>100</v>
      </c>
      <c r="L244" s="3" t="s">
        <v>40</v>
      </c>
      <c r="M244" s="3" t="s">
        <v>240</v>
      </c>
      <c r="N244" s="3" t="str">
        <f>IF(tbl_clean[[#This Row],[salary_in_usd]]&gt;=statistics!$B$25,"Yes","No")</f>
        <v>No</v>
      </c>
      <c r="O244" s="3" t="str">
        <f>IF(tbl_clean[[#This Row],[employee_residence]]=tbl_clean[[#This Row],[company_location]], "Same-Country","Cross-Country")</f>
        <v>Same-Country</v>
      </c>
    </row>
    <row r="245" spans="1:15" ht="19.2" x14ac:dyDescent="0.45">
      <c r="A245" s="3">
        <v>2021</v>
      </c>
      <c r="B245" s="4" t="s">
        <v>213</v>
      </c>
      <c r="C245" s="4">
        <f t="shared" si="3"/>
        <v>3</v>
      </c>
      <c r="D245" s="4" t="s">
        <v>218</v>
      </c>
      <c r="E245" s="4" t="s">
        <v>153</v>
      </c>
      <c r="F245" s="5">
        <v>50000</v>
      </c>
      <c r="G245" s="3" t="s">
        <v>20</v>
      </c>
      <c r="H245" s="5">
        <v>50000</v>
      </c>
      <c r="I245" s="3" t="s">
        <v>124</v>
      </c>
      <c r="J245" s="3" t="s">
        <v>244</v>
      </c>
      <c r="K245" s="17">
        <v>100</v>
      </c>
      <c r="L245" s="3" t="s">
        <v>33</v>
      </c>
      <c r="M245" s="3" t="s">
        <v>242</v>
      </c>
      <c r="N245" s="3" t="str">
        <f>IF(tbl_clean[[#This Row],[salary_in_usd]]&gt;=statistics!$B$25,"Yes","No")</f>
        <v>No</v>
      </c>
      <c r="O245" s="3" t="str">
        <f>IF(tbl_clean[[#This Row],[employee_residence]]=tbl_clean[[#This Row],[company_location]], "Same-Country","Cross-Country")</f>
        <v>Cross-Country</v>
      </c>
    </row>
    <row r="246" spans="1:15" ht="19.2" x14ac:dyDescent="0.45">
      <c r="A246" s="3">
        <v>2021</v>
      </c>
      <c r="B246" s="4" t="s">
        <v>213</v>
      </c>
      <c r="C246" s="4">
        <f t="shared" si="3"/>
        <v>3</v>
      </c>
      <c r="D246" s="4" t="s">
        <v>218</v>
      </c>
      <c r="E246" s="4" t="s">
        <v>52</v>
      </c>
      <c r="F246" s="5">
        <v>50000</v>
      </c>
      <c r="G246" s="3" t="s">
        <v>20</v>
      </c>
      <c r="H246" s="5">
        <v>50000</v>
      </c>
      <c r="I246" s="3" t="s">
        <v>63</v>
      </c>
      <c r="J246" s="3" t="s">
        <v>244</v>
      </c>
      <c r="K246" s="17">
        <v>100</v>
      </c>
      <c r="L246" s="3" t="s">
        <v>21</v>
      </c>
      <c r="M246" s="3" t="s">
        <v>241</v>
      </c>
      <c r="N246" s="3" t="str">
        <f>IF(tbl_clean[[#This Row],[salary_in_usd]]&gt;=statistics!$B$25,"Yes","No")</f>
        <v>No</v>
      </c>
      <c r="O246" s="3" t="str">
        <f>IF(tbl_clean[[#This Row],[employee_residence]]=tbl_clean[[#This Row],[company_location]], "Same-Country","Cross-Country")</f>
        <v>Cross-Country</v>
      </c>
    </row>
    <row r="247" spans="1:15" ht="19.2" x14ac:dyDescent="0.45">
      <c r="A247" s="3">
        <v>2021</v>
      </c>
      <c r="B247" s="4" t="s">
        <v>215</v>
      </c>
      <c r="C247" s="4">
        <f t="shared" si="3"/>
        <v>1</v>
      </c>
      <c r="D247" s="4" t="s">
        <v>218</v>
      </c>
      <c r="E247" s="4" t="s">
        <v>23</v>
      </c>
      <c r="F247" s="5">
        <v>42000</v>
      </c>
      <c r="G247" s="3" t="s">
        <v>14</v>
      </c>
      <c r="H247" s="5">
        <v>49646</v>
      </c>
      <c r="I247" s="3" t="s">
        <v>63</v>
      </c>
      <c r="J247" s="3" t="s">
        <v>245</v>
      </c>
      <c r="K247" s="17">
        <v>50</v>
      </c>
      <c r="L247" s="3" t="s">
        <v>63</v>
      </c>
      <c r="M247" s="3" t="s">
        <v>242</v>
      </c>
      <c r="N247" s="3" t="str">
        <f>IF(tbl_clean[[#This Row],[salary_in_usd]]&gt;=statistics!$B$25,"Yes","No")</f>
        <v>No</v>
      </c>
      <c r="O247" s="3" t="str">
        <f>IF(tbl_clean[[#This Row],[employee_residence]]=tbl_clean[[#This Row],[company_location]], "Same-Country","Cross-Country")</f>
        <v>Same-Country</v>
      </c>
    </row>
    <row r="248" spans="1:15" ht="19.2" x14ac:dyDescent="0.45">
      <c r="A248" s="3">
        <v>2021</v>
      </c>
      <c r="B248" s="4" t="s">
        <v>214</v>
      </c>
      <c r="C248" s="4">
        <f t="shared" si="3"/>
        <v>2</v>
      </c>
      <c r="D248" s="4" t="s">
        <v>218</v>
      </c>
      <c r="E248" s="4" t="s">
        <v>35</v>
      </c>
      <c r="F248" s="5">
        <v>40000</v>
      </c>
      <c r="G248" s="3" t="s">
        <v>14</v>
      </c>
      <c r="H248" s="5">
        <v>47282</v>
      </c>
      <c r="I248" s="3" t="s">
        <v>15</v>
      </c>
      <c r="J248" s="3" t="s">
        <v>244</v>
      </c>
      <c r="K248" s="17">
        <v>100</v>
      </c>
      <c r="L248" s="3" t="s">
        <v>15</v>
      </c>
      <c r="M248" s="3" t="s">
        <v>241</v>
      </c>
      <c r="N248" s="3" t="str">
        <f>IF(tbl_clean[[#This Row],[salary_in_usd]]&gt;=statistics!$B$25,"Yes","No")</f>
        <v>No</v>
      </c>
      <c r="O248" s="3" t="str">
        <f>IF(tbl_clean[[#This Row],[employee_residence]]=tbl_clean[[#This Row],[company_location]], "Same-Country","Cross-Country")</f>
        <v>Same-Country</v>
      </c>
    </row>
    <row r="249" spans="1:15" ht="19.2" x14ac:dyDescent="0.45">
      <c r="A249" s="3">
        <v>2021</v>
      </c>
      <c r="B249" s="4" t="s">
        <v>214</v>
      </c>
      <c r="C249" s="4">
        <f t="shared" si="3"/>
        <v>2</v>
      </c>
      <c r="D249" s="4" t="s">
        <v>218</v>
      </c>
      <c r="E249" s="4" t="s">
        <v>23</v>
      </c>
      <c r="F249" s="5">
        <v>39600</v>
      </c>
      <c r="G249" s="3" t="s">
        <v>14</v>
      </c>
      <c r="H249" s="5">
        <v>46809</v>
      </c>
      <c r="I249" s="3" t="s">
        <v>15</v>
      </c>
      <c r="J249" s="3" t="s">
        <v>244</v>
      </c>
      <c r="K249" s="17">
        <v>100</v>
      </c>
      <c r="L249" s="3" t="s">
        <v>15</v>
      </c>
      <c r="M249" s="3" t="s">
        <v>242</v>
      </c>
      <c r="N249" s="3" t="str">
        <f>IF(tbl_clean[[#This Row],[salary_in_usd]]&gt;=statistics!$B$25,"Yes","No")</f>
        <v>No</v>
      </c>
      <c r="O249" s="3" t="str">
        <f>IF(tbl_clean[[#This Row],[employee_residence]]=tbl_clean[[#This Row],[company_location]], "Same-Country","Cross-Country")</f>
        <v>Same-Country</v>
      </c>
    </row>
    <row r="250" spans="1:15" ht="19.2" x14ac:dyDescent="0.45">
      <c r="A250" s="3">
        <v>2021</v>
      </c>
      <c r="B250" s="4" t="s">
        <v>214</v>
      </c>
      <c r="C250" s="4">
        <f t="shared" si="3"/>
        <v>2</v>
      </c>
      <c r="D250" s="4" t="s">
        <v>218</v>
      </c>
      <c r="E250" s="4" t="s">
        <v>35</v>
      </c>
      <c r="F250" s="5">
        <v>180000</v>
      </c>
      <c r="G250" s="3" t="s">
        <v>120</v>
      </c>
      <c r="H250" s="5">
        <v>46597</v>
      </c>
      <c r="I250" s="3" t="s">
        <v>121</v>
      </c>
      <c r="J250" s="3" t="s">
        <v>244</v>
      </c>
      <c r="K250" s="17">
        <v>100</v>
      </c>
      <c r="L250" s="3" t="s">
        <v>121</v>
      </c>
      <c r="M250" s="3" t="s">
        <v>240</v>
      </c>
      <c r="N250" s="3" t="str">
        <f>IF(tbl_clean[[#This Row],[salary_in_usd]]&gt;=statistics!$B$25,"Yes","No")</f>
        <v>No</v>
      </c>
      <c r="O250" s="3" t="str">
        <f>IF(tbl_clean[[#This Row],[employee_residence]]=tbl_clean[[#This Row],[company_location]], "Same-Country","Cross-Country")</f>
        <v>Same-Country</v>
      </c>
    </row>
    <row r="251" spans="1:15" ht="19.2" x14ac:dyDescent="0.45">
      <c r="A251" s="3">
        <v>2021</v>
      </c>
      <c r="B251" s="4" t="s">
        <v>214</v>
      </c>
      <c r="C251" s="4">
        <f t="shared" si="3"/>
        <v>2</v>
      </c>
      <c r="D251" s="4" t="s">
        <v>220</v>
      </c>
      <c r="E251" s="4" t="s">
        <v>86</v>
      </c>
      <c r="F251" s="5">
        <v>45555</v>
      </c>
      <c r="G251" s="3" t="s">
        <v>20</v>
      </c>
      <c r="H251" s="5">
        <v>45555</v>
      </c>
      <c r="I251" s="3" t="s">
        <v>156</v>
      </c>
      <c r="J251" s="3" t="s">
        <v>245</v>
      </c>
      <c r="K251" s="17">
        <v>50</v>
      </c>
      <c r="L251" s="3" t="s">
        <v>160</v>
      </c>
      <c r="M251" s="3" t="s">
        <v>242</v>
      </c>
      <c r="N251" s="3" t="str">
        <f>IF(tbl_clean[[#This Row],[salary_in_usd]]&gt;=statistics!$B$25,"Yes","No")</f>
        <v>No</v>
      </c>
      <c r="O251" s="3" t="str">
        <f>IF(tbl_clean[[#This Row],[employee_residence]]=tbl_clean[[#This Row],[company_location]], "Same-Country","Cross-Country")</f>
        <v>Cross-Country</v>
      </c>
    </row>
    <row r="252" spans="1:15" ht="19.2" x14ac:dyDescent="0.45">
      <c r="A252" s="3">
        <v>2021</v>
      </c>
      <c r="B252" s="4" t="s">
        <v>214</v>
      </c>
      <c r="C252" s="4">
        <f t="shared" si="3"/>
        <v>2</v>
      </c>
      <c r="D252" s="4" t="s">
        <v>218</v>
      </c>
      <c r="E252" s="4" t="s">
        <v>37</v>
      </c>
      <c r="F252" s="5">
        <v>38400</v>
      </c>
      <c r="G252" s="3" t="s">
        <v>14</v>
      </c>
      <c r="H252" s="5">
        <v>45391</v>
      </c>
      <c r="I252" s="3" t="s">
        <v>51</v>
      </c>
      <c r="J252" s="3" t="s">
        <v>244</v>
      </c>
      <c r="K252" s="17">
        <v>100</v>
      </c>
      <c r="L252" s="3" t="s">
        <v>51</v>
      </c>
      <c r="M252" s="3" t="s">
        <v>240</v>
      </c>
      <c r="N252" s="3" t="str">
        <f>IF(tbl_clean[[#This Row],[salary_in_usd]]&gt;=statistics!$B$25,"Yes","No")</f>
        <v>No</v>
      </c>
      <c r="O252" s="3" t="str">
        <f>IF(tbl_clean[[#This Row],[employee_residence]]=tbl_clean[[#This Row],[company_location]], "Same-Country","Cross-Country")</f>
        <v>Same-Country</v>
      </c>
    </row>
    <row r="253" spans="1:15" ht="19.2" x14ac:dyDescent="0.45">
      <c r="A253" s="3">
        <v>2021</v>
      </c>
      <c r="B253" s="4" t="s">
        <v>215</v>
      </c>
      <c r="C253" s="4">
        <f t="shared" si="3"/>
        <v>1</v>
      </c>
      <c r="D253" s="4" t="s">
        <v>218</v>
      </c>
      <c r="E253" s="4" t="s">
        <v>37</v>
      </c>
      <c r="F253" s="5">
        <v>33000</v>
      </c>
      <c r="G253" s="3" t="s">
        <v>58</v>
      </c>
      <c r="H253" s="5">
        <v>45390</v>
      </c>
      <c r="I253" s="3" t="s">
        <v>33</v>
      </c>
      <c r="J253" s="3" t="s">
        <v>245</v>
      </c>
      <c r="K253" s="17">
        <v>50</v>
      </c>
      <c r="L253" s="3" t="s">
        <v>33</v>
      </c>
      <c r="M253" s="3" t="s">
        <v>240</v>
      </c>
      <c r="N253" s="3" t="str">
        <f>IF(tbl_clean[[#This Row],[salary_in_usd]]&gt;=statistics!$B$25,"Yes","No")</f>
        <v>No</v>
      </c>
      <c r="O253" s="3" t="str">
        <f>IF(tbl_clean[[#This Row],[employee_residence]]=tbl_clean[[#This Row],[company_location]], "Same-Country","Cross-Country")</f>
        <v>Same-Country</v>
      </c>
    </row>
    <row r="254" spans="1:15" ht="19.2" x14ac:dyDescent="0.45">
      <c r="A254" s="3">
        <v>2021</v>
      </c>
      <c r="B254" s="4" t="s">
        <v>215</v>
      </c>
      <c r="C254" s="4">
        <f t="shared" si="3"/>
        <v>1</v>
      </c>
      <c r="D254" s="4" t="s">
        <v>218</v>
      </c>
      <c r="E254" s="4" t="s">
        <v>27</v>
      </c>
      <c r="F254" s="5">
        <v>56000</v>
      </c>
      <c r="G254" s="3" t="s">
        <v>64</v>
      </c>
      <c r="H254" s="5">
        <v>42028</v>
      </c>
      <c r="I254" s="3" t="s">
        <v>65</v>
      </c>
      <c r="J254" s="3" t="s">
        <v>245</v>
      </c>
      <c r="K254" s="17">
        <v>50</v>
      </c>
      <c r="L254" s="3" t="s">
        <v>65</v>
      </c>
      <c r="M254" s="3" t="s">
        <v>240</v>
      </c>
      <c r="N254" s="3" t="str">
        <f>IF(tbl_clean[[#This Row],[salary_in_usd]]&gt;=statistics!$B$25,"Yes","No")</f>
        <v>No</v>
      </c>
      <c r="O254" s="3" t="str">
        <f>IF(tbl_clean[[#This Row],[employee_residence]]=tbl_clean[[#This Row],[company_location]], "Same-Country","Cross-Country")</f>
        <v>Same-Country</v>
      </c>
    </row>
    <row r="255" spans="1:15" ht="19.2" x14ac:dyDescent="0.45">
      <c r="A255" s="3">
        <v>2021</v>
      </c>
      <c r="B255" s="4" t="s">
        <v>213</v>
      </c>
      <c r="C255" s="4">
        <f t="shared" si="3"/>
        <v>3</v>
      </c>
      <c r="D255" s="4" t="s">
        <v>218</v>
      </c>
      <c r="E255" s="4" t="s">
        <v>89</v>
      </c>
      <c r="F255" s="5">
        <v>3000000</v>
      </c>
      <c r="G255" s="3" t="s">
        <v>42</v>
      </c>
      <c r="H255" s="5">
        <v>40570</v>
      </c>
      <c r="I255" s="3" t="s">
        <v>43</v>
      </c>
      <c r="J255" s="3" t="s">
        <v>245</v>
      </c>
      <c r="K255" s="17">
        <v>50</v>
      </c>
      <c r="L255" s="3" t="s">
        <v>43</v>
      </c>
      <c r="M255" s="3" t="s">
        <v>240</v>
      </c>
      <c r="N255" s="3" t="str">
        <f>IF(tbl_clean[[#This Row],[salary_in_usd]]&gt;=statistics!$B$25,"Yes","No")</f>
        <v>No</v>
      </c>
      <c r="O255" s="3" t="str">
        <f>IF(tbl_clean[[#This Row],[employee_residence]]=tbl_clean[[#This Row],[company_location]], "Same-Country","Cross-Country")</f>
        <v>Same-Country</v>
      </c>
    </row>
    <row r="256" spans="1:15" ht="19.2" x14ac:dyDescent="0.45">
      <c r="A256" s="3">
        <v>2021</v>
      </c>
      <c r="B256" s="4" t="s">
        <v>214</v>
      </c>
      <c r="C256" s="4">
        <f t="shared" si="3"/>
        <v>2</v>
      </c>
      <c r="D256" s="4" t="s">
        <v>218</v>
      </c>
      <c r="E256" s="4" t="s">
        <v>141</v>
      </c>
      <c r="F256" s="5">
        <v>34000</v>
      </c>
      <c r="G256" s="3" t="s">
        <v>14</v>
      </c>
      <c r="H256" s="5">
        <v>40189</v>
      </c>
      <c r="I256" s="3" t="s">
        <v>135</v>
      </c>
      <c r="J256" s="3" t="s">
        <v>244</v>
      </c>
      <c r="K256" s="17">
        <v>100</v>
      </c>
      <c r="L256" s="3" t="s">
        <v>135</v>
      </c>
      <c r="M256" s="3" t="s">
        <v>242</v>
      </c>
      <c r="N256" s="3" t="str">
        <f>IF(tbl_clean[[#This Row],[salary_in_usd]]&gt;=statistics!$B$25,"Yes","No")</f>
        <v>No</v>
      </c>
      <c r="O256" s="3" t="str">
        <f>IF(tbl_clean[[#This Row],[employee_residence]]=tbl_clean[[#This Row],[company_location]], "Same-Country","Cross-Country")</f>
        <v>Same-Country</v>
      </c>
    </row>
    <row r="257" spans="1:15" ht="19.2" x14ac:dyDescent="0.45">
      <c r="A257" s="3">
        <v>2021</v>
      </c>
      <c r="B257" s="4" t="s">
        <v>214</v>
      </c>
      <c r="C257" s="4">
        <f t="shared" si="3"/>
        <v>2</v>
      </c>
      <c r="D257" s="4" t="s">
        <v>218</v>
      </c>
      <c r="E257" s="4" t="s">
        <v>23</v>
      </c>
      <c r="F257" s="5">
        <v>30400000</v>
      </c>
      <c r="G257" s="3" t="s">
        <v>209</v>
      </c>
      <c r="H257" s="5">
        <v>40038</v>
      </c>
      <c r="I257" s="3" t="s">
        <v>179</v>
      </c>
      <c r="J257" s="3" t="s">
        <v>244</v>
      </c>
      <c r="K257" s="17">
        <v>100</v>
      </c>
      <c r="L257" s="3" t="s">
        <v>179</v>
      </c>
      <c r="M257" s="3" t="s">
        <v>240</v>
      </c>
      <c r="N257" s="3" t="str">
        <f>IF(tbl_clean[[#This Row],[salary_in_usd]]&gt;=statistics!$B$25,"Yes","No")</f>
        <v>No</v>
      </c>
      <c r="O257" s="3" t="str">
        <f>IF(tbl_clean[[#This Row],[employee_residence]]=tbl_clean[[#This Row],[company_location]], "Same-Country","Cross-Country")</f>
        <v>Same-Country</v>
      </c>
    </row>
    <row r="258" spans="1:15" ht="19.2" x14ac:dyDescent="0.45">
      <c r="A258" s="3">
        <v>2021</v>
      </c>
      <c r="B258" s="4" t="s">
        <v>214</v>
      </c>
      <c r="C258" s="4">
        <f t="shared" ref="C258:C321" si="4">IF(B258="Entry",1,IF(B258="Mid",2,IF(B258="Senior",3,4)))</f>
        <v>2</v>
      </c>
      <c r="D258" s="4" t="s">
        <v>218</v>
      </c>
      <c r="E258" s="4" t="s">
        <v>88</v>
      </c>
      <c r="F258" s="5">
        <v>38400</v>
      </c>
      <c r="G258" s="3" t="s">
        <v>20</v>
      </c>
      <c r="H258" s="5">
        <v>38400</v>
      </c>
      <c r="I258" s="3" t="s">
        <v>124</v>
      </c>
      <c r="J258" s="3" t="s">
        <v>244</v>
      </c>
      <c r="K258" s="17">
        <v>100</v>
      </c>
      <c r="L258" s="3" t="s">
        <v>21</v>
      </c>
      <c r="M258" s="3" t="s">
        <v>242</v>
      </c>
      <c r="N258" s="3" t="str">
        <f>IF(tbl_clean[[#This Row],[salary_in_usd]]&gt;=statistics!$B$25,"Yes","No")</f>
        <v>No</v>
      </c>
      <c r="O258" s="3" t="str">
        <f>IF(tbl_clean[[#This Row],[employee_residence]]=tbl_clean[[#This Row],[company_location]], "Same-Country","Cross-Country")</f>
        <v>Cross-Country</v>
      </c>
    </row>
    <row r="259" spans="1:15" ht="19.2" x14ac:dyDescent="0.45">
      <c r="A259" s="3">
        <v>2021</v>
      </c>
      <c r="B259" s="4" t="s">
        <v>214</v>
      </c>
      <c r="C259" s="4">
        <f t="shared" si="4"/>
        <v>2</v>
      </c>
      <c r="D259" s="4" t="s">
        <v>218</v>
      </c>
      <c r="E259" s="4" t="s">
        <v>23</v>
      </c>
      <c r="F259" s="5">
        <v>32000</v>
      </c>
      <c r="G259" s="3" t="s">
        <v>14</v>
      </c>
      <c r="H259" s="5">
        <v>37825</v>
      </c>
      <c r="I259" s="3" t="s">
        <v>15</v>
      </c>
      <c r="J259" s="3" t="s">
        <v>244</v>
      </c>
      <c r="K259" s="17">
        <v>100</v>
      </c>
      <c r="L259" s="3" t="s">
        <v>15</v>
      </c>
      <c r="M259" s="3" t="s">
        <v>240</v>
      </c>
      <c r="N259" s="3" t="str">
        <f>IF(tbl_clean[[#This Row],[salary_in_usd]]&gt;=statistics!$B$25,"Yes","No")</f>
        <v>No</v>
      </c>
      <c r="O259" s="3" t="str">
        <f>IF(tbl_clean[[#This Row],[employee_residence]]=tbl_clean[[#This Row],[company_location]], "Same-Country","Cross-Country")</f>
        <v>Same-Country</v>
      </c>
    </row>
    <row r="260" spans="1:15" ht="19.2" x14ac:dyDescent="0.45">
      <c r="A260" s="3">
        <v>2021</v>
      </c>
      <c r="B260" s="4" t="s">
        <v>215</v>
      </c>
      <c r="C260" s="4">
        <f t="shared" si="4"/>
        <v>1</v>
      </c>
      <c r="D260" s="4" t="s">
        <v>218</v>
      </c>
      <c r="E260" s="4" t="s">
        <v>23</v>
      </c>
      <c r="F260" s="5">
        <v>31000</v>
      </c>
      <c r="G260" s="3" t="s">
        <v>14</v>
      </c>
      <c r="H260" s="5">
        <v>36643</v>
      </c>
      <c r="I260" s="3" t="s">
        <v>63</v>
      </c>
      <c r="J260" s="3" t="s">
        <v>245</v>
      </c>
      <c r="K260" s="17">
        <v>50</v>
      </c>
      <c r="L260" s="3" t="s">
        <v>63</v>
      </c>
      <c r="M260" s="3" t="s">
        <v>240</v>
      </c>
      <c r="N260" s="3" t="str">
        <f>IF(tbl_clean[[#This Row],[salary_in_usd]]&gt;=statistics!$B$25,"Yes","No")</f>
        <v>No</v>
      </c>
      <c r="O260" s="3" t="str">
        <f>IF(tbl_clean[[#This Row],[employee_residence]]=tbl_clean[[#This Row],[company_location]], "Same-Country","Cross-Country")</f>
        <v>Same-Country</v>
      </c>
    </row>
    <row r="261" spans="1:15" ht="19.2" x14ac:dyDescent="0.45">
      <c r="A261" s="3">
        <v>2021</v>
      </c>
      <c r="B261" s="4" t="s">
        <v>214</v>
      </c>
      <c r="C261" s="4">
        <f t="shared" si="4"/>
        <v>2</v>
      </c>
      <c r="D261" s="4" t="s">
        <v>218</v>
      </c>
      <c r="E261" s="4" t="s">
        <v>234</v>
      </c>
      <c r="F261" s="5">
        <v>11000000</v>
      </c>
      <c r="G261" s="3" t="s">
        <v>161</v>
      </c>
      <c r="H261" s="5">
        <v>36259</v>
      </c>
      <c r="I261" s="3" t="s">
        <v>162</v>
      </c>
      <c r="J261" s="3" t="s">
        <v>245</v>
      </c>
      <c r="K261" s="17">
        <v>50</v>
      </c>
      <c r="L261" s="3" t="s">
        <v>21</v>
      </c>
      <c r="M261" s="3" t="s">
        <v>240</v>
      </c>
      <c r="N261" s="3" t="str">
        <f>IF(tbl_clean[[#This Row],[salary_in_usd]]&gt;=statistics!$B$25,"Yes","No")</f>
        <v>No</v>
      </c>
      <c r="O261" s="3" t="str">
        <f>IF(tbl_clean[[#This Row],[employee_residence]]=tbl_clean[[#This Row],[company_location]], "Same-Country","Cross-Country")</f>
        <v>Cross-Country</v>
      </c>
    </row>
    <row r="262" spans="1:15" ht="19.2" x14ac:dyDescent="0.45">
      <c r="A262" s="3">
        <v>2021</v>
      </c>
      <c r="B262" s="4" t="s">
        <v>214</v>
      </c>
      <c r="C262" s="4">
        <f t="shared" si="4"/>
        <v>2</v>
      </c>
      <c r="D262" s="4" t="s">
        <v>218</v>
      </c>
      <c r="E262" s="4" t="s">
        <v>23</v>
      </c>
      <c r="F262" s="5">
        <v>2500000</v>
      </c>
      <c r="G262" s="3" t="s">
        <v>42</v>
      </c>
      <c r="H262" s="5">
        <v>33808</v>
      </c>
      <c r="I262" s="3" t="s">
        <v>43</v>
      </c>
      <c r="J262" s="3" t="s">
        <v>243</v>
      </c>
      <c r="K262" s="17">
        <v>0</v>
      </c>
      <c r="L262" s="3" t="s">
        <v>43</v>
      </c>
      <c r="M262" s="3" t="s">
        <v>242</v>
      </c>
      <c r="N262" s="3" t="str">
        <f>IF(tbl_clean[[#This Row],[salary_in_usd]]&gt;=statistics!$B$25,"Yes","No")</f>
        <v>No</v>
      </c>
      <c r="O262" s="3" t="str">
        <f>IF(tbl_clean[[#This Row],[employee_residence]]=tbl_clean[[#This Row],[company_location]], "Same-Country","Cross-Country")</f>
        <v>Same-Country</v>
      </c>
    </row>
    <row r="263" spans="1:15" ht="19.2" x14ac:dyDescent="0.45">
      <c r="A263" s="3">
        <v>2021</v>
      </c>
      <c r="B263" s="4" t="s">
        <v>215</v>
      </c>
      <c r="C263" s="4">
        <f t="shared" si="4"/>
        <v>1</v>
      </c>
      <c r="D263" s="4" t="s">
        <v>218</v>
      </c>
      <c r="E263" s="4" t="s">
        <v>37</v>
      </c>
      <c r="F263" s="5">
        <v>2250000</v>
      </c>
      <c r="G263" s="3" t="s">
        <v>42</v>
      </c>
      <c r="H263" s="5">
        <v>30428</v>
      </c>
      <c r="I263" s="3" t="s">
        <v>43</v>
      </c>
      <c r="J263" s="3" t="s">
        <v>244</v>
      </c>
      <c r="K263" s="17">
        <v>100</v>
      </c>
      <c r="L263" s="3" t="s">
        <v>43</v>
      </c>
      <c r="M263" s="3" t="s">
        <v>240</v>
      </c>
      <c r="N263" s="3" t="str">
        <f>IF(tbl_clean[[#This Row],[salary_in_usd]]&gt;=statistics!$B$25,"Yes","No")</f>
        <v>No</v>
      </c>
      <c r="O263" s="3" t="str">
        <f>IF(tbl_clean[[#This Row],[employee_residence]]=tbl_clean[[#This Row],[company_location]], "Same-Country","Cross-Country")</f>
        <v>Same-Country</v>
      </c>
    </row>
    <row r="264" spans="1:15" ht="19.2" x14ac:dyDescent="0.45">
      <c r="A264" s="3">
        <v>2021</v>
      </c>
      <c r="B264" s="4" t="s">
        <v>214</v>
      </c>
      <c r="C264" s="4">
        <f t="shared" si="4"/>
        <v>2</v>
      </c>
      <c r="D264" s="4" t="s">
        <v>218</v>
      </c>
      <c r="E264" s="4" t="s">
        <v>230</v>
      </c>
      <c r="F264" s="5">
        <v>30000</v>
      </c>
      <c r="G264" s="3" t="s">
        <v>20</v>
      </c>
      <c r="H264" s="5">
        <v>30000</v>
      </c>
      <c r="I264" s="3" t="s">
        <v>87</v>
      </c>
      <c r="J264" s="3" t="s">
        <v>243</v>
      </c>
      <c r="K264" s="17">
        <v>0</v>
      </c>
      <c r="L264" s="3" t="s">
        <v>87</v>
      </c>
      <c r="M264" s="3" t="s">
        <v>241</v>
      </c>
      <c r="N264" s="3" t="str">
        <f>IF(tbl_clean[[#This Row],[salary_in_usd]]&gt;=statistics!$B$25,"Yes","No")</f>
        <v>No</v>
      </c>
      <c r="O264" s="3" t="str">
        <f>IF(tbl_clean[[#This Row],[employee_residence]]=tbl_clean[[#This Row],[company_location]], "Same-Country","Cross-Country")</f>
        <v>Same-Country</v>
      </c>
    </row>
    <row r="265" spans="1:15" ht="19.2" x14ac:dyDescent="0.45">
      <c r="A265" s="3">
        <v>2021</v>
      </c>
      <c r="B265" s="4" t="s">
        <v>215</v>
      </c>
      <c r="C265" s="4">
        <f t="shared" si="4"/>
        <v>1</v>
      </c>
      <c r="D265" s="4" t="s">
        <v>218</v>
      </c>
      <c r="E265" s="4" t="s">
        <v>23</v>
      </c>
      <c r="F265" s="5">
        <v>2200000</v>
      </c>
      <c r="G265" s="3" t="s">
        <v>42</v>
      </c>
      <c r="H265" s="5">
        <v>29751</v>
      </c>
      <c r="I265" s="3" t="s">
        <v>43</v>
      </c>
      <c r="J265" s="3" t="s">
        <v>245</v>
      </c>
      <c r="K265" s="17">
        <v>50</v>
      </c>
      <c r="L265" s="3" t="s">
        <v>43</v>
      </c>
      <c r="M265" s="3" t="s">
        <v>240</v>
      </c>
      <c r="N265" s="3" t="str">
        <f>IF(tbl_clean[[#This Row],[salary_in_usd]]&gt;=statistics!$B$25,"Yes","No")</f>
        <v>No</v>
      </c>
      <c r="O265" s="3" t="str">
        <f>IF(tbl_clean[[#This Row],[employee_residence]]=tbl_clean[[#This Row],[company_location]], "Same-Country","Cross-Country")</f>
        <v>Same-Country</v>
      </c>
    </row>
    <row r="266" spans="1:15" ht="19.2" x14ac:dyDescent="0.45">
      <c r="A266" s="3">
        <v>2021</v>
      </c>
      <c r="B266" s="4" t="s">
        <v>215</v>
      </c>
      <c r="C266" s="4">
        <f t="shared" si="4"/>
        <v>1</v>
      </c>
      <c r="D266" s="4" t="s">
        <v>221</v>
      </c>
      <c r="E266" s="4" t="s">
        <v>38</v>
      </c>
      <c r="F266" s="5">
        <v>180000</v>
      </c>
      <c r="G266" s="3" t="s">
        <v>181</v>
      </c>
      <c r="H266" s="5">
        <v>28609</v>
      </c>
      <c r="I266" s="3" t="s">
        <v>182</v>
      </c>
      <c r="J266" s="3" t="s">
        <v>245</v>
      </c>
      <c r="K266" s="17">
        <v>50</v>
      </c>
      <c r="L266" s="3" t="s">
        <v>182</v>
      </c>
      <c r="M266" s="3" t="s">
        <v>241</v>
      </c>
      <c r="N266" s="3" t="str">
        <f>IF(tbl_clean[[#This Row],[salary_in_usd]]&gt;=statistics!$B$25,"Yes","No")</f>
        <v>No</v>
      </c>
      <c r="O266" s="3" t="str">
        <f>IF(tbl_clean[[#This Row],[employee_residence]]=tbl_clean[[#This Row],[company_location]], "Same-Country","Cross-Country")</f>
        <v>Same-Country</v>
      </c>
    </row>
    <row r="267" spans="1:15" ht="19.2" x14ac:dyDescent="0.45">
      <c r="A267" s="3">
        <v>2021</v>
      </c>
      <c r="B267" s="4" t="s">
        <v>214</v>
      </c>
      <c r="C267" s="4">
        <f t="shared" si="4"/>
        <v>2</v>
      </c>
      <c r="D267" s="4" t="s">
        <v>218</v>
      </c>
      <c r="E267" s="4" t="s">
        <v>37</v>
      </c>
      <c r="F267" s="5">
        <v>110000</v>
      </c>
      <c r="G267" s="3" t="s">
        <v>120</v>
      </c>
      <c r="H267" s="5">
        <v>28476</v>
      </c>
      <c r="I267" s="3" t="s">
        <v>121</v>
      </c>
      <c r="J267" s="3" t="s">
        <v>244</v>
      </c>
      <c r="K267" s="17">
        <v>100</v>
      </c>
      <c r="L267" s="3" t="s">
        <v>121</v>
      </c>
      <c r="M267" s="3" t="s">
        <v>240</v>
      </c>
      <c r="N267" s="3" t="str">
        <f>IF(tbl_clean[[#This Row],[salary_in_usd]]&gt;=statistics!$B$25,"Yes","No")</f>
        <v>No</v>
      </c>
      <c r="O267" s="3" t="str">
        <f>IF(tbl_clean[[#This Row],[employee_residence]]=tbl_clean[[#This Row],[company_location]], "Same-Country","Cross-Country")</f>
        <v>Same-Country</v>
      </c>
    </row>
    <row r="268" spans="1:15" ht="19.2" x14ac:dyDescent="0.45">
      <c r="A268" s="3">
        <v>2021</v>
      </c>
      <c r="B268" s="4" t="s">
        <v>215</v>
      </c>
      <c r="C268" s="4">
        <f t="shared" si="4"/>
        <v>1</v>
      </c>
      <c r="D268" s="4" t="s">
        <v>218</v>
      </c>
      <c r="E268" s="4" t="s">
        <v>23</v>
      </c>
      <c r="F268" s="5">
        <v>2100000</v>
      </c>
      <c r="G268" s="3" t="s">
        <v>42</v>
      </c>
      <c r="H268" s="5">
        <v>28399</v>
      </c>
      <c r="I268" s="3" t="s">
        <v>43</v>
      </c>
      <c r="J268" s="3" t="s">
        <v>244</v>
      </c>
      <c r="K268" s="17">
        <v>100</v>
      </c>
      <c r="L268" s="3" t="s">
        <v>43</v>
      </c>
      <c r="M268" s="3" t="s">
        <v>242</v>
      </c>
      <c r="N268" s="3" t="str">
        <f>IF(tbl_clean[[#This Row],[salary_in_usd]]&gt;=statistics!$B$25,"Yes","No")</f>
        <v>No</v>
      </c>
      <c r="O268" s="3" t="str">
        <f>IF(tbl_clean[[#This Row],[employee_residence]]=tbl_clean[[#This Row],[company_location]], "Same-Country","Cross-Country")</f>
        <v>Same-Country</v>
      </c>
    </row>
    <row r="269" spans="1:15" ht="19.2" x14ac:dyDescent="0.45">
      <c r="A269" s="3">
        <v>2021</v>
      </c>
      <c r="B269" s="4" t="s">
        <v>214</v>
      </c>
      <c r="C269" s="4">
        <f t="shared" si="4"/>
        <v>2</v>
      </c>
      <c r="D269" s="4" t="s">
        <v>218</v>
      </c>
      <c r="E269" s="4" t="s">
        <v>37</v>
      </c>
      <c r="F269" s="5">
        <v>24000</v>
      </c>
      <c r="G269" s="3" t="s">
        <v>14</v>
      </c>
      <c r="H269" s="5">
        <v>28369</v>
      </c>
      <c r="I269" s="3" t="s">
        <v>212</v>
      </c>
      <c r="J269" s="3" t="s">
        <v>245</v>
      </c>
      <c r="K269" s="17">
        <v>50</v>
      </c>
      <c r="L269" s="3" t="s">
        <v>212</v>
      </c>
      <c r="M269" s="3" t="s">
        <v>240</v>
      </c>
      <c r="N269" s="3" t="str">
        <f>IF(tbl_clean[[#This Row],[salary_in_usd]]&gt;=statistics!$B$25,"Yes","No")</f>
        <v>No</v>
      </c>
      <c r="O269" s="3" t="str">
        <f>IF(tbl_clean[[#This Row],[employee_residence]]=tbl_clean[[#This Row],[company_location]], "Same-Country","Cross-Country")</f>
        <v>Same-Country</v>
      </c>
    </row>
    <row r="270" spans="1:15" ht="19.2" x14ac:dyDescent="0.45">
      <c r="A270" s="3">
        <v>2021</v>
      </c>
      <c r="B270" s="4" t="s">
        <v>214</v>
      </c>
      <c r="C270" s="4">
        <f t="shared" si="4"/>
        <v>2</v>
      </c>
      <c r="D270" s="4" t="s">
        <v>218</v>
      </c>
      <c r="E270" s="4" t="s">
        <v>37</v>
      </c>
      <c r="F270" s="5">
        <v>250000</v>
      </c>
      <c r="G270" s="3" t="s">
        <v>204</v>
      </c>
      <c r="H270" s="5">
        <v>28016</v>
      </c>
      <c r="I270" s="3" t="s">
        <v>178</v>
      </c>
      <c r="J270" s="3" t="s">
        <v>244</v>
      </c>
      <c r="K270" s="17">
        <v>100</v>
      </c>
      <c r="L270" s="3" t="s">
        <v>178</v>
      </c>
      <c r="M270" s="3" t="s">
        <v>242</v>
      </c>
      <c r="N270" s="3" t="str">
        <f>IF(tbl_clean[[#This Row],[salary_in_usd]]&gt;=statistics!$B$25,"Yes","No")</f>
        <v>No</v>
      </c>
      <c r="O270" s="3" t="str">
        <f>IF(tbl_clean[[#This Row],[employee_residence]]=tbl_clean[[#This Row],[company_location]], "Same-Country","Cross-Country")</f>
        <v>Same-Country</v>
      </c>
    </row>
    <row r="271" spans="1:15" ht="19.2" x14ac:dyDescent="0.45">
      <c r="A271" s="3">
        <v>2021</v>
      </c>
      <c r="B271" s="4" t="s">
        <v>214</v>
      </c>
      <c r="C271" s="4">
        <f t="shared" si="4"/>
        <v>2</v>
      </c>
      <c r="D271" s="4" t="s">
        <v>218</v>
      </c>
      <c r="E271" s="4" t="s">
        <v>37</v>
      </c>
      <c r="F271" s="5">
        <v>22000</v>
      </c>
      <c r="G271" s="3" t="s">
        <v>14</v>
      </c>
      <c r="H271" s="5">
        <v>26005</v>
      </c>
      <c r="I271" s="3" t="s">
        <v>139</v>
      </c>
      <c r="J271" s="3" t="s">
        <v>243</v>
      </c>
      <c r="K271" s="17">
        <v>0</v>
      </c>
      <c r="L271" s="3" t="s">
        <v>21</v>
      </c>
      <c r="M271" s="3" t="s">
        <v>240</v>
      </c>
      <c r="N271" s="3" t="str">
        <f>IF(tbl_clean[[#This Row],[salary_in_usd]]&gt;=statistics!$B$25,"Yes","No")</f>
        <v>No</v>
      </c>
      <c r="O271" s="3" t="str">
        <f>IF(tbl_clean[[#This Row],[employee_residence]]=tbl_clean[[#This Row],[company_location]], "Same-Country","Cross-Country")</f>
        <v>Cross-Country</v>
      </c>
    </row>
    <row r="272" spans="1:15" ht="19.2" x14ac:dyDescent="0.45">
      <c r="A272" s="3">
        <v>2021</v>
      </c>
      <c r="B272" s="4" t="s">
        <v>214</v>
      </c>
      <c r="C272" s="4">
        <f t="shared" si="4"/>
        <v>2</v>
      </c>
      <c r="D272" s="4" t="s">
        <v>218</v>
      </c>
      <c r="E272" s="4" t="s">
        <v>23</v>
      </c>
      <c r="F272" s="5">
        <v>21600</v>
      </c>
      <c r="G272" s="3" t="s">
        <v>14</v>
      </c>
      <c r="H272" s="5">
        <v>25532</v>
      </c>
      <c r="I272" s="3" t="s">
        <v>207</v>
      </c>
      <c r="J272" s="3" t="s">
        <v>244</v>
      </c>
      <c r="K272" s="17">
        <v>100</v>
      </c>
      <c r="L272" s="3" t="s">
        <v>31</v>
      </c>
      <c r="M272" s="3" t="s">
        <v>241</v>
      </c>
      <c r="N272" s="3" t="str">
        <f>IF(tbl_clean[[#This Row],[salary_in_usd]]&gt;=statistics!$B$25,"Yes","No")</f>
        <v>No</v>
      </c>
      <c r="O272" s="3" t="str">
        <f>IF(tbl_clean[[#This Row],[employee_residence]]=tbl_clean[[#This Row],[company_location]], "Same-Country","Cross-Country")</f>
        <v>Cross-Country</v>
      </c>
    </row>
    <row r="273" spans="1:15" ht="19.2" x14ac:dyDescent="0.45">
      <c r="A273" s="3">
        <v>2021</v>
      </c>
      <c r="B273" s="4" t="s">
        <v>215</v>
      </c>
      <c r="C273" s="4">
        <f t="shared" si="4"/>
        <v>1</v>
      </c>
      <c r="D273" s="4" t="s">
        <v>218</v>
      </c>
      <c r="E273" s="4" t="s">
        <v>35</v>
      </c>
      <c r="F273" s="5">
        <v>21000</v>
      </c>
      <c r="G273" s="3" t="s">
        <v>14</v>
      </c>
      <c r="H273" s="5">
        <v>24823</v>
      </c>
      <c r="I273" s="3" t="s">
        <v>31</v>
      </c>
      <c r="J273" s="3" t="s">
        <v>245</v>
      </c>
      <c r="K273" s="17">
        <v>50</v>
      </c>
      <c r="L273" s="3" t="s">
        <v>31</v>
      </c>
      <c r="M273" s="3" t="s">
        <v>242</v>
      </c>
      <c r="N273" s="3" t="str">
        <f>IF(tbl_clean[[#This Row],[salary_in_usd]]&gt;=statistics!$B$25,"Yes","No")</f>
        <v>No</v>
      </c>
      <c r="O273" s="3" t="str">
        <f>IF(tbl_clean[[#This Row],[employee_residence]]=tbl_clean[[#This Row],[company_location]], "Same-Country","Cross-Country")</f>
        <v>Same-Country</v>
      </c>
    </row>
    <row r="274" spans="1:15" ht="19.2" x14ac:dyDescent="0.45">
      <c r="A274" s="3">
        <v>2021</v>
      </c>
      <c r="B274" s="4" t="s">
        <v>214</v>
      </c>
      <c r="C274" s="4">
        <f t="shared" si="4"/>
        <v>2</v>
      </c>
      <c r="D274" s="4" t="s">
        <v>218</v>
      </c>
      <c r="E274" s="4" t="s">
        <v>35</v>
      </c>
      <c r="F274" s="5">
        <v>21000</v>
      </c>
      <c r="G274" s="3" t="s">
        <v>14</v>
      </c>
      <c r="H274" s="5">
        <v>24823</v>
      </c>
      <c r="I274" s="3" t="s">
        <v>99</v>
      </c>
      <c r="J274" s="3" t="s">
        <v>245</v>
      </c>
      <c r="K274" s="17">
        <v>50</v>
      </c>
      <c r="L274" s="3" t="s">
        <v>99</v>
      </c>
      <c r="M274" s="3" t="s">
        <v>240</v>
      </c>
      <c r="N274" s="3" t="str">
        <f>IF(tbl_clean[[#This Row],[salary_in_usd]]&gt;=statistics!$B$25,"Yes","No")</f>
        <v>No</v>
      </c>
      <c r="O274" s="3" t="str">
        <f>IF(tbl_clean[[#This Row],[employee_residence]]=tbl_clean[[#This Row],[company_location]], "Same-Country","Cross-Country")</f>
        <v>Same-Country</v>
      </c>
    </row>
    <row r="275" spans="1:15" ht="19.2" x14ac:dyDescent="0.45">
      <c r="A275" s="3">
        <v>2021</v>
      </c>
      <c r="B275" s="4" t="s">
        <v>213</v>
      </c>
      <c r="C275" s="4">
        <f t="shared" si="4"/>
        <v>3</v>
      </c>
      <c r="D275" s="4" t="s">
        <v>218</v>
      </c>
      <c r="E275" s="4" t="s">
        <v>35</v>
      </c>
      <c r="F275" s="5">
        <v>1799997</v>
      </c>
      <c r="G275" s="3" t="s">
        <v>42</v>
      </c>
      <c r="H275" s="5">
        <v>24342</v>
      </c>
      <c r="I275" s="3" t="s">
        <v>43</v>
      </c>
      <c r="J275" s="3" t="s">
        <v>244</v>
      </c>
      <c r="K275" s="17">
        <v>100</v>
      </c>
      <c r="L275" s="3" t="s">
        <v>43</v>
      </c>
      <c r="M275" s="3" t="s">
        <v>240</v>
      </c>
      <c r="N275" s="3" t="str">
        <f>IF(tbl_clean[[#This Row],[salary_in_usd]]&gt;=statistics!$B$25,"Yes","No")</f>
        <v>No</v>
      </c>
      <c r="O275" s="3" t="str">
        <f>IF(tbl_clean[[#This Row],[employee_residence]]=tbl_clean[[#This Row],[company_location]], "Same-Country","Cross-Country")</f>
        <v>Same-Country</v>
      </c>
    </row>
    <row r="276" spans="1:15" ht="19.2" x14ac:dyDescent="0.45">
      <c r="A276" s="3">
        <v>2021</v>
      </c>
      <c r="B276" s="4" t="s">
        <v>213</v>
      </c>
      <c r="C276" s="4">
        <f t="shared" si="4"/>
        <v>3</v>
      </c>
      <c r="D276" s="4" t="s">
        <v>218</v>
      </c>
      <c r="E276" s="4" t="s">
        <v>38</v>
      </c>
      <c r="F276" s="5">
        <v>24000</v>
      </c>
      <c r="G276" s="3" t="s">
        <v>20</v>
      </c>
      <c r="H276" s="5">
        <v>24000</v>
      </c>
      <c r="I276" s="3" t="s">
        <v>110</v>
      </c>
      <c r="J276" s="3" t="s">
        <v>244</v>
      </c>
      <c r="K276" s="17">
        <v>100</v>
      </c>
      <c r="L276" s="3" t="s">
        <v>110</v>
      </c>
      <c r="M276" s="3" t="s">
        <v>242</v>
      </c>
      <c r="N276" s="3" t="str">
        <f>IF(tbl_clean[[#This Row],[salary_in_usd]]&gt;=statistics!$B$25,"Yes","No")</f>
        <v>No</v>
      </c>
      <c r="O276" s="3" t="str">
        <f>IF(tbl_clean[[#This Row],[employee_residence]]=tbl_clean[[#This Row],[company_location]], "Same-Country","Cross-Country")</f>
        <v>Same-Country</v>
      </c>
    </row>
    <row r="277" spans="1:15" ht="19.2" x14ac:dyDescent="0.45">
      <c r="A277" s="3">
        <v>2021</v>
      </c>
      <c r="B277" s="4" t="s">
        <v>214</v>
      </c>
      <c r="C277" s="4">
        <f t="shared" si="4"/>
        <v>2</v>
      </c>
      <c r="D277" s="4" t="s">
        <v>218</v>
      </c>
      <c r="E277" s="4" t="s">
        <v>75</v>
      </c>
      <c r="F277" s="5">
        <v>1672000</v>
      </c>
      <c r="G277" s="3" t="s">
        <v>42</v>
      </c>
      <c r="H277" s="5">
        <v>22611</v>
      </c>
      <c r="I277" s="3" t="s">
        <v>43</v>
      </c>
      <c r="J277" s="3" t="s">
        <v>243</v>
      </c>
      <c r="K277" s="17">
        <v>0</v>
      </c>
      <c r="L277" s="3" t="s">
        <v>43</v>
      </c>
      <c r="M277" s="3" t="s">
        <v>240</v>
      </c>
      <c r="N277" s="3" t="str">
        <f>IF(tbl_clean[[#This Row],[salary_in_usd]]&gt;=statistics!$B$25,"Yes","No")</f>
        <v>No</v>
      </c>
      <c r="O277" s="3" t="str">
        <f>IF(tbl_clean[[#This Row],[employee_residence]]=tbl_clean[[#This Row],[company_location]], "Same-Country","Cross-Country")</f>
        <v>Same-Country</v>
      </c>
    </row>
    <row r="278" spans="1:15" ht="19.2" x14ac:dyDescent="0.45">
      <c r="A278" s="3">
        <v>2021</v>
      </c>
      <c r="B278" s="4" t="s">
        <v>215</v>
      </c>
      <c r="C278" s="4">
        <f t="shared" si="4"/>
        <v>1</v>
      </c>
      <c r="D278" s="4" t="s">
        <v>218</v>
      </c>
      <c r="E278" s="4" t="s">
        <v>35</v>
      </c>
      <c r="F278" s="5">
        <v>21844</v>
      </c>
      <c r="G278" s="3" t="s">
        <v>20</v>
      </c>
      <c r="H278" s="5">
        <v>21844</v>
      </c>
      <c r="I278" s="3" t="s">
        <v>92</v>
      </c>
      <c r="J278" s="3" t="s">
        <v>245</v>
      </c>
      <c r="K278" s="17">
        <v>50</v>
      </c>
      <c r="L278" s="3" t="s">
        <v>92</v>
      </c>
      <c r="M278" s="3" t="s">
        <v>242</v>
      </c>
      <c r="N278" s="3" t="str">
        <f>IF(tbl_clean[[#This Row],[salary_in_usd]]&gt;=statistics!$B$25,"Yes","No")</f>
        <v>No</v>
      </c>
      <c r="O278" s="3" t="str">
        <f>IF(tbl_clean[[#This Row],[employee_residence]]=tbl_clean[[#This Row],[company_location]], "Same-Country","Cross-Country")</f>
        <v>Same-Country</v>
      </c>
    </row>
    <row r="279" spans="1:15" ht="19.2" x14ac:dyDescent="0.45">
      <c r="A279" s="3">
        <v>2021</v>
      </c>
      <c r="B279" s="4" t="s">
        <v>215</v>
      </c>
      <c r="C279" s="4">
        <f t="shared" si="4"/>
        <v>1</v>
      </c>
      <c r="D279" s="4" t="s">
        <v>218</v>
      </c>
      <c r="E279" s="4" t="s">
        <v>37</v>
      </c>
      <c r="F279" s="5">
        <v>1600000</v>
      </c>
      <c r="G279" s="3" t="s">
        <v>42</v>
      </c>
      <c r="H279" s="5">
        <v>21637</v>
      </c>
      <c r="I279" s="3" t="s">
        <v>43</v>
      </c>
      <c r="J279" s="3" t="s">
        <v>245</v>
      </c>
      <c r="K279" s="17">
        <v>50</v>
      </c>
      <c r="L279" s="3" t="s">
        <v>43</v>
      </c>
      <c r="M279" s="3" t="s">
        <v>242</v>
      </c>
      <c r="N279" s="3" t="str">
        <f>IF(tbl_clean[[#This Row],[salary_in_usd]]&gt;=statistics!$B$25,"Yes","No")</f>
        <v>No</v>
      </c>
      <c r="O279" s="3" t="str">
        <f>IF(tbl_clean[[#This Row],[employee_residence]]=tbl_clean[[#This Row],[company_location]], "Same-Country","Cross-Country")</f>
        <v>Same-Country</v>
      </c>
    </row>
    <row r="280" spans="1:15" ht="19.2" x14ac:dyDescent="0.45">
      <c r="A280" s="3">
        <v>2021</v>
      </c>
      <c r="B280" s="4" t="s">
        <v>213</v>
      </c>
      <c r="C280" s="4">
        <f t="shared" si="4"/>
        <v>3</v>
      </c>
      <c r="D280" s="4" t="s">
        <v>218</v>
      </c>
      <c r="E280" s="4" t="s">
        <v>23</v>
      </c>
      <c r="F280" s="5">
        <v>180000</v>
      </c>
      <c r="G280" s="3" t="s">
        <v>204</v>
      </c>
      <c r="H280" s="5">
        <v>20171</v>
      </c>
      <c r="I280" s="3" t="s">
        <v>178</v>
      </c>
      <c r="J280" s="3" t="s">
        <v>245</v>
      </c>
      <c r="K280" s="17">
        <v>50</v>
      </c>
      <c r="L280" s="3" t="s">
        <v>178</v>
      </c>
      <c r="M280" s="3" t="s">
        <v>240</v>
      </c>
      <c r="N280" s="3" t="str">
        <f>IF(tbl_clean[[#This Row],[salary_in_usd]]&gt;=statistics!$B$25,"Yes","No")</f>
        <v>No</v>
      </c>
      <c r="O280" s="3" t="str">
        <f>IF(tbl_clean[[#This Row],[employee_residence]]=tbl_clean[[#This Row],[company_location]], "Same-Country","Cross-Country")</f>
        <v>Same-Country</v>
      </c>
    </row>
    <row r="281" spans="1:15" ht="19.2" x14ac:dyDescent="0.45">
      <c r="A281" s="3">
        <v>2021</v>
      </c>
      <c r="B281" s="4" t="s">
        <v>215</v>
      </c>
      <c r="C281" s="4">
        <f t="shared" si="4"/>
        <v>1</v>
      </c>
      <c r="D281" s="4" t="s">
        <v>218</v>
      </c>
      <c r="E281" s="4" t="s">
        <v>149</v>
      </c>
      <c r="F281" s="5">
        <v>20000</v>
      </c>
      <c r="G281" s="3" t="s">
        <v>20</v>
      </c>
      <c r="H281" s="5">
        <v>20000</v>
      </c>
      <c r="I281" s="3" t="s">
        <v>156</v>
      </c>
      <c r="J281" s="3" t="s">
        <v>243</v>
      </c>
      <c r="K281" s="17">
        <v>0</v>
      </c>
      <c r="L281" s="3" t="s">
        <v>156</v>
      </c>
      <c r="M281" s="3" t="s">
        <v>242</v>
      </c>
      <c r="N281" s="3" t="str">
        <f>IF(tbl_clean[[#This Row],[salary_in_usd]]&gt;=statistics!$B$25,"Yes","No")</f>
        <v>No</v>
      </c>
      <c r="O281" s="3" t="str">
        <f>IF(tbl_clean[[#This Row],[employee_residence]]=tbl_clean[[#This Row],[company_location]], "Same-Country","Cross-Country")</f>
        <v>Same-Country</v>
      </c>
    </row>
    <row r="282" spans="1:15" ht="19.2" x14ac:dyDescent="0.45">
      <c r="A282" s="3">
        <v>2021</v>
      </c>
      <c r="B282" s="4" t="s">
        <v>215</v>
      </c>
      <c r="C282" s="4">
        <f t="shared" si="4"/>
        <v>1</v>
      </c>
      <c r="D282" s="4" t="s">
        <v>218</v>
      </c>
      <c r="E282" s="4" t="s">
        <v>142</v>
      </c>
      <c r="F282" s="5">
        <v>20000</v>
      </c>
      <c r="G282" s="3" t="s">
        <v>20</v>
      </c>
      <c r="H282" s="5">
        <v>20000</v>
      </c>
      <c r="I282" s="3" t="s">
        <v>63</v>
      </c>
      <c r="J282" s="3" t="s">
        <v>245</v>
      </c>
      <c r="K282" s="17">
        <v>50</v>
      </c>
      <c r="L282" s="3" t="s">
        <v>63</v>
      </c>
      <c r="M282" s="3" t="s">
        <v>242</v>
      </c>
      <c r="N282" s="3" t="str">
        <f>IF(tbl_clean[[#This Row],[salary_in_usd]]&gt;=statistics!$B$25,"Yes","No")</f>
        <v>No</v>
      </c>
      <c r="O282" s="3" t="str">
        <f>IF(tbl_clean[[#This Row],[employee_residence]]=tbl_clean[[#This Row],[company_location]], "Same-Country","Cross-Country")</f>
        <v>Same-Country</v>
      </c>
    </row>
    <row r="283" spans="1:15" ht="19.2" x14ac:dyDescent="0.45">
      <c r="A283" s="3">
        <v>2021</v>
      </c>
      <c r="B283" s="4" t="s">
        <v>215</v>
      </c>
      <c r="C283" s="4">
        <f t="shared" si="4"/>
        <v>1</v>
      </c>
      <c r="D283" s="4" t="s">
        <v>218</v>
      </c>
      <c r="E283" s="4" t="s">
        <v>35</v>
      </c>
      <c r="F283" s="5">
        <v>20000</v>
      </c>
      <c r="G283" s="3" t="s">
        <v>20</v>
      </c>
      <c r="H283" s="5">
        <v>20000</v>
      </c>
      <c r="I283" s="3" t="s">
        <v>43</v>
      </c>
      <c r="J283" s="3" t="s">
        <v>244</v>
      </c>
      <c r="K283" s="17">
        <v>100</v>
      </c>
      <c r="L283" s="3" t="s">
        <v>43</v>
      </c>
      <c r="M283" s="3" t="s">
        <v>241</v>
      </c>
      <c r="N283" s="3" t="str">
        <f>IF(tbl_clean[[#This Row],[salary_in_usd]]&gt;=statistics!$B$25,"Yes","No")</f>
        <v>No</v>
      </c>
      <c r="O283" s="3" t="str">
        <f>IF(tbl_clean[[#This Row],[employee_residence]]=tbl_clean[[#This Row],[company_location]], "Same-Country","Cross-Country")</f>
        <v>Same-Country</v>
      </c>
    </row>
    <row r="284" spans="1:15" ht="19.2" x14ac:dyDescent="0.45">
      <c r="A284" s="3">
        <v>2021</v>
      </c>
      <c r="B284" s="4" t="s">
        <v>214</v>
      </c>
      <c r="C284" s="4">
        <f t="shared" si="4"/>
        <v>2</v>
      </c>
      <c r="D284" s="4" t="s">
        <v>220</v>
      </c>
      <c r="E284" s="4" t="s">
        <v>37</v>
      </c>
      <c r="F284" s="5">
        <v>20000</v>
      </c>
      <c r="G284" s="3" t="s">
        <v>20</v>
      </c>
      <c r="H284" s="5">
        <v>20000</v>
      </c>
      <c r="I284" s="3" t="s">
        <v>147</v>
      </c>
      <c r="J284" s="3" t="s">
        <v>243</v>
      </c>
      <c r="K284" s="17">
        <v>0</v>
      </c>
      <c r="L284" s="3" t="s">
        <v>21</v>
      </c>
      <c r="M284" s="3" t="s">
        <v>240</v>
      </c>
      <c r="N284" s="3" t="str">
        <f>IF(tbl_clean[[#This Row],[salary_in_usd]]&gt;=statistics!$B$25,"Yes","No")</f>
        <v>No</v>
      </c>
      <c r="O284" s="3" t="str">
        <f>IF(tbl_clean[[#This Row],[employee_residence]]=tbl_clean[[#This Row],[company_location]], "Same-Country","Cross-Country")</f>
        <v>Cross-Country</v>
      </c>
    </row>
    <row r="285" spans="1:15" ht="19.2" x14ac:dyDescent="0.45">
      <c r="A285" s="3">
        <v>2021</v>
      </c>
      <c r="B285" s="4" t="s">
        <v>214</v>
      </c>
      <c r="C285" s="4">
        <f t="shared" si="4"/>
        <v>2</v>
      </c>
      <c r="D285" s="4" t="s">
        <v>218</v>
      </c>
      <c r="E285" s="4" t="s">
        <v>77</v>
      </c>
      <c r="F285" s="5">
        <v>1450000</v>
      </c>
      <c r="G285" s="3" t="s">
        <v>42</v>
      </c>
      <c r="H285" s="5">
        <v>19609</v>
      </c>
      <c r="I285" s="3" t="s">
        <v>43</v>
      </c>
      <c r="J285" s="3" t="s">
        <v>244</v>
      </c>
      <c r="K285" s="17">
        <v>100</v>
      </c>
      <c r="L285" s="3" t="s">
        <v>43</v>
      </c>
      <c r="M285" s="3" t="s">
        <v>240</v>
      </c>
      <c r="N285" s="3" t="str">
        <f>IF(tbl_clean[[#This Row],[salary_in_usd]]&gt;=statistics!$B$25,"Yes","No")</f>
        <v>No</v>
      </c>
      <c r="O285" s="3" t="str">
        <f>IF(tbl_clean[[#This Row],[employee_residence]]=tbl_clean[[#This Row],[company_location]], "Same-Country","Cross-Country")</f>
        <v>Same-Country</v>
      </c>
    </row>
    <row r="286" spans="1:15" ht="19.2" x14ac:dyDescent="0.45">
      <c r="A286" s="3">
        <v>2021</v>
      </c>
      <c r="B286" s="4" t="s">
        <v>215</v>
      </c>
      <c r="C286" s="4">
        <f t="shared" si="4"/>
        <v>1</v>
      </c>
      <c r="D286" s="4" t="s">
        <v>221</v>
      </c>
      <c r="E286" s="4" t="s">
        <v>126</v>
      </c>
      <c r="F286" s="5">
        <v>120000</v>
      </c>
      <c r="G286" s="3" t="s">
        <v>181</v>
      </c>
      <c r="H286" s="5">
        <v>19073</v>
      </c>
      <c r="I286" s="3" t="s">
        <v>182</v>
      </c>
      <c r="J286" s="3" t="s">
        <v>245</v>
      </c>
      <c r="K286" s="17">
        <v>50</v>
      </c>
      <c r="L286" s="3" t="s">
        <v>182</v>
      </c>
      <c r="M286" s="3" t="s">
        <v>240</v>
      </c>
      <c r="N286" s="3" t="str">
        <f>IF(tbl_clean[[#This Row],[salary_in_usd]]&gt;=statistics!$B$25,"Yes","No")</f>
        <v>No</v>
      </c>
      <c r="O286" s="3" t="str">
        <f>IF(tbl_clean[[#This Row],[employee_residence]]=tbl_clean[[#This Row],[company_location]], "Same-Country","Cross-Country")</f>
        <v>Same-Country</v>
      </c>
    </row>
    <row r="287" spans="1:15" ht="19.2" x14ac:dyDescent="0.45">
      <c r="A287" s="3">
        <v>2021</v>
      </c>
      <c r="B287" s="4" t="s">
        <v>213</v>
      </c>
      <c r="C287" s="4">
        <f t="shared" si="4"/>
        <v>3</v>
      </c>
      <c r="D287" s="4" t="s">
        <v>218</v>
      </c>
      <c r="E287" s="4" t="s">
        <v>38</v>
      </c>
      <c r="F287" s="5">
        <v>102000</v>
      </c>
      <c r="G287" s="3" t="s">
        <v>109</v>
      </c>
      <c r="H287" s="5">
        <v>18907</v>
      </c>
      <c r="I287" s="3" t="s">
        <v>110</v>
      </c>
      <c r="J287" s="3" t="s">
        <v>243</v>
      </c>
      <c r="K287" s="17">
        <v>0</v>
      </c>
      <c r="L287" s="3" t="s">
        <v>110</v>
      </c>
      <c r="M287" s="3" t="s">
        <v>242</v>
      </c>
      <c r="N287" s="3" t="str">
        <f>IF(tbl_clean[[#This Row],[salary_in_usd]]&gt;=statistics!$B$25,"Yes","No")</f>
        <v>No</v>
      </c>
      <c r="O287" s="3" t="str">
        <f>IF(tbl_clean[[#This Row],[employee_residence]]=tbl_clean[[#This Row],[company_location]], "Same-Country","Cross-Country")</f>
        <v>Same-Country</v>
      </c>
    </row>
    <row r="288" spans="1:15" ht="19.2" x14ac:dyDescent="0.45">
      <c r="A288" s="3">
        <v>2021</v>
      </c>
      <c r="B288" s="4" t="s">
        <v>215</v>
      </c>
      <c r="C288" s="4">
        <f t="shared" si="4"/>
        <v>1</v>
      </c>
      <c r="D288" s="4" t="s">
        <v>218</v>
      </c>
      <c r="E288" s="4" t="s">
        <v>230</v>
      </c>
      <c r="F288" s="5">
        <v>1335000</v>
      </c>
      <c r="G288" s="3" t="s">
        <v>42</v>
      </c>
      <c r="H288" s="5">
        <v>18053</v>
      </c>
      <c r="I288" s="3" t="s">
        <v>43</v>
      </c>
      <c r="J288" s="3" t="s">
        <v>244</v>
      </c>
      <c r="K288" s="17">
        <v>100</v>
      </c>
      <c r="L288" s="3" t="s">
        <v>156</v>
      </c>
      <c r="M288" s="3" t="s">
        <v>241</v>
      </c>
      <c r="N288" s="3" t="str">
        <f>IF(tbl_clean[[#This Row],[salary_in_usd]]&gt;=statistics!$B$25,"Yes","No")</f>
        <v>No</v>
      </c>
      <c r="O288" s="3" t="str">
        <f>IF(tbl_clean[[#This Row],[employee_residence]]=tbl_clean[[#This Row],[company_location]], "Same-Country","Cross-Country")</f>
        <v>Cross-Country</v>
      </c>
    </row>
    <row r="289" spans="1:15" ht="19.2" x14ac:dyDescent="0.45">
      <c r="A289" s="3">
        <v>2021</v>
      </c>
      <c r="B289" s="4" t="s">
        <v>214</v>
      </c>
      <c r="C289" s="4">
        <f t="shared" si="4"/>
        <v>2</v>
      </c>
      <c r="D289" s="4" t="s">
        <v>218</v>
      </c>
      <c r="E289" s="4" t="s">
        <v>75</v>
      </c>
      <c r="F289" s="5">
        <v>18000</v>
      </c>
      <c r="G289" s="3" t="s">
        <v>20</v>
      </c>
      <c r="H289" s="5">
        <v>18000</v>
      </c>
      <c r="I289" s="3" t="s">
        <v>211</v>
      </c>
      <c r="J289" s="3" t="s">
        <v>243</v>
      </c>
      <c r="K289" s="17">
        <v>0</v>
      </c>
      <c r="L289" s="3" t="s">
        <v>211</v>
      </c>
      <c r="M289" s="3" t="s">
        <v>241</v>
      </c>
      <c r="N289" s="3" t="str">
        <f>IF(tbl_clean[[#This Row],[salary_in_usd]]&gt;=statistics!$B$25,"Yes","No")</f>
        <v>No</v>
      </c>
      <c r="O289" s="3" t="str">
        <f>IF(tbl_clean[[#This Row],[employee_residence]]=tbl_clean[[#This Row],[company_location]], "Same-Country","Cross-Country")</f>
        <v>Same-Country</v>
      </c>
    </row>
    <row r="290" spans="1:15" ht="19.2" x14ac:dyDescent="0.45">
      <c r="A290" s="3">
        <v>2021</v>
      </c>
      <c r="B290" s="4" t="s">
        <v>214</v>
      </c>
      <c r="C290" s="4">
        <f t="shared" si="4"/>
        <v>2</v>
      </c>
      <c r="D290" s="4" t="s">
        <v>218</v>
      </c>
      <c r="E290" s="4" t="s">
        <v>27</v>
      </c>
      <c r="F290" s="5">
        <v>1250000</v>
      </c>
      <c r="G290" s="3" t="s">
        <v>42</v>
      </c>
      <c r="H290" s="5">
        <v>16904</v>
      </c>
      <c r="I290" s="3" t="s">
        <v>43</v>
      </c>
      <c r="J290" s="3" t="s">
        <v>245</v>
      </c>
      <c r="K290" s="17">
        <v>50</v>
      </c>
      <c r="L290" s="3" t="s">
        <v>43</v>
      </c>
      <c r="M290" s="3" t="s">
        <v>240</v>
      </c>
      <c r="N290" s="3" t="str">
        <f>IF(tbl_clean[[#This Row],[salary_in_usd]]&gt;=statistics!$B$25,"Yes","No")</f>
        <v>No</v>
      </c>
      <c r="O290" s="3" t="str">
        <f>IF(tbl_clean[[#This Row],[employee_residence]]=tbl_clean[[#This Row],[company_location]], "Same-Country","Cross-Country")</f>
        <v>Same-Country</v>
      </c>
    </row>
    <row r="291" spans="1:15" ht="19.2" x14ac:dyDescent="0.45">
      <c r="A291" s="3">
        <v>2021</v>
      </c>
      <c r="B291" s="4" t="s">
        <v>214</v>
      </c>
      <c r="C291" s="4">
        <f t="shared" si="4"/>
        <v>2</v>
      </c>
      <c r="D291" s="4" t="s">
        <v>218</v>
      </c>
      <c r="E291" s="4" t="s">
        <v>23</v>
      </c>
      <c r="F291" s="5">
        <v>1250000</v>
      </c>
      <c r="G291" s="3" t="s">
        <v>42</v>
      </c>
      <c r="H291" s="5">
        <v>16904</v>
      </c>
      <c r="I291" s="3" t="s">
        <v>43</v>
      </c>
      <c r="J291" s="3" t="s">
        <v>244</v>
      </c>
      <c r="K291" s="17">
        <v>100</v>
      </c>
      <c r="L291" s="3" t="s">
        <v>43</v>
      </c>
      <c r="M291" s="3" t="s">
        <v>241</v>
      </c>
      <c r="N291" s="3" t="str">
        <f>IF(tbl_clean[[#This Row],[salary_in_usd]]&gt;=statistics!$B$25,"Yes","No")</f>
        <v>No</v>
      </c>
      <c r="O291" s="3" t="str">
        <f>IF(tbl_clean[[#This Row],[employee_residence]]=tbl_clean[[#This Row],[company_location]], "Same-Country","Cross-Country")</f>
        <v>Same-Country</v>
      </c>
    </row>
    <row r="292" spans="1:15" ht="19.2" x14ac:dyDescent="0.45">
      <c r="A292" s="3">
        <v>2021</v>
      </c>
      <c r="B292" s="4" t="s">
        <v>215</v>
      </c>
      <c r="C292" s="4">
        <f t="shared" si="4"/>
        <v>1</v>
      </c>
      <c r="D292" s="4" t="s">
        <v>218</v>
      </c>
      <c r="E292" s="4" t="s">
        <v>75</v>
      </c>
      <c r="F292" s="5">
        <v>1200000</v>
      </c>
      <c r="G292" s="3" t="s">
        <v>42</v>
      </c>
      <c r="H292" s="5">
        <v>16228</v>
      </c>
      <c r="I292" s="3" t="s">
        <v>43</v>
      </c>
      <c r="J292" s="3" t="s">
        <v>244</v>
      </c>
      <c r="K292" s="17">
        <v>100</v>
      </c>
      <c r="L292" s="3" t="s">
        <v>43</v>
      </c>
      <c r="M292" s="3" t="s">
        <v>240</v>
      </c>
      <c r="N292" s="3" t="str">
        <f>IF(tbl_clean[[#This Row],[salary_in_usd]]&gt;=statistics!$B$25,"Yes","No")</f>
        <v>No</v>
      </c>
      <c r="O292" s="3" t="str">
        <f>IF(tbl_clean[[#This Row],[employee_residence]]=tbl_clean[[#This Row],[company_location]], "Same-Country","Cross-Country")</f>
        <v>Same-Country</v>
      </c>
    </row>
    <row r="293" spans="1:15" ht="19.2" x14ac:dyDescent="0.45">
      <c r="A293" s="3">
        <v>2021</v>
      </c>
      <c r="B293" s="4" t="s">
        <v>215</v>
      </c>
      <c r="C293" s="4">
        <f t="shared" si="4"/>
        <v>1</v>
      </c>
      <c r="D293" s="4" t="s">
        <v>218</v>
      </c>
      <c r="E293" s="4" t="s">
        <v>146</v>
      </c>
      <c r="F293" s="5">
        <v>15000</v>
      </c>
      <c r="G293" s="3" t="s">
        <v>20</v>
      </c>
      <c r="H293" s="5">
        <v>15000</v>
      </c>
      <c r="I293" s="3" t="s">
        <v>114</v>
      </c>
      <c r="J293" s="3" t="s">
        <v>244</v>
      </c>
      <c r="K293" s="17">
        <v>100</v>
      </c>
      <c r="L293" s="3" t="s">
        <v>114</v>
      </c>
      <c r="M293" s="3" t="s">
        <v>240</v>
      </c>
      <c r="N293" s="3" t="str">
        <f>IF(tbl_clean[[#This Row],[salary_in_usd]]&gt;=statistics!$B$25,"Yes","No")</f>
        <v>No</v>
      </c>
      <c r="O293" s="3" t="str">
        <f>IF(tbl_clean[[#This Row],[employee_residence]]=tbl_clean[[#This Row],[company_location]], "Same-Country","Cross-Country")</f>
        <v>Same-Country</v>
      </c>
    </row>
    <row r="294" spans="1:15" ht="19.2" x14ac:dyDescent="0.45">
      <c r="A294" s="3">
        <v>2021</v>
      </c>
      <c r="B294" s="4" t="s">
        <v>215</v>
      </c>
      <c r="C294" s="4">
        <f t="shared" si="4"/>
        <v>1</v>
      </c>
      <c r="D294" s="4" t="s">
        <v>218</v>
      </c>
      <c r="E294" s="4" t="s">
        <v>23</v>
      </c>
      <c r="F294" s="5">
        <v>13400</v>
      </c>
      <c r="G294" s="3" t="s">
        <v>20</v>
      </c>
      <c r="H294" s="5">
        <v>13400</v>
      </c>
      <c r="I294" s="3" t="s">
        <v>74</v>
      </c>
      <c r="J294" s="3" t="s">
        <v>244</v>
      </c>
      <c r="K294" s="17">
        <v>100</v>
      </c>
      <c r="L294" s="3" t="s">
        <v>74</v>
      </c>
      <c r="M294" s="3" t="s">
        <v>240</v>
      </c>
      <c r="N294" s="3" t="str">
        <f>IF(tbl_clean[[#This Row],[salary_in_usd]]&gt;=statistics!$B$25,"Yes","No")</f>
        <v>No</v>
      </c>
      <c r="O294" s="3" t="str">
        <f>IF(tbl_clean[[#This Row],[employee_residence]]=tbl_clean[[#This Row],[company_location]], "Same-Country","Cross-Country")</f>
        <v>Same-Country</v>
      </c>
    </row>
    <row r="295" spans="1:15" ht="19.2" x14ac:dyDescent="0.45">
      <c r="A295" s="3">
        <v>2021</v>
      </c>
      <c r="B295" s="4" t="s">
        <v>214</v>
      </c>
      <c r="C295" s="4">
        <f t="shared" si="4"/>
        <v>2</v>
      </c>
      <c r="D295" s="4" t="s">
        <v>218</v>
      </c>
      <c r="E295" s="4" t="s">
        <v>23</v>
      </c>
      <c r="F295" s="5">
        <v>69600</v>
      </c>
      <c r="G295" s="3" t="s">
        <v>109</v>
      </c>
      <c r="H295" s="5">
        <v>12901</v>
      </c>
      <c r="I295" s="3" t="s">
        <v>110</v>
      </c>
      <c r="J295" s="3" t="s">
        <v>243</v>
      </c>
      <c r="K295" s="17">
        <v>0</v>
      </c>
      <c r="L295" s="3" t="s">
        <v>110</v>
      </c>
      <c r="M295" s="3" t="s">
        <v>241</v>
      </c>
      <c r="N295" s="3" t="str">
        <f>IF(tbl_clean[[#This Row],[salary_in_usd]]&gt;=statistics!$B$25,"Yes","No")</f>
        <v>No</v>
      </c>
      <c r="O295" s="3" t="str">
        <f>IF(tbl_clean[[#This Row],[employee_residence]]=tbl_clean[[#This Row],[company_location]], "Same-Country","Cross-Country")</f>
        <v>Same-Country</v>
      </c>
    </row>
    <row r="296" spans="1:15" ht="19.2" x14ac:dyDescent="0.45">
      <c r="A296" s="3">
        <v>2021</v>
      </c>
      <c r="B296" s="4" t="s">
        <v>215</v>
      </c>
      <c r="C296" s="4">
        <f t="shared" si="4"/>
        <v>1</v>
      </c>
      <c r="D296" s="4" t="s">
        <v>218</v>
      </c>
      <c r="E296" s="4" t="s">
        <v>142</v>
      </c>
      <c r="F296" s="5">
        <v>900000</v>
      </c>
      <c r="G296" s="3" t="s">
        <v>42</v>
      </c>
      <c r="H296" s="5">
        <v>12171</v>
      </c>
      <c r="I296" s="3" t="s">
        <v>43</v>
      </c>
      <c r="J296" s="3" t="s">
        <v>244</v>
      </c>
      <c r="K296" s="17">
        <v>100</v>
      </c>
      <c r="L296" s="3" t="s">
        <v>43</v>
      </c>
      <c r="M296" s="3" t="s">
        <v>242</v>
      </c>
      <c r="N296" s="3" t="str">
        <f>IF(tbl_clean[[#This Row],[salary_in_usd]]&gt;=statistics!$B$25,"Yes","No")</f>
        <v>No</v>
      </c>
      <c r="O296" s="3" t="str">
        <f>IF(tbl_clean[[#This Row],[employee_residence]]=tbl_clean[[#This Row],[company_location]], "Same-Country","Cross-Country")</f>
        <v>Same-Country</v>
      </c>
    </row>
    <row r="297" spans="1:15" ht="19.2" x14ac:dyDescent="0.45">
      <c r="A297" s="3">
        <v>2021</v>
      </c>
      <c r="B297" s="4" t="s">
        <v>214</v>
      </c>
      <c r="C297" s="4">
        <f t="shared" si="4"/>
        <v>2</v>
      </c>
      <c r="D297" s="4" t="s">
        <v>218</v>
      </c>
      <c r="E297" s="4" t="s">
        <v>37</v>
      </c>
      <c r="F297" s="5">
        <v>108000</v>
      </c>
      <c r="G297" s="3" t="s">
        <v>204</v>
      </c>
      <c r="H297" s="5">
        <v>12103</v>
      </c>
      <c r="I297" s="3" t="s">
        <v>178</v>
      </c>
      <c r="J297" s="3" t="s">
        <v>243</v>
      </c>
      <c r="K297" s="17">
        <v>0</v>
      </c>
      <c r="L297" s="3" t="s">
        <v>178</v>
      </c>
      <c r="M297" s="3" t="s">
        <v>242</v>
      </c>
      <c r="N297" s="3" t="str">
        <f>IF(tbl_clean[[#This Row],[salary_in_usd]]&gt;=statistics!$B$25,"Yes","No")</f>
        <v>No</v>
      </c>
      <c r="O297" s="3" t="str">
        <f>IF(tbl_clean[[#This Row],[employee_residence]]=tbl_clean[[#This Row],[company_location]], "Same-Country","Cross-Country")</f>
        <v>Same-Country</v>
      </c>
    </row>
    <row r="298" spans="1:15" ht="19.2" x14ac:dyDescent="0.45">
      <c r="A298" s="3">
        <v>2021</v>
      </c>
      <c r="B298" s="4" t="s">
        <v>215</v>
      </c>
      <c r="C298" s="4">
        <f t="shared" si="4"/>
        <v>1</v>
      </c>
      <c r="D298" s="4" t="s">
        <v>221</v>
      </c>
      <c r="E298" s="4" t="s">
        <v>230</v>
      </c>
      <c r="F298" s="5">
        <v>12000</v>
      </c>
      <c r="G298" s="3" t="s">
        <v>20</v>
      </c>
      <c r="H298" s="5">
        <v>12000</v>
      </c>
      <c r="I298" s="3" t="s">
        <v>145</v>
      </c>
      <c r="J298" s="3" t="s">
        <v>244</v>
      </c>
      <c r="K298" s="17">
        <v>100</v>
      </c>
      <c r="L298" s="3" t="s">
        <v>21</v>
      </c>
      <c r="M298" s="3" t="s">
        <v>242</v>
      </c>
      <c r="N298" s="3" t="str">
        <f>IF(tbl_clean[[#This Row],[salary_in_usd]]&gt;=statistics!$B$25,"Yes","No")</f>
        <v>No</v>
      </c>
      <c r="O298" s="3" t="str">
        <f>IF(tbl_clean[[#This Row],[employee_residence]]=tbl_clean[[#This Row],[company_location]], "Same-Country","Cross-Country")</f>
        <v>Cross-Country</v>
      </c>
    </row>
    <row r="299" spans="1:15" ht="19.2" x14ac:dyDescent="0.45">
      <c r="A299" s="3">
        <v>2021</v>
      </c>
      <c r="B299" s="4" t="s">
        <v>214</v>
      </c>
      <c r="C299" s="4">
        <f t="shared" si="4"/>
        <v>2</v>
      </c>
      <c r="D299" s="4" t="s">
        <v>220</v>
      </c>
      <c r="E299" s="4" t="s">
        <v>81</v>
      </c>
      <c r="F299" s="5">
        <v>12000</v>
      </c>
      <c r="G299" s="3" t="s">
        <v>20</v>
      </c>
      <c r="H299" s="5">
        <v>12000</v>
      </c>
      <c r="I299" s="3" t="s">
        <v>145</v>
      </c>
      <c r="J299" s="3" t="s">
        <v>245</v>
      </c>
      <c r="K299" s="17">
        <v>50</v>
      </c>
      <c r="L299" s="3" t="s">
        <v>145</v>
      </c>
      <c r="M299" s="3" t="s">
        <v>242</v>
      </c>
      <c r="N299" s="3" t="str">
        <f>IF(tbl_clean[[#This Row],[salary_in_usd]]&gt;=statistics!$B$25,"Yes","No")</f>
        <v>No</v>
      </c>
      <c r="O299" s="3" t="str">
        <f>IF(tbl_clean[[#This Row],[employee_residence]]=tbl_clean[[#This Row],[company_location]], "Same-Country","Cross-Country")</f>
        <v>Same-Country</v>
      </c>
    </row>
    <row r="300" spans="1:15" ht="19.2" x14ac:dyDescent="0.45">
      <c r="A300" s="3">
        <v>2021</v>
      </c>
      <c r="B300" s="4" t="s">
        <v>215</v>
      </c>
      <c r="C300" s="4">
        <f t="shared" si="4"/>
        <v>1</v>
      </c>
      <c r="D300" s="4" t="s">
        <v>221</v>
      </c>
      <c r="E300" s="4" t="s">
        <v>230</v>
      </c>
      <c r="F300" s="5">
        <v>12000</v>
      </c>
      <c r="G300" s="3" t="s">
        <v>20</v>
      </c>
      <c r="H300" s="5">
        <v>12000</v>
      </c>
      <c r="I300" s="3" t="s">
        <v>110</v>
      </c>
      <c r="J300" s="3" t="s">
        <v>244</v>
      </c>
      <c r="K300" s="17">
        <v>100</v>
      </c>
      <c r="L300" s="3" t="s">
        <v>21</v>
      </c>
      <c r="M300" s="3" t="s">
        <v>241</v>
      </c>
      <c r="N300" s="3" t="str">
        <f>IF(tbl_clean[[#This Row],[salary_in_usd]]&gt;=statistics!$B$25,"Yes","No")</f>
        <v>No</v>
      </c>
      <c r="O300" s="3" t="str">
        <f>IF(tbl_clean[[#This Row],[employee_residence]]=tbl_clean[[#This Row],[company_location]], "Same-Country","Cross-Country")</f>
        <v>Cross-Country</v>
      </c>
    </row>
    <row r="301" spans="1:15" ht="19.2" x14ac:dyDescent="0.45">
      <c r="A301" s="3">
        <v>2021</v>
      </c>
      <c r="B301" s="4" t="s">
        <v>215</v>
      </c>
      <c r="C301" s="4">
        <f t="shared" si="4"/>
        <v>1</v>
      </c>
      <c r="D301" s="4" t="s">
        <v>221</v>
      </c>
      <c r="E301" s="4" t="s">
        <v>27</v>
      </c>
      <c r="F301" s="5">
        <v>8760</v>
      </c>
      <c r="G301" s="3" t="s">
        <v>14</v>
      </c>
      <c r="H301" s="5">
        <v>10354</v>
      </c>
      <c r="I301" s="3" t="s">
        <v>15</v>
      </c>
      <c r="J301" s="3" t="s">
        <v>245</v>
      </c>
      <c r="K301" s="17">
        <v>50</v>
      </c>
      <c r="L301" s="3" t="s">
        <v>15</v>
      </c>
      <c r="M301" s="3" t="s">
        <v>242</v>
      </c>
      <c r="N301" s="3" t="str">
        <f>IF(tbl_clean[[#This Row],[salary_in_usd]]&gt;=statistics!$B$25,"Yes","No")</f>
        <v>No</v>
      </c>
      <c r="O301" s="3" t="str">
        <f>IF(tbl_clean[[#This Row],[employee_residence]]=tbl_clean[[#This Row],[company_location]], "Same-Country","Cross-Country")</f>
        <v>Same-Country</v>
      </c>
    </row>
    <row r="302" spans="1:15" ht="19.2" x14ac:dyDescent="0.45">
      <c r="A302" s="3">
        <v>2021</v>
      </c>
      <c r="B302" s="4" t="s">
        <v>214</v>
      </c>
      <c r="C302" s="4">
        <f t="shared" si="4"/>
        <v>2</v>
      </c>
      <c r="D302" s="4" t="s">
        <v>218</v>
      </c>
      <c r="E302" s="4" t="s">
        <v>23</v>
      </c>
      <c r="F302" s="5">
        <v>700000</v>
      </c>
      <c r="G302" s="3" t="s">
        <v>42</v>
      </c>
      <c r="H302" s="5">
        <v>9466</v>
      </c>
      <c r="I302" s="3" t="s">
        <v>43</v>
      </c>
      <c r="J302" s="3" t="s">
        <v>243</v>
      </c>
      <c r="K302" s="17">
        <v>0</v>
      </c>
      <c r="L302" s="3" t="s">
        <v>43</v>
      </c>
      <c r="M302" s="3" t="s">
        <v>241</v>
      </c>
      <c r="N302" s="3" t="str">
        <f>IF(tbl_clean[[#This Row],[salary_in_usd]]&gt;=statistics!$B$25,"Yes","No")</f>
        <v>No</v>
      </c>
      <c r="O302" s="3" t="str">
        <f>IF(tbl_clean[[#This Row],[employee_residence]]=tbl_clean[[#This Row],[company_location]], "Same-Country","Cross-Country")</f>
        <v>Same-Country</v>
      </c>
    </row>
    <row r="303" spans="1:15" ht="19.2" x14ac:dyDescent="0.45">
      <c r="A303" s="3">
        <v>2021</v>
      </c>
      <c r="B303" s="4" t="s">
        <v>215</v>
      </c>
      <c r="C303" s="4">
        <f t="shared" si="4"/>
        <v>1</v>
      </c>
      <c r="D303" s="4" t="s">
        <v>218</v>
      </c>
      <c r="E303" s="4" t="s">
        <v>234</v>
      </c>
      <c r="F303" s="5">
        <v>9272</v>
      </c>
      <c r="G303" s="3" t="s">
        <v>20</v>
      </c>
      <c r="H303" s="5">
        <v>9272</v>
      </c>
      <c r="I303" s="3" t="s">
        <v>134</v>
      </c>
      <c r="J303" s="3" t="s">
        <v>244</v>
      </c>
      <c r="K303" s="17">
        <v>100</v>
      </c>
      <c r="L303" s="3" t="s">
        <v>134</v>
      </c>
      <c r="M303" s="3" t="s">
        <v>241</v>
      </c>
      <c r="N303" s="3" t="str">
        <f>IF(tbl_clean[[#This Row],[salary_in_usd]]&gt;=statistics!$B$25,"Yes","No")</f>
        <v>No</v>
      </c>
      <c r="O303" s="3" t="str">
        <f>IF(tbl_clean[[#This Row],[employee_residence]]=tbl_clean[[#This Row],[company_location]], "Same-Country","Cross-Country")</f>
        <v>Same-Country</v>
      </c>
    </row>
    <row r="304" spans="1:15" ht="19.2" x14ac:dyDescent="0.45">
      <c r="A304" s="3">
        <v>2021</v>
      </c>
      <c r="B304" s="4" t="s">
        <v>215</v>
      </c>
      <c r="C304" s="4">
        <f t="shared" si="4"/>
        <v>1</v>
      </c>
      <c r="D304" s="4" t="s">
        <v>218</v>
      </c>
      <c r="E304" s="4" t="s">
        <v>75</v>
      </c>
      <c r="F304" s="5">
        <v>435000</v>
      </c>
      <c r="G304" s="3" t="s">
        <v>42</v>
      </c>
      <c r="H304" s="5">
        <v>5882</v>
      </c>
      <c r="I304" s="3" t="s">
        <v>43</v>
      </c>
      <c r="J304" s="3" t="s">
        <v>243</v>
      </c>
      <c r="K304" s="17">
        <v>0</v>
      </c>
      <c r="L304" s="3" t="s">
        <v>54</v>
      </c>
      <c r="M304" s="3" t="s">
        <v>240</v>
      </c>
      <c r="N304" s="3" t="str">
        <f>IF(tbl_clean[[#This Row],[salary_in_usd]]&gt;=statistics!$B$25,"Yes","No")</f>
        <v>No</v>
      </c>
      <c r="O304" s="3" t="str">
        <f>IF(tbl_clean[[#This Row],[employee_residence]]=tbl_clean[[#This Row],[company_location]], "Same-Country","Cross-Country")</f>
        <v>Cross-Country</v>
      </c>
    </row>
    <row r="305" spans="1:15" ht="19.2" x14ac:dyDescent="0.45">
      <c r="A305" s="3">
        <v>2021</v>
      </c>
      <c r="B305" s="4" t="s">
        <v>214</v>
      </c>
      <c r="C305" s="4">
        <f t="shared" si="4"/>
        <v>2</v>
      </c>
      <c r="D305" s="4" t="s">
        <v>218</v>
      </c>
      <c r="E305" s="4" t="s">
        <v>23</v>
      </c>
      <c r="F305" s="5">
        <v>420000</v>
      </c>
      <c r="G305" s="3" t="s">
        <v>42</v>
      </c>
      <c r="H305" s="5">
        <v>5679</v>
      </c>
      <c r="I305" s="3" t="s">
        <v>43</v>
      </c>
      <c r="J305" s="3" t="s">
        <v>244</v>
      </c>
      <c r="K305" s="17">
        <v>100</v>
      </c>
      <c r="L305" s="3" t="s">
        <v>21</v>
      </c>
      <c r="M305" s="3" t="s">
        <v>241</v>
      </c>
      <c r="N305" s="3" t="str">
        <f>IF(tbl_clean[[#This Row],[salary_in_usd]]&gt;=statistics!$B$25,"Yes","No")</f>
        <v>No</v>
      </c>
      <c r="O305" s="3" t="str">
        <f>IF(tbl_clean[[#This Row],[employee_residence]]=tbl_clean[[#This Row],[company_location]], "Same-Country","Cross-Country")</f>
        <v>Cross-Country</v>
      </c>
    </row>
    <row r="306" spans="1:15" ht="19.2" x14ac:dyDescent="0.45">
      <c r="A306" s="3">
        <v>2021</v>
      </c>
      <c r="B306" s="4" t="s">
        <v>215</v>
      </c>
      <c r="C306" s="4">
        <f t="shared" si="4"/>
        <v>1</v>
      </c>
      <c r="D306" s="4" t="s">
        <v>218</v>
      </c>
      <c r="E306" s="4" t="s">
        <v>237</v>
      </c>
      <c r="F306" s="5">
        <v>400000</v>
      </c>
      <c r="G306" s="3" t="s">
        <v>42</v>
      </c>
      <c r="H306" s="5">
        <v>5409</v>
      </c>
      <c r="I306" s="3" t="s">
        <v>43</v>
      </c>
      <c r="J306" s="3" t="s">
        <v>245</v>
      </c>
      <c r="K306" s="17">
        <v>50</v>
      </c>
      <c r="L306" s="3" t="s">
        <v>43</v>
      </c>
      <c r="M306" s="3" t="s">
        <v>240</v>
      </c>
      <c r="N306" s="3" t="str">
        <f>IF(tbl_clean[[#This Row],[salary_in_usd]]&gt;=statistics!$B$25,"Yes","No")</f>
        <v>No</v>
      </c>
      <c r="O306" s="3" t="str">
        <f>IF(tbl_clean[[#This Row],[employee_residence]]=tbl_clean[[#This Row],[company_location]], "Same-Country","Cross-Country")</f>
        <v>Same-Country</v>
      </c>
    </row>
    <row r="307" spans="1:15" ht="19.2" x14ac:dyDescent="0.45">
      <c r="A307" s="3">
        <v>2021</v>
      </c>
      <c r="B307" s="4" t="s">
        <v>214</v>
      </c>
      <c r="C307" s="4">
        <f t="shared" si="4"/>
        <v>2</v>
      </c>
      <c r="D307" s="4" t="s">
        <v>221</v>
      </c>
      <c r="E307" s="4" t="s">
        <v>149</v>
      </c>
      <c r="F307" s="5">
        <v>400000</v>
      </c>
      <c r="G307" s="3" t="s">
        <v>42</v>
      </c>
      <c r="H307" s="5">
        <v>5409</v>
      </c>
      <c r="I307" s="3" t="s">
        <v>43</v>
      </c>
      <c r="J307" s="3" t="s">
        <v>245</v>
      </c>
      <c r="K307" s="17">
        <v>50</v>
      </c>
      <c r="L307" s="3" t="s">
        <v>43</v>
      </c>
      <c r="M307" s="3" t="s">
        <v>242</v>
      </c>
      <c r="N307" s="3" t="str">
        <f>IF(tbl_clean[[#This Row],[salary_in_usd]]&gt;=statistics!$B$25,"Yes","No")</f>
        <v>No</v>
      </c>
      <c r="O307" s="3" t="str">
        <f>IF(tbl_clean[[#This Row],[employee_residence]]=tbl_clean[[#This Row],[company_location]], "Same-Country","Cross-Country")</f>
        <v>Same-Country</v>
      </c>
    </row>
    <row r="308" spans="1:15" ht="19.2" x14ac:dyDescent="0.45">
      <c r="A308" s="3">
        <v>2022</v>
      </c>
      <c r="B308" s="4" t="s">
        <v>214</v>
      </c>
      <c r="C308" s="4">
        <f t="shared" si="4"/>
        <v>2</v>
      </c>
      <c r="D308" s="4" t="s">
        <v>218</v>
      </c>
      <c r="E308" s="4" t="s">
        <v>27</v>
      </c>
      <c r="F308" s="5">
        <v>350000</v>
      </c>
      <c r="G308" s="3" t="s">
        <v>58</v>
      </c>
      <c r="H308" s="5">
        <v>430967</v>
      </c>
      <c r="I308" s="3" t="s">
        <v>33</v>
      </c>
      <c r="J308" s="3" t="s">
        <v>243</v>
      </c>
      <c r="K308" s="17">
        <v>0</v>
      </c>
      <c r="L308" s="3" t="s">
        <v>33</v>
      </c>
      <c r="M308" s="3" t="s">
        <v>242</v>
      </c>
      <c r="N308" s="3" t="str">
        <f>IF(tbl_clean[[#This Row],[salary_in_usd]]&gt;=statistics!$B$25,"Yes","No")</f>
        <v>Yes</v>
      </c>
      <c r="O308" s="3" t="str">
        <f>IF(tbl_clean[[#This Row],[employee_residence]]=tbl_clean[[#This Row],[company_location]], "Same-Country","Cross-Country")</f>
        <v>Same-Country</v>
      </c>
    </row>
    <row r="309" spans="1:15" ht="19.2" x14ac:dyDescent="0.45">
      <c r="A309" s="3">
        <v>2022</v>
      </c>
      <c r="B309" s="4" t="s">
        <v>213</v>
      </c>
      <c r="C309" s="4">
        <f t="shared" si="4"/>
        <v>3</v>
      </c>
      <c r="D309" s="4" t="s">
        <v>218</v>
      </c>
      <c r="E309" s="4" t="s">
        <v>137</v>
      </c>
      <c r="F309" s="5">
        <v>405000</v>
      </c>
      <c r="G309" s="3" t="s">
        <v>20</v>
      </c>
      <c r="H309" s="5">
        <v>405000</v>
      </c>
      <c r="I309" s="3" t="s">
        <v>21</v>
      </c>
      <c r="J309" s="3" t="s">
        <v>244</v>
      </c>
      <c r="K309" s="17">
        <v>100</v>
      </c>
      <c r="L309" s="3" t="s">
        <v>21</v>
      </c>
      <c r="M309" s="3" t="s">
        <v>240</v>
      </c>
      <c r="N309" s="3" t="str">
        <f>IF(tbl_clean[[#This Row],[salary_in_usd]]&gt;=statistics!$B$25,"Yes","No")</f>
        <v>Yes</v>
      </c>
      <c r="O309" s="3" t="str">
        <f>IF(tbl_clean[[#This Row],[employee_residence]]=tbl_clean[[#This Row],[company_location]], "Same-Country","Cross-Country")</f>
        <v>Same-Country</v>
      </c>
    </row>
    <row r="310" spans="1:15" ht="19.2" x14ac:dyDescent="0.45">
      <c r="A310" s="3">
        <v>2022</v>
      </c>
      <c r="B310" s="4" t="s">
        <v>213</v>
      </c>
      <c r="C310" s="4">
        <f t="shared" si="4"/>
        <v>3</v>
      </c>
      <c r="D310" s="4" t="s">
        <v>218</v>
      </c>
      <c r="E310" s="4" t="s">
        <v>57</v>
      </c>
      <c r="F310" s="5">
        <v>380000</v>
      </c>
      <c r="G310" s="3" t="s">
        <v>20</v>
      </c>
      <c r="H310" s="5">
        <v>380000</v>
      </c>
      <c r="I310" s="3" t="s">
        <v>21</v>
      </c>
      <c r="J310" s="3" t="s">
        <v>244</v>
      </c>
      <c r="K310" s="17">
        <v>100</v>
      </c>
      <c r="L310" s="3" t="s">
        <v>21</v>
      </c>
      <c r="M310" s="3" t="s">
        <v>240</v>
      </c>
      <c r="N310" s="3" t="str">
        <f>IF(tbl_clean[[#This Row],[salary_in_usd]]&gt;=statistics!$B$25,"Yes","No")</f>
        <v>Yes</v>
      </c>
      <c r="O310" s="3" t="str">
        <f>IF(tbl_clean[[#This Row],[employee_residence]]=tbl_clean[[#This Row],[company_location]], "Same-Country","Cross-Country")</f>
        <v>Same-Country</v>
      </c>
    </row>
    <row r="311" spans="1:15" ht="19.2" x14ac:dyDescent="0.45">
      <c r="A311" s="3">
        <v>2022</v>
      </c>
      <c r="B311" s="4" t="s">
        <v>213</v>
      </c>
      <c r="C311" s="4">
        <f t="shared" si="4"/>
        <v>3</v>
      </c>
      <c r="D311" s="4" t="s">
        <v>218</v>
      </c>
      <c r="E311" s="4" t="s">
        <v>118</v>
      </c>
      <c r="F311" s="5">
        <v>375000</v>
      </c>
      <c r="G311" s="3" t="s">
        <v>20</v>
      </c>
      <c r="H311" s="5">
        <v>375000</v>
      </c>
      <c r="I311" s="3" t="s">
        <v>21</v>
      </c>
      <c r="J311" s="3" t="s">
        <v>244</v>
      </c>
      <c r="K311" s="17">
        <v>100</v>
      </c>
      <c r="L311" s="3" t="s">
        <v>21</v>
      </c>
      <c r="M311" s="3" t="s">
        <v>242</v>
      </c>
      <c r="N311" s="3" t="str">
        <f>IF(tbl_clean[[#This Row],[salary_in_usd]]&gt;=statistics!$B$25,"Yes","No")</f>
        <v>Yes</v>
      </c>
      <c r="O311" s="3" t="str">
        <f>IF(tbl_clean[[#This Row],[employee_residence]]=tbl_clean[[#This Row],[company_location]], "Same-Country","Cross-Country")</f>
        <v>Same-Country</v>
      </c>
    </row>
    <row r="312" spans="1:15" ht="19.2" x14ac:dyDescent="0.45">
      <c r="A312" s="3">
        <v>2022</v>
      </c>
      <c r="B312" s="4" t="s">
        <v>213</v>
      </c>
      <c r="C312" s="4">
        <f t="shared" si="4"/>
        <v>3</v>
      </c>
      <c r="D312" s="4" t="s">
        <v>218</v>
      </c>
      <c r="E312" s="4" t="s">
        <v>163</v>
      </c>
      <c r="F312" s="5">
        <v>375000</v>
      </c>
      <c r="G312" s="3" t="s">
        <v>20</v>
      </c>
      <c r="H312" s="5">
        <v>375000</v>
      </c>
      <c r="I312" s="3" t="s">
        <v>21</v>
      </c>
      <c r="J312" s="3" t="s">
        <v>245</v>
      </c>
      <c r="K312" s="17">
        <v>50</v>
      </c>
      <c r="L312" s="3" t="s">
        <v>21</v>
      </c>
      <c r="M312" s="3" t="s">
        <v>240</v>
      </c>
      <c r="N312" s="3" t="str">
        <f>IF(tbl_clean[[#This Row],[salary_in_usd]]&gt;=statistics!$B$25,"Yes","No")</f>
        <v>Yes</v>
      </c>
      <c r="O312" s="3" t="str">
        <f>IF(tbl_clean[[#This Row],[employee_residence]]=tbl_clean[[#This Row],[company_location]], "Same-Country","Cross-Country")</f>
        <v>Same-Country</v>
      </c>
    </row>
    <row r="313" spans="1:15" ht="19.2" x14ac:dyDescent="0.45">
      <c r="A313" s="3">
        <v>2022</v>
      </c>
      <c r="B313" s="4" t="s">
        <v>213</v>
      </c>
      <c r="C313" s="4">
        <f t="shared" si="4"/>
        <v>3</v>
      </c>
      <c r="D313" s="4" t="s">
        <v>218</v>
      </c>
      <c r="E313" s="4" t="s">
        <v>23</v>
      </c>
      <c r="F313" s="5">
        <v>350000</v>
      </c>
      <c r="G313" s="3" t="s">
        <v>20</v>
      </c>
      <c r="H313" s="5">
        <v>350000</v>
      </c>
      <c r="I313" s="3" t="s">
        <v>21</v>
      </c>
      <c r="J313" s="3" t="s">
        <v>244</v>
      </c>
      <c r="K313" s="17">
        <v>100</v>
      </c>
      <c r="L313" s="3" t="s">
        <v>21</v>
      </c>
      <c r="M313" s="3" t="s">
        <v>242</v>
      </c>
      <c r="N313" s="3" t="str">
        <f>IF(tbl_clean[[#This Row],[salary_in_usd]]&gt;=statistics!$B$25,"Yes","No")</f>
        <v>Yes</v>
      </c>
      <c r="O313" s="3" t="str">
        <f>IF(tbl_clean[[#This Row],[employee_residence]]=tbl_clean[[#This Row],[company_location]], "Same-Country","Cross-Country")</f>
        <v>Same-Country</v>
      </c>
    </row>
    <row r="314" spans="1:15" ht="19.2" x14ac:dyDescent="0.45">
      <c r="A314" s="3">
        <v>2022</v>
      </c>
      <c r="B314" s="4" t="s">
        <v>213</v>
      </c>
      <c r="C314" s="4">
        <f t="shared" si="4"/>
        <v>3</v>
      </c>
      <c r="D314" s="4" t="s">
        <v>218</v>
      </c>
      <c r="E314" s="4" t="s">
        <v>45</v>
      </c>
      <c r="F314" s="5">
        <v>345600</v>
      </c>
      <c r="G314" s="3" t="s">
        <v>20</v>
      </c>
      <c r="H314" s="5">
        <v>345600</v>
      </c>
      <c r="I314" s="3" t="s">
        <v>21</v>
      </c>
      <c r="J314" s="3" t="s">
        <v>243</v>
      </c>
      <c r="K314" s="17">
        <v>0</v>
      </c>
      <c r="L314" s="3" t="s">
        <v>21</v>
      </c>
      <c r="M314" s="3" t="s">
        <v>242</v>
      </c>
      <c r="N314" s="3" t="str">
        <f>IF(tbl_clean[[#This Row],[salary_in_usd]]&gt;=statistics!$B$25,"Yes","No")</f>
        <v>Yes</v>
      </c>
      <c r="O314" s="3" t="str">
        <f>IF(tbl_clean[[#This Row],[employee_residence]]=tbl_clean[[#This Row],[company_location]], "Same-Country","Cross-Country")</f>
        <v>Same-Country</v>
      </c>
    </row>
    <row r="315" spans="1:15" ht="19.2" x14ac:dyDescent="0.45">
      <c r="A315" s="3">
        <v>2022</v>
      </c>
      <c r="B315" s="4" t="s">
        <v>216</v>
      </c>
      <c r="C315" s="4">
        <f t="shared" si="4"/>
        <v>4</v>
      </c>
      <c r="D315" s="4" t="s">
        <v>218</v>
      </c>
      <c r="E315" s="4" t="s">
        <v>37</v>
      </c>
      <c r="F315" s="5">
        <v>324000</v>
      </c>
      <c r="G315" s="3" t="s">
        <v>20</v>
      </c>
      <c r="H315" s="5">
        <v>324000</v>
      </c>
      <c r="I315" s="3" t="s">
        <v>21</v>
      </c>
      <c r="J315" s="3" t="s">
        <v>244</v>
      </c>
      <c r="K315" s="17">
        <v>100</v>
      </c>
      <c r="L315" s="3" t="s">
        <v>21</v>
      </c>
      <c r="M315" s="3" t="s">
        <v>242</v>
      </c>
      <c r="N315" s="3" t="str">
        <f>IF(tbl_clean[[#This Row],[salary_in_usd]]&gt;=statistics!$B$25,"Yes","No")</f>
        <v>Yes</v>
      </c>
      <c r="O315" s="3" t="str">
        <f>IF(tbl_clean[[#This Row],[employee_residence]]=tbl_clean[[#This Row],[company_location]], "Same-Country","Cross-Country")</f>
        <v>Same-Country</v>
      </c>
    </row>
    <row r="316" spans="1:15" ht="19.2" x14ac:dyDescent="0.45">
      <c r="A316" s="3">
        <v>2022</v>
      </c>
      <c r="B316" s="4" t="s">
        <v>213</v>
      </c>
      <c r="C316" s="4">
        <f t="shared" si="4"/>
        <v>3</v>
      </c>
      <c r="D316" s="4" t="s">
        <v>218</v>
      </c>
      <c r="E316" s="4" t="s">
        <v>37</v>
      </c>
      <c r="F316" s="5">
        <v>315000</v>
      </c>
      <c r="G316" s="3" t="s">
        <v>20</v>
      </c>
      <c r="H316" s="5">
        <v>315000</v>
      </c>
      <c r="I316" s="3" t="s">
        <v>21</v>
      </c>
      <c r="J316" s="3" t="s">
        <v>244</v>
      </c>
      <c r="K316" s="17">
        <v>100</v>
      </c>
      <c r="L316" s="3" t="s">
        <v>21</v>
      </c>
      <c r="M316" s="3" t="s">
        <v>242</v>
      </c>
      <c r="N316" s="3" t="str">
        <f>IF(tbl_clean[[#This Row],[salary_in_usd]]&gt;=statistics!$B$25,"Yes","No")</f>
        <v>Yes</v>
      </c>
      <c r="O316" s="3" t="str">
        <f>IF(tbl_clean[[#This Row],[employee_residence]]=tbl_clean[[#This Row],[company_location]], "Same-Country","Cross-Country")</f>
        <v>Same-Country</v>
      </c>
    </row>
    <row r="317" spans="1:15" ht="19.2" x14ac:dyDescent="0.45">
      <c r="A317" s="3">
        <v>2022</v>
      </c>
      <c r="B317" s="4" t="s">
        <v>216</v>
      </c>
      <c r="C317" s="4">
        <f t="shared" si="4"/>
        <v>4</v>
      </c>
      <c r="D317" s="4" t="s">
        <v>218</v>
      </c>
      <c r="E317" s="4" t="s">
        <v>37</v>
      </c>
      <c r="F317" s="5">
        <v>310000</v>
      </c>
      <c r="G317" s="3" t="s">
        <v>20</v>
      </c>
      <c r="H317" s="5">
        <v>310000</v>
      </c>
      <c r="I317" s="3" t="s">
        <v>21</v>
      </c>
      <c r="J317" s="3" t="s">
        <v>244</v>
      </c>
      <c r="K317" s="17">
        <v>100</v>
      </c>
      <c r="L317" s="3" t="s">
        <v>21</v>
      </c>
      <c r="M317" s="3" t="s">
        <v>242</v>
      </c>
      <c r="N317" s="3" t="str">
        <f>IF(tbl_clean[[#This Row],[salary_in_usd]]&gt;=statistics!$B$25,"Yes","No")</f>
        <v>Yes</v>
      </c>
      <c r="O317" s="3" t="str">
        <f>IF(tbl_clean[[#This Row],[employee_residence]]=tbl_clean[[#This Row],[company_location]], "Same-Country","Cross-Country")</f>
        <v>Same-Country</v>
      </c>
    </row>
    <row r="318" spans="1:15" ht="19.2" x14ac:dyDescent="0.45">
      <c r="A318" s="3">
        <v>2022</v>
      </c>
      <c r="B318" s="4" t="s">
        <v>216</v>
      </c>
      <c r="C318" s="4">
        <f t="shared" si="4"/>
        <v>4</v>
      </c>
      <c r="D318" s="4" t="s">
        <v>218</v>
      </c>
      <c r="E318" s="4" t="s">
        <v>37</v>
      </c>
      <c r="F318" s="5">
        <v>310000</v>
      </c>
      <c r="G318" s="3" t="s">
        <v>20</v>
      </c>
      <c r="H318" s="5">
        <v>310000</v>
      </c>
      <c r="I318" s="3" t="s">
        <v>21</v>
      </c>
      <c r="J318" s="3" t="s">
        <v>244</v>
      </c>
      <c r="K318" s="17">
        <v>100</v>
      </c>
      <c r="L318" s="3" t="s">
        <v>21</v>
      </c>
      <c r="M318" s="3" t="s">
        <v>242</v>
      </c>
      <c r="N318" s="3" t="str">
        <f>IF(tbl_clean[[#This Row],[salary_in_usd]]&gt;=statistics!$B$25,"Yes","No")</f>
        <v>Yes</v>
      </c>
      <c r="O318" s="3" t="str">
        <f>IF(tbl_clean[[#This Row],[employee_residence]]=tbl_clean[[#This Row],[company_location]], "Same-Country","Cross-Country")</f>
        <v>Same-Country</v>
      </c>
    </row>
    <row r="319" spans="1:15" ht="19.2" x14ac:dyDescent="0.45">
      <c r="A319" s="3">
        <v>2022</v>
      </c>
      <c r="B319" s="4" t="s">
        <v>215</v>
      </c>
      <c r="C319" s="4">
        <f t="shared" si="4"/>
        <v>1</v>
      </c>
      <c r="D319" s="4" t="s">
        <v>218</v>
      </c>
      <c r="E319" s="4" t="s">
        <v>223</v>
      </c>
      <c r="F319" s="5">
        <v>300000</v>
      </c>
      <c r="G319" s="3" t="s">
        <v>20</v>
      </c>
      <c r="H319" s="5">
        <v>300000</v>
      </c>
      <c r="I319" s="3" t="s">
        <v>43</v>
      </c>
      <c r="J319" s="3" t="s">
        <v>245</v>
      </c>
      <c r="K319" s="17">
        <v>50</v>
      </c>
      <c r="L319" s="3" t="s">
        <v>43</v>
      </c>
      <c r="M319" s="3" t="s">
        <v>240</v>
      </c>
      <c r="N319" s="3" t="str">
        <f>IF(tbl_clean[[#This Row],[salary_in_usd]]&gt;=statistics!$B$25,"Yes","No")</f>
        <v>Yes</v>
      </c>
      <c r="O319" s="3" t="str">
        <f>IF(tbl_clean[[#This Row],[employee_residence]]=tbl_clean[[#This Row],[company_location]], "Same-Country","Cross-Country")</f>
        <v>Same-Country</v>
      </c>
    </row>
    <row r="320" spans="1:15" ht="19.2" x14ac:dyDescent="0.45">
      <c r="A320" s="3">
        <v>2022</v>
      </c>
      <c r="B320" s="4" t="s">
        <v>213</v>
      </c>
      <c r="C320" s="4">
        <f t="shared" si="4"/>
        <v>3</v>
      </c>
      <c r="D320" s="4" t="s">
        <v>218</v>
      </c>
      <c r="E320" s="4" t="s">
        <v>37</v>
      </c>
      <c r="F320" s="5">
        <v>300000</v>
      </c>
      <c r="G320" s="3" t="s">
        <v>20</v>
      </c>
      <c r="H320" s="5">
        <v>300000</v>
      </c>
      <c r="I320" s="3" t="s">
        <v>21</v>
      </c>
      <c r="J320" s="3" t="s">
        <v>243</v>
      </c>
      <c r="K320" s="17">
        <v>0</v>
      </c>
      <c r="L320" s="3" t="s">
        <v>21</v>
      </c>
      <c r="M320" s="3" t="s">
        <v>242</v>
      </c>
      <c r="N320" s="3" t="str">
        <f>IF(tbl_clean[[#This Row],[salary_in_usd]]&gt;=statistics!$B$25,"Yes","No")</f>
        <v>Yes</v>
      </c>
      <c r="O320" s="3" t="str">
        <f>IF(tbl_clean[[#This Row],[employee_residence]]=tbl_clean[[#This Row],[company_location]], "Same-Country","Cross-Country")</f>
        <v>Same-Country</v>
      </c>
    </row>
    <row r="321" spans="1:15" ht="19.2" x14ac:dyDescent="0.45">
      <c r="A321" s="3">
        <v>2022</v>
      </c>
      <c r="B321" s="4" t="s">
        <v>213</v>
      </c>
      <c r="C321" s="4">
        <f t="shared" si="4"/>
        <v>3</v>
      </c>
      <c r="D321" s="4" t="s">
        <v>218</v>
      </c>
      <c r="E321" s="4" t="s">
        <v>52</v>
      </c>
      <c r="F321" s="5">
        <v>300000</v>
      </c>
      <c r="G321" s="3" t="s">
        <v>20</v>
      </c>
      <c r="H321" s="5">
        <v>300000</v>
      </c>
      <c r="I321" s="3" t="s">
        <v>21</v>
      </c>
      <c r="J321" s="3" t="s">
        <v>244</v>
      </c>
      <c r="K321" s="17">
        <v>100</v>
      </c>
      <c r="L321" s="3" t="s">
        <v>21</v>
      </c>
      <c r="M321" s="3" t="s">
        <v>242</v>
      </c>
      <c r="N321" s="3" t="str">
        <f>IF(tbl_clean[[#This Row],[salary_in_usd]]&gt;=statistics!$B$25,"Yes","No")</f>
        <v>Yes</v>
      </c>
      <c r="O321" s="3" t="str">
        <f>IF(tbl_clean[[#This Row],[employee_residence]]=tbl_clean[[#This Row],[company_location]], "Same-Country","Cross-Country")</f>
        <v>Same-Country</v>
      </c>
    </row>
    <row r="322" spans="1:15" ht="19.2" x14ac:dyDescent="0.45">
      <c r="A322" s="3">
        <v>2022</v>
      </c>
      <c r="B322" s="4" t="s">
        <v>213</v>
      </c>
      <c r="C322" s="4">
        <f t="shared" ref="C322:C385" si="5">IF(B322="Entry",1,IF(B322="Mid",2,IF(B322="Senior",3,4)))</f>
        <v>3</v>
      </c>
      <c r="D322" s="4" t="s">
        <v>218</v>
      </c>
      <c r="E322" s="4" t="s">
        <v>37</v>
      </c>
      <c r="F322" s="5">
        <v>300000</v>
      </c>
      <c r="G322" s="3" t="s">
        <v>20</v>
      </c>
      <c r="H322" s="5">
        <v>300000</v>
      </c>
      <c r="I322" s="3" t="s">
        <v>21</v>
      </c>
      <c r="J322" s="3" t="s">
        <v>243</v>
      </c>
      <c r="K322" s="17">
        <v>0</v>
      </c>
      <c r="L322" s="3" t="s">
        <v>21</v>
      </c>
      <c r="M322" s="3" t="s">
        <v>242</v>
      </c>
      <c r="N322" s="3" t="str">
        <f>IF(tbl_clean[[#This Row],[salary_in_usd]]&gt;=statistics!$B$25,"Yes","No")</f>
        <v>Yes</v>
      </c>
      <c r="O322" s="3" t="str">
        <f>IF(tbl_clean[[#This Row],[employee_residence]]=tbl_clean[[#This Row],[company_location]], "Same-Country","Cross-Country")</f>
        <v>Same-Country</v>
      </c>
    </row>
    <row r="323" spans="1:15" ht="19.2" x14ac:dyDescent="0.45">
      <c r="A323" s="3">
        <v>2022</v>
      </c>
      <c r="B323" s="4" t="s">
        <v>213</v>
      </c>
      <c r="C323" s="4">
        <f t="shared" si="5"/>
        <v>3</v>
      </c>
      <c r="D323" s="4" t="s">
        <v>218</v>
      </c>
      <c r="E323" s="4" t="s">
        <v>37</v>
      </c>
      <c r="F323" s="5">
        <v>300000</v>
      </c>
      <c r="G323" s="3" t="s">
        <v>20</v>
      </c>
      <c r="H323" s="5">
        <v>300000</v>
      </c>
      <c r="I323" s="3" t="s">
        <v>21</v>
      </c>
      <c r="J323" s="3" t="s">
        <v>243</v>
      </c>
      <c r="K323" s="17">
        <v>0</v>
      </c>
      <c r="L323" s="3" t="s">
        <v>21</v>
      </c>
      <c r="M323" s="3" t="s">
        <v>242</v>
      </c>
      <c r="N323" s="3" t="str">
        <f>IF(tbl_clean[[#This Row],[salary_in_usd]]&gt;=statistics!$B$25,"Yes","No")</f>
        <v>Yes</v>
      </c>
      <c r="O323" s="3" t="str">
        <f>IF(tbl_clean[[#This Row],[employee_residence]]=tbl_clean[[#This Row],[company_location]], "Same-Country","Cross-Country")</f>
        <v>Same-Country</v>
      </c>
    </row>
    <row r="324" spans="1:15" ht="19.2" x14ac:dyDescent="0.45">
      <c r="A324" s="3">
        <v>2022</v>
      </c>
      <c r="B324" s="4" t="s">
        <v>213</v>
      </c>
      <c r="C324" s="4">
        <f t="shared" si="5"/>
        <v>3</v>
      </c>
      <c r="D324" s="4" t="s">
        <v>218</v>
      </c>
      <c r="E324" s="4" t="s">
        <v>37</v>
      </c>
      <c r="F324" s="5">
        <v>300000</v>
      </c>
      <c r="G324" s="3" t="s">
        <v>20</v>
      </c>
      <c r="H324" s="5">
        <v>300000</v>
      </c>
      <c r="I324" s="3" t="s">
        <v>21</v>
      </c>
      <c r="J324" s="3" t="s">
        <v>243</v>
      </c>
      <c r="K324" s="17">
        <v>0</v>
      </c>
      <c r="L324" s="3" t="s">
        <v>21</v>
      </c>
      <c r="M324" s="3" t="s">
        <v>242</v>
      </c>
      <c r="N324" s="3" t="str">
        <f>IF(tbl_clean[[#This Row],[salary_in_usd]]&gt;=statistics!$B$25,"Yes","No")</f>
        <v>Yes</v>
      </c>
      <c r="O324" s="3" t="str">
        <f>IF(tbl_clean[[#This Row],[employee_residence]]=tbl_clean[[#This Row],[company_location]], "Same-Country","Cross-Country")</f>
        <v>Same-Country</v>
      </c>
    </row>
    <row r="325" spans="1:15" ht="19.2" x14ac:dyDescent="0.45">
      <c r="A325" s="3">
        <v>2022</v>
      </c>
      <c r="B325" s="4" t="s">
        <v>213</v>
      </c>
      <c r="C325" s="4">
        <f t="shared" si="5"/>
        <v>3</v>
      </c>
      <c r="D325" s="4" t="s">
        <v>218</v>
      </c>
      <c r="E325" s="4" t="s">
        <v>69</v>
      </c>
      <c r="F325" s="5">
        <v>300000</v>
      </c>
      <c r="G325" s="3" t="s">
        <v>20</v>
      </c>
      <c r="H325" s="5">
        <v>300000</v>
      </c>
      <c r="I325" s="3" t="s">
        <v>21</v>
      </c>
      <c r="J325" s="3" t="s">
        <v>244</v>
      </c>
      <c r="K325" s="17">
        <v>100</v>
      </c>
      <c r="L325" s="3" t="s">
        <v>21</v>
      </c>
      <c r="M325" s="3" t="s">
        <v>242</v>
      </c>
      <c r="N325" s="3" t="str">
        <f>IF(tbl_clean[[#This Row],[salary_in_usd]]&gt;=statistics!$B$25,"Yes","No")</f>
        <v>Yes</v>
      </c>
      <c r="O325" s="3" t="str">
        <f>IF(tbl_clean[[#This Row],[employee_residence]]=tbl_clean[[#This Row],[company_location]], "Same-Country","Cross-Country")</f>
        <v>Same-Country</v>
      </c>
    </row>
    <row r="326" spans="1:15" ht="19.2" x14ac:dyDescent="0.45">
      <c r="A326" s="3">
        <v>2022</v>
      </c>
      <c r="B326" s="4" t="s">
        <v>213</v>
      </c>
      <c r="C326" s="4">
        <f t="shared" si="5"/>
        <v>3</v>
      </c>
      <c r="D326" s="4" t="s">
        <v>218</v>
      </c>
      <c r="E326" s="4" t="s">
        <v>69</v>
      </c>
      <c r="F326" s="5">
        <v>299500</v>
      </c>
      <c r="G326" s="3" t="s">
        <v>20</v>
      </c>
      <c r="H326" s="5">
        <v>299500</v>
      </c>
      <c r="I326" s="3" t="s">
        <v>21</v>
      </c>
      <c r="J326" s="3" t="s">
        <v>243</v>
      </c>
      <c r="K326" s="17">
        <v>0</v>
      </c>
      <c r="L326" s="3" t="s">
        <v>21</v>
      </c>
      <c r="M326" s="3" t="s">
        <v>242</v>
      </c>
      <c r="N326" s="3" t="str">
        <f>IF(tbl_clean[[#This Row],[salary_in_usd]]&gt;=statistics!$B$25,"Yes","No")</f>
        <v>Yes</v>
      </c>
      <c r="O326" s="3" t="str">
        <f>IF(tbl_clean[[#This Row],[employee_residence]]=tbl_clean[[#This Row],[company_location]], "Same-Country","Cross-Country")</f>
        <v>Same-Country</v>
      </c>
    </row>
    <row r="327" spans="1:15" ht="19.2" x14ac:dyDescent="0.45">
      <c r="A327" s="3">
        <v>2022</v>
      </c>
      <c r="B327" s="4" t="s">
        <v>216</v>
      </c>
      <c r="C327" s="4">
        <f t="shared" si="5"/>
        <v>4</v>
      </c>
      <c r="D327" s="4" t="s">
        <v>218</v>
      </c>
      <c r="E327" s="4" t="s">
        <v>37</v>
      </c>
      <c r="F327" s="5">
        <v>297500</v>
      </c>
      <c r="G327" s="3" t="s">
        <v>20</v>
      </c>
      <c r="H327" s="5">
        <v>297500</v>
      </c>
      <c r="I327" s="3" t="s">
        <v>21</v>
      </c>
      <c r="J327" s="3" t="s">
        <v>244</v>
      </c>
      <c r="K327" s="17">
        <v>100</v>
      </c>
      <c r="L327" s="3" t="s">
        <v>21</v>
      </c>
      <c r="M327" s="3" t="s">
        <v>242</v>
      </c>
      <c r="N327" s="3" t="str">
        <f>IF(tbl_clean[[#This Row],[salary_in_usd]]&gt;=statistics!$B$25,"Yes","No")</f>
        <v>Yes</v>
      </c>
      <c r="O327" s="3" t="str">
        <f>IF(tbl_clean[[#This Row],[employee_residence]]=tbl_clean[[#This Row],[company_location]], "Same-Country","Cross-Country")</f>
        <v>Same-Country</v>
      </c>
    </row>
    <row r="328" spans="1:15" ht="19.2" x14ac:dyDescent="0.45">
      <c r="A328" s="3">
        <v>2022</v>
      </c>
      <c r="B328" s="4" t="s">
        <v>213</v>
      </c>
      <c r="C328" s="4">
        <f t="shared" si="5"/>
        <v>3</v>
      </c>
      <c r="D328" s="4" t="s">
        <v>218</v>
      </c>
      <c r="E328" s="4" t="s">
        <v>223</v>
      </c>
      <c r="F328" s="5">
        <v>275000</v>
      </c>
      <c r="G328" s="3" t="s">
        <v>20</v>
      </c>
      <c r="H328" s="5">
        <v>275000</v>
      </c>
      <c r="I328" s="3" t="s">
        <v>24</v>
      </c>
      <c r="J328" s="3" t="s">
        <v>243</v>
      </c>
      <c r="K328" s="17">
        <v>0</v>
      </c>
      <c r="L328" s="3" t="s">
        <v>24</v>
      </c>
      <c r="M328" s="3" t="s">
        <v>241</v>
      </c>
      <c r="N328" s="3" t="str">
        <f>IF(tbl_clean[[#This Row],[salary_in_usd]]&gt;=statistics!$B$25,"Yes","No")</f>
        <v>Yes</v>
      </c>
      <c r="O328" s="3" t="str">
        <f>IF(tbl_clean[[#This Row],[employee_residence]]=tbl_clean[[#This Row],[company_location]], "Same-Country","Cross-Country")</f>
        <v>Same-Country</v>
      </c>
    </row>
    <row r="329" spans="1:15" ht="19.2" x14ac:dyDescent="0.45">
      <c r="A329" s="3">
        <v>2022</v>
      </c>
      <c r="B329" s="4" t="s">
        <v>213</v>
      </c>
      <c r="C329" s="4">
        <f t="shared" si="5"/>
        <v>3</v>
      </c>
      <c r="D329" s="4" t="s">
        <v>218</v>
      </c>
      <c r="E329" s="4" t="s">
        <v>37</v>
      </c>
      <c r="F329" s="5">
        <v>275000</v>
      </c>
      <c r="G329" s="3" t="s">
        <v>20</v>
      </c>
      <c r="H329" s="5">
        <v>275000</v>
      </c>
      <c r="I329" s="3" t="s">
        <v>21</v>
      </c>
      <c r="J329" s="3" t="s">
        <v>244</v>
      </c>
      <c r="K329" s="17">
        <v>100</v>
      </c>
      <c r="L329" s="3" t="s">
        <v>21</v>
      </c>
      <c r="M329" s="3" t="s">
        <v>242</v>
      </c>
      <c r="N329" s="3" t="str">
        <f>IF(tbl_clean[[#This Row],[salary_in_usd]]&gt;=statistics!$B$25,"Yes","No")</f>
        <v>Yes</v>
      </c>
      <c r="O329" s="3" t="str">
        <f>IF(tbl_clean[[#This Row],[employee_residence]]=tbl_clean[[#This Row],[company_location]], "Same-Country","Cross-Country")</f>
        <v>Same-Country</v>
      </c>
    </row>
    <row r="330" spans="1:15" ht="19.2" x14ac:dyDescent="0.45">
      <c r="A330" s="3">
        <v>2022</v>
      </c>
      <c r="B330" s="4" t="s">
        <v>213</v>
      </c>
      <c r="C330" s="4">
        <f t="shared" si="5"/>
        <v>3</v>
      </c>
      <c r="D330" s="4" t="s">
        <v>218</v>
      </c>
      <c r="E330" s="4" t="s">
        <v>23</v>
      </c>
      <c r="F330" s="5">
        <v>272550</v>
      </c>
      <c r="G330" s="3" t="s">
        <v>20</v>
      </c>
      <c r="H330" s="5">
        <v>272550</v>
      </c>
      <c r="I330" s="3" t="s">
        <v>21</v>
      </c>
      <c r="J330" s="3" t="s">
        <v>244</v>
      </c>
      <c r="K330" s="17">
        <v>100</v>
      </c>
      <c r="L330" s="3" t="s">
        <v>21</v>
      </c>
      <c r="M330" s="3" t="s">
        <v>242</v>
      </c>
      <c r="N330" s="3" t="str">
        <f>IF(tbl_clean[[#This Row],[salary_in_usd]]&gt;=statistics!$B$25,"Yes","No")</f>
        <v>Yes</v>
      </c>
      <c r="O330" s="3" t="str">
        <f>IF(tbl_clean[[#This Row],[employee_residence]]=tbl_clean[[#This Row],[company_location]], "Same-Country","Cross-Country")</f>
        <v>Same-Country</v>
      </c>
    </row>
    <row r="331" spans="1:15" ht="19.2" x14ac:dyDescent="0.45">
      <c r="A331" s="3">
        <v>2022</v>
      </c>
      <c r="B331" s="4" t="s">
        <v>213</v>
      </c>
      <c r="C331" s="4">
        <f t="shared" si="5"/>
        <v>3</v>
      </c>
      <c r="D331" s="4" t="s">
        <v>218</v>
      </c>
      <c r="E331" s="4" t="s">
        <v>45</v>
      </c>
      <c r="F331" s="5">
        <v>266400</v>
      </c>
      <c r="G331" s="3" t="s">
        <v>20</v>
      </c>
      <c r="H331" s="5">
        <v>266400</v>
      </c>
      <c r="I331" s="3" t="s">
        <v>21</v>
      </c>
      <c r="J331" s="3" t="s">
        <v>244</v>
      </c>
      <c r="K331" s="17">
        <v>100</v>
      </c>
      <c r="L331" s="3" t="s">
        <v>21</v>
      </c>
      <c r="M331" s="3" t="s">
        <v>242</v>
      </c>
      <c r="N331" s="3" t="str">
        <f>IF(tbl_clean[[#This Row],[salary_in_usd]]&gt;=statistics!$B$25,"Yes","No")</f>
        <v>Yes</v>
      </c>
      <c r="O331" s="3" t="str">
        <f>IF(tbl_clean[[#This Row],[employee_residence]]=tbl_clean[[#This Row],[company_location]], "Same-Country","Cross-Country")</f>
        <v>Same-Country</v>
      </c>
    </row>
    <row r="332" spans="1:15" ht="19.2" x14ac:dyDescent="0.45">
      <c r="A332" s="3">
        <v>2022</v>
      </c>
      <c r="B332" s="4" t="s">
        <v>216</v>
      </c>
      <c r="C332" s="4">
        <f t="shared" si="5"/>
        <v>4</v>
      </c>
      <c r="D332" s="4" t="s">
        <v>218</v>
      </c>
      <c r="E332" s="4" t="s">
        <v>69</v>
      </c>
      <c r="F332" s="5">
        <v>260500</v>
      </c>
      <c r="G332" s="3" t="s">
        <v>20</v>
      </c>
      <c r="H332" s="5">
        <v>260500</v>
      </c>
      <c r="I332" s="3" t="s">
        <v>21</v>
      </c>
      <c r="J332" s="3" t="s">
        <v>243</v>
      </c>
      <c r="K332" s="17">
        <v>0</v>
      </c>
      <c r="L332" s="3" t="s">
        <v>21</v>
      </c>
      <c r="M332" s="3" t="s">
        <v>242</v>
      </c>
      <c r="N332" s="3" t="str">
        <f>IF(tbl_clean[[#This Row],[salary_in_usd]]&gt;=statistics!$B$25,"Yes","No")</f>
        <v>Yes</v>
      </c>
      <c r="O332" s="3" t="str">
        <f>IF(tbl_clean[[#This Row],[employee_residence]]=tbl_clean[[#This Row],[company_location]], "Same-Country","Cross-Country")</f>
        <v>Same-Country</v>
      </c>
    </row>
    <row r="333" spans="1:15" ht="19.2" x14ac:dyDescent="0.45">
      <c r="A333" s="3">
        <v>2022</v>
      </c>
      <c r="B333" s="4" t="s">
        <v>214</v>
      </c>
      <c r="C333" s="4">
        <f t="shared" si="5"/>
        <v>2</v>
      </c>
      <c r="D333" s="4" t="s">
        <v>218</v>
      </c>
      <c r="E333" s="4" t="s">
        <v>37</v>
      </c>
      <c r="F333" s="5">
        <v>260000</v>
      </c>
      <c r="G333" s="3" t="s">
        <v>20</v>
      </c>
      <c r="H333" s="5">
        <v>260000</v>
      </c>
      <c r="I333" s="3" t="s">
        <v>21</v>
      </c>
      <c r="J333" s="3" t="s">
        <v>243</v>
      </c>
      <c r="K333" s="17">
        <v>0</v>
      </c>
      <c r="L333" s="3" t="s">
        <v>21</v>
      </c>
      <c r="M333" s="3" t="s">
        <v>242</v>
      </c>
      <c r="N333" s="3" t="str">
        <f>IF(tbl_clean[[#This Row],[salary_in_usd]]&gt;=statistics!$B$25,"Yes","No")</f>
        <v>Yes</v>
      </c>
      <c r="O333" s="3" t="str">
        <f>IF(tbl_clean[[#This Row],[employee_residence]]=tbl_clean[[#This Row],[company_location]], "Same-Country","Cross-Country")</f>
        <v>Same-Country</v>
      </c>
    </row>
    <row r="334" spans="1:15" ht="19.2" x14ac:dyDescent="0.45">
      <c r="A334" s="3">
        <v>2022</v>
      </c>
      <c r="B334" s="4" t="s">
        <v>213</v>
      </c>
      <c r="C334" s="4">
        <f t="shared" si="5"/>
        <v>3</v>
      </c>
      <c r="D334" s="4" t="s">
        <v>218</v>
      </c>
      <c r="E334" s="4" t="s">
        <v>37</v>
      </c>
      <c r="F334" s="5">
        <v>260000</v>
      </c>
      <c r="G334" s="3" t="s">
        <v>20</v>
      </c>
      <c r="H334" s="5">
        <v>260000</v>
      </c>
      <c r="I334" s="3" t="s">
        <v>21</v>
      </c>
      <c r="J334" s="3" t="s">
        <v>243</v>
      </c>
      <c r="K334" s="17">
        <v>0</v>
      </c>
      <c r="L334" s="3" t="s">
        <v>21</v>
      </c>
      <c r="M334" s="3" t="s">
        <v>242</v>
      </c>
      <c r="N334" s="3" t="str">
        <f>IF(tbl_clean[[#This Row],[salary_in_usd]]&gt;=statistics!$B$25,"Yes","No")</f>
        <v>Yes</v>
      </c>
      <c r="O334" s="3" t="str">
        <f>IF(tbl_clean[[#This Row],[employee_residence]]=tbl_clean[[#This Row],[company_location]], "Same-Country","Cross-Country")</f>
        <v>Same-Country</v>
      </c>
    </row>
    <row r="335" spans="1:15" ht="19.2" x14ac:dyDescent="0.45">
      <c r="A335" s="3">
        <v>2022</v>
      </c>
      <c r="B335" s="4" t="s">
        <v>216</v>
      </c>
      <c r="C335" s="4">
        <f t="shared" si="5"/>
        <v>4</v>
      </c>
      <c r="D335" s="4" t="s">
        <v>218</v>
      </c>
      <c r="E335" s="4" t="s">
        <v>37</v>
      </c>
      <c r="F335" s="5">
        <v>260000</v>
      </c>
      <c r="G335" s="3" t="s">
        <v>20</v>
      </c>
      <c r="H335" s="5">
        <v>260000</v>
      </c>
      <c r="I335" s="3" t="s">
        <v>21</v>
      </c>
      <c r="J335" s="3" t="s">
        <v>244</v>
      </c>
      <c r="K335" s="17">
        <v>100</v>
      </c>
      <c r="L335" s="3" t="s">
        <v>21</v>
      </c>
      <c r="M335" s="3" t="s">
        <v>242</v>
      </c>
      <c r="N335" s="3" t="str">
        <f>IF(tbl_clean[[#This Row],[salary_in_usd]]&gt;=statistics!$B$25,"Yes","No")</f>
        <v>Yes</v>
      </c>
      <c r="O335" s="3" t="str">
        <f>IF(tbl_clean[[#This Row],[employee_residence]]=tbl_clean[[#This Row],[company_location]], "Same-Country","Cross-Country")</f>
        <v>Same-Country</v>
      </c>
    </row>
    <row r="336" spans="1:15" ht="19.2" x14ac:dyDescent="0.45">
      <c r="A336" s="3">
        <v>2022</v>
      </c>
      <c r="B336" s="4" t="s">
        <v>213</v>
      </c>
      <c r="C336" s="4">
        <f t="shared" si="5"/>
        <v>3</v>
      </c>
      <c r="D336" s="4" t="s">
        <v>218</v>
      </c>
      <c r="E336" s="4" t="s">
        <v>23</v>
      </c>
      <c r="F336" s="5">
        <v>260000</v>
      </c>
      <c r="G336" s="3" t="s">
        <v>20</v>
      </c>
      <c r="H336" s="5">
        <v>260000</v>
      </c>
      <c r="I336" s="3" t="s">
        <v>21</v>
      </c>
      <c r="J336" s="3" t="s">
        <v>244</v>
      </c>
      <c r="K336" s="17">
        <v>100</v>
      </c>
      <c r="L336" s="3" t="s">
        <v>21</v>
      </c>
      <c r="M336" s="3" t="s">
        <v>242</v>
      </c>
      <c r="N336" s="3" t="str">
        <f>IF(tbl_clean[[#This Row],[salary_in_usd]]&gt;=statistics!$B$25,"Yes","No")</f>
        <v>Yes</v>
      </c>
      <c r="O336" s="3" t="str">
        <f>IF(tbl_clean[[#This Row],[employee_residence]]=tbl_clean[[#This Row],[company_location]], "Same-Country","Cross-Country")</f>
        <v>Same-Country</v>
      </c>
    </row>
    <row r="337" spans="1:15" ht="19.2" x14ac:dyDescent="0.45">
      <c r="A337" s="3">
        <v>2022</v>
      </c>
      <c r="B337" s="4" t="s">
        <v>213</v>
      </c>
      <c r="C337" s="4">
        <f t="shared" si="5"/>
        <v>3</v>
      </c>
      <c r="D337" s="4" t="s">
        <v>218</v>
      </c>
      <c r="E337" s="4" t="s">
        <v>35</v>
      </c>
      <c r="F337" s="5">
        <v>255000</v>
      </c>
      <c r="G337" s="3" t="s">
        <v>20</v>
      </c>
      <c r="H337" s="5">
        <v>255000</v>
      </c>
      <c r="I337" s="3" t="s">
        <v>106</v>
      </c>
      <c r="J337" s="3" t="s">
        <v>244</v>
      </c>
      <c r="K337" s="17">
        <v>100</v>
      </c>
      <c r="L337" s="3" t="s">
        <v>106</v>
      </c>
      <c r="M337" s="3" t="s">
        <v>242</v>
      </c>
      <c r="N337" s="3" t="str">
        <f>IF(tbl_clean[[#This Row],[salary_in_usd]]&gt;=statistics!$B$25,"Yes","No")</f>
        <v>Yes</v>
      </c>
      <c r="O337" s="3" t="str">
        <f>IF(tbl_clean[[#This Row],[employee_residence]]=tbl_clean[[#This Row],[company_location]], "Same-Country","Cross-Country")</f>
        <v>Same-Country</v>
      </c>
    </row>
    <row r="338" spans="1:15" ht="19.2" x14ac:dyDescent="0.45">
      <c r="A338" s="3">
        <v>2022</v>
      </c>
      <c r="B338" s="4" t="s">
        <v>213</v>
      </c>
      <c r="C338" s="4">
        <f t="shared" si="5"/>
        <v>3</v>
      </c>
      <c r="D338" s="4" t="s">
        <v>218</v>
      </c>
      <c r="E338" s="4" t="s">
        <v>37</v>
      </c>
      <c r="F338" s="5">
        <v>250000</v>
      </c>
      <c r="G338" s="3" t="s">
        <v>20</v>
      </c>
      <c r="H338" s="5">
        <v>250000</v>
      </c>
      <c r="I338" s="3" t="s">
        <v>21</v>
      </c>
      <c r="J338" s="3" t="s">
        <v>244</v>
      </c>
      <c r="K338" s="17">
        <v>100</v>
      </c>
      <c r="L338" s="3" t="s">
        <v>21</v>
      </c>
      <c r="M338" s="3" t="s">
        <v>242</v>
      </c>
      <c r="N338" s="3" t="str">
        <f>IF(tbl_clean[[#This Row],[salary_in_usd]]&gt;=statistics!$B$25,"Yes","No")</f>
        <v>Yes</v>
      </c>
      <c r="O338" s="3" t="str">
        <f>IF(tbl_clean[[#This Row],[employee_residence]]=tbl_clean[[#This Row],[company_location]], "Same-Country","Cross-Country")</f>
        <v>Same-Country</v>
      </c>
    </row>
    <row r="339" spans="1:15" ht="19.2" x14ac:dyDescent="0.45">
      <c r="A339" s="3">
        <v>2022</v>
      </c>
      <c r="B339" s="4" t="s">
        <v>213</v>
      </c>
      <c r="C339" s="4">
        <f t="shared" si="5"/>
        <v>3</v>
      </c>
      <c r="D339" s="4" t="s">
        <v>218</v>
      </c>
      <c r="E339" s="4" t="s">
        <v>30</v>
      </c>
      <c r="F339" s="5">
        <v>250000</v>
      </c>
      <c r="G339" s="3" t="s">
        <v>20</v>
      </c>
      <c r="H339" s="5">
        <v>250000</v>
      </c>
      <c r="I339" s="3" t="s">
        <v>21</v>
      </c>
      <c r="J339" s="3" t="s">
        <v>243</v>
      </c>
      <c r="K339" s="17">
        <v>0</v>
      </c>
      <c r="L339" s="3" t="s">
        <v>21</v>
      </c>
      <c r="M339" s="3" t="s">
        <v>242</v>
      </c>
      <c r="N339" s="3" t="str">
        <f>IF(tbl_clean[[#This Row],[salary_in_usd]]&gt;=statistics!$B$25,"Yes","No")</f>
        <v>Yes</v>
      </c>
      <c r="O339" s="3" t="str">
        <f>IF(tbl_clean[[#This Row],[employee_residence]]=tbl_clean[[#This Row],[company_location]], "Same-Country","Cross-Country")</f>
        <v>Same-Country</v>
      </c>
    </row>
    <row r="340" spans="1:15" ht="19.2" x14ac:dyDescent="0.45">
      <c r="A340" s="3">
        <v>2022</v>
      </c>
      <c r="B340" s="4" t="s">
        <v>213</v>
      </c>
      <c r="C340" s="4">
        <f t="shared" si="5"/>
        <v>3</v>
      </c>
      <c r="D340" s="4" t="s">
        <v>218</v>
      </c>
      <c r="E340" s="4" t="s">
        <v>238</v>
      </c>
      <c r="F340" s="5">
        <v>250000</v>
      </c>
      <c r="G340" s="3" t="s">
        <v>20</v>
      </c>
      <c r="H340" s="5">
        <v>250000</v>
      </c>
      <c r="I340" s="3" t="s">
        <v>21</v>
      </c>
      <c r="J340" s="3" t="s">
        <v>244</v>
      </c>
      <c r="K340" s="17">
        <v>100</v>
      </c>
      <c r="L340" s="3" t="s">
        <v>21</v>
      </c>
      <c r="M340" s="3" t="s">
        <v>242</v>
      </c>
      <c r="N340" s="3" t="str">
        <f>IF(tbl_clean[[#This Row],[salary_in_usd]]&gt;=statistics!$B$25,"Yes","No")</f>
        <v>Yes</v>
      </c>
      <c r="O340" s="3" t="str">
        <f>IF(tbl_clean[[#This Row],[employee_residence]]=tbl_clean[[#This Row],[company_location]], "Same-Country","Cross-Country")</f>
        <v>Same-Country</v>
      </c>
    </row>
    <row r="341" spans="1:15" ht="19.2" x14ac:dyDescent="0.45">
      <c r="A341" s="3">
        <v>2022</v>
      </c>
      <c r="B341" s="4" t="s">
        <v>213</v>
      </c>
      <c r="C341" s="4">
        <f t="shared" si="5"/>
        <v>3</v>
      </c>
      <c r="D341" s="4" t="s">
        <v>218</v>
      </c>
      <c r="E341" s="4" t="s">
        <v>238</v>
      </c>
      <c r="F341" s="5">
        <v>250000</v>
      </c>
      <c r="G341" s="3" t="s">
        <v>20</v>
      </c>
      <c r="H341" s="5">
        <v>250000</v>
      </c>
      <c r="I341" s="3" t="s">
        <v>21</v>
      </c>
      <c r="J341" s="3" t="s">
        <v>244</v>
      </c>
      <c r="K341" s="17">
        <v>100</v>
      </c>
      <c r="L341" s="3" t="s">
        <v>21</v>
      </c>
      <c r="M341" s="3" t="s">
        <v>242</v>
      </c>
      <c r="N341" s="3" t="str">
        <f>IF(tbl_clean[[#This Row],[salary_in_usd]]&gt;=statistics!$B$25,"Yes","No")</f>
        <v>Yes</v>
      </c>
      <c r="O341" s="3" t="str">
        <f>IF(tbl_clean[[#This Row],[employee_residence]]=tbl_clean[[#This Row],[company_location]], "Same-Country","Cross-Country")</f>
        <v>Same-Country</v>
      </c>
    </row>
    <row r="342" spans="1:15" ht="19.2" x14ac:dyDescent="0.45">
      <c r="A342" s="3">
        <v>2022</v>
      </c>
      <c r="B342" s="4" t="s">
        <v>213</v>
      </c>
      <c r="C342" s="4">
        <f t="shared" si="5"/>
        <v>3</v>
      </c>
      <c r="D342" s="4" t="s">
        <v>218</v>
      </c>
      <c r="E342" s="4" t="s">
        <v>37</v>
      </c>
      <c r="F342" s="5">
        <v>250000</v>
      </c>
      <c r="G342" s="3" t="s">
        <v>20</v>
      </c>
      <c r="H342" s="5">
        <v>250000</v>
      </c>
      <c r="I342" s="3" t="s">
        <v>21</v>
      </c>
      <c r="J342" s="3" t="s">
        <v>244</v>
      </c>
      <c r="K342" s="17">
        <v>100</v>
      </c>
      <c r="L342" s="3" t="s">
        <v>21</v>
      </c>
      <c r="M342" s="3" t="s">
        <v>242</v>
      </c>
      <c r="N342" s="3" t="str">
        <f>IF(tbl_clean[[#This Row],[salary_in_usd]]&gt;=statistics!$B$25,"Yes","No")</f>
        <v>Yes</v>
      </c>
      <c r="O342" s="3" t="str">
        <f>IF(tbl_clean[[#This Row],[employee_residence]]=tbl_clean[[#This Row],[company_location]], "Same-Country","Cross-Country")</f>
        <v>Same-Country</v>
      </c>
    </row>
    <row r="343" spans="1:15" ht="19.2" x14ac:dyDescent="0.45">
      <c r="A343" s="3">
        <v>2022</v>
      </c>
      <c r="B343" s="4" t="s">
        <v>213</v>
      </c>
      <c r="C343" s="4">
        <f t="shared" si="5"/>
        <v>3</v>
      </c>
      <c r="D343" s="4" t="s">
        <v>218</v>
      </c>
      <c r="E343" s="4" t="s">
        <v>37</v>
      </c>
      <c r="F343" s="5">
        <v>250000</v>
      </c>
      <c r="G343" s="3" t="s">
        <v>20</v>
      </c>
      <c r="H343" s="5">
        <v>250000</v>
      </c>
      <c r="I343" s="3" t="s">
        <v>21</v>
      </c>
      <c r="J343" s="3" t="s">
        <v>244</v>
      </c>
      <c r="K343" s="17">
        <v>100</v>
      </c>
      <c r="L343" s="3" t="s">
        <v>21</v>
      </c>
      <c r="M343" s="3" t="s">
        <v>242</v>
      </c>
      <c r="N343" s="3" t="str">
        <f>IF(tbl_clean[[#This Row],[salary_in_usd]]&gt;=statistics!$B$25,"Yes","No")</f>
        <v>Yes</v>
      </c>
      <c r="O343" s="3" t="str">
        <f>IF(tbl_clean[[#This Row],[employee_residence]]=tbl_clean[[#This Row],[company_location]], "Same-Country","Cross-Country")</f>
        <v>Same-Country</v>
      </c>
    </row>
    <row r="344" spans="1:15" ht="19.2" x14ac:dyDescent="0.45">
      <c r="A344" s="3">
        <v>2022</v>
      </c>
      <c r="B344" s="4" t="s">
        <v>213</v>
      </c>
      <c r="C344" s="4">
        <f t="shared" si="5"/>
        <v>3</v>
      </c>
      <c r="D344" s="4" t="s">
        <v>218</v>
      </c>
      <c r="E344" s="4" t="s">
        <v>32</v>
      </c>
      <c r="F344" s="5">
        <v>250000</v>
      </c>
      <c r="G344" s="3" t="s">
        <v>20</v>
      </c>
      <c r="H344" s="5">
        <v>250000</v>
      </c>
      <c r="I344" s="3" t="s">
        <v>21</v>
      </c>
      <c r="J344" s="3" t="s">
        <v>243</v>
      </c>
      <c r="K344" s="17">
        <v>0</v>
      </c>
      <c r="L344" s="3" t="s">
        <v>21</v>
      </c>
      <c r="M344" s="3" t="s">
        <v>242</v>
      </c>
      <c r="N344" s="3" t="str">
        <f>IF(tbl_clean[[#This Row],[salary_in_usd]]&gt;=statistics!$B$25,"Yes","No")</f>
        <v>Yes</v>
      </c>
      <c r="O344" s="3" t="str">
        <f>IF(tbl_clean[[#This Row],[employee_residence]]=tbl_clean[[#This Row],[company_location]], "Same-Country","Cross-Country")</f>
        <v>Same-Country</v>
      </c>
    </row>
    <row r="345" spans="1:15" ht="19.2" x14ac:dyDescent="0.45">
      <c r="A345" s="3">
        <v>2022</v>
      </c>
      <c r="B345" s="4" t="s">
        <v>213</v>
      </c>
      <c r="C345" s="4">
        <f t="shared" si="5"/>
        <v>3</v>
      </c>
      <c r="D345" s="4" t="s">
        <v>218</v>
      </c>
      <c r="E345" s="4" t="s">
        <v>32</v>
      </c>
      <c r="F345" s="5">
        <v>250000</v>
      </c>
      <c r="G345" s="3" t="s">
        <v>20</v>
      </c>
      <c r="H345" s="5">
        <v>250000</v>
      </c>
      <c r="I345" s="3" t="s">
        <v>21</v>
      </c>
      <c r="J345" s="3" t="s">
        <v>243</v>
      </c>
      <c r="K345" s="17">
        <v>0</v>
      </c>
      <c r="L345" s="3" t="s">
        <v>21</v>
      </c>
      <c r="M345" s="3" t="s">
        <v>242</v>
      </c>
      <c r="N345" s="3" t="str">
        <f>IF(tbl_clean[[#This Row],[salary_in_usd]]&gt;=statistics!$B$25,"Yes","No")</f>
        <v>Yes</v>
      </c>
      <c r="O345" s="3" t="str">
        <f>IF(tbl_clean[[#This Row],[employee_residence]]=tbl_clean[[#This Row],[company_location]], "Same-Country","Cross-Country")</f>
        <v>Same-Country</v>
      </c>
    </row>
    <row r="346" spans="1:15" ht="19.2" x14ac:dyDescent="0.45">
      <c r="A346" s="3">
        <v>2022</v>
      </c>
      <c r="B346" s="4" t="s">
        <v>213</v>
      </c>
      <c r="C346" s="4">
        <f t="shared" si="5"/>
        <v>3</v>
      </c>
      <c r="D346" s="4" t="s">
        <v>218</v>
      </c>
      <c r="E346" s="4" t="s">
        <v>37</v>
      </c>
      <c r="F346" s="5">
        <v>250000</v>
      </c>
      <c r="G346" s="3" t="s">
        <v>20</v>
      </c>
      <c r="H346" s="5">
        <v>250000</v>
      </c>
      <c r="I346" s="3" t="s">
        <v>21</v>
      </c>
      <c r="J346" s="3" t="s">
        <v>243</v>
      </c>
      <c r="K346" s="17">
        <v>0</v>
      </c>
      <c r="L346" s="3" t="s">
        <v>21</v>
      </c>
      <c r="M346" s="3" t="s">
        <v>242</v>
      </c>
      <c r="N346" s="3" t="str">
        <f>IF(tbl_clean[[#This Row],[salary_in_usd]]&gt;=statistics!$B$25,"Yes","No")</f>
        <v>Yes</v>
      </c>
      <c r="O346" s="3" t="str">
        <f>IF(tbl_clean[[#This Row],[employee_residence]]=tbl_clean[[#This Row],[company_location]], "Same-Country","Cross-Country")</f>
        <v>Same-Country</v>
      </c>
    </row>
    <row r="347" spans="1:15" ht="19.2" x14ac:dyDescent="0.45">
      <c r="A347" s="3">
        <v>2022</v>
      </c>
      <c r="B347" s="4" t="s">
        <v>213</v>
      </c>
      <c r="C347" s="4">
        <f t="shared" si="5"/>
        <v>3</v>
      </c>
      <c r="D347" s="4" t="s">
        <v>218</v>
      </c>
      <c r="E347" s="4" t="s">
        <v>238</v>
      </c>
      <c r="F347" s="5">
        <v>250000</v>
      </c>
      <c r="G347" s="3" t="s">
        <v>20</v>
      </c>
      <c r="H347" s="5">
        <v>250000</v>
      </c>
      <c r="I347" s="3" t="s">
        <v>21</v>
      </c>
      <c r="J347" s="3" t="s">
        <v>243</v>
      </c>
      <c r="K347" s="17">
        <v>0</v>
      </c>
      <c r="L347" s="3" t="s">
        <v>21</v>
      </c>
      <c r="M347" s="3" t="s">
        <v>242</v>
      </c>
      <c r="N347" s="3" t="str">
        <f>IF(tbl_clean[[#This Row],[salary_in_usd]]&gt;=statistics!$B$25,"Yes","No")</f>
        <v>Yes</v>
      </c>
      <c r="O347" s="3" t="str">
        <f>IF(tbl_clean[[#This Row],[employee_residence]]=tbl_clean[[#This Row],[company_location]], "Same-Country","Cross-Country")</f>
        <v>Same-Country</v>
      </c>
    </row>
    <row r="348" spans="1:15" ht="19.2" x14ac:dyDescent="0.45">
      <c r="A348" s="3">
        <v>2022</v>
      </c>
      <c r="B348" s="4" t="s">
        <v>213</v>
      </c>
      <c r="C348" s="4">
        <f t="shared" si="5"/>
        <v>3</v>
      </c>
      <c r="D348" s="4" t="s">
        <v>218</v>
      </c>
      <c r="E348" s="4" t="s">
        <v>45</v>
      </c>
      <c r="F348" s="5">
        <v>250000</v>
      </c>
      <c r="G348" s="3" t="s">
        <v>20</v>
      </c>
      <c r="H348" s="5">
        <v>250000</v>
      </c>
      <c r="I348" s="3" t="s">
        <v>21</v>
      </c>
      <c r="J348" s="3" t="s">
        <v>243</v>
      </c>
      <c r="K348" s="17">
        <v>0</v>
      </c>
      <c r="L348" s="3" t="s">
        <v>21</v>
      </c>
      <c r="M348" s="3" t="s">
        <v>242</v>
      </c>
      <c r="N348" s="3" t="str">
        <f>IF(tbl_clean[[#This Row],[salary_in_usd]]&gt;=statistics!$B$25,"Yes","No")</f>
        <v>Yes</v>
      </c>
      <c r="O348" s="3" t="str">
        <f>IF(tbl_clean[[#This Row],[employee_residence]]=tbl_clean[[#This Row],[company_location]], "Same-Country","Cross-Country")</f>
        <v>Same-Country</v>
      </c>
    </row>
    <row r="349" spans="1:15" ht="19.2" x14ac:dyDescent="0.45">
      <c r="A349" s="3">
        <v>2022</v>
      </c>
      <c r="B349" s="4" t="s">
        <v>213</v>
      </c>
      <c r="C349" s="4">
        <f t="shared" si="5"/>
        <v>3</v>
      </c>
      <c r="D349" s="4" t="s">
        <v>218</v>
      </c>
      <c r="E349" s="4" t="s">
        <v>37</v>
      </c>
      <c r="F349" s="5">
        <v>250000</v>
      </c>
      <c r="G349" s="3" t="s">
        <v>20</v>
      </c>
      <c r="H349" s="5">
        <v>250000</v>
      </c>
      <c r="I349" s="3" t="s">
        <v>21</v>
      </c>
      <c r="J349" s="3" t="s">
        <v>243</v>
      </c>
      <c r="K349" s="17">
        <v>0</v>
      </c>
      <c r="L349" s="3" t="s">
        <v>21</v>
      </c>
      <c r="M349" s="3" t="s">
        <v>242</v>
      </c>
      <c r="N349" s="3" t="str">
        <f>IF(tbl_clean[[#This Row],[salary_in_usd]]&gt;=statistics!$B$25,"Yes","No")</f>
        <v>Yes</v>
      </c>
      <c r="O349" s="3" t="str">
        <f>IF(tbl_clean[[#This Row],[employee_residence]]=tbl_clean[[#This Row],[company_location]], "Same-Country","Cross-Country")</f>
        <v>Same-Country</v>
      </c>
    </row>
    <row r="350" spans="1:15" ht="19.2" x14ac:dyDescent="0.45">
      <c r="A350" s="3">
        <v>2022</v>
      </c>
      <c r="B350" s="4" t="s">
        <v>213</v>
      </c>
      <c r="C350" s="4">
        <f t="shared" si="5"/>
        <v>3</v>
      </c>
      <c r="D350" s="4" t="s">
        <v>218</v>
      </c>
      <c r="E350" s="4" t="s">
        <v>37</v>
      </c>
      <c r="F350" s="5">
        <v>250000</v>
      </c>
      <c r="G350" s="3" t="s">
        <v>20</v>
      </c>
      <c r="H350" s="5">
        <v>250000</v>
      </c>
      <c r="I350" s="3" t="s">
        <v>21</v>
      </c>
      <c r="J350" s="3" t="s">
        <v>243</v>
      </c>
      <c r="K350" s="17">
        <v>0</v>
      </c>
      <c r="L350" s="3" t="s">
        <v>21</v>
      </c>
      <c r="M350" s="3" t="s">
        <v>242</v>
      </c>
      <c r="N350" s="3" t="str">
        <f>IF(tbl_clean[[#This Row],[salary_in_usd]]&gt;=statistics!$B$25,"Yes","No")</f>
        <v>Yes</v>
      </c>
      <c r="O350" s="3" t="str">
        <f>IF(tbl_clean[[#This Row],[employee_residence]]=tbl_clean[[#This Row],[company_location]], "Same-Country","Cross-Country")</f>
        <v>Same-Country</v>
      </c>
    </row>
    <row r="351" spans="1:15" ht="19.2" x14ac:dyDescent="0.45">
      <c r="A351" s="3">
        <v>2022</v>
      </c>
      <c r="B351" s="4" t="s">
        <v>213</v>
      </c>
      <c r="C351" s="4">
        <f t="shared" si="5"/>
        <v>3</v>
      </c>
      <c r="D351" s="4" t="s">
        <v>218</v>
      </c>
      <c r="E351" s="4" t="s">
        <v>45</v>
      </c>
      <c r="F351" s="5">
        <v>250000</v>
      </c>
      <c r="G351" s="3" t="s">
        <v>20</v>
      </c>
      <c r="H351" s="5">
        <v>250000</v>
      </c>
      <c r="I351" s="3" t="s">
        <v>21</v>
      </c>
      <c r="J351" s="3" t="s">
        <v>243</v>
      </c>
      <c r="K351" s="17">
        <v>0</v>
      </c>
      <c r="L351" s="3" t="s">
        <v>21</v>
      </c>
      <c r="M351" s="3" t="s">
        <v>242</v>
      </c>
      <c r="N351" s="3" t="str">
        <f>IF(tbl_clean[[#This Row],[salary_in_usd]]&gt;=statistics!$B$25,"Yes","No")</f>
        <v>Yes</v>
      </c>
      <c r="O351" s="3" t="str">
        <f>IF(tbl_clean[[#This Row],[employee_residence]]=tbl_clean[[#This Row],[company_location]], "Same-Country","Cross-Country")</f>
        <v>Same-Country</v>
      </c>
    </row>
    <row r="352" spans="1:15" ht="19.2" x14ac:dyDescent="0.45">
      <c r="A352" s="3">
        <v>2022</v>
      </c>
      <c r="B352" s="4" t="s">
        <v>213</v>
      </c>
      <c r="C352" s="4">
        <f t="shared" si="5"/>
        <v>3</v>
      </c>
      <c r="D352" s="4" t="s">
        <v>218</v>
      </c>
      <c r="E352" s="4" t="s">
        <v>37</v>
      </c>
      <c r="F352" s="5">
        <v>250000</v>
      </c>
      <c r="G352" s="3" t="s">
        <v>20</v>
      </c>
      <c r="H352" s="5">
        <v>250000</v>
      </c>
      <c r="I352" s="3" t="s">
        <v>21</v>
      </c>
      <c r="J352" s="3" t="s">
        <v>243</v>
      </c>
      <c r="K352" s="17">
        <v>0</v>
      </c>
      <c r="L352" s="3" t="s">
        <v>21</v>
      </c>
      <c r="M352" s="3" t="s">
        <v>242</v>
      </c>
      <c r="N352" s="3" t="str">
        <f>IF(tbl_clean[[#This Row],[salary_in_usd]]&gt;=statistics!$B$25,"Yes","No")</f>
        <v>Yes</v>
      </c>
      <c r="O352" s="3" t="str">
        <f>IF(tbl_clean[[#This Row],[employee_residence]]=tbl_clean[[#This Row],[company_location]], "Same-Country","Cross-Country")</f>
        <v>Same-Country</v>
      </c>
    </row>
    <row r="353" spans="1:15" ht="19.2" x14ac:dyDescent="0.45">
      <c r="A353" s="3">
        <v>2022</v>
      </c>
      <c r="B353" s="4" t="s">
        <v>213</v>
      </c>
      <c r="C353" s="4">
        <f t="shared" si="5"/>
        <v>3</v>
      </c>
      <c r="D353" s="4" t="s">
        <v>218</v>
      </c>
      <c r="E353" s="4" t="s">
        <v>30</v>
      </c>
      <c r="F353" s="5">
        <v>249500</v>
      </c>
      <c r="G353" s="3" t="s">
        <v>20</v>
      </c>
      <c r="H353" s="5">
        <v>249500</v>
      </c>
      <c r="I353" s="3" t="s">
        <v>21</v>
      </c>
      <c r="J353" s="3" t="s">
        <v>243</v>
      </c>
      <c r="K353" s="17">
        <v>0</v>
      </c>
      <c r="L353" s="3" t="s">
        <v>21</v>
      </c>
      <c r="M353" s="3" t="s">
        <v>242</v>
      </c>
      <c r="N353" s="3" t="str">
        <f>IF(tbl_clean[[#This Row],[salary_in_usd]]&gt;=statistics!$B$25,"Yes","No")</f>
        <v>Yes</v>
      </c>
      <c r="O353" s="3" t="str">
        <f>IF(tbl_clean[[#This Row],[employee_residence]]=tbl_clean[[#This Row],[company_location]], "Same-Country","Cross-Country")</f>
        <v>Same-Country</v>
      </c>
    </row>
    <row r="354" spans="1:15" ht="19.2" x14ac:dyDescent="0.45">
      <c r="A354" s="3">
        <v>2022</v>
      </c>
      <c r="B354" s="4" t="s">
        <v>213</v>
      </c>
      <c r="C354" s="4">
        <f t="shared" si="5"/>
        <v>3</v>
      </c>
      <c r="D354" s="4" t="s">
        <v>218</v>
      </c>
      <c r="E354" s="4" t="s">
        <v>23</v>
      </c>
      <c r="F354" s="5">
        <v>249500</v>
      </c>
      <c r="G354" s="3" t="s">
        <v>20</v>
      </c>
      <c r="H354" s="5">
        <v>249500</v>
      </c>
      <c r="I354" s="3" t="s">
        <v>21</v>
      </c>
      <c r="J354" s="3" t="s">
        <v>243</v>
      </c>
      <c r="K354" s="17">
        <v>0</v>
      </c>
      <c r="L354" s="3" t="s">
        <v>21</v>
      </c>
      <c r="M354" s="3" t="s">
        <v>242</v>
      </c>
      <c r="N354" s="3" t="str">
        <f>IF(tbl_clean[[#This Row],[salary_in_usd]]&gt;=statistics!$B$25,"Yes","No")</f>
        <v>Yes</v>
      </c>
      <c r="O354" s="3" t="str">
        <f>IF(tbl_clean[[#This Row],[employee_residence]]=tbl_clean[[#This Row],[company_location]], "Same-Country","Cross-Country")</f>
        <v>Same-Country</v>
      </c>
    </row>
    <row r="355" spans="1:15" ht="19.2" x14ac:dyDescent="0.45">
      <c r="A355" s="3">
        <v>2022</v>
      </c>
      <c r="B355" s="4" t="s">
        <v>213</v>
      </c>
      <c r="C355" s="4">
        <f t="shared" si="5"/>
        <v>3</v>
      </c>
      <c r="D355" s="4" t="s">
        <v>218</v>
      </c>
      <c r="E355" s="4" t="s">
        <v>52</v>
      </c>
      <c r="F355" s="5">
        <v>249500</v>
      </c>
      <c r="G355" s="3" t="s">
        <v>20</v>
      </c>
      <c r="H355" s="5">
        <v>249500</v>
      </c>
      <c r="I355" s="3" t="s">
        <v>21</v>
      </c>
      <c r="J355" s="3" t="s">
        <v>243</v>
      </c>
      <c r="K355" s="17">
        <v>0</v>
      </c>
      <c r="L355" s="3" t="s">
        <v>21</v>
      </c>
      <c r="M355" s="3" t="s">
        <v>242</v>
      </c>
      <c r="N355" s="3" t="str">
        <f>IF(tbl_clean[[#This Row],[salary_in_usd]]&gt;=statistics!$B$25,"Yes","No")</f>
        <v>Yes</v>
      </c>
      <c r="O355" s="3" t="str">
        <f>IF(tbl_clean[[#This Row],[employee_residence]]=tbl_clean[[#This Row],[company_location]], "Same-Country","Cross-Country")</f>
        <v>Same-Country</v>
      </c>
    </row>
    <row r="356" spans="1:15" ht="19.2" x14ac:dyDescent="0.45">
      <c r="A356" s="3">
        <v>2022</v>
      </c>
      <c r="B356" s="4" t="s">
        <v>213</v>
      </c>
      <c r="C356" s="4">
        <f t="shared" si="5"/>
        <v>3</v>
      </c>
      <c r="D356" s="4" t="s">
        <v>218</v>
      </c>
      <c r="E356" s="4" t="s">
        <v>69</v>
      </c>
      <c r="F356" s="5">
        <v>249260</v>
      </c>
      <c r="G356" s="3" t="s">
        <v>20</v>
      </c>
      <c r="H356" s="5">
        <v>249260</v>
      </c>
      <c r="I356" s="3" t="s">
        <v>21</v>
      </c>
      <c r="J356" s="3" t="s">
        <v>243</v>
      </c>
      <c r="K356" s="17">
        <v>0</v>
      </c>
      <c r="L356" s="3" t="s">
        <v>21</v>
      </c>
      <c r="M356" s="3" t="s">
        <v>242</v>
      </c>
      <c r="N356" s="3" t="str">
        <f>IF(tbl_clean[[#This Row],[salary_in_usd]]&gt;=statistics!$B$25,"Yes","No")</f>
        <v>No</v>
      </c>
      <c r="O356" s="3" t="str">
        <f>IF(tbl_clean[[#This Row],[employee_residence]]=tbl_clean[[#This Row],[company_location]], "Same-Country","Cross-Country")</f>
        <v>Same-Country</v>
      </c>
    </row>
    <row r="357" spans="1:15" ht="19.2" x14ac:dyDescent="0.45">
      <c r="A357" s="3">
        <v>2022</v>
      </c>
      <c r="B357" s="4" t="s">
        <v>213</v>
      </c>
      <c r="C357" s="4">
        <f t="shared" si="5"/>
        <v>3</v>
      </c>
      <c r="D357" s="4" t="s">
        <v>218</v>
      </c>
      <c r="E357" s="4" t="s">
        <v>35</v>
      </c>
      <c r="F357" s="5">
        <v>248700</v>
      </c>
      <c r="G357" s="3" t="s">
        <v>20</v>
      </c>
      <c r="H357" s="5">
        <v>248700</v>
      </c>
      <c r="I357" s="3" t="s">
        <v>21</v>
      </c>
      <c r="J357" s="3" t="s">
        <v>243</v>
      </c>
      <c r="K357" s="17">
        <v>0</v>
      </c>
      <c r="L357" s="3" t="s">
        <v>21</v>
      </c>
      <c r="M357" s="3" t="s">
        <v>242</v>
      </c>
      <c r="N357" s="3" t="str">
        <f>IF(tbl_clean[[#This Row],[salary_in_usd]]&gt;=statistics!$B$25,"Yes","No")</f>
        <v>No</v>
      </c>
      <c r="O357" s="3" t="str">
        <f>IF(tbl_clean[[#This Row],[employee_residence]]=tbl_clean[[#This Row],[company_location]], "Same-Country","Cross-Country")</f>
        <v>Same-Country</v>
      </c>
    </row>
    <row r="358" spans="1:15" ht="19.2" x14ac:dyDescent="0.45">
      <c r="A358" s="3">
        <v>2022</v>
      </c>
      <c r="B358" s="4" t="s">
        <v>213</v>
      </c>
      <c r="C358" s="4">
        <f t="shared" si="5"/>
        <v>3</v>
      </c>
      <c r="D358" s="4" t="s">
        <v>218</v>
      </c>
      <c r="E358" s="4" t="s">
        <v>118</v>
      </c>
      <c r="F358" s="5">
        <v>248400</v>
      </c>
      <c r="G358" s="3" t="s">
        <v>20</v>
      </c>
      <c r="H358" s="5">
        <v>248400</v>
      </c>
      <c r="I358" s="3" t="s">
        <v>24</v>
      </c>
      <c r="J358" s="3" t="s">
        <v>244</v>
      </c>
      <c r="K358" s="17">
        <v>100</v>
      </c>
      <c r="L358" s="3" t="s">
        <v>24</v>
      </c>
      <c r="M358" s="3" t="s">
        <v>242</v>
      </c>
      <c r="N358" s="3" t="str">
        <f>IF(tbl_clean[[#This Row],[salary_in_usd]]&gt;=statistics!$B$25,"Yes","No")</f>
        <v>No</v>
      </c>
      <c r="O358" s="3" t="str">
        <f>IF(tbl_clean[[#This Row],[employee_residence]]=tbl_clean[[#This Row],[company_location]], "Same-Country","Cross-Country")</f>
        <v>Same-Country</v>
      </c>
    </row>
    <row r="359" spans="1:15" ht="19.2" x14ac:dyDescent="0.45">
      <c r="A359" s="3">
        <v>2022</v>
      </c>
      <c r="B359" s="4" t="s">
        <v>213</v>
      </c>
      <c r="C359" s="4">
        <f t="shared" si="5"/>
        <v>3</v>
      </c>
      <c r="D359" s="4" t="s">
        <v>218</v>
      </c>
      <c r="E359" s="4" t="s">
        <v>69</v>
      </c>
      <c r="F359" s="5">
        <v>247500</v>
      </c>
      <c r="G359" s="3" t="s">
        <v>20</v>
      </c>
      <c r="H359" s="5">
        <v>247500</v>
      </c>
      <c r="I359" s="3" t="s">
        <v>21</v>
      </c>
      <c r="J359" s="3" t="s">
        <v>243</v>
      </c>
      <c r="K359" s="17">
        <v>0</v>
      </c>
      <c r="L359" s="3" t="s">
        <v>21</v>
      </c>
      <c r="M359" s="3" t="s">
        <v>242</v>
      </c>
      <c r="N359" s="3" t="str">
        <f>IF(tbl_clean[[#This Row],[salary_in_usd]]&gt;=statistics!$B$25,"Yes","No")</f>
        <v>No</v>
      </c>
      <c r="O359" s="3" t="str">
        <f>IF(tbl_clean[[#This Row],[employee_residence]]=tbl_clean[[#This Row],[company_location]], "Same-Country","Cross-Country")</f>
        <v>Same-Country</v>
      </c>
    </row>
    <row r="360" spans="1:15" ht="19.2" x14ac:dyDescent="0.45">
      <c r="A360" s="3">
        <v>2022</v>
      </c>
      <c r="B360" s="4" t="s">
        <v>213</v>
      </c>
      <c r="C360" s="4">
        <f t="shared" si="5"/>
        <v>3</v>
      </c>
      <c r="D360" s="4" t="s">
        <v>218</v>
      </c>
      <c r="E360" s="4" t="s">
        <v>35</v>
      </c>
      <c r="F360" s="5">
        <v>247500</v>
      </c>
      <c r="G360" s="3" t="s">
        <v>20</v>
      </c>
      <c r="H360" s="5">
        <v>247500</v>
      </c>
      <c r="I360" s="3" t="s">
        <v>21</v>
      </c>
      <c r="J360" s="3" t="s">
        <v>243</v>
      </c>
      <c r="K360" s="17">
        <v>0</v>
      </c>
      <c r="L360" s="3" t="s">
        <v>21</v>
      </c>
      <c r="M360" s="3" t="s">
        <v>242</v>
      </c>
      <c r="N360" s="3" t="str">
        <f>IF(tbl_clean[[#This Row],[salary_in_usd]]&gt;=statistics!$B$25,"Yes","No")</f>
        <v>No</v>
      </c>
      <c r="O360" s="3" t="str">
        <f>IF(tbl_clean[[#This Row],[employee_residence]]=tbl_clean[[#This Row],[company_location]], "Same-Country","Cross-Country")</f>
        <v>Same-Country</v>
      </c>
    </row>
    <row r="361" spans="1:15" ht="19.2" x14ac:dyDescent="0.45">
      <c r="A361" s="3">
        <v>2022</v>
      </c>
      <c r="B361" s="4" t="s">
        <v>213</v>
      </c>
      <c r="C361" s="4">
        <f t="shared" si="5"/>
        <v>3</v>
      </c>
      <c r="D361" s="4" t="s">
        <v>218</v>
      </c>
      <c r="E361" s="4" t="s">
        <v>23</v>
      </c>
      <c r="F361" s="5">
        <v>247500</v>
      </c>
      <c r="G361" s="3" t="s">
        <v>20</v>
      </c>
      <c r="H361" s="5">
        <v>247500</v>
      </c>
      <c r="I361" s="3" t="s">
        <v>21</v>
      </c>
      <c r="J361" s="3" t="s">
        <v>243</v>
      </c>
      <c r="K361" s="17">
        <v>0</v>
      </c>
      <c r="L361" s="3" t="s">
        <v>21</v>
      </c>
      <c r="M361" s="3" t="s">
        <v>242</v>
      </c>
      <c r="N361" s="3" t="str">
        <f>IF(tbl_clean[[#This Row],[salary_in_usd]]&gt;=statistics!$B$25,"Yes","No")</f>
        <v>No</v>
      </c>
      <c r="O361" s="3" t="str">
        <f>IF(tbl_clean[[#This Row],[employee_residence]]=tbl_clean[[#This Row],[company_location]], "Same-Country","Cross-Country")</f>
        <v>Same-Country</v>
      </c>
    </row>
    <row r="362" spans="1:15" ht="19.2" x14ac:dyDescent="0.45">
      <c r="A362" s="3">
        <v>2022</v>
      </c>
      <c r="B362" s="4" t="s">
        <v>213</v>
      </c>
      <c r="C362" s="4">
        <f t="shared" si="5"/>
        <v>3</v>
      </c>
      <c r="D362" s="4" t="s">
        <v>218</v>
      </c>
      <c r="E362" s="4" t="s">
        <v>37</v>
      </c>
      <c r="F362" s="5">
        <v>247500</v>
      </c>
      <c r="G362" s="3" t="s">
        <v>20</v>
      </c>
      <c r="H362" s="5">
        <v>247500</v>
      </c>
      <c r="I362" s="3" t="s">
        <v>21</v>
      </c>
      <c r="J362" s="3" t="s">
        <v>243</v>
      </c>
      <c r="K362" s="17">
        <v>0</v>
      </c>
      <c r="L362" s="3" t="s">
        <v>21</v>
      </c>
      <c r="M362" s="3" t="s">
        <v>242</v>
      </c>
      <c r="N362" s="3" t="str">
        <f>IF(tbl_clean[[#This Row],[salary_in_usd]]&gt;=statistics!$B$25,"Yes","No")</f>
        <v>No</v>
      </c>
      <c r="O362" s="3" t="str">
        <f>IF(tbl_clean[[#This Row],[employee_residence]]=tbl_clean[[#This Row],[company_location]], "Same-Country","Cross-Country")</f>
        <v>Same-Country</v>
      </c>
    </row>
    <row r="363" spans="1:15" ht="19.2" x14ac:dyDescent="0.45">
      <c r="A363" s="3">
        <v>2022</v>
      </c>
      <c r="B363" s="4" t="s">
        <v>213</v>
      </c>
      <c r="C363" s="4">
        <f t="shared" si="5"/>
        <v>3</v>
      </c>
      <c r="D363" s="4" t="s">
        <v>218</v>
      </c>
      <c r="E363" s="4" t="s">
        <v>35</v>
      </c>
      <c r="F363" s="5">
        <v>246000</v>
      </c>
      <c r="G363" s="3" t="s">
        <v>20</v>
      </c>
      <c r="H363" s="5">
        <v>246000</v>
      </c>
      <c r="I363" s="3" t="s">
        <v>21</v>
      </c>
      <c r="J363" s="3" t="s">
        <v>244</v>
      </c>
      <c r="K363" s="17">
        <v>100</v>
      </c>
      <c r="L363" s="3" t="s">
        <v>21</v>
      </c>
      <c r="M363" s="3" t="s">
        <v>242</v>
      </c>
      <c r="N363" s="3" t="str">
        <f>IF(tbl_clean[[#This Row],[salary_in_usd]]&gt;=statistics!$B$25,"Yes","No")</f>
        <v>No</v>
      </c>
      <c r="O363" s="3" t="str">
        <f>IF(tbl_clean[[#This Row],[employee_residence]]=tbl_clean[[#This Row],[company_location]], "Same-Country","Cross-Country")</f>
        <v>Same-Country</v>
      </c>
    </row>
    <row r="364" spans="1:15" ht="19.2" x14ac:dyDescent="0.45">
      <c r="A364" s="3">
        <v>2022</v>
      </c>
      <c r="B364" s="4" t="s">
        <v>213</v>
      </c>
      <c r="C364" s="4">
        <f t="shared" si="5"/>
        <v>3</v>
      </c>
      <c r="D364" s="4" t="s">
        <v>218</v>
      </c>
      <c r="E364" s="4" t="s">
        <v>35</v>
      </c>
      <c r="F364" s="5">
        <v>246000</v>
      </c>
      <c r="G364" s="3" t="s">
        <v>20</v>
      </c>
      <c r="H364" s="5">
        <v>246000</v>
      </c>
      <c r="I364" s="3" t="s">
        <v>21</v>
      </c>
      <c r="J364" s="3" t="s">
        <v>244</v>
      </c>
      <c r="K364" s="17">
        <v>100</v>
      </c>
      <c r="L364" s="3" t="s">
        <v>21</v>
      </c>
      <c r="M364" s="3" t="s">
        <v>242</v>
      </c>
      <c r="N364" s="3" t="str">
        <f>IF(tbl_clean[[#This Row],[salary_in_usd]]&gt;=statistics!$B$25,"Yes","No")</f>
        <v>No</v>
      </c>
      <c r="O364" s="3" t="str">
        <f>IF(tbl_clean[[#This Row],[employee_residence]]=tbl_clean[[#This Row],[company_location]], "Same-Country","Cross-Country")</f>
        <v>Same-Country</v>
      </c>
    </row>
    <row r="365" spans="1:15" ht="19.2" x14ac:dyDescent="0.45">
      <c r="A365" s="3">
        <v>2022</v>
      </c>
      <c r="B365" s="4" t="s">
        <v>213</v>
      </c>
      <c r="C365" s="4">
        <f t="shared" si="5"/>
        <v>3</v>
      </c>
      <c r="D365" s="4" t="s">
        <v>218</v>
      </c>
      <c r="E365" s="4" t="s">
        <v>69</v>
      </c>
      <c r="F365" s="5">
        <v>245100</v>
      </c>
      <c r="G365" s="3" t="s">
        <v>20</v>
      </c>
      <c r="H365" s="5">
        <v>245100</v>
      </c>
      <c r="I365" s="3" t="s">
        <v>21</v>
      </c>
      <c r="J365" s="3" t="s">
        <v>243</v>
      </c>
      <c r="K365" s="17">
        <v>0</v>
      </c>
      <c r="L365" s="3" t="s">
        <v>21</v>
      </c>
      <c r="M365" s="3" t="s">
        <v>242</v>
      </c>
      <c r="N365" s="3" t="str">
        <f>IF(tbl_clean[[#This Row],[salary_in_usd]]&gt;=statistics!$B$25,"Yes","No")</f>
        <v>No</v>
      </c>
      <c r="O365" s="3" t="str">
        <f>IF(tbl_clean[[#This Row],[employee_residence]]=tbl_clean[[#This Row],[company_location]], "Same-Country","Cross-Country")</f>
        <v>Same-Country</v>
      </c>
    </row>
    <row r="366" spans="1:15" ht="19.2" x14ac:dyDescent="0.45">
      <c r="A366" s="3">
        <v>2022</v>
      </c>
      <c r="B366" s="4" t="s">
        <v>213</v>
      </c>
      <c r="C366" s="4">
        <f t="shared" si="5"/>
        <v>3</v>
      </c>
      <c r="D366" s="4" t="s">
        <v>218</v>
      </c>
      <c r="E366" s="4" t="s">
        <v>23</v>
      </c>
      <c r="F366" s="5">
        <v>245000</v>
      </c>
      <c r="G366" s="3" t="s">
        <v>20</v>
      </c>
      <c r="H366" s="5">
        <v>245000</v>
      </c>
      <c r="I366" s="3" t="s">
        <v>21</v>
      </c>
      <c r="J366" s="3" t="s">
        <v>243</v>
      </c>
      <c r="K366" s="17">
        <v>0</v>
      </c>
      <c r="L366" s="3" t="s">
        <v>21</v>
      </c>
      <c r="M366" s="3" t="s">
        <v>242</v>
      </c>
      <c r="N366" s="3" t="str">
        <f>IF(tbl_clean[[#This Row],[salary_in_usd]]&gt;=statistics!$B$25,"Yes","No")</f>
        <v>No</v>
      </c>
      <c r="O366" s="3" t="str">
        <f>IF(tbl_clean[[#This Row],[employee_residence]]=tbl_clean[[#This Row],[company_location]], "Same-Country","Cross-Country")</f>
        <v>Same-Country</v>
      </c>
    </row>
    <row r="367" spans="1:15" ht="19.2" x14ac:dyDescent="0.45">
      <c r="A367" s="3">
        <v>2022</v>
      </c>
      <c r="B367" s="4" t="s">
        <v>213</v>
      </c>
      <c r="C367" s="4">
        <f t="shared" si="5"/>
        <v>3</v>
      </c>
      <c r="D367" s="4" t="s">
        <v>218</v>
      </c>
      <c r="E367" s="4" t="s">
        <v>32</v>
      </c>
      <c r="F367" s="5">
        <v>245000</v>
      </c>
      <c r="G367" s="3" t="s">
        <v>20</v>
      </c>
      <c r="H367" s="5">
        <v>245000</v>
      </c>
      <c r="I367" s="3" t="s">
        <v>21</v>
      </c>
      <c r="J367" s="3" t="s">
        <v>243</v>
      </c>
      <c r="K367" s="17">
        <v>0</v>
      </c>
      <c r="L367" s="3" t="s">
        <v>21</v>
      </c>
      <c r="M367" s="3" t="s">
        <v>242</v>
      </c>
      <c r="N367" s="3" t="str">
        <f>IF(tbl_clean[[#This Row],[salary_in_usd]]&gt;=statistics!$B$25,"Yes","No")</f>
        <v>No</v>
      </c>
      <c r="O367" s="3" t="str">
        <f>IF(tbl_clean[[#This Row],[employee_residence]]=tbl_clean[[#This Row],[company_location]], "Same-Country","Cross-Country")</f>
        <v>Same-Country</v>
      </c>
    </row>
    <row r="368" spans="1:15" ht="19.2" x14ac:dyDescent="0.45">
      <c r="A368" s="3">
        <v>2022</v>
      </c>
      <c r="B368" s="4" t="s">
        <v>213</v>
      </c>
      <c r="C368" s="4">
        <f t="shared" si="5"/>
        <v>3</v>
      </c>
      <c r="D368" s="4" t="s">
        <v>218</v>
      </c>
      <c r="E368" s="4" t="s">
        <v>23</v>
      </c>
      <c r="F368" s="5">
        <v>245000</v>
      </c>
      <c r="G368" s="3" t="s">
        <v>20</v>
      </c>
      <c r="H368" s="5">
        <v>245000</v>
      </c>
      <c r="I368" s="3" t="s">
        <v>21</v>
      </c>
      <c r="J368" s="3" t="s">
        <v>243</v>
      </c>
      <c r="K368" s="17">
        <v>0</v>
      </c>
      <c r="L368" s="3" t="s">
        <v>21</v>
      </c>
      <c r="M368" s="3" t="s">
        <v>242</v>
      </c>
      <c r="N368" s="3" t="str">
        <f>IF(tbl_clean[[#This Row],[salary_in_usd]]&gt;=statistics!$B$25,"Yes","No")</f>
        <v>No</v>
      </c>
      <c r="O368" s="3" t="str">
        <f>IF(tbl_clean[[#This Row],[employee_residence]]=tbl_clean[[#This Row],[company_location]], "Same-Country","Cross-Country")</f>
        <v>Same-Country</v>
      </c>
    </row>
    <row r="369" spans="1:15" ht="19.2" x14ac:dyDescent="0.45">
      <c r="A369" s="3">
        <v>2022</v>
      </c>
      <c r="B369" s="4" t="s">
        <v>213</v>
      </c>
      <c r="C369" s="4">
        <f t="shared" si="5"/>
        <v>3</v>
      </c>
      <c r="D369" s="4" t="s">
        <v>218</v>
      </c>
      <c r="E369" s="4" t="s">
        <v>23</v>
      </c>
      <c r="F369" s="5">
        <v>243900</v>
      </c>
      <c r="G369" s="3" t="s">
        <v>20</v>
      </c>
      <c r="H369" s="5">
        <v>243900</v>
      </c>
      <c r="I369" s="3" t="s">
        <v>21</v>
      </c>
      <c r="J369" s="3" t="s">
        <v>244</v>
      </c>
      <c r="K369" s="17">
        <v>100</v>
      </c>
      <c r="L369" s="3" t="s">
        <v>21</v>
      </c>
      <c r="M369" s="3" t="s">
        <v>242</v>
      </c>
      <c r="N369" s="3" t="str">
        <f>IF(tbl_clean[[#This Row],[salary_in_usd]]&gt;=statistics!$B$25,"Yes","No")</f>
        <v>No</v>
      </c>
      <c r="O369" s="3" t="str">
        <f>IF(tbl_clean[[#This Row],[employee_residence]]=tbl_clean[[#This Row],[company_location]], "Same-Country","Cross-Country")</f>
        <v>Same-Country</v>
      </c>
    </row>
    <row r="370" spans="1:15" ht="19.2" x14ac:dyDescent="0.45">
      <c r="A370" s="3">
        <v>2022</v>
      </c>
      <c r="B370" s="4" t="s">
        <v>213</v>
      </c>
      <c r="C370" s="4">
        <f t="shared" si="5"/>
        <v>3</v>
      </c>
      <c r="D370" s="4" t="s">
        <v>218</v>
      </c>
      <c r="E370" s="4" t="s">
        <v>37</v>
      </c>
      <c r="F370" s="5">
        <v>243900</v>
      </c>
      <c r="G370" s="3" t="s">
        <v>20</v>
      </c>
      <c r="H370" s="5">
        <v>243900</v>
      </c>
      <c r="I370" s="3" t="s">
        <v>21</v>
      </c>
      <c r="J370" s="3" t="s">
        <v>244</v>
      </c>
      <c r="K370" s="17">
        <v>100</v>
      </c>
      <c r="L370" s="3" t="s">
        <v>21</v>
      </c>
      <c r="M370" s="3" t="s">
        <v>242</v>
      </c>
      <c r="N370" s="3" t="str">
        <f>IF(tbl_clean[[#This Row],[salary_in_usd]]&gt;=statistics!$B$25,"Yes","No")</f>
        <v>No</v>
      </c>
      <c r="O370" s="3" t="str">
        <f>IF(tbl_clean[[#This Row],[employee_residence]]=tbl_clean[[#This Row],[company_location]], "Same-Country","Cross-Country")</f>
        <v>Same-Country</v>
      </c>
    </row>
    <row r="371" spans="1:15" ht="19.2" x14ac:dyDescent="0.45">
      <c r="A371" s="3">
        <v>2022</v>
      </c>
      <c r="B371" s="4" t="s">
        <v>213</v>
      </c>
      <c r="C371" s="4">
        <f t="shared" si="5"/>
        <v>3</v>
      </c>
      <c r="D371" s="4" t="s">
        <v>218</v>
      </c>
      <c r="E371" s="4" t="s">
        <v>69</v>
      </c>
      <c r="F371" s="5">
        <v>243225</v>
      </c>
      <c r="G371" s="3" t="s">
        <v>20</v>
      </c>
      <c r="H371" s="5">
        <v>243225</v>
      </c>
      <c r="I371" s="3" t="s">
        <v>21</v>
      </c>
      <c r="J371" s="3" t="s">
        <v>244</v>
      </c>
      <c r="K371" s="17">
        <v>100</v>
      </c>
      <c r="L371" s="3" t="s">
        <v>21</v>
      </c>
      <c r="M371" s="3" t="s">
        <v>242</v>
      </c>
      <c r="N371" s="3" t="str">
        <f>IF(tbl_clean[[#This Row],[salary_in_usd]]&gt;=statistics!$B$25,"Yes","No")</f>
        <v>No</v>
      </c>
      <c r="O371" s="3" t="str">
        <f>IF(tbl_clean[[#This Row],[employee_residence]]=tbl_clean[[#This Row],[company_location]], "Same-Country","Cross-Country")</f>
        <v>Same-Country</v>
      </c>
    </row>
    <row r="372" spans="1:15" ht="19.2" x14ac:dyDescent="0.45">
      <c r="A372" s="3">
        <v>2022</v>
      </c>
      <c r="B372" s="4" t="s">
        <v>213</v>
      </c>
      <c r="C372" s="4">
        <f t="shared" si="5"/>
        <v>3</v>
      </c>
      <c r="D372" s="4" t="s">
        <v>218</v>
      </c>
      <c r="E372" s="4" t="s">
        <v>222</v>
      </c>
      <c r="F372" s="5">
        <v>243000</v>
      </c>
      <c r="G372" s="3" t="s">
        <v>20</v>
      </c>
      <c r="H372" s="5">
        <v>243000</v>
      </c>
      <c r="I372" s="3" t="s">
        <v>21</v>
      </c>
      <c r="J372" s="3" t="s">
        <v>244</v>
      </c>
      <c r="K372" s="17">
        <v>100</v>
      </c>
      <c r="L372" s="3" t="s">
        <v>21</v>
      </c>
      <c r="M372" s="3" t="s">
        <v>242</v>
      </c>
      <c r="N372" s="3" t="str">
        <f>IF(tbl_clean[[#This Row],[salary_in_usd]]&gt;=statistics!$B$25,"Yes","No")</f>
        <v>No</v>
      </c>
      <c r="O372" s="3" t="str">
        <f>IF(tbl_clean[[#This Row],[employee_residence]]=tbl_clean[[#This Row],[company_location]], "Same-Country","Cross-Country")</f>
        <v>Same-Country</v>
      </c>
    </row>
    <row r="373" spans="1:15" ht="19.2" x14ac:dyDescent="0.45">
      <c r="A373" s="3">
        <v>2022</v>
      </c>
      <c r="B373" s="4" t="s">
        <v>216</v>
      </c>
      <c r="C373" s="4">
        <f t="shared" si="5"/>
        <v>4</v>
      </c>
      <c r="D373" s="4" t="s">
        <v>218</v>
      </c>
      <c r="E373" s="4" t="s">
        <v>37</v>
      </c>
      <c r="F373" s="5">
        <v>242000</v>
      </c>
      <c r="G373" s="3" t="s">
        <v>20</v>
      </c>
      <c r="H373" s="5">
        <v>242000</v>
      </c>
      <c r="I373" s="3" t="s">
        <v>21</v>
      </c>
      <c r="J373" s="3" t="s">
        <v>244</v>
      </c>
      <c r="K373" s="17">
        <v>100</v>
      </c>
      <c r="L373" s="3" t="s">
        <v>21</v>
      </c>
      <c r="M373" s="3" t="s">
        <v>242</v>
      </c>
      <c r="N373" s="3" t="str">
        <f>IF(tbl_clean[[#This Row],[salary_in_usd]]&gt;=statistics!$B$25,"Yes","No")</f>
        <v>No</v>
      </c>
      <c r="O373" s="3" t="str">
        <f>IF(tbl_clean[[#This Row],[employee_residence]]=tbl_clean[[#This Row],[company_location]], "Same-Country","Cross-Country")</f>
        <v>Same-Country</v>
      </c>
    </row>
    <row r="374" spans="1:15" ht="19.2" x14ac:dyDescent="0.45">
      <c r="A374" s="3">
        <v>2022</v>
      </c>
      <c r="B374" s="4" t="s">
        <v>214</v>
      </c>
      <c r="C374" s="4">
        <f t="shared" si="5"/>
        <v>2</v>
      </c>
      <c r="D374" s="4" t="s">
        <v>218</v>
      </c>
      <c r="E374" s="4" t="s">
        <v>69</v>
      </c>
      <c r="F374" s="5">
        <v>241000</v>
      </c>
      <c r="G374" s="3" t="s">
        <v>20</v>
      </c>
      <c r="H374" s="5">
        <v>241000</v>
      </c>
      <c r="I374" s="3" t="s">
        <v>21</v>
      </c>
      <c r="J374" s="3" t="s">
        <v>244</v>
      </c>
      <c r="K374" s="17">
        <v>100</v>
      </c>
      <c r="L374" s="3" t="s">
        <v>21</v>
      </c>
      <c r="M374" s="3" t="s">
        <v>242</v>
      </c>
      <c r="N374" s="3" t="str">
        <f>IF(tbl_clean[[#This Row],[salary_in_usd]]&gt;=statistics!$B$25,"Yes","No")</f>
        <v>No</v>
      </c>
      <c r="O374" s="3" t="str">
        <f>IF(tbl_clean[[#This Row],[employee_residence]]=tbl_clean[[#This Row],[company_location]], "Same-Country","Cross-Country")</f>
        <v>Same-Country</v>
      </c>
    </row>
    <row r="375" spans="1:15" ht="19.2" x14ac:dyDescent="0.45">
      <c r="A375" s="3">
        <v>2022</v>
      </c>
      <c r="B375" s="4" t="s">
        <v>213</v>
      </c>
      <c r="C375" s="4">
        <f t="shared" si="5"/>
        <v>3</v>
      </c>
      <c r="D375" s="4" t="s">
        <v>218</v>
      </c>
      <c r="E375" s="4" t="s">
        <v>37</v>
      </c>
      <c r="F375" s="5">
        <v>240000</v>
      </c>
      <c r="G375" s="3" t="s">
        <v>20</v>
      </c>
      <c r="H375" s="5">
        <v>240000</v>
      </c>
      <c r="I375" s="3" t="s">
        <v>21</v>
      </c>
      <c r="J375" s="3" t="s">
        <v>243</v>
      </c>
      <c r="K375" s="17">
        <v>0</v>
      </c>
      <c r="L375" s="3" t="s">
        <v>21</v>
      </c>
      <c r="M375" s="3" t="s">
        <v>242</v>
      </c>
      <c r="N375" s="3" t="str">
        <f>IF(tbl_clean[[#This Row],[salary_in_usd]]&gt;=statistics!$B$25,"Yes","No")</f>
        <v>No</v>
      </c>
      <c r="O375" s="3" t="str">
        <f>IF(tbl_clean[[#This Row],[employee_residence]]=tbl_clean[[#This Row],[company_location]], "Same-Country","Cross-Country")</f>
        <v>Same-Country</v>
      </c>
    </row>
    <row r="376" spans="1:15" ht="19.2" x14ac:dyDescent="0.45">
      <c r="A376" s="3">
        <v>2022</v>
      </c>
      <c r="B376" s="4" t="s">
        <v>214</v>
      </c>
      <c r="C376" s="4">
        <f t="shared" si="5"/>
        <v>2</v>
      </c>
      <c r="D376" s="4" t="s">
        <v>218</v>
      </c>
      <c r="E376" s="4" t="s">
        <v>30</v>
      </c>
      <c r="F376" s="5">
        <v>240000</v>
      </c>
      <c r="G376" s="3" t="s">
        <v>20</v>
      </c>
      <c r="H376" s="5">
        <v>240000</v>
      </c>
      <c r="I376" s="3" t="s">
        <v>21</v>
      </c>
      <c r="J376" s="3" t="s">
        <v>244</v>
      </c>
      <c r="K376" s="17">
        <v>100</v>
      </c>
      <c r="L376" s="3" t="s">
        <v>21</v>
      </c>
      <c r="M376" s="3" t="s">
        <v>242</v>
      </c>
      <c r="N376" s="3" t="str">
        <f>IF(tbl_clean[[#This Row],[salary_in_usd]]&gt;=statistics!$B$25,"Yes","No")</f>
        <v>No</v>
      </c>
      <c r="O376" s="3" t="str">
        <f>IF(tbl_clean[[#This Row],[employee_residence]]=tbl_clean[[#This Row],[company_location]], "Same-Country","Cross-Country")</f>
        <v>Same-Country</v>
      </c>
    </row>
    <row r="377" spans="1:15" ht="19.2" x14ac:dyDescent="0.45">
      <c r="A377" s="3">
        <v>2022</v>
      </c>
      <c r="B377" s="4" t="s">
        <v>213</v>
      </c>
      <c r="C377" s="4">
        <f t="shared" si="5"/>
        <v>3</v>
      </c>
      <c r="D377" s="4" t="s">
        <v>218</v>
      </c>
      <c r="E377" s="4" t="s">
        <v>222</v>
      </c>
      <c r="F377" s="5">
        <v>240000</v>
      </c>
      <c r="G377" s="3" t="s">
        <v>20</v>
      </c>
      <c r="H377" s="5">
        <v>240000</v>
      </c>
      <c r="I377" s="3" t="s">
        <v>21</v>
      </c>
      <c r="J377" s="3" t="s">
        <v>243</v>
      </c>
      <c r="K377" s="17">
        <v>0</v>
      </c>
      <c r="L377" s="3" t="s">
        <v>21</v>
      </c>
      <c r="M377" s="3" t="s">
        <v>242</v>
      </c>
      <c r="N377" s="3" t="str">
        <f>IF(tbl_clean[[#This Row],[salary_in_usd]]&gt;=statistics!$B$25,"Yes","No")</f>
        <v>No</v>
      </c>
      <c r="O377" s="3" t="str">
        <f>IF(tbl_clean[[#This Row],[employee_residence]]=tbl_clean[[#This Row],[company_location]], "Same-Country","Cross-Country")</f>
        <v>Same-Country</v>
      </c>
    </row>
    <row r="378" spans="1:15" ht="19.2" x14ac:dyDescent="0.45">
      <c r="A378" s="3">
        <v>2022</v>
      </c>
      <c r="B378" s="4" t="s">
        <v>216</v>
      </c>
      <c r="C378" s="4">
        <f t="shared" si="5"/>
        <v>4</v>
      </c>
      <c r="D378" s="4" t="s">
        <v>218</v>
      </c>
      <c r="E378" s="4" t="s">
        <v>37</v>
      </c>
      <c r="F378" s="5">
        <v>239000</v>
      </c>
      <c r="G378" s="3" t="s">
        <v>20</v>
      </c>
      <c r="H378" s="5">
        <v>239000</v>
      </c>
      <c r="I378" s="3" t="s">
        <v>21</v>
      </c>
      <c r="J378" s="3" t="s">
        <v>244</v>
      </c>
      <c r="K378" s="17">
        <v>100</v>
      </c>
      <c r="L378" s="3" t="s">
        <v>21</v>
      </c>
      <c r="M378" s="3" t="s">
        <v>242</v>
      </c>
      <c r="N378" s="3" t="str">
        <f>IF(tbl_clean[[#This Row],[salary_in_usd]]&gt;=statistics!$B$25,"Yes","No")</f>
        <v>No</v>
      </c>
      <c r="O378" s="3" t="str">
        <f>IF(tbl_clean[[#This Row],[employee_residence]]=tbl_clean[[#This Row],[company_location]], "Same-Country","Cross-Country")</f>
        <v>Same-Country</v>
      </c>
    </row>
    <row r="379" spans="1:15" ht="19.2" x14ac:dyDescent="0.45">
      <c r="A379" s="3">
        <v>2022</v>
      </c>
      <c r="B379" s="4" t="s">
        <v>216</v>
      </c>
      <c r="C379" s="4">
        <f t="shared" si="5"/>
        <v>4</v>
      </c>
      <c r="D379" s="4" t="s">
        <v>218</v>
      </c>
      <c r="E379" s="4" t="s">
        <v>37</v>
      </c>
      <c r="F379" s="5">
        <v>239000</v>
      </c>
      <c r="G379" s="3" t="s">
        <v>20</v>
      </c>
      <c r="H379" s="5">
        <v>239000</v>
      </c>
      <c r="I379" s="3" t="s">
        <v>21</v>
      </c>
      <c r="J379" s="3" t="s">
        <v>244</v>
      </c>
      <c r="K379" s="17">
        <v>100</v>
      </c>
      <c r="L379" s="3" t="s">
        <v>21</v>
      </c>
      <c r="M379" s="3" t="s">
        <v>242</v>
      </c>
      <c r="N379" s="3" t="str">
        <f>IF(tbl_clean[[#This Row],[salary_in_usd]]&gt;=statistics!$B$25,"Yes","No")</f>
        <v>No</v>
      </c>
      <c r="O379" s="3" t="str">
        <f>IF(tbl_clean[[#This Row],[employee_residence]]=tbl_clean[[#This Row],[company_location]], "Same-Country","Cross-Country")</f>
        <v>Same-Country</v>
      </c>
    </row>
    <row r="380" spans="1:15" ht="19.2" x14ac:dyDescent="0.45">
      <c r="A380" s="3">
        <v>2022</v>
      </c>
      <c r="B380" s="4" t="s">
        <v>213</v>
      </c>
      <c r="C380" s="4">
        <f t="shared" si="5"/>
        <v>3</v>
      </c>
      <c r="D380" s="4" t="s">
        <v>218</v>
      </c>
      <c r="E380" s="4" t="s">
        <v>23</v>
      </c>
      <c r="F380" s="5">
        <v>236900</v>
      </c>
      <c r="G380" s="3" t="s">
        <v>20</v>
      </c>
      <c r="H380" s="5">
        <v>236900</v>
      </c>
      <c r="I380" s="3" t="s">
        <v>21</v>
      </c>
      <c r="J380" s="3" t="s">
        <v>244</v>
      </c>
      <c r="K380" s="17">
        <v>100</v>
      </c>
      <c r="L380" s="3" t="s">
        <v>21</v>
      </c>
      <c r="M380" s="3" t="s">
        <v>240</v>
      </c>
      <c r="N380" s="3" t="str">
        <f>IF(tbl_clean[[#This Row],[salary_in_usd]]&gt;=statistics!$B$25,"Yes","No")</f>
        <v>No</v>
      </c>
      <c r="O380" s="3" t="str">
        <f>IF(tbl_clean[[#This Row],[employee_residence]]=tbl_clean[[#This Row],[company_location]], "Same-Country","Cross-Country")</f>
        <v>Same-Country</v>
      </c>
    </row>
    <row r="381" spans="1:15" ht="19.2" x14ac:dyDescent="0.45">
      <c r="A381" s="3">
        <v>2022</v>
      </c>
      <c r="B381" s="4" t="s">
        <v>213</v>
      </c>
      <c r="C381" s="4">
        <f t="shared" si="5"/>
        <v>3</v>
      </c>
      <c r="D381" s="4" t="s">
        <v>218</v>
      </c>
      <c r="E381" s="4" t="s">
        <v>27</v>
      </c>
      <c r="F381" s="5">
        <v>236600</v>
      </c>
      <c r="G381" s="3" t="s">
        <v>20</v>
      </c>
      <c r="H381" s="5">
        <v>236600</v>
      </c>
      <c r="I381" s="3" t="s">
        <v>21</v>
      </c>
      <c r="J381" s="3" t="s">
        <v>244</v>
      </c>
      <c r="K381" s="17">
        <v>100</v>
      </c>
      <c r="L381" s="3" t="s">
        <v>21</v>
      </c>
      <c r="M381" s="3" t="s">
        <v>242</v>
      </c>
      <c r="N381" s="3" t="str">
        <f>IF(tbl_clean[[#This Row],[salary_in_usd]]&gt;=statistics!$B$25,"Yes","No")</f>
        <v>No</v>
      </c>
      <c r="O381" s="3" t="str">
        <f>IF(tbl_clean[[#This Row],[employee_residence]]=tbl_clean[[#This Row],[company_location]], "Same-Country","Cross-Country")</f>
        <v>Same-Country</v>
      </c>
    </row>
    <row r="382" spans="1:15" ht="19.2" x14ac:dyDescent="0.45">
      <c r="A382" s="3">
        <v>2022</v>
      </c>
      <c r="B382" s="4" t="s">
        <v>213</v>
      </c>
      <c r="C382" s="4">
        <f t="shared" si="5"/>
        <v>3</v>
      </c>
      <c r="D382" s="4" t="s">
        <v>218</v>
      </c>
      <c r="E382" s="4" t="s">
        <v>37</v>
      </c>
      <c r="F382" s="5">
        <v>236000</v>
      </c>
      <c r="G382" s="3" t="s">
        <v>20</v>
      </c>
      <c r="H382" s="5">
        <v>236000</v>
      </c>
      <c r="I382" s="3" t="s">
        <v>21</v>
      </c>
      <c r="J382" s="3" t="s">
        <v>244</v>
      </c>
      <c r="K382" s="17">
        <v>100</v>
      </c>
      <c r="L382" s="3" t="s">
        <v>21</v>
      </c>
      <c r="M382" s="3" t="s">
        <v>242</v>
      </c>
      <c r="N382" s="3" t="str">
        <f>IF(tbl_clean[[#This Row],[salary_in_usd]]&gt;=statistics!$B$25,"Yes","No")</f>
        <v>No</v>
      </c>
      <c r="O382" s="3" t="str">
        <f>IF(tbl_clean[[#This Row],[employee_residence]]=tbl_clean[[#This Row],[company_location]], "Same-Country","Cross-Country")</f>
        <v>Same-Country</v>
      </c>
    </row>
    <row r="383" spans="1:15" ht="19.2" x14ac:dyDescent="0.45">
      <c r="A383" s="3">
        <v>2022</v>
      </c>
      <c r="B383" s="4" t="s">
        <v>213</v>
      </c>
      <c r="C383" s="4">
        <f t="shared" si="5"/>
        <v>3</v>
      </c>
      <c r="D383" s="4" t="s">
        <v>218</v>
      </c>
      <c r="E383" s="4" t="s">
        <v>222</v>
      </c>
      <c r="F383" s="5">
        <v>235000</v>
      </c>
      <c r="G383" s="3" t="s">
        <v>20</v>
      </c>
      <c r="H383" s="5">
        <v>235000</v>
      </c>
      <c r="I383" s="3" t="s">
        <v>21</v>
      </c>
      <c r="J383" s="3" t="s">
        <v>244</v>
      </c>
      <c r="K383" s="17">
        <v>100</v>
      </c>
      <c r="L383" s="3" t="s">
        <v>21</v>
      </c>
      <c r="M383" s="3" t="s">
        <v>242</v>
      </c>
      <c r="N383" s="3" t="str">
        <f>IF(tbl_clean[[#This Row],[salary_in_usd]]&gt;=statistics!$B$25,"Yes","No")</f>
        <v>No</v>
      </c>
      <c r="O383" s="3" t="str">
        <f>IF(tbl_clean[[#This Row],[employee_residence]]=tbl_clean[[#This Row],[company_location]], "Same-Country","Cross-Country")</f>
        <v>Same-Country</v>
      </c>
    </row>
    <row r="384" spans="1:15" ht="19.2" x14ac:dyDescent="0.45">
      <c r="A384" s="3">
        <v>2022</v>
      </c>
      <c r="B384" s="4" t="s">
        <v>213</v>
      </c>
      <c r="C384" s="4">
        <f t="shared" si="5"/>
        <v>3</v>
      </c>
      <c r="D384" s="4" t="s">
        <v>218</v>
      </c>
      <c r="E384" s="4" t="s">
        <v>45</v>
      </c>
      <c r="F384" s="5">
        <v>235000</v>
      </c>
      <c r="G384" s="3" t="s">
        <v>20</v>
      </c>
      <c r="H384" s="5">
        <v>235000</v>
      </c>
      <c r="I384" s="3" t="s">
        <v>21</v>
      </c>
      <c r="J384" s="3" t="s">
        <v>244</v>
      </c>
      <c r="K384" s="17">
        <v>100</v>
      </c>
      <c r="L384" s="3" t="s">
        <v>21</v>
      </c>
      <c r="M384" s="3" t="s">
        <v>242</v>
      </c>
      <c r="N384" s="3" t="str">
        <f>IF(tbl_clean[[#This Row],[salary_in_usd]]&gt;=statistics!$B$25,"Yes","No")</f>
        <v>No</v>
      </c>
      <c r="O384" s="3" t="str">
        <f>IF(tbl_clean[[#This Row],[employee_residence]]=tbl_clean[[#This Row],[company_location]], "Same-Country","Cross-Country")</f>
        <v>Same-Country</v>
      </c>
    </row>
    <row r="385" spans="1:15" ht="19.2" x14ac:dyDescent="0.45">
      <c r="A385" s="3">
        <v>2022</v>
      </c>
      <c r="B385" s="4" t="s">
        <v>213</v>
      </c>
      <c r="C385" s="4">
        <f t="shared" si="5"/>
        <v>3</v>
      </c>
      <c r="D385" s="4" t="s">
        <v>218</v>
      </c>
      <c r="E385" s="4" t="s">
        <v>37</v>
      </c>
      <c r="F385" s="5">
        <v>231250</v>
      </c>
      <c r="G385" s="3" t="s">
        <v>20</v>
      </c>
      <c r="H385" s="5">
        <v>231250</v>
      </c>
      <c r="I385" s="3" t="s">
        <v>21</v>
      </c>
      <c r="J385" s="3" t="s">
        <v>244</v>
      </c>
      <c r="K385" s="17">
        <v>100</v>
      </c>
      <c r="L385" s="3" t="s">
        <v>21</v>
      </c>
      <c r="M385" s="3" t="s">
        <v>242</v>
      </c>
      <c r="N385" s="3" t="str">
        <f>IF(tbl_clean[[#This Row],[salary_in_usd]]&gt;=statistics!$B$25,"Yes","No")</f>
        <v>No</v>
      </c>
      <c r="O385" s="3" t="str">
        <f>IF(tbl_clean[[#This Row],[employee_residence]]=tbl_clean[[#This Row],[company_location]], "Same-Country","Cross-Country")</f>
        <v>Same-Country</v>
      </c>
    </row>
    <row r="386" spans="1:15" ht="19.2" x14ac:dyDescent="0.45">
      <c r="A386" s="3">
        <v>2022</v>
      </c>
      <c r="B386" s="4" t="s">
        <v>213</v>
      </c>
      <c r="C386" s="4">
        <f t="shared" ref="C386:C449" si="6">IF(B386="Entry",1,IF(B386="Mid",2,IF(B386="Senior",3,4)))</f>
        <v>3</v>
      </c>
      <c r="D386" s="4" t="s">
        <v>218</v>
      </c>
      <c r="E386" s="4" t="s">
        <v>37</v>
      </c>
      <c r="F386" s="5">
        <v>231250</v>
      </c>
      <c r="G386" s="3" t="s">
        <v>20</v>
      </c>
      <c r="H386" s="5">
        <v>231250</v>
      </c>
      <c r="I386" s="3" t="s">
        <v>21</v>
      </c>
      <c r="J386" s="3" t="s">
        <v>244</v>
      </c>
      <c r="K386" s="17">
        <v>100</v>
      </c>
      <c r="L386" s="3" t="s">
        <v>21</v>
      </c>
      <c r="M386" s="3" t="s">
        <v>242</v>
      </c>
      <c r="N386" s="3" t="str">
        <f>IF(tbl_clean[[#This Row],[salary_in_usd]]&gt;=statistics!$B$25,"Yes","No")</f>
        <v>No</v>
      </c>
      <c r="O386" s="3" t="str">
        <f>IF(tbl_clean[[#This Row],[employee_residence]]=tbl_clean[[#This Row],[company_location]], "Same-Country","Cross-Country")</f>
        <v>Same-Country</v>
      </c>
    </row>
    <row r="387" spans="1:15" ht="19.2" x14ac:dyDescent="0.45">
      <c r="A387" s="3">
        <v>2022</v>
      </c>
      <c r="B387" s="4" t="s">
        <v>213</v>
      </c>
      <c r="C387" s="4">
        <f t="shared" si="6"/>
        <v>3</v>
      </c>
      <c r="D387" s="4" t="s">
        <v>218</v>
      </c>
      <c r="E387" s="4" t="s">
        <v>32</v>
      </c>
      <c r="F387" s="5">
        <v>231250</v>
      </c>
      <c r="G387" s="3" t="s">
        <v>20</v>
      </c>
      <c r="H387" s="5">
        <v>231250</v>
      </c>
      <c r="I387" s="3" t="s">
        <v>21</v>
      </c>
      <c r="J387" s="3" t="s">
        <v>244</v>
      </c>
      <c r="K387" s="17">
        <v>100</v>
      </c>
      <c r="L387" s="3" t="s">
        <v>21</v>
      </c>
      <c r="M387" s="3" t="s">
        <v>242</v>
      </c>
      <c r="N387" s="3" t="str">
        <f>IF(tbl_clean[[#This Row],[salary_in_usd]]&gt;=statistics!$B$25,"Yes","No")</f>
        <v>No</v>
      </c>
      <c r="O387" s="3" t="str">
        <f>IF(tbl_clean[[#This Row],[employee_residence]]=tbl_clean[[#This Row],[company_location]], "Same-Country","Cross-Country")</f>
        <v>Same-Country</v>
      </c>
    </row>
    <row r="388" spans="1:15" ht="19.2" x14ac:dyDescent="0.45">
      <c r="A388" s="3">
        <v>2022</v>
      </c>
      <c r="B388" s="4" t="s">
        <v>213</v>
      </c>
      <c r="C388" s="4">
        <f t="shared" si="6"/>
        <v>3</v>
      </c>
      <c r="D388" s="4" t="s">
        <v>218</v>
      </c>
      <c r="E388" s="4" t="s">
        <v>32</v>
      </c>
      <c r="F388" s="5">
        <v>231250</v>
      </c>
      <c r="G388" s="3" t="s">
        <v>20</v>
      </c>
      <c r="H388" s="5">
        <v>231250</v>
      </c>
      <c r="I388" s="3" t="s">
        <v>21</v>
      </c>
      <c r="J388" s="3" t="s">
        <v>244</v>
      </c>
      <c r="K388" s="17">
        <v>100</v>
      </c>
      <c r="L388" s="3" t="s">
        <v>21</v>
      </c>
      <c r="M388" s="3" t="s">
        <v>242</v>
      </c>
      <c r="N388" s="3" t="str">
        <f>IF(tbl_clean[[#This Row],[salary_in_usd]]&gt;=statistics!$B$25,"Yes","No")</f>
        <v>No</v>
      </c>
      <c r="O388" s="3" t="str">
        <f>IF(tbl_clean[[#This Row],[employee_residence]]=tbl_clean[[#This Row],[company_location]], "Same-Country","Cross-Country")</f>
        <v>Same-Country</v>
      </c>
    </row>
    <row r="389" spans="1:15" ht="19.2" x14ac:dyDescent="0.45">
      <c r="A389" s="3">
        <v>2022</v>
      </c>
      <c r="B389" s="4" t="s">
        <v>213</v>
      </c>
      <c r="C389" s="4">
        <f t="shared" si="6"/>
        <v>3</v>
      </c>
      <c r="D389" s="4" t="s">
        <v>218</v>
      </c>
      <c r="E389" s="4" t="s">
        <v>45</v>
      </c>
      <c r="F389" s="5">
        <v>230400</v>
      </c>
      <c r="G389" s="3" t="s">
        <v>20</v>
      </c>
      <c r="H389" s="5">
        <v>230400</v>
      </c>
      <c r="I389" s="3" t="s">
        <v>21</v>
      </c>
      <c r="J389" s="3" t="s">
        <v>243</v>
      </c>
      <c r="K389" s="17">
        <v>0</v>
      </c>
      <c r="L389" s="3" t="s">
        <v>21</v>
      </c>
      <c r="M389" s="3" t="s">
        <v>242</v>
      </c>
      <c r="N389" s="3" t="str">
        <f>IF(tbl_clean[[#This Row],[salary_in_usd]]&gt;=statistics!$B$25,"Yes","No")</f>
        <v>No</v>
      </c>
      <c r="O389" s="3" t="str">
        <f>IF(tbl_clean[[#This Row],[employee_residence]]=tbl_clean[[#This Row],[company_location]], "Same-Country","Cross-Country")</f>
        <v>Same-Country</v>
      </c>
    </row>
    <row r="390" spans="1:15" ht="19.2" x14ac:dyDescent="0.45">
      <c r="A390" s="3">
        <v>2022</v>
      </c>
      <c r="B390" s="4" t="s">
        <v>213</v>
      </c>
      <c r="C390" s="4">
        <f t="shared" si="6"/>
        <v>3</v>
      </c>
      <c r="D390" s="4" t="s">
        <v>218</v>
      </c>
      <c r="E390" s="4" t="s">
        <v>26</v>
      </c>
      <c r="F390" s="5">
        <v>230000</v>
      </c>
      <c r="G390" s="3" t="s">
        <v>20</v>
      </c>
      <c r="H390" s="5">
        <v>230000</v>
      </c>
      <c r="I390" s="3" t="s">
        <v>21</v>
      </c>
      <c r="J390" s="3" t="s">
        <v>244</v>
      </c>
      <c r="K390" s="17">
        <v>100</v>
      </c>
      <c r="L390" s="3" t="s">
        <v>21</v>
      </c>
      <c r="M390" s="3" t="s">
        <v>242</v>
      </c>
      <c r="N390" s="3" t="str">
        <f>IF(tbl_clean[[#This Row],[salary_in_usd]]&gt;=statistics!$B$25,"Yes","No")</f>
        <v>No</v>
      </c>
      <c r="O390" s="3" t="str">
        <f>IF(tbl_clean[[#This Row],[employee_residence]]=tbl_clean[[#This Row],[company_location]], "Same-Country","Cross-Country")</f>
        <v>Same-Country</v>
      </c>
    </row>
    <row r="391" spans="1:15" ht="19.2" x14ac:dyDescent="0.45">
      <c r="A391" s="3">
        <v>2022</v>
      </c>
      <c r="B391" s="4" t="s">
        <v>214</v>
      </c>
      <c r="C391" s="4">
        <f t="shared" si="6"/>
        <v>2</v>
      </c>
      <c r="D391" s="4" t="s">
        <v>218</v>
      </c>
      <c r="E391" s="4" t="s">
        <v>35</v>
      </c>
      <c r="F391" s="5">
        <v>230000</v>
      </c>
      <c r="G391" s="3" t="s">
        <v>20</v>
      </c>
      <c r="H391" s="5">
        <v>230000</v>
      </c>
      <c r="I391" s="3" t="s">
        <v>21</v>
      </c>
      <c r="J391" s="3" t="s">
        <v>243</v>
      </c>
      <c r="K391" s="17">
        <v>0</v>
      </c>
      <c r="L391" s="3" t="s">
        <v>21</v>
      </c>
      <c r="M391" s="3" t="s">
        <v>242</v>
      </c>
      <c r="N391" s="3" t="str">
        <f>IF(tbl_clean[[#This Row],[salary_in_usd]]&gt;=statistics!$B$25,"Yes","No")</f>
        <v>No</v>
      </c>
      <c r="O391" s="3" t="str">
        <f>IF(tbl_clean[[#This Row],[employee_residence]]=tbl_clean[[#This Row],[company_location]], "Same-Country","Cross-Country")</f>
        <v>Same-Country</v>
      </c>
    </row>
    <row r="392" spans="1:15" ht="19.2" x14ac:dyDescent="0.45">
      <c r="A392" s="3">
        <v>2022</v>
      </c>
      <c r="B392" s="4" t="s">
        <v>213</v>
      </c>
      <c r="C392" s="4">
        <f t="shared" si="6"/>
        <v>3</v>
      </c>
      <c r="D392" s="4" t="s">
        <v>218</v>
      </c>
      <c r="E392" s="4" t="s">
        <v>37</v>
      </c>
      <c r="F392" s="5">
        <v>230000</v>
      </c>
      <c r="G392" s="3" t="s">
        <v>20</v>
      </c>
      <c r="H392" s="5">
        <v>230000</v>
      </c>
      <c r="I392" s="3" t="s">
        <v>21</v>
      </c>
      <c r="J392" s="3" t="s">
        <v>244</v>
      </c>
      <c r="K392" s="17">
        <v>100</v>
      </c>
      <c r="L392" s="3" t="s">
        <v>21</v>
      </c>
      <c r="M392" s="3" t="s">
        <v>242</v>
      </c>
      <c r="N392" s="3" t="str">
        <f>IF(tbl_clean[[#This Row],[salary_in_usd]]&gt;=statistics!$B$25,"Yes","No")</f>
        <v>No</v>
      </c>
      <c r="O392" s="3" t="str">
        <f>IF(tbl_clean[[#This Row],[employee_residence]]=tbl_clean[[#This Row],[company_location]], "Same-Country","Cross-Country")</f>
        <v>Same-Country</v>
      </c>
    </row>
    <row r="393" spans="1:15" ht="19.2" x14ac:dyDescent="0.45">
      <c r="A393" s="3">
        <v>2022</v>
      </c>
      <c r="B393" s="4" t="s">
        <v>213</v>
      </c>
      <c r="C393" s="4">
        <f t="shared" si="6"/>
        <v>3</v>
      </c>
      <c r="D393" s="4" t="s">
        <v>218</v>
      </c>
      <c r="E393" s="4" t="s">
        <v>37</v>
      </c>
      <c r="F393" s="5">
        <v>230000</v>
      </c>
      <c r="G393" s="3" t="s">
        <v>20</v>
      </c>
      <c r="H393" s="5">
        <v>230000</v>
      </c>
      <c r="I393" s="3" t="s">
        <v>21</v>
      </c>
      <c r="J393" s="3" t="s">
        <v>243</v>
      </c>
      <c r="K393" s="17">
        <v>0</v>
      </c>
      <c r="L393" s="3" t="s">
        <v>21</v>
      </c>
      <c r="M393" s="3" t="s">
        <v>240</v>
      </c>
      <c r="N393" s="3" t="str">
        <f>IF(tbl_clean[[#This Row],[salary_in_usd]]&gt;=statistics!$B$25,"Yes","No")</f>
        <v>No</v>
      </c>
      <c r="O393" s="3" t="str">
        <f>IF(tbl_clean[[#This Row],[employee_residence]]=tbl_clean[[#This Row],[company_location]], "Same-Country","Cross-Country")</f>
        <v>Same-Country</v>
      </c>
    </row>
    <row r="394" spans="1:15" ht="19.2" x14ac:dyDescent="0.45">
      <c r="A394" s="3">
        <v>2022</v>
      </c>
      <c r="B394" s="4" t="s">
        <v>213</v>
      </c>
      <c r="C394" s="4">
        <f t="shared" si="6"/>
        <v>3</v>
      </c>
      <c r="D394" s="4" t="s">
        <v>218</v>
      </c>
      <c r="E394" s="4" t="s">
        <v>26</v>
      </c>
      <c r="F394" s="5">
        <v>230000</v>
      </c>
      <c r="G394" s="3" t="s">
        <v>20</v>
      </c>
      <c r="H394" s="5">
        <v>230000</v>
      </c>
      <c r="I394" s="3" t="s">
        <v>21</v>
      </c>
      <c r="J394" s="3" t="s">
        <v>244</v>
      </c>
      <c r="K394" s="17">
        <v>100</v>
      </c>
      <c r="L394" s="3" t="s">
        <v>21</v>
      </c>
      <c r="M394" s="3" t="s">
        <v>242</v>
      </c>
      <c r="N394" s="3" t="str">
        <f>IF(tbl_clean[[#This Row],[salary_in_usd]]&gt;=statistics!$B$25,"Yes","No")</f>
        <v>No</v>
      </c>
      <c r="O394" s="3" t="str">
        <f>IF(tbl_clean[[#This Row],[employee_residence]]=tbl_clean[[#This Row],[company_location]], "Same-Country","Cross-Country")</f>
        <v>Same-Country</v>
      </c>
    </row>
    <row r="395" spans="1:15" ht="19.2" x14ac:dyDescent="0.45">
      <c r="A395" s="3">
        <v>2022</v>
      </c>
      <c r="B395" s="4" t="s">
        <v>213</v>
      </c>
      <c r="C395" s="4">
        <f t="shared" si="6"/>
        <v>3</v>
      </c>
      <c r="D395" s="4" t="s">
        <v>218</v>
      </c>
      <c r="E395" s="4" t="s">
        <v>23</v>
      </c>
      <c r="F395" s="5">
        <v>230000</v>
      </c>
      <c r="G395" s="3" t="s">
        <v>20</v>
      </c>
      <c r="H395" s="5">
        <v>230000</v>
      </c>
      <c r="I395" s="3" t="s">
        <v>21</v>
      </c>
      <c r="J395" s="3" t="s">
        <v>244</v>
      </c>
      <c r="K395" s="17">
        <v>100</v>
      </c>
      <c r="L395" s="3" t="s">
        <v>21</v>
      </c>
      <c r="M395" s="3" t="s">
        <v>242</v>
      </c>
      <c r="N395" s="3" t="str">
        <f>IF(tbl_clean[[#This Row],[salary_in_usd]]&gt;=statistics!$B$25,"Yes","No")</f>
        <v>No</v>
      </c>
      <c r="O395" s="3" t="str">
        <f>IF(tbl_clean[[#This Row],[employee_residence]]=tbl_clean[[#This Row],[company_location]], "Same-Country","Cross-Country")</f>
        <v>Same-Country</v>
      </c>
    </row>
    <row r="396" spans="1:15" ht="19.2" x14ac:dyDescent="0.45">
      <c r="A396" s="3">
        <v>2022</v>
      </c>
      <c r="B396" s="4" t="s">
        <v>213</v>
      </c>
      <c r="C396" s="4">
        <f t="shared" si="6"/>
        <v>3</v>
      </c>
      <c r="D396" s="4" t="s">
        <v>218</v>
      </c>
      <c r="E396" s="4" t="s">
        <v>23</v>
      </c>
      <c r="F396" s="5">
        <v>230000</v>
      </c>
      <c r="G396" s="3" t="s">
        <v>20</v>
      </c>
      <c r="H396" s="5">
        <v>230000</v>
      </c>
      <c r="I396" s="3" t="s">
        <v>21</v>
      </c>
      <c r="J396" s="3" t="s">
        <v>244</v>
      </c>
      <c r="K396" s="17">
        <v>100</v>
      </c>
      <c r="L396" s="3" t="s">
        <v>21</v>
      </c>
      <c r="M396" s="3" t="s">
        <v>242</v>
      </c>
      <c r="N396" s="3" t="str">
        <f>IF(tbl_clean[[#This Row],[salary_in_usd]]&gt;=statistics!$B$25,"Yes","No")</f>
        <v>No</v>
      </c>
      <c r="O396" s="3" t="str">
        <f>IF(tbl_clean[[#This Row],[employee_residence]]=tbl_clean[[#This Row],[company_location]], "Same-Country","Cross-Country")</f>
        <v>Same-Country</v>
      </c>
    </row>
    <row r="397" spans="1:15" ht="19.2" x14ac:dyDescent="0.45">
      <c r="A397" s="3">
        <v>2022</v>
      </c>
      <c r="B397" s="4" t="s">
        <v>213</v>
      </c>
      <c r="C397" s="4">
        <f t="shared" si="6"/>
        <v>3</v>
      </c>
      <c r="D397" s="4" t="s">
        <v>218</v>
      </c>
      <c r="E397" s="4" t="s">
        <v>37</v>
      </c>
      <c r="F397" s="5">
        <v>229998</v>
      </c>
      <c r="G397" s="3" t="s">
        <v>20</v>
      </c>
      <c r="H397" s="5">
        <v>229998</v>
      </c>
      <c r="I397" s="3" t="s">
        <v>21</v>
      </c>
      <c r="J397" s="3" t="s">
        <v>243</v>
      </c>
      <c r="K397" s="17">
        <v>0</v>
      </c>
      <c r="L397" s="3" t="s">
        <v>21</v>
      </c>
      <c r="M397" s="3" t="s">
        <v>240</v>
      </c>
      <c r="N397" s="3" t="str">
        <f>IF(tbl_clean[[#This Row],[salary_in_usd]]&gt;=statistics!$B$25,"Yes","No")</f>
        <v>No</v>
      </c>
      <c r="O397" s="3" t="str">
        <f>IF(tbl_clean[[#This Row],[employee_residence]]=tbl_clean[[#This Row],[company_location]], "Same-Country","Cross-Country")</f>
        <v>Same-Country</v>
      </c>
    </row>
    <row r="398" spans="1:15" ht="19.2" x14ac:dyDescent="0.45">
      <c r="A398" s="3">
        <v>2022</v>
      </c>
      <c r="B398" s="4" t="s">
        <v>213</v>
      </c>
      <c r="C398" s="4">
        <f t="shared" si="6"/>
        <v>3</v>
      </c>
      <c r="D398" s="4" t="s">
        <v>218</v>
      </c>
      <c r="E398" s="4" t="s">
        <v>37</v>
      </c>
      <c r="F398" s="5">
        <v>229998</v>
      </c>
      <c r="G398" s="3" t="s">
        <v>20</v>
      </c>
      <c r="H398" s="5">
        <v>229998</v>
      </c>
      <c r="I398" s="3" t="s">
        <v>21</v>
      </c>
      <c r="J398" s="3" t="s">
        <v>243</v>
      </c>
      <c r="K398" s="17">
        <v>0</v>
      </c>
      <c r="L398" s="3" t="s">
        <v>21</v>
      </c>
      <c r="M398" s="3" t="s">
        <v>240</v>
      </c>
      <c r="N398" s="3" t="str">
        <f>IF(tbl_clean[[#This Row],[salary_in_usd]]&gt;=statistics!$B$25,"Yes","No")</f>
        <v>No</v>
      </c>
      <c r="O398" s="3" t="str">
        <f>IF(tbl_clean[[#This Row],[employee_residence]]=tbl_clean[[#This Row],[company_location]], "Same-Country","Cross-Country")</f>
        <v>Same-Country</v>
      </c>
    </row>
    <row r="399" spans="1:15" ht="19.2" x14ac:dyDescent="0.45">
      <c r="A399" s="3">
        <v>2022</v>
      </c>
      <c r="B399" s="4" t="s">
        <v>213</v>
      </c>
      <c r="C399" s="4">
        <f t="shared" si="6"/>
        <v>3</v>
      </c>
      <c r="D399" s="4" t="s">
        <v>218</v>
      </c>
      <c r="E399" s="4" t="s">
        <v>118</v>
      </c>
      <c r="F399" s="5">
        <v>227200</v>
      </c>
      <c r="G399" s="3" t="s">
        <v>20</v>
      </c>
      <c r="H399" s="5">
        <v>227200</v>
      </c>
      <c r="I399" s="3" t="s">
        <v>24</v>
      </c>
      <c r="J399" s="3" t="s">
        <v>244</v>
      </c>
      <c r="K399" s="17">
        <v>100</v>
      </c>
      <c r="L399" s="3" t="s">
        <v>24</v>
      </c>
      <c r="M399" s="3" t="s">
        <v>242</v>
      </c>
      <c r="N399" s="3" t="str">
        <f>IF(tbl_clean[[#This Row],[salary_in_usd]]&gt;=statistics!$B$25,"Yes","No")</f>
        <v>No</v>
      </c>
      <c r="O399" s="3" t="str">
        <f>IF(tbl_clean[[#This Row],[employee_residence]]=tbl_clean[[#This Row],[company_location]], "Same-Country","Cross-Country")</f>
        <v>Same-Country</v>
      </c>
    </row>
    <row r="400" spans="1:15" ht="19.2" x14ac:dyDescent="0.45">
      <c r="A400" s="3">
        <v>2022</v>
      </c>
      <c r="B400" s="4" t="s">
        <v>213</v>
      </c>
      <c r="C400" s="4">
        <f t="shared" si="6"/>
        <v>3</v>
      </c>
      <c r="D400" s="4" t="s">
        <v>218</v>
      </c>
      <c r="E400" s="4" t="s">
        <v>23</v>
      </c>
      <c r="F400" s="5">
        <v>225000</v>
      </c>
      <c r="G400" s="3" t="s">
        <v>20</v>
      </c>
      <c r="H400" s="5">
        <v>225000</v>
      </c>
      <c r="I400" s="3" t="s">
        <v>21</v>
      </c>
      <c r="J400" s="3" t="s">
        <v>243</v>
      </c>
      <c r="K400" s="17">
        <v>0</v>
      </c>
      <c r="L400" s="3" t="s">
        <v>21</v>
      </c>
      <c r="M400" s="3" t="s">
        <v>242</v>
      </c>
      <c r="N400" s="3" t="str">
        <f>IF(tbl_clean[[#This Row],[salary_in_usd]]&gt;=statistics!$B$25,"Yes","No")</f>
        <v>No</v>
      </c>
      <c r="O400" s="3" t="str">
        <f>IF(tbl_clean[[#This Row],[employee_residence]]=tbl_clean[[#This Row],[company_location]], "Same-Country","Cross-Country")</f>
        <v>Same-Country</v>
      </c>
    </row>
    <row r="401" spans="1:15" ht="19.2" x14ac:dyDescent="0.45">
      <c r="A401" s="3">
        <v>2022</v>
      </c>
      <c r="B401" s="4" t="s">
        <v>213</v>
      </c>
      <c r="C401" s="4">
        <f t="shared" si="6"/>
        <v>3</v>
      </c>
      <c r="D401" s="4" t="s">
        <v>218</v>
      </c>
      <c r="E401" s="4" t="s">
        <v>37</v>
      </c>
      <c r="F401" s="5">
        <v>225000</v>
      </c>
      <c r="G401" s="3" t="s">
        <v>20</v>
      </c>
      <c r="H401" s="5">
        <v>225000</v>
      </c>
      <c r="I401" s="3" t="s">
        <v>21</v>
      </c>
      <c r="J401" s="3" t="s">
        <v>244</v>
      </c>
      <c r="K401" s="17">
        <v>100</v>
      </c>
      <c r="L401" s="3" t="s">
        <v>21</v>
      </c>
      <c r="M401" s="3" t="s">
        <v>242</v>
      </c>
      <c r="N401" s="3" t="str">
        <f>IF(tbl_clean[[#This Row],[salary_in_usd]]&gt;=statistics!$B$25,"Yes","No")</f>
        <v>No</v>
      </c>
      <c r="O401" s="3" t="str">
        <f>IF(tbl_clean[[#This Row],[employee_residence]]=tbl_clean[[#This Row],[company_location]], "Same-Country","Cross-Country")</f>
        <v>Same-Country</v>
      </c>
    </row>
    <row r="402" spans="1:15" ht="19.2" x14ac:dyDescent="0.45">
      <c r="A402" s="3">
        <v>2022</v>
      </c>
      <c r="B402" s="4" t="s">
        <v>213</v>
      </c>
      <c r="C402" s="4">
        <f t="shared" si="6"/>
        <v>3</v>
      </c>
      <c r="D402" s="4" t="s">
        <v>218</v>
      </c>
      <c r="E402" s="4" t="s">
        <v>37</v>
      </c>
      <c r="F402" s="5">
        <v>225000</v>
      </c>
      <c r="G402" s="3" t="s">
        <v>20</v>
      </c>
      <c r="H402" s="5">
        <v>225000</v>
      </c>
      <c r="I402" s="3" t="s">
        <v>21</v>
      </c>
      <c r="J402" s="3" t="s">
        <v>243</v>
      </c>
      <c r="K402" s="17">
        <v>0</v>
      </c>
      <c r="L402" s="3" t="s">
        <v>21</v>
      </c>
      <c r="M402" s="3" t="s">
        <v>242</v>
      </c>
      <c r="N402" s="3" t="str">
        <f>IF(tbl_clean[[#This Row],[salary_in_usd]]&gt;=statistics!$B$25,"Yes","No")</f>
        <v>No</v>
      </c>
      <c r="O402" s="3" t="str">
        <f>IF(tbl_clean[[#This Row],[employee_residence]]=tbl_clean[[#This Row],[company_location]], "Same-Country","Cross-Country")</f>
        <v>Same-Country</v>
      </c>
    </row>
    <row r="403" spans="1:15" ht="19.2" x14ac:dyDescent="0.45">
      <c r="A403" s="3">
        <v>2022</v>
      </c>
      <c r="B403" s="4" t="s">
        <v>213</v>
      </c>
      <c r="C403" s="4">
        <f t="shared" si="6"/>
        <v>3</v>
      </c>
      <c r="D403" s="4" t="s">
        <v>218</v>
      </c>
      <c r="E403" s="4" t="s">
        <v>23</v>
      </c>
      <c r="F403" s="5">
        <v>225000</v>
      </c>
      <c r="G403" s="3" t="s">
        <v>20</v>
      </c>
      <c r="H403" s="5">
        <v>225000</v>
      </c>
      <c r="I403" s="3" t="s">
        <v>21</v>
      </c>
      <c r="J403" s="3" t="s">
        <v>243</v>
      </c>
      <c r="K403" s="17">
        <v>0</v>
      </c>
      <c r="L403" s="3" t="s">
        <v>21</v>
      </c>
      <c r="M403" s="3" t="s">
        <v>242</v>
      </c>
      <c r="N403" s="3" t="str">
        <f>IF(tbl_clean[[#This Row],[salary_in_usd]]&gt;=statistics!$B$25,"Yes","No")</f>
        <v>No</v>
      </c>
      <c r="O403" s="3" t="str">
        <f>IF(tbl_clean[[#This Row],[employee_residence]]=tbl_clean[[#This Row],[company_location]], "Same-Country","Cross-Country")</f>
        <v>Same-Country</v>
      </c>
    </row>
    <row r="404" spans="1:15" ht="19.2" x14ac:dyDescent="0.45">
      <c r="A404" s="3">
        <v>2022</v>
      </c>
      <c r="B404" s="4" t="s">
        <v>213</v>
      </c>
      <c r="C404" s="4">
        <f t="shared" si="6"/>
        <v>3</v>
      </c>
      <c r="D404" s="4" t="s">
        <v>218</v>
      </c>
      <c r="E404" s="4" t="s">
        <v>37</v>
      </c>
      <c r="F404" s="5">
        <v>225000</v>
      </c>
      <c r="G404" s="3" t="s">
        <v>20</v>
      </c>
      <c r="H404" s="5">
        <v>225000</v>
      </c>
      <c r="I404" s="3" t="s">
        <v>21</v>
      </c>
      <c r="J404" s="3" t="s">
        <v>243</v>
      </c>
      <c r="K404" s="17">
        <v>0</v>
      </c>
      <c r="L404" s="3" t="s">
        <v>21</v>
      </c>
      <c r="M404" s="3" t="s">
        <v>242</v>
      </c>
      <c r="N404" s="3" t="str">
        <f>IF(tbl_clean[[#This Row],[salary_in_usd]]&gt;=statistics!$B$25,"Yes","No")</f>
        <v>No</v>
      </c>
      <c r="O404" s="3" t="str">
        <f>IF(tbl_clean[[#This Row],[employee_residence]]=tbl_clean[[#This Row],[company_location]], "Same-Country","Cross-Country")</f>
        <v>Same-Country</v>
      </c>
    </row>
    <row r="405" spans="1:15" ht="19.2" x14ac:dyDescent="0.45">
      <c r="A405" s="3">
        <v>2022</v>
      </c>
      <c r="B405" s="4" t="s">
        <v>213</v>
      </c>
      <c r="C405" s="4">
        <f t="shared" si="6"/>
        <v>3</v>
      </c>
      <c r="D405" s="4" t="s">
        <v>218</v>
      </c>
      <c r="E405" s="4" t="s">
        <v>23</v>
      </c>
      <c r="F405" s="5">
        <v>225000</v>
      </c>
      <c r="G405" s="3" t="s">
        <v>20</v>
      </c>
      <c r="H405" s="5">
        <v>225000</v>
      </c>
      <c r="I405" s="3" t="s">
        <v>21</v>
      </c>
      <c r="J405" s="3" t="s">
        <v>243</v>
      </c>
      <c r="K405" s="17">
        <v>0</v>
      </c>
      <c r="L405" s="3" t="s">
        <v>21</v>
      </c>
      <c r="M405" s="3" t="s">
        <v>242</v>
      </c>
      <c r="N405" s="3" t="str">
        <f>IF(tbl_clean[[#This Row],[salary_in_usd]]&gt;=statistics!$B$25,"Yes","No")</f>
        <v>No</v>
      </c>
      <c r="O405" s="3" t="str">
        <f>IF(tbl_clean[[#This Row],[employee_residence]]=tbl_clean[[#This Row],[company_location]], "Same-Country","Cross-Country")</f>
        <v>Same-Country</v>
      </c>
    </row>
    <row r="406" spans="1:15" ht="19.2" x14ac:dyDescent="0.45">
      <c r="A406" s="3">
        <v>2022</v>
      </c>
      <c r="B406" s="4" t="s">
        <v>213</v>
      </c>
      <c r="C406" s="4">
        <f t="shared" si="6"/>
        <v>3</v>
      </c>
      <c r="D406" s="4" t="s">
        <v>218</v>
      </c>
      <c r="E406" s="4" t="s">
        <v>23</v>
      </c>
      <c r="F406" s="5">
        <v>225000</v>
      </c>
      <c r="G406" s="3" t="s">
        <v>20</v>
      </c>
      <c r="H406" s="5">
        <v>225000</v>
      </c>
      <c r="I406" s="3" t="s">
        <v>21</v>
      </c>
      <c r="J406" s="3" t="s">
        <v>243</v>
      </c>
      <c r="K406" s="17">
        <v>0</v>
      </c>
      <c r="L406" s="3" t="s">
        <v>21</v>
      </c>
      <c r="M406" s="3" t="s">
        <v>242</v>
      </c>
      <c r="N406" s="3" t="str">
        <f>IF(tbl_clean[[#This Row],[salary_in_usd]]&gt;=statistics!$B$25,"Yes","No")</f>
        <v>No</v>
      </c>
      <c r="O406" s="3" t="str">
        <f>IF(tbl_clean[[#This Row],[employee_residence]]=tbl_clean[[#This Row],[company_location]], "Same-Country","Cross-Country")</f>
        <v>Same-Country</v>
      </c>
    </row>
    <row r="407" spans="1:15" ht="19.2" x14ac:dyDescent="0.45">
      <c r="A407" s="3">
        <v>2022</v>
      </c>
      <c r="B407" s="4" t="s">
        <v>213</v>
      </c>
      <c r="C407" s="4">
        <f t="shared" si="6"/>
        <v>3</v>
      </c>
      <c r="D407" s="4" t="s">
        <v>218</v>
      </c>
      <c r="E407" s="4" t="s">
        <v>45</v>
      </c>
      <c r="F407" s="5">
        <v>225000</v>
      </c>
      <c r="G407" s="3" t="s">
        <v>20</v>
      </c>
      <c r="H407" s="5">
        <v>225000</v>
      </c>
      <c r="I407" s="3" t="s">
        <v>21</v>
      </c>
      <c r="J407" s="3" t="s">
        <v>244</v>
      </c>
      <c r="K407" s="17">
        <v>100</v>
      </c>
      <c r="L407" s="3" t="s">
        <v>21</v>
      </c>
      <c r="M407" s="3" t="s">
        <v>242</v>
      </c>
      <c r="N407" s="3" t="str">
        <f>IF(tbl_clean[[#This Row],[salary_in_usd]]&gt;=statistics!$B$25,"Yes","No")</f>
        <v>No</v>
      </c>
      <c r="O407" s="3" t="str">
        <f>IF(tbl_clean[[#This Row],[employee_residence]]=tbl_clean[[#This Row],[company_location]], "Same-Country","Cross-Country")</f>
        <v>Same-Country</v>
      </c>
    </row>
    <row r="408" spans="1:15" ht="19.2" x14ac:dyDescent="0.45">
      <c r="A408" s="3">
        <v>2022</v>
      </c>
      <c r="B408" s="4" t="s">
        <v>213</v>
      </c>
      <c r="C408" s="4">
        <f t="shared" si="6"/>
        <v>3</v>
      </c>
      <c r="D408" s="4" t="s">
        <v>218</v>
      </c>
      <c r="E408" s="4" t="s">
        <v>37</v>
      </c>
      <c r="F408" s="5">
        <v>225000</v>
      </c>
      <c r="G408" s="3" t="s">
        <v>20</v>
      </c>
      <c r="H408" s="5">
        <v>225000</v>
      </c>
      <c r="I408" s="3" t="s">
        <v>21</v>
      </c>
      <c r="J408" s="3" t="s">
        <v>243</v>
      </c>
      <c r="K408" s="17">
        <v>0</v>
      </c>
      <c r="L408" s="3" t="s">
        <v>21</v>
      </c>
      <c r="M408" s="3" t="s">
        <v>242</v>
      </c>
      <c r="N408" s="3" t="str">
        <f>IF(tbl_clean[[#This Row],[salary_in_usd]]&gt;=statistics!$B$25,"Yes","No")</f>
        <v>No</v>
      </c>
      <c r="O408" s="3" t="str">
        <f>IF(tbl_clean[[#This Row],[employee_residence]]=tbl_clean[[#This Row],[company_location]], "Same-Country","Cross-Country")</f>
        <v>Same-Country</v>
      </c>
    </row>
    <row r="409" spans="1:15" ht="19.2" x14ac:dyDescent="0.45">
      <c r="A409" s="3">
        <v>2022</v>
      </c>
      <c r="B409" s="4" t="s">
        <v>214</v>
      </c>
      <c r="C409" s="4">
        <f t="shared" si="6"/>
        <v>2</v>
      </c>
      <c r="D409" s="4" t="s">
        <v>218</v>
      </c>
      <c r="E409" s="4" t="s">
        <v>23</v>
      </c>
      <c r="F409" s="5">
        <v>225000</v>
      </c>
      <c r="G409" s="3" t="s">
        <v>20</v>
      </c>
      <c r="H409" s="5">
        <v>225000</v>
      </c>
      <c r="I409" s="3" t="s">
        <v>21</v>
      </c>
      <c r="J409" s="3" t="s">
        <v>243</v>
      </c>
      <c r="K409" s="17">
        <v>0</v>
      </c>
      <c r="L409" s="3" t="s">
        <v>21</v>
      </c>
      <c r="M409" s="3" t="s">
        <v>242</v>
      </c>
      <c r="N409" s="3" t="str">
        <f>IF(tbl_clean[[#This Row],[salary_in_usd]]&gt;=statistics!$B$25,"Yes","No")</f>
        <v>No</v>
      </c>
      <c r="O409" s="3" t="str">
        <f>IF(tbl_clean[[#This Row],[employee_residence]]=tbl_clean[[#This Row],[company_location]], "Same-Country","Cross-Country")</f>
        <v>Same-Country</v>
      </c>
    </row>
    <row r="410" spans="1:15" ht="19.2" x14ac:dyDescent="0.45">
      <c r="A410" s="3">
        <v>2022</v>
      </c>
      <c r="B410" s="4" t="s">
        <v>216</v>
      </c>
      <c r="C410" s="4">
        <f t="shared" si="6"/>
        <v>4</v>
      </c>
      <c r="D410" s="4" t="s">
        <v>218</v>
      </c>
      <c r="E410" s="4" t="s">
        <v>235</v>
      </c>
      <c r="F410" s="5">
        <v>224000</v>
      </c>
      <c r="G410" s="3" t="s">
        <v>20</v>
      </c>
      <c r="H410" s="5">
        <v>224000</v>
      </c>
      <c r="I410" s="3" t="s">
        <v>21</v>
      </c>
      <c r="J410" s="3" t="s">
        <v>244</v>
      </c>
      <c r="K410" s="17">
        <v>100</v>
      </c>
      <c r="L410" s="3" t="s">
        <v>21</v>
      </c>
      <c r="M410" s="3" t="s">
        <v>242</v>
      </c>
      <c r="N410" s="3" t="str">
        <f>IF(tbl_clean[[#This Row],[salary_in_usd]]&gt;=statistics!$B$25,"Yes","No")</f>
        <v>No</v>
      </c>
      <c r="O410" s="3" t="str">
        <f>IF(tbl_clean[[#This Row],[employee_residence]]=tbl_clean[[#This Row],[company_location]], "Same-Country","Cross-Country")</f>
        <v>Same-Country</v>
      </c>
    </row>
    <row r="411" spans="1:15" ht="19.2" x14ac:dyDescent="0.45">
      <c r="A411" s="3">
        <v>2022</v>
      </c>
      <c r="B411" s="4" t="s">
        <v>216</v>
      </c>
      <c r="C411" s="4">
        <f t="shared" si="6"/>
        <v>4</v>
      </c>
      <c r="D411" s="4" t="s">
        <v>218</v>
      </c>
      <c r="E411" s="4" t="s">
        <v>69</v>
      </c>
      <c r="F411" s="5">
        <v>222640</v>
      </c>
      <c r="G411" s="3" t="s">
        <v>20</v>
      </c>
      <c r="H411" s="5">
        <v>222640</v>
      </c>
      <c r="I411" s="3" t="s">
        <v>21</v>
      </c>
      <c r="J411" s="3" t="s">
        <v>243</v>
      </c>
      <c r="K411" s="17">
        <v>0</v>
      </c>
      <c r="L411" s="3" t="s">
        <v>21</v>
      </c>
      <c r="M411" s="3" t="s">
        <v>242</v>
      </c>
      <c r="N411" s="3" t="str">
        <f>IF(tbl_clean[[#This Row],[salary_in_usd]]&gt;=statistics!$B$25,"Yes","No")</f>
        <v>No</v>
      </c>
      <c r="O411" s="3" t="str">
        <f>IF(tbl_clean[[#This Row],[employee_residence]]=tbl_clean[[#This Row],[company_location]], "Same-Country","Cross-Country")</f>
        <v>Same-Country</v>
      </c>
    </row>
    <row r="412" spans="1:15" ht="19.2" x14ac:dyDescent="0.45">
      <c r="A412" s="3">
        <v>2022</v>
      </c>
      <c r="B412" s="4" t="s">
        <v>213</v>
      </c>
      <c r="C412" s="4">
        <f t="shared" si="6"/>
        <v>3</v>
      </c>
      <c r="D412" s="4" t="s">
        <v>218</v>
      </c>
      <c r="E412" s="4" t="s">
        <v>76</v>
      </c>
      <c r="F412" s="5">
        <v>221300</v>
      </c>
      <c r="G412" s="3" t="s">
        <v>20</v>
      </c>
      <c r="H412" s="5">
        <v>221300</v>
      </c>
      <c r="I412" s="3" t="s">
        <v>21</v>
      </c>
      <c r="J412" s="3" t="s">
        <v>244</v>
      </c>
      <c r="K412" s="17">
        <v>100</v>
      </c>
      <c r="L412" s="3" t="s">
        <v>21</v>
      </c>
      <c r="M412" s="3" t="s">
        <v>240</v>
      </c>
      <c r="N412" s="3" t="str">
        <f>IF(tbl_clean[[#This Row],[salary_in_usd]]&gt;=statistics!$B$25,"Yes","No")</f>
        <v>No</v>
      </c>
      <c r="O412" s="3" t="str">
        <f>IF(tbl_clean[[#This Row],[employee_residence]]=tbl_clean[[#This Row],[company_location]], "Same-Country","Cross-Country")</f>
        <v>Same-Country</v>
      </c>
    </row>
    <row r="413" spans="1:15" ht="19.2" x14ac:dyDescent="0.45">
      <c r="A413" s="3">
        <v>2022</v>
      </c>
      <c r="B413" s="4" t="s">
        <v>213</v>
      </c>
      <c r="C413" s="4">
        <f t="shared" si="6"/>
        <v>3</v>
      </c>
      <c r="D413" s="4" t="s">
        <v>218</v>
      </c>
      <c r="E413" s="4" t="s">
        <v>37</v>
      </c>
      <c r="F413" s="5">
        <v>220110</v>
      </c>
      <c r="G413" s="3" t="s">
        <v>20</v>
      </c>
      <c r="H413" s="5">
        <v>220110</v>
      </c>
      <c r="I413" s="3" t="s">
        <v>21</v>
      </c>
      <c r="J413" s="3" t="s">
        <v>243</v>
      </c>
      <c r="K413" s="17">
        <v>0</v>
      </c>
      <c r="L413" s="3" t="s">
        <v>21</v>
      </c>
      <c r="M413" s="3" t="s">
        <v>242</v>
      </c>
      <c r="N413" s="3" t="str">
        <f>IF(tbl_clean[[#This Row],[salary_in_usd]]&gt;=statistics!$B$25,"Yes","No")</f>
        <v>No</v>
      </c>
      <c r="O413" s="3" t="str">
        <f>IF(tbl_clean[[#This Row],[employee_residence]]=tbl_clean[[#This Row],[company_location]], "Same-Country","Cross-Country")</f>
        <v>Same-Country</v>
      </c>
    </row>
    <row r="414" spans="1:15" ht="19.2" x14ac:dyDescent="0.45">
      <c r="A414" s="3">
        <v>2022</v>
      </c>
      <c r="B414" s="4" t="s">
        <v>213</v>
      </c>
      <c r="C414" s="4">
        <f t="shared" si="6"/>
        <v>3</v>
      </c>
      <c r="D414" s="4" t="s">
        <v>218</v>
      </c>
      <c r="E414" s="4" t="s">
        <v>37</v>
      </c>
      <c r="F414" s="5">
        <v>220110</v>
      </c>
      <c r="G414" s="3" t="s">
        <v>20</v>
      </c>
      <c r="H414" s="5">
        <v>220110</v>
      </c>
      <c r="I414" s="3" t="s">
        <v>21</v>
      </c>
      <c r="J414" s="3" t="s">
        <v>244</v>
      </c>
      <c r="K414" s="17">
        <v>100</v>
      </c>
      <c r="L414" s="3" t="s">
        <v>21</v>
      </c>
      <c r="M414" s="3" t="s">
        <v>242</v>
      </c>
      <c r="N414" s="3" t="str">
        <f>IF(tbl_clean[[#This Row],[salary_in_usd]]&gt;=statistics!$B$25,"Yes","No")</f>
        <v>No</v>
      </c>
      <c r="O414" s="3" t="str">
        <f>IF(tbl_clean[[#This Row],[employee_residence]]=tbl_clean[[#This Row],[company_location]], "Same-Country","Cross-Country")</f>
        <v>Same-Country</v>
      </c>
    </row>
    <row r="415" spans="1:15" ht="19.2" x14ac:dyDescent="0.45">
      <c r="A415" s="3">
        <v>2022</v>
      </c>
      <c r="B415" s="4" t="s">
        <v>213</v>
      </c>
      <c r="C415" s="4">
        <f t="shared" si="6"/>
        <v>3</v>
      </c>
      <c r="D415" s="4" t="s">
        <v>218</v>
      </c>
      <c r="E415" s="4" t="s">
        <v>23</v>
      </c>
      <c r="F415" s="5">
        <v>220000</v>
      </c>
      <c r="G415" s="3" t="s">
        <v>20</v>
      </c>
      <c r="H415" s="5">
        <v>220000</v>
      </c>
      <c r="I415" s="3" t="s">
        <v>21</v>
      </c>
      <c r="J415" s="3" t="s">
        <v>243</v>
      </c>
      <c r="K415" s="17">
        <v>0</v>
      </c>
      <c r="L415" s="3" t="s">
        <v>21</v>
      </c>
      <c r="M415" s="3" t="s">
        <v>242</v>
      </c>
      <c r="N415" s="3" t="str">
        <f>IF(tbl_clean[[#This Row],[salary_in_usd]]&gt;=statistics!$B$25,"Yes","No")</f>
        <v>No</v>
      </c>
      <c r="O415" s="3" t="str">
        <f>IF(tbl_clean[[#This Row],[employee_residence]]=tbl_clean[[#This Row],[company_location]], "Same-Country","Cross-Country")</f>
        <v>Same-Country</v>
      </c>
    </row>
    <row r="416" spans="1:15" ht="19.2" x14ac:dyDescent="0.45">
      <c r="A416" s="3">
        <v>2022</v>
      </c>
      <c r="B416" s="4" t="s">
        <v>213</v>
      </c>
      <c r="C416" s="4">
        <f t="shared" si="6"/>
        <v>3</v>
      </c>
      <c r="D416" s="4" t="s">
        <v>218</v>
      </c>
      <c r="E416" s="4" t="s">
        <v>37</v>
      </c>
      <c r="F416" s="5">
        <v>220000</v>
      </c>
      <c r="G416" s="3" t="s">
        <v>20</v>
      </c>
      <c r="H416" s="5">
        <v>220000</v>
      </c>
      <c r="I416" s="3" t="s">
        <v>21</v>
      </c>
      <c r="J416" s="3" t="s">
        <v>244</v>
      </c>
      <c r="K416" s="17">
        <v>100</v>
      </c>
      <c r="L416" s="3" t="s">
        <v>21</v>
      </c>
      <c r="M416" s="3" t="s">
        <v>242</v>
      </c>
      <c r="N416" s="3" t="str">
        <f>IF(tbl_clean[[#This Row],[salary_in_usd]]&gt;=statistics!$B$25,"Yes","No")</f>
        <v>No</v>
      </c>
      <c r="O416" s="3" t="str">
        <f>IF(tbl_clean[[#This Row],[employee_residence]]=tbl_clean[[#This Row],[company_location]], "Same-Country","Cross-Country")</f>
        <v>Same-Country</v>
      </c>
    </row>
    <row r="417" spans="1:15" ht="19.2" x14ac:dyDescent="0.45">
      <c r="A417" s="3">
        <v>2022</v>
      </c>
      <c r="B417" s="4" t="s">
        <v>213</v>
      </c>
      <c r="C417" s="4">
        <f t="shared" si="6"/>
        <v>3</v>
      </c>
      <c r="D417" s="4" t="s">
        <v>218</v>
      </c>
      <c r="E417" s="4" t="s">
        <v>37</v>
      </c>
      <c r="F417" s="5">
        <v>220000</v>
      </c>
      <c r="G417" s="3" t="s">
        <v>20</v>
      </c>
      <c r="H417" s="5">
        <v>220000</v>
      </c>
      <c r="I417" s="3" t="s">
        <v>21</v>
      </c>
      <c r="J417" s="3" t="s">
        <v>244</v>
      </c>
      <c r="K417" s="17">
        <v>100</v>
      </c>
      <c r="L417" s="3" t="s">
        <v>21</v>
      </c>
      <c r="M417" s="3" t="s">
        <v>242</v>
      </c>
      <c r="N417" s="3" t="str">
        <f>IF(tbl_clean[[#This Row],[salary_in_usd]]&gt;=statistics!$B$25,"Yes","No")</f>
        <v>No</v>
      </c>
      <c r="O417" s="3" t="str">
        <f>IF(tbl_clean[[#This Row],[employee_residence]]=tbl_clean[[#This Row],[company_location]], "Same-Country","Cross-Country")</f>
        <v>Same-Country</v>
      </c>
    </row>
    <row r="418" spans="1:15" ht="19.2" x14ac:dyDescent="0.45">
      <c r="A418" s="3">
        <v>2022</v>
      </c>
      <c r="B418" s="4" t="s">
        <v>213</v>
      </c>
      <c r="C418" s="4">
        <f t="shared" si="6"/>
        <v>3</v>
      </c>
      <c r="D418" s="4" t="s">
        <v>218</v>
      </c>
      <c r="E418" s="4" t="s">
        <v>37</v>
      </c>
      <c r="F418" s="5">
        <v>220000</v>
      </c>
      <c r="G418" s="3" t="s">
        <v>20</v>
      </c>
      <c r="H418" s="5">
        <v>220000</v>
      </c>
      <c r="I418" s="3" t="s">
        <v>21</v>
      </c>
      <c r="J418" s="3" t="s">
        <v>243</v>
      </c>
      <c r="K418" s="17">
        <v>0</v>
      </c>
      <c r="L418" s="3" t="s">
        <v>21</v>
      </c>
      <c r="M418" s="3" t="s">
        <v>242</v>
      </c>
      <c r="N418" s="3" t="str">
        <f>IF(tbl_clean[[#This Row],[salary_in_usd]]&gt;=statistics!$B$25,"Yes","No")</f>
        <v>No</v>
      </c>
      <c r="O418" s="3" t="str">
        <f>IF(tbl_clean[[#This Row],[employee_residence]]=tbl_clean[[#This Row],[company_location]], "Same-Country","Cross-Country")</f>
        <v>Same-Country</v>
      </c>
    </row>
    <row r="419" spans="1:15" ht="19.2" x14ac:dyDescent="0.45">
      <c r="A419" s="3">
        <v>2022</v>
      </c>
      <c r="B419" s="4" t="s">
        <v>213</v>
      </c>
      <c r="C419" s="4">
        <f t="shared" si="6"/>
        <v>3</v>
      </c>
      <c r="D419" s="4" t="s">
        <v>218</v>
      </c>
      <c r="E419" s="4" t="s">
        <v>23</v>
      </c>
      <c r="F419" s="5">
        <v>220000</v>
      </c>
      <c r="G419" s="3" t="s">
        <v>20</v>
      </c>
      <c r="H419" s="5">
        <v>220000</v>
      </c>
      <c r="I419" s="3" t="s">
        <v>21</v>
      </c>
      <c r="J419" s="3" t="s">
        <v>244</v>
      </c>
      <c r="K419" s="17">
        <v>100</v>
      </c>
      <c r="L419" s="3" t="s">
        <v>21</v>
      </c>
      <c r="M419" s="3" t="s">
        <v>242</v>
      </c>
      <c r="N419" s="3" t="str">
        <f>IF(tbl_clean[[#This Row],[salary_in_usd]]&gt;=statistics!$B$25,"Yes","No")</f>
        <v>No</v>
      </c>
      <c r="O419" s="3" t="str">
        <f>IF(tbl_clean[[#This Row],[employee_residence]]=tbl_clean[[#This Row],[company_location]], "Same-Country","Cross-Country")</f>
        <v>Same-Country</v>
      </c>
    </row>
    <row r="420" spans="1:15" ht="19.2" x14ac:dyDescent="0.45">
      <c r="A420" s="3">
        <v>2022</v>
      </c>
      <c r="B420" s="4" t="s">
        <v>213</v>
      </c>
      <c r="C420" s="4">
        <f t="shared" si="6"/>
        <v>3</v>
      </c>
      <c r="D420" s="4" t="s">
        <v>218</v>
      </c>
      <c r="E420" s="4" t="s">
        <v>35</v>
      </c>
      <c r="F420" s="5">
        <v>220000</v>
      </c>
      <c r="G420" s="3" t="s">
        <v>20</v>
      </c>
      <c r="H420" s="5">
        <v>220000</v>
      </c>
      <c r="I420" s="3" t="s">
        <v>21</v>
      </c>
      <c r="J420" s="3" t="s">
        <v>244</v>
      </c>
      <c r="K420" s="17">
        <v>100</v>
      </c>
      <c r="L420" s="3" t="s">
        <v>21</v>
      </c>
      <c r="M420" s="3" t="s">
        <v>242</v>
      </c>
      <c r="N420" s="3" t="str">
        <f>IF(tbl_clean[[#This Row],[salary_in_usd]]&gt;=statistics!$B$25,"Yes","No")</f>
        <v>No</v>
      </c>
      <c r="O420" s="3" t="str">
        <f>IF(tbl_clean[[#This Row],[employee_residence]]=tbl_clean[[#This Row],[company_location]], "Same-Country","Cross-Country")</f>
        <v>Same-Country</v>
      </c>
    </row>
    <row r="421" spans="1:15" ht="19.2" x14ac:dyDescent="0.45">
      <c r="A421" s="3">
        <v>2022</v>
      </c>
      <c r="B421" s="4" t="s">
        <v>213</v>
      </c>
      <c r="C421" s="4">
        <f t="shared" si="6"/>
        <v>3</v>
      </c>
      <c r="D421" s="4" t="s">
        <v>218</v>
      </c>
      <c r="E421" s="4" t="s">
        <v>23</v>
      </c>
      <c r="F421" s="5">
        <v>218000</v>
      </c>
      <c r="G421" s="3" t="s">
        <v>20</v>
      </c>
      <c r="H421" s="5">
        <v>218000</v>
      </c>
      <c r="I421" s="3" t="s">
        <v>21</v>
      </c>
      <c r="J421" s="3" t="s">
        <v>243</v>
      </c>
      <c r="K421" s="17">
        <v>0</v>
      </c>
      <c r="L421" s="3" t="s">
        <v>21</v>
      </c>
      <c r="M421" s="3" t="s">
        <v>242</v>
      </c>
      <c r="N421" s="3" t="str">
        <f>IF(tbl_clean[[#This Row],[salary_in_usd]]&gt;=statistics!$B$25,"Yes","No")</f>
        <v>No</v>
      </c>
      <c r="O421" s="3" t="str">
        <f>IF(tbl_clean[[#This Row],[employee_residence]]=tbl_clean[[#This Row],[company_location]], "Same-Country","Cross-Country")</f>
        <v>Same-Country</v>
      </c>
    </row>
    <row r="422" spans="1:15" ht="19.2" x14ac:dyDescent="0.45">
      <c r="A422" s="3">
        <v>2022</v>
      </c>
      <c r="B422" s="4" t="s">
        <v>213</v>
      </c>
      <c r="C422" s="4">
        <f t="shared" si="6"/>
        <v>3</v>
      </c>
      <c r="D422" s="4" t="s">
        <v>218</v>
      </c>
      <c r="E422" s="4" t="s">
        <v>27</v>
      </c>
      <c r="F422" s="5">
        <v>216200</v>
      </c>
      <c r="G422" s="3" t="s">
        <v>20</v>
      </c>
      <c r="H422" s="5">
        <v>216200</v>
      </c>
      <c r="I422" s="3" t="s">
        <v>21</v>
      </c>
      <c r="J422" s="3" t="s">
        <v>243</v>
      </c>
      <c r="K422" s="17">
        <v>0</v>
      </c>
      <c r="L422" s="3" t="s">
        <v>21</v>
      </c>
      <c r="M422" s="3" t="s">
        <v>242</v>
      </c>
      <c r="N422" s="3" t="str">
        <f>IF(tbl_clean[[#This Row],[salary_in_usd]]&gt;=statistics!$B$25,"Yes","No")</f>
        <v>No</v>
      </c>
      <c r="O422" s="3" t="str">
        <f>IF(tbl_clean[[#This Row],[employee_residence]]=tbl_clean[[#This Row],[company_location]], "Same-Country","Cross-Country")</f>
        <v>Same-Country</v>
      </c>
    </row>
    <row r="423" spans="1:15" ht="19.2" x14ac:dyDescent="0.45">
      <c r="A423" s="3">
        <v>2022</v>
      </c>
      <c r="B423" s="4" t="s">
        <v>214</v>
      </c>
      <c r="C423" s="4">
        <f t="shared" si="6"/>
        <v>2</v>
      </c>
      <c r="D423" s="4" t="s">
        <v>218</v>
      </c>
      <c r="E423" s="4" t="s">
        <v>27</v>
      </c>
      <c r="F423" s="5">
        <v>216200</v>
      </c>
      <c r="G423" s="3" t="s">
        <v>20</v>
      </c>
      <c r="H423" s="5">
        <v>216200</v>
      </c>
      <c r="I423" s="3" t="s">
        <v>21</v>
      </c>
      <c r="J423" s="3" t="s">
        <v>243</v>
      </c>
      <c r="K423" s="17">
        <v>0</v>
      </c>
      <c r="L423" s="3" t="s">
        <v>21</v>
      </c>
      <c r="M423" s="3" t="s">
        <v>242</v>
      </c>
      <c r="N423" s="3" t="str">
        <f>IF(tbl_clean[[#This Row],[salary_in_usd]]&gt;=statistics!$B$25,"Yes","No")</f>
        <v>No</v>
      </c>
      <c r="O423" s="3" t="str">
        <f>IF(tbl_clean[[#This Row],[employee_residence]]=tbl_clean[[#This Row],[company_location]], "Same-Country","Cross-Country")</f>
        <v>Same-Country</v>
      </c>
    </row>
    <row r="424" spans="1:15" ht="19.2" x14ac:dyDescent="0.45">
      <c r="A424" s="3">
        <v>2022</v>
      </c>
      <c r="B424" s="4" t="s">
        <v>213</v>
      </c>
      <c r="C424" s="4">
        <f t="shared" si="6"/>
        <v>3</v>
      </c>
      <c r="D424" s="4" t="s">
        <v>218</v>
      </c>
      <c r="E424" s="4" t="s">
        <v>37</v>
      </c>
      <c r="F424" s="5">
        <v>216000</v>
      </c>
      <c r="G424" s="3" t="s">
        <v>20</v>
      </c>
      <c r="H424" s="5">
        <v>216000</v>
      </c>
      <c r="I424" s="3" t="s">
        <v>21</v>
      </c>
      <c r="J424" s="3" t="s">
        <v>244</v>
      </c>
      <c r="K424" s="17">
        <v>100</v>
      </c>
      <c r="L424" s="3" t="s">
        <v>21</v>
      </c>
      <c r="M424" s="3" t="s">
        <v>242</v>
      </c>
      <c r="N424" s="3" t="str">
        <f>IF(tbl_clean[[#This Row],[salary_in_usd]]&gt;=statistics!$B$25,"Yes","No")</f>
        <v>No</v>
      </c>
      <c r="O424" s="3" t="str">
        <f>IF(tbl_clean[[#This Row],[employee_residence]]=tbl_clean[[#This Row],[company_location]], "Same-Country","Cross-Country")</f>
        <v>Same-Country</v>
      </c>
    </row>
    <row r="425" spans="1:15" ht="19.2" x14ac:dyDescent="0.45">
      <c r="A425" s="3">
        <v>2022</v>
      </c>
      <c r="B425" s="4" t="s">
        <v>213</v>
      </c>
      <c r="C425" s="4">
        <f t="shared" si="6"/>
        <v>3</v>
      </c>
      <c r="D425" s="4" t="s">
        <v>218</v>
      </c>
      <c r="E425" s="4" t="s">
        <v>37</v>
      </c>
      <c r="F425" s="5">
        <v>216000</v>
      </c>
      <c r="G425" s="3" t="s">
        <v>20</v>
      </c>
      <c r="H425" s="5">
        <v>216000</v>
      </c>
      <c r="I425" s="3" t="s">
        <v>21</v>
      </c>
      <c r="J425" s="3" t="s">
        <v>244</v>
      </c>
      <c r="K425" s="17">
        <v>100</v>
      </c>
      <c r="L425" s="3" t="s">
        <v>21</v>
      </c>
      <c r="M425" s="3" t="s">
        <v>242</v>
      </c>
      <c r="N425" s="3" t="str">
        <f>IF(tbl_clean[[#This Row],[salary_in_usd]]&gt;=statistics!$B$25,"Yes","No")</f>
        <v>No</v>
      </c>
      <c r="O425" s="3" t="str">
        <f>IF(tbl_clean[[#This Row],[employee_residence]]=tbl_clean[[#This Row],[company_location]], "Same-Country","Cross-Country")</f>
        <v>Same-Country</v>
      </c>
    </row>
    <row r="426" spans="1:15" ht="19.2" x14ac:dyDescent="0.45">
      <c r="A426" s="3">
        <v>2022</v>
      </c>
      <c r="B426" s="4" t="s">
        <v>213</v>
      </c>
      <c r="C426" s="4">
        <f t="shared" si="6"/>
        <v>3</v>
      </c>
      <c r="D426" s="4" t="s">
        <v>218</v>
      </c>
      <c r="E426" s="4" t="s">
        <v>37</v>
      </c>
      <c r="F426" s="5">
        <v>216000</v>
      </c>
      <c r="G426" s="3" t="s">
        <v>20</v>
      </c>
      <c r="H426" s="5">
        <v>216000</v>
      </c>
      <c r="I426" s="3" t="s">
        <v>21</v>
      </c>
      <c r="J426" s="3" t="s">
        <v>244</v>
      </c>
      <c r="K426" s="17">
        <v>100</v>
      </c>
      <c r="L426" s="3" t="s">
        <v>21</v>
      </c>
      <c r="M426" s="3" t="s">
        <v>242</v>
      </c>
      <c r="N426" s="3" t="str">
        <f>IF(tbl_clean[[#This Row],[salary_in_usd]]&gt;=statistics!$B$25,"Yes","No")</f>
        <v>No</v>
      </c>
      <c r="O426" s="3" t="str">
        <f>IF(tbl_clean[[#This Row],[employee_residence]]=tbl_clean[[#This Row],[company_location]], "Same-Country","Cross-Country")</f>
        <v>Same-Country</v>
      </c>
    </row>
    <row r="427" spans="1:15" ht="19.2" x14ac:dyDescent="0.45">
      <c r="A427" s="3">
        <v>2022</v>
      </c>
      <c r="B427" s="4" t="s">
        <v>213</v>
      </c>
      <c r="C427" s="4">
        <f t="shared" si="6"/>
        <v>3</v>
      </c>
      <c r="D427" s="4" t="s">
        <v>218</v>
      </c>
      <c r="E427" s="4" t="s">
        <v>81</v>
      </c>
      <c r="F427" s="5">
        <v>216000</v>
      </c>
      <c r="G427" s="3" t="s">
        <v>20</v>
      </c>
      <c r="H427" s="5">
        <v>216000</v>
      </c>
      <c r="I427" s="3" t="s">
        <v>21</v>
      </c>
      <c r="J427" s="3" t="s">
        <v>243</v>
      </c>
      <c r="K427" s="17">
        <v>0</v>
      </c>
      <c r="L427" s="3" t="s">
        <v>21</v>
      </c>
      <c r="M427" s="3" t="s">
        <v>242</v>
      </c>
      <c r="N427" s="3" t="str">
        <f>IF(tbl_clean[[#This Row],[salary_in_usd]]&gt;=statistics!$B$25,"Yes","No")</f>
        <v>No</v>
      </c>
      <c r="O427" s="3" t="str">
        <f>IF(tbl_clean[[#This Row],[employee_residence]]=tbl_clean[[#This Row],[company_location]], "Same-Country","Cross-Country")</f>
        <v>Same-Country</v>
      </c>
    </row>
    <row r="428" spans="1:15" ht="19.2" x14ac:dyDescent="0.45">
      <c r="A428" s="3">
        <v>2022</v>
      </c>
      <c r="B428" s="4" t="s">
        <v>216</v>
      </c>
      <c r="C428" s="4">
        <f t="shared" si="6"/>
        <v>4</v>
      </c>
      <c r="D428" s="4" t="s">
        <v>218</v>
      </c>
      <c r="E428" s="4" t="s">
        <v>37</v>
      </c>
      <c r="F428" s="5">
        <v>216000</v>
      </c>
      <c r="G428" s="3" t="s">
        <v>20</v>
      </c>
      <c r="H428" s="5">
        <v>216000</v>
      </c>
      <c r="I428" s="3" t="s">
        <v>21</v>
      </c>
      <c r="J428" s="3" t="s">
        <v>244</v>
      </c>
      <c r="K428" s="17">
        <v>100</v>
      </c>
      <c r="L428" s="3" t="s">
        <v>21</v>
      </c>
      <c r="M428" s="3" t="s">
        <v>242</v>
      </c>
      <c r="N428" s="3" t="str">
        <f>IF(tbl_clean[[#This Row],[salary_in_usd]]&gt;=statistics!$B$25,"Yes","No")</f>
        <v>No</v>
      </c>
      <c r="O428" s="3" t="str">
        <f>IF(tbl_clean[[#This Row],[employee_residence]]=tbl_clean[[#This Row],[company_location]], "Same-Country","Cross-Country")</f>
        <v>Same-Country</v>
      </c>
    </row>
    <row r="429" spans="1:15" ht="19.2" x14ac:dyDescent="0.45">
      <c r="A429" s="3">
        <v>2022</v>
      </c>
      <c r="B429" s="4" t="s">
        <v>213</v>
      </c>
      <c r="C429" s="4">
        <f t="shared" si="6"/>
        <v>3</v>
      </c>
      <c r="D429" s="4" t="s">
        <v>218</v>
      </c>
      <c r="E429" s="4" t="s">
        <v>23</v>
      </c>
      <c r="F429" s="5">
        <v>215300</v>
      </c>
      <c r="G429" s="3" t="s">
        <v>20</v>
      </c>
      <c r="H429" s="5">
        <v>215300</v>
      </c>
      <c r="I429" s="3" t="s">
        <v>21</v>
      </c>
      <c r="J429" s="3" t="s">
        <v>244</v>
      </c>
      <c r="K429" s="17">
        <v>100</v>
      </c>
      <c r="L429" s="3" t="s">
        <v>21</v>
      </c>
      <c r="M429" s="3" t="s">
        <v>240</v>
      </c>
      <c r="N429" s="3" t="str">
        <f>IF(tbl_clean[[#This Row],[salary_in_usd]]&gt;=statistics!$B$25,"Yes","No")</f>
        <v>No</v>
      </c>
      <c r="O429" s="3" t="str">
        <f>IF(tbl_clean[[#This Row],[employee_residence]]=tbl_clean[[#This Row],[company_location]], "Same-Country","Cross-Country")</f>
        <v>Same-Country</v>
      </c>
    </row>
    <row r="430" spans="1:15" ht="19.2" x14ac:dyDescent="0.45">
      <c r="A430" s="3">
        <v>2022</v>
      </c>
      <c r="B430" s="4" t="s">
        <v>213</v>
      </c>
      <c r="C430" s="4">
        <f t="shared" si="6"/>
        <v>3</v>
      </c>
      <c r="D430" s="4" t="s">
        <v>218</v>
      </c>
      <c r="E430" s="4" t="s">
        <v>23</v>
      </c>
      <c r="F430" s="5">
        <v>215300</v>
      </c>
      <c r="G430" s="3" t="s">
        <v>20</v>
      </c>
      <c r="H430" s="5">
        <v>215300</v>
      </c>
      <c r="I430" s="3" t="s">
        <v>21</v>
      </c>
      <c r="J430" s="3" t="s">
        <v>243</v>
      </c>
      <c r="K430" s="17">
        <v>0</v>
      </c>
      <c r="L430" s="3" t="s">
        <v>21</v>
      </c>
      <c r="M430" s="3" t="s">
        <v>240</v>
      </c>
      <c r="N430" s="3" t="str">
        <f>IF(tbl_clean[[#This Row],[salary_in_usd]]&gt;=statistics!$B$25,"Yes","No")</f>
        <v>No</v>
      </c>
      <c r="O430" s="3" t="str">
        <f>IF(tbl_clean[[#This Row],[employee_residence]]=tbl_clean[[#This Row],[company_location]], "Same-Country","Cross-Country")</f>
        <v>Same-Country</v>
      </c>
    </row>
    <row r="431" spans="1:15" ht="19.2" x14ac:dyDescent="0.45">
      <c r="A431" s="3">
        <v>2022</v>
      </c>
      <c r="B431" s="4" t="s">
        <v>213</v>
      </c>
      <c r="C431" s="4">
        <f t="shared" si="6"/>
        <v>3</v>
      </c>
      <c r="D431" s="4" t="s">
        <v>218</v>
      </c>
      <c r="E431" s="4" t="s">
        <v>37</v>
      </c>
      <c r="F431" s="5">
        <v>215000</v>
      </c>
      <c r="G431" s="3" t="s">
        <v>20</v>
      </c>
      <c r="H431" s="5">
        <v>215000</v>
      </c>
      <c r="I431" s="3" t="s">
        <v>21</v>
      </c>
      <c r="J431" s="3" t="s">
        <v>244</v>
      </c>
      <c r="K431" s="17">
        <v>100</v>
      </c>
      <c r="L431" s="3" t="s">
        <v>21</v>
      </c>
      <c r="M431" s="3" t="s">
        <v>242</v>
      </c>
      <c r="N431" s="3" t="str">
        <f>IF(tbl_clean[[#This Row],[salary_in_usd]]&gt;=statistics!$B$25,"Yes","No")</f>
        <v>No</v>
      </c>
      <c r="O431" s="3" t="str">
        <f>IF(tbl_clean[[#This Row],[employee_residence]]=tbl_clean[[#This Row],[company_location]], "Same-Country","Cross-Country")</f>
        <v>Same-Country</v>
      </c>
    </row>
    <row r="432" spans="1:15" ht="19.2" x14ac:dyDescent="0.45">
      <c r="A432" s="3">
        <v>2022</v>
      </c>
      <c r="B432" s="4" t="s">
        <v>213</v>
      </c>
      <c r="C432" s="4">
        <f t="shared" si="6"/>
        <v>3</v>
      </c>
      <c r="D432" s="4" t="s">
        <v>218</v>
      </c>
      <c r="E432" s="4" t="s">
        <v>23</v>
      </c>
      <c r="F432" s="5">
        <v>215000</v>
      </c>
      <c r="G432" s="3" t="s">
        <v>20</v>
      </c>
      <c r="H432" s="5">
        <v>215000</v>
      </c>
      <c r="I432" s="3" t="s">
        <v>21</v>
      </c>
      <c r="J432" s="3" t="s">
        <v>243</v>
      </c>
      <c r="K432" s="17">
        <v>0</v>
      </c>
      <c r="L432" s="3" t="s">
        <v>21</v>
      </c>
      <c r="M432" s="3" t="s">
        <v>240</v>
      </c>
      <c r="N432" s="3" t="str">
        <f>IF(tbl_clean[[#This Row],[salary_in_usd]]&gt;=statistics!$B$25,"Yes","No")</f>
        <v>No</v>
      </c>
      <c r="O432" s="3" t="str">
        <f>IF(tbl_clean[[#This Row],[employee_residence]]=tbl_clean[[#This Row],[company_location]], "Same-Country","Cross-Country")</f>
        <v>Same-Country</v>
      </c>
    </row>
    <row r="433" spans="1:15" ht="19.2" x14ac:dyDescent="0.45">
      <c r="A433" s="3">
        <v>2022</v>
      </c>
      <c r="B433" s="4" t="s">
        <v>213</v>
      </c>
      <c r="C433" s="4">
        <f t="shared" si="6"/>
        <v>3</v>
      </c>
      <c r="D433" s="4" t="s">
        <v>218</v>
      </c>
      <c r="E433" s="4" t="s">
        <v>37</v>
      </c>
      <c r="F433" s="5">
        <v>215000</v>
      </c>
      <c r="G433" s="3" t="s">
        <v>20</v>
      </c>
      <c r="H433" s="5">
        <v>215000</v>
      </c>
      <c r="I433" s="3" t="s">
        <v>21</v>
      </c>
      <c r="J433" s="3" t="s">
        <v>243</v>
      </c>
      <c r="K433" s="17">
        <v>0</v>
      </c>
      <c r="L433" s="3" t="s">
        <v>21</v>
      </c>
      <c r="M433" s="3" t="s">
        <v>242</v>
      </c>
      <c r="N433" s="3" t="str">
        <f>IF(tbl_clean[[#This Row],[salary_in_usd]]&gt;=statistics!$B$25,"Yes","No")</f>
        <v>No</v>
      </c>
      <c r="O433" s="3" t="str">
        <f>IF(tbl_clean[[#This Row],[employee_residence]]=tbl_clean[[#This Row],[company_location]], "Same-Country","Cross-Country")</f>
        <v>Same-Country</v>
      </c>
    </row>
    <row r="434" spans="1:15" ht="19.2" x14ac:dyDescent="0.45">
      <c r="A434" s="3">
        <v>2022</v>
      </c>
      <c r="B434" s="4" t="s">
        <v>213</v>
      </c>
      <c r="C434" s="4">
        <f t="shared" si="6"/>
        <v>3</v>
      </c>
      <c r="D434" s="4" t="s">
        <v>218</v>
      </c>
      <c r="E434" s="4" t="s">
        <v>35</v>
      </c>
      <c r="F434" s="5">
        <v>214000</v>
      </c>
      <c r="G434" s="3" t="s">
        <v>20</v>
      </c>
      <c r="H434" s="5">
        <v>214000</v>
      </c>
      <c r="I434" s="3" t="s">
        <v>21</v>
      </c>
      <c r="J434" s="3" t="s">
        <v>244</v>
      </c>
      <c r="K434" s="17">
        <v>100</v>
      </c>
      <c r="L434" s="3" t="s">
        <v>21</v>
      </c>
      <c r="M434" s="3" t="s">
        <v>242</v>
      </c>
      <c r="N434" s="3" t="str">
        <f>IF(tbl_clean[[#This Row],[salary_in_usd]]&gt;=statistics!$B$25,"Yes","No")</f>
        <v>No</v>
      </c>
      <c r="O434" s="3" t="str">
        <f>IF(tbl_clean[[#This Row],[employee_residence]]=tbl_clean[[#This Row],[company_location]], "Same-Country","Cross-Country")</f>
        <v>Same-Country</v>
      </c>
    </row>
    <row r="435" spans="1:15" ht="19.2" x14ac:dyDescent="0.45">
      <c r="A435" s="3">
        <v>2022</v>
      </c>
      <c r="B435" s="4" t="s">
        <v>213</v>
      </c>
      <c r="C435" s="4">
        <f t="shared" si="6"/>
        <v>3</v>
      </c>
      <c r="D435" s="4" t="s">
        <v>218</v>
      </c>
      <c r="E435" s="4" t="s">
        <v>45</v>
      </c>
      <c r="F435" s="5">
        <v>213120</v>
      </c>
      <c r="G435" s="3" t="s">
        <v>20</v>
      </c>
      <c r="H435" s="5">
        <v>213120</v>
      </c>
      <c r="I435" s="3" t="s">
        <v>21</v>
      </c>
      <c r="J435" s="3" t="s">
        <v>244</v>
      </c>
      <c r="K435" s="17">
        <v>100</v>
      </c>
      <c r="L435" s="3" t="s">
        <v>21</v>
      </c>
      <c r="M435" s="3" t="s">
        <v>242</v>
      </c>
      <c r="N435" s="3" t="str">
        <f>IF(tbl_clean[[#This Row],[salary_in_usd]]&gt;=statistics!$B$25,"Yes","No")</f>
        <v>No</v>
      </c>
      <c r="O435" s="3" t="str">
        <f>IF(tbl_clean[[#This Row],[employee_residence]]=tbl_clean[[#This Row],[company_location]], "Same-Country","Cross-Country")</f>
        <v>Same-Country</v>
      </c>
    </row>
    <row r="436" spans="1:15" ht="19.2" x14ac:dyDescent="0.45">
      <c r="A436" s="3">
        <v>2022</v>
      </c>
      <c r="B436" s="4" t="s">
        <v>213</v>
      </c>
      <c r="C436" s="4">
        <f t="shared" si="6"/>
        <v>3</v>
      </c>
      <c r="D436" s="4" t="s">
        <v>218</v>
      </c>
      <c r="E436" s="4" t="s">
        <v>37</v>
      </c>
      <c r="F436" s="5">
        <v>213000</v>
      </c>
      <c r="G436" s="3" t="s">
        <v>20</v>
      </c>
      <c r="H436" s="5">
        <v>213000</v>
      </c>
      <c r="I436" s="3" t="s">
        <v>21</v>
      </c>
      <c r="J436" s="3" t="s">
        <v>243</v>
      </c>
      <c r="K436" s="17">
        <v>0</v>
      </c>
      <c r="L436" s="3" t="s">
        <v>21</v>
      </c>
      <c r="M436" s="3" t="s">
        <v>242</v>
      </c>
      <c r="N436" s="3" t="str">
        <f>IF(tbl_clean[[#This Row],[salary_in_usd]]&gt;=statistics!$B$25,"Yes","No")</f>
        <v>No</v>
      </c>
      <c r="O436" s="3" t="str">
        <f>IF(tbl_clean[[#This Row],[employee_residence]]=tbl_clean[[#This Row],[company_location]], "Same-Country","Cross-Country")</f>
        <v>Same-Country</v>
      </c>
    </row>
    <row r="437" spans="1:15" ht="19.2" x14ac:dyDescent="0.45">
      <c r="A437" s="3">
        <v>2022</v>
      </c>
      <c r="B437" s="4" t="s">
        <v>213</v>
      </c>
      <c r="C437" s="4">
        <f t="shared" si="6"/>
        <v>3</v>
      </c>
      <c r="D437" s="4" t="s">
        <v>218</v>
      </c>
      <c r="E437" s="4" t="s">
        <v>26</v>
      </c>
      <c r="F437" s="5">
        <v>212800</v>
      </c>
      <c r="G437" s="3" t="s">
        <v>20</v>
      </c>
      <c r="H437" s="5">
        <v>212800</v>
      </c>
      <c r="I437" s="3" t="s">
        <v>21</v>
      </c>
      <c r="J437" s="3" t="s">
        <v>244</v>
      </c>
      <c r="K437" s="17">
        <v>100</v>
      </c>
      <c r="L437" s="3" t="s">
        <v>21</v>
      </c>
      <c r="M437" s="3" t="s">
        <v>242</v>
      </c>
      <c r="N437" s="3" t="str">
        <f>IF(tbl_clean[[#This Row],[salary_in_usd]]&gt;=statistics!$B$25,"Yes","No")</f>
        <v>No</v>
      </c>
      <c r="O437" s="3" t="str">
        <f>IF(tbl_clean[[#This Row],[employee_residence]]=tbl_clean[[#This Row],[company_location]], "Same-Country","Cross-Country")</f>
        <v>Same-Country</v>
      </c>
    </row>
    <row r="438" spans="1:15" ht="19.2" x14ac:dyDescent="0.45">
      <c r="A438" s="3">
        <v>2022</v>
      </c>
      <c r="B438" s="4" t="s">
        <v>213</v>
      </c>
      <c r="C438" s="4">
        <f t="shared" si="6"/>
        <v>3</v>
      </c>
      <c r="D438" s="4" t="s">
        <v>218</v>
      </c>
      <c r="E438" s="4" t="s">
        <v>23</v>
      </c>
      <c r="F438" s="5">
        <v>211500</v>
      </c>
      <c r="G438" s="3" t="s">
        <v>20</v>
      </c>
      <c r="H438" s="5">
        <v>211500</v>
      </c>
      <c r="I438" s="3" t="s">
        <v>21</v>
      </c>
      <c r="J438" s="3" t="s">
        <v>244</v>
      </c>
      <c r="K438" s="17">
        <v>100</v>
      </c>
      <c r="L438" s="3" t="s">
        <v>21</v>
      </c>
      <c r="M438" s="3" t="s">
        <v>242</v>
      </c>
      <c r="N438" s="3" t="str">
        <f>IF(tbl_clean[[#This Row],[salary_in_usd]]&gt;=statistics!$B$25,"Yes","No")</f>
        <v>No</v>
      </c>
      <c r="O438" s="3" t="str">
        <f>IF(tbl_clean[[#This Row],[employee_residence]]=tbl_clean[[#This Row],[company_location]], "Same-Country","Cross-Country")</f>
        <v>Same-Country</v>
      </c>
    </row>
    <row r="439" spans="1:15" ht="19.2" x14ac:dyDescent="0.45">
      <c r="A439" s="3">
        <v>2022</v>
      </c>
      <c r="B439" s="4" t="s">
        <v>213</v>
      </c>
      <c r="C439" s="4">
        <f t="shared" si="6"/>
        <v>3</v>
      </c>
      <c r="D439" s="4" t="s">
        <v>218</v>
      </c>
      <c r="E439" s="4" t="s">
        <v>35</v>
      </c>
      <c r="F439" s="5">
        <v>210000</v>
      </c>
      <c r="G439" s="3" t="s">
        <v>20</v>
      </c>
      <c r="H439" s="5">
        <v>210000</v>
      </c>
      <c r="I439" s="3" t="s">
        <v>21</v>
      </c>
      <c r="J439" s="3" t="s">
        <v>244</v>
      </c>
      <c r="K439" s="17">
        <v>100</v>
      </c>
      <c r="L439" s="3" t="s">
        <v>21</v>
      </c>
      <c r="M439" s="3" t="s">
        <v>242</v>
      </c>
      <c r="N439" s="3" t="str">
        <f>IF(tbl_clean[[#This Row],[salary_in_usd]]&gt;=statistics!$B$25,"Yes","No")</f>
        <v>No</v>
      </c>
      <c r="O439" s="3" t="str">
        <f>IF(tbl_clean[[#This Row],[employee_residence]]=tbl_clean[[#This Row],[company_location]], "Same-Country","Cross-Country")</f>
        <v>Same-Country</v>
      </c>
    </row>
    <row r="440" spans="1:15" ht="19.2" x14ac:dyDescent="0.45">
      <c r="A440" s="3">
        <v>2022</v>
      </c>
      <c r="B440" s="4" t="s">
        <v>213</v>
      </c>
      <c r="C440" s="4">
        <f t="shared" si="6"/>
        <v>3</v>
      </c>
      <c r="D440" s="4" t="s">
        <v>218</v>
      </c>
      <c r="E440" s="4" t="s">
        <v>23</v>
      </c>
      <c r="F440" s="5">
        <v>210000</v>
      </c>
      <c r="G440" s="3" t="s">
        <v>20</v>
      </c>
      <c r="H440" s="5">
        <v>210000</v>
      </c>
      <c r="I440" s="3" t="s">
        <v>21</v>
      </c>
      <c r="J440" s="3" t="s">
        <v>244</v>
      </c>
      <c r="K440" s="17">
        <v>100</v>
      </c>
      <c r="L440" s="3" t="s">
        <v>21</v>
      </c>
      <c r="M440" s="3" t="s">
        <v>242</v>
      </c>
      <c r="N440" s="3" t="str">
        <f>IF(tbl_clean[[#This Row],[salary_in_usd]]&gt;=statistics!$B$25,"Yes","No")</f>
        <v>No</v>
      </c>
      <c r="O440" s="3" t="str">
        <f>IF(tbl_clean[[#This Row],[employee_residence]]=tbl_clean[[#This Row],[company_location]], "Same-Country","Cross-Country")</f>
        <v>Same-Country</v>
      </c>
    </row>
    <row r="441" spans="1:15" ht="19.2" x14ac:dyDescent="0.45">
      <c r="A441" s="3">
        <v>2022</v>
      </c>
      <c r="B441" s="4" t="s">
        <v>213</v>
      </c>
      <c r="C441" s="4">
        <f t="shared" si="6"/>
        <v>3</v>
      </c>
      <c r="D441" s="4" t="s">
        <v>218</v>
      </c>
      <c r="E441" s="4" t="s">
        <v>35</v>
      </c>
      <c r="F441" s="5">
        <v>210000</v>
      </c>
      <c r="G441" s="3" t="s">
        <v>20</v>
      </c>
      <c r="H441" s="5">
        <v>210000</v>
      </c>
      <c r="I441" s="3" t="s">
        <v>21</v>
      </c>
      <c r="J441" s="3" t="s">
        <v>244</v>
      </c>
      <c r="K441" s="17">
        <v>100</v>
      </c>
      <c r="L441" s="3" t="s">
        <v>21</v>
      </c>
      <c r="M441" s="3" t="s">
        <v>242</v>
      </c>
      <c r="N441" s="3" t="str">
        <f>IF(tbl_clean[[#This Row],[salary_in_usd]]&gt;=statistics!$B$25,"Yes","No")</f>
        <v>No</v>
      </c>
      <c r="O441" s="3" t="str">
        <f>IF(tbl_clean[[#This Row],[employee_residence]]=tbl_clean[[#This Row],[company_location]], "Same-Country","Cross-Country")</f>
        <v>Same-Country</v>
      </c>
    </row>
    <row r="442" spans="1:15" ht="19.2" x14ac:dyDescent="0.45">
      <c r="A442" s="3">
        <v>2022</v>
      </c>
      <c r="B442" s="4" t="s">
        <v>213</v>
      </c>
      <c r="C442" s="4">
        <f t="shared" si="6"/>
        <v>3</v>
      </c>
      <c r="D442" s="4" t="s">
        <v>218</v>
      </c>
      <c r="E442" s="4" t="s">
        <v>37</v>
      </c>
      <c r="F442" s="5">
        <v>210000</v>
      </c>
      <c r="G442" s="3" t="s">
        <v>20</v>
      </c>
      <c r="H442" s="5">
        <v>210000</v>
      </c>
      <c r="I442" s="3" t="s">
        <v>21</v>
      </c>
      <c r="J442" s="3" t="s">
        <v>244</v>
      </c>
      <c r="K442" s="17">
        <v>100</v>
      </c>
      <c r="L442" s="3" t="s">
        <v>21</v>
      </c>
      <c r="M442" s="3" t="s">
        <v>242</v>
      </c>
      <c r="N442" s="3" t="str">
        <f>IF(tbl_clean[[#This Row],[salary_in_usd]]&gt;=statistics!$B$25,"Yes","No")</f>
        <v>No</v>
      </c>
      <c r="O442" s="3" t="str">
        <f>IF(tbl_clean[[#This Row],[employee_residence]]=tbl_clean[[#This Row],[company_location]], "Same-Country","Cross-Country")</f>
        <v>Same-Country</v>
      </c>
    </row>
    <row r="443" spans="1:15" ht="19.2" x14ac:dyDescent="0.45">
      <c r="A443" s="3">
        <v>2022</v>
      </c>
      <c r="B443" s="4" t="s">
        <v>213</v>
      </c>
      <c r="C443" s="4">
        <f t="shared" si="6"/>
        <v>3</v>
      </c>
      <c r="D443" s="4" t="s">
        <v>218</v>
      </c>
      <c r="E443" s="4" t="s">
        <v>52</v>
      </c>
      <c r="F443" s="5">
        <v>210000</v>
      </c>
      <c r="G443" s="3" t="s">
        <v>20</v>
      </c>
      <c r="H443" s="5">
        <v>210000</v>
      </c>
      <c r="I443" s="3" t="s">
        <v>21</v>
      </c>
      <c r="J443" s="3" t="s">
        <v>244</v>
      </c>
      <c r="K443" s="17">
        <v>100</v>
      </c>
      <c r="L443" s="3" t="s">
        <v>21</v>
      </c>
      <c r="M443" s="3" t="s">
        <v>242</v>
      </c>
      <c r="N443" s="3" t="str">
        <f>IF(tbl_clean[[#This Row],[salary_in_usd]]&gt;=statistics!$B$25,"Yes","No")</f>
        <v>No</v>
      </c>
      <c r="O443" s="3" t="str">
        <f>IF(tbl_clean[[#This Row],[employee_residence]]=tbl_clean[[#This Row],[company_location]], "Same-Country","Cross-Country")</f>
        <v>Same-Country</v>
      </c>
    </row>
    <row r="444" spans="1:15" ht="19.2" x14ac:dyDescent="0.45">
      <c r="A444" s="3">
        <v>2022</v>
      </c>
      <c r="B444" s="4" t="s">
        <v>213</v>
      </c>
      <c r="C444" s="4">
        <f t="shared" si="6"/>
        <v>3</v>
      </c>
      <c r="D444" s="4" t="s">
        <v>218</v>
      </c>
      <c r="E444" s="4" t="s">
        <v>45</v>
      </c>
      <c r="F444" s="5">
        <v>210000</v>
      </c>
      <c r="G444" s="3" t="s">
        <v>20</v>
      </c>
      <c r="H444" s="5">
        <v>210000</v>
      </c>
      <c r="I444" s="3" t="s">
        <v>21</v>
      </c>
      <c r="J444" s="3" t="s">
        <v>244</v>
      </c>
      <c r="K444" s="17">
        <v>100</v>
      </c>
      <c r="L444" s="3" t="s">
        <v>21</v>
      </c>
      <c r="M444" s="3" t="s">
        <v>242</v>
      </c>
      <c r="N444" s="3" t="str">
        <f>IF(tbl_clean[[#This Row],[salary_in_usd]]&gt;=statistics!$B$25,"Yes","No")</f>
        <v>No</v>
      </c>
      <c r="O444" s="3" t="str">
        <f>IF(tbl_clean[[#This Row],[employee_residence]]=tbl_clean[[#This Row],[company_location]], "Same-Country","Cross-Country")</f>
        <v>Same-Country</v>
      </c>
    </row>
    <row r="445" spans="1:15" ht="19.2" x14ac:dyDescent="0.45">
      <c r="A445" s="3">
        <v>2022</v>
      </c>
      <c r="B445" s="4" t="s">
        <v>213</v>
      </c>
      <c r="C445" s="4">
        <f t="shared" si="6"/>
        <v>3</v>
      </c>
      <c r="D445" s="4" t="s">
        <v>218</v>
      </c>
      <c r="E445" s="4" t="s">
        <v>35</v>
      </c>
      <c r="F445" s="5">
        <v>210000</v>
      </c>
      <c r="G445" s="3" t="s">
        <v>20</v>
      </c>
      <c r="H445" s="5">
        <v>210000</v>
      </c>
      <c r="I445" s="3" t="s">
        <v>21</v>
      </c>
      <c r="J445" s="3" t="s">
        <v>244</v>
      </c>
      <c r="K445" s="17">
        <v>100</v>
      </c>
      <c r="L445" s="3" t="s">
        <v>21</v>
      </c>
      <c r="M445" s="3" t="s">
        <v>242</v>
      </c>
      <c r="N445" s="3" t="str">
        <f>IF(tbl_clean[[#This Row],[salary_in_usd]]&gt;=statistics!$B$25,"Yes","No")</f>
        <v>No</v>
      </c>
      <c r="O445" s="3" t="str">
        <f>IF(tbl_clean[[#This Row],[employee_residence]]=tbl_clean[[#This Row],[company_location]], "Same-Country","Cross-Country")</f>
        <v>Same-Country</v>
      </c>
    </row>
    <row r="446" spans="1:15" ht="19.2" x14ac:dyDescent="0.45">
      <c r="A446" s="3">
        <v>2022</v>
      </c>
      <c r="B446" s="4" t="s">
        <v>216</v>
      </c>
      <c r="C446" s="4">
        <f t="shared" si="6"/>
        <v>4</v>
      </c>
      <c r="D446" s="4" t="s">
        <v>218</v>
      </c>
      <c r="E446" s="4" t="s">
        <v>32</v>
      </c>
      <c r="F446" s="5">
        <v>210000</v>
      </c>
      <c r="G446" s="3" t="s">
        <v>20</v>
      </c>
      <c r="H446" s="5">
        <v>210000</v>
      </c>
      <c r="I446" s="3" t="s">
        <v>21</v>
      </c>
      <c r="J446" s="3" t="s">
        <v>244</v>
      </c>
      <c r="K446" s="17">
        <v>100</v>
      </c>
      <c r="L446" s="3" t="s">
        <v>21</v>
      </c>
      <c r="M446" s="3" t="s">
        <v>242</v>
      </c>
      <c r="N446" s="3" t="str">
        <f>IF(tbl_clean[[#This Row],[salary_in_usd]]&gt;=statistics!$B$25,"Yes","No")</f>
        <v>No</v>
      </c>
      <c r="O446" s="3" t="str">
        <f>IF(tbl_clean[[#This Row],[employee_residence]]=tbl_clean[[#This Row],[company_location]], "Same-Country","Cross-Country")</f>
        <v>Same-Country</v>
      </c>
    </row>
    <row r="447" spans="1:15" ht="19.2" x14ac:dyDescent="0.45">
      <c r="A447" s="3">
        <v>2022</v>
      </c>
      <c r="B447" s="4" t="s">
        <v>213</v>
      </c>
      <c r="C447" s="4">
        <f t="shared" si="6"/>
        <v>3</v>
      </c>
      <c r="D447" s="4" t="s">
        <v>218</v>
      </c>
      <c r="E447" s="4" t="s">
        <v>35</v>
      </c>
      <c r="F447" s="5">
        <v>210000</v>
      </c>
      <c r="G447" s="3" t="s">
        <v>20</v>
      </c>
      <c r="H447" s="5">
        <v>210000</v>
      </c>
      <c r="I447" s="3" t="s">
        <v>21</v>
      </c>
      <c r="J447" s="3" t="s">
        <v>244</v>
      </c>
      <c r="K447" s="17">
        <v>100</v>
      </c>
      <c r="L447" s="3" t="s">
        <v>21</v>
      </c>
      <c r="M447" s="3" t="s">
        <v>242</v>
      </c>
      <c r="N447" s="3" t="str">
        <f>IF(tbl_clean[[#This Row],[salary_in_usd]]&gt;=statistics!$B$25,"Yes","No")</f>
        <v>No</v>
      </c>
      <c r="O447" s="3" t="str">
        <f>IF(tbl_clean[[#This Row],[employee_residence]]=tbl_clean[[#This Row],[company_location]], "Same-Country","Cross-Country")</f>
        <v>Same-Country</v>
      </c>
    </row>
    <row r="448" spans="1:15" ht="19.2" x14ac:dyDescent="0.45">
      <c r="A448" s="3">
        <v>2022</v>
      </c>
      <c r="B448" s="4" t="s">
        <v>213</v>
      </c>
      <c r="C448" s="4">
        <f t="shared" si="6"/>
        <v>3</v>
      </c>
      <c r="D448" s="4" t="s">
        <v>218</v>
      </c>
      <c r="E448" s="4" t="s">
        <v>35</v>
      </c>
      <c r="F448" s="5">
        <v>210000</v>
      </c>
      <c r="G448" s="3" t="s">
        <v>20</v>
      </c>
      <c r="H448" s="5">
        <v>210000</v>
      </c>
      <c r="I448" s="3" t="s">
        <v>21</v>
      </c>
      <c r="J448" s="3" t="s">
        <v>244</v>
      </c>
      <c r="K448" s="17">
        <v>100</v>
      </c>
      <c r="L448" s="3" t="s">
        <v>21</v>
      </c>
      <c r="M448" s="3" t="s">
        <v>242</v>
      </c>
      <c r="N448" s="3" t="str">
        <f>IF(tbl_clean[[#This Row],[salary_in_usd]]&gt;=statistics!$B$25,"Yes","No")</f>
        <v>No</v>
      </c>
      <c r="O448" s="3" t="str">
        <f>IF(tbl_clean[[#This Row],[employee_residence]]=tbl_clean[[#This Row],[company_location]], "Same-Country","Cross-Country")</f>
        <v>Same-Country</v>
      </c>
    </row>
    <row r="449" spans="1:15" ht="19.2" x14ac:dyDescent="0.45">
      <c r="A449" s="3">
        <v>2022</v>
      </c>
      <c r="B449" s="4" t="s">
        <v>213</v>
      </c>
      <c r="C449" s="4">
        <f t="shared" si="6"/>
        <v>3</v>
      </c>
      <c r="D449" s="4" t="s">
        <v>218</v>
      </c>
      <c r="E449" s="4" t="s">
        <v>37</v>
      </c>
      <c r="F449" s="5">
        <v>210000</v>
      </c>
      <c r="G449" s="3" t="s">
        <v>20</v>
      </c>
      <c r="H449" s="5">
        <v>210000</v>
      </c>
      <c r="I449" s="3" t="s">
        <v>21</v>
      </c>
      <c r="J449" s="3" t="s">
        <v>244</v>
      </c>
      <c r="K449" s="17">
        <v>100</v>
      </c>
      <c r="L449" s="3" t="s">
        <v>21</v>
      </c>
      <c r="M449" s="3" t="s">
        <v>242</v>
      </c>
      <c r="N449" s="3" t="str">
        <f>IF(tbl_clean[[#This Row],[salary_in_usd]]&gt;=statistics!$B$25,"Yes","No")</f>
        <v>No</v>
      </c>
      <c r="O449" s="3" t="str">
        <f>IF(tbl_clean[[#This Row],[employee_residence]]=tbl_clean[[#This Row],[company_location]], "Same-Country","Cross-Country")</f>
        <v>Same-Country</v>
      </c>
    </row>
    <row r="450" spans="1:15" ht="19.2" x14ac:dyDescent="0.45">
      <c r="A450" s="3">
        <v>2022</v>
      </c>
      <c r="B450" s="4" t="s">
        <v>213</v>
      </c>
      <c r="C450" s="4">
        <f t="shared" ref="C450:C513" si="7">IF(B450="Entry",1,IF(B450="Mid",2,IF(B450="Senior",3,4)))</f>
        <v>3</v>
      </c>
      <c r="D450" s="4" t="s">
        <v>218</v>
      </c>
      <c r="E450" s="4" t="s">
        <v>37</v>
      </c>
      <c r="F450" s="5">
        <v>210000</v>
      </c>
      <c r="G450" s="3" t="s">
        <v>20</v>
      </c>
      <c r="H450" s="5">
        <v>210000</v>
      </c>
      <c r="I450" s="3" t="s">
        <v>21</v>
      </c>
      <c r="J450" s="3" t="s">
        <v>244</v>
      </c>
      <c r="K450" s="17">
        <v>100</v>
      </c>
      <c r="L450" s="3" t="s">
        <v>21</v>
      </c>
      <c r="M450" s="3" t="s">
        <v>242</v>
      </c>
      <c r="N450" s="3" t="str">
        <f>IF(tbl_clean[[#This Row],[salary_in_usd]]&gt;=statistics!$B$25,"Yes","No")</f>
        <v>No</v>
      </c>
      <c r="O450" s="3" t="str">
        <f>IF(tbl_clean[[#This Row],[employee_residence]]=tbl_clean[[#This Row],[company_location]], "Same-Country","Cross-Country")</f>
        <v>Same-Country</v>
      </c>
    </row>
    <row r="451" spans="1:15" ht="19.2" x14ac:dyDescent="0.45">
      <c r="A451" s="3">
        <v>2022</v>
      </c>
      <c r="B451" s="4" t="s">
        <v>213</v>
      </c>
      <c r="C451" s="4">
        <f t="shared" si="7"/>
        <v>3</v>
      </c>
      <c r="D451" s="4" t="s">
        <v>218</v>
      </c>
      <c r="E451" s="4" t="s">
        <v>23</v>
      </c>
      <c r="F451" s="5">
        <v>210000</v>
      </c>
      <c r="G451" s="3" t="s">
        <v>20</v>
      </c>
      <c r="H451" s="5">
        <v>210000</v>
      </c>
      <c r="I451" s="3" t="s">
        <v>21</v>
      </c>
      <c r="J451" s="3" t="s">
        <v>244</v>
      </c>
      <c r="K451" s="17">
        <v>100</v>
      </c>
      <c r="L451" s="3" t="s">
        <v>21</v>
      </c>
      <c r="M451" s="3" t="s">
        <v>242</v>
      </c>
      <c r="N451" s="3" t="str">
        <f>IF(tbl_clean[[#This Row],[salary_in_usd]]&gt;=statistics!$B$25,"Yes","No")</f>
        <v>No</v>
      </c>
      <c r="O451" s="3" t="str">
        <f>IF(tbl_clean[[#This Row],[employee_residence]]=tbl_clean[[#This Row],[company_location]], "Same-Country","Cross-Country")</f>
        <v>Same-Country</v>
      </c>
    </row>
    <row r="452" spans="1:15" ht="19.2" x14ac:dyDescent="0.45">
      <c r="A452" s="3">
        <v>2022</v>
      </c>
      <c r="B452" s="4" t="s">
        <v>213</v>
      </c>
      <c r="C452" s="4">
        <f t="shared" si="7"/>
        <v>3</v>
      </c>
      <c r="D452" s="4" t="s">
        <v>218</v>
      </c>
      <c r="E452" s="4" t="s">
        <v>23</v>
      </c>
      <c r="F452" s="5">
        <v>210000</v>
      </c>
      <c r="G452" s="3" t="s">
        <v>20</v>
      </c>
      <c r="H452" s="5">
        <v>210000</v>
      </c>
      <c r="I452" s="3" t="s">
        <v>21</v>
      </c>
      <c r="J452" s="3" t="s">
        <v>244</v>
      </c>
      <c r="K452" s="17">
        <v>100</v>
      </c>
      <c r="L452" s="3" t="s">
        <v>21</v>
      </c>
      <c r="M452" s="3" t="s">
        <v>242</v>
      </c>
      <c r="N452" s="3" t="str">
        <f>IF(tbl_clean[[#This Row],[salary_in_usd]]&gt;=statistics!$B$25,"Yes","No")</f>
        <v>No</v>
      </c>
      <c r="O452" s="3" t="str">
        <f>IF(tbl_clean[[#This Row],[employee_residence]]=tbl_clean[[#This Row],[company_location]], "Same-Country","Cross-Country")</f>
        <v>Same-Country</v>
      </c>
    </row>
    <row r="453" spans="1:15" ht="19.2" x14ac:dyDescent="0.45">
      <c r="A453" s="3">
        <v>2022</v>
      </c>
      <c r="B453" s="4" t="s">
        <v>213</v>
      </c>
      <c r="C453" s="4">
        <f t="shared" si="7"/>
        <v>3</v>
      </c>
      <c r="D453" s="4" t="s">
        <v>218</v>
      </c>
      <c r="E453" s="4" t="s">
        <v>23</v>
      </c>
      <c r="F453" s="5">
        <v>210000</v>
      </c>
      <c r="G453" s="3" t="s">
        <v>20</v>
      </c>
      <c r="H453" s="5">
        <v>210000</v>
      </c>
      <c r="I453" s="3" t="s">
        <v>21</v>
      </c>
      <c r="J453" s="3" t="s">
        <v>244</v>
      </c>
      <c r="K453" s="17">
        <v>100</v>
      </c>
      <c r="L453" s="3" t="s">
        <v>21</v>
      </c>
      <c r="M453" s="3" t="s">
        <v>242</v>
      </c>
      <c r="N453" s="3" t="str">
        <f>IF(tbl_clean[[#This Row],[salary_in_usd]]&gt;=statistics!$B$25,"Yes","No")</f>
        <v>No</v>
      </c>
      <c r="O453" s="3" t="str">
        <f>IF(tbl_clean[[#This Row],[employee_residence]]=tbl_clean[[#This Row],[company_location]], "Same-Country","Cross-Country")</f>
        <v>Same-Country</v>
      </c>
    </row>
    <row r="454" spans="1:15" ht="19.2" x14ac:dyDescent="0.45">
      <c r="A454" s="3">
        <v>2022</v>
      </c>
      <c r="B454" s="4" t="s">
        <v>213</v>
      </c>
      <c r="C454" s="4">
        <f t="shared" si="7"/>
        <v>3</v>
      </c>
      <c r="D454" s="4" t="s">
        <v>218</v>
      </c>
      <c r="E454" s="4" t="s">
        <v>23</v>
      </c>
      <c r="F454" s="5">
        <v>210000</v>
      </c>
      <c r="G454" s="3" t="s">
        <v>20</v>
      </c>
      <c r="H454" s="5">
        <v>210000</v>
      </c>
      <c r="I454" s="3" t="s">
        <v>21</v>
      </c>
      <c r="J454" s="3" t="s">
        <v>244</v>
      </c>
      <c r="K454" s="17">
        <v>100</v>
      </c>
      <c r="L454" s="3" t="s">
        <v>21</v>
      </c>
      <c r="M454" s="3" t="s">
        <v>242</v>
      </c>
      <c r="N454" s="3" t="str">
        <f>IF(tbl_clean[[#This Row],[salary_in_usd]]&gt;=statistics!$B$25,"Yes","No")</f>
        <v>No</v>
      </c>
      <c r="O454" s="3" t="str">
        <f>IF(tbl_clean[[#This Row],[employee_residence]]=tbl_clean[[#This Row],[company_location]], "Same-Country","Cross-Country")</f>
        <v>Same-Country</v>
      </c>
    </row>
    <row r="455" spans="1:15" ht="19.2" x14ac:dyDescent="0.45">
      <c r="A455" s="3">
        <v>2022</v>
      </c>
      <c r="B455" s="4" t="s">
        <v>213</v>
      </c>
      <c r="C455" s="4">
        <f t="shared" si="7"/>
        <v>3</v>
      </c>
      <c r="D455" s="4" t="s">
        <v>218</v>
      </c>
      <c r="E455" s="4" t="s">
        <v>37</v>
      </c>
      <c r="F455" s="5">
        <v>210000</v>
      </c>
      <c r="G455" s="3" t="s">
        <v>20</v>
      </c>
      <c r="H455" s="5">
        <v>210000</v>
      </c>
      <c r="I455" s="3" t="s">
        <v>21</v>
      </c>
      <c r="J455" s="3" t="s">
        <v>244</v>
      </c>
      <c r="K455" s="17">
        <v>100</v>
      </c>
      <c r="L455" s="3" t="s">
        <v>21</v>
      </c>
      <c r="M455" s="3" t="s">
        <v>242</v>
      </c>
      <c r="N455" s="3" t="str">
        <f>IF(tbl_clean[[#This Row],[salary_in_usd]]&gt;=statistics!$B$25,"Yes","No")</f>
        <v>No</v>
      </c>
      <c r="O455" s="3" t="str">
        <f>IF(tbl_clean[[#This Row],[employee_residence]]=tbl_clean[[#This Row],[company_location]], "Same-Country","Cross-Country")</f>
        <v>Same-Country</v>
      </c>
    </row>
    <row r="456" spans="1:15" ht="19.2" x14ac:dyDescent="0.45">
      <c r="A456" s="3">
        <v>2022</v>
      </c>
      <c r="B456" s="4" t="s">
        <v>213</v>
      </c>
      <c r="C456" s="4">
        <f t="shared" si="7"/>
        <v>3</v>
      </c>
      <c r="D456" s="4" t="s">
        <v>218</v>
      </c>
      <c r="E456" s="4" t="s">
        <v>37</v>
      </c>
      <c r="F456" s="5">
        <v>209100</v>
      </c>
      <c r="G456" s="3" t="s">
        <v>20</v>
      </c>
      <c r="H456" s="5">
        <v>209100</v>
      </c>
      <c r="I456" s="3" t="s">
        <v>21</v>
      </c>
      <c r="J456" s="3" t="s">
        <v>244</v>
      </c>
      <c r="K456" s="17">
        <v>100</v>
      </c>
      <c r="L456" s="3" t="s">
        <v>21</v>
      </c>
      <c r="M456" s="3" t="s">
        <v>240</v>
      </c>
      <c r="N456" s="3" t="str">
        <f>IF(tbl_clean[[#This Row],[salary_in_usd]]&gt;=statistics!$B$25,"Yes","No")</f>
        <v>No</v>
      </c>
      <c r="O456" s="3" t="str">
        <f>IF(tbl_clean[[#This Row],[employee_residence]]=tbl_clean[[#This Row],[company_location]], "Same-Country","Cross-Country")</f>
        <v>Same-Country</v>
      </c>
    </row>
    <row r="457" spans="1:15" ht="19.2" x14ac:dyDescent="0.45">
      <c r="A457" s="3">
        <v>2022</v>
      </c>
      <c r="B457" s="4" t="s">
        <v>213</v>
      </c>
      <c r="C457" s="4">
        <f t="shared" si="7"/>
        <v>3</v>
      </c>
      <c r="D457" s="4" t="s">
        <v>218</v>
      </c>
      <c r="E457" s="4" t="s">
        <v>37</v>
      </c>
      <c r="F457" s="5">
        <v>209100</v>
      </c>
      <c r="G457" s="3" t="s">
        <v>20</v>
      </c>
      <c r="H457" s="5">
        <v>209100</v>
      </c>
      <c r="I457" s="3" t="s">
        <v>21</v>
      </c>
      <c r="J457" s="3" t="s">
        <v>244</v>
      </c>
      <c r="K457" s="17">
        <v>100</v>
      </c>
      <c r="L457" s="3" t="s">
        <v>21</v>
      </c>
      <c r="M457" s="3" t="s">
        <v>240</v>
      </c>
      <c r="N457" s="3" t="str">
        <f>IF(tbl_clean[[#This Row],[salary_in_usd]]&gt;=statistics!$B$25,"Yes","No")</f>
        <v>No</v>
      </c>
      <c r="O457" s="3" t="str">
        <f>IF(tbl_clean[[#This Row],[employee_residence]]=tbl_clean[[#This Row],[company_location]], "Same-Country","Cross-Country")</f>
        <v>Same-Country</v>
      </c>
    </row>
    <row r="458" spans="1:15" ht="19.2" x14ac:dyDescent="0.45">
      <c r="A458" s="3">
        <v>2022</v>
      </c>
      <c r="B458" s="4" t="s">
        <v>213</v>
      </c>
      <c r="C458" s="4">
        <f t="shared" si="7"/>
        <v>3</v>
      </c>
      <c r="D458" s="4" t="s">
        <v>218</v>
      </c>
      <c r="E458" s="4" t="s">
        <v>45</v>
      </c>
      <c r="F458" s="5">
        <v>208775</v>
      </c>
      <c r="G458" s="3" t="s">
        <v>20</v>
      </c>
      <c r="H458" s="5">
        <v>208775</v>
      </c>
      <c r="I458" s="3" t="s">
        <v>21</v>
      </c>
      <c r="J458" s="3" t="s">
        <v>244</v>
      </c>
      <c r="K458" s="17">
        <v>100</v>
      </c>
      <c r="L458" s="3" t="s">
        <v>21</v>
      </c>
      <c r="M458" s="3" t="s">
        <v>242</v>
      </c>
      <c r="N458" s="3" t="str">
        <f>IF(tbl_clean[[#This Row],[salary_in_usd]]&gt;=statistics!$B$25,"Yes","No")</f>
        <v>No</v>
      </c>
      <c r="O458" s="3" t="str">
        <f>IF(tbl_clean[[#This Row],[employee_residence]]=tbl_clean[[#This Row],[company_location]], "Same-Country","Cross-Country")</f>
        <v>Same-Country</v>
      </c>
    </row>
    <row r="459" spans="1:15" ht="19.2" x14ac:dyDescent="0.45">
      <c r="A459" s="3">
        <v>2022</v>
      </c>
      <c r="B459" s="4" t="s">
        <v>213</v>
      </c>
      <c r="C459" s="4">
        <f t="shared" si="7"/>
        <v>3</v>
      </c>
      <c r="D459" s="4" t="s">
        <v>218</v>
      </c>
      <c r="E459" s="4" t="s">
        <v>23</v>
      </c>
      <c r="F459" s="5">
        <v>208000</v>
      </c>
      <c r="G459" s="3" t="s">
        <v>20</v>
      </c>
      <c r="H459" s="5">
        <v>208000</v>
      </c>
      <c r="I459" s="3" t="s">
        <v>21</v>
      </c>
      <c r="J459" s="3" t="s">
        <v>244</v>
      </c>
      <c r="K459" s="17">
        <v>100</v>
      </c>
      <c r="L459" s="3" t="s">
        <v>21</v>
      </c>
      <c r="M459" s="3" t="s">
        <v>242</v>
      </c>
      <c r="N459" s="3" t="str">
        <f>IF(tbl_clean[[#This Row],[salary_in_usd]]&gt;=statistics!$B$25,"Yes","No")</f>
        <v>No</v>
      </c>
      <c r="O459" s="3" t="str">
        <f>IF(tbl_clean[[#This Row],[employee_residence]]=tbl_clean[[#This Row],[company_location]], "Same-Country","Cross-Country")</f>
        <v>Same-Country</v>
      </c>
    </row>
    <row r="460" spans="1:15" ht="19.2" x14ac:dyDescent="0.45">
      <c r="A460" s="3">
        <v>2022</v>
      </c>
      <c r="B460" s="4" t="s">
        <v>213</v>
      </c>
      <c r="C460" s="4">
        <f t="shared" si="7"/>
        <v>3</v>
      </c>
      <c r="D460" s="4" t="s">
        <v>218</v>
      </c>
      <c r="E460" s="4" t="s">
        <v>23</v>
      </c>
      <c r="F460" s="5">
        <v>207000</v>
      </c>
      <c r="G460" s="3" t="s">
        <v>20</v>
      </c>
      <c r="H460" s="5">
        <v>207000</v>
      </c>
      <c r="I460" s="3" t="s">
        <v>21</v>
      </c>
      <c r="J460" s="3" t="s">
        <v>244</v>
      </c>
      <c r="K460" s="17">
        <v>100</v>
      </c>
      <c r="L460" s="3" t="s">
        <v>21</v>
      </c>
      <c r="M460" s="3" t="s">
        <v>242</v>
      </c>
      <c r="N460" s="3" t="str">
        <f>IF(tbl_clean[[#This Row],[salary_in_usd]]&gt;=statistics!$B$25,"Yes","No")</f>
        <v>No</v>
      </c>
      <c r="O460" s="3" t="str">
        <f>IF(tbl_clean[[#This Row],[employee_residence]]=tbl_clean[[#This Row],[company_location]], "Same-Country","Cross-Country")</f>
        <v>Same-Country</v>
      </c>
    </row>
    <row r="461" spans="1:15" ht="19.2" x14ac:dyDescent="0.45">
      <c r="A461" s="3">
        <v>2022</v>
      </c>
      <c r="B461" s="4" t="s">
        <v>213</v>
      </c>
      <c r="C461" s="4">
        <f t="shared" si="7"/>
        <v>3</v>
      </c>
      <c r="D461" s="4" t="s">
        <v>218</v>
      </c>
      <c r="E461" s="4" t="s">
        <v>23</v>
      </c>
      <c r="F461" s="5">
        <v>207000</v>
      </c>
      <c r="G461" s="3" t="s">
        <v>20</v>
      </c>
      <c r="H461" s="5">
        <v>207000</v>
      </c>
      <c r="I461" s="3" t="s">
        <v>21</v>
      </c>
      <c r="J461" s="3" t="s">
        <v>244</v>
      </c>
      <c r="K461" s="17">
        <v>100</v>
      </c>
      <c r="L461" s="3" t="s">
        <v>21</v>
      </c>
      <c r="M461" s="3" t="s">
        <v>242</v>
      </c>
      <c r="N461" s="3" t="str">
        <f>IF(tbl_clean[[#This Row],[salary_in_usd]]&gt;=statistics!$B$25,"Yes","No")</f>
        <v>No</v>
      </c>
      <c r="O461" s="3" t="str">
        <f>IF(tbl_clean[[#This Row],[employee_residence]]=tbl_clean[[#This Row],[company_location]], "Same-Country","Cross-Country")</f>
        <v>Same-Country</v>
      </c>
    </row>
    <row r="462" spans="1:15" ht="19.2" x14ac:dyDescent="0.45">
      <c r="A462" s="3">
        <v>2022</v>
      </c>
      <c r="B462" s="4" t="s">
        <v>213</v>
      </c>
      <c r="C462" s="4">
        <f t="shared" si="7"/>
        <v>3</v>
      </c>
      <c r="D462" s="4" t="s">
        <v>218</v>
      </c>
      <c r="E462" s="4" t="s">
        <v>37</v>
      </c>
      <c r="F462" s="5">
        <v>206699</v>
      </c>
      <c r="G462" s="3" t="s">
        <v>20</v>
      </c>
      <c r="H462" s="5">
        <v>206699</v>
      </c>
      <c r="I462" s="3" t="s">
        <v>21</v>
      </c>
      <c r="J462" s="3" t="s">
        <v>243</v>
      </c>
      <c r="K462" s="17">
        <v>0</v>
      </c>
      <c r="L462" s="3" t="s">
        <v>21</v>
      </c>
      <c r="M462" s="3" t="s">
        <v>242</v>
      </c>
      <c r="N462" s="3" t="str">
        <f>IF(tbl_clean[[#This Row],[salary_in_usd]]&gt;=statistics!$B$25,"Yes","No")</f>
        <v>No</v>
      </c>
      <c r="O462" s="3" t="str">
        <f>IF(tbl_clean[[#This Row],[employee_residence]]=tbl_clean[[#This Row],[company_location]], "Same-Country","Cross-Country")</f>
        <v>Same-Country</v>
      </c>
    </row>
    <row r="463" spans="1:15" ht="19.2" x14ac:dyDescent="0.45">
      <c r="A463" s="3">
        <v>2022</v>
      </c>
      <c r="B463" s="4" t="s">
        <v>214</v>
      </c>
      <c r="C463" s="4">
        <f t="shared" si="7"/>
        <v>2</v>
      </c>
      <c r="D463" s="4" t="s">
        <v>218</v>
      </c>
      <c r="E463" s="4" t="s">
        <v>37</v>
      </c>
      <c r="F463" s="5">
        <v>206699</v>
      </c>
      <c r="G463" s="3" t="s">
        <v>20</v>
      </c>
      <c r="H463" s="5">
        <v>206699</v>
      </c>
      <c r="I463" s="3" t="s">
        <v>21</v>
      </c>
      <c r="J463" s="3" t="s">
        <v>243</v>
      </c>
      <c r="K463" s="17">
        <v>0</v>
      </c>
      <c r="L463" s="3" t="s">
        <v>21</v>
      </c>
      <c r="M463" s="3" t="s">
        <v>242</v>
      </c>
      <c r="N463" s="3" t="str">
        <f>IF(tbl_clean[[#This Row],[salary_in_usd]]&gt;=statistics!$B$25,"Yes","No")</f>
        <v>No</v>
      </c>
      <c r="O463" s="3" t="str">
        <f>IF(tbl_clean[[#This Row],[employee_residence]]=tbl_clean[[#This Row],[company_location]], "Same-Country","Cross-Country")</f>
        <v>Same-Country</v>
      </c>
    </row>
    <row r="464" spans="1:15" ht="19.2" x14ac:dyDescent="0.45">
      <c r="A464" s="3">
        <v>2022</v>
      </c>
      <c r="B464" s="4" t="s">
        <v>214</v>
      </c>
      <c r="C464" s="4">
        <f t="shared" si="7"/>
        <v>2</v>
      </c>
      <c r="D464" s="4" t="s">
        <v>218</v>
      </c>
      <c r="E464" s="4" t="s">
        <v>27</v>
      </c>
      <c r="F464" s="5">
        <v>206000</v>
      </c>
      <c r="G464" s="3" t="s">
        <v>20</v>
      </c>
      <c r="H464" s="5">
        <v>206000</v>
      </c>
      <c r="I464" s="3" t="s">
        <v>21</v>
      </c>
      <c r="J464" s="3" t="s">
        <v>243</v>
      </c>
      <c r="K464" s="17">
        <v>0</v>
      </c>
      <c r="L464" s="3" t="s">
        <v>21</v>
      </c>
      <c r="M464" s="3" t="s">
        <v>242</v>
      </c>
      <c r="N464" s="3" t="str">
        <f>IF(tbl_clean[[#This Row],[salary_in_usd]]&gt;=statistics!$B$25,"Yes","No")</f>
        <v>No</v>
      </c>
      <c r="O464" s="3" t="str">
        <f>IF(tbl_clean[[#This Row],[employee_residence]]=tbl_clean[[#This Row],[company_location]], "Same-Country","Cross-Country")</f>
        <v>Same-Country</v>
      </c>
    </row>
    <row r="465" spans="1:15" ht="19.2" x14ac:dyDescent="0.45">
      <c r="A465" s="3">
        <v>2022</v>
      </c>
      <c r="B465" s="4" t="s">
        <v>214</v>
      </c>
      <c r="C465" s="4">
        <f t="shared" si="7"/>
        <v>2</v>
      </c>
      <c r="D465" s="4" t="s">
        <v>218</v>
      </c>
      <c r="E465" s="4" t="s">
        <v>27</v>
      </c>
      <c r="F465" s="5">
        <v>206000</v>
      </c>
      <c r="G465" s="3" t="s">
        <v>20</v>
      </c>
      <c r="H465" s="5">
        <v>206000</v>
      </c>
      <c r="I465" s="3" t="s">
        <v>21</v>
      </c>
      <c r="J465" s="3" t="s">
        <v>243</v>
      </c>
      <c r="K465" s="17">
        <v>0</v>
      </c>
      <c r="L465" s="3" t="s">
        <v>21</v>
      </c>
      <c r="M465" s="3" t="s">
        <v>242</v>
      </c>
      <c r="N465" s="3" t="str">
        <f>IF(tbl_clean[[#This Row],[salary_in_usd]]&gt;=statistics!$B$25,"Yes","No")</f>
        <v>No</v>
      </c>
      <c r="O465" s="3" t="str">
        <f>IF(tbl_clean[[#This Row],[employee_residence]]=tbl_clean[[#This Row],[company_location]], "Same-Country","Cross-Country")</f>
        <v>Same-Country</v>
      </c>
    </row>
    <row r="466" spans="1:15" ht="19.2" x14ac:dyDescent="0.45">
      <c r="A466" s="3">
        <v>2022</v>
      </c>
      <c r="B466" s="4" t="s">
        <v>213</v>
      </c>
      <c r="C466" s="4">
        <f t="shared" si="7"/>
        <v>3</v>
      </c>
      <c r="D466" s="4" t="s">
        <v>218</v>
      </c>
      <c r="E466" s="4" t="s">
        <v>69</v>
      </c>
      <c r="F466" s="5">
        <v>206000</v>
      </c>
      <c r="G466" s="3" t="s">
        <v>20</v>
      </c>
      <c r="H466" s="5">
        <v>206000</v>
      </c>
      <c r="I466" s="3" t="s">
        <v>21</v>
      </c>
      <c r="J466" s="3" t="s">
        <v>244</v>
      </c>
      <c r="K466" s="17">
        <v>100</v>
      </c>
      <c r="L466" s="3" t="s">
        <v>21</v>
      </c>
      <c r="M466" s="3" t="s">
        <v>242</v>
      </c>
      <c r="N466" s="3" t="str">
        <f>IF(tbl_clean[[#This Row],[salary_in_usd]]&gt;=statistics!$B$25,"Yes","No")</f>
        <v>No</v>
      </c>
      <c r="O466" s="3" t="str">
        <f>IF(tbl_clean[[#This Row],[employee_residence]]=tbl_clean[[#This Row],[company_location]], "Same-Country","Cross-Country")</f>
        <v>Same-Country</v>
      </c>
    </row>
    <row r="467" spans="1:15" ht="19.2" x14ac:dyDescent="0.45">
      <c r="A467" s="3">
        <v>2022</v>
      </c>
      <c r="B467" s="4" t="s">
        <v>213</v>
      </c>
      <c r="C467" s="4">
        <f t="shared" si="7"/>
        <v>3</v>
      </c>
      <c r="D467" s="4" t="s">
        <v>218</v>
      </c>
      <c r="E467" s="4" t="s">
        <v>37</v>
      </c>
      <c r="F467" s="5">
        <v>205600</v>
      </c>
      <c r="G467" s="3" t="s">
        <v>20</v>
      </c>
      <c r="H467" s="5">
        <v>205600</v>
      </c>
      <c r="I467" s="3" t="s">
        <v>21</v>
      </c>
      <c r="J467" s="3" t="s">
        <v>243</v>
      </c>
      <c r="K467" s="17">
        <v>0</v>
      </c>
      <c r="L467" s="3" t="s">
        <v>21</v>
      </c>
      <c r="M467" s="3" t="s">
        <v>240</v>
      </c>
      <c r="N467" s="3" t="str">
        <f>IF(tbl_clean[[#This Row],[salary_in_usd]]&gt;=statistics!$B$25,"Yes","No")</f>
        <v>No</v>
      </c>
      <c r="O467" s="3" t="str">
        <f>IF(tbl_clean[[#This Row],[employee_residence]]=tbl_clean[[#This Row],[company_location]], "Same-Country","Cross-Country")</f>
        <v>Same-Country</v>
      </c>
    </row>
    <row r="468" spans="1:15" ht="19.2" x14ac:dyDescent="0.45">
      <c r="A468" s="3">
        <v>2022</v>
      </c>
      <c r="B468" s="4" t="s">
        <v>213</v>
      </c>
      <c r="C468" s="4">
        <f t="shared" si="7"/>
        <v>3</v>
      </c>
      <c r="D468" s="4" t="s">
        <v>218</v>
      </c>
      <c r="E468" s="4" t="s">
        <v>23</v>
      </c>
      <c r="F468" s="5">
        <v>205300</v>
      </c>
      <c r="G468" s="3" t="s">
        <v>20</v>
      </c>
      <c r="H468" s="5">
        <v>205300</v>
      </c>
      <c r="I468" s="3" t="s">
        <v>21</v>
      </c>
      <c r="J468" s="3" t="s">
        <v>243</v>
      </c>
      <c r="K468" s="17">
        <v>0</v>
      </c>
      <c r="L468" s="3" t="s">
        <v>21</v>
      </c>
      <c r="M468" s="3" t="s">
        <v>240</v>
      </c>
      <c r="N468" s="3" t="str">
        <f>IF(tbl_clean[[#This Row],[salary_in_usd]]&gt;=statistics!$B$25,"Yes","No")</f>
        <v>No</v>
      </c>
      <c r="O468" s="3" t="str">
        <f>IF(tbl_clean[[#This Row],[employee_residence]]=tbl_clean[[#This Row],[company_location]], "Same-Country","Cross-Country")</f>
        <v>Same-Country</v>
      </c>
    </row>
    <row r="469" spans="1:15" ht="19.2" x14ac:dyDescent="0.45">
      <c r="A469" s="3">
        <v>2022</v>
      </c>
      <c r="B469" s="4" t="s">
        <v>213</v>
      </c>
      <c r="C469" s="4">
        <f t="shared" si="7"/>
        <v>3</v>
      </c>
      <c r="D469" s="4" t="s">
        <v>218</v>
      </c>
      <c r="E469" s="4" t="s">
        <v>23</v>
      </c>
      <c r="F469" s="5">
        <v>205300</v>
      </c>
      <c r="G469" s="3" t="s">
        <v>20</v>
      </c>
      <c r="H469" s="5">
        <v>205300</v>
      </c>
      <c r="I469" s="3" t="s">
        <v>21</v>
      </c>
      <c r="J469" s="3" t="s">
        <v>243</v>
      </c>
      <c r="K469" s="17">
        <v>0</v>
      </c>
      <c r="L469" s="3" t="s">
        <v>21</v>
      </c>
      <c r="M469" s="3" t="s">
        <v>242</v>
      </c>
      <c r="N469" s="3" t="str">
        <f>IF(tbl_clean[[#This Row],[salary_in_usd]]&gt;=statistics!$B$25,"Yes","No")</f>
        <v>No</v>
      </c>
      <c r="O469" s="3" t="str">
        <f>IF(tbl_clean[[#This Row],[employee_residence]]=tbl_clean[[#This Row],[company_location]], "Same-Country","Cross-Country")</f>
        <v>Same-Country</v>
      </c>
    </row>
    <row r="470" spans="1:15" ht="19.2" x14ac:dyDescent="0.45">
      <c r="A470" s="3">
        <v>2022</v>
      </c>
      <c r="B470" s="4" t="s">
        <v>213</v>
      </c>
      <c r="C470" s="4">
        <f t="shared" si="7"/>
        <v>3</v>
      </c>
      <c r="D470" s="4" t="s">
        <v>218</v>
      </c>
      <c r="E470" s="4" t="s">
        <v>32</v>
      </c>
      <c r="F470" s="5">
        <v>205300</v>
      </c>
      <c r="G470" s="3" t="s">
        <v>20</v>
      </c>
      <c r="H470" s="5">
        <v>205300</v>
      </c>
      <c r="I470" s="3" t="s">
        <v>21</v>
      </c>
      <c r="J470" s="3" t="s">
        <v>243</v>
      </c>
      <c r="K470" s="17">
        <v>0</v>
      </c>
      <c r="L470" s="3" t="s">
        <v>21</v>
      </c>
      <c r="M470" s="3" t="s">
        <v>242</v>
      </c>
      <c r="N470" s="3" t="str">
        <f>IF(tbl_clean[[#This Row],[salary_in_usd]]&gt;=statistics!$B$25,"Yes","No")</f>
        <v>No</v>
      </c>
      <c r="O470" s="3" t="str">
        <f>IF(tbl_clean[[#This Row],[employee_residence]]=tbl_clean[[#This Row],[company_location]], "Same-Country","Cross-Country")</f>
        <v>Same-Country</v>
      </c>
    </row>
    <row r="471" spans="1:15" ht="19.2" x14ac:dyDescent="0.45">
      <c r="A471" s="3">
        <v>2022</v>
      </c>
      <c r="B471" s="4" t="s">
        <v>213</v>
      </c>
      <c r="C471" s="4">
        <f t="shared" si="7"/>
        <v>3</v>
      </c>
      <c r="D471" s="4" t="s">
        <v>218</v>
      </c>
      <c r="E471" s="4" t="s">
        <v>37</v>
      </c>
      <c r="F471" s="5">
        <v>205000</v>
      </c>
      <c r="G471" s="3" t="s">
        <v>20</v>
      </c>
      <c r="H471" s="5">
        <v>205000</v>
      </c>
      <c r="I471" s="3" t="s">
        <v>21</v>
      </c>
      <c r="J471" s="3" t="s">
        <v>244</v>
      </c>
      <c r="K471" s="17">
        <v>100</v>
      </c>
      <c r="L471" s="3" t="s">
        <v>21</v>
      </c>
      <c r="M471" s="3" t="s">
        <v>242</v>
      </c>
      <c r="N471" s="3" t="str">
        <f>IF(tbl_clean[[#This Row],[salary_in_usd]]&gt;=statistics!$B$25,"Yes","No")</f>
        <v>No</v>
      </c>
      <c r="O471" s="3" t="str">
        <f>IF(tbl_clean[[#This Row],[employee_residence]]=tbl_clean[[#This Row],[company_location]], "Same-Country","Cross-Country")</f>
        <v>Same-Country</v>
      </c>
    </row>
    <row r="472" spans="1:15" ht="19.2" x14ac:dyDescent="0.45">
      <c r="A472" s="3">
        <v>2022</v>
      </c>
      <c r="B472" s="4" t="s">
        <v>213</v>
      </c>
      <c r="C472" s="4">
        <f t="shared" si="7"/>
        <v>3</v>
      </c>
      <c r="D472" s="4" t="s">
        <v>218</v>
      </c>
      <c r="E472" s="4" t="s">
        <v>26</v>
      </c>
      <c r="F472" s="5">
        <v>205000</v>
      </c>
      <c r="G472" s="3" t="s">
        <v>20</v>
      </c>
      <c r="H472" s="5">
        <v>205000</v>
      </c>
      <c r="I472" s="3" t="s">
        <v>21</v>
      </c>
      <c r="J472" s="3" t="s">
        <v>244</v>
      </c>
      <c r="K472" s="17">
        <v>100</v>
      </c>
      <c r="L472" s="3" t="s">
        <v>21</v>
      </c>
      <c r="M472" s="3" t="s">
        <v>242</v>
      </c>
      <c r="N472" s="3" t="str">
        <f>IF(tbl_clean[[#This Row],[salary_in_usd]]&gt;=statistics!$B$25,"Yes","No")</f>
        <v>No</v>
      </c>
      <c r="O472" s="3" t="str">
        <f>IF(tbl_clean[[#This Row],[employee_residence]]=tbl_clean[[#This Row],[company_location]], "Same-Country","Cross-Country")</f>
        <v>Same-Country</v>
      </c>
    </row>
    <row r="473" spans="1:15" ht="19.2" x14ac:dyDescent="0.45">
      <c r="A473" s="3">
        <v>2022</v>
      </c>
      <c r="B473" s="4" t="s">
        <v>213</v>
      </c>
      <c r="C473" s="4">
        <f t="shared" si="7"/>
        <v>3</v>
      </c>
      <c r="D473" s="4" t="s">
        <v>218</v>
      </c>
      <c r="E473" s="4" t="s">
        <v>26</v>
      </c>
      <c r="F473" s="5">
        <v>205000</v>
      </c>
      <c r="G473" s="3" t="s">
        <v>20</v>
      </c>
      <c r="H473" s="5">
        <v>205000</v>
      </c>
      <c r="I473" s="3" t="s">
        <v>21</v>
      </c>
      <c r="J473" s="3" t="s">
        <v>244</v>
      </c>
      <c r="K473" s="17">
        <v>100</v>
      </c>
      <c r="L473" s="3" t="s">
        <v>21</v>
      </c>
      <c r="M473" s="3" t="s">
        <v>242</v>
      </c>
      <c r="N473" s="3" t="str">
        <f>IF(tbl_clean[[#This Row],[salary_in_usd]]&gt;=statistics!$B$25,"Yes","No")</f>
        <v>No</v>
      </c>
      <c r="O473" s="3" t="str">
        <f>IF(tbl_clean[[#This Row],[employee_residence]]=tbl_clean[[#This Row],[company_location]], "Same-Country","Cross-Country")</f>
        <v>Same-Country</v>
      </c>
    </row>
    <row r="474" spans="1:15" ht="19.2" x14ac:dyDescent="0.45">
      <c r="A474" s="3">
        <v>2022</v>
      </c>
      <c r="B474" s="4" t="s">
        <v>213</v>
      </c>
      <c r="C474" s="4">
        <f t="shared" si="7"/>
        <v>3</v>
      </c>
      <c r="D474" s="4" t="s">
        <v>218</v>
      </c>
      <c r="E474" s="4" t="s">
        <v>23</v>
      </c>
      <c r="F474" s="5">
        <v>205000</v>
      </c>
      <c r="G474" s="3" t="s">
        <v>20</v>
      </c>
      <c r="H474" s="5">
        <v>205000</v>
      </c>
      <c r="I474" s="3" t="s">
        <v>21</v>
      </c>
      <c r="J474" s="3" t="s">
        <v>244</v>
      </c>
      <c r="K474" s="17">
        <v>100</v>
      </c>
      <c r="L474" s="3" t="s">
        <v>21</v>
      </c>
      <c r="M474" s="3" t="s">
        <v>242</v>
      </c>
      <c r="N474" s="3" t="str">
        <f>IF(tbl_clean[[#This Row],[salary_in_usd]]&gt;=statistics!$B$25,"Yes","No")</f>
        <v>No</v>
      </c>
      <c r="O474" s="3" t="str">
        <f>IF(tbl_clean[[#This Row],[employee_residence]]=tbl_clean[[#This Row],[company_location]], "Same-Country","Cross-Country")</f>
        <v>Same-Country</v>
      </c>
    </row>
    <row r="475" spans="1:15" ht="19.2" x14ac:dyDescent="0.45">
      <c r="A475" s="3">
        <v>2022</v>
      </c>
      <c r="B475" s="4" t="s">
        <v>213</v>
      </c>
      <c r="C475" s="4">
        <f t="shared" si="7"/>
        <v>3</v>
      </c>
      <c r="D475" s="4" t="s">
        <v>218</v>
      </c>
      <c r="E475" s="4" t="s">
        <v>26</v>
      </c>
      <c r="F475" s="5">
        <v>205000</v>
      </c>
      <c r="G475" s="3" t="s">
        <v>20</v>
      </c>
      <c r="H475" s="5">
        <v>205000</v>
      </c>
      <c r="I475" s="3" t="s">
        <v>21</v>
      </c>
      <c r="J475" s="3" t="s">
        <v>244</v>
      </c>
      <c r="K475" s="17">
        <v>100</v>
      </c>
      <c r="L475" s="3" t="s">
        <v>21</v>
      </c>
      <c r="M475" s="3" t="s">
        <v>242</v>
      </c>
      <c r="N475" s="3" t="str">
        <f>IF(tbl_clean[[#This Row],[salary_in_usd]]&gt;=statistics!$B$25,"Yes","No")</f>
        <v>No</v>
      </c>
      <c r="O475" s="3" t="str">
        <f>IF(tbl_clean[[#This Row],[employee_residence]]=tbl_clean[[#This Row],[company_location]], "Same-Country","Cross-Country")</f>
        <v>Same-Country</v>
      </c>
    </row>
    <row r="476" spans="1:15" ht="19.2" x14ac:dyDescent="0.45">
      <c r="A476" s="3">
        <v>2022</v>
      </c>
      <c r="B476" s="4" t="s">
        <v>216</v>
      </c>
      <c r="C476" s="4">
        <f t="shared" si="7"/>
        <v>4</v>
      </c>
      <c r="D476" s="4" t="s">
        <v>218</v>
      </c>
      <c r="E476" s="4" t="s">
        <v>226</v>
      </c>
      <c r="F476" s="5">
        <v>205000</v>
      </c>
      <c r="G476" s="3" t="s">
        <v>20</v>
      </c>
      <c r="H476" s="5">
        <v>205000</v>
      </c>
      <c r="I476" s="3" t="s">
        <v>21</v>
      </c>
      <c r="J476" s="3" t="s">
        <v>243</v>
      </c>
      <c r="K476" s="17">
        <v>0</v>
      </c>
      <c r="L476" s="3" t="s">
        <v>21</v>
      </c>
      <c r="M476" s="3" t="s">
        <v>242</v>
      </c>
      <c r="N476" s="3" t="str">
        <f>IF(tbl_clean[[#This Row],[salary_in_usd]]&gt;=statistics!$B$25,"Yes","No")</f>
        <v>No</v>
      </c>
      <c r="O476" s="3" t="str">
        <f>IF(tbl_clean[[#This Row],[employee_residence]]=tbl_clean[[#This Row],[company_location]], "Same-Country","Cross-Country")</f>
        <v>Same-Country</v>
      </c>
    </row>
    <row r="477" spans="1:15" ht="19.2" x14ac:dyDescent="0.45">
      <c r="A477" s="3">
        <v>2022</v>
      </c>
      <c r="B477" s="4" t="s">
        <v>213</v>
      </c>
      <c r="C477" s="4">
        <f t="shared" si="7"/>
        <v>3</v>
      </c>
      <c r="D477" s="4" t="s">
        <v>218</v>
      </c>
      <c r="E477" s="4" t="s">
        <v>23</v>
      </c>
      <c r="F477" s="5">
        <v>205000</v>
      </c>
      <c r="G477" s="3" t="s">
        <v>20</v>
      </c>
      <c r="H477" s="5">
        <v>205000</v>
      </c>
      <c r="I477" s="3" t="s">
        <v>21</v>
      </c>
      <c r="J477" s="3" t="s">
        <v>243</v>
      </c>
      <c r="K477" s="17">
        <v>0</v>
      </c>
      <c r="L477" s="3" t="s">
        <v>21</v>
      </c>
      <c r="M477" s="3" t="s">
        <v>242</v>
      </c>
      <c r="N477" s="3" t="str">
        <f>IF(tbl_clean[[#This Row],[salary_in_usd]]&gt;=statistics!$B$25,"Yes","No")</f>
        <v>No</v>
      </c>
      <c r="O477" s="3" t="str">
        <f>IF(tbl_clean[[#This Row],[employee_residence]]=tbl_clean[[#This Row],[company_location]], "Same-Country","Cross-Country")</f>
        <v>Same-Country</v>
      </c>
    </row>
    <row r="478" spans="1:15" ht="19.2" x14ac:dyDescent="0.45">
      <c r="A478" s="3">
        <v>2022</v>
      </c>
      <c r="B478" s="4" t="s">
        <v>213</v>
      </c>
      <c r="C478" s="4">
        <f t="shared" si="7"/>
        <v>3</v>
      </c>
      <c r="D478" s="4" t="s">
        <v>218</v>
      </c>
      <c r="E478" s="4" t="s">
        <v>35</v>
      </c>
      <c r="F478" s="5">
        <v>204500</v>
      </c>
      <c r="G478" s="3" t="s">
        <v>20</v>
      </c>
      <c r="H478" s="5">
        <v>204500</v>
      </c>
      <c r="I478" s="3" t="s">
        <v>21</v>
      </c>
      <c r="J478" s="3" t="s">
        <v>243</v>
      </c>
      <c r="K478" s="17">
        <v>0</v>
      </c>
      <c r="L478" s="3" t="s">
        <v>21</v>
      </c>
      <c r="M478" s="3" t="s">
        <v>242</v>
      </c>
      <c r="N478" s="3" t="str">
        <f>IF(tbl_clean[[#This Row],[salary_in_usd]]&gt;=statistics!$B$25,"Yes","No")</f>
        <v>No</v>
      </c>
      <c r="O478" s="3" t="str">
        <f>IF(tbl_clean[[#This Row],[employee_residence]]=tbl_clean[[#This Row],[company_location]], "Same-Country","Cross-Country")</f>
        <v>Same-Country</v>
      </c>
    </row>
    <row r="479" spans="1:15" ht="19.2" x14ac:dyDescent="0.45">
      <c r="A479" s="3">
        <v>2022</v>
      </c>
      <c r="B479" s="4" t="s">
        <v>213</v>
      </c>
      <c r="C479" s="4">
        <f t="shared" si="7"/>
        <v>3</v>
      </c>
      <c r="D479" s="4" t="s">
        <v>218</v>
      </c>
      <c r="E479" s="4" t="s">
        <v>35</v>
      </c>
      <c r="F479" s="5">
        <v>204500</v>
      </c>
      <c r="G479" s="3" t="s">
        <v>20</v>
      </c>
      <c r="H479" s="5">
        <v>204500</v>
      </c>
      <c r="I479" s="3" t="s">
        <v>21</v>
      </c>
      <c r="J479" s="3" t="s">
        <v>243</v>
      </c>
      <c r="K479" s="17">
        <v>0</v>
      </c>
      <c r="L479" s="3" t="s">
        <v>21</v>
      </c>
      <c r="M479" s="3" t="s">
        <v>242</v>
      </c>
      <c r="N479" s="3" t="str">
        <f>IF(tbl_clean[[#This Row],[salary_in_usd]]&gt;=statistics!$B$25,"Yes","No")</f>
        <v>No</v>
      </c>
      <c r="O479" s="3" t="str">
        <f>IF(tbl_clean[[#This Row],[employee_residence]]=tbl_clean[[#This Row],[company_location]], "Same-Country","Cross-Country")</f>
        <v>Same-Country</v>
      </c>
    </row>
    <row r="480" spans="1:15" ht="19.2" x14ac:dyDescent="0.45">
      <c r="A480" s="3">
        <v>2022</v>
      </c>
      <c r="B480" s="4" t="s">
        <v>213</v>
      </c>
      <c r="C480" s="4">
        <f t="shared" si="7"/>
        <v>3</v>
      </c>
      <c r="D480" s="4" t="s">
        <v>218</v>
      </c>
      <c r="E480" s="4" t="s">
        <v>35</v>
      </c>
      <c r="F480" s="5">
        <v>204500</v>
      </c>
      <c r="G480" s="3" t="s">
        <v>20</v>
      </c>
      <c r="H480" s="5">
        <v>204500</v>
      </c>
      <c r="I480" s="3" t="s">
        <v>21</v>
      </c>
      <c r="J480" s="3" t="s">
        <v>243</v>
      </c>
      <c r="K480" s="17">
        <v>0</v>
      </c>
      <c r="L480" s="3" t="s">
        <v>21</v>
      </c>
      <c r="M480" s="3" t="s">
        <v>242</v>
      </c>
      <c r="N480" s="3" t="str">
        <f>IF(tbl_clean[[#This Row],[salary_in_usd]]&gt;=statistics!$B$25,"Yes","No")</f>
        <v>No</v>
      </c>
      <c r="O480" s="3" t="str">
        <f>IF(tbl_clean[[#This Row],[employee_residence]]=tbl_clean[[#This Row],[company_location]], "Same-Country","Cross-Country")</f>
        <v>Same-Country</v>
      </c>
    </row>
    <row r="481" spans="1:15" ht="19.2" x14ac:dyDescent="0.45">
      <c r="A481" s="3">
        <v>2022</v>
      </c>
      <c r="B481" s="4" t="s">
        <v>213</v>
      </c>
      <c r="C481" s="4">
        <f t="shared" si="7"/>
        <v>3</v>
      </c>
      <c r="D481" s="4" t="s">
        <v>218</v>
      </c>
      <c r="E481" s="4" t="s">
        <v>35</v>
      </c>
      <c r="F481" s="5">
        <v>204500</v>
      </c>
      <c r="G481" s="3" t="s">
        <v>20</v>
      </c>
      <c r="H481" s="5">
        <v>204500</v>
      </c>
      <c r="I481" s="3" t="s">
        <v>21</v>
      </c>
      <c r="J481" s="3" t="s">
        <v>243</v>
      </c>
      <c r="K481" s="17">
        <v>0</v>
      </c>
      <c r="L481" s="3" t="s">
        <v>21</v>
      </c>
      <c r="M481" s="3" t="s">
        <v>242</v>
      </c>
      <c r="N481" s="3" t="str">
        <f>IF(tbl_clean[[#This Row],[salary_in_usd]]&gt;=statistics!$B$25,"Yes","No")</f>
        <v>No</v>
      </c>
      <c r="O481" s="3" t="str">
        <f>IF(tbl_clean[[#This Row],[employee_residence]]=tbl_clean[[#This Row],[company_location]], "Same-Country","Cross-Country")</f>
        <v>Same-Country</v>
      </c>
    </row>
    <row r="482" spans="1:15" ht="19.2" x14ac:dyDescent="0.45">
      <c r="A482" s="3">
        <v>2022</v>
      </c>
      <c r="B482" s="4" t="s">
        <v>213</v>
      </c>
      <c r="C482" s="4">
        <f t="shared" si="7"/>
        <v>3</v>
      </c>
      <c r="D482" s="4" t="s">
        <v>218</v>
      </c>
      <c r="E482" s="4" t="s">
        <v>35</v>
      </c>
      <c r="F482" s="5">
        <v>204500</v>
      </c>
      <c r="G482" s="3" t="s">
        <v>20</v>
      </c>
      <c r="H482" s="5">
        <v>204500</v>
      </c>
      <c r="I482" s="3" t="s">
        <v>21</v>
      </c>
      <c r="J482" s="3" t="s">
        <v>243</v>
      </c>
      <c r="K482" s="17">
        <v>0</v>
      </c>
      <c r="L482" s="3" t="s">
        <v>21</v>
      </c>
      <c r="M482" s="3" t="s">
        <v>242</v>
      </c>
      <c r="N482" s="3" t="str">
        <f>IF(tbl_clean[[#This Row],[salary_in_usd]]&gt;=statistics!$B$25,"Yes","No")</f>
        <v>No</v>
      </c>
      <c r="O482" s="3" t="str">
        <f>IF(tbl_clean[[#This Row],[employee_residence]]=tbl_clean[[#This Row],[company_location]], "Same-Country","Cross-Country")</f>
        <v>Same-Country</v>
      </c>
    </row>
    <row r="483" spans="1:15" ht="19.2" x14ac:dyDescent="0.45">
      <c r="A483" s="3">
        <v>2022</v>
      </c>
      <c r="B483" s="4" t="s">
        <v>213</v>
      </c>
      <c r="C483" s="4">
        <f t="shared" si="7"/>
        <v>3</v>
      </c>
      <c r="D483" s="4" t="s">
        <v>218</v>
      </c>
      <c r="E483" s="4" t="s">
        <v>35</v>
      </c>
      <c r="F483" s="5">
        <v>204500</v>
      </c>
      <c r="G483" s="3" t="s">
        <v>20</v>
      </c>
      <c r="H483" s="5">
        <v>204500</v>
      </c>
      <c r="I483" s="3" t="s">
        <v>21</v>
      </c>
      <c r="J483" s="3" t="s">
        <v>243</v>
      </c>
      <c r="K483" s="17">
        <v>0</v>
      </c>
      <c r="L483" s="3" t="s">
        <v>21</v>
      </c>
      <c r="M483" s="3" t="s">
        <v>242</v>
      </c>
      <c r="N483" s="3" t="str">
        <f>IF(tbl_clean[[#This Row],[salary_in_usd]]&gt;=statistics!$B$25,"Yes","No")</f>
        <v>No</v>
      </c>
      <c r="O483" s="3" t="str">
        <f>IF(tbl_clean[[#This Row],[employee_residence]]=tbl_clean[[#This Row],[company_location]], "Same-Country","Cross-Country")</f>
        <v>Same-Country</v>
      </c>
    </row>
    <row r="484" spans="1:15" ht="19.2" x14ac:dyDescent="0.45">
      <c r="A484" s="3">
        <v>2022</v>
      </c>
      <c r="B484" s="4" t="s">
        <v>213</v>
      </c>
      <c r="C484" s="4">
        <f t="shared" si="7"/>
        <v>3</v>
      </c>
      <c r="D484" s="4" t="s">
        <v>218</v>
      </c>
      <c r="E484" s="4" t="s">
        <v>23</v>
      </c>
      <c r="F484" s="5">
        <v>204100</v>
      </c>
      <c r="G484" s="3" t="s">
        <v>20</v>
      </c>
      <c r="H484" s="5">
        <v>204100</v>
      </c>
      <c r="I484" s="3" t="s">
        <v>21</v>
      </c>
      <c r="J484" s="3" t="s">
        <v>243</v>
      </c>
      <c r="K484" s="17">
        <v>0</v>
      </c>
      <c r="L484" s="3" t="s">
        <v>21</v>
      </c>
      <c r="M484" s="3" t="s">
        <v>242</v>
      </c>
      <c r="N484" s="3" t="str">
        <f>IF(tbl_clean[[#This Row],[salary_in_usd]]&gt;=statistics!$B$25,"Yes","No")</f>
        <v>No</v>
      </c>
      <c r="O484" s="3" t="str">
        <f>IF(tbl_clean[[#This Row],[employee_residence]]=tbl_clean[[#This Row],[company_location]], "Same-Country","Cross-Country")</f>
        <v>Same-Country</v>
      </c>
    </row>
    <row r="485" spans="1:15" ht="19.2" x14ac:dyDescent="0.45">
      <c r="A485" s="3">
        <v>2022</v>
      </c>
      <c r="B485" s="4" t="s">
        <v>213</v>
      </c>
      <c r="C485" s="4">
        <f t="shared" si="7"/>
        <v>3</v>
      </c>
      <c r="D485" s="4" t="s">
        <v>218</v>
      </c>
      <c r="E485" s="4" t="s">
        <v>23</v>
      </c>
      <c r="F485" s="5">
        <v>203500</v>
      </c>
      <c r="G485" s="3" t="s">
        <v>20</v>
      </c>
      <c r="H485" s="5">
        <v>203500</v>
      </c>
      <c r="I485" s="3" t="s">
        <v>21</v>
      </c>
      <c r="J485" s="3" t="s">
        <v>243</v>
      </c>
      <c r="K485" s="17">
        <v>0</v>
      </c>
      <c r="L485" s="3" t="s">
        <v>21</v>
      </c>
      <c r="M485" s="3" t="s">
        <v>242</v>
      </c>
      <c r="N485" s="3" t="str">
        <f>IF(tbl_clean[[#This Row],[salary_in_usd]]&gt;=statistics!$B$25,"Yes","No")</f>
        <v>No</v>
      </c>
      <c r="O485" s="3" t="str">
        <f>IF(tbl_clean[[#This Row],[employee_residence]]=tbl_clean[[#This Row],[company_location]], "Same-Country","Cross-Country")</f>
        <v>Same-Country</v>
      </c>
    </row>
    <row r="486" spans="1:15" ht="19.2" x14ac:dyDescent="0.45">
      <c r="A486" s="3">
        <v>2022</v>
      </c>
      <c r="B486" s="4" t="s">
        <v>213</v>
      </c>
      <c r="C486" s="4">
        <f t="shared" si="7"/>
        <v>3</v>
      </c>
      <c r="D486" s="4" t="s">
        <v>218</v>
      </c>
      <c r="E486" s="4" t="s">
        <v>32</v>
      </c>
      <c r="F486" s="5">
        <v>203500</v>
      </c>
      <c r="G486" s="3" t="s">
        <v>20</v>
      </c>
      <c r="H486" s="5">
        <v>203500</v>
      </c>
      <c r="I486" s="3" t="s">
        <v>21</v>
      </c>
      <c r="J486" s="3" t="s">
        <v>243</v>
      </c>
      <c r="K486" s="17">
        <v>0</v>
      </c>
      <c r="L486" s="3" t="s">
        <v>21</v>
      </c>
      <c r="M486" s="3" t="s">
        <v>242</v>
      </c>
      <c r="N486" s="3" t="str">
        <f>IF(tbl_clean[[#This Row],[salary_in_usd]]&gt;=statistics!$B$25,"Yes","No")</f>
        <v>No</v>
      </c>
      <c r="O486" s="3" t="str">
        <f>IF(tbl_clean[[#This Row],[employee_residence]]=tbl_clean[[#This Row],[company_location]], "Same-Country","Cross-Country")</f>
        <v>Same-Country</v>
      </c>
    </row>
    <row r="487" spans="1:15" ht="19.2" x14ac:dyDescent="0.45">
      <c r="A487" s="3">
        <v>2022</v>
      </c>
      <c r="B487" s="4" t="s">
        <v>213</v>
      </c>
      <c r="C487" s="4">
        <f t="shared" si="7"/>
        <v>3</v>
      </c>
      <c r="D487" s="4" t="s">
        <v>218</v>
      </c>
      <c r="E487" s="4" t="s">
        <v>23</v>
      </c>
      <c r="F487" s="5">
        <v>203500</v>
      </c>
      <c r="G487" s="3" t="s">
        <v>20</v>
      </c>
      <c r="H487" s="5">
        <v>203500</v>
      </c>
      <c r="I487" s="3" t="s">
        <v>21</v>
      </c>
      <c r="J487" s="3" t="s">
        <v>243</v>
      </c>
      <c r="K487" s="17">
        <v>0</v>
      </c>
      <c r="L487" s="3" t="s">
        <v>21</v>
      </c>
      <c r="M487" s="3" t="s">
        <v>242</v>
      </c>
      <c r="N487" s="3" t="str">
        <f>IF(tbl_clean[[#This Row],[salary_in_usd]]&gt;=statistics!$B$25,"Yes","No")</f>
        <v>No</v>
      </c>
      <c r="O487" s="3" t="str">
        <f>IF(tbl_clean[[#This Row],[employee_residence]]=tbl_clean[[#This Row],[company_location]], "Same-Country","Cross-Country")</f>
        <v>Same-Country</v>
      </c>
    </row>
    <row r="488" spans="1:15" ht="19.2" x14ac:dyDescent="0.45">
      <c r="A488" s="3">
        <v>2022</v>
      </c>
      <c r="B488" s="4" t="s">
        <v>213</v>
      </c>
      <c r="C488" s="4">
        <f t="shared" si="7"/>
        <v>3</v>
      </c>
      <c r="D488" s="4" t="s">
        <v>218</v>
      </c>
      <c r="E488" s="4" t="s">
        <v>35</v>
      </c>
      <c r="F488" s="5">
        <v>202900</v>
      </c>
      <c r="G488" s="3" t="s">
        <v>20</v>
      </c>
      <c r="H488" s="5">
        <v>202900</v>
      </c>
      <c r="I488" s="3" t="s">
        <v>21</v>
      </c>
      <c r="J488" s="3" t="s">
        <v>244</v>
      </c>
      <c r="K488" s="17">
        <v>100</v>
      </c>
      <c r="L488" s="3" t="s">
        <v>21</v>
      </c>
      <c r="M488" s="3" t="s">
        <v>240</v>
      </c>
      <c r="N488" s="3" t="str">
        <f>IF(tbl_clean[[#This Row],[salary_in_usd]]&gt;=statistics!$B$25,"Yes","No")</f>
        <v>No</v>
      </c>
      <c r="O488" s="3" t="str">
        <f>IF(tbl_clean[[#This Row],[employee_residence]]=tbl_clean[[#This Row],[company_location]], "Same-Country","Cross-Country")</f>
        <v>Same-Country</v>
      </c>
    </row>
    <row r="489" spans="1:15" ht="19.2" x14ac:dyDescent="0.45">
      <c r="A489" s="3">
        <v>2022</v>
      </c>
      <c r="B489" s="4" t="s">
        <v>213</v>
      </c>
      <c r="C489" s="4">
        <f t="shared" si="7"/>
        <v>3</v>
      </c>
      <c r="D489" s="4" t="s">
        <v>218</v>
      </c>
      <c r="E489" s="4" t="s">
        <v>35</v>
      </c>
      <c r="F489" s="5">
        <v>202900</v>
      </c>
      <c r="G489" s="3" t="s">
        <v>20</v>
      </c>
      <c r="H489" s="5">
        <v>202900</v>
      </c>
      <c r="I489" s="3" t="s">
        <v>21</v>
      </c>
      <c r="J489" s="3" t="s">
        <v>244</v>
      </c>
      <c r="K489" s="17">
        <v>100</v>
      </c>
      <c r="L489" s="3" t="s">
        <v>21</v>
      </c>
      <c r="M489" s="3" t="s">
        <v>240</v>
      </c>
      <c r="N489" s="3" t="str">
        <f>IF(tbl_clean[[#This Row],[salary_in_usd]]&gt;=statistics!$B$25,"Yes","No")</f>
        <v>No</v>
      </c>
      <c r="O489" s="3" t="str">
        <f>IF(tbl_clean[[#This Row],[employee_residence]]=tbl_clean[[#This Row],[company_location]], "Same-Country","Cross-Country")</f>
        <v>Same-Country</v>
      </c>
    </row>
    <row r="490" spans="1:15" ht="19.2" x14ac:dyDescent="0.45">
      <c r="A490" s="3">
        <v>2022</v>
      </c>
      <c r="B490" s="4" t="s">
        <v>213</v>
      </c>
      <c r="C490" s="4">
        <f t="shared" si="7"/>
        <v>3</v>
      </c>
      <c r="D490" s="4" t="s">
        <v>218</v>
      </c>
      <c r="E490" s="4" t="s">
        <v>23</v>
      </c>
      <c r="F490" s="5">
        <v>202800</v>
      </c>
      <c r="G490" s="3" t="s">
        <v>20</v>
      </c>
      <c r="H490" s="5">
        <v>202800</v>
      </c>
      <c r="I490" s="3" t="s">
        <v>21</v>
      </c>
      <c r="J490" s="3" t="s">
        <v>243</v>
      </c>
      <c r="K490" s="17">
        <v>0</v>
      </c>
      <c r="L490" s="3" t="s">
        <v>21</v>
      </c>
      <c r="M490" s="3" t="s">
        <v>240</v>
      </c>
      <c r="N490" s="3" t="str">
        <f>IF(tbl_clean[[#This Row],[salary_in_usd]]&gt;=statistics!$B$25,"Yes","No")</f>
        <v>No</v>
      </c>
      <c r="O490" s="3" t="str">
        <f>IF(tbl_clean[[#This Row],[employee_residence]]=tbl_clean[[#This Row],[company_location]], "Same-Country","Cross-Country")</f>
        <v>Same-Country</v>
      </c>
    </row>
    <row r="491" spans="1:15" ht="19.2" x14ac:dyDescent="0.45">
      <c r="A491" s="3">
        <v>2022</v>
      </c>
      <c r="B491" s="4" t="s">
        <v>213</v>
      </c>
      <c r="C491" s="4">
        <f t="shared" si="7"/>
        <v>3</v>
      </c>
      <c r="D491" s="4" t="s">
        <v>218</v>
      </c>
      <c r="E491" s="4" t="s">
        <v>35</v>
      </c>
      <c r="F491" s="5">
        <v>201000</v>
      </c>
      <c r="G491" s="3" t="s">
        <v>20</v>
      </c>
      <c r="H491" s="5">
        <v>201000</v>
      </c>
      <c r="I491" s="3" t="s">
        <v>21</v>
      </c>
      <c r="J491" s="3" t="s">
        <v>244</v>
      </c>
      <c r="K491" s="17">
        <v>100</v>
      </c>
      <c r="L491" s="3" t="s">
        <v>21</v>
      </c>
      <c r="M491" s="3" t="s">
        <v>242</v>
      </c>
      <c r="N491" s="3" t="str">
        <f>IF(tbl_clean[[#This Row],[salary_in_usd]]&gt;=statistics!$B$25,"Yes","No")</f>
        <v>No</v>
      </c>
      <c r="O491" s="3" t="str">
        <f>IF(tbl_clean[[#This Row],[employee_residence]]=tbl_clean[[#This Row],[company_location]], "Same-Country","Cross-Country")</f>
        <v>Same-Country</v>
      </c>
    </row>
    <row r="492" spans="1:15" ht="19.2" x14ac:dyDescent="0.45">
      <c r="A492" s="3">
        <v>2022</v>
      </c>
      <c r="B492" s="4" t="s">
        <v>213</v>
      </c>
      <c r="C492" s="4">
        <f t="shared" si="7"/>
        <v>3</v>
      </c>
      <c r="D492" s="4" t="s">
        <v>218</v>
      </c>
      <c r="E492" s="4" t="s">
        <v>35</v>
      </c>
      <c r="F492" s="5">
        <v>201000</v>
      </c>
      <c r="G492" s="3" t="s">
        <v>20</v>
      </c>
      <c r="H492" s="5">
        <v>201000</v>
      </c>
      <c r="I492" s="3" t="s">
        <v>21</v>
      </c>
      <c r="J492" s="3" t="s">
        <v>244</v>
      </c>
      <c r="K492" s="17">
        <v>100</v>
      </c>
      <c r="L492" s="3" t="s">
        <v>21</v>
      </c>
      <c r="M492" s="3" t="s">
        <v>242</v>
      </c>
      <c r="N492" s="3" t="str">
        <f>IF(tbl_clean[[#This Row],[salary_in_usd]]&gt;=statistics!$B$25,"Yes","No")</f>
        <v>No</v>
      </c>
      <c r="O492" s="3" t="str">
        <f>IF(tbl_clean[[#This Row],[employee_residence]]=tbl_clean[[#This Row],[company_location]], "Same-Country","Cross-Country")</f>
        <v>Same-Country</v>
      </c>
    </row>
    <row r="493" spans="1:15" ht="19.2" x14ac:dyDescent="0.45">
      <c r="A493" s="3">
        <v>2022</v>
      </c>
      <c r="B493" s="4" t="s">
        <v>213</v>
      </c>
      <c r="C493" s="4">
        <f t="shared" si="7"/>
        <v>3</v>
      </c>
      <c r="D493" s="4" t="s">
        <v>218</v>
      </c>
      <c r="E493" s="4" t="s">
        <v>27</v>
      </c>
      <c r="F493" s="5">
        <v>201000</v>
      </c>
      <c r="G493" s="3" t="s">
        <v>20</v>
      </c>
      <c r="H493" s="5">
        <v>201000</v>
      </c>
      <c r="I493" s="3" t="s">
        <v>21</v>
      </c>
      <c r="J493" s="3" t="s">
        <v>244</v>
      </c>
      <c r="K493" s="17">
        <v>100</v>
      </c>
      <c r="L493" s="3" t="s">
        <v>21</v>
      </c>
      <c r="M493" s="3" t="s">
        <v>242</v>
      </c>
      <c r="N493" s="3" t="str">
        <f>IF(tbl_clean[[#This Row],[salary_in_usd]]&gt;=statistics!$B$25,"Yes","No")</f>
        <v>No</v>
      </c>
      <c r="O493" s="3" t="str">
        <f>IF(tbl_clean[[#This Row],[employee_residence]]=tbl_clean[[#This Row],[company_location]], "Same-Country","Cross-Country")</f>
        <v>Same-Country</v>
      </c>
    </row>
    <row r="494" spans="1:15" ht="19.2" x14ac:dyDescent="0.45">
      <c r="A494" s="3">
        <v>2022</v>
      </c>
      <c r="B494" s="4" t="s">
        <v>213</v>
      </c>
      <c r="C494" s="4">
        <f t="shared" si="7"/>
        <v>3</v>
      </c>
      <c r="D494" s="4" t="s">
        <v>218</v>
      </c>
      <c r="E494" s="4" t="s">
        <v>35</v>
      </c>
      <c r="F494" s="5">
        <v>201000</v>
      </c>
      <c r="G494" s="3" t="s">
        <v>20</v>
      </c>
      <c r="H494" s="5">
        <v>201000</v>
      </c>
      <c r="I494" s="3" t="s">
        <v>21</v>
      </c>
      <c r="J494" s="3" t="s">
        <v>243</v>
      </c>
      <c r="K494" s="17">
        <v>0</v>
      </c>
      <c r="L494" s="3" t="s">
        <v>21</v>
      </c>
      <c r="M494" s="3" t="s">
        <v>242</v>
      </c>
      <c r="N494" s="3" t="str">
        <f>IF(tbl_clean[[#This Row],[salary_in_usd]]&gt;=statistics!$B$25,"Yes","No")</f>
        <v>No</v>
      </c>
      <c r="O494" s="3" t="str">
        <f>IF(tbl_clean[[#This Row],[employee_residence]]=tbl_clean[[#This Row],[company_location]], "Same-Country","Cross-Country")</f>
        <v>Same-Country</v>
      </c>
    </row>
    <row r="495" spans="1:15" ht="19.2" x14ac:dyDescent="0.45">
      <c r="A495" s="3">
        <v>2022</v>
      </c>
      <c r="B495" s="4" t="s">
        <v>213</v>
      </c>
      <c r="C495" s="4">
        <f t="shared" si="7"/>
        <v>3</v>
      </c>
      <c r="D495" s="4" t="s">
        <v>218</v>
      </c>
      <c r="E495" s="4" t="s">
        <v>37</v>
      </c>
      <c r="F495" s="5">
        <v>200100</v>
      </c>
      <c r="G495" s="3" t="s">
        <v>20</v>
      </c>
      <c r="H495" s="5">
        <v>200100</v>
      </c>
      <c r="I495" s="3" t="s">
        <v>21</v>
      </c>
      <c r="J495" s="3" t="s">
        <v>244</v>
      </c>
      <c r="K495" s="17">
        <v>100</v>
      </c>
      <c r="L495" s="3" t="s">
        <v>21</v>
      </c>
      <c r="M495" s="3" t="s">
        <v>242</v>
      </c>
      <c r="N495" s="3" t="str">
        <f>IF(tbl_clean[[#This Row],[salary_in_usd]]&gt;=statistics!$B$25,"Yes","No")</f>
        <v>No</v>
      </c>
      <c r="O495" s="3" t="str">
        <f>IF(tbl_clean[[#This Row],[employee_residence]]=tbl_clean[[#This Row],[company_location]], "Same-Country","Cross-Country")</f>
        <v>Same-Country</v>
      </c>
    </row>
    <row r="496" spans="1:15" ht="19.2" x14ac:dyDescent="0.45">
      <c r="A496" s="3">
        <v>2022</v>
      </c>
      <c r="B496" s="4" t="s">
        <v>216</v>
      </c>
      <c r="C496" s="4">
        <f t="shared" si="7"/>
        <v>4</v>
      </c>
      <c r="D496" s="4" t="s">
        <v>218</v>
      </c>
      <c r="E496" s="4" t="s">
        <v>37</v>
      </c>
      <c r="F496" s="5">
        <v>200000</v>
      </c>
      <c r="G496" s="3" t="s">
        <v>20</v>
      </c>
      <c r="H496" s="5">
        <v>200000</v>
      </c>
      <c r="I496" s="3" t="s">
        <v>21</v>
      </c>
      <c r="J496" s="3" t="s">
        <v>243</v>
      </c>
      <c r="K496" s="17">
        <v>0</v>
      </c>
      <c r="L496" s="3" t="s">
        <v>21</v>
      </c>
      <c r="M496" s="3" t="s">
        <v>242</v>
      </c>
      <c r="N496" s="3" t="str">
        <f>IF(tbl_clean[[#This Row],[salary_in_usd]]&gt;=statistics!$B$25,"Yes","No")</f>
        <v>No</v>
      </c>
      <c r="O496" s="3" t="str">
        <f>IF(tbl_clean[[#This Row],[employee_residence]]=tbl_clean[[#This Row],[company_location]], "Same-Country","Cross-Country")</f>
        <v>Same-Country</v>
      </c>
    </row>
    <row r="497" spans="1:15" ht="19.2" x14ac:dyDescent="0.45">
      <c r="A497" s="3">
        <v>2022</v>
      </c>
      <c r="B497" s="4" t="s">
        <v>215</v>
      </c>
      <c r="C497" s="4">
        <f t="shared" si="7"/>
        <v>1</v>
      </c>
      <c r="D497" s="4" t="s">
        <v>218</v>
      </c>
      <c r="E497" s="4" t="s">
        <v>230</v>
      </c>
      <c r="F497" s="5">
        <v>200000</v>
      </c>
      <c r="G497" s="3" t="s">
        <v>20</v>
      </c>
      <c r="H497" s="5">
        <v>200000</v>
      </c>
      <c r="I497" s="3" t="s">
        <v>24</v>
      </c>
      <c r="J497" s="3" t="s">
        <v>245</v>
      </c>
      <c r="K497" s="17">
        <v>50</v>
      </c>
      <c r="L497" s="3" t="s">
        <v>24</v>
      </c>
      <c r="M497" s="3" t="s">
        <v>240</v>
      </c>
      <c r="N497" s="3" t="str">
        <f>IF(tbl_clean[[#This Row],[salary_in_usd]]&gt;=statistics!$B$25,"Yes","No")</f>
        <v>No</v>
      </c>
      <c r="O497" s="3" t="str">
        <f>IF(tbl_clean[[#This Row],[employee_residence]]=tbl_clean[[#This Row],[company_location]], "Same-Country","Cross-Country")</f>
        <v>Same-Country</v>
      </c>
    </row>
    <row r="498" spans="1:15" ht="19.2" x14ac:dyDescent="0.45">
      <c r="A498" s="3">
        <v>2022</v>
      </c>
      <c r="B498" s="4" t="s">
        <v>213</v>
      </c>
      <c r="C498" s="4">
        <f t="shared" si="7"/>
        <v>3</v>
      </c>
      <c r="D498" s="4" t="s">
        <v>218</v>
      </c>
      <c r="E498" s="4" t="s">
        <v>37</v>
      </c>
      <c r="F498" s="5">
        <v>200000</v>
      </c>
      <c r="G498" s="3" t="s">
        <v>20</v>
      </c>
      <c r="H498" s="5">
        <v>200000</v>
      </c>
      <c r="I498" s="3" t="s">
        <v>21</v>
      </c>
      <c r="J498" s="3" t="s">
        <v>243</v>
      </c>
      <c r="K498" s="17">
        <v>0</v>
      </c>
      <c r="L498" s="3" t="s">
        <v>21</v>
      </c>
      <c r="M498" s="3" t="s">
        <v>242</v>
      </c>
      <c r="N498" s="3" t="str">
        <f>IF(tbl_clean[[#This Row],[salary_in_usd]]&gt;=statistics!$B$25,"Yes","No")</f>
        <v>No</v>
      </c>
      <c r="O498" s="3" t="str">
        <f>IF(tbl_clean[[#This Row],[employee_residence]]=tbl_clean[[#This Row],[company_location]], "Same-Country","Cross-Country")</f>
        <v>Same-Country</v>
      </c>
    </row>
    <row r="499" spans="1:15" ht="19.2" x14ac:dyDescent="0.45">
      <c r="A499" s="3">
        <v>2022</v>
      </c>
      <c r="B499" s="4" t="s">
        <v>213</v>
      </c>
      <c r="C499" s="4">
        <f t="shared" si="7"/>
        <v>3</v>
      </c>
      <c r="D499" s="4" t="s">
        <v>218</v>
      </c>
      <c r="E499" s="4" t="s">
        <v>37</v>
      </c>
      <c r="F499" s="5">
        <v>200000</v>
      </c>
      <c r="G499" s="3" t="s">
        <v>20</v>
      </c>
      <c r="H499" s="5">
        <v>200000</v>
      </c>
      <c r="I499" s="3" t="s">
        <v>21</v>
      </c>
      <c r="J499" s="3" t="s">
        <v>243</v>
      </c>
      <c r="K499" s="17">
        <v>0</v>
      </c>
      <c r="L499" s="3" t="s">
        <v>21</v>
      </c>
      <c r="M499" s="3" t="s">
        <v>242</v>
      </c>
      <c r="N499" s="3" t="str">
        <f>IF(tbl_clean[[#This Row],[salary_in_usd]]&gt;=statistics!$B$25,"Yes","No")</f>
        <v>No</v>
      </c>
      <c r="O499" s="3" t="str">
        <f>IF(tbl_clean[[#This Row],[employee_residence]]=tbl_clean[[#This Row],[company_location]], "Same-Country","Cross-Country")</f>
        <v>Same-Country</v>
      </c>
    </row>
    <row r="500" spans="1:15" ht="19.2" x14ac:dyDescent="0.45">
      <c r="A500" s="3">
        <v>2022</v>
      </c>
      <c r="B500" s="4" t="s">
        <v>213</v>
      </c>
      <c r="C500" s="4">
        <f t="shared" si="7"/>
        <v>3</v>
      </c>
      <c r="D500" s="4" t="s">
        <v>218</v>
      </c>
      <c r="E500" s="4" t="s">
        <v>169</v>
      </c>
      <c r="F500" s="5">
        <v>200000</v>
      </c>
      <c r="G500" s="3" t="s">
        <v>20</v>
      </c>
      <c r="H500" s="5">
        <v>200000</v>
      </c>
      <c r="I500" s="3" t="s">
        <v>33</v>
      </c>
      <c r="J500" s="3" t="s">
        <v>244</v>
      </c>
      <c r="K500" s="17">
        <v>100</v>
      </c>
      <c r="L500" s="3" t="s">
        <v>33</v>
      </c>
      <c r="M500" s="3" t="s">
        <v>241</v>
      </c>
      <c r="N500" s="3" t="str">
        <f>IF(tbl_clean[[#This Row],[salary_in_usd]]&gt;=statistics!$B$25,"Yes","No")</f>
        <v>No</v>
      </c>
      <c r="O500" s="3" t="str">
        <f>IF(tbl_clean[[#This Row],[employee_residence]]=tbl_clean[[#This Row],[company_location]], "Same-Country","Cross-Country")</f>
        <v>Same-Country</v>
      </c>
    </row>
    <row r="501" spans="1:15" ht="19.2" x14ac:dyDescent="0.45">
      <c r="A501" s="3">
        <v>2022</v>
      </c>
      <c r="B501" s="4" t="s">
        <v>213</v>
      </c>
      <c r="C501" s="4">
        <f t="shared" si="7"/>
        <v>3</v>
      </c>
      <c r="D501" s="4" t="s">
        <v>218</v>
      </c>
      <c r="E501" s="4" t="s">
        <v>23</v>
      </c>
      <c r="F501" s="5">
        <v>200000</v>
      </c>
      <c r="G501" s="3" t="s">
        <v>20</v>
      </c>
      <c r="H501" s="5">
        <v>200000</v>
      </c>
      <c r="I501" s="3" t="s">
        <v>21</v>
      </c>
      <c r="J501" s="3" t="s">
        <v>244</v>
      </c>
      <c r="K501" s="17">
        <v>100</v>
      </c>
      <c r="L501" s="3" t="s">
        <v>21</v>
      </c>
      <c r="M501" s="3" t="s">
        <v>242</v>
      </c>
      <c r="N501" s="3" t="str">
        <f>IF(tbl_clean[[#This Row],[salary_in_usd]]&gt;=statistics!$B$25,"Yes","No")</f>
        <v>No</v>
      </c>
      <c r="O501" s="3" t="str">
        <f>IF(tbl_clean[[#This Row],[employee_residence]]=tbl_clean[[#This Row],[company_location]], "Same-Country","Cross-Country")</f>
        <v>Same-Country</v>
      </c>
    </row>
    <row r="502" spans="1:15" ht="19.2" x14ac:dyDescent="0.45">
      <c r="A502" s="3">
        <v>2022</v>
      </c>
      <c r="B502" s="4" t="s">
        <v>213</v>
      </c>
      <c r="C502" s="4">
        <f t="shared" si="7"/>
        <v>3</v>
      </c>
      <c r="D502" s="4" t="s">
        <v>218</v>
      </c>
      <c r="E502" s="4" t="s">
        <v>173</v>
      </c>
      <c r="F502" s="5">
        <v>200000</v>
      </c>
      <c r="G502" s="3" t="s">
        <v>20</v>
      </c>
      <c r="H502" s="5">
        <v>200000</v>
      </c>
      <c r="I502" s="3" t="s">
        <v>21</v>
      </c>
      <c r="J502" s="3" t="s">
        <v>244</v>
      </c>
      <c r="K502" s="17">
        <v>100</v>
      </c>
      <c r="L502" s="3" t="s">
        <v>21</v>
      </c>
      <c r="M502" s="3" t="s">
        <v>242</v>
      </c>
      <c r="N502" s="3" t="str">
        <f>IF(tbl_clean[[#This Row],[salary_in_usd]]&gt;=statistics!$B$25,"Yes","No")</f>
        <v>No</v>
      </c>
      <c r="O502" s="3" t="str">
        <f>IF(tbl_clean[[#This Row],[employee_residence]]=tbl_clean[[#This Row],[company_location]], "Same-Country","Cross-Country")</f>
        <v>Same-Country</v>
      </c>
    </row>
    <row r="503" spans="1:15" ht="19.2" x14ac:dyDescent="0.45">
      <c r="A503" s="3">
        <v>2022</v>
      </c>
      <c r="B503" s="4" t="s">
        <v>213</v>
      </c>
      <c r="C503" s="4">
        <f t="shared" si="7"/>
        <v>3</v>
      </c>
      <c r="D503" s="4" t="s">
        <v>218</v>
      </c>
      <c r="E503" s="4" t="s">
        <v>233</v>
      </c>
      <c r="F503" s="5">
        <v>200000</v>
      </c>
      <c r="G503" s="3" t="s">
        <v>20</v>
      </c>
      <c r="H503" s="5">
        <v>200000</v>
      </c>
      <c r="I503" s="3" t="s">
        <v>40</v>
      </c>
      <c r="J503" s="3" t="s">
        <v>244</v>
      </c>
      <c r="K503" s="17">
        <v>100</v>
      </c>
      <c r="L503" s="3" t="s">
        <v>40</v>
      </c>
      <c r="M503" s="3" t="s">
        <v>241</v>
      </c>
      <c r="N503" s="3" t="str">
        <f>IF(tbl_clean[[#This Row],[salary_in_usd]]&gt;=statistics!$B$25,"Yes","No")</f>
        <v>No</v>
      </c>
      <c r="O503" s="3" t="str">
        <f>IF(tbl_clean[[#This Row],[employee_residence]]=tbl_clean[[#This Row],[company_location]], "Same-Country","Cross-Country")</f>
        <v>Same-Country</v>
      </c>
    </row>
    <row r="504" spans="1:15" ht="19.2" x14ac:dyDescent="0.45">
      <c r="A504" s="3">
        <v>2022</v>
      </c>
      <c r="B504" s="4" t="s">
        <v>213</v>
      </c>
      <c r="C504" s="4">
        <f t="shared" si="7"/>
        <v>3</v>
      </c>
      <c r="D504" s="4" t="s">
        <v>218</v>
      </c>
      <c r="E504" s="4" t="s">
        <v>37</v>
      </c>
      <c r="F504" s="5">
        <v>200000</v>
      </c>
      <c r="G504" s="3" t="s">
        <v>20</v>
      </c>
      <c r="H504" s="5">
        <v>200000</v>
      </c>
      <c r="I504" s="3" t="s">
        <v>21</v>
      </c>
      <c r="J504" s="3" t="s">
        <v>244</v>
      </c>
      <c r="K504" s="17">
        <v>100</v>
      </c>
      <c r="L504" s="3" t="s">
        <v>21</v>
      </c>
      <c r="M504" s="3" t="s">
        <v>242</v>
      </c>
      <c r="N504" s="3" t="str">
        <f>IF(tbl_clean[[#This Row],[salary_in_usd]]&gt;=statistics!$B$25,"Yes","No")</f>
        <v>No</v>
      </c>
      <c r="O504" s="3" t="str">
        <f>IF(tbl_clean[[#This Row],[employee_residence]]=tbl_clean[[#This Row],[company_location]], "Same-Country","Cross-Country")</f>
        <v>Same-Country</v>
      </c>
    </row>
    <row r="505" spans="1:15" ht="19.2" x14ac:dyDescent="0.45">
      <c r="A505" s="3">
        <v>2022</v>
      </c>
      <c r="B505" s="4" t="s">
        <v>213</v>
      </c>
      <c r="C505" s="4">
        <f t="shared" si="7"/>
        <v>3</v>
      </c>
      <c r="D505" s="4" t="s">
        <v>218</v>
      </c>
      <c r="E505" s="4" t="s">
        <v>37</v>
      </c>
      <c r="F505" s="5">
        <v>200000</v>
      </c>
      <c r="G505" s="3" t="s">
        <v>20</v>
      </c>
      <c r="H505" s="5">
        <v>200000</v>
      </c>
      <c r="I505" s="3" t="s">
        <v>21</v>
      </c>
      <c r="J505" s="3" t="s">
        <v>244</v>
      </c>
      <c r="K505" s="17">
        <v>100</v>
      </c>
      <c r="L505" s="3" t="s">
        <v>21</v>
      </c>
      <c r="M505" s="3" t="s">
        <v>242</v>
      </c>
      <c r="N505" s="3" t="str">
        <f>IF(tbl_clean[[#This Row],[salary_in_usd]]&gt;=statistics!$B$25,"Yes","No")</f>
        <v>No</v>
      </c>
      <c r="O505" s="3" t="str">
        <f>IF(tbl_clean[[#This Row],[employee_residence]]=tbl_clean[[#This Row],[company_location]], "Same-Country","Cross-Country")</f>
        <v>Same-Country</v>
      </c>
    </row>
    <row r="506" spans="1:15" ht="19.2" x14ac:dyDescent="0.45">
      <c r="A506" s="3">
        <v>2022</v>
      </c>
      <c r="B506" s="4" t="s">
        <v>213</v>
      </c>
      <c r="C506" s="4">
        <f t="shared" si="7"/>
        <v>3</v>
      </c>
      <c r="D506" s="4" t="s">
        <v>218</v>
      </c>
      <c r="E506" s="4" t="s">
        <v>35</v>
      </c>
      <c r="F506" s="5">
        <v>200000</v>
      </c>
      <c r="G506" s="3" t="s">
        <v>20</v>
      </c>
      <c r="H506" s="5">
        <v>200000</v>
      </c>
      <c r="I506" s="3" t="s">
        <v>180</v>
      </c>
      <c r="J506" s="3" t="s">
        <v>244</v>
      </c>
      <c r="K506" s="17">
        <v>100</v>
      </c>
      <c r="L506" s="3" t="s">
        <v>180</v>
      </c>
      <c r="M506" s="3" t="s">
        <v>242</v>
      </c>
      <c r="N506" s="3" t="str">
        <f>IF(tbl_clean[[#This Row],[salary_in_usd]]&gt;=statistics!$B$25,"Yes","No")</f>
        <v>No</v>
      </c>
      <c r="O506" s="3" t="str">
        <f>IF(tbl_clean[[#This Row],[employee_residence]]=tbl_clean[[#This Row],[company_location]], "Same-Country","Cross-Country")</f>
        <v>Same-Country</v>
      </c>
    </row>
    <row r="507" spans="1:15" ht="19.2" x14ac:dyDescent="0.45">
      <c r="A507" s="3">
        <v>2022</v>
      </c>
      <c r="B507" s="4" t="s">
        <v>216</v>
      </c>
      <c r="C507" s="4">
        <f t="shared" si="7"/>
        <v>4</v>
      </c>
      <c r="D507" s="4" t="s">
        <v>218</v>
      </c>
      <c r="E507" s="4" t="s">
        <v>81</v>
      </c>
      <c r="F507" s="5">
        <v>200000</v>
      </c>
      <c r="G507" s="3" t="s">
        <v>20</v>
      </c>
      <c r="H507" s="5">
        <v>200000</v>
      </c>
      <c r="I507" s="3" t="s">
        <v>21</v>
      </c>
      <c r="J507" s="3" t="s">
        <v>244</v>
      </c>
      <c r="K507" s="17">
        <v>100</v>
      </c>
      <c r="L507" s="3" t="s">
        <v>21</v>
      </c>
      <c r="M507" s="3" t="s">
        <v>241</v>
      </c>
      <c r="N507" s="3" t="str">
        <f>IF(tbl_clean[[#This Row],[salary_in_usd]]&gt;=statistics!$B$25,"Yes","No")</f>
        <v>No</v>
      </c>
      <c r="O507" s="3" t="str">
        <f>IF(tbl_clean[[#This Row],[employee_residence]]=tbl_clean[[#This Row],[company_location]], "Same-Country","Cross-Country")</f>
        <v>Same-Country</v>
      </c>
    </row>
    <row r="508" spans="1:15" ht="19.2" x14ac:dyDescent="0.45">
      <c r="A508" s="3">
        <v>2022</v>
      </c>
      <c r="B508" s="4" t="s">
        <v>216</v>
      </c>
      <c r="C508" s="4">
        <f t="shared" si="7"/>
        <v>4</v>
      </c>
      <c r="D508" s="4" t="s">
        <v>218</v>
      </c>
      <c r="E508" s="4" t="s">
        <v>230</v>
      </c>
      <c r="F508" s="5">
        <v>200000</v>
      </c>
      <c r="G508" s="3" t="s">
        <v>20</v>
      </c>
      <c r="H508" s="5">
        <v>200000</v>
      </c>
      <c r="I508" s="3" t="s">
        <v>21</v>
      </c>
      <c r="J508" s="3" t="s">
        <v>244</v>
      </c>
      <c r="K508" s="17">
        <v>100</v>
      </c>
      <c r="L508" s="3" t="s">
        <v>21</v>
      </c>
      <c r="M508" s="3" t="s">
        <v>241</v>
      </c>
      <c r="N508" s="3" t="str">
        <f>IF(tbl_clean[[#This Row],[salary_in_usd]]&gt;=statistics!$B$25,"Yes","No")</f>
        <v>No</v>
      </c>
      <c r="O508" s="3" t="str">
        <f>IF(tbl_clean[[#This Row],[employee_residence]]=tbl_clean[[#This Row],[company_location]], "Same-Country","Cross-Country")</f>
        <v>Same-Country</v>
      </c>
    </row>
    <row r="509" spans="1:15" ht="19.2" x14ac:dyDescent="0.45">
      <c r="A509" s="3">
        <v>2022</v>
      </c>
      <c r="B509" s="4" t="s">
        <v>216</v>
      </c>
      <c r="C509" s="4">
        <f t="shared" si="7"/>
        <v>4</v>
      </c>
      <c r="D509" s="4" t="s">
        <v>218</v>
      </c>
      <c r="E509" s="4" t="s">
        <v>32</v>
      </c>
      <c r="F509" s="5">
        <v>200000</v>
      </c>
      <c r="G509" s="3" t="s">
        <v>20</v>
      </c>
      <c r="H509" s="5">
        <v>200000</v>
      </c>
      <c r="I509" s="3" t="s">
        <v>21</v>
      </c>
      <c r="J509" s="3" t="s">
        <v>244</v>
      </c>
      <c r="K509" s="17">
        <v>100</v>
      </c>
      <c r="L509" s="3" t="s">
        <v>21</v>
      </c>
      <c r="M509" s="3" t="s">
        <v>242</v>
      </c>
      <c r="N509" s="3" t="str">
        <f>IF(tbl_clean[[#This Row],[salary_in_usd]]&gt;=statistics!$B$25,"Yes","No")</f>
        <v>No</v>
      </c>
      <c r="O509" s="3" t="str">
        <f>IF(tbl_clean[[#This Row],[employee_residence]]=tbl_clean[[#This Row],[company_location]], "Same-Country","Cross-Country")</f>
        <v>Same-Country</v>
      </c>
    </row>
    <row r="510" spans="1:15" ht="19.2" x14ac:dyDescent="0.45">
      <c r="A510" s="3">
        <v>2022</v>
      </c>
      <c r="B510" s="4" t="s">
        <v>213</v>
      </c>
      <c r="C510" s="4">
        <f t="shared" si="7"/>
        <v>3</v>
      </c>
      <c r="D510" s="4" t="s">
        <v>218</v>
      </c>
      <c r="E510" s="4" t="s">
        <v>35</v>
      </c>
      <c r="F510" s="5">
        <v>200000</v>
      </c>
      <c r="G510" s="3" t="s">
        <v>20</v>
      </c>
      <c r="H510" s="5">
        <v>200000</v>
      </c>
      <c r="I510" s="3" t="s">
        <v>21</v>
      </c>
      <c r="J510" s="3" t="s">
        <v>244</v>
      </c>
      <c r="K510" s="17">
        <v>100</v>
      </c>
      <c r="L510" s="3" t="s">
        <v>21</v>
      </c>
      <c r="M510" s="3" t="s">
        <v>240</v>
      </c>
      <c r="N510" s="3" t="str">
        <f>IF(tbl_clean[[#This Row],[salary_in_usd]]&gt;=statistics!$B$25,"Yes","No")</f>
        <v>No</v>
      </c>
      <c r="O510" s="3" t="str">
        <f>IF(tbl_clean[[#This Row],[employee_residence]]=tbl_clean[[#This Row],[company_location]], "Same-Country","Cross-Country")</f>
        <v>Same-Country</v>
      </c>
    </row>
    <row r="511" spans="1:15" ht="19.2" x14ac:dyDescent="0.45">
      <c r="A511" s="3">
        <v>2022</v>
      </c>
      <c r="B511" s="4" t="s">
        <v>213</v>
      </c>
      <c r="C511" s="4">
        <f t="shared" si="7"/>
        <v>3</v>
      </c>
      <c r="D511" s="4" t="s">
        <v>218</v>
      </c>
      <c r="E511" s="4" t="s">
        <v>37</v>
      </c>
      <c r="F511" s="5">
        <v>200000</v>
      </c>
      <c r="G511" s="3" t="s">
        <v>20</v>
      </c>
      <c r="H511" s="5">
        <v>200000</v>
      </c>
      <c r="I511" s="3" t="s">
        <v>180</v>
      </c>
      <c r="J511" s="3" t="s">
        <v>244</v>
      </c>
      <c r="K511" s="17">
        <v>100</v>
      </c>
      <c r="L511" s="3" t="s">
        <v>180</v>
      </c>
      <c r="M511" s="3" t="s">
        <v>242</v>
      </c>
      <c r="N511" s="3" t="str">
        <f>IF(tbl_clean[[#This Row],[salary_in_usd]]&gt;=statistics!$B$25,"Yes","No")</f>
        <v>No</v>
      </c>
      <c r="O511" s="3" t="str">
        <f>IF(tbl_clean[[#This Row],[employee_residence]]=tbl_clean[[#This Row],[company_location]], "Same-Country","Cross-Country")</f>
        <v>Same-Country</v>
      </c>
    </row>
    <row r="512" spans="1:15" ht="19.2" x14ac:dyDescent="0.45">
      <c r="A512" s="3">
        <v>2022</v>
      </c>
      <c r="B512" s="4" t="s">
        <v>214</v>
      </c>
      <c r="C512" s="4">
        <f t="shared" si="7"/>
        <v>2</v>
      </c>
      <c r="D512" s="4" t="s">
        <v>218</v>
      </c>
      <c r="E512" s="4" t="s">
        <v>32</v>
      </c>
      <c r="F512" s="5">
        <v>200000</v>
      </c>
      <c r="G512" s="3" t="s">
        <v>20</v>
      </c>
      <c r="H512" s="5">
        <v>200000</v>
      </c>
      <c r="I512" s="3" t="s">
        <v>21</v>
      </c>
      <c r="J512" s="3" t="s">
        <v>243</v>
      </c>
      <c r="K512" s="17">
        <v>0</v>
      </c>
      <c r="L512" s="3" t="s">
        <v>21</v>
      </c>
      <c r="M512" s="3" t="s">
        <v>242</v>
      </c>
      <c r="N512" s="3" t="str">
        <f>IF(tbl_clean[[#This Row],[salary_in_usd]]&gt;=statistics!$B$25,"Yes","No")</f>
        <v>No</v>
      </c>
      <c r="O512" s="3" t="str">
        <f>IF(tbl_clean[[#This Row],[employee_residence]]=tbl_clean[[#This Row],[company_location]], "Same-Country","Cross-Country")</f>
        <v>Same-Country</v>
      </c>
    </row>
    <row r="513" spans="1:15" ht="19.2" x14ac:dyDescent="0.45">
      <c r="A513" s="3">
        <v>2022</v>
      </c>
      <c r="B513" s="4" t="s">
        <v>213</v>
      </c>
      <c r="C513" s="4">
        <f t="shared" si="7"/>
        <v>3</v>
      </c>
      <c r="D513" s="4" t="s">
        <v>218</v>
      </c>
      <c r="E513" s="4" t="s">
        <v>37</v>
      </c>
      <c r="F513" s="5">
        <v>200000</v>
      </c>
      <c r="G513" s="3" t="s">
        <v>20</v>
      </c>
      <c r="H513" s="5">
        <v>200000</v>
      </c>
      <c r="I513" s="3" t="s">
        <v>21</v>
      </c>
      <c r="J513" s="3" t="s">
        <v>244</v>
      </c>
      <c r="K513" s="17">
        <v>100</v>
      </c>
      <c r="L513" s="3" t="s">
        <v>21</v>
      </c>
      <c r="M513" s="3" t="s">
        <v>242</v>
      </c>
      <c r="N513" s="3" t="str">
        <f>IF(tbl_clean[[#This Row],[salary_in_usd]]&gt;=statistics!$B$25,"Yes","No")</f>
        <v>No</v>
      </c>
      <c r="O513" s="3" t="str">
        <f>IF(tbl_clean[[#This Row],[employee_residence]]=tbl_clean[[#This Row],[company_location]], "Same-Country","Cross-Country")</f>
        <v>Same-Country</v>
      </c>
    </row>
    <row r="514" spans="1:15" ht="19.2" x14ac:dyDescent="0.45">
      <c r="A514" s="3">
        <v>2022</v>
      </c>
      <c r="B514" s="4" t="s">
        <v>214</v>
      </c>
      <c r="C514" s="4">
        <f t="shared" ref="C514:C577" si="8">IF(B514="Entry",1,IF(B514="Mid",2,IF(B514="Senior",3,4)))</f>
        <v>2</v>
      </c>
      <c r="D514" s="4" t="s">
        <v>218</v>
      </c>
      <c r="E514" s="4" t="s">
        <v>230</v>
      </c>
      <c r="F514" s="5">
        <v>200000</v>
      </c>
      <c r="G514" s="3" t="s">
        <v>20</v>
      </c>
      <c r="H514" s="5">
        <v>200000</v>
      </c>
      <c r="I514" s="3" t="s">
        <v>21</v>
      </c>
      <c r="J514" s="3" t="s">
        <v>244</v>
      </c>
      <c r="K514" s="17">
        <v>100</v>
      </c>
      <c r="L514" s="3" t="s">
        <v>21</v>
      </c>
      <c r="M514" s="3" t="s">
        <v>242</v>
      </c>
      <c r="N514" s="3" t="str">
        <f>IF(tbl_clean[[#This Row],[salary_in_usd]]&gt;=statistics!$B$25,"Yes","No")</f>
        <v>No</v>
      </c>
      <c r="O514" s="3" t="str">
        <f>IF(tbl_clean[[#This Row],[employee_residence]]=tbl_clean[[#This Row],[company_location]], "Same-Country","Cross-Country")</f>
        <v>Same-Country</v>
      </c>
    </row>
    <row r="515" spans="1:15" ht="19.2" x14ac:dyDescent="0.45">
      <c r="A515" s="3">
        <v>2022</v>
      </c>
      <c r="B515" s="4" t="s">
        <v>213</v>
      </c>
      <c r="C515" s="4">
        <f t="shared" si="8"/>
        <v>3</v>
      </c>
      <c r="D515" s="4" t="s">
        <v>218</v>
      </c>
      <c r="E515" s="4" t="s">
        <v>69</v>
      </c>
      <c r="F515" s="5">
        <v>200000</v>
      </c>
      <c r="G515" s="3" t="s">
        <v>20</v>
      </c>
      <c r="H515" s="5">
        <v>200000</v>
      </c>
      <c r="I515" s="3" t="s">
        <v>21</v>
      </c>
      <c r="J515" s="3" t="s">
        <v>244</v>
      </c>
      <c r="K515" s="17">
        <v>100</v>
      </c>
      <c r="L515" s="3" t="s">
        <v>21</v>
      </c>
      <c r="M515" s="3" t="s">
        <v>242</v>
      </c>
      <c r="N515" s="3" t="str">
        <f>IF(tbl_clean[[#This Row],[salary_in_usd]]&gt;=statistics!$B$25,"Yes","No")</f>
        <v>No</v>
      </c>
      <c r="O515" s="3" t="str">
        <f>IF(tbl_clean[[#This Row],[employee_residence]]=tbl_clean[[#This Row],[company_location]], "Same-Country","Cross-Country")</f>
        <v>Same-Country</v>
      </c>
    </row>
    <row r="516" spans="1:15" ht="19.2" x14ac:dyDescent="0.45">
      <c r="A516" s="3">
        <v>2022</v>
      </c>
      <c r="B516" s="4" t="s">
        <v>214</v>
      </c>
      <c r="C516" s="4">
        <f t="shared" si="8"/>
        <v>2</v>
      </c>
      <c r="D516" s="4" t="s">
        <v>218</v>
      </c>
      <c r="E516" s="4" t="s">
        <v>230</v>
      </c>
      <c r="F516" s="5">
        <v>200000</v>
      </c>
      <c r="G516" s="3" t="s">
        <v>20</v>
      </c>
      <c r="H516" s="5">
        <v>200000</v>
      </c>
      <c r="I516" s="3" t="s">
        <v>43</v>
      </c>
      <c r="J516" s="3" t="s">
        <v>244</v>
      </c>
      <c r="K516" s="17">
        <v>100</v>
      </c>
      <c r="L516" s="3" t="s">
        <v>21</v>
      </c>
      <c r="M516" s="3" t="s">
        <v>240</v>
      </c>
      <c r="N516" s="3" t="str">
        <f>IF(tbl_clean[[#This Row],[salary_in_usd]]&gt;=statistics!$B$25,"Yes","No")</f>
        <v>No</v>
      </c>
      <c r="O516" s="3" t="str">
        <f>IF(tbl_clean[[#This Row],[employee_residence]]=tbl_clean[[#This Row],[company_location]], "Same-Country","Cross-Country")</f>
        <v>Cross-Country</v>
      </c>
    </row>
    <row r="517" spans="1:15" ht="19.2" x14ac:dyDescent="0.45">
      <c r="A517" s="3">
        <v>2022</v>
      </c>
      <c r="B517" s="4" t="s">
        <v>216</v>
      </c>
      <c r="C517" s="4">
        <f t="shared" si="8"/>
        <v>4</v>
      </c>
      <c r="D517" s="4" t="s">
        <v>218</v>
      </c>
      <c r="E517" s="4" t="s">
        <v>37</v>
      </c>
      <c r="F517" s="5">
        <v>200000</v>
      </c>
      <c r="G517" s="3" t="s">
        <v>20</v>
      </c>
      <c r="H517" s="5">
        <v>200000</v>
      </c>
      <c r="I517" s="3" t="s">
        <v>21</v>
      </c>
      <c r="J517" s="3" t="s">
        <v>244</v>
      </c>
      <c r="K517" s="17">
        <v>100</v>
      </c>
      <c r="L517" s="3" t="s">
        <v>21</v>
      </c>
      <c r="M517" s="3" t="s">
        <v>242</v>
      </c>
      <c r="N517" s="3" t="str">
        <f>IF(tbl_clean[[#This Row],[salary_in_usd]]&gt;=statistics!$B$25,"Yes","No")</f>
        <v>No</v>
      </c>
      <c r="O517" s="3" t="str">
        <f>IF(tbl_clean[[#This Row],[employee_residence]]=tbl_clean[[#This Row],[company_location]], "Same-Country","Cross-Country")</f>
        <v>Same-Country</v>
      </c>
    </row>
    <row r="518" spans="1:15" ht="19.2" x14ac:dyDescent="0.45">
      <c r="A518" s="3">
        <v>2022</v>
      </c>
      <c r="B518" s="4" t="s">
        <v>214</v>
      </c>
      <c r="C518" s="4">
        <f t="shared" si="8"/>
        <v>2</v>
      </c>
      <c r="D518" s="4" t="s">
        <v>218</v>
      </c>
      <c r="E518" s="4" t="s">
        <v>23</v>
      </c>
      <c r="F518" s="5">
        <v>200000</v>
      </c>
      <c r="G518" s="3" t="s">
        <v>20</v>
      </c>
      <c r="H518" s="5">
        <v>200000</v>
      </c>
      <c r="I518" s="3" t="s">
        <v>21</v>
      </c>
      <c r="J518" s="3" t="s">
        <v>244</v>
      </c>
      <c r="K518" s="17">
        <v>100</v>
      </c>
      <c r="L518" s="3" t="s">
        <v>21</v>
      </c>
      <c r="M518" s="3" t="s">
        <v>242</v>
      </c>
      <c r="N518" s="3" t="str">
        <f>IF(tbl_clean[[#This Row],[salary_in_usd]]&gt;=statistics!$B$25,"Yes","No")</f>
        <v>No</v>
      </c>
      <c r="O518" s="3" t="str">
        <f>IF(tbl_clean[[#This Row],[employee_residence]]=tbl_clean[[#This Row],[company_location]], "Same-Country","Cross-Country")</f>
        <v>Same-Country</v>
      </c>
    </row>
    <row r="519" spans="1:15" ht="19.2" x14ac:dyDescent="0.45">
      <c r="A519" s="3">
        <v>2022</v>
      </c>
      <c r="B519" s="4" t="s">
        <v>213</v>
      </c>
      <c r="C519" s="4">
        <f t="shared" si="8"/>
        <v>3</v>
      </c>
      <c r="D519" s="4" t="s">
        <v>218</v>
      </c>
      <c r="E519" s="4" t="s">
        <v>226</v>
      </c>
      <c r="F519" s="5">
        <v>200000</v>
      </c>
      <c r="G519" s="3" t="s">
        <v>20</v>
      </c>
      <c r="H519" s="5">
        <v>200000</v>
      </c>
      <c r="I519" s="3" t="s">
        <v>193</v>
      </c>
      <c r="J519" s="3" t="s">
        <v>244</v>
      </c>
      <c r="K519" s="17">
        <v>100</v>
      </c>
      <c r="L519" s="3" t="s">
        <v>21</v>
      </c>
      <c r="M519" s="3" t="s">
        <v>242</v>
      </c>
      <c r="N519" s="3" t="str">
        <f>IF(tbl_clean[[#This Row],[salary_in_usd]]&gt;=statistics!$B$25,"Yes","No")</f>
        <v>No</v>
      </c>
      <c r="O519" s="3" t="str">
        <f>IF(tbl_clean[[#This Row],[employee_residence]]=tbl_clean[[#This Row],[company_location]], "Same-Country","Cross-Country")</f>
        <v>Cross-Country</v>
      </c>
    </row>
    <row r="520" spans="1:15" ht="19.2" x14ac:dyDescent="0.45">
      <c r="A520" s="3">
        <v>2022</v>
      </c>
      <c r="B520" s="4" t="s">
        <v>213</v>
      </c>
      <c r="C520" s="4">
        <f t="shared" si="8"/>
        <v>3</v>
      </c>
      <c r="D520" s="4" t="s">
        <v>218</v>
      </c>
      <c r="E520" s="4" t="s">
        <v>37</v>
      </c>
      <c r="F520" s="5">
        <v>198800</v>
      </c>
      <c r="G520" s="3" t="s">
        <v>20</v>
      </c>
      <c r="H520" s="5">
        <v>198800</v>
      </c>
      <c r="I520" s="3" t="s">
        <v>21</v>
      </c>
      <c r="J520" s="3" t="s">
        <v>243</v>
      </c>
      <c r="K520" s="17">
        <v>0</v>
      </c>
      <c r="L520" s="3" t="s">
        <v>21</v>
      </c>
      <c r="M520" s="3" t="s">
        <v>242</v>
      </c>
      <c r="N520" s="3" t="str">
        <f>IF(tbl_clean[[#This Row],[salary_in_usd]]&gt;=statistics!$B$25,"Yes","No")</f>
        <v>No</v>
      </c>
      <c r="O520" s="3" t="str">
        <f>IF(tbl_clean[[#This Row],[employee_residence]]=tbl_clean[[#This Row],[company_location]], "Same-Country","Cross-Country")</f>
        <v>Same-Country</v>
      </c>
    </row>
    <row r="521" spans="1:15" ht="19.2" x14ac:dyDescent="0.45">
      <c r="A521" s="3">
        <v>2022</v>
      </c>
      <c r="B521" s="4" t="s">
        <v>213</v>
      </c>
      <c r="C521" s="4">
        <f t="shared" si="8"/>
        <v>3</v>
      </c>
      <c r="D521" s="4" t="s">
        <v>218</v>
      </c>
      <c r="E521" s="4" t="s">
        <v>23</v>
      </c>
      <c r="F521" s="5">
        <v>198800</v>
      </c>
      <c r="G521" s="3" t="s">
        <v>20</v>
      </c>
      <c r="H521" s="5">
        <v>198800</v>
      </c>
      <c r="I521" s="3" t="s">
        <v>21</v>
      </c>
      <c r="J521" s="3" t="s">
        <v>243</v>
      </c>
      <c r="K521" s="17">
        <v>0</v>
      </c>
      <c r="L521" s="3" t="s">
        <v>21</v>
      </c>
      <c r="M521" s="3" t="s">
        <v>242</v>
      </c>
      <c r="N521" s="3" t="str">
        <f>IF(tbl_clean[[#This Row],[salary_in_usd]]&gt;=statistics!$B$25,"Yes","No")</f>
        <v>No</v>
      </c>
      <c r="O521" s="3" t="str">
        <f>IF(tbl_clean[[#This Row],[employee_residence]]=tbl_clean[[#This Row],[company_location]], "Same-Country","Cross-Country")</f>
        <v>Same-Country</v>
      </c>
    </row>
    <row r="522" spans="1:15" ht="19.2" x14ac:dyDescent="0.45">
      <c r="A522" s="3">
        <v>2022</v>
      </c>
      <c r="B522" s="4" t="s">
        <v>213</v>
      </c>
      <c r="C522" s="4">
        <f t="shared" si="8"/>
        <v>3</v>
      </c>
      <c r="D522" s="4" t="s">
        <v>218</v>
      </c>
      <c r="E522" s="4" t="s">
        <v>23</v>
      </c>
      <c r="F522" s="5">
        <v>198440</v>
      </c>
      <c r="G522" s="3" t="s">
        <v>20</v>
      </c>
      <c r="H522" s="5">
        <v>198440</v>
      </c>
      <c r="I522" s="3" t="s">
        <v>21</v>
      </c>
      <c r="J522" s="3" t="s">
        <v>243</v>
      </c>
      <c r="K522" s="17">
        <v>0</v>
      </c>
      <c r="L522" s="3" t="s">
        <v>21</v>
      </c>
      <c r="M522" s="3" t="s">
        <v>240</v>
      </c>
      <c r="N522" s="3" t="str">
        <f>IF(tbl_clean[[#This Row],[salary_in_usd]]&gt;=statistics!$B$25,"Yes","No")</f>
        <v>No</v>
      </c>
      <c r="O522" s="3" t="str">
        <f>IF(tbl_clean[[#This Row],[employee_residence]]=tbl_clean[[#This Row],[company_location]], "Same-Country","Cross-Country")</f>
        <v>Same-Country</v>
      </c>
    </row>
    <row r="523" spans="1:15" ht="19.2" x14ac:dyDescent="0.45">
      <c r="A523" s="3">
        <v>2022</v>
      </c>
      <c r="B523" s="4" t="s">
        <v>213</v>
      </c>
      <c r="C523" s="4">
        <f t="shared" si="8"/>
        <v>3</v>
      </c>
      <c r="D523" s="4" t="s">
        <v>218</v>
      </c>
      <c r="E523" s="4" t="s">
        <v>23</v>
      </c>
      <c r="F523" s="5">
        <v>198440</v>
      </c>
      <c r="G523" s="3" t="s">
        <v>20</v>
      </c>
      <c r="H523" s="5">
        <v>198440</v>
      </c>
      <c r="I523" s="3" t="s">
        <v>21</v>
      </c>
      <c r="J523" s="3" t="s">
        <v>243</v>
      </c>
      <c r="K523" s="17">
        <v>0</v>
      </c>
      <c r="L523" s="3" t="s">
        <v>21</v>
      </c>
      <c r="M523" s="3" t="s">
        <v>242</v>
      </c>
      <c r="N523" s="3" t="str">
        <f>IF(tbl_clean[[#This Row],[salary_in_usd]]&gt;=statistics!$B$25,"Yes","No")</f>
        <v>No</v>
      </c>
      <c r="O523" s="3" t="str">
        <f>IF(tbl_clean[[#This Row],[employee_residence]]=tbl_clean[[#This Row],[company_location]], "Same-Country","Cross-Country")</f>
        <v>Same-Country</v>
      </c>
    </row>
    <row r="524" spans="1:15" ht="19.2" x14ac:dyDescent="0.45">
      <c r="A524" s="3">
        <v>2022</v>
      </c>
      <c r="B524" s="4" t="s">
        <v>213</v>
      </c>
      <c r="C524" s="4">
        <f t="shared" si="8"/>
        <v>3</v>
      </c>
      <c r="D524" s="4" t="s">
        <v>218</v>
      </c>
      <c r="E524" s="4" t="s">
        <v>23</v>
      </c>
      <c r="F524" s="5">
        <v>198440</v>
      </c>
      <c r="G524" s="3" t="s">
        <v>20</v>
      </c>
      <c r="H524" s="5">
        <v>198440</v>
      </c>
      <c r="I524" s="3" t="s">
        <v>21</v>
      </c>
      <c r="J524" s="3" t="s">
        <v>244</v>
      </c>
      <c r="K524" s="17">
        <v>100</v>
      </c>
      <c r="L524" s="3" t="s">
        <v>21</v>
      </c>
      <c r="M524" s="3" t="s">
        <v>242</v>
      </c>
      <c r="N524" s="3" t="str">
        <f>IF(tbl_clean[[#This Row],[salary_in_usd]]&gt;=statistics!$B$25,"Yes","No")</f>
        <v>No</v>
      </c>
      <c r="O524" s="3" t="str">
        <f>IF(tbl_clean[[#This Row],[employee_residence]]=tbl_clean[[#This Row],[company_location]], "Same-Country","Cross-Country")</f>
        <v>Same-Country</v>
      </c>
    </row>
    <row r="525" spans="1:15" ht="19.2" x14ac:dyDescent="0.45">
      <c r="A525" s="3">
        <v>2022</v>
      </c>
      <c r="B525" s="4" t="s">
        <v>213</v>
      </c>
      <c r="C525" s="4">
        <f t="shared" si="8"/>
        <v>3</v>
      </c>
      <c r="D525" s="4" t="s">
        <v>218</v>
      </c>
      <c r="E525" s="4" t="s">
        <v>23</v>
      </c>
      <c r="F525" s="5">
        <v>198440</v>
      </c>
      <c r="G525" s="3" t="s">
        <v>20</v>
      </c>
      <c r="H525" s="5">
        <v>198440</v>
      </c>
      <c r="I525" s="3" t="s">
        <v>21</v>
      </c>
      <c r="J525" s="3" t="s">
        <v>243</v>
      </c>
      <c r="K525" s="17">
        <v>0</v>
      </c>
      <c r="L525" s="3" t="s">
        <v>21</v>
      </c>
      <c r="M525" s="3" t="s">
        <v>240</v>
      </c>
      <c r="N525" s="3" t="str">
        <f>IF(tbl_clean[[#This Row],[salary_in_usd]]&gt;=statistics!$B$25,"Yes","No")</f>
        <v>No</v>
      </c>
      <c r="O525" s="3" t="str">
        <f>IF(tbl_clean[[#This Row],[employee_residence]]=tbl_clean[[#This Row],[company_location]], "Same-Country","Cross-Country")</f>
        <v>Same-Country</v>
      </c>
    </row>
    <row r="526" spans="1:15" ht="19.2" x14ac:dyDescent="0.45">
      <c r="A526" s="3">
        <v>2022</v>
      </c>
      <c r="B526" s="4" t="s">
        <v>213</v>
      </c>
      <c r="C526" s="4">
        <f t="shared" si="8"/>
        <v>3</v>
      </c>
      <c r="D526" s="4" t="s">
        <v>218</v>
      </c>
      <c r="E526" s="4" t="s">
        <v>23</v>
      </c>
      <c r="F526" s="5">
        <v>198200</v>
      </c>
      <c r="G526" s="3" t="s">
        <v>20</v>
      </c>
      <c r="H526" s="5">
        <v>198200</v>
      </c>
      <c r="I526" s="3" t="s">
        <v>21</v>
      </c>
      <c r="J526" s="3" t="s">
        <v>244</v>
      </c>
      <c r="K526" s="17">
        <v>100</v>
      </c>
      <c r="L526" s="3" t="s">
        <v>21</v>
      </c>
      <c r="M526" s="3" t="s">
        <v>242</v>
      </c>
      <c r="N526" s="3" t="str">
        <f>IF(tbl_clean[[#This Row],[salary_in_usd]]&gt;=statistics!$B$25,"Yes","No")</f>
        <v>No</v>
      </c>
      <c r="O526" s="3" t="str">
        <f>IF(tbl_clean[[#This Row],[employee_residence]]=tbl_clean[[#This Row],[company_location]], "Same-Country","Cross-Country")</f>
        <v>Same-Country</v>
      </c>
    </row>
    <row r="527" spans="1:15" ht="19.2" x14ac:dyDescent="0.45">
      <c r="A527" s="3">
        <v>2022</v>
      </c>
      <c r="B527" s="4" t="s">
        <v>213</v>
      </c>
      <c r="C527" s="4">
        <f t="shared" si="8"/>
        <v>3</v>
      </c>
      <c r="D527" s="4" t="s">
        <v>218</v>
      </c>
      <c r="E527" s="4" t="s">
        <v>37</v>
      </c>
      <c r="F527" s="5">
        <v>197430</v>
      </c>
      <c r="G527" s="3" t="s">
        <v>20</v>
      </c>
      <c r="H527" s="5">
        <v>197430</v>
      </c>
      <c r="I527" s="3" t="s">
        <v>21</v>
      </c>
      <c r="J527" s="3" t="s">
        <v>244</v>
      </c>
      <c r="K527" s="17">
        <v>100</v>
      </c>
      <c r="L527" s="3" t="s">
        <v>21</v>
      </c>
      <c r="M527" s="3" t="s">
        <v>242</v>
      </c>
      <c r="N527" s="3" t="str">
        <f>IF(tbl_clean[[#This Row],[salary_in_usd]]&gt;=statistics!$B$25,"Yes","No")</f>
        <v>No</v>
      </c>
      <c r="O527" s="3" t="str">
        <f>IF(tbl_clean[[#This Row],[employee_residence]]=tbl_clean[[#This Row],[company_location]], "Same-Country","Cross-Country")</f>
        <v>Same-Country</v>
      </c>
    </row>
    <row r="528" spans="1:15" ht="19.2" x14ac:dyDescent="0.45">
      <c r="A528" s="3">
        <v>2022</v>
      </c>
      <c r="B528" s="4" t="s">
        <v>213</v>
      </c>
      <c r="C528" s="4">
        <f t="shared" si="8"/>
        <v>3</v>
      </c>
      <c r="D528" s="4" t="s">
        <v>218</v>
      </c>
      <c r="E528" s="4" t="s">
        <v>37</v>
      </c>
      <c r="F528" s="5">
        <v>197000</v>
      </c>
      <c r="G528" s="3" t="s">
        <v>20</v>
      </c>
      <c r="H528" s="5">
        <v>197000</v>
      </c>
      <c r="I528" s="3" t="s">
        <v>21</v>
      </c>
      <c r="J528" s="3" t="s">
        <v>243</v>
      </c>
      <c r="K528" s="17">
        <v>0</v>
      </c>
      <c r="L528" s="3" t="s">
        <v>21</v>
      </c>
      <c r="M528" s="3" t="s">
        <v>242</v>
      </c>
      <c r="N528" s="3" t="str">
        <f>IF(tbl_clean[[#This Row],[salary_in_usd]]&gt;=statistics!$B$25,"Yes","No")</f>
        <v>No</v>
      </c>
      <c r="O528" s="3" t="str">
        <f>IF(tbl_clean[[#This Row],[employee_residence]]=tbl_clean[[#This Row],[company_location]], "Same-Country","Cross-Country")</f>
        <v>Same-Country</v>
      </c>
    </row>
    <row r="529" spans="1:15" ht="19.2" x14ac:dyDescent="0.45">
      <c r="A529" s="3">
        <v>2022</v>
      </c>
      <c r="B529" s="4" t="s">
        <v>213</v>
      </c>
      <c r="C529" s="4">
        <f t="shared" si="8"/>
        <v>3</v>
      </c>
      <c r="D529" s="4" t="s">
        <v>218</v>
      </c>
      <c r="E529" s="4" t="s">
        <v>37</v>
      </c>
      <c r="F529" s="5">
        <v>197000</v>
      </c>
      <c r="G529" s="3" t="s">
        <v>20</v>
      </c>
      <c r="H529" s="5">
        <v>197000</v>
      </c>
      <c r="I529" s="3" t="s">
        <v>21</v>
      </c>
      <c r="J529" s="3" t="s">
        <v>243</v>
      </c>
      <c r="K529" s="17">
        <v>0</v>
      </c>
      <c r="L529" s="3" t="s">
        <v>21</v>
      </c>
      <c r="M529" s="3" t="s">
        <v>242</v>
      </c>
      <c r="N529" s="3" t="str">
        <f>IF(tbl_clean[[#This Row],[salary_in_usd]]&gt;=statistics!$B$25,"Yes","No")</f>
        <v>No</v>
      </c>
      <c r="O529" s="3" t="str">
        <f>IF(tbl_clean[[#This Row],[employee_residence]]=tbl_clean[[#This Row],[company_location]], "Same-Country","Cross-Country")</f>
        <v>Same-Country</v>
      </c>
    </row>
    <row r="530" spans="1:15" ht="19.2" x14ac:dyDescent="0.45">
      <c r="A530" s="3">
        <v>2022</v>
      </c>
      <c r="B530" s="4" t="s">
        <v>213</v>
      </c>
      <c r="C530" s="4">
        <f t="shared" si="8"/>
        <v>3</v>
      </c>
      <c r="D530" s="4" t="s">
        <v>218</v>
      </c>
      <c r="E530" s="4" t="s">
        <v>26</v>
      </c>
      <c r="F530" s="5">
        <v>196000</v>
      </c>
      <c r="G530" s="3" t="s">
        <v>20</v>
      </c>
      <c r="H530" s="5">
        <v>196000</v>
      </c>
      <c r="I530" s="3" t="s">
        <v>21</v>
      </c>
      <c r="J530" s="3" t="s">
        <v>244</v>
      </c>
      <c r="K530" s="17">
        <v>100</v>
      </c>
      <c r="L530" s="3" t="s">
        <v>21</v>
      </c>
      <c r="M530" s="3" t="s">
        <v>242</v>
      </c>
      <c r="N530" s="3" t="str">
        <f>IF(tbl_clean[[#This Row],[salary_in_usd]]&gt;=statistics!$B$25,"Yes","No")</f>
        <v>No</v>
      </c>
      <c r="O530" s="3" t="str">
        <f>IF(tbl_clean[[#This Row],[employee_residence]]=tbl_clean[[#This Row],[company_location]], "Same-Country","Cross-Country")</f>
        <v>Same-Country</v>
      </c>
    </row>
    <row r="531" spans="1:15" ht="19.2" x14ac:dyDescent="0.45">
      <c r="A531" s="3">
        <v>2022</v>
      </c>
      <c r="B531" s="4" t="s">
        <v>213</v>
      </c>
      <c r="C531" s="4">
        <f t="shared" si="8"/>
        <v>3</v>
      </c>
      <c r="D531" s="4" t="s">
        <v>218</v>
      </c>
      <c r="E531" s="4" t="s">
        <v>26</v>
      </c>
      <c r="F531" s="5">
        <v>196000</v>
      </c>
      <c r="G531" s="3" t="s">
        <v>20</v>
      </c>
      <c r="H531" s="5">
        <v>196000</v>
      </c>
      <c r="I531" s="3" t="s">
        <v>21</v>
      </c>
      <c r="J531" s="3" t="s">
        <v>244</v>
      </c>
      <c r="K531" s="17">
        <v>100</v>
      </c>
      <c r="L531" s="3" t="s">
        <v>21</v>
      </c>
      <c r="M531" s="3" t="s">
        <v>242</v>
      </c>
      <c r="N531" s="3" t="str">
        <f>IF(tbl_clean[[#This Row],[salary_in_usd]]&gt;=statistics!$B$25,"Yes","No")</f>
        <v>No</v>
      </c>
      <c r="O531" s="3" t="str">
        <f>IF(tbl_clean[[#This Row],[employee_residence]]=tbl_clean[[#This Row],[company_location]], "Same-Country","Cross-Country")</f>
        <v>Same-Country</v>
      </c>
    </row>
    <row r="532" spans="1:15" ht="19.2" x14ac:dyDescent="0.45">
      <c r="A532" s="3">
        <v>2022</v>
      </c>
      <c r="B532" s="4" t="s">
        <v>213</v>
      </c>
      <c r="C532" s="4">
        <f t="shared" si="8"/>
        <v>3</v>
      </c>
      <c r="D532" s="4" t="s">
        <v>218</v>
      </c>
      <c r="E532" s="4" t="s">
        <v>52</v>
      </c>
      <c r="F532" s="5">
        <v>196000</v>
      </c>
      <c r="G532" s="3" t="s">
        <v>20</v>
      </c>
      <c r="H532" s="5">
        <v>196000</v>
      </c>
      <c r="I532" s="3" t="s">
        <v>21</v>
      </c>
      <c r="J532" s="3" t="s">
        <v>244</v>
      </c>
      <c r="K532" s="17">
        <v>100</v>
      </c>
      <c r="L532" s="3" t="s">
        <v>21</v>
      </c>
      <c r="M532" s="3" t="s">
        <v>242</v>
      </c>
      <c r="N532" s="3" t="str">
        <f>IF(tbl_clean[[#This Row],[salary_in_usd]]&gt;=statistics!$B$25,"Yes","No")</f>
        <v>No</v>
      </c>
      <c r="O532" s="3" t="str">
        <f>IF(tbl_clean[[#This Row],[employee_residence]]=tbl_clean[[#This Row],[company_location]], "Same-Country","Cross-Country")</f>
        <v>Same-Country</v>
      </c>
    </row>
    <row r="533" spans="1:15" ht="19.2" x14ac:dyDescent="0.45">
      <c r="A533" s="3">
        <v>2022</v>
      </c>
      <c r="B533" s="4" t="s">
        <v>213</v>
      </c>
      <c r="C533" s="4">
        <f t="shared" si="8"/>
        <v>3</v>
      </c>
      <c r="D533" s="4" t="s">
        <v>218</v>
      </c>
      <c r="E533" s="4" t="s">
        <v>37</v>
      </c>
      <c r="F533" s="5">
        <v>195700</v>
      </c>
      <c r="G533" s="3" t="s">
        <v>20</v>
      </c>
      <c r="H533" s="5">
        <v>195700</v>
      </c>
      <c r="I533" s="3" t="s">
        <v>21</v>
      </c>
      <c r="J533" s="3" t="s">
        <v>243</v>
      </c>
      <c r="K533" s="17">
        <v>0</v>
      </c>
      <c r="L533" s="3" t="s">
        <v>21</v>
      </c>
      <c r="M533" s="3" t="s">
        <v>242</v>
      </c>
      <c r="N533" s="3" t="str">
        <f>IF(tbl_clean[[#This Row],[salary_in_usd]]&gt;=statistics!$B$25,"Yes","No")</f>
        <v>No</v>
      </c>
      <c r="O533" s="3" t="str">
        <f>IF(tbl_clean[[#This Row],[employee_residence]]=tbl_clean[[#This Row],[company_location]], "Same-Country","Cross-Country")</f>
        <v>Same-Country</v>
      </c>
    </row>
    <row r="534" spans="1:15" ht="19.2" x14ac:dyDescent="0.45">
      <c r="A534" s="3">
        <v>2022</v>
      </c>
      <c r="B534" s="4" t="s">
        <v>213</v>
      </c>
      <c r="C534" s="4">
        <f t="shared" si="8"/>
        <v>3</v>
      </c>
      <c r="D534" s="4" t="s">
        <v>218</v>
      </c>
      <c r="E534" s="4" t="s">
        <v>37</v>
      </c>
      <c r="F534" s="5">
        <v>195700</v>
      </c>
      <c r="G534" s="3" t="s">
        <v>20</v>
      </c>
      <c r="H534" s="5">
        <v>195700</v>
      </c>
      <c r="I534" s="3" t="s">
        <v>21</v>
      </c>
      <c r="J534" s="3" t="s">
        <v>243</v>
      </c>
      <c r="K534" s="17">
        <v>0</v>
      </c>
      <c r="L534" s="3" t="s">
        <v>21</v>
      </c>
      <c r="M534" s="3" t="s">
        <v>242</v>
      </c>
      <c r="N534" s="3" t="str">
        <f>IF(tbl_clean[[#This Row],[salary_in_usd]]&gt;=statistics!$B$25,"Yes","No")</f>
        <v>No</v>
      </c>
      <c r="O534" s="3" t="str">
        <f>IF(tbl_clean[[#This Row],[employee_residence]]=tbl_clean[[#This Row],[company_location]], "Same-Country","Cross-Country")</f>
        <v>Same-Country</v>
      </c>
    </row>
    <row r="535" spans="1:15" ht="19.2" x14ac:dyDescent="0.45">
      <c r="A535" s="3">
        <v>2022</v>
      </c>
      <c r="B535" s="4" t="s">
        <v>213</v>
      </c>
      <c r="C535" s="4">
        <f t="shared" si="8"/>
        <v>3</v>
      </c>
      <c r="D535" s="4" t="s">
        <v>218</v>
      </c>
      <c r="E535" s="4" t="s">
        <v>222</v>
      </c>
      <c r="F535" s="5">
        <v>195400</v>
      </c>
      <c r="G535" s="3" t="s">
        <v>20</v>
      </c>
      <c r="H535" s="5">
        <v>195400</v>
      </c>
      <c r="I535" s="3" t="s">
        <v>21</v>
      </c>
      <c r="J535" s="3" t="s">
        <v>244</v>
      </c>
      <c r="K535" s="17">
        <v>100</v>
      </c>
      <c r="L535" s="3" t="s">
        <v>21</v>
      </c>
      <c r="M535" s="3" t="s">
        <v>240</v>
      </c>
      <c r="N535" s="3" t="str">
        <f>IF(tbl_clean[[#This Row],[salary_in_usd]]&gt;=statistics!$B$25,"Yes","No")</f>
        <v>No</v>
      </c>
      <c r="O535" s="3" t="str">
        <f>IF(tbl_clean[[#This Row],[employee_residence]]=tbl_clean[[#This Row],[company_location]], "Same-Country","Cross-Country")</f>
        <v>Same-Country</v>
      </c>
    </row>
    <row r="536" spans="1:15" ht="19.2" x14ac:dyDescent="0.45">
      <c r="A536" s="3">
        <v>2022</v>
      </c>
      <c r="B536" s="4" t="s">
        <v>213</v>
      </c>
      <c r="C536" s="4">
        <f t="shared" si="8"/>
        <v>3</v>
      </c>
      <c r="D536" s="4" t="s">
        <v>218</v>
      </c>
      <c r="E536" s="4" t="s">
        <v>45</v>
      </c>
      <c r="F536" s="5">
        <v>195400</v>
      </c>
      <c r="G536" s="3" t="s">
        <v>20</v>
      </c>
      <c r="H536" s="5">
        <v>195400</v>
      </c>
      <c r="I536" s="3" t="s">
        <v>21</v>
      </c>
      <c r="J536" s="3" t="s">
        <v>244</v>
      </c>
      <c r="K536" s="17">
        <v>100</v>
      </c>
      <c r="L536" s="3" t="s">
        <v>21</v>
      </c>
      <c r="M536" s="3" t="s">
        <v>240</v>
      </c>
      <c r="N536" s="3" t="str">
        <f>IF(tbl_clean[[#This Row],[salary_in_usd]]&gt;=statistics!$B$25,"Yes","No")</f>
        <v>No</v>
      </c>
      <c r="O536" s="3" t="str">
        <f>IF(tbl_clean[[#This Row],[employee_residence]]=tbl_clean[[#This Row],[company_location]], "Same-Country","Cross-Country")</f>
        <v>Same-Country</v>
      </c>
    </row>
    <row r="537" spans="1:15" ht="19.2" x14ac:dyDescent="0.45">
      <c r="A537" s="3">
        <v>2022</v>
      </c>
      <c r="B537" s="4" t="s">
        <v>213</v>
      </c>
      <c r="C537" s="4">
        <f t="shared" si="8"/>
        <v>3</v>
      </c>
      <c r="D537" s="4" t="s">
        <v>218</v>
      </c>
      <c r="E537" s="4" t="s">
        <v>35</v>
      </c>
      <c r="F537" s="5">
        <v>195400</v>
      </c>
      <c r="G537" s="3" t="s">
        <v>20</v>
      </c>
      <c r="H537" s="5">
        <v>195400</v>
      </c>
      <c r="I537" s="3" t="s">
        <v>21</v>
      </c>
      <c r="J537" s="3" t="s">
        <v>244</v>
      </c>
      <c r="K537" s="17">
        <v>100</v>
      </c>
      <c r="L537" s="3" t="s">
        <v>21</v>
      </c>
      <c r="M537" s="3" t="s">
        <v>240</v>
      </c>
      <c r="N537" s="3" t="str">
        <f>IF(tbl_clean[[#This Row],[salary_in_usd]]&gt;=statistics!$B$25,"Yes","No")</f>
        <v>No</v>
      </c>
      <c r="O537" s="3" t="str">
        <f>IF(tbl_clean[[#This Row],[employee_residence]]=tbl_clean[[#This Row],[company_location]], "Same-Country","Cross-Country")</f>
        <v>Same-Country</v>
      </c>
    </row>
    <row r="538" spans="1:15" ht="19.2" x14ac:dyDescent="0.45">
      <c r="A538" s="3">
        <v>2022</v>
      </c>
      <c r="B538" s="4" t="s">
        <v>213</v>
      </c>
      <c r="C538" s="4">
        <f t="shared" si="8"/>
        <v>3</v>
      </c>
      <c r="D538" s="4" t="s">
        <v>218</v>
      </c>
      <c r="E538" s="4" t="s">
        <v>45</v>
      </c>
      <c r="F538" s="5">
        <v>195400</v>
      </c>
      <c r="G538" s="3" t="s">
        <v>20</v>
      </c>
      <c r="H538" s="5">
        <v>195400</v>
      </c>
      <c r="I538" s="3" t="s">
        <v>21</v>
      </c>
      <c r="J538" s="3" t="s">
        <v>244</v>
      </c>
      <c r="K538" s="17">
        <v>100</v>
      </c>
      <c r="L538" s="3" t="s">
        <v>21</v>
      </c>
      <c r="M538" s="3" t="s">
        <v>240</v>
      </c>
      <c r="N538" s="3" t="str">
        <f>IF(tbl_clean[[#This Row],[salary_in_usd]]&gt;=statistics!$B$25,"Yes","No")</f>
        <v>No</v>
      </c>
      <c r="O538" s="3" t="str">
        <f>IF(tbl_clean[[#This Row],[employee_residence]]=tbl_clean[[#This Row],[company_location]], "Same-Country","Cross-Country")</f>
        <v>Same-Country</v>
      </c>
    </row>
    <row r="539" spans="1:15" ht="19.2" x14ac:dyDescent="0.45">
      <c r="A539" s="3">
        <v>2022</v>
      </c>
      <c r="B539" s="4" t="s">
        <v>213</v>
      </c>
      <c r="C539" s="4">
        <f t="shared" si="8"/>
        <v>3</v>
      </c>
      <c r="D539" s="4" t="s">
        <v>218</v>
      </c>
      <c r="E539" s="4" t="s">
        <v>37</v>
      </c>
      <c r="F539" s="5">
        <v>195000</v>
      </c>
      <c r="G539" s="3" t="s">
        <v>20</v>
      </c>
      <c r="H539" s="5">
        <v>195000</v>
      </c>
      <c r="I539" s="3" t="s">
        <v>21</v>
      </c>
      <c r="J539" s="3" t="s">
        <v>244</v>
      </c>
      <c r="K539" s="17">
        <v>100</v>
      </c>
      <c r="L539" s="3" t="s">
        <v>21</v>
      </c>
      <c r="M539" s="3" t="s">
        <v>242</v>
      </c>
      <c r="N539" s="3" t="str">
        <f>IF(tbl_clean[[#This Row],[salary_in_usd]]&gt;=statistics!$B$25,"Yes","No")</f>
        <v>No</v>
      </c>
      <c r="O539" s="3" t="str">
        <f>IF(tbl_clean[[#This Row],[employee_residence]]=tbl_clean[[#This Row],[company_location]], "Same-Country","Cross-Country")</f>
        <v>Same-Country</v>
      </c>
    </row>
    <row r="540" spans="1:15" ht="19.2" x14ac:dyDescent="0.45">
      <c r="A540" s="3">
        <v>2022</v>
      </c>
      <c r="B540" s="4" t="s">
        <v>213</v>
      </c>
      <c r="C540" s="4">
        <f t="shared" si="8"/>
        <v>3</v>
      </c>
      <c r="D540" s="4" t="s">
        <v>218</v>
      </c>
      <c r="E540" s="4" t="s">
        <v>37</v>
      </c>
      <c r="F540" s="5">
        <v>194000</v>
      </c>
      <c r="G540" s="3" t="s">
        <v>20</v>
      </c>
      <c r="H540" s="5">
        <v>194000</v>
      </c>
      <c r="I540" s="3" t="s">
        <v>21</v>
      </c>
      <c r="J540" s="3" t="s">
        <v>244</v>
      </c>
      <c r="K540" s="17">
        <v>100</v>
      </c>
      <c r="L540" s="3" t="s">
        <v>21</v>
      </c>
      <c r="M540" s="3" t="s">
        <v>242</v>
      </c>
      <c r="N540" s="3" t="str">
        <f>IF(tbl_clean[[#This Row],[salary_in_usd]]&gt;=statistics!$B$25,"Yes","No")</f>
        <v>No</v>
      </c>
      <c r="O540" s="3" t="str">
        <f>IF(tbl_clean[[#This Row],[employee_residence]]=tbl_clean[[#This Row],[company_location]], "Same-Country","Cross-Country")</f>
        <v>Same-Country</v>
      </c>
    </row>
    <row r="541" spans="1:15" ht="19.2" x14ac:dyDescent="0.45">
      <c r="A541" s="3">
        <v>2022</v>
      </c>
      <c r="B541" s="4" t="s">
        <v>213</v>
      </c>
      <c r="C541" s="4">
        <f t="shared" si="8"/>
        <v>3</v>
      </c>
      <c r="D541" s="4" t="s">
        <v>218</v>
      </c>
      <c r="E541" s="4" t="s">
        <v>37</v>
      </c>
      <c r="F541" s="5">
        <v>194000</v>
      </c>
      <c r="G541" s="3" t="s">
        <v>20</v>
      </c>
      <c r="H541" s="5">
        <v>194000</v>
      </c>
      <c r="I541" s="3" t="s">
        <v>21</v>
      </c>
      <c r="J541" s="3" t="s">
        <v>244</v>
      </c>
      <c r="K541" s="17">
        <v>100</v>
      </c>
      <c r="L541" s="3" t="s">
        <v>21</v>
      </c>
      <c r="M541" s="3" t="s">
        <v>242</v>
      </c>
      <c r="N541" s="3" t="str">
        <f>IF(tbl_clean[[#This Row],[salary_in_usd]]&gt;=statistics!$B$25,"Yes","No")</f>
        <v>No</v>
      </c>
      <c r="O541" s="3" t="str">
        <f>IF(tbl_clean[[#This Row],[employee_residence]]=tbl_clean[[#This Row],[company_location]], "Same-Country","Cross-Country")</f>
        <v>Same-Country</v>
      </c>
    </row>
    <row r="542" spans="1:15" ht="19.2" x14ac:dyDescent="0.45">
      <c r="A542" s="3">
        <v>2022</v>
      </c>
      <c r="B542" s="4" t="s">
        <v>213</v>
      </c>
      <c r="C542" s="4">
        <f t="shared" si="8"/>
        <v>3</v>
      </c>
      <c r="D542" s="4" t="s">
        <v>218</v>
      </c>
      <c r="E542" s="4" t="s">
        <v>81</v>
      </c>
      <c r="F542" s="5">
        <v>193900</v>
      </c>
      <c r="G542" s="3" t="s">
        <v>20</v>
      </c>
      <c r="H542" s="5">
        <v>193900</v>
      </c>
      <c r="I542" s="3" t="s">
        <v>21</v>
      </c>
      <c r="J542" s="3" t="s">
        <v>243</v>
      </c>
      <c r="K542" s="17">
        <v>0</v>
      </c>
      <c r="L542" s="3" t="s">
        <v>21</v>
      </c>
      <c r="M542" s="3" t="s">
        <v>242</v>
      </c>
      <c r="N542" s="3" t="str">
        <f>IF(tbl_clean[[#This Row],[salary_in_usd]]&gt;=statistics!$B$25,"Yes","No")</f>
        <v>No</v>
      </c>
      <c r="O542" s="3" t="str">
        <f>IF(tbl_clean[[#This Row],[employee_residence]]=tbl_clean[[#This Row],[company_location]], "Same-Country","Cross-Country")</f>
        <v>Same-Country</v>
      </c>
    </row>
    <row r="543" spans="1:15" ht="19.2" x14ac:dyDescent="0.45">
      <c r="A543" s="3">
        <v>2022</v>
      </c>
      <c r="B543" s="4" t="s">
        <v>213</v>
      </c>
      <c r="C543" s="4">
        <f t="shared" si="8"/>
        <v>3</v>
      </c>
      <c r="D543" s="4" t="s">
        <v>218</v>
      </c>
      <c r="E543" s="4" t="s">
        <v>35</v>
      </c>
      <c r="F543" s="5">
        <v>193900</v>
      </c>
      <c r="G543" s="3" t="s">
        <v>20</v>
      </c>
      <c r="H543" s="5">
        <v>193900</v>
      </c>
      <c r="I543" s="3" t="s">
        <v>21</v>
      </c>
      <c r="J543" s="3" t="s">
        <v>243</v>
      </c>
      <c r="K543" s="17">
        <v>0</v>
      </c>
      <c r="L543" s="3" t="s">
        <v>21</v>
      </c>
      <c r="M543" s="3" t="s">
        <v>242</v>
      </c>
      <c r="N543" s="3" t="str">
        <f>IF(tbl_clean[[#This Row],[salary_in_usd]]&gt;=statistics!$B$25,"Yes","No")</f>
        <v>No</v>
      </c>
      <c r="O543" s="3" t="str">
        <f>IF(tbl_clean[[#This Row],[employee_residence]]=tbl_clean[[#This Row],[company_location]], "Same-Country","Cross-Country")</f>
        <v>Same-Country</v>
      </c>
    </row>
    <row r="544" spans="1:15" ht="19.2" x14ac:dyDescent="0.45">
      <c r="A544" s="3">
        <v>2022</v>
      </c>
      <c r="B544" s="4" t="s">
        <v>214</v>
      </c>
      <c r="C544" s="4">
        <f t="shared" si="8"/>
        <v>2</v>
      </c>
      <c r="D544" s="4" t="s">
        <v>218</v>
      </c>
      <c r="E544" s="4" t="s">
        <v>35</v>
      </c>
      <c r="F544" s="5">
        <v>193900</v>
      </c>
      <c r="G544" s="3" t="s">
        <v>20</v>
      </c>
      <c r="H544" s="5">
        <v>193900</v>
      </c>
      <c r="I544" s="3" t="s">
        <v>21</v>
      </c>
      <c r="J544" s="3" t="s">
        <v>243</v>
      </c>
      <c r="K544" s="17">
        <v>0</v>
      </c>
      <c r="L544" s="3" t="s">
        <v>21</v>
      </c>
      <c r="M544" s="3" t="s">
        <v>242</v>
      </c>
      <c r="N544" s="3" t="str">
        <f>IF(tbl_clean[[#This Row],[salary_in_usd]]&gt;=statistics!$B$25,"Yes","No")</f>
        <v>No</v>
      </c>
      <c r="O544" s="3" t="str">
        <f>IF(tbl_clean[[#This Row],[employee_residence]]=tbl_clean[[#This Row],[company_location]], "Same-Country","Cross-Country")</f>
        <v>Same-Country</v>
      </c>
    </row>
    <row r="545" spans="1:15" ht="19.2" x14ac:dyDescent="0.45">
      <c r="A545" s="3">
        <v>2022</v>
      </c>
      <c r="B545" s="4" t="s">
        <v>213</v>
      </c>
      <c r="C545" s="4">
        <f t="shared" si="8"/>
        <v>3</v>
      </c>
      <c r="D545" s="4" t="s">
        <v>218</v>
      </c>
      <c r="E545" s="4" t="s">
        <v>32</v>
      </c>
      <c r="F545" s="5">
        <v>193750</v>
      </c>
      <c r="G545" s="3" t="s">
        <v>20</v>
      </c>
      <c r="H545" s="5">
        <v>193750</v>
      </c>
      <c r="I545" s="3" t="s">
        <v>21</v>
      </c>
      <c r="J545" s="3" t="s">
        <v>244</v>
      </c>
      <c r="K545" s="17">
        <v>100</v>
      </c>
      <c r="L545" s="3" t="s">
        <v>21</v>
      </c>
      <c r="M545" s="3" t="s">
        <v>242</v>
      </c>
      <c r="N545" s="3" t="str">
        <f>IF(tbl_clean[[#This Row],[salary_in_usd]]&gt;=statistics!$B$25,"Yes","No")</f>
        <v>No</v>
      </c>
      <c r="O545" s="3" t="str">
        <f>IF(tbl_clean[[#This Row],[employee_residence]]=tbl_clean[[#This Row],[company_location]], "Same-Country","Cross-Country")</f>
        <v>Same-Country</v>
      </c>
    </row>
    <row r="546" spans="1:15" ht="19.2" x14ac:dyDescent="0.45">
      <c r="A546" s="3">
        <v>2022</v>
      </c>
      <c r="B546" s="4" t="s">
        <v>213</v>
      </c>
      <c r="C546" s="4">
        <f t="shared" si="8"/>
        <v>3</v>
      </c>
      <c r="D546" s="4" t="s">
        <v>218</v>
      </c>
      <c r="E546" s="4" t="s">
        <v>37</v>
      </c>
      <c r="F546" s="5">
        <v>193750</v>
      </c>
      <c r="G546" s="3" t="s">
        <v>20</v>
      </c>
      <c r="H546" s="5">
        <v>193750</v>
      </c>
      <c r="I546" s="3" t="s">
        <v>21</v>
      </c>
      <c r="J546" s="3" t="s">
        <v>244</v>
      </c>
      <c r="K546" s="17">
        <v>100</v>
      </c>
      <c r="L546" s="3" t="s">
        <v>21</v>
      </c>
      <c r="M546" s="3" t="s">
        <v>242</v>
      </c>
      <c r="N546" s="3" t="str">
        <f>IF(tbl_clean[[#This Row],[salary_in_usd]]&gt;=statistics!$B$25,"Yes","No")</f>
        <v>No</v>
      </c>
      <c r="O546" s="3" t="str">
        <f>IF(tbl_clean[[#This Row],[employee_residence]]=tbl_clean[[#This Row],[company_location]], "Same-Country","Cross-Country")</f>
        <v>Same-Country</v>
      </c>
    </row>
    <row r="547" spans="1:15" ht="19.2" x14ac:dyDescent="0.45">
      <c r="A547" s="3">
        <v>2022</v>
      </c>
      <c r="B547" s="4" t="s">
        <v>213</v>
      </c>
      <c r="C547" s="4">
        <f t="shared" si="8"/>
        <v>3</v>
      </c>
      <c r="D547" s="4" t="s">
        <v>218</v>
      </c>
      <c r="E547" s="4" t="s">
        <v>37</v>
      </c>
      <c r="F547" s="5">
        <v>193000</v>
      </c>
      <c r="G547" s="3" t="s">
        <v>20</v>
      </c>
      <c r="H547" s="5">
        <v>193000</v>
      </c>
      <c r="I547" s="3" t="s">
        <v>15</v>
      </c>
      <c r="J547" s="3" t="s">
        <v>244</v>
      </c>
      <c r="K547" s="17">
        <v>100</v>
      </c>
      <c r="L547" s="3" t="s">
        <v>21</v>
      </c>
      <c r="M547" s="3" t="s">
        <v>242</v>
      </c>
      <c r="N547" s="3" t="str">
        <f>IF(tbl_clean[[#This Row],[salary_in_usd]]&gt;=statistics!$B$25,"Yes","No")</f>
        <v>No</v>
      </c>
      <c r="O547" s="3" t="str">
        <f>IF(tbl_clean[[#This Row],[employee_residence]]=tbl_clean[[#This Row],[company_location]], "Same-Country","Cross-Country")</f>
        <v>Cross-Country</v>
      </c>
    </row>
    <row r="548" spans="1:15" ht="19.2" x14ac:dyDescent="0.45">
      <c r="A548" s="3">
        <v>2022</v>
      </c>
      <c r="B548" s="4" t="s">
        <v>213</v>
      </c>
      <c r="C548" s="4">
        <f t="shared" si="8"/>
        <v>3</v>
      </c>
      <c r="D548" s="4" t="s">
        <v>218</v>
      </c>
      <c r="E548" s="4" t="s">
        <v>35</v>
      </c>
      <c r="F548" s="5">
        <v>192600</v>
      </c>
      <c r="G548" s="3" t="s">
        <v>20</v>
      </c>
      <c r="H548" s="5">
        <v>192600</v>
      </c>
      <c r="I548" s="3" t="s">
        <v>21</v>
      </c>
      <c r="J548" s="3" t="s">
        <v>244</v>
      </c>
      <c r="K548" s="17">
        <v>100</v>
      </c>
      <c r="L548" s="3" t="s">
        <v>21</v>
      </c>
      <c r="M548" s="3" t="s">
        <v>242</v>
      </c>
      <c r="N548" s="3" t="str">
        <f>IF(tbl_clean[[#This Row],[salary_in_usd]]&gt;=statistics!$B$25,"Yes","No")</f>
        <v>No</v>
      </c>
      <c r="O548" s="3" t="str">
        <f>IF(tbl_clean[[#This Row],[employee_residence]]=tbl_clean[[#This Row],[company_location]], "Same-Country","Cross-Country")</f>
        <v>Same-Country</v>
      </c>
    </row>
    <row r="549" spans="1:15" ht="19.2" x14ac:dyDescent="0.45">
      <c r="A549" s="3">
        <v>2022</v>
      </c>
      <c r="B549" s="4" t="s">
        <v>213</v>
      </c>
      <c r="C549" s="4">
        <f t="shared" si="8"/>
        <v>3</v>
      </c>
      <c r="D549" s="4" t="s">
        <v>218</v>
      </c>
      <c r="E549" s="4" t="s">
        <v>45</v>
      </c>
      <c r="F549" s="5">
        <v>192564</v>
      </c>
      <c r="G549" s="3" t="s">
        <v>20</v>
      </c>
      <c r="H549" s="5">
        <v>192564</v>
      </c>
      <c r="I549" s="3" t="s">
        <v>21</v>
      </c>
      <c r="J549" s="3" t="s">
        <v>244</v>
      </c>
      <c r="K549" s="17">
        <v>100</v>
      </c>
      <c r="L549" s="3" t="s">
        <v>21</v>
      </c>
      <c r="M549" s="3" t="s">
        <v>242</v>
      </c>
      <c r="N549" s="3" t="str">
        <f>IF(tbl_clean[[#This Row],[salary_in_usd]]&gt;=statistics!$B$25,"Yes","No")</f>
        <v>No</v>
      </c>
      <c r="O549" s="3" t="str">
        <f>IF(tbl_clean[[#This Row],[employee_residence]]=tbl_clean[[#This Row],[company_location]], "Same-Country","Cross-Country")</f>
        <v>Same-Country</v>
      </c>
    </row>
    <row r="550" spans="1:15" ht="19.2" x14ac:dyDescent="0.45">
      <c r="A550" s="3">
        <v>2022</v>
      </c>
      <c r="B550" s="4" t="s">
        <v>213</v>
      </c>
      <c r="C550" s="4">
        <f t="shared" si="8"/>
        <v>3</v>
      </c>
      <c r="D550" s="4" t="s">
        <v>218</v>
      </c>
      <c r="E550" s="4" t="s">
        <v>45</v>
      </c>
      <c r="F550" s="5">
        <v>192564</v>
      </c>
      <c r="G550" s="3" t="s">
        <v>20</v>
      </c>
      <c r="H550" s="5">
        <v>192564</v>
      </c>
      <c r="I550" s="3" t="s">
        <v>21</v>
      </c>
      <c r="J550" s="3" t="s">
        <v>244</v>
      </c>
      <c r="K550" s="17">
        <v>100</v>
      </c>
      <c r="L550" s="3" t="s">
        <v>21</v>
      </c>
      <c r="M550" s="3" t="s">
        <v>242</v>
      </c>
      <c r="N550" s="3" t="str">
        <f>IF(tbl_clean[[#This Row],[salary_in_usd]]&gt;=statistics!$B$25,"Yes","No")</f>
        <v>No</v>
      </c>
      <c r="O550" s="3" t="str">
        <f>IF(tbl_clean[[#This Row],[employee_residence]]=tbl_clean[[#This Row],[company_location]], "Same-Country","Cross-Country")</f>
        <v>Same-Country</v>
      </c>
    </row>
    <row r="551" spans="1:15" ht="19.2" x14ac:dyDescent="0.45">
      <c r="A551" s="3">
        <v>2022</v>
      </c>
      <c r="B551" s="4" t="s">
        <v>213</v>
      </c>
      <c r="C551" s="4">
        <f t="shared" si="8"/>
        <v>3</v>
      </c>
      <c r="D551" s="4" t="s">
        <v>218</v>
      </c>
      <c r="E551" s="4" t="s">
        <v>27</v>
      </c>
      <c r="F551" s="5">
        <v>192500</v>
      </c>
      <c r="G551" s="3" t="s">
        <v>20</v>
      </c>
      <c r="H551" s="5">
        <v>192500</v>
      </c>
      <c r="I551" s="3" t="s">
        <v>21</v>
      </c>
      <c r="J551" s="3" t="s">
        <v>244</v>
      </c>
      <c r="K551" s="17">
        <v>100</v>
      </c>
      <c r="L551" s="3" t="s">
        <v>21</v>
      </c>
      <c r="M551" s="3" t="s">
        <v>242</v>
      </c>
      <c r="N551" s="3" t="str">
        <f>IF(tbl_clean[[#This Row],[salary_in_usd]]&gt;=statistics!$B$25,"Yes","No")</f>
        <v>No</v>
      </c>
      <c r="O551" s="3" t="str">
        <f>IF(tbl_clean[[#This Row],[employee_residence]]=tbl_clean[[#This Row],[company_location]], "Same-Country","Cross-Country")</f>
        <v>Same-Country</v>
      </c>
    </row>
    <row r="552" spans="1:15" ht="19.2" x14ac:dyDescent="0.45">
      <c r="A552" s="3">
        <v>2022</v>
      </c>
      <c r="B552" s="4" t="s">
        <v>213</v>
      </c>
      <c r="C552" s="4">
        <f t="shared" si="8"/>
        <v>3</v>
      </c>
      <c r="D552" s="4" t="s">
        <v>218</v>
      </c>
      <c r="E552" s="4" t="s">
        <v>45</v>
      </c>
      <c r="F552" s="5">
        <v>192400</v>
      </c>
      <c r="G552" s="3" t="s">
        <v>20</v>
      </c>
      <c r="H552" s="5">
        <v>192400</v>
      </c>
      <c r="I552" s="3" t="s">
        <v>24</v>
      </c>
      <c r="J552" s="3" t="s">
        <v>244</v>
      </c>
      <c r="K552" s="17">
        <v>100</v>
      </c>
      <c r="L552" s="3" t="s">
        <v>24</v>
      </c>
      <c r="M552" s="3" t="s">
        <v>242</v>
      </c>
      <c r="N552" s="3" t="str">
        <f>IF(tbl_clean[[#This Row],[salary_in_usd]]&gt;=statistics!$B$25,"Yes","No")</f>
        <v>No</v>
      </c>
      <c r="O552" s="3" t="str">
        <f>IF(tbl_clean[[#This Row],[employee_residence]]=tbl_clean[[#This Row],[company_location]], "Same-Country","Cross-Country")</f>
        <v>Same-Country</v>
      </c>
    </row>
    <row r="553" spans="1:15" ht="19.2" x14ac:dyDescent="0.45">
      <c r="A553" s="3">
        <v>2022</v>
      </c>
      <c r="B553" s="4" t="s">
        <v>216</v>
      </c>
      <c r="C553" s="4">
        <f t="shared" si="8"/>
        <v>4</v>
      </c>
      <c r="D553" s="4" t="s">
        <v>218</v>
      </c>
      <c r="E553" s="4" t="s">
        <v>228</v>
      </c>
      <c r="F553" s="5">
        <v>250000</v>
      </c>
      <c r="G553" s="3" t="s">
        <v>71</v>
      </c>
      <c r="H553" s="5">
        <v>192037</v>
      </c>
      <c r="I553" s="3" t="s">
        <v>24</v>
      </c>
      <c r="J553" s="3" t="s">
        <v>245</v>
      </c>
      <c r="K553" s="17">
        <v>50</v>
      </c>
      <c r="L553" s="3" t="s">
        <v>24</v>
      </c>
      <c r="M553" s="3" t="s">
        <v>240</v>
      </c>
      <c r="N553" s="3" t="str">
        <f>IF(tbl_clean[[#This Row],[salary_in_usd]]&gt;=statistics!$B$25,"Yes","No")</f>
        <v>No</v>
      </c>
      <c r="O553" s="3" t="str">
        <f>IF(tbl_clean[[#This Row],[employee_residence]]=tbl_clean[[#This Row],[company_location]], "Same-Country","Cross-Country")</f>
        <v>Same-Country</v>
      </c>
    </row>
    <row r="554" spans="1:15" ht="19.2" x14ac:dyDescent="0.45">
      <c r="A554" s="3">
        <v>2022</v>
      </c>
      <c r="B554" s="4" t="s">
        <v>213</v>
      </c>
      <c r="C554" s="4">
        <f t="shared" si="8"/>
        <v>3</v>
      </c>
      <c r="D554" s="4" t="s">
        <v>218</v>
      </c>
      <c r="E554" s="4" t="s">
        <v>89</v>
      </c>
      <c r="F554" s="5">
        <v>192000</v>
      </c>
      <c r="G554" s="3" t="s">
        <v>20</v>
      </c>
      <c r="H554" s="5">
        <v>192000</v>
      </c>
      <c r="I554" s="3" t="s">
        <v>21</v>
      </c>
      <c r="J554" s="3" t="s">
        <v>244</v>
      </c>
      <c r="K554" s="17">
        <v>100</v>
      </c>
      <c r="L554" s="3" t="s">
        <v>21</v>
      </c>
      <c r="M554" s="3" t="s">
        <v>240</v>
      </c>
      <c r="N554" s="3" t="str">
        <f>IF(tbl_clean[[#This Row],[salary_in_usd]]&gt;=statistics!$B$25,"Yes","No")</f>
        <v>No</v>
      </c>
      <c r="O554" s="3" t="str">
        <f>IF(tbl_clean[[#This Row],[employee_residence]]=tbl_clean[[#This Row],[company_location]], "Same-Country","Cross-Country")</f>
        <v>Same-Country</v>
      </c>
    </row>
    <row r="555" spans="1:15" ht="19.2" x14ac:dyDescent="0.45">
      <c r="A555" s="3">
        <v>2022</v>
      </c>
      <c r="B555" s="4" t="s">
        <v>213</v>
      </c>
      <c r="C555" s="4">
        <f t="shared" si="8"/>
        <v>3</v>
      </c>
      <c r="D555" s="4" t="s">
        <v>218</v>
      </c>
      <c r="E555" s="4" t="s">
        <v>35</v>
      </c>
      <c r="F555" s="5">
        <v>192000</v>
      </c>
      <c r="G555" s="3" t="s">
        <v>20</v>
      </c>
      <c r="H555" s="5">
        <v>192000</v>
      </c>
      <c r="I555" s="3" t="s">
        <v>21</v>
      </c>
      <c r="J555" s="3" t="s">
        <v>244</v>
      </c>
      <c r="K555" s="17">
        <v>100</v>
      </c>
      <c r="L555" s="3" t="s">
        <v>21</v>
      </c>
      <c r="M555" s="3" t="s">
        <v>242</v>
      </c>
      <c r="N555" s="3" t="str">
        <f>IF(tbl_clean[[#This Row],[salary_in_usd]]&gt;=statistics!$B$25,"Yes","No")</f>
        <v>No</v>
      </c>
      <c r="O555" s="3" t="str">
        <f>IF(tbl_clean[[#This Row],[employee_residence]]=tbl_clean[[#This Row],[company_location]], "Same-Country","Cross-Country")</f>
        <v>Same-Country</v>
      </c>
    </row>
    <row r="556" spans="1:15" ht="19.2" x14ac:dyDescent="0.45">
      <c r="A556" s="3">
        <v>2022</v>
      </c>
      <c r="B556" s="4" t="s">
        <v>213</v>
      </c>
      <c r="C556" s="4">
        <f t="shared" si="8"/>
        <v>3</v>
      </c>
      <c r="D556" s="4" t="s">
        <v>218</v>
      </c>
      <c r="E556" s="4" t="s">
        <v>26</v>
      </c>
      <c r="F556" s="5">
        <v>192000</v>
      </c>
      <c r="G556" s="3" t="s">
        <v>20</v>
      </c>
      <c r="H556" s="5">
        <v>192000</v>
      </c>
      <c r="I556" s="3" t="s">
        <v>21</v>
      </c>
      <c r="J556" s="3" t="s">
        <v>244</v>
      </c>
      <c r="K556" s="17">
        <v>100</v>
      </c>
      <c r="L556" s="3" t="s">
        <v>21</v>
      </c>
      <c r="M556" s="3" t="s">
        <v>242</v>
      </c>
      <c r="N556" s="3" t="str">
        <f>IF(tbl_clean[[#This Row],[salary_in_usd]]&gt;=statistics!$B$25,"Yes","No")</f>
        <v>No</v>
      </c>
      <c r="O556" s="3" t="str">
        <f>IF(tbl_clean[[#This Row],[employee_residence]]=tbl_clean[[#This Row],[company_location]], "Same-Country","Cross-Country")</f>
        <v>Same-Country</v>
      </c>
    </row>
    <row r="557" spans="1:15" ht="19.2" x14ac:dyDescent="0.45">
      <c r="A557" s="3">
        <v>2022</v>
      </c>
      <c r="B557" s="4" t="s">
        <v>213</v>
      </c>
      <c r="C557" s="4">
        <f t="shared" si="8"/>
        <v>3</v>
      </c>
      <c r="D557" s="4" t="s">
        <v>218</v>
      </c>
      <c r="E557" s="4" t="s">
        <v>35</v>
      </c>
      <c r="F557" s="5">
        <v>192000</v>
      </c>
      <c r="G557" s="3" t="s">
        <v>20</v>
      </c>
      <c r="H557" s="5">
        <v>192000</v>
      </c>
      <c r="I557" s="3" t="s">
        <v>21</v>
      </c>
      <c r="J557" s="3" t="s">
        <v>243</v>
      </c>
      <c r="K557" s="17">
        <v>0</v>
      </c>
      <c r="L557" s="3" t="s">
        <v>21</v>
      </c>
      <c r="M557" s="3" t="s">
        <v>242</v>
      </c>
      <c r="N557" s="3" t="str">
        <f>IF(tbl_clean[[#This Row],[salary_in_usd]]&gt;=statistics!$B$25,"Yes","No")</f>
        <v>No</v>
      </c>
      <c r="O557" s="3" t="str">
        <f>IF(tbl_clean[[#This Row],[employee_residence]]=tbl_clean[[#This Row],[company_location]], "Same-Country","Cross-Country")</f>
        <v>Same-Country</v>
      </c>
    </row>
    <row r="558" spans="1:15" ht="19.2" x14ac:dyDescent="0.45">
      <c r="A558" s="3">
        <v>2022</v>
      </c>
      <c r="B558" s="4" t="s">
        <v>213</v>
      </c>
      <c r="C558" s="4">
        <f t="shared" si="8"/>
        <v>3</v>
      </c>
      <c r="D558" s="4" t="s">
        <v>218</v>
      </c>
      <c r="E558" s="4" t="s">
        <v>26</v>
      </c>
      <c r="F558" s="5">
        <v>191475</v>
      </c>
      <c r="G558" s="3" t="s">
        <v>20</v>
      </c>
      <c r="H558" s="5">
        <v>191475</v>
      </c>
      <c r="I558" s="3" t="s">
        <v>21</v>
      </c>
      <c r="J558" s="3" t="s">
        <v>244</v>
      </c>
      <c r="K558" s="17">
        <v>100</v>
      </c>
      <c r="L558" s="3" t="s">
        <v>21</v>
      </c>
      <c r="M558" s="3" t="s">
        <v>242</v>
      </c>
      <c r="N558" s="3" t="str">
        <f>IF(tbl_clean[[#This Row],[salary_in_usd]]&gt;=statistics!$B$25,"Yes","No")</f>
        <v>No</v>
      </c>
      <c r="O558" s="3" t="str">
        <f>IF(tbl_clean[[#This Row],[employee_residence]]=tbl_clean[[#This Row],[company_location]], "Same-Country","Cross-Country")</f>
        <v>Same-Country</v>
      </c>
    </row>
    <row r="559" spans="1:15" ht="19.2" x14ac:dyDescent="0.45">
      <c r="A559" s="3">
        <v>2022</v>
      </c>
      <c r="B559" s="4" t="s">
        <v>213</v>
      </c>
      <c r="C559" s="4">
        <f t="shared" si="8"/>
        <v>3</v>
      </c>
      <c r="D559" s="4" t="s">
        <v>218</v>
      </c>
      <c r="E559" s="4" t="s">
        <v>23</v>
      </c>
      <c r="F559" s="5">
        <v>191475</v>
      </c>
      <c r="G559" s="3" t="s">
        <v>20</v>
      </c>
      <c r="H559" s="5">
        <v>191475</v>
      </c>
      <c r="I559" s="3" t="s">
        <v>21</v>
      </c>
      <c r="J559" s="3" t="s">
        <v>244</v>
      </c>
      <c r="K559" s="17">
        <v>100</v>
      </c>
      <c r="L559" s="3" t="s">
        <v>21</v>
      </c>
      <c r="M559" s="3" t="s">
        <v>242</v>
      </c>
      <c r="N559" s="3" t="str">
        <f>IF(tbl_clean[[#This Row],[salary_in_usd]]&gt;=statistics!$B$25,"Yes","No")</f>
        <v>No</v>
      </c>
      <c r="O559" s="3" t="str">
        <f>IF(tbl_clean[[#This Row],[employee_residence]]=tbl_clean[[#This Row],[company_location]], "Same-Country","Cross-Country")</f>
        <v>Same-Country</v>
      </c>
    </row>
    <row r="560" spans="1:15" ht="19.2" x14ac:dyDescent="0.45">
      <c r="A560" s="3">
        <v>2022</v>
      </c>
      <c r="B560" s="4" t="s">
        <v>213</v>
      </c>
      <c r="C560" s="4">
        <f t="shared" si="8"/>
        <v>3</v>
      </c>
      <c r="D560" s="4" t="s">
        <v>218</v>
      </c>
      <c r="E560" s="4" t="s">
        <v>23</v>
      </c>
      <c r="F560" s="5">
        <v>191475</v>
      </c>
      <c r="G560" s="3" t="s">
        <v>20</v>
      </c>
      <c r="H560" s="5">
        <v>191475</v>
      </c>
      <c r="I560" s="3" t="s">
        <v>21</v>
      </c>
      <c r="J560" s="3" t="s">
        <v>244</v>
      </c>
      <c r="K560" s="17">
        <v>100</v>
      </c>
      <c r="L560" s="3" t="s">
        <v>21</v>
      </c>
      <c r="M560" s="3" t="s">
        <v>242</v>
      </c>
      <c r="N560" s="3" t="str">
        <f>IF(tbl_clean[[#This Row],[salary_in_usd]]&gt;=statistics!$B$25,"Yes","No")</f>
        <v>No</v>
      </c>
      <c r="O560" s="3" t="str">
        <f>IF(tbl_clean[[#This Row],[employee_residence]]=tbl_clean[[#This Row],[company_location]], "Same-Country","Cross-Country")</f>
        <v>Same-Country</v>
      </c>
    </row>
    <row r="561" spans="1:15" ht="19.2" x14ac:dyDescent="0.45">
      <c r="A561" s="3">
        <v>2022</v>
      </c>
      <c r="B561" s="4" t="s">
        <v>213</v>
      </c>
      <c r="C561" s="4">
        <f t="shared" si="8"/>
        <v>3</v>
      </c>
      <c r="D561" s="4" t="s">
        <v>218</v>
      </c>
      <c r="E561" s="4" t="s">
        <v>23</v>
      </c>
      <c r="F561" s="5">
        <v>191475</v>
      </c>
      <c r="G561" s="3" t="s">
        <v>20</v>
      </c>
      <c r="H561" s="5">
        <v>191475</v>
      </c>
      <c r="I561" s="3" t="s">
        <v>21</v>
      </c>
      <c r="J561" s="3" t="s">
        <v>244</v>
      </c>
      <c r="K561" s="17">
        <v>100</v>
      </c>
      <c r="L561" s="3" t="s">
        <v>21</v>
      </c>
      <c r="M561" s="3" t="s">
        <v>242</v>
      </c>
      <c r="N561" s="3" t="str">
        <f>IF(tbl_clean[[#This Row],[salary_in_usd]]&gt;=statistics!$B$25,"Yes","No")</f>
        <v>No</v>
      </c>
      <c r="O561" s="3" t="str">
        <f>IF(tbl_clean[[#This Row],[employee_residence]]=tbl_clean[[#This Row],[company_location]], "Same-Country","Cross-Country")</f>
        <v>Same-Country</v>
      </c>
    </row>
    <row r="562" spans="1:15" ht="19.2" x14ac:dyDescent="0.45">
      <c r="A562" s="3">
        <v>2022</v>
      </c>
      <c r="B562" s="4" t="s">
        <v>213</v>
      </c>
      <c r="C562" s="4">
        <f t="shared" si="8"/>
        <v>3</v>
      </c>
      <c r="D562" s="4" t="s">
        <v>218</v>
      </c>
      <c r="E562" s="4" t="s">
        <v>23</v>
      </c>
      <c r="F562" s="5">
        <v>191475</v>
      </c>
      <c r="G562" s="3" t="s">
        <v>20</v>
      </c>
      <c r="H562" s="5">
        <v>191475</v>
      </c>
      <c r="I562" s="3" t="s">
        <v>21</v>
      </c>
      <c r="J562" s="3" t="s">
        <v>244</v>
      </c>
      <c r="K562" s="17">
        <v>100</v>
      </c>
      <c r="L562" s="3" t="s">
        <v>21</v>
      </c>
      <c r="M562" s="3" t="s">
        <v>242</v>
      </c>
      <c r="N562" s="3" t="str">
        <f>IF(tbl_clean[[#This Row],[salary_in_usd]]&gt;=statistics!$B$25,"Yes","No")</f>
        <v>No</v>
      </c>
      <c r="O562" s="3" t="str">
        <f>IF(tbl_clean[[#This Row],[employee_residence]]=tbl_clean[[#This Row],[company_location]], "Same-Country","Cross-Country")</f>
        <v>Same-Country</v>
      </c>
    </row>
    <row r="563" spans="1:15" ht="19.2" x14ac:dyDescent="0.45">
      <c r="A563" s="3">
        <v>2022</v>
      </c>
      <c r="B563" s="4" t="s">
        <v>213</v>
      </c>
      <c r="C563" s="4">
        <f t="shared" si="8"/>
        <v>3</v>
      </c>
      <c r="D563" s="4" t="s">
        <v>218</v>
      </c>
      <c r="E563" s="4" t="s">
        <v>23</v>
      </c>
      <c r="F563" s="5">
        <v>191475</v>
      </c>
      <c r="G563" s="3" t="s">
        <v>20</v>
      </c>
      <c r="H563" s="5">
        <v>191475</v>
      </c>
      <c r="I563" s="3" t="s">
        <v>21</v>
      </c>
      <c r="J563" s="3" t="s">
        <v>244</v>
      </c>
      <c r="K563" s="17">
        <v>100</v>
      </c>
      <c r="L563" s="3" t="s">
        <v>21</v>
      </c>
      <c r="M563" s="3" t="s">
        <v>242</v>
      </c>
      <c r="N563" s="3" t="str">
        <f>IF(tbl_clean[[#This Row],[salary_in_usd]]&gt;=statistics!$B$25,"Yes","No")</f>
        <v>No</v>
      </c>
      <c r="O563" s="3" t="str">
        <f>IF(tbl_clean[[#This Row],[employee_residence]]=tbl_clean[[#This Row],[company_location]], "Same-Country","Cross-Country")</f>
        <v>Same-Country</v>
      </c>
    </row>
    <row r="564" spans="1:15" ht="19.2" x14ac:dyDescent="0.45">
      <c r="A564" s="3">
        <v>2022</v>
      </c>
      <c r="B564" s="4" t="s">
        <v>213</v>
      </c>
      <c r="C564" s="4">
        <f t="shared" si="8"/>
        <v>3</v>
      </c>
      <c r="D564" s="4" t="s">
        <v>218</v>
      </c>
      <c r="E564" s="4" t="s">
        <v>23</v>
      </c>
      <c r="F564" s="5">
        <v>191475</v>
      </c>
      <c r="G564" s="3" t="s">
        <v>20</v>
      </c>
      <c r="H564" s="5">
        <v>191475</v>
      </c>
      <c r="I564" s="3" t="s">
        <v>21</v>
      </c>
      <c r="J564" s="3" t="s">
        <v>244</v>
      </c>
      <c r="K564" s="17">
        <v>100</v>
      </c>
      <c r="L564" s="3" t="s">
        <v>21</v>
      </c>
      <c r="M564" s="3" t="s">
        <v>242</v>
      </c>
      <c r="N564" s="3" t="str">
        <f>IF(tbl_clean[[#This Row],[salary_in_usd]]&gt;=statistics!$B$25,"Yes","No")</f>
        <v>No</v>
      </c>
      <c r="O564" s="3" t="str">
        <f>IF(tbl_clean[[#This Row],[employee_residence]]=tbl_clean[[#This Row],[company_location]], "Same-Country","Cross-Country")</f>
        <v>Same-Country</v>
      </c>
    </row>
    <row r="565" spans="1:15" ht="19.2" x14ac:dyDescent="0.45">
      <c r="A565" s="3">
        <v>2022</v>
      </c>
      <c r="B565" s="4" t="s">
        <v>213</v>
      </c>
      <c r="C565" s="4">
        <f t="shared" si="8"/>
        <v>3</v>
      </c>
      <c r="D565" s="4" t="s">
        <v>218</v>
      </c>
      <c r="E565" s="4" t="s">
        <v>23</v>
      </c>
      <c r="F565" s="5">
        <v>191475</v>
      </c>
      <c r="G565" s="3" t="s">
        <v>20</v>
      </c>
      <c r="H565" s="5">
        <v>191475</v>
      </c>
      <c r="I565" s="3" t="s">
        <v>21</v>
      </c>
      <c r="J565" s="3" t="s">
        <v>244</v>
      </c>
      <c r="K565" s="17">
        <v>100</v>
      </c>
      <c r="L565" s="3" t="s">
        <v>21</v>
      </c>
      <c r="M565" s="3" t="s">
        <v>242</v>
      </c>
      <c r="N565" s="3" t="str">
        <f>IF(tbl_clean[[#This Row],[salary_in_usd]]&gt;=statistics!$B$25,"Yes","No")</f>
        <v>No</v>
      </c>
      <c r="O565" s="3" t="str">
        <f>IF(tbl_clean[[#This Row],[employee_residence]]=tbl_clean[[#This Row],[company_location]], "Same-Country","Cross-Country")</f>
        <v>Same-Country</v>
      </c>
    </row>
    <row r="566" spans="1:15" ht="19.2" x14ac:dyDescent="0.45">
      <c r="A566" s="3">
        <v>2022</v>
      </c>
      <c r="B566" s="4" t="s">
        <v>213</v>
      </c>
      <c r="C566" s="4">
        <f t="shared" si="8"/>
        <v>3</v>
      </c>
      <c r="D566" s="4" t="s">
        <v>218</v>
      </c>
      <c r="E566" s="4" t="s">
        <v>23</v>
      </c>
      <c r="F566" s="5">
        <v>191475</v>
      </c>
      <c r="G566" s="3" t="s">
        <v>20</v>
      </c>
      <c r="H566" s="5">
        <v>191475</v>
      </c>
      <c r="I566" s="3" t="s">
        <v>21</v>
      </c>
      <c r="J566" s="3" t="s">
        <v>244</v>
      </c>
      <c r="K566" s="17">
        <v>100</v>
      </c>
      <c r="L566" s="3" t="s">
        <v>21</v>
      </c>
      <c r="M566" s="3" t="s">
        <v>242</v>
      </c>
      <c r="N566" s="3" t="str">
        <f>IF(tbl_clean[[#This Row],[salary_in_usd]]&gt;=statistics!$B$25,"Yes","No")</f>
        <v>No</v>
      </c>
      <c r="O566" s="3" t="str">
        <f>IF(tbl_clean[[#This Row],[employee_residence]]=tbl_clean[[#This Row],[company_location]], "Same-Country","Cross-Country")</f>
        <v>Same-Country</v>
      </c>
    </row>
    <row r="567" spans="1:15" ht="19.2" x14ac:dyDescent="0.45">
      <c r="A567" s="3">
        <v>2022</v>
      </c>
      <c r="B567" s="4" t="s">
        <v>213</v>
      </c>
      <c r="C567" s="4">
        <f t="shared" si="8"/>
        <v>3</v>
      </c>
      <c r="D567" s="4" t="s">
        <v>218</v>
      </c>
      <c r="E567" s="4" t="s">
        <v>23</v>
      </c>
      <c r="F567" s="5">
        <v>191475</v>
      </c>
      <c r="G567" s="3" t="s">
        <v>20</v>
      </c>
      <c r="H567" s="5">
        <v>191475</v>
      </c>
      <c r="I567" s="3" t="s">
        <v>21</v>
      </c>
      <c r="J567" s="3" t="s">
        <v>244</v>
      </c>
      <c r="K567" s="17">
        <v>100</v>
      </c>
      <c r="L567" s="3" t="s">
        <v>21</v>
      </c>
      <c r="M567" s="3" t="s">
        <v>242</v>
      </c>
      <c r="N567" s="3" t="str">
        <f>IF(tbl_clean[[#This Row],[salary_in_usd]]&gt;=statistics!$B$25,"Yes","No")</f>
        <v>No</v>
      </c>
      <c r="O567" s="3" t="str">
        <f>IF(tbl_clean[[#This Row],[employee_residence]]=tbl_clean[[#This Row],[company_location]], "Same-Country","Cross-Country")</f>
        <v>Same-Country</v>
      </c>
    </row>
    <row r="568" spans="1:15" ht="19.2" x14ac:dyDescent="0.45">
      <c r="A568" s="3">
        <v>2022</v>
      </c>
      <c r="B568" s="4" t="s">
        <v>213</v>
      </c>
      <c r="C568" s="4">
        <f t="shared" si="8"/>
        <v>3</v>
      </c>
      <c r="D568" s="4" t="s">
        <v>218</v>
      </c>
      <c r="E568" s="4" t="s">
        <v>23</v>
      </c>
      <c r="F568" s="5">
        <v>191475</v>
      </c>
      <c r="G568" s="3" t="s">
        <v>20</v>
      </c>
      <c r="H568" s="5">
        <v>191475</v>
      </c>
      <c r="I568" s="3" t="s">
        <v>21</v>
      </c>
      <c r="J568" s="3" t="s">
        <v>244</v>
      </c>
      <c r="K568" s="17">
        <v>100</v>
      </c>
      <c r="L568" s="3" t="s">
        <v>21</v>
      </c>
      <c r="M568" s="3" t="s">
        <v>242</v>
      </c>
      <c r="N568" s="3" t="str">
        <f>IF(tbl_clean[[#This Row],[salary_in_usd]]&gt;=statistics!$B$25,"Yes","No")</f>
        <v>No</v>
      </c>
      <c r="O568" s="3" t="str">
        <f>IF(tbl_clean[[#This Row],[employee_residence]]=tbl_clean[[#This Row],[company_location]], "Same-Country","Cross-Country")</f>
        <v>Same-Country</v>
      </c>
    </row>
    <row r="569" spans="1:15" ht="19.2" x14ac:dyDescent="0.45">
      <c r="A569" s="3">
        <v>2022</v>
      </c>
      <c r="B569" s="4" t="s">
        <v>213</v>
      </c>
      <c r="C569" s="4">
        <f t="shared" si="8"/>
        <v>3</v>
      </c>
      <c r="D569" s="4" t="s">
        <v>218</v>
      </c>
      <c r="E569" s="4" t="s">
        <v>23</v>
      </c>
      <c r="F569" s="5">
        <v>191475</v>
      </c>
      <c r="G569" s="3" t="s">
        <v>20</v>
      </c>
      <c r="H569" s="5">
        <v>191475</v>
      </c>
      <c r="I569" s="3" t="s">
        <v>21</v>
      </c>
      <c r="J569" s="3" t="s">
        <v>244</v>
      </c>
      <c r="K569" s="17">
        <v>100</v>
      </c>
      <c r="L569" s="3" t="s">
        <v>21</v>
      </c>
      <c r="M569" s="3" t="s">
        <v>242</v>
      </c>
      <c r="N569" s="3" t="str">
        <f>IF(tbl_clean[[#This Row],[salary_in_usd]]&gt;=statistics!$B$25,"Yes","No")</f>
        <v>No</v>
      </c>
      <c r="O569" s="3" t="str">
        <f>IF(tbl_clean[[#This Row],[employee_residence]]=tbl_clean[[#This Row],[company_location]], "Same-Country","Cross-Country")</f>
        <v>Same-Country</v>
      </c>
    </row>
    <row r="570" spans="1:15" ht="19.2" x14ac:dyDescent="0.45">
      <c r="A570" s="3">
        <v>2022</v>
      </c>
      <c r="B570" s="4" t="s">
        <v>213</v>
      </c>
      <c r="C570" s="4">
        <f t="shared" si="8"/>
        <v>3</v>
      </c>
      <c r="D570" s="4" t="s">
        <v>218</v>
      </c>
      <c r="E570" s="4" t="s">
        <v>23</v>
      </c>
      <c r="F570" s="5">
        <v>191475</v>
      </c>
      <c r="G570" s="3" t="s">
        <v>20</v>
      </c>
      <c r="H570" s="5">
        <v>191475</v>
      </c>
      <c r="I570" s="3" t="s">
        <v>21</v>
      </c>
      <c r="J570" s="3" t="s">
        <v>244</v>
      </c>
      <c r="K570" s="17">
        <v>100</v>
      </c>
      <c r="L570" s="3" t="s">
        <v>21</v>
      </c>
      <c r="M570" s="3" t="s">
        <v>242</v>
      </c>
      <c r="N570" s="3" t="str">
        <f>IF(tbl_clean[[#This Row],[salary_in_usd]]&gt;=statistics!$B$25,"Yes","No")</f>
        <v>No</v>
      </c>
      <c r="O570" s="3" t="str">
        <f>IF(tbl_clean[[#This Row],[employee_residence]]=tbl_clean[[#This Row],[company_location]], "Same-Country","Cross-Country")</f>
        <v>Same-Country</v>
      </c>
    </row>
    <row r="571" spans="1:15" ht="19.2" x14ac:dyDescent="0.45">
      <c r="A571" s="3">
        <v>2022</v>
      </c>
      <c r="B571" s="4" t="s">
        <v>213</v>
      </c>
      <c r="C571" s="4">
        <f t="shared" si="8"/>
        <v>3</v>
      </c>
      <c r="D571" s="4" t="s">
        <v>218</v>
      </c>
      <c r="E571" s="4" t="s">
        <v>23</v>
      </c>
      <c r="F571" s="5">
        <v>191475</v>
      </c>
      <c r="G571" s="3" t="s">
        <v>20</v>
      </c>
      <c r="H571" s="5">
        <v>191475</v>
      </c>
      <c r="I571" s="3" t="s">
        <v>21</v>
      </c>
      <c r="J571" s="3" t="s">
        <v>244</v>
      </c>
      <c r="K571" s="17">
        <v>100</v>
      </c>
      <c r="L571" s="3" t="s">
        <v>21</v>
      </c>
      <c r="M571" s="3" t="s">
        <v>242</v>
      </c>
      <c r="N571" s="3" t="str">
        <f>IF(tbl_clean[[#This Row],[salary_in_usd]]&gt;=statistics!$B$25,"Yes","No")</f>
        <v>No</v>
      </c>
      <c r="O571" s="3" t="str">
        <f>IF(tbl_clean[[#This Row],[employee_residence]]=tbl_clean[[#This Row],[company_location]], "Same-Country","Cross-Country")</f>
        <v>Same-Country</v>
      </c>
    </row>
    <row r="572" spans="1:15" ht="19.2" x14ac:dyDescent="0.45">
      <c r="A572" s="3">
        <v>2022</v>
      </c>
      <c r="B572" s="4" t="s">
        <v>213</v>
      </c>
      <c r="C572" s="4">
        <f t="shared" si="8"/>
        <v>3</v>
      </c>
      <c r="D572" s="4" t="s">
        <v>218</v>
      </c>
      <c r="E572" s="4" t="s">
        <v>23</v>
      </c>
      <c r="F572" s="5">
        <v>191475</v>
      </c>
      <c r="G572" s="3" t="s">
        <v>20</v>
      </c>
      <c r="H572" s="5">
        <v>191475</v>
      </c>
      <c r="I572" s="3" t="s">
        <v>21</v>
      </c>
      <c r="J572" s="3" t="s">
        <v>244</v>
      </c>
      <c r="K572" s="17">
        <v>100</v>
      </c>
      <c r="L572" s="3" t="s">
        <v>21</v>
      </c>
      <c r="M572" s="3" t="s">
        <v>242</v>
      </c>
      <c r="N572" s="3" t="str">
        <f>IF(tbl_clean[[#This Row],[salary_in_usd]]&gt;=statistics!$B$25,"Yes","No")</f>
        <v>No</v>
      </c>
      <c r="O572" s="3" t="str">
        <f>IF(tbl_clean[[#This Row],[employee_residence]]=tbl_clean[[#This Row],[company_location]], "Same-Country","Cross-Country")</f>
        <v>Same-Country</v>
      </c>
    </row>
    <row r="573" spans="1:15" ht="19.2" x14ac:dyDescent="0.45">
      <c r="A573" s="3">
        <v>2022</v>
      </c>
      <c r="B573" s="4" t="s">
        <v>213</v>
      </c>
      <c r="C573" s="4">
        <f t="shared" si="8"/>
        <v>3</v>
      </c>
      <c r="D573" s="4" t="s">
        <v>218</v>
      </c>
      <c r="E573" s="4" t="s">
        <v>23</v>
      </c>
      <c r="F573" s="5">
        <v>191475</v>
      </c>
      <c r="G573" s="3" t="s">
        <v>20</v>
      </c>
      <c r="H573" s="5">
        <v>191475</v>
      </c>
      <c r="I573" s="3" t="s">
        <v>21</v>
      </c>
      <c r="J573" s="3" t="s">
        <v>244</v>
      </c>
      <c r="K573" s="17">
        <v>100</v>
      </c>
      <c r="L573" s="3" t="s">
        <v>21</v>
      </c>
      <c r="M573" s="3" t="s">
        <v>242</v>
      </c>
      <c r="N573" s="3" t="str">
        <f>IF(tbl_clean[[#This Row],[salary_in_usd]]&gt;=statistics!$B$25,"Yes","No")</f>
        <v>No</v>
      </c>
      <c r="O573" s="3" t="str">
        <f>IF(tbl_clean[[#This Row],[employee_residence]]=tbl_clean[[#This Row],[company_location]], "Same-Country","Cross-Country")</f>
        <v>Same-Country</v>
      </c>
    </row>
    <row r="574" spans="1:15" ht="19.2" x14ac:dyDescent="0.45">
      <c r="A574" s="3">
        <v>2022</v>
      </c>
      <c r="B574" s="4" t="s">
        <v>213</v>
      </c>
      <c r="C574" s="4">
        <f t="shared" si="8"/>
        <v>3</v>
      </c>
      <c r="D574" s="4" t="s">
        <v>218</v>
      </c>
      <c r="E574" s="4" t="s">
        <v>23</v>
      </c>
      <c r="F574" s="5">
        <v>191475</v>
      </c>
      <c r="G574" s="3" t="s">
        <v>20</v>
      </c>
      <c r="H574" s="5">
        <v>191475</v>
      </c>
      <c r="I574" s="3" t="s">
        <v>21</v>
      </c>
      <c r="J574" s="3" t="s">
        <v>244</v>
      </c>
      <c r="K574" s="17">
        <v>100</v>
      </c>
      <c r="L574" s="3" t="s">
        <v>21</v>
      </c>
      <c r="M574" s="3" t="s">
        <v>242</v>
      </c>
      <c r="N574" s="3" t="str">
        <f>IF(tbl_clean[[#This Row],[salary_in_usd]]&gt;=statistics!$B$25,"Yes","No")</f>
        <v>No</v>
      </c>
      <c r="O574" s="3" t="str">
        <f>IF(tbl_clean[[#This Row],[employee_residence]]=tbl_clean[[#This Row],[company_location]], "Same-Country","Cross-Country")</f>
        <v>Same-Country</v>
      </c>
    </row>
    <row r="575" spans="1:15" ht="19.2" x14ac:dyDescent="0.45">
      <c r="A575" s="3">
        <v>2022</v>
      </c>
      <c r="B575" s="4" t="s">
        <v>213</v>
      </c>
      <c r="C575" s="4">
        <f t="shared" si="8"/>
        <v>3</v>
      </c>
      <c r="D575" s="4" t="s">
        <v>218</v>
      </c>
      <c r="E575" s="4" t="s">
        <v>23</v>
      </c>
      <c r="F575" s="5">
        <v>191475</v>
      </c>
      <c r="G575" s="3" t="s">
        <v>20</v>
      </c>
      <c r="H575" s="5">
        <v>191475</v>
      </c>
      <c r="I575" s="3" t="s">
        <v>21</v>
      </c>
      <c r="J575" s="3" t="s">
        <v>244</v>
      </c>
      <c r="K575" s="17">
        <v>100</v>
      </c>
      <c r="L575" s="3" t="s">
        <v>21</v>
      </c>
      <c r="M575" s="3" t="s">
        <v>242</v>
      </c>
      <c r="N575" s="3" t="str">
        <f>IF(tbl_clean[[#This Row],[salary_in_usd]]&gt;=statistics!$B$25,"Yes","No")</f>
        <v>No</v>
      </c>
      <c r="O575" s="3" t="str">
        <f>IF(tbl_clean[[#This Row],[employee_residence]]=tbl_clean[[#This Row],[company_location]], "Same-Country","Cross-Country")</f>
        <v>Same-Country</v>
      </c>
    </row>
    <row r="576" spans="1:15" ht="19.2" x14ac:dyDescent="0.45">
      <c r="A576" s="3">
        <v>2022</v>
      </c>
      <c r="B576" s="4" t="s">
        <v>213</v>
      </c>
      <c r="C576" s="4">
        <f t="shared" si="8"/>
        <v>3</v>
      </c>
      <c r="D576" s="4" t="s">
        <v>218</v>
      </c>
      <c r="E576" s="4" t="s">
        <v>23</v>
      </c>
      <c r="F576" s="5">
        <v>191475</v>
      </c>
      <c r="G576" s="3" t="s">
        <v>20</v>
      </c>
      <c r="H576" s="5">
        <v>191475</v>
      </c>
      <c r="I576" s="3" t="s">
        <v>21</v>
      </c>
      <c r="J576" s="3" t="s">
        <v>244</v>
      </c>
      <c r="K576" s="17">
        <v>100</v>
      </c>
      <c r="L576" s="3" t="s">
        <v>21</v>
      </c>
      <c r="M576" s="3" t="s">
        <v>242</v>
      </c>
      <c r="N576" s="3" t="str">
        <f>IF(tbl_clean[[#This Row],[salary_in_usd]]&gt;=statistics!$B$25,"Yes","No")</f>
        <v>No</v>
      </c>
      <c r="O576" s="3" t="str">
        <f>IF(tbl_clean[[#This Row],[employee_residence]]=tbl_clean[[#This Row],[company_location]], "Same-Country","Cross-Country")</f>
        <v>Same-Country</v>
      </c>
    </row>
    <row r="577" spans="1:15" ht="19.2" x14ac:dyDescent="0.45">
      <c r="A577" s="3">
        <v>2022</v>
      </c>
      <c r="B577" s="4" t="s">
        <v>213</v>
      </c>
      <c r="C577" s="4">
        <f t="shared" si="8"/>
        <v>3</v>
      </c>
      <c r="D577" s="4" t="s">
        <v>218</v>
      </c>
      <c r="E577" s="4" t="s">
        <v>23</v>
      </c>
      <c r="F577" s="5">
        <v>191475</v>
      </c>
      <c r="G577" s="3" t="s">
        <v>20</v>
      </c>
      <c r="H577" s="5">
        <v>191475</v>
      </c>
      <c r="I577" s="3" t="s">
        <v>21</v>
      </c>
      <c r="J577" s="3" t="s">
        <v>243</v>
      </c>
      <c r="K577" s="17">
        <v>0</v>
      </c>
      <c r="L577" s="3" t="s">
        <v>21</v>
      </c>
      <c r="M577" s="3" t="s">
        <v>242</v>
      </c>
      <c r="N577" s="3" t="str">
        <f>IF(tbl_clean[[#This Row],[salary_in_usd]]&gt;=statistics!$B$25,"Yes","No")</f>
        <v>No</v>
      </c>
      <c r="O577" s="3" t="str">
        <f>IF(tbl_clean[[#This Row],[employee_residence]]=tbl_clean[[#This Row],[company_location]], "Same-Country","Cross-Country")</f>
        <v>Same-Country</v>
      </c>
    </row>
    <row r="578" spans="1:15" ht="19.2" x14ac:dyDescent="0.45">
      <c r="A578" s="3">
        <v>2022</v>
      </c>
      <c r="B578" s="4" t="s">
        <v>213</v>
      </c>
      <c r="C578" s="4">
        <f t="shared" ref="C578:C641" si="9">IF(B578="Entry",1,IF(B578="Mid",2,IF(B578="Senior",3,4)))</f>
        <v>3</v>
      </c>
      <c r="D578" s="4" t="s">
        <v>218</v>
      </c>
      <c r="E578" s="4" t="s">
        <v>23</v>
      </c>
      <c r="F578" s="5">
        <v>191475</v>
      </c>
      <c r="G578" s="3" t="s">
        <v>20</v>
      </c>
      <c r="H578" s="5">
        <v>191475</v>
      </c>
      <c r="I578" s="3" t="s">
        <v>21</v>
      </c>
      <c r="J578" s="3" t="s">
        <v>244</v>
      </c>
      <c r="K578" s="17">
        <v>100</v>
      </c>
      <c r="L578" s="3" t="s">
        <v>21</v>
      </c>
      <c r="M578" s="3" t="s">
        <v>242</v>
      </c>
      <c r="N578" s="3" t="str">
        <f>IF(tbl_clean[[#This Row],[salary_in_usd]]&gt;=statistics!$B$25,"Yes","No")</f>
        <v>No</v>
      </c>
      <c r="O578" s="3" t="str">
        <f>IF(tbl_clean[[#This Row],[employee_residence]]=tbl_clean[[#This Row],[company_location]], "Same-Country","Cross-Country")</f>
        <v>Same-Country</v>
      </c>
    </row>
    <row r="579" spans="1:15" ht="19.2" x14ac:dyDescent="0.45">
      <c r="A579" s="3">
        <v>2022</v>
      </c>
      <c r="B579" s="4" t="s">
        <v>213</v>
      </c>
      <c r="C579" s="4">
        <f t="shared" si="9"/>
        <v>3</v>
      </c>
      <c r="D579" s="4" t="s">
        <v>218</v>
      </c>
      <c r="E579" s="4" t="s">
        <v>23</v>
      </c>
      <c r="F579" s="5">
        <v>191475</v>
      </c>
      <c r="G579" s="3" t="s">
        <v>20</v>
      </c>
      <c r="H579" s="5">
        <v>191475</v>
      </c>
      <c r="I579" s="3" t="s">
        <v>21</v>
      </c>
      <c r="J579" s="3" t="s">
        <v>244</v>
      </c>
      <c r="K579" s="17">
        <v>100</v>
      </c>
      <c r="L579" s="3" t="s">
        <v>21</v>
      </c>
      <c r="M579" s="3" t="s">
        <v>242</v>
      </c>
      <c r="N579" s="3" t="str">
        <f>IF(tbl_clean[[#This Row],[salary_in_usd]]&gt;=statistics!$B$25,"Yes","No")</f>
        <v>No</v>
      </c>
      <c r="O579" s="3" t="str">
        <f>IF(tbl_clean[[#This Row],[employee_residence]]=tbl_clean[[#This Row],[company_location]], "Same-Country","Cross-Country")</f>
        <v>Same-Country</v>
      </c>
    </row>
    <row r="580" spans="1:15" ht="19.2" x14ac:dyDescent="0.45">
      <c r="A580" s="3">
        <v>2022</v>
      </c>
      <c r="B580" s="4" t="s">
        <v>213</v>
      </c>
      <c r="C580" s="4">
        <f t="shared" si="9"/>
        <v>3</v>
      </c>
      <c r="D580" s="4" t="s">
        <v>218</v>
      </c>
      <c r="E580" s="4" t="s">
        <v>23</v>
      </c>
      <c r="F580" s="5">
        <v>191475</v>
      </c>
      <c r="G580" s="3" t="s">
        <v>20</v>
      </c>
      <c r="H580" s="5">
        <v>191475</v>
      </c>
      <c r="I580" s="3" t="s">
        <v>21</v>
      </c>
      <c r="J580" s="3" t="s">
        <v>244</v>
      </c>
      <c r="K580" s="17">
        <v>100</v>
      </c>
      <c r="L580" s="3" t="s">
        <v>21</v>
      </c>
      <c r="M580" s="3" t="s">
        <v>242</v>
      </c>
      <c r="N580" s="3" t="str">
        <f>IF(tbl_clean[[#This Row],[salary_in_usd]]&gt;=statistics!$B$25,"Yes","No")</f>
        <v>No</v>
      </c>
      <c r="O580" s="3" t="str">
        <f>IF(tbl_clean[[#This Row],[employee_residence]]=tbl_clean[[#This Row],[company_location]], "Same-Country","Cross-Country")</f>
        <v>Same-Country</v>
      </c>
    </row>
    <row r="581" spans="1:15" ht="19.2" x14ac:dyDescent="0.45">
      <c r="A581" s="3">
        <v>2022</v>
      </c>
      <c r="B581" s="4" t="s">
        <v>213</v>
      </c>
      <c r="C581" s="4">
        <f t="shared" si="9"/>
        <v>3</v>
      </c>
      <c r="D581" s="4" t="s">
        <v>218</v>
      </c>
      <c r="E581" s="4" t="s">
        <v>37</v>
      </c>
      <c r="F581" s="5">
        <v>191200</v>
      </c>
      <c r="G581" s="3" t="s">
        <v>20</v>
      </c>
      <c r="H581" s="5">
        <v>191200</v>
      </c>
      <c r="I581" s="3" t="s">
        <v>21</v>
      </c>
      <c r="J581" s="3" t="s">
        <v>243</v>
      </c>
      <c r="K581" s="17">
        <v>0</v>
      </c>
      <c r="L581" s="3" t="s">
        <v>21</v>
      </c>
      <c r="M581" s="3" t="s">
        <v>242</v>
      </c>
      <c r="N581" s="3" t="str">
        <f>IF(tbl_clean[[#This Row],[salary_in_usd]]&gt;=statistics!$B$25,"Yes","No")</f>
        <v>No</v>
      </c>
      <c r="O581" s="3" t="str">
        <f>IF(tbl_clean[[#This Row],[employee_residence]]=tbl_clean[[#This Row],[company_location]], "Same-Country","Cross-Country")</f>
        <v>Same-Country</v>
      </c>
    </row>
    <row r="582" spans="1:15" ht="19.2" x14ac:dyDescent="0.45">
      <c r="A582" s="3">
        <v>2022</v>
      </c>
      <c r="B582" s="4" t="s">
        <v>213</v>
      </c>
      <c r="C582" s="4">
        <f t="shared" si="9"/>
        <v>3</v>
      </c>
      <c r="D582" s="4" t="s">
        <v>218</v>
      </c>
      <c r="E582" s="4" t="s">
        <v>37</v>
      </c>
      <c r="F582" s="5">
        <v>191200</v>
      </c>
      <c r="G582" s="3" t="s">
        <v>20</v>
      </c>
      <c r="H582" s="5">
        <v>191200</v>
      </c>
      <c r="I582" s="3" t="s">
        <v>21</v>
      </c>
      <c r="J582" s="3" t="s">
        <v>243</v>
      </c>
      <c r="K582" s="17">
        <v>0</v>
      </c>
      <c r="L582" s="3" t="s">
        <v>21</v>
      </c>
      <c r="M582" s="3" t="s">
        <v>242</v>
      </c>
      <c r="N582" s="3" t="str">
        <f>IF(tbl_clean[[#This Row],[salary_in_usd]]&gt;=statistics!$B$25,"Yes","No")</f>
        <v>No</v>
      </c>
      <c r="O582" s="3" t="str">
        <f>IF(tbl_clean[[#This Row],[employee_residence]]=tbl_clean[[#This Row],[company_location]], "Same-Country","Cross-Country")</f>
        <v>Same-Country</v>
      </c>
    </row>
    <row r="583" spans="1:15" ht="19.2" x14ac:dyDescent="0.45">
      <c r="A583" s="3">
        <v>2022</v>
      </c>
      <c r="B583" s="4" t="s">
        <v>213</v>
      </c>
      <c r="C583" s="4">
        <f t="shared" si="9"/>
        <v>3</v>
      </c>
      <c r="D583" s="4" t="s">
        <v>218</v>
      </c>
      <c r="E583" s="4" t="s">
        <v>37</v>
      </c>
      <c r="F583" s="5">
        <v>191200</v>
      </c>
      <c r="G583" s="3" t="s">
        <v>20</v>
      </c>
      <c r="H583" s="5">
        <v>191200</v>
      </c>
      <c r="I583" s="3" t="s">
        <v>21</v>
      </c>
      <c r="J583" s="3" t="s">
        <v>243</v>
      </c>
      <c r="K583" s="17">
        <v>0</v>
      </c>
      <c r="L583" s="3" t="s">
        <v>21</v>
      </c>
      <c r="M583" s="3" t="s">
        <v>242</v>
      </c>
      <c r="N583" s="3" t="str">
        <f>IF(tbl_clean[[#This Row],[salary_in_usd]]&gt;=statistics!$B$25,"Yes","No")</f>
        <v>No</v>
      </c>
      <c r="O583" s="3" t="str">
        <f>IF(tbl_clean[[#This Row],[employee_residence]]=tbl_clean[[#This Row],[company_location]], "Same-Country","Cross-Country")</f>
        <v>Same-Country</v>
      </c>
    </row>
    <row r="584" spans="1:15" ht="19.2" x14ac:dyDescent="0.45">
      <c r="A584" s="3">
        <v>2022</v>
      </c>
      <c r="B584" s="4" t="s">
        <v>213</v>
      </c>
      <c r="C584" s="4">
        <f t="shared" si="9"/>
        <v>3</v>
      </c>
      <c r="D584" s="4" t="s">
        <v>218</v>
      </c>
      <c r="E584" s="4" t="s">
        <v>37</v>
      </c>
      <c r="F584" s="5">
        <v>191200</v>
      </c>
      <c r="G584" s="3" t="s">
        <v>20</v>
      </c>
      <c r="H584" s="5">
        <v>191200</v>
      </c>
      <c r="I584" s="3" t="s">
        <v>21</v>
      </c>
      <c r="J584" s="3" t="s">
        <v>243</v>
      </c>
      <c r="K584" s="17">
        <v>0</v>
      </c>
      <c r="L584" s="3" t="s">
        <v>21</v>
      </c>
      <c r="M584" s="3" t="s">
        <v>242</v>
      </c>
      <c r="N584" s="3" t="str">
        <f>IF(tbl_clean[[#This Row],[salary_in_usd]]&gt;=statistics!$B$25,"Yes","No")</f>
        <v>No</v>
      </c>
      <c r="O584" s="3" t="str">
        <f>IF(tbl_clean[[#This Row],[employee_residence]]=tbl_clean[[#This Row],[company_location]], "Same-Country","Cross-Country")</f>
        <v>Same-Country</v>
      </c>
    </row>
    <row r="585" spans="1:15" ht="19.2" x14ac:dyDescent="0.45">
      <c r="A585" s="3">
        <v>2022</v>
      </c>
      <c r="B585" s="4" t="s">
        <v>213</v>
      </c>
      <c r="C585" s="4">
        <f t="shared" si="9"/>
        <v>3</v>
      </c>
      <c r="D585" s="4" t="s">
        <v>218</v>
      </c>
      <c r="E585" s="4" t="s">
        <v>23</v>
      </c>
      <c r="F585" s="5">
        <v>190000</v>
      </c>
      <c r="G585" s="3" t="s">
        <v>20</v>
      </c>
      <c r="H585" s="5">
        <v>190000</v>
      </c>
      <c r="I585" s="3" t="s">
        <v>21</v>
      </c>
      <c r="J585" s="3" t="s">
        <v>243</v>
      </c>
      <c r="K585" s="17">
        <v>0</v>
      </c>
      <c r="L585" s="3" t="s">
        <v>21</v>
      </c>
      <c r="M585" s="3" t="s">
        <v>242</v>
      </c>
      <c r="N585" s="3" t="str">
        <f>IF(tbl_clean[[#This Row],[salary_in_usd]]&gt;=statistics!$B$25,"Yes","No")</f>
        <v>No</v>
      </c>
      <c r="O585" s="3" t="str">
        <f>IF(tbl_clean[[#This Row],[employee_residence]]=tbl_clean[[#This Row],[company_location]], "Same-Country","Cross-Country")</f>
        <v>Same-Country</v>
      </c>
    </row>
    <row r="586" spans="1:15" ht="19.2" x14ac:dyDescent="0.45">
      <c r="A586" s="3">
        <v>2022</v>
      </c>
      <c r="B586" s="4" t="s">
        <v>213</v>
      </c>
      <c r="C586" s="4">
        <f t="shared" si="9"/>
        <v>3</v>
      </c>
      <c r="D586" s="4" t="s">
        <v>218</v>
      </c>
      <c r="E586" s="4" t="s">
        <v>91</v>
      </c>
      <c r="F586" s="5">
        <v>190000</v>
      </c>
      <c r="G586" s="3" t="s">
        <v>20</v>
      </c>
      <c r="H586" s="5">
        <v>190000</v>
      </c>
      <c r="I586" s="3" t="s">
        <v>21</v>
      </c>
      <c r="J586" s="3" t="s">
        <v>244</v>
      </c>
      <c r="K586" s="17">
        <v>100</v>
      </c>
      <c r="L586" s="3" t="s">
        <v>21</v>
      </c>
      <c r="M586" s="3" t="s">
        <v>242</v>
      </c>
      <c r="N586" s="3" t="str">
        <f>IF(tbl_clean[[#This Row],[salary_in_usd]]&gt;=statistics!$B$25,"Yes","No")</f>
        <v>No</v>
      </c>
      <c r="O586" s="3" t="str">
        <f>IF(tbl_clean[[#This Row],[employee_residence]]=tbl_clean[[#This Row],[company_location]], "Same-Country","Cross-Country")</f>
        <v>Same-Country</v>
      </c>
    </row>
    <row r="587" spans="1:15" ht="19.2" x14ac:dyDescent="0.45">
      <c r="A587" s="3">
        <v>2022</v>
      </c>
      <c r="B587" s="4" t="s">
        <v>213</v>
      </c>
      <c r="C587" s="4">
        <f t="shared" si="9"/>
        <v>3</v>
      </c>
      <c r="D587" s="4" t="s">
        <v>218</v>
      </c>
      <c r="E587" s="4" t="s">
        <v>23</v>
      </c>
      <c r="F587" s="5">
        <v>190000</v>
      </c>
      <c r="G587" s="3" t="s">
        <v>20</v>
      </c>
      <c r="H587" s="5">
        <v>190000</v>
      </c>
      <c r="I587" s="3" t="s">
        <v>21</v>
      </c>
      <c r="J587" s="3" t="s">
        <v>243</v>
      </c>
      <c r="K587" s="17">
        <v>0</v>
      </c>
      <c r="L587" s="3" t="s">
        <v>21</v>
      </c>
      <c r="M587" s="3" t="s">
        <v>242</v>
      </c>
      <c r="N587" s="3" t="str">
        <f>IF(tbl_clean[[#This Row],[salary_in_usd]]&gt;=statistics!$B$25,"Yes","No")</f>
        <v>No</v>
      </c>
      <c r="O587" s="3" t="str">
        <f>IF(tbl_clean[[#This Row],[employee_residence]]=tbl_clean[[#This Row],[company_location]], "Same-Country","Cross-Country")</f>
        <v>Same-Country</v>
      </c>
    </row>
    <row r="588" spans="1:15" ht="19.2" x14ac:dyDescent="0.45">
      <c r="A588" s="3">
        <v>2022</v>
      </c>
      <c r="B588" s="4" t="s">
        <v>213</v>
      </c>
      <c r="C588" s="4">
        <f t="shared" si="9"/>
        <v>3</v>
      </c>
      <c r="D588" s="4" t="s">
        <v>218</v>
      </c>
      <c r="E588" s="4" t="s">
        <v>37</v>
      </c>
      <c r="F588" s="5">
        <v>190000</v>
      </c>
      <c r="G588" s="3" t="s">
        <v>20</v>
      </c>
      <c r="H588" s="5">
        <v>190000</v>
      </c>
      <c r="I588" s="3" t="s">
        <v>21</v>
      </c>
      <c r="J588" s="3" t="s">
        <v>244</v>
      </c>
      <c r="K588" s="17">
        <v>100</v>
      </c>
      <c r="L588" s="3" t="s">
        <v>21</v>
      </c>
      <c r="M588" s="3" t="s">
        <v>242</v>
      </c>
      <c r="N588" s="3" t="str">
        <f>IF(tbl_clean[[#This Row],[salary_in_usd]]&gt;=statistics!$B$25,"Yes","No")</f>
        <v>No</v>
      </c>
      <c r="O588" s="3" t="str">
        <f>IF(tbl_clean[[#This Row],[employee_residence]]=tbl_clean[[#This Row],[company_location]], "Same-Country","Cross-Country")</f>
        <v>Same-Country</v>
      </c>
    </row>
    <row r="589" spans="1:15" ht="19.2" x14ac:dyDescent="0.45">
      <c r="A589" s="3">
        <v>2022</v>
      </c>
      <c r="B589" s="4" t="s">
        <v>213</v>
      </c>
      <c r="C589" s="4">
        <f t="shared" si="9"/>
        <v>3</v>
      </c>
      <c r="D589" s="4" t="s">
        <v>218</v>
      </c>
      <c r="E589" s="4" t="s">
        <v>45</v>
      </c>
      <c r="F589" s="5">
        <v>190000</v>
      </c>
      <c r="G589" s="3" t="s">
        <v>20</v>
      </c>
      <c r="H589" s="5">
        <v>190000</v>
      </c>
      <c r="I589" s="3" t="s">
        <v>21</v>
      </c>
      <c r="J589" s="3" t="s">
        <v>244</v>
      </c>
      <c r="K589" s="17">
        <v>100</v>
      </c>
      <c r="L589" s="3" t="s">
        <v>21</v>
      </c>
      <c r="M589" s="3" t="s">
        <v>242</v>
      </c>
      <c r="N589" s="3" t="str">
        <f>IF(tbl_clean[[#This Row],[salary_in_usd]]&gt;=statistics!$B$25,"Yes","No")</f>
        <v>No</v>
      </c>
      <c r="O589" s="3" t="str">
        <f>IF(tbl_clean[[#This Row],[employee_residence]]=tbl_clean[[#This Row],[company_location]], "Same-Country","Cross-Country")</f>
        <v>Same-Country</v>
      </c>
    </row>
    <row r="590" spans="1:15" ht="19.2" x14ac:dyDescent="0.45">
      <c r="A590" s="3">
        <v>2022</v>
      </c>
      <c r="B590" s="4" t="s">
        <v>213</v>
      </c>
      <c r="C590" s="4">
        <f t="shared" si="9"/>
        <v>3</v>
      </c>
      <c r="D590" s="4" t="s">
        <v>218</v>
      </c>
      <c r="E590" s="4" t="s">
        <v>151</v>
      </c>
      <c r="F590" s="5">
        <v>190000</v>
      </c>
      <c r="G590" s="3" t="s">
        <v>20</v>
      </c>
      <c r="H590" s="5">
        <v>190000</v>
      </c>
      <c r="I590" s="3" t="s">
        <v>21</v>
      </c>
      <c r="J590" s="3" t="s">
        <v>244</v>
      </c>
      <c r="K590" s="17">
        <v>100</v>
      </c>
      <c r="L590" s="3" t="s">
        <v>21</v>
      </c>
      <c r="M590" s="3" t="s">
        <v>240</v>
      </c>
      <c r="N590" s="3" t="str">
        <f>IF(tbl_clean[[#This Row],[salary_in_usd]]&gt;=statistics!$B$25,"Yes","No")</f>
        <v>No</v>
      </c>
      <c r="O590" s="3" t="str">
        <f>IF(tbl_clean[[#This Row],[employee_residence]]=tbl_clean[[#This Row],[company_location]], "Same-Country","Cross-Country")</f>
        <v>Same-Country</v>
      </c>
    </row>
    <row r="591" spans="1:15" ht="19.2" x14ac:dyDescent="0.45">
      <c r="A591" s="3">
        <v>2022</v>
      </c>
      <c r="B591" s="4" t="s">
        <v>213</v>
      </c>
      <c r="C591" s="4">
        <f t="shared" si="9"/>
        <v>3</v>
      </c>
      <c r="D591" s="4" t="s">
        <v>218</v>
      </c>
      <c r="E591" s="4" t="s">
        <v>45</v>
      </c>
      <c r="F591" s="5">
        <v>190000</v>
      </c>
      <c r="G591" s="3" t="s">
        <v>20</v>
      </c>
      <c r="H591" s="5">
        <v>190000</v>
      </c>
      <c r="I591" s="3" t="s">
        <v>21</v>
      </c>
      <c r="J591" s="3" t="s">
        <v>244</v>
      </c>
      <c r="K591" s="17">
        <v>100</v>
      </c>
      <c r="L591" s="3" t="s">
        <v>21</v>
      </c>
      <c r="M591" s="3" t="s">
        <v>242</v>
      </c>
      <c r="N591" s="3" t="str">
        <f>IF(tbl_clean[[#This Row],[salary_in_usd]]&gt;=statistics!$B$25,"Yes","No")</f>
        <v>No</v>
      </c>
      <c r="O591" s="3" t="str">
        <f>IF(tbl_clean[[#This Row],[employee_residence]]=tbl_clean[[#This Row],[company_location]], "Same-Country","Cross-Country")</f>
        <v>Same-Country</v>
      </c>
    </row>
    <row r="592" spans="1:15" ht="19.2" x14ac:dyDescent="0.45">
      <c r="A592" s="3">
        <v>2022</v>
      </c>
      <c r="B592" s="4" t="s">
        <v>213</v>
      </c>
      <c r="C592" s="4">
        <f t="shared" si="9"/>
        <v>3</v>
      </c>
      <c r="D592" s="4" t="s">
        <v>218</v>
      </c>
      <c r="E592" s="4" t="s">
        <v>45</v>
      </c>
      <c r="F592" s="5">
        <v>190000</v>
      </c>
      <c r="G592" s="3" t="s">
        <v>20</v>
      </c>
      <c r="H592" s="5">
        <v>190000</v>
      </c>
      <c r="I592" s="3" t="s">
        <v>21</v>
      </c>
      <c r="J592" s="3" t="s">
        <v>244</v>
      </c>
      <c r="K592" s="17">
        <v>100</v>
      </c>
      <c r="L592" s="3" t="s">
        <v>21</v>
      </c>
      <c r="M592" s="3" t="s">
        <v>242</v>
      </c>
      <c r="N592" s="3" t="str">
        <f>IF(tbl_clean[[#This Row],[salary_in_usd]]&gt;=statistics!$B$25,"Yes","No")</f>
        <v>No</v>
      </c>
      <c r="O592" s="3" t="str">
        <f>IF(tbl_clean[[#This Row],[employee_residence]]=tbl_clean[[#This Row],[company_location]], "Same-Country","Cross-Country")</f>
        <v>Same-Country</v>
      </c>
    </row>
    <row r="593" spans="1:15" ht="19.2" x14ac:dyDescent="0.45">
      <c r="A593" s="3">
        <v>2022</v>
      </c>
      <c r="B593" s="4" t="s">
        <v>213</v>
      </c>
      <c r="C593" s="4">
        <f t="shared" si="9"/>
        <v>3</v>
      </c>
      <c r="D593" s="4" t="s">
        <v>218</v>
      </c>
      <c r="E593" s="4" t="s">
        <v>45</v>
      </c>
      <c r="F593" s="5">
        <v>190000</v>
      </c>
      <c r="G593" s="3" t="s">
        <v>20</v>
      </c>
      <c r="H593" s="5">
        <v>190000</v>
      </c>
      <c r="I593" s="3" t="s">
        <v>21</v>
      </c>
      <c r="J593" s="3" t="s">
        <v>244</v>
      </c>
      <c r="K593" s="17">
        <v>100</v>
      </c>
      <c r="L593" s="3" t="s">
        <v>21</v>
      </c>
      <c r="M593" s="3" t="s">
        <v>242</v>
      </c>
      <c r="N593" s="3" t="str">
        <f>IF(tbl_clean[[#This Row],[salary_in_usd]]&gt;=statistics!$B$25,"Yes","No")</f>
        <v>No</v>
      </c>
      <c r="O593" s="3" t="str">
        <f>IF(tbl_clean[[#This Row],[employee_residence]]=tbl_clean[[#This Row],[company_location]], "Same-Country","Cross-Country")</f>
        <v>Same-Country</v>
      </c>
    </row>
    <row r="594" spans="1:15" ht="19.2" x14ac:dyDescent="0.45">
      <c r="A594" s="3">
        <v>2022</v>
      </c>
      <c r="B594" s="4" t="s">
        <v>213</v>
      </c>
      <c r="C594" s="4">
        <f t="shared" si="9"/>
        <v>3</v>
      </c>
      <c r="D594" s="4" t="s">
        <v>218</v>
      </c>
      <c r="E594" s="4" t="s">
        <v>32</v>
      </c>
      <c r="F594" s="5">
        <v>190000</v>
      </c>
      <c r="G594" s="3" t="s">
        <v>20</v>
      </c>
      <c r="H594" s="5">
        <v>190000</v>
      </c>
      <c r="I594" s="3" t="s">
        <v>21</v>
      </c>
      <c r="J594" s="3" t="s">
        <v>244</v>
      </c>
      <c r="K594" s="17">
        <v>100</v>
      </c>
      <c r="L594" s="3" t="s">
        <v>21</v>
      </c>
      <c r="M594" s="3" t="s">
        <v>242</v>
      </c>
      <c r="N594" s="3" t="str">
        <f>IF(tbl_clean[[#This Row],[salary_in_usd]]&gt;=statistics!$B$25,"Yes","No")</f>
        <v>No</v>
      </c>
      <c r="O594" s="3" t="str">
        <f>IF(tbl_clean[[#This Row],[employee_residence]]=tbl_clean[[#This Row],[company_location]], "Same-Country","Cross-Country")</f>
        <v>Same-Country</v>
      </c>
    </row>
    <row r="595" spans="1:15" ht="19.2" x14ac:dyDescent="0.45">
      <c r="A595" s="3">
        <v>2022</v>
      </c>
      <c r="B595" s="4" t="s">
        <v>213</v>
      </c>
      <c r="C595" s="4">
        <f t="shared" si="9"/>
        <v>3</v>
      </c>
      <c r="D595" s="4" t="s">
        <v>218</v>
      </c>
      <c r="E595" s="4" t="s">
        <v>45</v>
      </c>
      <c r="F595" s="5">
        <v>190000</v>
      </c>
      <c r="G595" s="3" t="s">
        <v>20</v>
      </c>
      <c r="H595" s="5">
        <v>190000</v>
      </c>
      <c r="I595" s="3" t="s">
        <v>21</v>
      </c>
      <c r="J595" s="3" t="s">
        <v>244</v>
      </c>
      <c r="K595" s="17">
        <v>100</v>
      </c>
      <c r="L595" s="3" t="s">
        <v>21</v>
      </c>
      <c r="M595" s="3" t="s">
        <v>242</v>
      </c>
      <c r="N595" s="3" t="str">
        <f>IF(tbl_clean[[#This Row],[salary_in_usd]]&gt;=statistics!$B$25,"Yes","No")</f>
        <v>No</v>
      </c>
      <c r="O595" s="3" t="str">
        <f>IF(tbl_clean[[#This Row],[employee_residence]]=tbl_clean[[#This Row],[company_location]], "Same-Country","Cross-Country")</f>
        <v>Same-Country</v>
      </c>
    </row>
    <row r="596" spans="1:15" ht="19.2" x14ac:dyDescent="0.45">
      <c r="A596" s="3">
        <v>2022</v>
      </c>
      <c r="B596" s="4" t="s">
        <v>215</v>
      </c>
      <c r="C596" s="4">
        <f t="shared" si="9"/>
        <v>1</v>
      </c>
      <c r="D596" s="4" t="s">
        <v>218</v>
      </c>
      <c r="E596" s="4" t="s">
        <v>35</v>
      </c>
      <c r="F596" s="5">
        <v>189750</v>
      </c>
      <c r="G596" s="3" t="s">
        <v>20</v>
      </c>
      <c r="H596" s="5">
        <v>189750</v>
      </c>
      <c r="I596" s="3" t="s">
        <v>21</v>
      </c>
      <c r="J596" s="3" t="s">
        <v>243</v>
      </c>
      <c r="K596" s="17">
        <v>0</v>
      </c>
      <c r="L596" s="3" t="s">
        <v>21</v>
      </c>
      <c r="M596" s="3" t="s">
        <v>242</v>
      </c>
      <c r="N596" s="3" t="str">
        <f>IF(tbl_clean[[#This Row],[salary_in_usd]]&gt;=statistics!$B$25,"Yes","No")</f>
        <v>No</v>
      </c>
      <c r="O596" s="3" t="str">
        <f>IF(tbl_clean[[#This Row],[employee_residence]]=tbl_clean[[#This Row],[company_location]], "Same-Country","Cross-Country")</f>
        <v>Same-Country</v>
      </c>
    </row>
    <row r="597" spans="1:15" ht="19.2" x14ac:dyDescent="0.45">
      <c r="A597" s="3">
        <v>2022</v>
      </c>
      <c r="B597" s="4" t="s">
        <v>213</v>
      </c>
      <c r="C597" s="4">
        <f t="shared" si="9"/>
        <v>3</v>
      </c>
      <c r="D597" s="4" t="s">
        <v>218</v>
      </c>
      <c r="E597" s="4" t="s">
        <v>35</v>
      </c>
      <c r="F597" s="5">
        <v>189650</v>
      </c>
      <c r="G597" s="3" t="s">
        <v>20</v>
      </c>
      <c r="H597" s="5">
        <v>189650</v>
      </c>
      <c r="I597" s="3" t="s">
        <v>21</v>
      </c>
      <c r="J597" s="3" t="s">
        <v>243</v>
      </c>
      <c r="K597" s="17">
        <v>0</v>
      </c>
      <c r="L597" s="3" t="s">
        <v>21</v>
      </c>
      <c r="M597" s="3" t="s">
        <v>242</v>
      </c>
      <c r="N597" s="3" t="str">
        <f>IF(tbl_clean[[#This Row],[salary_in_usd]]&gt;=statistics!$B$25,"Yes","No")</f>
        <v>No</v>
      </c>
      <c r="O597" s="3" t="str">
        <f>IF(tbl_clean[[#This Row],[employee_residence]]=tbl_clean[[#This Row],[company_location]], "Same-Country","Cross-Country")</f>
        <v>Same-Country</v>
      </c>
    </row>
    <row r="598" spans="1:15" ht="19.2" x14ac:dyDescent="0.45">
      <c r="A598" s="3">
        <v>2022</v>
      </c>
      <c r="B598" s="4" t="s">
        <v>213</v>
      </c>
      <c r="C598" s="4">
        <f t="shared" si="9"/>
        <v>3</v>
      </c>
      <c r="D598" s="4" t="s">
        <v>218</v>
      </c>
      <c r="E598" s="4" t="s">
        <v>35</v>
      </c>
      <c r="F598" s="5">
        <v>189650</v>
      </c>
      <c r="G598" s="3" t="s">
        <v>20</v>
      </c>
      <c r="H598" s="5">
        <v>189650</v>
      </c>
      <c r="I598" s="3" t="s">
        <v>21</v>
      </c>
      <c r="J598" s="3" t="s">
        <v>243</v>
      </c>
      <c r="K598" s="17">
        <v>0</v>
      </c>
      <c r="L598" s="3" t="s">
        <v>21</v>
      </c>
      <c r="M598" s="3" t="s">
        <v>242</v>
      </c>
      <c r="N598" s="3" t="str">
        <f>IF(tbl_clean[[#This Row],[salary_in_usd]]&gt;=statistics!$B$25,"Yes","No")</f>
        <v>No</v>
      </c>
      <c r="O598" s="3" t="str">
        <f>IF(tbl_clean[[#This Row],[employee_residence]]=tbl_clean[[#This Row],[company_location]], "Same-Country","Cross-Country")</f>
        <v>Same-Country</v>
      </c>
    </row>
    <row r="599" spans="1:15" ht="19.2" x14ac:dyDescent="0.45">
      <c r="A599" s="3">
        <v>2022</v>
      </c>
      <c r="B599" s="4" t="s">
        <v>213</v>
      </c>
      <c r="C599" s="4">
        <f t="shared" si="9"/>
        <v>3</v>
      </c>
      <c r="D599" s="4" t="s">
        <v>218</v>
      </c>
      <c r="E599" s="4" t="s">
        <v>35</v>
      </c>
      <c r="F599" s="5">
        <v>189650</v>
      </c>
      <c r="G599" s="3" t="s">
        <v>20</v>
      </c>
      <c r="H599" s="5">
        <v>189650</v>
      </c>
      <c r="I599" s="3" t="s">
        <v>21</v>
      </c>
      <c r="J599" s="3" t="s">
        <v>243</v>
      </c>
      <c r="K599" s="17">
        <v>0</v>
      </c>
      <c r="L599" s="3" t="s">
        <v>21</v>
      </c>
      <c r="M599" s="3" t="s">
        <v>242</v>
      </c>
      <c r="N599" s="3" t="str">
        <f>IF(tbl_clean[[#This Row],[salary_in_usd]]&gt;=statistics!$B$25,"Yes","No")</f>
        <v>No</v>
      </c>
      <c r="O599" s="3" t="str">
        <f>IF(tbl_clean[[#This Row],[employee_residence]]=tbl_clean[[#This Row],[company_location]], "Same-Country","Cross-Country")</f>
        <v>Same-Country</v>
      </c>
    </row>
    <row r="600" spans="1:15" ht="19.2" x14ac:dyDescent="0.45">
      <c r="A600" s="3">
        <v>2022</v>
      </c>
      <c r="B600" s="4" t="s">
        <v>213</v>
      </c>
      <c r="C600" s="4">
        <f t="shared" si="9"/>
        <v>3</v>
      </c>
      <c r="D600" s="4" t="s">
        <v>218</v>
      </c>
      <c r="E600" s="4" t="s">
        <v>69</v>
      </c>
      <c r="F600" s="5">
        <v>189500</v>
      </c>
      <c r="G600" s="3" t="s">
        <v>20</v>
      </c>
      <c r="H600" s="5">
        <v>189500</v>
      </c>
      <c r="I600" s="3" t="s">
        <v>21</v>
      </c>
      <c r="J600" s="3" t="s">
        <v>244</v>
      </c>
      <c r="K600" s="17">
        <v>100</v>
      </c>
      <c r="L600" s="3" t="s">
        <v>21</v>
      </c>
      <c r="M600" s="3" t="s">
        <v>240</v>
      </c>
      <c r="N600" s="3" t="str">
        <f>IF(tbl_clean[[#This Row],[salary_in_usd]]&gt;=statistics!$B$25,"Yes","No")</f>
        <v>No</v>
      </c>
      <c r="O600" s="3" t="str">
        <f>IF(tbl_clean[[#This Row],[employee_residence]]=tbl_clean[[#This Row],[company_location]], "Same-Country","Cross-Country")</f>
        <v>Same-Country</v>
      </c>
    </row>
    <row r="601" spans="1:15" ht="19.2" x14ac:dyDescent="0.45">
      <c r="A601" s="3">
        <v>2022</v>
      </c>
      <c r="B601" s="4" t="s">
        <v>213</v>
      </c>
      <c r="C601" s="4">
        <f t="shared" si="9"/>
        <v>3</v>
      </c>
      <c r="D601" s="4" t="s">
        <v>218</v>
      </c>
      <c r="E601" s="4" t="s">
        <v>37</v>
      </c>
      <c r="F601" s="5">
        <v>188700</v>
      </c>
      <c r="G601" s="3" t="s">
        <v>20</v>
      </c>
      <c r="H601" s="5">
        <v>188700</v>
      </c>
      <c r="I601" s="3" t="s">
        <v>21</v>
      </c>
      <c r="J601" s="3" t="s">
        <v>244</v>
      </c>
      <c r="K601" s="17">
        <v>100</v>
      </c>
      <c r="L601" s="3" t="s">
        <v>21</v>
      </c>
      <c r="M601" s="3" t="s">
        <v>242</v>
      </c>
      <c r="N601" s="3" t="str">
        <f>IF(tbl_clean[[#This Row],[salary_in_usd]]&gt;=statistics!$B$25,"Yes","No")</f>
        <v>No</v>
      </c>
      <c r="O601" s="3" t="str">
        <f>IF(tbl_clean[[#This Row],[employee_residence]]=tbl_clean[[#This Row],[company_location]], "Same-Country","Cross-Country")</f>
        <v>Same-Country</v>
      </c>
    </row>
    <row r="602" spans="1:15" ht="19.2" x14ac:dyDescent="0.45">
      <c r="A602" s="3">
        <v>2022</v>
      </c>
      <c r="B602" s="4" t="s">
        <v>213</v>
      </c>
      <c r="C602" s="4">
        <f t="shared" si="9"/>
        <v>3</v>
      </c>
      <c r="D602" s="4" t="s">
        <v>218</v>
      </c>
      <c r="E602" s="4" t="s">
        <v>37</v>
      </c>
      <c r="F602" s="5">
        <v>188100</v>
      </c>
      <c r="G602" s="3" t="s">
        <v>20</v>
      </c>
      <c r="H602" s="5">
        <v>188100</v>
      </c>
      <c r="I602" s="3" t="s">
        <v>21</v>
      </c>
      <c r="J602" s="3" t="s">
        <v>243</v>
      </c>
      <c r="K602" s="17">
        <v>0</v>
      </c>
      <c r="L602" s="3" t="s">
        <v>21</v>
      </c>
      <c r="M602" s="3" t="s">
        <v>242</v>
      </c>
      <c r="N602" s="3" t="str">
        <f>IF(tbl_clean[[#This Row],[salary_in_usd]]&gt;=statistics!$B$25,"Yes","No")</f>
        <v>No</v>
      </c>
      <c r="O602" s="3" t="str">
        <f>IF(tbl_clean[[#This Row],[employee_residence]]=tbl_clean[[#This Row],[company_location]], "Same-Country","Cross-Country")</f>
        <v>Same-Country</v>
      </c>
    </row>
    <row r="603" spans="1:15" ht="19.2" x14ac:dyDescent="0.45">
      <c r="A603" s="3">
        <v>2022</v>
      </c>
      <c r="B603" s="4" t="s">
        <v>213</v>
      </c>
      <c r="C603" s="4">
        <f t="shared" si="9"/>
        <v>3</v>
      </c>
      <c r="D603" s="4" t="s">
        <v>218</v>
      </c>
      <c r="E603" s="4" t="s">
        <v>35</v>
      </c>
      <c r="F603" s="5">
        <v>187200</v>
      </c>
      <c r="G603" s="3" t="s">
        <v>20</v>
      </c>
      <c r="H603" s="5">
        <v>187200</v>
      </c>
      <c r="I603" s="3" t="s">
        <v>24</v>
      </c>
      <c r="J603" s="3" t="s">
        <v>244</v>
      </c>
      <c r="K603" s="17">
        <v>100</v>
      </c>
      <c r="L603" s="3" t="s">
        <v>24</v>
      </c>
      <c r="M603" s="3" t="s">
        <v>242</v>
      </c>
      <c r="N603" s="3" t="str">
        <f>IF(tbl_clean[[#This Row],[salary_in_usd]]&gt;=statistics!$B$25,"Yes","No")</f>
        <v>No</v>
      </c>
      <c r="O603" s="3" t="str">
        <f>IF(tbl_clean[[#This Row],[employee_residence]]=tbl_clean[[#This Row],[company_location]], "Same-Country","Cross-Country")</f>
        <v>Same-Country</v>
      </c>
    </row>
    <row r="604" spans="1:15" ht="19.2" x14ac:dyDescent="0.45">
      <c r="A604" s="3">
        <v>2022</v>
      </c>
      <c r="B604" s="4" t="s">
        <v>216</v>
      </c>
      <c r="C604" s="4">
        <f t="shared" si="9"/>
        <v>4</v>
      </c>
      <c r="D604" s="4" t="s">
        <v>218</v>
      </c>
      <c r="E604" s="4" t="s">
        <v>37</v>
      </c>
      <c r="F604" s="5">
        <v>187200</v>
      </c>
      <c r="G604" s="3" t="s">
        <v>20</v>
      </c>
      <c r="H604" s="5">
        <v>187200</v>
      </c>
      <c r="I604" s="3" t="s">
        <v>21</v>
      </c>
      <c r="J604" s="3" t="s">
        <v>244</v>
      </c>
      <c r="K604" s="17">
        <v>100</v>
      </c>
      <c r="L604" s="3" t="s">
        <v>21</v>
      </c>
      <c r="M604" s="3" t="s">
        <v>242</v>
      </c>
      <c r="N604" s="3" t="str">
        <f>IF(tbl_clean[[#This Row],[salary_in_usd]]&gt;=statistics!$B$25,"Yes","No")</f>
        <v>No</v>
      </c>
      <c r="O604" s="3" t="str">
        <f>IF(tbl_clean[[#This Row],[employee_residence]]=tbl_clean[[#This Row],[company_location]], "Same-Country","Cross-Country")</f>
        <v>Same-Country</v>
      </c>
    </row>
    <row r="605" spans="1:15" ht="19.2" x14ac:dyDescent="0.45">
      <c r="A605" s="3">
        <v>2022</v>
      </c>
      <c r="B605" s="4" t="s">
        <v>214</v>
      </c>
      <c r="C605" s="4">
        <f t="shared" si="9"/>
        <v>2</v>
      </c>
      <c r="D605" s="4" t="s">
        <v>218</v>
      </c>
      <c r="E605" s="4" t="s">
        <v>37</v>
      </c>
      <c r="F605" s="5">
        <v>187000</v>
      </c>
      <c r="G605" s="3" t="s">
        <v>20</v>
      </c>
      <c r="H605" s="5">
        <v>187000</v>
      </c>
      <c r="I605" s="3" t="s">
        <v>21</v>
      </c>
      <c r="J605" s="3" t="s">
        <v>244</v>
      </c>
      <c r="K605" s="17">
        <v>100</v>
      </c>
      <c r="L605" s="3" t="s">
        <v>21</v>
      </c>
      <c r="M605" s="3" t="s">
        <v>242</v>
      </c>
      <c r="N605" s="3" t="str">
        <f>IF(tbl_clean[[#This Row],[salary_in_usd]]&gt;=statistics!$B$25,"Yes","No")</f>
        <v>No</v>
      </c>
      <c r="O605" s="3" t="str">
        <f>IF(tbl_clean[[#This Row],[employee_residence]]=tbl_clean[[#This Row],[company_location]], "Same-Country","Cross-Country")</f>
        <v>Same-Country</v>
      </c>
    </row>
    <row r="606" spans="1:15" ht="19.2" x14ac:dyDescent="0.45">
      <c r="A606" s="3">
        <v>2022</v>
      </c>
      <c r="B606" s="4" t="s">
        <v>213</v>
      </c>
      <c r="C606" s="4">
        <f t="shared" si="9"/>
        <v>3</v>
      </c>
      <c r="D606" s="4" t="s">
        <v>218</v>
      </c>
      <c r="E606" s="4" t="s">
        <v>108</v>
      </c>
      <c r="F606" s="5">
        <v>186000</v>
      </c>
      <c r="G606" s="3" t="s">
        <v>20</v>
      </c>
      <c r="H606" s="5">
        <v>186000</v>
      </c>
      <c r="I606" s="3" t="s">
        <v>21</v>
      </c>
      <c r="J606" s="3" t="s">
        <v>244</v>
      </c>
      <c r="K606" s="17">
        <v>100</v>
      </c>
      <c r="L606" s="3" t="s">
        <v>21</v>
      </c>
      <c r="M606" s="3" t="s">
        <v>242</v>
      </c>
      <c r="N606" s="3" t="str">
        <f>IF(tbl_clean[[#This Row],[salary_in_usd]]&gt;=statistics!$B$25,"Yes","No")</f>
        <v>No</v>
      </c>
      <c r="O606" s="3" t="str">
        <f>IF(tbl_clean[[#This Row],[employee_residence]]=tbl_clean[[#This Row],[company_location]], "Same-Country","Cross-Country")</f>
        <v>Same-Country</v>
      </c>
    </row>
    <row r="607" spans="1:15" ht="19.2" x14ac:dyDescent="0.45">
      <c r="A607" s="3">
        <v>2022</v>
      </c>
      <c r="B607" s="4" t="s">
        <v>213</v>
      </c>
      <c r="C607" s="4">
        <f t="shared" si="9"/>
        <v>3</v>
      </c>
      <c r="D607" s="4" t="s">
        <v>218</v>
      </c>
      <c r="E607" s="4" t="s">
        <v>35</v>
      </c>
      <c r="F607" s="5">
        <v>186000</v>
      </c>
      <c r="G607" s="3" t="s">
        <v>20</v>
      </c>
      <c r="H607" s="5">
        <v>186000</v>
      </c>
      <c r="I607" s="3" t="s">
        <v>21</v>
      </c>
      <c r="J607" s="3" t="s">
        <v>244</v>
      </c>
      <c r="K607" s="17">
        <v>100</v>
      </c>
      <c r="L607" s="3" t="s">
        <v>21</v>
      </c>
      <c r="M607" s="3" t="s">
        <v>242</v>
      </c>
      <c r="N607" s="3" t="str">
        <f>IF(tbl_clean[[#This Row],[salary_in_usd]]&gt;=statistics!$B$25,"Yes","No")</f>
        <v>No</v>
      </c>
      <c r="O607" s="3" t="str">
        <f>IF(tbl_clean[[#This Row],[employee_residence]]=tbl_clean[[#This Row],[company_location]], "Same-Country","Cross-Country")</f>
        <v>Same-Country</v>
      </c>
    </row>
    <row r="608" spans="1:15" ht="19.2" x14ac:dyDescent="0.45">
      <c r="A608" s="3">
        <v>2022</v>
      </c>
      <c r="B608" s="4" t="s">
        <v>213</v>
      </c>
      <c r="C608" s="4">
        <f t="shared" si="9"/>
        <v>3</v>
      </c>
      <c r="D608" s="4" t="s">
        <v>218</v>
      </c>
      <c r="E608" s="4" t="s">
        <v>23</v>
      </c>
      <c r="F608" s="5">
        <v>186000</v>
      </c>
      <c r="G608" s="3" t="s">
        <v>20</v>
      </c>
      <c r="H608" s="5">
        <v>186000</v>
      </c>
      <c r="I608" s="3" t="s">
        <v>21</v>
      </c>
      <c r="J608" s="3" t="s">
        <v>243</v>
      </c>
      <c r="K608" s="17">
        <v>0</v>
      </c>
      <c r="L608" s="3" t="s">
        <v>21</v>
      </c>
      <c r="M608" s="3" t="s">
        <v>242</v>
      </c>
      <c r="N608" s="3" t="str">
        <f>IF(tbl_clean[[#This Row],[salary_in_usd]]&gt;=statistics!$B$25,"Yes","No")</f>
        <v>No</v>
      </c>
      <c r="O608" s="3" t="str">
        <f>IF(tbl_clean[[#This Row],[employee_residence]]=tbl_clean[[#This Row],[company_location]], "Same-Country","Cross-Country")</f>
        <v>Same-Country</v>
      </c>
    </row>
    <row r="609" spans="1:15" ht="19.2" x14ac:dyDescent="0.45">
      <c r="A609" s="3">
        <v>2022</v>
      </c>
      <c r="B609" s="4" t="s">
        <v>213</v>
      </c>
      <c r="C609" s="4">
        <f t="shared" si="9"/>
        <v>3</v>
      </c>
      <c r="D609" s="4" t="s">
        <v>218</v>
      </c>
      <c r="E609" s="4" t="s">
        <v>37</v>
      </c>
      <c r="F609" s="5">
        <v>185900</v>
      </c>
      <c r="G609" s="3" t="s">
        <v>20</v>
      </c>
      <c r="H609" s="5">
        <v>185900</v>
      </c>
      <c r="I609" s="3" t="s">
        <v>21</v>
      </c>
      <c r="J609" s="3" t="s">
        <v>243</v>
      </c>
      <c r="K609" s="17">
        <v>0</v>
      </c>
      <c r="L609" s="3" t="s">
        <v>21</v>
      </c>
      <c r="M609" s="3" t="s">
        <v>242</v>
      </c>
      <c r="N609" s="3" t="str">
        <f>IF(tbl_clean[[#This Row],[salary_in_usd]]&gt;=statistics!$B$25,"Yes","No")</f>
        <v>No</v>
      </c>
      <c r="O609" s="3" t="str">
        <f>IF(tbl_clean[[#This Row],[employee_residence]]=tbl_clean[[#This Row],[company_location]], "Same-Country","Cross-Country")</f>
        <v>Same-Country</v>
      </c>
    </row>
    <row r="610" spans="1:15" ht="19.2" x14ac:dyDescent="0.45">
      <c r="A610" s="3">
        <v>2022</v>
      </c>
      <c r="B610" s="4" t="s">
        <v>213</v>
      </c>
      <c r="C610" s="4">
        <f t="shared" si="9"/>
        <v>3</v>
      </c>
      <c r="D610" s="4" t="s">
        <v>218</v>
      </c>
      <c r="E610" s="4" t="s">
        <v>23</v>
      </c>
      <c r="F610" s="5">
        <v>185900</v>
      </c>
      <c r="G610" s="3" t="s">
        <v>20</v>
      </c>
      <c r="H610" s="5">
        <v>185900</v>
      </c>
      <c r="I610" s="3" t="s">
        <v>21</v>
      </c>
      <c r="J610" s="3" t="s">
        <v>243</v>
      </c>
      <c r="K610" s="17">
        <v>0</v>
      </c>
      <c r="L610" s="3" t="s">
        <v>21</v>
      </c>
      <c r="M610" s="3" t="s">
        <v>242</v>
      </c>
      <c r="N610" s="3" t="str">
        <f>IF(tbl_clean[[#This Row],[salary_in_usd]]&gt;=statistics!$B$25,"Yes","No")</f>
        <v>No</v>
      </c>
      <c r="O610" s="3" t="str">
        <f>IF(tbl_clean[[#This Row],[employee_residence]]=tbl_clean[[#This Row],[company_location]], "Same-Country","Cross-Country")</f>
        <v>Same-Country</v>
      </c>
    </row>
    <row r="611" spans="1:15" ht="19.2" x14ac:dyDescent="0.45">
      <c r="A611" s="3">
        <v>2022</v>
      </c>
      <c r="B611" s="4" t="s">
        <v>213</v>
      </c>
      <c r="C611" s="4">
        <f t="shared" si="9"/>
        <v>3</v>
      </c>
      <c r="D611" s="4" t="s">
        <v>218</v>
      </c>
      <c r="E611" s="4" t="s">
        <v>37</v>
      </c>
      <c r="F611" s="5">
        <v>185900</v>
      </c>
      <c r="G611" s="3" t="s">
        <v>20</v>
      </c>
      <c r="H611" s="5">
        <v>185900</v>
      </c>
      <c r="I611" s="3" t="s">
        <v>21</v>
      </c>
      <c r="J611" s="3" t="s">
        <v>243</v>
      </c>
      <c r="K611" s="17">
        <v>0</v>
      </c>
      <c r="L611" s="3" t="s">
        <v>21</v>
      </c>
      <c r="M611" s="3" t="s">
        <v>242</v>
      </c>
      <c r="N611" s="3" t="str">
        <f>IF(tbl_clean[[#This Row],[salary_in_usd]]&gt;=statistics!$B$25,"Yes","No")</f>
        <v>No</v>
      </c>
      <c r="O611" s="3" t="str">
        <f>IF(tbl_clean[[#This Row],[employee_residence]]=tbl_clean[[#This Row],[company_location]], "Same-Country","Cross-Country")</f>
        <v>Same-Country</v>
      </c>
    </row>
    <row r="612" spans="1:15" ht="19.2" x14ac:dyDescent="0.45">
      <c r="A612" s="3">
        <v>2022</v>
      </c>
      <c r="B612" s="4" t="s">
        <v>213</v>
      </c>
      <c r="C612" s="4">
        <f t="shared" si="9"/>
        <v>3</v>
      </c>
      <c r="D612" s="4" t="s">
        <v>218</v>
      </c>
      <c r="E612" s="4" t="s">
        <v>23</v>
      </c>
      <c r="F612" s="5">
        <v>185900</v>
      </c>
      <c r="G612" s="3" t="s">
        <v>20</v>
      </c>
      <c r="H612" s="5">
        <v>185900</v>
      </c>
      <c r="I612" s="3" t="s">
        <v>21</v>
      </c>
      <c r="J612" s="3" t="s">
        <v>243</v>
      </c>
      <c r="K612" s="17">
        <v>0</v>
      </c>
      <c r="L612" s="3" t="s">
        <v>21</v>
      </c>
      <c r="M612" s="3" t="s">
        <v>242</v>
      </c>
      <c r="N612" s="3" t="str">
        <f>IF(tbl_clean[[#This Row],[salary_in_usd]]&gt;=statistics!$B$25,"Yes","No")</f>
        <v>No</v>
      </c>
      <c r="O612" s="3" t="str">
        <f>IF(tbl_clean[[#This Row],[employee_residence]]=tbl_clean[[#This Row],[company_location]], "Same-Country","Cross-Country")</f>
        <v>Same-Country</v>
      </c>
    </row>
    <row r="613" spans="1:15" ht="19.2" x14ac:dyDescent="0.45">
      <c r="A613" s="3">
        <v>2022</v>
      </c>
      <c r="B613" s="4" t="s">
        <v>213</v>
      </c>
      <c r="C613" s="4">
        <f t="shared" si="9"/>
        <v>3</v>
      </c>
      <c r="D613" s="4" t="s">
        <v>218</v>
      </c>
      <c r="E613" s="4" t="s">
        <v>23</v>
      </c>
      <c r="F613" s="5">
        <v>185900</v>
      </c>
      <c r="G613" s="3" t="s">
        <v>20</v>
      </c>
      <c r="H613" s="5">
        <v>185900</v>
      </c>
      <c r="I613" s="3" t="s">
        <v>21</v>
      </c>
      <c r="J613" s="3" t="s">
        <v>243</v>
      </c>
      <c r="K613" s="17">
        <v>0</v>
      </c>
      <c r="L613" s="3" t="s">
        <v>21</v>
      </c>
      <c r="M613" s="3" t="s">
        <v>242</v>
      </c>
      <c r="N613" s="3" t="str">
        <f>IF(tbl_clean[[#This Row],[salary_in_usd]]&gt;=statistics!$B$25,"Yes","No")</f>
        <v>No</v>
      </c>
      <c r="O613" s="3" t="str">
        <f>IF(tbl_clean[[#This Row],[employee_residence]]=tbl_clean[[#This Row],[company_location]], "Same-Country","Cross-Country")</f>
        <v>Same-Country</v>
      </c>
    </row>
    <row r="614" spans="1:15" ht="19.2" x14ac:dyDescent="0.45">
      <c r="A614" s="3">
        <v>2022</v>
      </c>
      <c r="B614" s="4" t="s">
        <v>213</v>
      </c>
      <c r="C614" s="4">
        <f t="shared" si="9"/>
        <v>3</v>
      </c>
      <c r="D614" s="4" t="s">
        <v>218</v>
      </c>
      <c r="E614" s="4" t="s">
        <v>37</v>
      </c>
      <c r="F614" s="5">
        <v>185900</v>
      </c>
      <c r="G614" s="3" t="s">
        <v>20</v>
      </c>
      <c r="H614" s="5">
        <v>185900</v>
      </c>
      <c r="I614" s="3" t="s">
        <v>21</v>
      </c>
      <c r="J614" s="3" t="s">
        <v>243</v>
      </c>
      <c r="K614" s="17">
        <v>0</v>
      </c>
      <c r="L614" s="3" t="s">
        <v>21</v>
      </c>
      <c r="M614" s="3" t="s">
        <v>242</v>
      </c>
      <c r="N614" s="3" t="str">
        <f>IF(tbl_clean[[#This Row],[salary_in_usd]]&gt;=statistics!$B$25,"Yes","No")</f>
        <v>No</v>
      </c>
      <c r="O614" s="3" t="str">
        <f>IF(tbl_clean[[#This Row],[employee_residence]]=tbl_clean[[#This Row],[company_location]], "Same-Country","Cross-Country")</f>
        <v>Same-Country</v>
      </c>
    </row>
    <row r="615" spans="1:15" ht="19.2" x14ac:dyDescent="0.45">
      <c r="A615" s="3">
        <v>2022</v>
      </c>
      <c r="B615" s="4" t="s">
        <v>213</v>
      </c>
      <c r="C615" s="4">
        <f t="shared" si="9"/>
        <v>3</v>
      </c>
      <c r="D615" s="4" t="s">
        <v>218</v>
      </c>
      <c r="E615" s="4" t="s">
        <v>23</v>
      </c>
      <c r="F615" s="5">
        <v>185900</v>
      </c>
      <c r="G615" s="3" t="s">
        <v>20</v>
      </c>
      <c r="H615" s="5">
        <v>185900</v>
      </c>
      <c r="I615" s="3" t="s">
        <v>21</v>
      </c>
      <c r="J615" s="3" t="s">
        <v>243</v>
      </c>
      <c r="K615" s="17">
        <v>0</v>
      </c>
      <c r="L615" s="3" t="s">
        <v>21</v>
      </c>
      <c r="M615" s="3" t="s">
        <v>242</v>
      </c>
      <c r="N615" s="3" t="str">
        <f>IF(tbl_clean[[#This Row],[salary_in_usd]]&gt;=statistics!$B$25,"Yes","No")</f>
        <v>No</v>
      </c>
      <c r="O615" s="3" t="str">
        <f>IF(tbl_clean[[#This Row],[employee_residence]]=tbl_clean[[#This Row],[company_location]], "Same-Country","Cross-Country")</f>
        <v>Same-Country</v>
      </c>
    </row>
    <row r="616" spans="1:15" ht="19.2" x14ac:dyDescent="0.45">
      <c r="A616" s="3">
        <v>2022</v>
      </c>
      <c r="B616" s="4" t="s">
        <v>213</v>
      </c>
      <c r="C616" s="4">
        <f t="shared" si="9"/>
        <v>3</v>
      </c>
      <c r="D616" s="4" t="s">
        <v>218</v>
      </c>
      <c r="E616" s="4" t="s">
        <v>23</v>
      </c>
      <c r="F616" s="5">
        <v>185900</v>
      </c>
      <c r="G616" s="3" t="s">
        <v>20</v>
      </c>
      <c r="H616" s="5">
        <v>185900</v>
      </c>
      <c r="I616" s="3" t="s">
        <v>21</v>
      </c>
      <c r="J616" s="3" t="s">
        <v>243</v>
      </c>
      <c r="K616" s="17">
        <v>0</v>
      </c>
      <c r="L616" s="3" t="s">
        <v>21</v>
      </c>
      <c r="M616" s="3" t="s">
        <v>242</v>
      </c>
      <c r="N616" s="3" t="str">
        <f>IF(tbl_clean[[#This Row],[salary_in_usd]]&gt;=statistics!$B$25,"Yes","No")</f>
        <v>No</v>
      </c>
      <c r="O616" s="3" t="str">
        <f>IF(tbl_clean[[#This Row],[employee_residence]]=tbl_clean[[#This Row],[company_location]], "Same-Country","Cross-Country")</f>
        <v>Same-Country</v>
      </c>
    </row>
    <row r="617" spans="1:15" ht="19.2" x14ac:dyDescent="0.45">
      <c r="A617" s="3">
        <v>2022</v>
      </c>
      <c r="B617" s="4" t="s">
        <v>213</v>
      </c>
      <c r="C617" s="4">
        <f t="shared" si="9"/>
        <v>3</v>
      </c>
      <c r="D617" s="4" t="s">
        <v>218</v>
      </c>
      <c r="E617" s="4" t="s">
        <v>23</v>
      </c>
      <c r="F617" s="5">
        <v>185900</v>
      </c>
      <c r="G617" s="3" t="s">
        <v>20</v>
      </c>
      <c r="H617" s="5">
        <v>185900</v>
      </c>
      <c r="I617" s="3" t="s">
        <v>21</v>
      </c>
      <c r="J617" s="3" t="s">
        <v>243</v>
      </c>
      <c r="K617" s="17">
        <v>0</v>
      </c>
      <c r="L617" s="3" t="s">
        <v>21</v>
      </c>
      <c r="M617" s="3" t="s">
        <v>242</v>
      </c>
      <c r="N617" s="3" t="str">
        <f>IF(tbl_clean[[#This Row],[salary_in_usd]]&gt;=statistics!$B$25,"Yes","No")</f>
        <v>No</v>
      </c>
      <c r="O617" s="3" t="str">
        <f>IF(tbl_clean[[#This Row],[employee_residence]]=tbl_clean[[#This Row],[company_location]], "Same-Country","Cross-Country")</f>
        <v>Same-Country</v>
      </c>
    </row>
    <row r="618" spans="1:15" ht="19.2" x14ac:dyDescent="0.45">
      <c r="A618" s="3">
        <v>2022</v>
      </c>
      <c r="B618" s="4" t="s">
        <v>213</v>
      </c>
      <c r="C618" s="4">
        <f t="shared" si="9"/>
        <v>3</v>
      </c>
      <c r="D618" s="4" t="s">
        <v>218</v>
      </c>
      <c r="E618" s="4" t="s">
        <v>23</v>
      </c>
      <c r="F618" s="5">
        <v>185900</v>
      </c>
      <c r="G618" s="3" t="s">
        <v>20</v>
      </c>
      <c r="H618" s="5">
        <v>185900</v>
      </c>
      <c r="I618" s="3" t="s">
        <v>21</v>
      </c>
      <c r="J618" s="3" t="s">
        <v>243</v>
      </c>
      <c r="K618" s="17">
        <v>0</v>
      </c>
      <c r="L618" s="3" t="s">
        <v>21</v>
      </c>
      <c r="M618" s="3" t="s">
        <v>242</v>
      </c>
      <c r="N618" s="3" t="str">
        <f>IF(tbl_clean[[#This Row],[salary_in_usd]]&gt;=statistics!$B$25,"Yes","No")</f>
        <v>No</v>
      </c>
      <c r="O618" s="3" t="str">
        <f>IF(tbl_clean[[#This Row],[employee_residence]]=tbl_clean[[#This Row],[company_location]], "Same-Country","Cross-Country")</f>
        <v>Same-Country</v>
      </c>
    </row>
    <row r="619" spans="1:15" ht="19.2" x14ac:dyDescent="0.45">
      <c r="A619" s="3">
        <v>2022</v>
      </c>
      <c r="B619" s="4" t="s">
        <v>213</v>
      </c>
      <c r="C619" s="4">
        <f t="shared" si="9"/>
        <v>3</v>
      </c>
      <c r="D619" s="4" t="s">
        <v>218</v>
      </c>
      <c r="E619" s="4" t="s">
        <v>23</v>
      </c>
      <c r="F619" s="5">
        <v>185900</v>
      </c>
      <c r="G619" s="3" t="s">
        <v>20</v>
      </c>
      <c r="H619" s="5">
        <v>185900</v>
      </c>
      <c r="I619" s="3" t="s">
        <v>21</v>
      </c>
      <c r="J619" s="3" t="s">
        <v>243</v>
      </c>
      <c r="K619" s="17">
        <v>0</v>
      </c>
      <c r="L619" s="3" t="s">
        <v>21</v>
      </c>
      <c r="M619" s="3" t="s">
        <v>242</v>
      </c>
      <c r="N619" s="3" t="str">
        <f>IF(tbl_clean[[#This Row],[salary_in_usd]]&gt;=statistics!$B$25,"Yes","No")</f>
        <v>No</v>
      </c>
      <c r="O619" s="3" t="str">
        <f>IF(tbl_clean[[#This Row],[employee_residence]]=tbl_clean[[#This Row],[company_location]], "Same-Country","Cross-Country")</f>
        <v>Same-Country</v>
      </c>
    </row>
    <row r="620" spans="1:15" ht="19.2" x14ac:dyDescent="0.45">
      <c r="A620" s="3">
        <v>2022</v>
      </c>
      <c r="B620" s="4" t="s">
        <v>213</v>
      </c>
      <c r="C620" s="4">
        <f t="shared" si="9"/>
        <v>3</v>
      </c>
      <c r="D620" s="4" t="s">
        <v>218</v>
      </c>
      <c r="E620" s="4" t="s">
        <v>37</v>
      </c>
      <c r="F620" s="5">
        <v>185900</v>
      </c>
      <c r="G620" s="3" t="s">
        <v>20</v>
      </c>
      <c r="H620" s="5">
        <v>185900</v>
      </c>
      <c r="I620" s="3" t="s">
        <v>21</v>
      </c>
      <c r="J620" s="3" t="s">
        <v>243</v>
      </c>
      <c r="K620" s="17">
        <v>0</v>
      </c>
      <c r="L620" s="3" t="s">
        <v>21</v>
      </c>
      <c r="M620" s="3" t="s">
        <v>242</v>
      </c>
      <c r="N620" s="3" t="str">
        <f>IF(tbl_clean[[#This Row],[salary_in_usd]]&gt;=statistics!$B$25,"Yes","No")</f>
        <v>No</v>
      </c>
      <c r="O620" s="3" t="str">
        <f>IF(tbl_clean[[#This Row],[employee_residence]]=tbl_clean[[#This Row],[company_location]], "Same-Country","Cross-Country")</f>
        <v>Same-Country</v>
      </c>
    </row>
    <row r="621" spans="1:15" ht="19.2" x14ac:dyDescent="0.45">
      <c r="A621" s="3">
        <v>2022</v>
      </c>
      <c r="B621" s="4" t="s">
        <v>213</v>
      </c>
      <c r="C621" s="4">
        <f t="shared" si="9"/>
        <v>3</v>
      </c>
      <c r="D621" s="4" t="s">
        <v>218</v>
      </c>
      <c r="E621" s="4" t="s">
        <v>23</v>
      </c>
      <c r="F621" s="5">
        <v>185900</v>
      </c>
      <c r="G621" s="3" t="s">
        <v>20</v>
      </c>
      <c r="H621" s="5">
        <v>185900</v>
      </c>
      <c r="I621" s="3" t="s">
        <v>21</v>
      </c>
      <c r="J621" s="3" t="s">
        <v>243</v>
      </c>
      <c r="K621" s="17">
        <v>0</v>
      </c>
      <c r="L621" s="3" t="s">
        <v>21</v>
      </c>
      <c r="M621" s="3" t="s">
        <v>242</v>
      </c>
      <c r="N621" s="3" t="str">
        <f>IF(tbl_clean[[#This Row],[salary_in_usd]]&gt;=statistics!$B$25,"Yes","No")</f>
        <v>No</v>
      </c>
      <c r="O621" s="3" t="str">
        <f>IF(tbl_clean[[#This Row],[employee_residence]]=tbl_clean[[#This Row],[company_location]], "Same-Country","Cross-Country")</f>
        <v>Same-Country</v>
      </c>
    </row>
    <row r="622" spans="1:15" ht="19.2" x14ac:dyDescent="0.45">
      <c r="A622" s="3">
        <v>2022</v>
      </c>
      <c r="B622" s="4" t="s">
        <v>213</v>
      </c>
      <c r="C622" s="4">
        <f t="shared" si="9"/>
        <v>3</v>
      </c>
      <c r="D622" s="4" t="s">
        <v>218</v>
      </c>
      <c r="E622" s="4" t="s">
        <v>23</v>
      </c>
      <c r="F622" s="5">
        <v>185900</v>
      </c>
      <c r="G622" s="3" t="s">
        <v>20</v>
      </c>
      <c r="H622" s="5">
        <v>185900</v>
      </c>
      <c r="I622" s="3" t="s">
        <v>21</v>
      </c>
      <c r="J622" s="3" t="s">
        <v>243</v>
      </c>
      <c r="K622" s="17">
        <v>0</v>
      </c>
      <c r="L622" s="3" t="s">
        <v>21</v>
      </c>
      <c r="M622" s="3" t="s">
        <v>242</v>
      </c>
      <c r="N622" s="3" t="str">
        <f>IF(tbl_clean[[#This Row],[salary_in_usd]]&gt;=statistics!$B$25,"Yes","No")</f>
        <v>No</v>
      </c>
      <c r="O622" s="3" t="str">
        <f>IF(tbl_clean[[#This Row],[employee_residence]]=tbl_clean[[#This Row],[company_location]], "Same-Country","Cross-Country")</f>
        <v>Same-Country</v>
      </c>
    </row>
    <row r="623" spans="1:15" ht="19.2" x14ac:dyDescent="0.45">
      <c r="A623" s="3">
        <v>2022</v>
      </c>
      <c r="B623" s="4" t="s">
        <v>213</v>
      </c>
      <c r="C623" s="4">
        <f t="shared" si="9"/>
        <v>3</v>
      </c>
      <c r="D623" s="4" t="s">
        <v>218</v>
      </c>
      <c r="E623" s="4" t="s">
        <v>37</v>
      </c>
      <c r="F623" s="5">
        <v>185900</v>
      </c>
      <c r="G623" s="3" t="s">
        <v>20</v>
      </c>
      <c r="H623" s="5">
        <v>185900</v>
      </c>
      <c r="I623" s="3" t="s">
        <v>21</v>
      </c>
      <c r="J623" s="3" t="s">
        <v>243</v>
      </c>
      <c r="K623" s="17">
        <v>0</v>
      </c>
      <c r="L623" s="3" t="s">
        <v>21</v>
      </c>
      <c r="M623" s="3" t="s">
        <v>242</v>
      </c>
      <c r="N623" s="3" t="str">
        <f>IF(tbl_clean[[#This Row],[salary_in_usd]]&gt;=statistics!$B$25,"Yes","No")</f>
        <v>No</v>
      </c>
      <c r="O623" s="3" t="str">
        <f>IF(tbl_clean[[#This Row],[employee_residence]]=tbl_clean[[#This Row],[company_location]], "Same-Country","Cross-Country")</f>
        <v>Same-Country</v>
      </c>
    </row>
    <row r="624" spans="1:15" ht="19.2" x14ac:dyDescent="0.45">
      <c r="A624" s="3">
        <v>2022</v>
      </c>
      <c r="B624" s="4" t="s">
        <v>213</v>
      </c>
      <c r="C624" s="4">
        <f t="shared" si="9"/>
        <v>3</v>
      </c>
      <c r="D624" s="4" t="s">
        <v>218</v>
      </c>
      <c r="E624" s="4" t="s">
        <v>23</v>
      </c>
      <c r="F624" s="5">
        <v>185900</v>
      </c>
      <c r="G624" s="3" t="s">
        <v>20</v>
      </c>
      <c r="H624" s="5">
        <v>185900</v>
      </c>
      <c r="I624" s="3" t="s">
        <v>21</v>
      </c>
      <c r="J624" s="3" t="s">
        <v>243</v>
      </c>
      <c r="K624" s="17">
        <v>0</v>
      </c>
      <c r="L624" s="3" t="s">
        <v>21</v>
      </c>
      <c r="M624" s="3" t="s">
        <v>242</v>
      </c>
      <c r="N624" s="3" t="str">
        <f>IF(tbl_clean[[#This Row],[salary_in_usd]]&gt;=statistics!$B$25,"Yes","No")</f>
        <v>No</v>
      </c>
      <c r="O624" s="3" t="str">
        <f>IF(tbl_clean[[#This Row],[employee_residence]]=tbl_clean[[#This Row],[company_location]], "Same-Country","Cross-Country")</f>
        <v>Same-Country</v>
      </c>
    </row>
    <row r="625" spans="1:15" ht="19.2" x14ac:dyDescent="0.45">
      <c r="A625" s="3">
        <v>2022</v>
      </c>
      <c r="B625" s="4" t="s">
        <v>213</v>
      </c>
      <c r="C625" s="4">
        <f t="shared" si="9"/>
        <v>3</v>
      </c>
      <c r="D625" s="4" t="s">
        <v>218</v>
      </c>
      <c r="E625" s="4" t="s">
        <v>23</v>
      </c>
      <c r="F625" s="5">
        <v>185900</v>
      </c>
      <c r="G625" s="3" t="s">
        <v>20</v>
      </c>
      <c r="H625" s="5">
        <v>185900</v>
      </c>
      <c r="I625" s="3" t="s">
        <v>21</v>
      </c>
      <c r="J625" s="3" t="s">
        <v>243</v>
      </c>
      <c r="K625" s="17">
        <v>0</v>
      </c>
      <c r="L625" s="3" t="s">
        <v>21</v>
      </c>
      <c r="M625" s="3" t="s">
        <v>242</v>
      </c>
      <c r="N625" s="3" t="str">
        <f>IF(tbl_clean[[#This Row],[salary_in_usd]]&gt;=statistics!$B$25,"Yes","No")</f>
        <v>No</v>
      </c>
      <c r="O625" s="3" t="str">
        <f>IF(tbl_clean[[#This Row],[employee_residence]]=tbl_clean[[#This Row],[company_location]], "Same-Country","Cross-Country")</f>
        <v>Same-Country</v>
      </c>
    </row>
    <row r="626" spans="1:15" ht="19.2" x14ac:dyDescent="0.45">
      <c r="A626" s="3">
        <v>2022</v>
      </c>
      <c r="B626" s="4" t="s">
        <v>213</v>
      </c>
      <c r="C626" s="4">
        <f t="shared" si="9"/>
        <v>3</v>
      </c>
      <c r="D626" s="4" t="s">
        <v>218</v>
      </c>
      <c r="E626" s="4" t="s">
        <v>37</v>
      </c>
      <c r="F626" s="5">
        <v>185900</v>
      </c>
      <c r="G626" s="3" t="s">
        <v>20</v>
      </c>
      <c r="H626" s="5">
        <v>185900</v>
      </c>
      <c r="I626" s="3" t="s">
        <v>21</v>
      </c>
      <c r="J626" s="3" t="s">
        <v>243</v>
      </c>
      <c r="K626" s="17">
        <v>0</v>
      </c>
      <c r="L626" s="3" t="s">
        <v>21</v>
      </c>
      <c r="M626" s="3" t="s">
        <v>242</v>
      </c>
      <c r="N626" s="3" t="str">
        <f>IF(tbl_clean[[#This Row],[salary_in_usd]]&gt;=statistics!$B$25,"Yes","No")</f>
        <v>No</v>
      </c>
      <c r="O626" s="3" t="str">
        <f>IF(tbl_clean[[#This Row],[employee_residence]]=tbl_clean[[#This Row],[company_location]], "Same-Country","Cross-Country")</f>
        <v>Same-Country</v>
      </c>
    </row>
    <row r="627" spans="1:15" ht="19.2" x14ac:dyDescent="0.45">
      <c r="A627" s="3">
        <v>2022</v>
      </c>
      <c r="B627" s="4" t="s">
        <v>213</v>
      </c>
      <c r="C627" s="4">
        <f t="shared" si="9"/>
        <v>3</v>
      </c>
      <c r="D627" s="4" t="s">
        <v>218</v>
      </c>
      <c r="E627" s="4" t="s">
        <v>37</v>
      </c>
      <c r="F627" s="5">
        <v>185900</v>
      </c>
      <c r="G627" s="3" t="s">
        <v>20</v>
      </c>
      <c r="H627" s="5">
        <v>185900</v>
      </c>
      <c r="I627" s="3" t="s">
        <v>21</v>
      </c>
      <c r="J627" s="3" t="s">
        <v>243</v>
      </c>
      <c r="K627" s="17">
        <v>0</v>
      </c>
      <c r="L627" s="3" t="s">
        <v>21</v>
      </c>
      <c r="M627" s="3" t="s">
        <v>242</v>
      </c>
      <c r="N627" s="3" t="str">
        <f>IF(tbl_clean[[#This Row],[salary_in_usd]]&gt;=statistics!$B$25,"Yes","No")</f>
        <v>No</v>
      </c>
      <c r="O627" s="3" t="str">
        <f>IF(tbl_clean[[#This Row],[employee_residence]]=tbl_clean[[#This Row],[company_location]], "Same-Country","Cross-Country")</f>
        <v>Same-Country</v>
      </c>
    </row>
    <row r="628" spans="1:15" ht="19.2" x14ac:dyDescent="0.45">
      <c r="A628" s="3">
        <v>2022</v>
      </c>
      <c r="B628" s="4" t="s">
        <v>213</v>
      </c>
      <c r="C628" s="4">
        <f t="shared" si="9"/>
        <v>3</v>
      </c>
      <c r="D628" s="4" t="s">
        <v>218</v>
      </c>
      <c r="E628" s="4" t="s">
        <v>37</v>
      </c>
      <c r="F628" s="5">
        <v>185800</v>
      </c>
      <c r="G628" s="3" t="s">
        <v>20</v>
      </c>
      <c r="H628" s="5">
        <v>185800</v>
      </c>
      <c r="I628" s="3" t="s">
        <v>24</v>
      </c>
      <c r="J628" s="3" t="s">
        <v>244</v>
      </c>
      <c r="K628" s="17">
        <v>100</v>
      </c>
      <c r="L628" s="3" t="s">
        <v>24</v>
      </c>
      <c r="M628" s="3" t="s">
        <v>242</v>
      </c>
      <c r="N628" s="3" t="str">
        <f>IF(tbl_clean[[#This Row],[salary_in_usd]]&gt;=statistics!$B$25,"Yes","No")</f>
        <v>No</v>
      </c>
      <c r="O628" s="3" t="str">
        <f>IF(tbl_clean[[#This Row],[employee_residence]]=tbl_clean[[#This Row],[company_location]], "Same-Country","Cross-Country")</f>
        <v>Same-Country</v>
      </c>
    </row>
    <row r="629" spans="1:15" ht="19.2" x14ac:dyDescent="0.45">
      <c r="A629" s="3">
        <v>2022</v>
      </c>
      <c r="B629" s="4" t="s">
        <v>213</v>
      </c>
      <c r="C629" s="4">
        <f t="shared" si="9"/>
        <v>3</v>
      </c>
      <c r="D629" s="4" t="s">
        <v>218</v>
      </c>
      <c r="E629" s="4" t="s">
        <v>69</v>
      </c>
      <c r="F629" s="5">
        <v>185400</v>
      </c>
      <c r="G629" s="3" t="s">
        <v>20</v>
      </c>
      <c r="H629" s="5">
        <v>185400</v>
      </c>
      <c r="I629" s="3" t="s">
        <v>21</v>
      </c>
      <c r="J629" s="3" t="s">
        <v>243</v>
      </c>
      <c r="K629" s="17">
        <v>0</v>
      </c>
      <c r="L629" s="3" t="s">
        <v>21</v>
      </c>
      <c r="M629" s="3" t="s">
        <v>242</v>
      </c>
      <c r="N629" s="3" t="str">
        <f>IF(tbl_clean[[#This Row],[salary_in_usd]]&gt;=statistics!$B$25,"Yes","No")</f>
        <v>No</v>
      </c>
      <c r="O629" s="3" t="str">
        <f>IF(tbl_clean[[#This Row],[employee_residence]]=tbl_clean[[#This Row],[company_location]], "Same-Country","Cross-Country")</f>
        <v>Same-Country</v>
      </c>
    </row>
    <row r="630" spans="1:15" ht="19.2" x14ac:dyDescent="0.45">
      <c r="A630" s="3">
        <v>2022</v>
      </c>
      <c r="B630" s="4" t="s">
        <v>213</v>
      </c>
      <c r="C630" s="4">
        <f t="shared" si="9"/>
        <v>3</v>
      </c>
      <c r="D630" s="4" t="s">
        <v>218</v>
      </c>
      <c r="E630" s="4" t="s">
        <v>23</v>
      </c>
      <c r="F630" s="5">
        <v>185100</v>
      </c>
      <c r="G630" s="3" t="s">
        <v>20</v>
      </c>
      <c r="H630" s="5">
        <v>185100</v>
      </c>
      <c r="I630" s="3" t="s">
        <v>21</v>
      </c>
      <c r="J630" s="3" t="s">
        <v>244</v>
      </c>
      <c r="K630" s="17">
        <v>100</v>
      </c>
      <c r="L630" s="3" t="s">
        <v>21</v>
      </c>
      <c r="M630" s="3" t="s">
        <v>242</v>
      </c>
      <c r="N630" s="3" t="str">
        <f>IF(tbl_clean[[#This Row],[salary_in_usd]]&gt;=statistics!$B$25,"Yes","No")</f>
        <v>No</v>
      </c>
      <c r="O630" s="3" t="str">
        <f>IF(tbl_clean[[#This Row],[employee_residence]]=tbl_clean[[#This Row],[company_location]], "Same-Country","Cross-Country")</f>
        <v>Same-Country</v>
      </c>
    </row>
    <row r="631" spans="1:15" ht="19.2" x14ac:dyDescent="0.45">
      <c r="A631" s="3">
        <v>2022</v>
      </c>
      <c r="B631" s="4" t="s">
        <v>213</v>
      </c>
      <c r="C631" s="4">
        <f t="shared" si="9"/>
        <v>3</v>
      </c>
      <c r="D631" s="4" t="s">
        <v>218</v>
      </c>
      <c r="E631" s="4" t="s">
        <v>222</v>
      </c>
      <c r="F631" s="5">
        <v>185000</v>
      </c>
      <c r="G631" s="3" t="s">
        <v>20</v>
      </c>
      <c r="H631" s="5">
        <v>185000</v>
      </c>
      <c r="I631" s="3" t="s">
        <v>21</v>
      </c>
      <c r="J631" s="3" t="s">
        <v>244</v>
      </c>
      <c r="K631" s="17">
        <v>100</v>
      </c>
      <c r="L631" s="3" t="s">
        <v>21</v>
      </c>
      <c r="M631" s="3" t="s">
        <v>242</v>
      </c>
      <c r="N631" s="3" t="str">
        <f>IF(tbl_clean[[#This Row],[salary_in_usd]]&gt;=statistics!$B$25,"Yes","No")</f>
        <v>No</v>
      </c>
      <c r="O631" s="3" t="str">
        <f>IF(tbl_clean[[#This Row],[employee_residence]]=tbl_clean[[#This Row],[company_location]], "Same-Country","Cross-Country")</f>
        <v>Same-Country</v>
      </c>
    </row>
    <row r="632" spans="1:15" ht="19.2" x14ac:dyDescent="0.45">
      <c r="A632" s="3">
        <v>2022</v>
      </c>
      <c r="B632" s="4" t="s">
        <v>213</v>
      </c>
      <c r="C632" s="4">
        <f t="shared" si="9"/>
        <v>3</v>
      </c>
      <c r="D632" s="4" t="s">
        <v>218</v>
      </c>
      <c r="E632" s="4" t="s">
        <v>35</v>
      </c>
      <c r="F632" s="5">
        <v>185000</v>
      </c>
      <c r="G632" s="3" t="s">
        <v>20</v>
      </c>
      <c r="H632" s="5">
        <v>185000</v>
      </c>
      <c r="I632" s="3" t="s">
        <v>106</v>
      </c>
      <c r="J632" s="3" t="s">
        <v>244</v>
      </c>
      <c r="K632" s="17">
        <v>100</v>
      </c>
      <c r="L632" s="3" t="s">
        <v>106</v>
      </c>
      <c r="M632" s="3" t="s">
        <v>242</v>
      </c>
      <c r="N632" s="3" t="str">
        <f>IF(tbl_clean[[#This Row],[salary_in_usd]]&gt;=statistics!$B$25,"Yes","No")</f>
        <v>No</v>
      </c>
      <c r="O632" s="3" t="str">
        <f>IF(tbl_clean[[#This Row],[employee_residence]]=tbl_clean[[#This Row],[company_location]], "Same-Country","Cross-Country")</f>
        <v>Same-Country</v>
      </c>
    </row>
    <row r="633" spans="1:15" ht="19.2" x14ac:dyDescent="0.45">
      <c r="A633" s="3">
        <v>2022</v>
      </c>
      <c r="B633" s="4" t="s">
        <v>213</v>
      </c>
      <c r="C633" s="4">
        <f t="shared" si="9"/>
        <v>3</v>
      </c>
      <c r="D633" s="4" t="s">
        <v>218</v>
      </c>
      <c r="E633" s="4" t="s">
        <v>23</v>
      </c>
      <c r="F633" s="5">
        <v>185000</v>
      </c>
      <c r="G633" s="3" t="s">
        <v>20</v>
      </c>
      <c r="H633" s="5">
        <v>185000</v>
      </c>
      <c r="I633" s="3" t="s">
        <v>21</v>
      </c>
      <c r="J633" s="3" t="s">
        <v>244</v>
      </c>
      <c r="K633" s="17">
        <v>100</v>
      </c>
      <c r="L633" s="3" t="s">
        <v>21</v>
      </c>
      <c r="M633" s="3" t="s">
        <v>242</v>
      </c>
      <c r="N633" s="3" t="str">
        <f>IF(tbl_clean[[#This Row],[salary_in_usd]]&gt;=statistics!$B$25,"Yes","No")</f>
        <v>No</v>
      </c>
      <c r="O633" s="3" t="str">
        <f>IF(tbl_clean[[#This Row],[employee_residence]]=tbl_clean[[#This Row],[company_location]], "Same-Country","Cross-Country")</f>
        <v>Same-Country</v>
      </c>
    </row>
    <row r="634" spans="1:15" ht="19.2" x14ac:dyDescent="0.45">
      <c r="A634" s="3">
        <v>2022</v>
      </c>
      <c r="B634" s="4" t="s">
        <v>213</v>
      </c>
      <c r="C634" s="4">
        <f t="shared" si="9"/>
        <v>3</v>
      </c>
      <c r="D634" s="4" t="s">
        <v>218</v>
      </c>
      <c r="E634" s="4" t="s">
        <v>23</v>
      </c>
      <c r="F634" s="5">
        <v>185000</v>
      </c>
      <c r="G634" s="3" t="s">
        <v>20</v>
      </c>
      <c r="H634" s="5">
        <v>185000</v>
      </c>
      <c r="I634" s="3" t="s">
        <v>21</v>
      </c>
      <c r="J634" s="3" t="s">
        <v>244</v>
      </c>
      <c r="K634" s="17">
        <v>100</v>
      </c>
      <c r="L634" s="3" t="s">
        <v>21</v>
      </c>
      <c r="M634" s="3" t="s">
        <v>242</v>
      </c>
      <c r="N634" s="3" t="str">
        <f>IF(tbl_clean[[#This Row],[salary_in_usd]]&gt;=statistics!$B$25,"Yes","No")</f>
        <v>No</v>
      </c>
      <c r="O634" s="3" t="str">
        <f>IF(tbl_clean[[#This Row],[employee_residence]]=tbl_clean[[#This Row],[company_location]], "Same-Country","Cross-Country")</f>
        <v>Same-Country</v>
      </c>
    </row>
    <row r="635" spans="1:15" ht="19.2" x14ac:dyDescent="0.45">
      <c r="A635" s="3">
        <v>2022</v>
      </c>
      <c r="B635" s="4" t="s">
        <v>213</v>
      </c>
      <c r="C635" s="4">
        <f t="shared" si="9"/>
        <v>3</v>
      </c>
      <c r="D635" s="4" t="s">
        <v>218</v>
      </c>
      <c r="E635" s="4" t="s">
        <v>37</v>
      </c>
      <c r="F635" s="5">
        <v>185000</v>
      </c>
      <c r="G635" s="3" t="s">
        <v>20</v>
      </c>
      <c r="H635" s="5">
        <v>185000</v>
      </c>
      <c r="I635" s="3" t="s">
        <v>21</v>
      </c>
      <c r="J635" s="3" t="s">
        <v>244</v>
      </c>
      <c r="K635" s="17">
        <v>100</v>
      </c>
      <c r="L635" s="3" t="s">
        <v>21</v>
      </c>
      <c r="M635" s="3" t="s">
        <v>242</v>
      </c>
      <c r="N635" s="3" t="str">
        <f>IF(tbl_clean[[#This Row],[salary_in_usd]]&gt;=statistics!$B$25,"Yes","No")</f>
        <v>No</v>
      </c>
      <c r="O635" s="3" t="str">
        <f>IF(tbl_clean[[#This Row],[employee_residence]]=tbl_clean[[#This Row],[company_location]], "Same-Country","Cross-Country")</f>
        <v>Same-Country</v>
      </c>
    </row>
    <row r="636" spans="1:15" ht="19.2" x14ac:dyDescent="0.45">
      <c r="A636" s="3">
        <v>2022</v>
      </c>
      <c r="B636" s="4" t="s">
        <v>213</v>
      </c>
      <c r="C636" s="4">
        <f t="shared" si="9"/>
        <v>3</v>
      </c>
      <c r="D636" s="4" t="s">
        <v>218</v>
      </c>
      <c r="E636" s="4" t="s">
        <v>23</v>
      </c>
      <c r="F636" s="5">
        <v>185000</v>
      </c>
      <c r="G636" s="3" t="s">
        <v>20</v>
      </c>
      <c r="H636" s="5">
        <v>185000</v>
      </c>
      <c r="I636" s="3" t="s">
        <v>21</v>
      </c>
      <c r="J636" s="3" t="s">
        <v>244</v>
      </c>
      <c r="K636" s="17">
        <v>100</v>
      </c>
      <c r="L636" s="3" t="s">
        <v>21</v>
      </c>
      <c r="M636" s="3" t="s">
        <v>242</v>
      </c>
      <c r="N636" s="3" t="str">
        <f>IF(tbl_clean[[#This Row],[salary_in_usd]]&gt;=statistics!$B$25,"Yes","No")</f>
        <v>No</v>
      </c>
      <c r="O636" s="3" t="str">
        <f>IF(tbl_clean[[#This Row],[employee_residence]]=tbl_clean[[#This Row],[company_location]], "Same-Country","Cross-Country")</f>
        <v>Same-Country</v>
      </c>
    </row>
    <row r="637" spans="1:15" ht="19.2" x14ac:dyDescent="0.45">
      <c r="A637" s="3">
        <v>2022</v>
      </c>
      <c r="B637" s="4" t="s">
        <v>213</v>
      </c>
      <c r="C637" s="4">
        <f t="shared" si="9"/>
        <v>3</v>
      </c>
      <c r="D637" s="4" t="s">
        <v>218</v>
      </c>
      <c r="E637" s="4" t="s">
        <v>32</v>
      </c>
      <c r="F637" s="5">
        <v>184700</v>
      </c>
      <c r="G637" s="3" t="s">
        <v>20</v>
      </c>
      <c r="H637" s="5">
        <v>184700</v>
      </c>
      <c r="I637" s="3" t="s">
        <v>21</v>
      </c>
      <c r="J637" s="3" t="s">
        <v>243</v>
      </c>
      <c r="K637" s="17">
        <v>0</v>
      </c>
      <c r="L637" s="3" t="s">
        <v>21</v>
      </c>
      <c r="M637" s="3" t="s">
        <v>242</v>
      </c>
      <c r="N637" s="3" t="str">
        <f>IF(tbl_clean[[#This Row],[salary_in_usd]]&gt;=statistics!$B$25,"Yes","No")</f>
        <v>No</v>
      </c>
      <c r="O637" s="3" t="str">
        <f>IF(tbl_clean[[#This Row],[employee_residence]]=tbl_clean[[#This Row],[company_location]], "Same-Country","Cross-Country")</f>
        <v>Same-Country</v>
      </c>
    </row>
    <row r="638" spans="1:15" ht="19.2" x14ac:dyDescent="0.45">
      <c r="A638" s="3">
        <v>2022</v>
      </c>
      <c r="B638" s="4" t="s">
        <v>213</v>
      </c>
      <c r="C638" s="4">
        <f t="shared" si="9"/>
        <v>3</v>
      </c>
      <c r="D638" s="4" t="s">
        <v>218</v>
      </c>
      <c r="E638" s="4" t="s">
        <v>37</v>
      </c>
      <c r="F638" s="5">
        <v>184100</v>
      </c>
      <c r="G638" s="3" t="s">
        <v>20</v>
      </c>
      <c r="H638" s="5">
        <v>184100</v>
      </c>
      <c r="I638" s="3" t="s">
        <v>21</v>
      </c>
      <c r="J638" s="3" t="s">
        <v>243</v>
      </c>
      <c r="K638" s="17">
        <v>0</v>
      </c>
      <c r="L638" s="3" t="s">
        <v>21</v>
      </c>
      <c r="M638" s="3" t="s">
        <v>242</v>
      </c>
      <c r="N638" s="3" t="str">
        <f>IF(tbl_clean[[#This Row],[salary_in_usd]]&gt;=statistics!$B$25,"Yes","No")</f>
        <v>No</v>
      </c>
      <c r="O638" s="3" t="str">
        <f>IF(tbl_clean[[#This Row],[employee_residence]]=tbl_clean[[#This Row],[company_location]], "Same-Country","Cross-Country")</f>
        <v>Same-Country</v>
      </c>
    </row>
    <row r="639" spans="1:15" ht="19.2" x14ac:dyDescent="0.45">
      <c r="A639" s="3">
        <v>2022</v>
      </c>
      <c r="B639" s="4" t="s">
        <v>213</v>
      </c>
      <c r="C639" s="4">
        <f t="shared" si="9"/>
        <v>3</v>
      </c>
      <c r="D639" s="4" t="s">
        <v>218</v>
      </c>
      <c r="E639" s="4" t="s">
        <v>37</v>
      </c>
      <c r="F639" s="5">
        <v>184100</v>
      </c>
      <c r="G639" s="3" t="s">
        <v>20</v>
      </c>
      <c r="H639" s="5">
        <v>184100</v>
      </c>
      <c r="I639" s="3" t="s">
        <v>21</v>
      </c>
      <c r="J639" s="3" t="s">
        <v>243</v>
      </c>
      <c r="K639" s="17">
        <v>0</v>
      </c>
      <c r="L639" s="3" t="s">
        <v>21</v>
      </c>
      <c r="M639" s="3" t="s">
        <v>242</v>
      </c>
      <c r="N639" s="3" t="str">
        <f>IF(tbl_clean[[#This Row],[salary_in_usd]]&gt;=statistics!$B$25,"Yes","No")</f>
        <v>No</v>
      </c>
      <c r="O639" s="3" t="str">
        <f>IF(tbl_clean[[#This Row],[employee_residence]]=tbl_clean[[#This Row],[company_location]], "Same-Country","Cross-Country")</f>
        <v>Same-Country</v>
      </c>
    </row>
    <row r="640" spans="1:15" ht="19.2" x14ac:dyDescent="0.45">
      <c r="A640" s="3">
        <v>2022</v>
      </c>
      <c r="B640" s="4" t="s">
        <v>213</v>
      </c>
      <c r="C640" s="4">
        <f t="shared" si="9"/>
        <v>3</v>
      </c>
      <c r="D640" s="4" t="s">
        <v>218</v>
      </c>
      <c r="E640" s="4" t="s">
        <v>26</v>
      </c>
      <c r="F640" s="5">
        <v>184000</v>
      </c>
      <c r="G640" s="3" t="s">
        <v>20</v>
      </c>
      <c r="H640" s="5">
        <v>184000</v>
      </c>
      <c r="I640" s="3" t="s">
        <v>21</v>
      </c>
      <c r="J640" s="3" t="s">
        <v>244</v>
      </c>
      <c r="K640" s="17">
        <v>100</v>
      </c>
      <c r="L640" s="3" t="s">
        <v>21</v>
      </c>
      <c r="M640" s="3" t="s">
        <v>242</v>
      </c>
      <c r="N640" s="3" t="str">
        <f>IF(tbl_clean[[#This Row],[salary_in_usd]]&gt;=statistics!$B$25,"Yes","No")</f>
        <v>No</v>
      </c>
      <c r="O640" s="3" t="str">
        <f>IF(tbl_clean[[#This Row],[employee_residence]]=tbl_clean[[#This Row],[company_location]], "Same-Country","Cross-Country")</f>
        <v>Same-Country</v>
      </c>
    </row>
    <row r="641" spans="1:15" ht="19.2" x14ac:dyDescent="0.45">
      <c r="A641" s="3">
        <v>2022</v>
      </c>
      <c r="B641" s="4" t="s">
        <v>213</v>
      </c>
      <c r="C641" s="4">
        <f t="shared" si="9"/>
        <v>3</v>
      </c>
      <c r="D641" s="4" t="s">
        <v>218</v>
      </c>
      <c r="E641" s="4" t="s">
        <v>26</v>
      </c>
      <c r="F641" s="5">
        <v>184000</v>
      </c>
      <c r="G641" s="3" t="s">
        <v>20</v>
      </c>
      <c r="H641" s="5">
        <v>184000</v>
      </c>
      <c r="I641" s="3" t="s">
        <v>21</v>
      </c>
      <c r="J641" s="3" t="s">
        <v>244</v>
      </c>
      <c r="K641" s="17">
        <v>100</v>
      </c>
      <c r="L641" s="3" t="s">
        <v>21</v>
      </c>
      <c r="M641" s="3" t="s">
        <v>242</v>
      </c>
      <c r="N641" s="3" t="str">
        <f>IF(tbl_clean[[#This Row],[salary_in_usd]]&gt;=statistics!$B$25,"Yes","No")</f>
        <v>No</v>
      </c>
      <c r="O641" s="3" t="str">
        <f>IF(tbl_clean[[#This Row],[employee_residence]]=tbl_clean[[#This Row],[company_location]], "Same-Country","Cross-Country")</f>
        <v>Same-Country</v>
      </c>
    </row>
    <row r="642" spans="1:15" ht="19.2" x14ac:dyDescent="0.45">
      <c r="A642" s="3">
        <v>2022</v>
      </c>
      <c r="B642" s="4" t="s">
        <v>213</v>
      </c>
      <c r="C642" s="4">
        <f t="shared" ref="C642:C705" si="10">IF(B642="Entry",1,IF(B642="Mid",2,IF(B642="Senior",3,4)))</f>
        <v>3</v>
      </c>
      <c r="D642" s="4" t="s">
        <v>218</v>
      </c>
      <c r="E642" s="4" t="s">
        <v>26</v>
      </c>
      <c r="F642" s="5">
        <v>184000</v>
      </c>
      <c r="G642" s="3" t="s">
        <v>20</v>
      </c>
      <c r="H642" s="5">
        <v>184000</v>
      </c>
      <c r="I642" s="3" t="s">
        <v>21</v>
      </c>
      <c r="J642" s="3" t="s">
        <v>244</v>
      </c>
      <c r="K642" s="17">
        <v>100</v>
      </c>
      <c r="L642" s="3" t="s">
        <v>21</v>
      </c>
      <c r="M642" s="3" t="s">
        <v>242</v>
      </c>
      <c r="N642" s="3" t="str">
        <f>IF(tbl_clean[[#This Row],[salary_in_usd]]&gt;=statistics!$B$25,"Yes","No")</f>
        <v>No</v>
      </c>
      <c r="O642" s="3" t="str">
        <f>IF(tbl_clean[[#This Row],[employee_residence]]=tbl_clean[[#This Row],[company_location]], "Same-Country","Cross-Country")</f>
        <v>Same-Country</v>
      </c>
    </row>
    <row r="643" spans="1:15" ht="19.2" x14ac:dyDescent="0.45">
      <c r="A643" s="3">
        <v>2022</v>
      </c>
      <c r="B643" s="4" t="s">
        <v>213</v>
      </c>
      <c r="C643" s="4">
        <f t="shared" si="10"/>
        <v>3</v>
      </c>
      <c r="D643" s="4" t="s">
        <v>218</v>
      </c>
      <c r="E643" s="4" t="s">
        <v>26</v>
      </c>
      <c r="F643" s="5">
        <v>184000</v>
      </c>
      <c r="G643" s="3" t="s">
        <v>20</v>
      </c>
      <c r="H643" s="5">
        <v>184000</v>
      </c>
      <c r="I643" s="3" t="s">
        <v>21</v>
      </c>
      <c r="J643" s="3" t="s">
        <v>244</v>
      </c>
      <c r="K643" s="17">
        <v>100</v>
      </c>
      <c r="L643" s="3" t="s">
        <v>21</v>
      </c>
      <c r="M643" s="3" t="s">
        <v>242</v>
      </c>
      <c r="N643" s="3" t="str">
        <f>IF(tbl_clean[[#This Row],[salary_in_usd]]&gt;=statistics!$B$25,"Yes","No")</f>
        <v>No</v>
      </c>
      <c r="O643" s="3" t="str">
        <f>IF(tbl_clean[[#This Row],[employee_residence]]=tbl_clean[[#This Row],[company_location]], "Same-Country","Cross-Country")</f>
        <v>Same-Country</v>
      </c>
    </row>
    <row r="644" spans="1:15" ht="19.2" x14ac:dyDescent="0.45">
      <c r="A644" s="3">
        <v>2022</v>
      </c>
      <c r="B644" s="4" t="s">
        <v>213</v>
      </c>
      <c r="C644" s="4">
        <f t="shared" si="10"/>
        <v>3</v>
      </c>
      <c r="D644" s="4" t="s">
        <v>218</v>
      </c>
      <c r="E644" s="4" t="s">
        <v>118</v>
      </c>
      <c r="F644" s="5">
        <v>183600</v>
      </c>
      <c r="G644" s="3" t="s">
        <v>20</v>
      </c>
      <c r="H644" s="5">
        <v>183600</v>
      </c>
      <c r="I644" s="3" t="s">
        <v>24</v>
      </c>
      <c r="J644" s="3" t="s">
        <v>244</v>
      </c>
      <c r="K644" s="17">
        <v>100</v>
      </c>
      <c r="L644" s="3" t="s">
        <v>24</v>
      </c>
      <c r="M644" s="3" t="s">
        <v>242</v>
      </c>
      <c r="N644" s="3" t="str">
        <f>IF(tbl_clean[[#This Row],[salary_in_usd]]&gt;=statistics!$B$25,"Yes","No")</f>
        <v>No</v>
      </c>
      <c r="O644" s="3" t="str">
        <f>IF(tbl_clean[[#This Row],[employee_residence]]=tbl_clean[[#This Row],[company_location]], "Same-Country","Cross-Country")</f>
        <v>Same-Country</v>
      </c>
    </row>
    <row r="645" spans="1:15" ht="19.2" x14ac:dyDescent="0.45">
      <c r="A645" s="3">
        <v>2022</v>
      </c>
      <c r="B645" s="4" t="s">
        <v>213</v>
      </c>
      <c r="C645" s="4">
        <f t="shared" si="10"/>
        <v>3</v>
      </c>
      <c r="D645" s="4" t="s">
        <v>218</v>
      </c>
      <c r="E645" s="4" t="s">
        <v>37</v>
      </c>
      <c r="F645" s="5">
        <v>183600</v>
      </c>
      <c r="G645" s="3" t="s">
        <v>20</v>
      </c>
      <c r="H645" s="5">
        <v>183600</v>
      </c>
      <c r="I645" s="3" t="s">
        <v>21</v>
      </c>
      <c r="J645" s="3" t="s">
        <v>244</v>
      </c>
      <c r="K645" s="17">
        <v>100</v>
      </c>
      <c r="L645" s="3" t="s">
        <v>21</v>
      </c>
      <c r="M645" s="3" t="s">
        <v>240</v>
      </c>
      <c r="N645" s="3" t="str">
        <f>IF(tbl_clean[[#This Row],[salary_in_usd]]&gt;=statistics!$B$25,"Yes","No")</f>
        <v>No</v>
      </c>
      <c r="O645" s="3" t="str">
        <f>IF(tbl_clean[[#This Row],[employee_residence]]=tbl_clean[[#This Row],[company_location]], "Same-Country","Cross-Country")</f>
        <v>Same-Country</v>
      </c>
    </row>
    <row r="646" spans="1:15" ht="19.2" x14ac:dyDescent="0.45">
      <c r="A646" s="3">
        <v>2022</v>
      </c>
      <c r="B646" s="4" t="s">
        <v>213</v>
      </c>
      <c r="C646" s="4">
        <f t="shared" si="10"/>
        <v>3</v>
      </c>
      <c r="D646" s="4" t="s">
        <v>218</v>
      </c>
      <c r="E646" s="4" t="s">
        <v>222</v>
      </c>
      <c r="F646" s="5">
        <v>183000</v>
      </c>
      <c r="G646" s="3" t="s">
        <v>20</v>
      </c>
      <c r="H646" s="5">
        <v>183000</v>
      </c>
      <c r="I646" s="3" t="s">
        <v>21</v>
      </c>
      <c r="J646" s="3" t="s">
        <v>244</v>
      </c>
      <c r="K646" s="17">
        <v>100</v>
      </c>
      <c r="L646" s="3" t="s">
        <v>21</v>
      </c>
      <c r="M646" s="3" t="s">
        <v>242</v>
      </c>
      <c r="N646" s="3" t="str">
        <f>IF(tbl_clean[[#This Row],[salary_in_usd]]&gt;=statistics!$B$25,"Yes","No")</f>
        <v>No</v>
      </c>
      <c r="O646" s="3" t="str">
        <f>IF(tbl_clean[[#This Row],[employee_residence]]=tbl_clean[[#This Row],[company_location]], "Same-Country","Cross-Country")</f>
        <v>Same-Country</v>
      </c>
    </row>
    <row r="647" spans="1:15" ht="19.2" x14ac:dyDescent="0.45">
      <c r="A647" s="3">
        <v>2022</v>
      </c>
      <c r="B647" s="4" t="s">
        <v>213</v>
      </c>
      <c r="C647" s="4">
        <f t="shared" si="10"/>
        <v>3</v>
      </c>
      <c r="D647" s="4" t="s">
        <v>218</v>
      </c>
      <c r="E647" s="4" t="s">
        <v>164</v>
      </c>
      <c r="F647" s="5">
        <v>183000</v>
      </c>
      <c r="G647" s="3" t="s">
        <v>20</v>
      </c>
      <c r="H647" s="5">
        <v>183000</v>
      </c>
      <c r="I647" s="3" t="s">
        <v>21</v>
      </c>
      <c r="J647" s="3" t="s">
        <v>244</v>
      </c>
      <c r="K647" s="17">
        <v>100</v>
      </c>
      <c r="L647" s="3" t="s">
        <v>21</v>
      </c>
      <c r="M647" s="3" t="s">
        <v>240</v>
      </c>
      <c r="N647" s="3" t="str">
        <f>IF(tbl_clean[[#This Row],[salary_in_usd]]&gt;=statistics!$B$25,"Yes","No")</f>
        <v>No</v>
      </c>
      <c r="O647" s="3" t="str">
        <f>IF(tbl_clean[[#This Row],[employee_residence]]=tbl_clean[[#This Row],[company_location]], "Same-Country","Cross-Country")</f>
        <v>Same-Country</v>
      </c>
    </row>
    <row r="648" spans="1:15" ht="19.2" x14ac:dyDescent="0.45">
      <c r="A648" s="3">
        <v>2022</v>
      </c>
      <c r="B648" s="4" t="s">
        <v>213</v>
      </c>
      <c r="C648" s="4">
        <f t="shared" si="10"/>
        <v>3</v>
      </c>
      <c r="D648" s="4" t="s">
        <v>218</v>
      </c>
      <c r="E648" s="4" t="s">
        <v>23</v>
      </c>
      <c r="F648" s="5">
        <v>182750</v>
      </c>
      <c r="G648" s="3" t="s">
        <v>20</v>
      </c>
      <c r="H648" s="5">
        <v>182750</v>
      </c>
      <c r="I648" s="3" t="s">
        <v>21</v>
      </c>
      <c r="J648" s="3" t="s">
        <v>244</v>
      </c>
      <c r="K648" s="17">
        <v>100</v>
      </c>
      <c r="L648" s="3" t="s">
        <v>21</v>
      </c>
      <c r="M648" s="3" t="s">
        <v>242</v>
      </c>
      <c r="N648" s="3" t="str">
        <f>IF(tbl_clean[[#This Row],[salary_in_usd]]&gt;=statistics!$B$25,"Yes","No")</f>
        <v>No</v>
      </c>
      <c r="O648" s="3" t="str">
        <f>IF(tbl_clean[[#This Row],[employee_residence]]=tbl_clean[[#This Row],[company_location]], "Same-Country","Cross-Country")</f>
        <v>Same-Country</v>
      </c>
    </row>
    <row r="649" spans="1:15" ht="19.2" x14ac:dyDescent="0.45">
      <c r="A649" s="3">
        <v>2022</v>
      </c>
      <c r="B649" s="4" t="s">
        <v>213</v>
      </c>
      <c r="C649" s="4">
        <f t="shared" si="10"/>
        <v>3</v>
      </c>
      <c r="D649" s="4" t="s">
        <v>218</v>
      </c>
      <c r="E649" s="4" t="s">
        <v>37</v>
      </c>
      <c r="F649" s="5">
        <v>182500</v>
      </c>
      <c r="G649" s="3" t="s">
        <v>20</v>
      </c>
      <c r="H649" s="5">
        <v>182500</v>
      </c>
      <c r="I649" s="3" t="s">
        <v>21</v>
      </c>
      <c r="J649" s="3" t="s">
        <v>244</v>
      </c>
      <c r="K649" s="17">
        <v>100</v>
      </c>
      <c r="L649" s="3" t="s">
        <v>21</v>
      </c>
      <c r="M649" s="3" t="s">
        <v>242</v>
      </c>
      <c r="N649" s="3" t="str">
        <f>IF(tbl_clean[[#This Row],[salary_in_usd]]&gt;=statistics!$B$25,"Yes","No")</f>
        <v>No</v>
      </c>
      <c r="O649" s="3" t="str">
        <f>IF(tbl_clean[[#This Row],[employee_residence]]=tbl_clean[[#This Row],[company_location]], "Same-Country","Cross-Country")</f>
        <v>Same-Country</v>
      </c>
    </row>
    <row r="650" spans="1:15" ht="19.2" x14ac:dyDescent="0.45">
      <c r="A650" s="3">
        <v>2022</v>
      </c>
      <c r="B650" s="4" t="s">
        <v>216</v>
      </c>
      <c r="C650" s="4">
        <f t="shared" si="10"/>
        <v>4</v>
      </c>
      <c r="D650" s="4" t="s">
        <v>218</v>
      </c>
      <c r="E650" s="4" t="s">
        <v>69</v>
      </c>
      <c r="F650" s="5">
        <v>182160</v>
      </c>
      <c r="G650" s="3" t="s">
        <v>20</v>
      </c>
      <c r="H650" s="5">
        <v>182160</v>
      </c>
      <c r="I650" s="3" t="s">
        <v>21</v>
      </c>
      <c r="J650" s="3" t="s">
        <v>243</v>
      </c>
      <c r="K650" s="17">
        <v>0</v>
      </c>
      <c r="L650" s="3" t="s">
        <v>21</v>
      </c>
      <c r="M650" s="3" t="s">
        <v>242</v>
      </c>
      <c r="N650" s="3" t="str">
        <f>IF(tbl_clean[[#This Row],[salary_in_usd]]&gt;=statistics!$B$25,"Yes","No")</f>
        <v>No</v>
      </c>
      <c r="O650" s="3" t="str">
        <f>IF(tbl_clean[[#This Row],[employee_residence]]=tbl_clean[[#This Row],[company_location]], "Same-Country","Cross-Country")</f>
        <v>Same-Country</v>
      </c>
    </row>
    <row r="651" spans="1:15" ht="19.2" x14ac:dyDescent="0.45">
      <c r="A651" s="3">
        <v>2022</v>
      </c>
      <c r="B651" s="4" t="s">
        <v>213</v>
      </c>
      <c r="C651" s="4">
        <f t="shared" si="10"/>
        <v>3</v>
      </c>
      <c r="D651" s="4" t="s">
        <v>218</v>
      </c>
      <c r="E651" s="4" t="s">
        <v>37</v>
      </c>
      <c r="F651" s="5">
        <v>182000</v>
      </c>
      <c r="G651" s="3" t="s">
        <v>20</v>
      </c>
      <c r="H651" s="5">
        <v>182000</v>
      </c>
      <c r="I651" s="3" t="s">
        <v>21</v>
      </c>
      <c r="J651" s="3" t="s">
        <v>244</v>
      </c>
      <c r="K651" s="17">
        <v>100</v>
      </c>
      <c r="L651" s="3" t="s">
        <v>21</v>
      </c>
      <c r="M651" s="3" t="s">
        <v>242</v>
      </c>
      <c r="N651" s="3" t="str">
        <f>IF(tbl_clean[[#This Row],[salary_in_usd]]&gt;=statistics!$B$25,"Yes","No")</f>
        <v>No</v>
      </c>
      <c r="O651" s="3" t="str">
        <f>IF(tbl_clean[[#This Row],[employee_residence]]=tbl_clean[[#This Row],[company_location]], "Same-Country","Cross-Country")</f>
        <v>Same-Country</v>
      </c>
    </row>
    <row r="652" spans="1:15" ht="19.2" x14ac:dyDescent="0.45">
      <c r="A652" s="3">
        <v>2022</v>
      </c>
      <c r="B652" s="4" t="s">
        <v>213</v>
      </c>
      <c r="C652" s="4">
        <f t="shared" si="10"/>
        <v>3</v>
      </c>
      <c r="D652" s="4" t="s">
        <v>218</v>
      </c>
      <c r="E652" s="4" t="s">
        <v>37</v>
      </c>
      <c r="F652" s="5">
        <v>181940</v>
      </c>
      <c r="G652" s="3" t="s">
        <v>20</v>
      </c>
      <c r="H652" s="5">
        <v>181940</v>
      </c>
      <c r="I652" s="3" t="s">
        <v>21</v>
      </c>
      <c r="J652" s="3" t="s">
        <v>243</v>
      </c>
      <c r="K652" s="17">
        <v>0</v>
      </c>
      <c r="L652" s="3" t="s">
        <v>21</v>
      </c>
      <c r="M652" s="3" t="s">
        <v>242</v>
      </c>
      <c r="N652" s="3" t="str">
        <f>IF(tbl_clean[[#This Row],[salary_in_usd]]&gt;=statistics!$B$25,"Yes","No")</f>
        <v>No</v>
      </c>
      <c r="O652" s="3" t="str">
        <f>IF(tbl_clean[[#This Row],[employee_residence]]=tbl_clean[[#This Row],[company_location]], "Same-Country","Cross-Country")</f>
        <v>Same-Country</v>
      </c>
    </row>
    <row r="653" spans="1:15" ht="19.2" x14ac:dyDescent="0.45">
      <c r="A653" s="3">
        <v>2022</v>
      </c>
      <c r="B653" s="4" t="s">
        <v>215</v>
      </c>
      <c r="C653" s="4">
        <f t="shared" si="10"/>
        <v>1</v>
      </c>
      <c r="D653" s="4" t="s">
        <v>218</v>
      </c>
      <c r="E653" s="4" t="s">
        <v>23</v>
      </c>
      <c r="F653" s="5">
        <v>180000</v>
      </c>
      <c r="G653" s="3" t="s">
        <v>20</v>
      </c>
      <c r="H653" s="5">
        <v>180000</v>
      </c>
      <c r="I653" s="3" t="s">
        <v>21</v>
      </c>
      <c r="J653" s="3" t="s">
        <v>244</v>
      </c>
      <c r="K653" s="17">
        <v>100</v>
      </c>
      <c r="L653" s="3" t="s">
        <v>21</v>
      </c>
      <c r="M653" s="3" t="s">
        <v>242</v>
      </c>
      <c r="N653" s="3" t="str">
        <f>IF(tbl_clean[[#This Row],[salary_in_usd]]&gt;=statistics!$B$25,"Yes","No")</f>
        <v>No</v>
      </c>
      <c r="O653" s="3" t="str">
        <f>IF(tbl_clean[[#This Row],[employee_residence]]=tbl_clean[[#This Row],[company_location]], "Same-Country","Cross-Country")</f>
        <v>Same-Country</v>
      </c>
    </row>
    <row r="654" spans="1:15" ht="19.2" x14ac:dyDescent="0.45">
      <c r="A654" s="3">
        <v>2022</v>
      </c>
      <c r="B654" s="4" t="s">
        <v>214</v>
      </c>
      <c r="C654" s="4">
        <f t="shared" si="10"/>
        <v>2</v>
      </c>
      <c r="D654" s="4" t="s">
        <v>218</v>
      </c>
      <c r="E654" s="4" t="s">
        <v>23</v>
      </c>
      <c r="F654" s="5">
        <v>180000</v>
      </c>
      <c r="G654" s="3" t="s">
        <v>20</v>
      </c>
      <c r="H654" s="5">
        <v>180000</v>
      </c>
      <c r="I654" s="3" t="s">
        <v>21</v>
      </c>
      <c r="J654" s="3" t="s">
        <v>243</v>
      </c>
      <c r="K654" s="17">
        <v>0</v>
      </c>
      <c r="L654" s="3" t="s">
        <v>21</v>
      </c>
      <c r="M654" s="3" t="s">
        <v>242</v>
      </c>
      <c r="N654" s="3" t="str">
        <f>IF(tbl_clean[[#This Row],[salary_in_usd]]&gt;=statistics!$B$25,"Yes","No")</f>
        <v>No</v>
      </c>
      <c r="O654" s="3" t="str">
        <f>IF(tbl_clean[[#This Row],[employee_residence]]=tbl_clean[[#This Row],[company_location]], "Same-Country","Cross-Country")</f>
        <v>Same-Country</v>
      </c>
    </row>
    <row r="655" spans="1:15" ht="19.2" x14ac:dyDescent="0.45">
      <c r="A655" s="3">
        <v>2022</v>
      </c>
      <c r="B655" s="4" t="s">
        <v>214</v>
      </c>
      <c r="C655" s="4">
        <f t="shared" si="10"/>
        <v>2</v>
      </c>
      <c r="D655" s="4" t="s">
        <v>218</v>
      </c>
      <c r="E655" s="4" t="s">
        <v>23</v>
      </c>
      <c r="F655" s="5">
        <v>180000</v>
      </c>
      <c r="G655" s="3" t="s">
        <v>20</v>
      </c>
      <c r="H655" s="5">
        <v>180000</v>
      </c>
      <c r="I655" s="3" t="s">
        <v>21</v>
      </c>
      <c r="J655" s="3" t="s">
        <v>243</v>
      </c>
      <c r="K655" s="17">
        <v>0</v>
      </c>
      <c r="L655" s="3" t="s">
        <v>21</v>
      </c>
      <c r="M655" s="3" t="s">
        <v>242</v>
      </c>
      <c r="N655" s="3" t="str">
        <f>IF(tbl_clean[[#This Row],[salary_in_usd]]&gt;=statistics!$B$25,"Yes","No")</f>
        <v>No</v>
      </c>
      <c r="O655" s="3" t="str">
        <f>IF(tbl_clean[[#This Row],[employee_residence]]=tbl_clean[[#This Row],[company_location]], "Same-Country","Cross-Country")</f>
        <v>Same-Country</v>
      </c>
    </row>
    <row r="656" spans="1:15" ht="19.2" x14ac:dyDescent="0.45">
      <c r="A656" s="3">
        <v>2022</v>
      </c>
      <c r="B656" s="4" t="s">
        <v>213</v>
      </c>
      <c r="C656" s="4">
        <f t="shared" si="10"/>
        <v>3</v>
      </c>
      <c r="D656" s="4" t="s">
        <v>218</v>
      </c>
      <c r="E656" s="4" t="s">
        <v>23</v>
      </c>
      <c r="F656" s="5">
        <v>180000</v>
      </c>
      <c r="G656" s="3" t="s">
        <v>20</v>
      </c>
      <c r="H656" s="5">
        <v>180000</v>
      </c>
      <c r="I656" s="3" t="s">
        <v>21</v>
      </c>
      <c r="J656" s="3" t="s">
        <v>243</v>
      </c>
      <c r="K656" s="17">
        <v>0</v>
      </c>
      <c r="L656" s="3" t="s">
        <v>21</v>
      </c>
      <c r="M656" s="3" t="s">
        <v>242</v>
      </c>
      <c r="N656" s="3" t="str">
        <f>IF(tbl_clean[[#This Row],[salary_in_usd]]&gt;=statistics!$B$25,"Yes","No")</f>
        <v>No</v>
      </c>
      <c r="O656" s="3" t="str">
        <f>IF(tbl_clean[[#This Row],[employee_residence]]=tbl_clean[[#This Row],[company_location]], "Same-Country","Cross-Country")</f>
        <v>Same-Country</v>
      </c>
    </row>
    <row r="657" spans="1:15" ht="19.2" x14ac:dyDescent="0.45">
      <c r="A657" s="3">
        <v>2022</v>
      </c>
      <c r="B657" s="4" t="s">
        <v>213</v>
      </c>
      <c r="C657" s="4">
        <f t="shared" si="10"/>
        <v>3</v>
      </c>
      <c r="D657" s="4" t="s">
        <v>218</v>
      </c>
      <c r="E657" s="4" t="s">
        <v>23</v>
      </c>
      <c r="F657" s="5">
        <v>180000</v>
      </c>
      <c r="G657" s="3" t="s">
        <v>20</v>
      </c>
      <c r="H657" s="5">
        <v>180000</v>
      </c>
      <c r="I657" s="3" t="s">
        <v>21</v>
      </c>
      <c r="J657" s="3" t="s">
        <v>244</v>
      </c>
      <c r="K657" s="17">
        <v>100</v>
      </c>
      <c r="L657" s="3" t="s">
        <v>21</v>
      </c>
      <c r="M657" s="3" t="s">
        <v>242</v>
      </c>
      <c r="N657" s="3" t="str">
        <f>IF(tbl_clean[[#This Row],[salary_in_usd]]&gt;=statistics!$B$25,"Yes","No")</f>
        <v>No</v>
      </c>
      <c r="O657" s="3" t="str">
        <f>IF(tbl_clean[[#This Row],[employee_residence]]=tbl_clean[[#This Row],[company_location]], "Same-Country","Cross-Country")</f>
        <v>Same-Country</v>
      </c>
    </row>
    <row r="658" spans="1:15" ht="19.2" x14ac:dyDescent="0.45">
      <c r="A658" s="3">
        <v>2022</v>
      </c>
      <c r="B658" s="4" t="s">
        <v>214</v>
      </c>
      <c r="C658" s="4">
        <f t="shared" si="10"/>
        <v>2</v>
      </c>
      <c r="D658" s="4" t="s">
        <v>218</v>
      </c>
      <c r="E658" s="4" t="s">
        <v>222</v>
      </c>
      <c r="F658" s="5">
        <v>180000</v>
      </c>
      <c r="G658" s="3" t="s">
        <v>20</v>
      </c>
      <c r="H658" s="5">
        <v>180000</v>
      </c>
      <c r="I658" s="3" t="s">
        <v>21</v>
      </c>
      <c r="J658" s="3" t="s">
        <v>244</v>
      </c>
      <c r="K658" s="17">
        <v>100</v>
      </c>
      <c r="L658" s="3" t="s">
        <v>21</v>
      </c>
      <c r="M658" s="3" t="s">
        <v>242</v>
      </c>
      <c r="N658" s="3" t="str">
        <f>IF(tbl_clean[[#This Row],[salary_in_usd]]&gt;=statistics!$B$25,"Yes","No")</f>
        <v>No</v>
      </c>
      <c r="O658" s="3" t="str">
        <f>IF(tbl_clean[[#This Row],[employee_residence]]=tbl_clean[[#This Row],[company_location]], "Same-Country","Cross-Country")</f>
        <v>Same-Country</v>
      </c>
    </row>
    <row r="659" spans="1:15" ht="19.2" x14ac:dyDescent="0.45">
      <c r="A659" s="3">
        <v>2022</v>
      </c>
      <c r="B659" s="4" t="s">
        <v>213</v>
      </c>
      <c r="C659" s="4">
        <f t="shared" si="10"/>
        <v>3</v>
      </c>
      <c r="D659" s="4" t="s">
        <v>218</v>
      </c>
      <c r="E659" s="4" t="s">
        <v>35</v>
      </c>
      <c r="F659" s="5">
        <v>180000</v>
      </c>
      <c r="G659" s="3" t="s">
        <v>20</v>
      </c>
      <c r="H659" s="5">
        <v>180000</v>
      </c>
      <c r="I659" s="3" t="s">
        <v>21</v>
      </c>
      <c r="J659" s="3" t="s">
        <v>244</v>
      </c>
      <c r="K659" s="17">
        <v>100</v>
      </c>
      <c r="L659" s="3" t="s">
        <v>21</v>
      </c>
      <c r="M659" s="3" t="s">
        <v>242</v>
      </c>
      <c r="N659" s="3" t="str">
        <f>IF(tbl_clean[[#This Row],[salary_in_usd]]&gt;=statistics!$B$25,"Yes","No")</f>
        <v>No</v>
      </c>
      <c r="O659" s="3" t="str">
        <f>IF(tbl_clean[[#This Row],[employee_residence]]=tbl_clean[[#This Row],[company_location]], "Same-Country","Cross-Country")</f>
        <v>Same-Country</v>
      </c>
    </row>
    <row r="660" spans="1:15" ht="19.2" x14ac:dyDescent="0.45">
      <c r="A660" s="3">
        <v>2022</v>
      </c>
      <c r="B660" s="4" t="s">
        <v>213</v>
      </c>
      <c r="C660" s="4">
        <f t="shared" si="10"/>
        <v>3</v>
      </c>
      <c r="D660" s="4" t="s">
        <v>218</v>
      </c>
      <c r="E660" s="4" t="s">
        <v>37</v>
      </c>
      <c r="F660" s="5">
        <v>180000</v>
      </c>
      <c r="G660" s="3" t="s">
        <v>20</v>
      </c>
      <c r="H660" s="5">
        <v>180000</v>
      </c>
      <c r="I660" s="3" t="s">
        <v>21</v>
      </c>
      <c r="J660" s="3" t="s">
        <v>243</v>
      </c>
      <c r="K660" s="17">
        <v>0</v>
      </c>
      <c r="L660" s="3" t="s">
        <v>21</v>
      </c>
      <c r="M660" s="3" t="s">
        <v>242</v>
      </c>
      <c r="N660" s="3" t="str">
        <f>IF(tbl_clean[[#This Row],[salary_in_usd]]&gt;=statistics!$B$25,"Yes","No")</f>
        <v>No</v>
      </c>
      <c r="O660" s="3" t="str">
        <f>IF(tbl_clean[[#This Row],[employee_residence]]=tbl_clean[[#This Row],[company_location]], "Same-Country","Cross-Country")</f>
        <v>Same-Country</v>
      </c>
    </row>
    <row r="661" spans="1:15" ht="19.2" x14ac:dyDescent="0.45">
      <c r="A661" s="3">
        <v>2022</v>
      </c>
      <c r="B661" s="4" t="s">
        <v>215</v>
      </c>
      <c r="C661" s="4">
        <f t="shared" si="10"/>
        <v>1</v>
      </c>
      <c r="D661" s="4" t="s">
        <v>218</v>
      </c>
      <c r="E661" s="4" t="s">
        <v>23</v>
      </c>
      <c r="F661" s="5">
        <v>180000</v>
      </c>
      <c r="G661" s="3" t="s">
        <v>20</v>
      </c>
      <c r="H661" s="5">
        <v>180000</v>
      </c>
      <c r="I661" s="3" t="s">
        <v>21</v>
      </c>
      <c r="J661" s="3" t="s">
        <v>244</v>
      </c>
      <c r="K661" s="17">
        <v>100</v>
      </c>
      <c r="L661" s="3" t="s">
        <v>21</v>
      </c>
      <c r="M661" s="3" t="s">
        <v>242</v>
      </c>
      <c r="N661" s="3" t="str">
        <f>IF(tbl_clean[[#This Row],[salary_in_usd]]&gt;=statistics!$B$25,"Yes","No")</f>
        <v>No</v>
      </c>
      <c r="O661" s="3" t="str">
        <f>IF(tbl_clean[[#This Row],[employee_residence]]=tbl_clean[[#This Row],[company_location]], "Same-Country","Cross-Country")</f>
        <v>Same-Country</v>
      </c>
    </row>
    <row r="662" spans="1:15" ht="19.2" x14ac:dyDescent="0.45">
      <c r="A662" s="3">
        <v>2022</v>
      </c>
      <c r="B662" s="4" t="s">
        <v>213</v>
      </c>
      <c r="C662" s="4">
        <f t="shared" si="10"/>
        <v>3</v>
      </c>
      <c r="D662" s="4" t="s">
        <v>218</v>
      </c>
      <c r="E662" s="4" t="s">
        <v>45</v>
      </c>
      <c r="F662" s="5">
        <v>180000</v>
      </c>
      <c r="G662" s="3" t="s">
        <v>20</v>
      </c>
      <c r="H662" s="5">
        <v>180000</v>
      </c>
      <c r="I662" s="3" t="s">
        <v>21</v>
      </c>
      <c r="J662" s="3" t="s">
        <v>244</v>
      </c>
      <c r="K662" s="17">
        <v>100</v>
      </c>
      <c r="L662" s="3" t="s">
        <v>21</v>
      </c>
      <c r="M662" s="3" t="s">
        <v>242</v>
      </c>
      <c r="N662" s="3" t="str">
        <f>IF(tbl_clean[[#This Row],[salary_in_usd]]&gt;=statistics!$B$25,"Yes","No")</f>
        <v>No</v>
      </c>
      <c r="O662" s="3" t="str">
        <f>IF(tbl_clean[[#This Row],[employee_residence]]=tbl_clean[[#This Row],[company_location]], "Same-Country","Cross-Country")</f>
        <v>Same-Country</v>
      </c>
    </row>
    <row r="663" spans="1:15" ht="19.2" x14ac:dyDescent="0.45">
      <c r="A663" s="3">
        <v>2022</v>
      </c>
      <c r="B663" s="4" t="s">
        <v>213</v>
      </c>
      <c r="C663" s="4">
        <f t="shared" si="10"/>
        <v>3</v>
      </c>
      <c r="D663" s="4" t="s">
        <v>218</v>
      </c>
      <c r="E663" s="4" t="s">
        <v>37</v>
      </c>
      <c r="F663" s="5">
        <v>180000</v>
      </c>
      <c r="G663" s="3" t="s">
        <v>20</v>
      </c>
      <c r="H663" s="5">
        <v>180000</v>
      </c>
      <c r="I663" s="3" t="s">
        <v>21</v>
      </c>
      <c r="J663" s="3" t="s">
        <v>244</v>
      </c>
      <c r="K663" s="17">
        <v>100</v>
      </c>
      <c r="L663" s="3" t="s">
        <v>21</v>
      </c>
      <c r="M663" s="3" t="s">
        <v>242</v>
      </c>
      <c r="N663" s="3" t="str">
        <f>IF(tbl_clean[[#This Row],[salary_in_usd]]&gt;=statistics!$B$25,"Yes","No")</f>
        <v>No</v>
      </c>
      <c r="O663" s="3" t="str">
        <f>IF(tbl_clean[[#This Row],[employee_residence]]=tbl_clean[[#This Row],[company_location]], "Same-Country","Cross-Country")</f>
        <v>Same-Country</v>
      </c>
    </row>
    <row r="664" spans="1:15" ht="19.2" x14ac:dyDescent="0.45">
      <c r="A664" s="3">
        <v>2022</v>
      </c>
      <c r="B664" s="4" t="s">
        <v>213</v>
      </c>
      <c r="C664" s="4">
        <f t="shared" si="10"/>
        <v>3</v>
      </c>
      <c r="D664" s="4" t="s">
        <v>218</v>
      </c>
      <c r="E664" s="4" t="s">
        <v>35</v>
      </c>
      <c r="F664" s="5">
        <v>180000</v>
      </c>
      <c r="G664" s="3" t="s">
        <v>20</v>
      </c>
      <c r="H664" s="5">
        <v>180000</v>
      </c>
      <c r="I664" s="3" t="s">
        <v>21</v>
      </c>
      <c r="J664" s="3" t="s">
        <v>244</v>
      </c>
      <c r="K664" s="17">
        <v>100</v>
      </c>
      <c r="L664" s="3" t="s">
        <v>21</v>
      </c>
      <c r="M664" s="3" t="s">
        <v>242</v>
      </c>
      <c r="N664" s="3" t="str">
        <f>IF(tbl_clean[[#This Row],[salary_in_usd]]&gt;=statistics!$B$25,"Yes","No")</f>
        <v>No</v>
      </c>
      <c r="O664" s="3" t="str">
        <f>IF(tbl_clean[[#This Row],[employee_residence]]=tbl_clean[[#This Row],[company_location]], "Same-Country","Cross-Country")</f>
        <v>Same-Country</v>
      </c>
    </row>
    <row r="665" spans="1:15" ht="19.2" x14ac:dyDescent="0.45">
      <c r="A665" s="3">
        <v>2022</v>
      </c>
      <c r="B665" s="4" t="s">
        <v>213</v>
      </c>
      <c r="C665" s="4">
        <f t="shared" si="10"/>
        <v>3</v>
      </c>
      <c r="D665" s="4" t="s">
        <v>218</v>
      </c>
      <c r="E665" s="4" t="s">
        <v>35</v>
      </c>
      <c r="F665" s="5">
        <v>180000</v>
      </c>
      <c r="G665" s="3" t="s">
        <v>20</v>
      </c>
      <c r="H665" s="5">
        <v>180000</v>
      </c>
      <c r="I665" s="3" t="s">
        <v>21</v>
      </c>
      <c r="J665" s="3" t="s">
        <v>244</v>
      </c>
      <c r="K665" s="17">
        <v>100</v>
      </c>
      <c r="L665" s="3" t="s">
        <v>21</v>
      </c>
      <c r="M665" s="3" t="s">
        <v>242</v>
      </c>
      <c r="N665" s="3" t="str">
        <f>IF(tbl_clean[[#This Row],[salary_in_usd]]&gt;=statistics!$B$25,"Yes","No")</f>
        <v>No</v>
      </c>
      <c r="O665" s="3" t="str">
        <f>IF(tbl_clean[[#This Row],[employee_residence]]=tbl_clean[[#This Row],[company_location]], "Same-Country","Cross-Country")</f>
        <v>Same-Country</v>
      </c>
    </row>
    <row r="666" spans="1:15" ht="19.2" x14ac:dyDescent="0.45">
      <c r="A666" s="3">
        <v>2022</v>
      </c>
      <c r="B666" s="4" t="s">
        <v>213</v>
      </c>
      <c r="C666" s="4">
        <f t="shared" si="10"/>
        <v>3</v>
      </c>
      <c r="D666" s="4" t="s">
        <v>218</v>
      </c>
      <c r="E666" s="4" t="s">
        <v>23</v>
      </c>
      <c r="F666" s="5">
        <v>180000</v>
      </c>
      <c r="G666" s="3" t="s">
        <v>20</v>
      </c>
      <c r="H666" s="5">
        <v>180000</v>
      </c>
      <c r="I666" s="3" t="s">
        <v>21</v>
      </c>
      <c r="J666" s="3" t="s">
        <v>244</v>
      </c>
      <c r="K666" s="17">
        <v>100</v>
      </c>
      <c r="L666" s="3" t="s">
        <v>21</v>
      </c>
      <c r="M666" s="3" t="s">
        <v>240</v>
      </c>
      <c r="N666" s="3" t="str">
        <f>IF(tbl_clean[[#This Row],[salary_in_usd]]&gt;=statistics!$B$25,"Yes","No")</f>
        <v>No</v>
      </c>
      <c r="O666" s="3" t="str">
        <f>IF(tbl_clean[[#This Row],[employee_residence]]=tbl_clean[[#This Row],[company_location]], "Same-Country","Cross-Country")</f>
        <v>Same-Country</v>
      </c>
    </row>
    <row r="667" spans="1:15" ht="19.2" x14ac:dyDescent="0.45">
      <c r="A667" s="3">
        <v>2022</v>
      </c>
      <c r="B667" s="4" t="s">
        <v>213</v>
      </c>
      <c r="C667" s="4">
        <f t="shared" si="10"/>
        <v>3</v>
      </c>
      <c r="D667" s="4" t="s">
        <v>218</v>
      </c>
      <c r="E667" s="4" t="s">
        <v>37</v>
      </c>
      <c r="F667" s="5">
        <v>180000</v>
      </c>
      <c r="G667" s="3" t="s">
        <v>20</v>
      </c>
      <c r="H667" s="5">
        <v>180000</v>
      </c>
      <c r="I667" s="3" t="s">
        <v>21</v>
      </c>
      <c r="J667" s="3" t="s">
        <v>244</v>
      </c>
      <c r="K667" s="17">
        <v>100</v>
      </c>
      <c r="L667" s="3" t="s">
        <v>21</v>
      </c>
      <c r="M667" s="3" t="s">
        <v>242</v>
      </c>
      <c r="N667" s="3" t="str">
        <f>IF(tbl_clean[[#This Row],[salary_in_usd]]&gt;=statistics!$B$25,"Yes","No")</f>
        <v>No</v>
      </c>
      <c r="O667" s="3" t="str">
        <f>IF(tbl_clean[[#This Row],[employee_residence]]=tbl_clean[[#This Row],[company_location]], "Same-Country","Cross-Country")</f>
        <v>Same-Country</v>
      </c>
    </row>
    <row r="668" spans="1:15" ht="19.2" x14ac:dyDescent="0.45">
      <c r="A668" s="3">
        <v>2022</v>
      </c>
      <c r="B668" s="4" t="s">
        <v>216</v>
      </c>
      <c r="C668" s="4">
        <f t="shared" si="10"/>
        <v>4</v>
      </c>
      <c r="D668" s="4" t="s">
        <v>218</v>
      </c>
      <c r="E668" s="4" t="s">
        <v>81</v>
      </c>
      <c r="F668" s="5">
        <v>180000</v>
      </c>
      <c r="G668" s="3" t="s">
        <v>20</v>
      </c>
      <c r="H668" s="5">
        <v>180000</v>
      </c>
      <c r="I668" s="3" t="s">
        <v>21</v>
      </c>
      <c r="J668" s="3" t="s">
        <v>244</v>
      </c>
      <c r="K668" s="17">
        <v>100</v>
      </c>
      <c r="L668" s="3" t="s">
        <v>21</v>
      </c>
      <c r="M668" s="3" t="s">
        <v>241</v>
      </c>
      <c r="N668" s="3" t="str">
        <f>IF(tbl_clean[[#This Row],[salary_in_usd]]&gt;=statistics!$B$25,"Yes","No")</f>
        <v>No</v>
      </c>
      <c r="O668" s="3" t="str">
        <f>IF(tbl_clean[[#This Row],[employee_residence]]=tbl_clean[[#This Row],[company_location]], "Same-Country","Cross-Country")</f>
        <v>Same-Country</v>
      </c>
    </row>
    <row r="669" spans="1:15" ht="19.2" x14ac:dyDescent="0.45">
      <c r="A669" s="3">
        <v>2022</v>
      </c>
      <c r="B669" s="4" t="s">
        <v>213</v>
      </c>
      <c r="C669" s="4">
        <f t="shared" si="10"/>
        <v>3</v>
      </c>
      <c r="D669" s="4" t="s">
        <v>218</v>
      </c>
      <c r="E669" s="4" t="s">
        <v>32</v>
      </c>
      <c r="F669" s="5">
        <v>180000</v>
      </c>
      <c r="G669" s="3" t="s">
        <v>20</v>
      </c>
      <c r="H669" s="5">
        <v>180000</v>
      </c>
      <c r="I669" s="3" t="s">
        <v>21</v>
      </c>
      <c r="J669" s="3" t="s">
        <v>243</v>
      </c>
      <c r="K669" s="17">
        <v>0</v>
      </c>
      <c r="L669" s="3" t="s">
        <v>21</v>
      </c>
      <c r="M669" s="3" t="s">
        <v>242</v>
      </c>
      <c r="N669" s="3" t="str">
        <f>IF(tbl_clean[[#This Row],[salary_in_usd]]&gt;=statistics!$B$25,"Yes","No")</f>
        <v>No</v>
      </c>
      <c r="O669" s="3" t="str">
        <f>IF(tbl_clean[[#This Row],[employee_residence]]=tbl_clean[[#This Row],[company_location]], "Same-Country","Cross-Country")</f>
        <v>Same-Country</v>
      </c>
    </row>
    <row r="670" spans="1:15" ht="19.2" x14ac:dyDescent="0.45">
      <c r="A670" s="3">
        <v>2022</v>
      </c>
      <c r="B670" s="4" t="s">
        <v>213</v>
      </c>
      <c r="C670" s="4">
        <f t="shared" si="10"/>
        <v>3</v>
      </c>
      <c r="D670" s="4" t="s">
        <v>218</v>
      </c>
      <c r="E670" s="4" t="s">
        <v>23</v>
      </c>
      <c r="F670" s="5">
        <v>180000</v>
      </c>
      <c r="G670" s="3" t="s">
        <v>20</v>
      </c>
      <c r="H670" s="5">
        <v>180000</v>
      </c>
      <c r="I670" s="3" t="s">
        <v>21</v>
      </c>
      <c r="J670" s="3" t="s">
        <v>244</v>
      </c>
      <c r="K670" s="17">
        <v>100</v>
      </c>
      <c r="L670" s="3" t="s">
        <v>21</v>
      </c>
      <c r="M670" s="3" t="s">
        <v>240</v>
      </c>
      <c r="N670" s="3" t="str">
        <f>IF(tbl_clean[[#This Row],[salary_in_usd]]&gt;=statistics!$B$25,"Yes","No")</f>
        <v>No</v>
      </c>
      <c r="O670" s="3" t="str">
        <f>IF(tbl_clean[[#This Row],[employee_residence]]=tbl_clean[[#This Row],[company_location]], "Same-Country","Cross-Country")</f>
        <v>Same-Country</v>
      </c>
    </row>
    <row r="671" spans="1:15" ht="19.2" x14ac:dyDescent="0.45">
      <c r="A671" s="3">
        <v>2022</v>
      </c>
      <c r="B671" s="4" t="s">
        <v>213</v>
      </c>
      <c r="C671" s="4">
        <f t="shared" si="10"/>
        <v>3</v>
      </c>
      <c r="D671" s="4" t="s">
        <v>218</v>
      </c>
      <c r="E671" s="4" t="s">
        <v>35</v>
      </c>
      <c r="F671" s="5">
        <v>180000</v>
      </c>
      <c r="G671" s="3" t="s">
        <v>20</v>
      </c>
      <c r="H671" s="5">
        <v>180000</v>
      </c>
      <c r="I671" s="3" t="s">
        <v>21</v>
      </c>
      <c r="J671" s="3" t="s">
        <v>244</v>
      </c>
      <c r="K671" s="17">
        <v>100</v>
      </c>
      <c r="L671" s="3" t="s">
        <v>21</v>
      </c>
      <c r="M671" s="3" t="s">
        <v>242</v>
      </c>
      <c r="N671" s="3" t="str">
        <f>IF(tbl_clean[[#This Row],[salary_in_usd]]&gt;=statistics!$B$25,"Yes","No")</f>
        <v>No</v>
      </c>
      <c r="O671" s="3" t="str">
        <f>IF(tbl_clean[[#This Row],[employee_residence]]=tbl_clean[[#This Row],[company_location]], "Same-Country","Cross-Country")</f>
        <v>Same-Country</v>
      </c>
    </row>
    <row r="672" spans="1:15" ht="19.2" x14ac:dyDescent="0.45">
      <c r="A672" s="3">
        <v>2022</v>
      </c>
      <c r="B672" s="4" t="s">
        <v>215</v>
      </c>
      <c r="C672" s="4">
        <f t="shared" si="10"/>
        <v>1</v>
      </c>
      <c r="D672" s="4" t="s">
        <v>218</v>
      </c>
      <c r="E672" s="4" t="s">
        <v>146</v>
      </c>
      <c r="F672" s="5">
        <v>180000</v>
      </c>
      <c r="G672" s="3" t="s">
        <v>20</v>
      </c>
      <c r="H672" s="5">
        <v>180000</v>
      </c>
      <c r="I672" s="3" t="s">
        <v>21</v>
      </c>
      <c r="J672" s="3" t="s">
        <v>244</v>
      </c>
      <c r="K672" s="17">
        <v>100</v>
      </c>
      <c r="L672" s="3" t="s">
        <v>21</v>
      </c>
      <c r="M672" s="3" t="s">
        <v>240</v>
      </c>
      <c r="N672" s="3" t="str">
        <f>IF(tbl_clean[[#This Row],[salary_in_usd]]&gt;=statistics!$B$25,"Yes","No")</f>
        <v>No</v>
      </c>
      <c r="O672" s="3" t="str">
        <f>IF(tbl_clean[[#This Row],[employee_residence]]=tbl_clean[[#This Row],[company_location]], "Same-Country","Cross-Country")</f>
        <v>Same-Country</v>
      </c>
    </row>
    <row r="673" spans="1:15" ht="19.2" x14ac:dyDescent="0.45">
      <c r="A673" s="3">
        <v>2022</v>
      </c>
      <c r="B673" s="4" t="s">
        <v>213</v>
      </c>
      <c r="C673" s="4">
        <f t="shared" si="10"/>
        <v>3</v>
      </c>
      <c r="D673" s="4" t="s">
        <v>218</v>
      </c>
      <c r="E673" s="4" t="s">
        <v>23</v>
      </c>
      <c r="F673" s="5">
        <v>180000</v>
      </c>
      <c r="G673" s="3" t="s">
        <v>20</v>
      </c>
      <c r="H673" s="5">
        <v>180000</v>
      </c>
      <c r="I673" s="3" t="s">
        <v>21</v>
      </c>
      <c r="J673" s="3" t="s">
        <v>244</v>
      </c>
      <c r="K673" s="17">
        <v>100</v>
      </c>
      <c r="L673" s="3" t="s">
        <v>21</v>
      </c>
      <c r="M673" s="3" t="s">
        <v>242</v>
      </c>
      <c r="N673" s="3" t="str">
        <f>IF(tbl_clean[[#This Row],[salary_in_usd]]&gt;=statistics!$B$25,"Yes","No")</f>
        <v>No</v>
      </c>
      <c r="O673" s="3" t="str">
        <f>IF(tbl_clean[[#This Row],[employee_residence]]=tbl_clean[[#This Row],[company_location]], "Same-Country","Cross-Country")</f>
        <v>Same-Country</v>
      </c>
    </row>
    <row r="674" spans="1:15" ht="19.2" x14ac:dyDescent="0.45">
      <c r="A674" s="3">
        <v>2022</v>
      </c>
      <c r="B674" s="4" t="s">
        <v>213</v>
      </c>
      <c r="C674" s="4">
        <f t="shared" si="10"/>
        <v>3</v>
      </c>
      <c r="D674" s="4" t="s">
        <v>218</v>
      </c>
      <c r="E674" s="4" t="s">
        <v>23</v>
      </c>
      <c r="F674" s="5">
        <v>180000</v>
      </c>
      <c r="G674" s="3" t="s">
        <v>20</v>
      </c>
      <c r="H674" s="5">
        <v>180000</v>
      </c>
      <c r="I674" s="3" t="s">
        <v>21</v>
      </c>
      <c r="J674" s="3" t="s">
        <v>243</v>
      </c>
      <c r="K674" s="17">
        <v>0</v>
      </c>
      <c r="L674" s="3" t="s">
        <v>21</v>
      </c>
      <c r="M674" s="3" t="s">
        <v>242</v>
      </c>
      <c r="N674" s="3" t="str">
        <f>IF(tbl_clean[[#This Row],[salary_in_usd]]&gt;=statistics!$B$25,"Yes","No")</f>
        <v>No</v>
      </c>
      <c r="O674" s="3" t="str">
        <f>IF(tbl_clean[[#This Row],[employee_residence]]=tbl_clean[[#This Row],[company_location]], "Same-Country","Cross-Country")</f>
        <v>Same-Country</v>
      </c>
    </row>
    <row r="675" spans="1:15" ht="19.2" x14ac:dyDescent="0.45">
      <c r="A675" s="3">
        <v>2022</v>
      </c>
      <c r="B675" s="4" t="s">
        <v>213</v>
      </c>
      <c r="C675" s="4">
        <f t="shared" si="10"/>
        <v>3</v>
      </c>
      <c r="D675" s="4" t="s">
        <v>218</v>
      </c>
      <c r="E675" s="4" t="s">
        <v>23</v>
      </c>
      <c r="F675" s="5">
        <v>180000</v>
      </c>
      <c r="G675" s="3" t="s">
        <v>20</v>
      </c>
      <c r="H675" s="5">
        <v>180000</v>
      </c>
      <c r="I675" s="3" t="s">
        <v>21</v>
      </c>
      <c r="J675" s="3" t="s">
        <v>243</v>
      </c>
      <c r="K675" s="17">
        <v>0</v>
      </c>
      <c r="L675" s="3" t="s">
        <v>21</v>
      </c>
      <c r="M675" s="3" t="s">
        <v>240</v>
      </c>
      <c r="N675" s="3" t="str">
        <f>IF(tbl_clean[[#This Row],[salary_in_usd]]&gt;=statistics!$B$25,"Yes","No")</f>
        <v>No</v>
      </c>
      <c r="O675" s="3" t="str">
        <f>IF(tbl_clean[[#This Row],[employee_residence]]=tbl_clean[[#This Row],[company_location]], "Same-Country","Cross-Country")</f>
        <v>Same-Country</v>
      </c>
    </row>
    <row r="676" spans="1:15" ht="19.2" x14ac:dyDescent="0.45">
      <c r="A676" s="3">
        <v>2022</v>
      </c>
      <c r="B676" s="4" t="s">
        <v>213</v>
      </c>
      <c r="C676" s="4">
        <f t="shared" si="10"/>
        <v>3</v>
      </c>
      <c r="D676" s="4" t="s">
        <v>218</v>
      </c>
      <c r="E676" s="4" t="s">
        <v>37</v>
      </c>
      <c r="F676" s="5">
        <v>180000</v>
      </c>
      <c r="G676" s="3" t="s">
        <v>20</v>
      </c>
      <c r="H676" s="5">
        <v>180000</v>
      </c>
      <c r="I676" s="3" t="s">
        <v>21</v>
      </c>
      <c r="J676" s="3" t="s">
        <v>244</v>
      </c>
      <c r="K676" s="17">
        <v>100</v>
      </c>
      <c r="L676" s="3" t="s">
        <v>21</v>
      </c>
      <c r="M676" s="3" t="s">
        <v>242</v>
      </c>
      <c r="N676" s="3" t="str">
        <f>IF(tbl_clean[[#This Row],[salary_in_usd]]&gt;=statistics!$B$25,"Yes","No")</f>
        <v>No</v>
      </c>
      <c r="O676" s="3" t="str">
        <f>IF(tbl_clean[[#This Row],[employee_residence]]=tbl_clean[[#This Row],[company_location]], "Same-Country","Cross-Country")</f>
        <v>Same-Country</v>
      </c>
    </row>
    <row r="677" spans="1:15" ht="19.2" x14ac:dyDescent="0.45">
      <c r="A677" s="3">
        <v>2022</v>
      </c>
      <c r="B677" s="4" t="s">
        <v>213</v>
      </c>
      <c r="C677" s="4">
        <f t="shared" si="10"/>
        <v>3</v>
      </c>
      <c r="D677" s="4" t="s">
        <v>218</v>
      </c>
      <c r="E677" s="4" t="s">
        <v>69</v>
      </c>
      <c r="F677" s="5">
        <v>179775</v>
      </c>
      <c r="G677" s="3" t="s">
        <v>20</v>
      </c>
      <c r="H677" s="5">
        <v>179775</v>
      </c>
      <c r="I677" s="3" t="s">
        <v>21</v>
      </c>
      <c r="J677" s="3" t="s">
        <v>244</v>
      </c>
      <c r="K677" s="17">
        <v>100</v>
      </c>
      <c r="L677" s="3" t="s">
        <v>21</v>
      </c>
      <c r="M677" s="3" t="s">
        <v>242</v>
      </c>
      <c r="N677" s="3" t="str">
        <f>IF(tbl_clean[[#This Row],[salary_in_usd]]&gt;=statistics!$B$25,"Yes","No")</f>
        <v>No</v>
      </c>
      <c r="O677" s="3" t="str">
        <f>IF(tbl_clean[[#This Row],[employee_residence]]=tbl_clean[[#This Row],[company_location]], "Same-Country","Cross-Country")</f>
        <v>Same-Country</v>
      </c>
    </row>
    <row r="678" spans="1:15" ht="19.2" x14ac:dyDescent="0.45">
      <c r="A678" s="3">
        <v>2022</v>
      </c>
      <c r="B678" s="4" t="s">
        <v>213</v>
      </c>
      <c r="C678" s="4">
        <f t="shared" si="10"/>
        <v>3</v>
      </c>
      <c r="D678" s="4" t="s">
        <v>218</v>
      </c>
      <c r="E678" s="4" t="s">
        <v>37</v>
      </c>
      <c r="F678" s="5">
        <v>179500</v>
      </c>
      <c r="G678" s="3" t="s">
        <v>20</v>
      </c>
      <c r="H678" s="5">
        <v>179500</v>
      </c>
      <c r="I678" s="3" t="s">
        <v>21</v>
      </c>
      <c r="J678" s="3" t="s">
        <v>243</v>
      </c>
      <c r="K678" s="17">
        <v>0</v>
      </c>
      <c r="L678" s="3" t="s">
        <v>21</v>
      </c>
      <c r="M678" s="3" t="s">
        <v>242</v>
      </c>
      <c r="N678" s="3" t="str">
        <f>IF(tbl_clean[[#This Row],[salary_in_usd]]&gt;=statistics!$B$25,"Yes","No")</f>
        <v>No</v>
      </c>
      <c r="O678" s="3" t="str">
        <f>IF(tbl_clean[[#This Row],[employee_residence]]=tbl_clean[[#This Row],[company_location]], "Same-Country","Cross-Country")</f>
        <v>Same-Country</v>
      </c>
    </row>
    <row r="679" spans="1:15" ht="19.2" x14ac:dyDescent="0.45">
      <c r="A679" s="3">
        <v>2022</v>
      </c>
      <c r="B679" s="4" t="s">
        <v>213</v>
      </c>
      <c r="C679" s="4">
        <f t="shared" si="10"/>
        <v>3</v>
      </c>
      <c r="D679" s="4" t="s">
        <v>218</v>
      </c>
      <c r="E679" s="4" t="s">
        <v>23</v>
      </c>
      <c r="F679" s="5">
        <v>179400</v>
      </c>
      <c r="G679" s="3" t="s">
        <v>20</v>
      </c>
      <c r="H679" s="5">
        <v>179400</v>
      </c>
      <c r="I679" s="3" t="s">
        <v>21</v>
      </c>
      <c r="J679" s="3" t="s">
        <v>243</v>
      </c>
      <c r="K679" s="17">
        <v>0</v>
      </c>
      <c r="L679" s="3" t="s">
        <v>21</v>
      </c>
      <c r="M679" s="3" t="s">
        <v>242</v>
      </c>
      <c r="N679" s="3" t="str">
        <f>IF(tbl_clean[[#This Row],[salary_in_usd]]&gt;=statistics!$B$25,"Yes","No")</f>
        <v>No</v>
      </c>
      <c r="O679" s="3" t="str">
        <f>IF(tbl_clean[[#This Row],[employee_residence]]=tbl_clean[[#This Row],[company_location]], "Same-Country","Cross-Country")</f>
        <v>Same-Country</v>
      </c>
    </row>
    <row r="680" spans="1:15" ht="19.2" x14ac:dyDescent="0.45">
      <c r="A680" s="3">
        <v>2022</v>
      </c>
      <c r="B680" s="4" t="s">
        <v>213</v>
      </c>
      <c r="C680" s="4">
        <f t="shared" si="10"/>
        <v>3</v>
      </c>
      <c r="D680" s="4" t="s">
        <v>218</v>
      </c>
      <c r="E680" s="4" t="s">
        <v>23</v>
      </c>
      <c r="F680" s="5">
        <v>179400</v>
      </c>
      <c r="G680" s="3" t="s">
        <v>20</v>
      </c>
      <c r="H680" s="5">
        <v>179400</v>
      </c>
      <c r="I680" s="3" t="s">
        <v>21</v>
      </c>
      <c r="J680" s="3" t="s">
        <v>244</v>
      </c>
      <c r="K680" s="17">
        <v>100</v>
      </c>
      <c r="L680" s="3" t="s">
        <v>21</v>
      </c>
      <c r="M680" s="3" t="s">
        <v>242</v>
      </c>
      <c r="N680" s="3" t="str">
        <f>IF(tbl_clean[[#This Row],[salary_in_usd]]&gt;=statistics!$B$25,"Yes","No")</f>
        <v>No</v>
      </c>
      <c r="O680" s="3" t="str">
        <f>IF(tbl_clean[[#This Row],[employee_residence]]=tbl_clean[[#This Row],[company_location]], "Same-Country","Cross-Country")</f>
        <v>Same-Country</v>
      </c>
    </row>
    <row r="681" spans="1:15" ht="19.2" x14ac:dyDescent="0.45">
      <c r="A681" s="3">
        <v>2022</v>
      </c>
      <c r="B681" s="4" t="s">
        <v>213</v>
      </c>
      <c r="C681" s="4">
        <f t="shared" si="10"/>
        <v>3</v>
      </c>
      <c r="D681" s="4" t="s">
        <v>218</v>
      </c>
      <c r="E681" s="4" t="s">
        <v>37</v>
      </c>
      <c r="F681" s="5">
        <v>179305</v>
      </c>
      <c r="G681" s="3" t="s">
        <v>20</v>
      </c>
      <c r="H681" s="5">
        <v>179305</v>
      </c>
      <c r="I681" s="3" t="s">
        <v>21</v>
      </c>
      <c r="J681" s="3" t="s">
        <v>244</v>
      </c>
      <c r="K681" s="17">
        <v>100</v>
      </c>
      <c r="L681" s="3" t="s">
        <v>21</v>
      </c>
      <c r="M681" s="3" t="s">
        <v>242</v>
      </c>
      <c r="N681" s="3" t="str">
        <f>IF(tbl_clean[[#This Row],[salary_in_usd]]&gt;=statistics!$B$25,"Yes","No")</f>
        <v>No</v>
      </c>
      <c r="O681" s="3" t="str">
        <f>IF(tbl_clean[[#This Row],[employee_residence]]=tbl_clean[[#This Row],[company_location]], "Same-Country","Cross-Country")</f>
        <v>Same-Country</v>
      </c>
    </row>
    <row r="682" spans="1:15" ht="19.2" x14ac:dyDescent="0.45">
      <c r="A682" s="3">
        <v>2022</v>
      </c>
      <c r="B682" s="4" t="s">
        <v>213</v>
      </c>
      <c r="C682" s="4">
        <f t="shared" si="10"/>
        <v>3</v>
      </c>
      <c r="D682" s="4" t="s">
        <v>218</v>
      </c>
      <c r="E682" s="4" t="s">
        <v>37</v>
      </c>
      <c r="F682" s="5">
        <v>178800</v>
      </c>
      <c r="G682" s="3" t="s">
        <v>20</v>
      </c>
      <c r="H682" s="5">
        <v>178800</v>
      </c>
      <c r="I682" s="3" t="s">
        <v>21</v>
      </c>
      <c r="J682" s="3" t="s">
        <v>244</v>
      </c>
      <c r="K682" s="17">
        <v>100</v>
      </c>
      <c r="L682" s="3" t="s">
        <v>21</v>
      </c>
      <c r="M682" s="3" t="s">
        <v>240</v>
      </c>
      <c r="N682" s="3" t="str">
        <f>IF(tbl_clean[[#This Row],[salary_in_usd]]&gt;=statistics!$B$25,"Yes","No")</f>
        <v>No</v>
      </c>
      <c r="O682" s="3" t="str">
        <f>IF(tbl_clean[[#This Row],[employee_residence]]=tbl_clean[[#This Row],[company_location]], "Same-Country","Cross-Country")</f>
        <v>Same-Country</v>
      </c>
    </row>
    <row r="683" spans="1:15" ht="19.2" x14ac:dyDescent="0.45">
      <c r="A683" s="3">
        <v>2022</v>
      </c>
      <c r="B683" s="4" t="s">
        <v>213</v>
      </c>
      <c r="C683" s="4">
        <f t="shared" si="10"/>
        <v>3</v>
      </c>
      <c r="D683" s="4" t="s">
        <v>218</v>
      </c>
      <c r="E683" s="4" t="s">
        <v>37</v>
      </c>
      <c r="F683" s="5">
        <v>178800</v>
      </c>
      <c r="G683" s="3" t="s">
        <v>20</v>
      </c>
      <c r="H683" s="5">
        <v>178800</v>
      </c>
      <c r="I683" s="3" t="s">
        <v>21</v>
      </c>
      <c r="J683" s="3" t="s">
        <v>244</v>
      </c>
      <c r="K683" s="17">
        <v>100</v>
      </c>
      <c r="L683" s="3" t="s">
        <v>21</v>
      </c>
      <c r="M683" s="3" t="s">
        <v>240</v>
      </c>
      <c r="N683" s="3" t="str">
        <f>IF(tbl_clean[[#This Row],[salary_in_usd]]&gt;=statistics!$B$25,"Yes","No")</f>
        <v>No</v>
      </c>
      <c r="O683" s="3" t="str">
        <f>IF(tbl_clean[[#This Row],[employee_residence]]=tbl_clean[[#This Row],[company_location]], "Same-Country","Cross-Country")</f>
        <v>Same-Country</v>
      </c>
    </row>
    <row r="684" spans="1:15" ht="19.2" x14ac:dyDescent="0.45">
      <c r="A684" s="3">
        <v>2022</v>
      </c>
      <c r="B684" s="4" t="s">
        <v>213</v>
      </c>
      <c r="C684" s="4">
        <f t="shared" si="10"/>
        <v>3</v>
      </c>
      <c r="D684" s="4" t="s">
        <v>218</v>
      </c>
      <c r="E684" s="4" t="s">
        <v>37</v>
      </c>
      <c r="F684" s="5">
        <v>178750</v>
      </c>
      <c r="G684" s="3" t="s">
        <v>20</v>
      </c>
      <c r="H684" s="5">
        <v>178750</v>
      </c>
      <c r="I684" s="3" t="s">
        <v>21</v>
      </c>
      <c r="J684" s="3" t="s">
        <v>243</v>
      </c>
      <c r="K684" s="17">
        <v>0</v>
      </c>
      <c r="L684" s="3" t="s">
        <v>21</v>
      </c>
      <c r="M684" s="3" t="s">
        <v>242</v>
      </c>
      <c r="N684" s="3" t="str">
        <f>IF(tbl_clean[[#This Row],[salary_in_usd]]&gt;=statistics!$B$25,"Yes","No")</f>
        <v>No</v>
      </c>
      <c r="O684" s="3" t="str">
        <f>IF(tbl_clean[[#This Row],[employee_residence]]=tbl_clean[[#This Row],[company_location]], "Same-Country","Cross-Country")</f>
        <v>Same-Country</v>
      </c>
    </row>
    <row r="685" spans="1:15" ht="19.2" x14ac:dyDescent="0.45">
      <c r="A685" s="3">
        <v>2022</v>
      </c>
      <c r="B685" s="4" t="s">
        <v>213</v>
      </c>
      <c r="C685" s="4">
        <f t="shared" si="10"/>
        <v>3</v>
      </c>
      <c r="D685" s="4" t="s">
        <v>218</v>
      </c>
      <c r="E685" s="4" t="s">
        <v>37</v>
      </c>
      <c r="F685" s="5">
        <v>178000</v>
      </c>
      <c r="G685" s="3" t="s">
        <v>20</v>
      </c>
      <c r="H685" s="5">
        <v>178000</v>
      </c>
      <c r="I685" s="3" t="s">
        <v>24</v>
      </c>
      <c r="J685" s="3" t="s">
        <v>243</v>
      </c>
      <c r="K685" s="17">
        <v>0</v>
      </c>
      <c r="L685" s="3" t="s">
        <v>24</v>
      </c>
      <c r="M685" s="3" t="s">
        <v>242</v>
      </c>
      <c r="N685" s="3" t="str">
        <f>IF(tbl_clean[[#This Row],[salary_in_usd]]&gt;=statistics!$B$25,"Yes","No")</f>
        <v>No</v>
      </c>
      <c r="O685" s="3" t="str">
        <f>IF(tbl_clean[[#This Row],[employee_residence]]=tbl_clean[[#This Row],[company_location]], "Same-Country","Cross-Country")</f>
        <v>Same-Country</v>
      </c>
    </row>
    <row r="686" spans="1:15" ht="19.2" x14ac:dyDescent="0.45">
      <c r="A686" s="3">
        <v>2022</v>
      </c>
      <c r="B686" s="4" t="s">
        <v>213</v>
      </c>
      <c r="C686" s="4">
        <f t="shared" si="10"/>
        <v>3</v>
      </c>
      <c r="D686" s="4" t="s">
        <v>218</v>
      </c>
      <c r="E686" s="4" t="s">
        <v>37</v>
      </c>
      <c r="F686" s="5">
        <v>177600</v>
      </c>
      <c r="G686" s="3" t="s">
        <v>20</v>
      </c>
      <c r="H686" s="5">
        <v>177600</v>
      </c>
      <c r="I686" s="3" t="s">
        <v>21</v>
      </c>
      <c r="J686" s="3" t="s">
        <v>244</v>
      </c>
      <c r="K686" s="17">
        <v>100</v>
      </c>
      <c r="L686" s="3" t="s">
        <v>21</v>
      </c>
      <c r="M686" s="3" t="s">
        <v>240</v>
      </c>
      <c r="N686" s="3" t="str">
        <f>IF(tbl_clean[[#This Row],[salary_in_usd]]&gt;=statistics!$B$25,"Yes","No")</f>
        <v>No</v>
      </c>
      <c r="O686" s="3" t="str">
        <f>IF(tbl_clean[[#This Row],[employee_residence]]=tbl_clean[[#This Row],[company_location]], "Same-Country","Cross-Country")</f>
        <v>Same-Country</v>
      </c>
    </row>
    <row r="687" spans="1:15" ht="19.2" x14ac:dyDescent="0.45">
      <c r="A687" s="3">
        <v>2022</v>
      </c>
      <c r="B687" s="4" t="s">
        <v>213</v>
      </c>
      <c r="C687" s="4">
        <f t="shared" si="10"/>
        <v>3</v>
      </c>
      <c r="D687" s="4" t="s">
        <v>218</v>
      </c>
      <c r="E687" s="4" t="s">
        <v>23</v>
      </c>
      <c r="F687" s="5">
        <v>177500</v>
      </c>
      <c r="G687" s="3" t="s">
        <v>20</v>
      </c>
      <c r="H687" s="5">
        <v>177500</v>
      </c>
      <c r="I687" s="3" t="s">
        <v>21</v>
      </c>
      <c r="J687" s="3" t="s">
        <v>244</v>
      </c>
      <c r="K687" s="17">
        <v>100</v>
      </c>
      <c r="L687" s="3" t="s">
        <v>21</v>
      </c>
      <c r="M687" s="3" t="s">
        <v>242</v>
      </c>
      <c r="N687" s="3" t="str">
        <f>IF(tbl_clean[[#This Row],[salary_in_usd]]&gt;=statistics!$B$25,"Yes","No")</f>
        <v>No</v>
      </c>
      <c r="O687" s="3" t="str">
        <f>IF(tbl_clean[[#This Row],[employee_residence]]=tbl_clean[[#This Row],[company_location]], "Same-Country","Cross-Country")</f>
        <v>Same-Country</v>
      </c>
    </row>
    <row r="688" spans="1:15" ht="19.2" x14ac:dyDescent="0.45">
      <c r="A688" s="3">
        <v>2022</v>
      </c>
      <c r="B688" s="4" t="s">
        <v>213</v>
      </c>
      <c r="C688" s="4">
        <f t="shared" si="10"/>
        <v>3</v>
      </c>
      <c r="D688" s="4" t="s">
        <v>218</v>
      </c>
      <c r="E688" s="4" t="s">
        <v>27</v>
      </c>
      <c r="F688" s="5">
        <v>177000</v>
      </c>
      <c r="G688" s="3" t="s">
        <v>20</v>
      </c>
      <c r="H688" s="5">
        <v>177000</v>
      </c>
      <c r="I688" s="3" t="s">
        <v>21</v>
      </c>
      <c r="J688" s="3" t="s">
        <v>243</v>
      </c>
      <c r="K688" s="17">
        <v>0</v>
      </c>
      <c r="L688" s="3" t="s">
        <v>21</v>
      </c>
      <c r="M688" s="3" t="s">
        <v>242</v>
      </c>
      <c r="N688" s="3" t="str">
        <f>IF(tbl_clean[[#This Row],[salary_in_usd]]&gt;=statistics!$B$25,"Yes","No")</f>
        <v>No</v>
      </c>
      <c r="O688" s="3" t="str">
        <f>IF(tbl_clean[[#This Row],[employee_residence]]=tbl_clean[[#This Row],[company_location]], "Same-Country","Cross-Country")</f>
        <v>Same-Country</v>
      </c>
    </row>
    <row r="689" spans="1:15" ht="19.2" x14ac:dyDescent="0.45">
      <c r="A689" s="3">
        <v>2022</v>
      </c>
      <c r="B689" s="4" t="s">
        <v>213</v>
      </c>
      <c r="C689" s="4">
        <f t="shared" si="10"/>
        <v>3</v>
      </c>
      <c r="D689" s="4" t="s">
        <v>218</v>
      </c>
      <c r="E689" s="4" t="s">
        <v>57</v>
      </c>
      <c r="F689" s="5">
        <v>177000</v>
      </c>
      <c r="G689" s="3" t="s">
        <v>20</v>
      </c>
      <c r="H689" s="5">
        <v>177000</v>
      </c>
      <c r="I689" s="3" t="s">
        <v>21</v>
      </c>
      <c r="J689" s="3" t="s">
        <v>244</v>
      </c>
      <c r="K689" s="17">
        <v>100</v>
      </c>
      <c r="L689" s="3" t="s">
        <v>21</v>
      </c>
      <c r="M689" s="3" t="s">
        <v>240</v>
      </c>
      <c r="N689" s="3" t="str">
        <f>IF(tbl_clean[[#This Row],[salary_in_usd]]&gt;=statistics!$B$25,"Yes","No")</f>
        <v>No</v>
      </c>
      <c r="O689" s="3" t="str">
        <f>IF(tbl_clean[[#This Row],[employee_residence]]=tbl_clean[[#This Row],[company_location]], "Same-Country","Cross-Country")</f>
        <v>Same-Country</v>
      </c>
    </row>
    <row r="690" spans="1:15" ht="19.2" x14ac:dyDescent="0.45">
      <c r="A690" s="3">
        <v>2022</v>
      </c>
      <c r="B690" s="4" t="s">
        <v>213</v>
      </c>
      <c r="C690" s="4">
        <f t="shared" si="10"/>
        <v>3</v>
      </c>
      <c r="D690" s="4" t="s">
        <v>218</v>
      </c>
      <c r="E690" s="4" t="s">
        <v>23</v>
      </c>
      <c r="F690" s="5">
        <v>176000</v>
      </c>
      <c r="G690" s="3" t="s">
        <v>20</v>
      </c>
      <c r="H690" s="5">
        <v>176000</v>
      </c>
      <c r="I690" s="3" t="s">
        <v>21</v>
      </c>
      <c r="J690" s="3" t="s">
        <v>244</v>
      </c>
      <c r="K690" s="17">
        <v>100</v>
      </c>
      <c r="L690" s="3" t="s">
        <v>21</v>
      </c>
      <c r="M690" s="3" t="s">
        <v>242</v>
      </c>
      <c r="N690" s="3" t="str">
        <f>IF(tbl_clean[[#This Row],[salary_in_usd]]&gt;=statistics!$B$25,"Yes","No")</f>
        <v>No</v>
      </c>
      <c r="O690" s="3" t="str">
        <f>IF(tbl_clean[[#This Row],[employee_residence]]=tbl_clean[[#This Row],[company_location]], "Same-Country","Cross-Country")</f>
        <v>Same-Country</v>
      </c>
    </row>
    <row r="691" spans="1:15" ht="19.2" x14ac:dyDescent="0.45">
      <c r="A691" s="3">
        <v>2022</v>
      </c>
      <c r="B691" s="4" t="s">
        <v>213</v>
      </c>
      <c r="C691" s="4">
        <f t="shared" si="10"/>
        <v>3</v>
      </c>
      <c r="D691" s="4" t="s">
        <v>218</v>
      </c>
      <c r="E691" s="4" t="s">
        <v>27</v>
      </c>
      <c r="F691" s="5">
        <v>175950</v>
      </c>
      <c r="G691" s="3" t="s">
        <v>20</v>
      </c>
      <c r="H691" s="5">
        <v>175950</v>
      </c>
      <c r="I691" s="3" t="s">
        <v>21</v>
      </c>
      <c r="J691" s="3" t="s">
        <v>244</v>
      </c>
      <c r="K691" s="17">
        <v>100</v>
      </c>
      <c r="L691" s="3" t="s">
        <v>21</v>
      </c>
      <c r="M691" s="3" t="s">
        <v>242</v>
      </c>
      <c r="N691" s="3" t="str">
        <f>IF(tbl_clean[[#This Row],[salary_in_usd]]&gt;=statistics!$B$25,"Yes","No")</f>
        <v>No</v>
      </c>
      <c r="O691" s="3" t="str">
        <f>IF(tbl_clean[[#This Row],[employee_residence]]=tbl_clean[[#This Row],[company_location]], "Same-Country","Cross-Country")</f>
        <v>Same-Country</v>
      </c>
    </row>
    <row r="692" spans="1:15" ht="19.2" x14ac:dyDescent="0.45">
      <c r="A692" s="3">
        <v>2022</v>
      </c>
      <c r="B692" s="4" t="s">
        <v>213</v>
      </c>
      <c r="C692" s="4">
        <f t="shared" si="10"/>
        <v>3</v>
      </c>
      <c r="D692" s="4" t="s">
        <v>218</v>
      </c>
      <c r="E692" s="4" t="s">
        <v>69</v>
      </c>
      <c r="F692" s="5">
        <v>175100</v>
      </c>
      <c r="G692" s="3" t="s">
        <v>20</v>
      </c>
      <c r="H692" s="5">
        <v>175100</v>
      </c>
      <c r="I692" s="3" t="s">
        <v>21</v>
      </c>
      <c r="J692" s="3" t="s">
        <v>244</v>
      </c>
      <c r="K692" s="17">
        <v>100</v>
      </c>
      <c r="L692" s="3" t="s">
        <v>21</v>
      </c>
      <c r="M692" s="3" t="s">
        <v>242</v>
      </c>
      <c r="N692" s="3" t="str">
        <f>IF(tbl_clean[[#This Row],[salary_in_usd]]&gt;=statistics!$B$25,"Yes","No")</f>
        <v>No</v>
      </c>
      <c r="O692" s="3" t="str">
        <f>IF(tbl_clean[[#This Row],[employee_residence]]=tbl_clean[[#This Row],[company_location]], "Same-Country","Cross-Country")</f>
        <v>Same-Country</v>
      </c>
    </row>
    <row r="693" spans="1:15" ht="19.2" x14ac:dyDescent="0.45">
      <c r="A693" s="3">
        <v>2022</v>
      </c>
      <c r="B693" s="4" t="s">
        <v>216</v>
      </c>
      <c r="C693" s="4">
        <f t="shared" si="10"/>
        <v>4</v>
      </c>
      <c r="D693" s="4" t="s">
        <v>218</v>
      </c>
      <c r="E693" s="4" t="s">
        <v>69</v>
      </c>
      <c r="F693" s="5">
        <v>175100</v>
      </c>
      <c r="G693" s="3" t="s">
        <v>20</v>
      </c>
      <c r="H693" s="5">
        <v>175100</v>
      </c>
      <c r="I693" s="3" t="s">
        <v>21</v>
      </c>
      <c r="J693" s="3" t="s">
        <v>243</v>
      </c>
      <c r="K693" s="17">
        <v>0</v>
      </c>
      <c r="L693" s="3" t="s">
        <v>21</v>
      </c>
      <c r="M693" s="3" t="s">
        <v>242</v>
      </c>
      <c r="N693" s="3" t="str">
        <f>IF(tbl_clean[[#This Row],[salary_in_usd]]&gt;=statistics!$B$25,"Yes","No")</f>
        <v>No</v>
      </c>
      <c r="O693" s="3" t="str">
        <f>IF(tbl_clean[[#This Row],[employee_residence]]=tbl_clean[[#This Row],[company_location]], "Same-Country","Cross-Country")</f>
        <v>Same-Country</v>
      </c>
    </row>
    <row r="694" spans="1:15" ht="19.2" x14ac:dyDescent="0.45">
      <c r="A694" s="3">
        <v>2022</v>
      </c>
      <c r="B694" s="4" t="s">
        <v>213</v>
      </c>
      <c r="C694" s="4">
        <f t="shared" si="10"/>
        <v>3</v>
      </c>
      <c r="D694" s="4" t="s">
        <v>218</v>
      </c>
      <c r="E694" s="4" t="s">
        <v>37</v>
      </c>
      <c r="F694" s="5">
        <v>175100</v>
      </c>
      <c r="G694" s="3" t="s">
        <v>20</v>
      </c>
      <c r="H694" s="5">
        <v>175100</v>
      </c>
      <c r="I694" s="3" t="s">
        <v>21</v>
      </c>
      <c r="J694" s="3" t="s">
        <v>244</v>
      </c>
      <c r="K694" s="17">
        <v>100</v>
      </c>
      <c r="L694" s="3" t="s">
        <v>21</v>
      </c>
      <c r="M694" s="3" t="s">
        <v>242</v>
      </c>
      <c r="N694" s="3" t="str">
        <f>IF(tbl_clean[[#This Row],[salary_in_usd]]&gt;=statistics!$B$25,"Yes","No")</f>
        <v>No</v>
      </c>
      <c r="O694" s="3" t="str">
        <f>IF(tbl_clean[[#This Row],[employee_residence]]=tbl_clean[[#This Row],[company_location]], "Same-Country","Cross-Country")</f>
        <v>Same-Country</v>
      </c>
    </row>
    <row r="695" spans="1:15" ht="19.2" x14ac:dyDescent="0.45">
      <c r="A695" s="3">
        <v>2022</v>
      </c>
      <c r="B695" s="4" t="s">
        <v>213</v>
      </c>
      <c r="C695" s="4">
        <f t="shared" si="10"/>
        <v>3</v>
      </c>
      <c r="D695" s="4" t="s">
        <v>218</v>
      </c>
      <c r="E695" s="4" t="s">
        <v>37</v>
      </c>
      <c r="F695" s="5">
        <v>175000</v>
      </c>
      <c r="G695" s="3" t="s">
        <v>20</v>
      </c>
      <c r="H695" s="5">
        <v>175000</v>
      </c>
      <c r="I695" s="3" t="s">
        <v>21</v>
      </c>
      <c r="J695" s="3" t="s">
        <v>243</v>
      </c>
      <c r="K695" s="17">
        <v>0</v>
      </c>
      <c r="L695" s="3" t="s">
        <v>21</v>
      </c>
      <c r="M695" s="3" t="s">
        <v>242</v>
      </c>
      <c r="N695" s="3" t="str">
        <f>IF(tbl_clean[[#This Row],[salary_in_usd]]&gt;=statistics!$B$25,"Yes","No")</f>
        <v>No</v>
      </c>
      <c r="O695" s="3" t="str">
        <f>IF(tbl_clean[[#This Row],[employee_residence]]=tbl_clean[[#This Row],[company_location]], "Same-Country","Cross-Country")</f>
        <v>Same-Country</v>
      </c>
    </row>
    <row r="696" spans="1:15" ht="19.2" x14ac:dyDescent="0.45">
      <c r="A696" s="3">
        <v>2022</v>
      </c>
      <c r="B696" s="4" t="s">
        <v>213</v>
      </c>
      <c r="C696" s="4">
        <f t="shared" si="10"/>
        <v>3</v>
      </c>
      <c r="D696" s="4" t="s">
        <v>218</v>
      </c>
      <c r="E696" s="4" t="s">
        <v>37</v>
      </c>
      <c r="F696" s="5">
        <v>175000</v>
      </c>
      <c r="G696" s="3" t="s">
        <v>20</v>
      </c>
      <c r="H696" s="5">
        <v>175000</v>
      </c>
      <c r="I696" s="3" t="s">
        <v>21</v>
      </c>
      <c r="J696" s="3" t="s">
        <v>243</v>
      </c>
      <c r="K696" s="17">
        <v>0</v>
      </c>
      <c r="L696" s="3" t="s">
        <v>21</v>
      </c>
      <c r="M696" s="3" t="s">
        <v>242</v>
      </c>
      <c r="N696" s="3" t="str">
        <f>IF(tbl_clean[[#This Row],[salary_in_usd]]&gt;=statistics!$B$25,"Yes","No")</f>
        <v>No</v>
      </c>
      <c r="O696" s="3" t="str">
        <f>IF(tbl_clean[[#This Row],[employee_residence]]=tbl_clean[[#This Row],[company_location]], "Same-Country","Cross-Country")</f>
        <v>Same-Country</v>
      </c>
    </row>
    <row r="697" spans="1:15" ht="19.2" x14ac:dyDescent="0.45">
      <c r="A697" s="3">
        <v>2022</v>
      </c>
      <c r="B697" s="4" t="s">
        <v>214</v>
      </c>
      <c r="C697" s="4">
        <f t="shared" si="10"/>
        <v>2</v>
      </c>
      <c r="D697" s="4" t="s">
        <v>218</v>
      </c>
      <c r="E697" s="4" t="s">
        <v>37</v>
      </c>
      <c r="F697" s="5">
        <v>175000</v>
      </c>
      <c r="G697" s="3" t="s">
        <v>20</v>
      </c>
      <c r="H697" s="5">
        <v>175000</v>
      </c>
      <c r="I697" s="3" t="s">
        <v>21</v>
      </c>
      <c r="J697" s="3" t="s">
        <v>243</v>
      </c>
      <c r="K697" s="17">
        <v>0</v>
      </c>
      <c r="L697" s="3" t="s">
        <v>21</v>
      </c>
      <c r="M697" s="3" t="s">
        <v>242</v>
      </c>
      <c r="N697" s="3" t="str">
        <f>IF(tbl_clean[[#This Row],[salary_in_usd]]&gt;=statistics!$B$25,"Yes","No")</f>
        <v>No</v>
      </c>
      <c r="O697" s="3" t="str">
        <f>IF(tbl_clean[[#This Row],[employee_residence]]=tbl_clean[[#This Row],[company_location]], "Same-Country","Cross-Country")</f>
        <v>Same-Country</v>
      </c>
    </row>
    <row r="698" spans="1:15" ht="19.2" x14ac:dyDescent="0.45">
      <c r="A698" s="3">
        <v>2022</v>
      </c>
      <c r="B698" s="4" t="s">
        <v>213</v>
      </c>
      <c r="C698" s="4">
        <f t="shared" si="10"/>
        <v>3</v>
      </c>
      <c r="D698" s="4" t="s">
        <v>218</v>
      </c>
      <c r="E698" s="4" t="s">
        <v>69</v>
      </c>
      <c r="F698" s="5">
        <v>175000</v>
      </c>
      <c r="G698" s="3" t="s">
        <v>20</v>
      </c>
      <c r="H698" s="5">
        <v>175000</v>
      </c>
      <c r="I698" s="3" t="s">
        <v>21</v>
      </c>
      <c r="J698" s="3" t="s">
        <v>243</v>
      </c>
      <c r="K698" s="17">
        <v>0</v>
      </c>
      <c r="L698" s="3" t="s">
        <v>21</v>
      </c>
      <c r="M698" s="3" t="s">
        <v>242</v>
      </c>
      <c r="N698" s="3" t="str">
        <f>IF(tbl_clean[[#This Row],[salary_in_usd]]&gt;=statistics!$B$25,"Yes","No")</f>
        <v>No</v>
      </c>
      <c r="O698" s="3" t="str">
        <f>IF(tbl_clean[[#This Row],[employee_residence]]=tbl_clean[[#This Row],[company_location]], "Same-Country","Cross-Country")</f>
        <v>Same-Country</v>
      </c>
    </row>
    <row r="699" spans="1:15" ht="19.2" x14ac:dyDescent="0.45">
      <c r="A699" s="3">
        <v>2022</v>
      </c>
      <c r="B699" s="4" t="s">
        <v>213</v>
      </c>
      <c r="C699" s="4">
        <f t="shared" si="10"/>
        <v>3</v>
      </c>
      <c r="D699" s="4" t="s">
        <v>218</v>
      </c>
      <c r="E699" s="4" t="s">
        <v>37</v>
      </c>
      <c r="F699" s="5">
        <v>175000</v>
      </c>
      <c r="G699" s="3" t="s">
        <v>20</v>
      </c>
      <c r="H699" s="5">
        <v>175000</v>
      </c>
      <c r="I699" s="3" t="s">
        <v>21</v>
      </c>
      <c r="J699" s="3" t="s">
        <v>243</v>
      </c>
      <c r="K699" s="17">
        <v>0</v>
      </c>
      <c r="L699" s="3" t="s">
        <v>21</v>
      </c>
      <c r="M699" s="3" t="s">
        <v>242</v>
      </c>
      <c r="N699" s="3" t="str">
        <f>IF(tbl_clean[[#This Row],[salary_in_usd]]&gt;=statistics!$B$25,"Yes","No")</f>
        <v>No</v>
      </c>
      <c r="O699" s="3" t="str">
        <f>IF(tbl_clean[[#This Row],[employee_residence]]=tbl_clean[[#This Row],[company_location]], "Same-Country","Cross-Country")</f>
        <v>Same-Country</v>
      </c>
    </row>
    <row r="700" spans="1:15" ht="19.2" x14ac:dyDescent="0.45">
      <c r="A700" s="3">
        <v>2022</v>
      </c>
      <c r="B700" s="4" t="s">
        <v>213</v>
      </c>
      <c r="C700" s="4">
        <f t="shared" si="10"/>
        <v>3</v>
      </c>
      <c r="D700" s="4" t="s">
        <v>218</v>
      </c>
      <c r="E700" s="4" t="s">
        <v>37</v>
      </c>
      <c r="F700" s="5">
        <v>175000</v>
      </c>
      <c r="G700" s="3" t="s">
        <v>20</v>
      </c>
      <c r="H700" s="5">
        <v>175000</v>
      </c>
      <c r="I700" s="3" t="s">
        <v>21</v>
      </c>
      <c r="J700" s="3" t="s">
        <v>243</v>
      </c>
      <c r="K700" s="17">
        <v>0</v>
      </c>
      <c r="L700" s="3" t="s">
        <v>21</v>
      </c>
      <c r="M700" s="3" t="s">
        <v>242</v>
      </c>
      <c r="N700" s="3" t="str">
        <f>IF(tbl_clean[[#This Row],[salary_in_usd]]&gt;=statistics!$B$25,"Yes","No")</f>
        <v>No</v>
      </c>
      <c r="O700" s="3" t="str">
        <f>IF(tbl_clean[[#This Row],[employee_residence]]=tbl_clean[[#This Row],[company_location]], "Same-Country","Cross-Country")</f>
        <v>Same-Country</v>
      </c>
    </row>
    <row r="701" spans="1:15" ht="19.2" x14ac:dyDescent="0.45">
      <c r="A701" s="3">
        <v>2022</v>
      </c>
      <c r="B701" s="4" t="s">
        <v>213</v>
      </c>
      <c r="C701" s="4">
        <f t="shared" si="10"/>
        <v>3</v>
      </c>
      <c r="D701" s="4" t="s">
        <v>218</v>
      </c>
      <c r="E701" s="4" t="s">
        <v>23</v>
      </c>
      <c r="F701" s="5">
        <v>175000</v>
      </c>
      <c r="G701" s="3" t="s">
        <v>20</v>
      </c>
      <c r="H701" s="5">
        <v>175000</v>
      </c>
      <c r="I701" s="3" t="s">
        <v>21</v>
      </c>
      <c r="J701" s="3" t="s">
        <v>244</v>
      </c>
      <c r="K701" s="17">
        <v>100</v>
      </c>
      <c r="L701" s="3" t="s">
        <v>21</v>
      </c>
      <c r="M701" s="3" t="s">
        <v>242</v>
      </c>
      <c r="N701" s="3" t="str">
        <f>IF(tbl_clean[[#This Row],[salary_in_usd]]&gt;=statistics!$B$25,"Yes","No")</f>
        <v>No</v>
      </c>
      <c r="O701" s="3" t="str">
        <f>IF(tbl_clean[[#This Row],[employee_residence]]=tbl_clean[[#This Row],[company_location]], "Same-Country","Cross-Country")</f>
        <v>Same-Country</v>
      </c>
    </row>
    <row r="702" spans="1:15" ht="19.2" x14ac:dyDescent="0.45">
      <c r="A702" s="3">
        <v>2022</v>
      </c>
      <c r="B702" s="4" t="s">
        <v>213</v>
      </c>
      <c r="C702" s="4">
        <f t="shared" si="10"/>
        <v>3</v>
      </c>
      <c r="D702" s="4" t="s">
        <v>218</v>
      </c>
      <c r="E702" s="4" t="s">
        <v>37</v>
      </c>
      <c r="F702" s="5">
        <v>175000</v>
      </c>
      <c r="G702" s="3" t="s">
        <v>20</v>
      </c>
      <c r="H702" s="5">
        <v>175000</v>
      </c>
      <c r="I702" s="3" t="s">
        <v>21</v>
      </c>
      <c r="J702" s="3" t="s">
        <v>243</v>
      </c>
      <c r="K702" s="17">
        <v>0</v>
      </c>
      <c r="L702" s="3" t="s">
        <v>21</v>
      </c>
      <c r="M702" s="3" t="s">
        <v>242</v>
      </c>
      <c r="N702" s="3" t="str">
        <f>IF(tbl_clean[[#This Row],[salary_in_usd]]&gt;=statistics!$B$25,"Yes","No")</f>
        <v>No</v>
      </c>
      <c r="O702" s="3" t="str">
        <f>IF(tbl_clean[[#This Row],[employee_residence]]=tbl_clean[[#This Row],[company_location]], "Same-Country","Cross-Country")</f>
        <v>Same-Country</v>
      </c>
    </row>
    <row r="703" spans="1:15" ht="19.2" x14ac:dyDescent="0.45">
      <c r="A703" s="3">
        <v>2022</v>
      </c>
      <c r="B703" s="4" t="s">
        <v>213</v>
      </c>
      <c r="C703" s="4">
        <f t="shared" si="10"/>
        <v>3</v>
      </c>
      <c r="D703" s="4" t="s">
        <v>218</v>
      </c>
      <c r="E703" s="4" t="s">
        <v>23</v>
      </c>
      <c r="F703" s="5">
        <v>175000</v>
      </c>
      <c r="G703" s="3" t="s">
        <v>20</v>
      </c>
      <c r="H703" s="5">
        <v>175000</v>
      </c>
      <c r="I703" s="3" t="s">
        <v>21</v>
      </c>
      <c r="J703" s="3" t="s">
        <v>244</v>
      </c>
      <c r="K703" s="17">
        <v>100</v>
      </c>
      <c r="L703" s="3" t="s">
        <v>21</v>
      </c>
      <c r="M703" s="3" t="s">
        <v>242</v>
      </c>
      <c r="N703" s="3" t="str">
        <f>IF(tbl_clean[[#This Row],[salary_in_usd]]&gt;=statistics!$B$25,"Yes","No")</f>
        <v>No</v>
      </c>
      <c r="O703" s="3" t="str">
        <f>IF(tbl_clean[[#This Row],[employee_residence]]=tbl_clean[[#This Row],[company_location]], "Same-Country","Cross-Country")</f>
        <v>Same-Country</v>
      </c>
    </row>
    <row r="704" spans="1:15" ht="19.2" x14ac:dyDescent="0.45">
      <c r="A704" s="3">
        <v>2022</v>
      </c>
      <c r="B704" s="4" t="s">
        <v>213</v>
      </c>
      <c r="C704" s="4">
        <f t="shared" si="10"/>
        <v>3</v>
      </c>
      <c r="D704" s="4" t="s">
        <v>218</v>
      </c>
      <c r="E704" s="4" t="s">
        <v>45</v>
      </c>
      <c r="F704" s="5">
        <v>175000</v>
      </c>
      <c r="G704" s="3" t="s">
        <v>20</v>
      </c>
      <c r="H704" s="5">
        <v>175000</v>
      </c>
      <c r="I704" s="3" t="s">
        <v>21</v>
      </c>
      <c r="J704" s="3" t="s">
        <v>244</v>
      </c>
      <c r="K704" s="17">
        <v>100</v>
      </c>
      <c r="L704" s="3" t="s">
        <v>21</v>
      </c>
      <c r="M704" s="3" t="s">
        <v>242</v>
      </c>
      <c r="N704" s="3" t="str">
        <f>IF(tbl_clean[[#This Row],[salary_in_usd]]&gt;=statistics!$B$25,"Yes","No")</f>
        <v>No</v>
      </c>
      <c r="O704" s="3" t="str">
        <f>IF(tbl_clean[[#This Row],[employee_residence]]=tbl_clean[[#This Row],[company_location]], "Same-Country","Cross-Country")</f>
        <v>Same-Country</v>
      </c>
    </row>
    <row r="705" spans="1:15" ht="19.2" x14ac:dyDescent="0.45">
      <c r="A705" s="3">
        <v>2022</v>
      </c>
      <c r="B705" s="4" t="s">
        <v>214</v>
      </c>
      <c r="C705" s="4">
        <f t="shared" si="10"/>
        <v>2</v>
      </c>
      <c r="D705" s="4" t="s">
        <v>218</v>
      </c>
      <c r="E705" s="4" t="s">
        <v>37</v>
      </c>
      <c r="F705" s="5">
        <v>175000</v>
      </c>
      <c r="G705" s="3" t="s">
        <v>20</v>
      </c>
      <c r="H705" s="5">
        <v>175000</v>
      </c>
      <c r="I705" s="3" t="s">
        <v>21</v>
      </c>
      <c r="J705" s="3" t="s">
        <v>244</v>
      </c>
      <c r="K705" s="17">
        <v>100</v>
      </c>
      <c r="L705" s="3" t="s">
        <v>21</v>
      </c>
      <c r="M705" s="3" t="s">
        <v>242</v>
      </c>
      <c r="N705" s="3" t="str">
        <f>IF(tbl_clean[[#This Row],[salary_in_usd]]&gt;=statistics!$B$25,"Yes","No")</f>
        <v>No</v>
      </c>
      <c r="O705" s="3" t="str">
        <f>IF(tbl_clean[[#This Row],[employee_residence]]=tbl_clean[[#This Row],[company_location]], "Same-Country","Cross-Country")</f>
        <v>Same-Country</v>
      </c>
    </row>
    <row r="706" spans="1:15" ht="19.2" x14ac:dyDescent="0.45">
      <c r="A706" s="3">
        <v>2022</v>
      </c>
      <c r="B706" s="4" t="s">
        <v>213</v>
      </c>
      <c r="C706" s="4">
        <f t="shared" ref="C706:C769" si="11">IF(B706="Entry",1,IF(B706="Mid",2,IF(B706="Senior",3,4)))</f>
        <v>3</v>
      </c>
      <c r="D706" s="4" t="s">
        <v>218</v>
      </c>
      <c r="E706" s="4" t="s">
        <v>37</v>
      </c>
      <c r="F706" s="5">
        <v>175000</v>
      </c>
      <c r="G706" s="3" t="s">
        <v>20</v>
      </c>
      <c r="H706" s="5">
        <v>175000</v>
      </c>
      <c r="I706" s="3" t="s">
        <v>21</v>
      </c>
      <c r="J706" s="3" t="s">
        <v>244</v>
      </c>
      <c r="K706" s="17">
        <v>100</v>
      </c>
      <c r="L706" s="3" t="s">
        <v>21</v>
      </c>
      <c r="M706" s="3" t="s">
        <v>242</v>
      </c>
      <c r="N706" s="3" t="str">
        <f>IF(tbl_clean[[#This Row],[salary_in_usd]]&gt;=statistics!$B$25,"Yes","No")</f>
        <v>No</v>
      </c>
      <c r="O706" s="3" t="str">
        <f>IF(tbl_clean[[#This Row],[employee_residence]]=tbl_clean[[#This Row],[company_location]], "Same-Country","Cross-Country")</f>
        <v>Same-Country</v>
      </c>
    </row>
    <row r="707" spans="1:15" ht="19.2" x14ac:dyDescent="0.45">
      <c r="A707" s="3">
        <v>2022</v>
      </c>
      <c r="B707" s="4" t="s">
        <v>213</v>
      </c>
      <c r="C707" s="4">
        <f t="shared" si="11"/>
        <v>3</v>
      </c>
      <c r="D707" s="4" t="s">
        <v>218</v>
      </c>
      <c r="E707" s="4" t="s">
        <v>37</v>
      </c>
      <c r="F707" s="5">
        <v>175000</v>
      </c>
      <c r="G707" s="3" t="s">
        <v>20</v>
      </c>
      <c r="H707" s="5">
        <v>175000</v>
      </c>
      <c r="I707" s="3" t="s">
        <v>21</v>
      </c>
      <c r="J707" s="3" t="s">
        <v>244</v>
      </c>
      <c r="K707" s="17">
        <v>100</v>
      </c>
      <c r="L707" s="3" t="s">
        <v>21</v>
      </c>
      <c r="M707" s="3" t="s">
        <v>242</v>
      </c>
      <c r="N707" s="3" t="str">
        <f>IF(tbl_clean[[#This Row],[salary_in_usd]]&gt;=statistics!$B$25,"Yes","No")</f>
        <v>No</v>
      </c>
      <c r="O707" s="3" t="str">
        <f>IF(tbl_clean[[#This Row],[employee_residence]]=tbl_clean[[#This Row],[company_location]], "Same-Country","Cross-Country")</f>
        <v>Same-Country</v>
      </c>
    </row>
    <row r="708" spans="1:15" ht="19.2" x14ac:dyDescent="0.45">
      <c r="A708" s="3">
        <v>2022</v>
      </c>
      <c r="B708" s="4" t="s">
        <v>213</v>
      </c>
      <c r="C708" s="4">
        <f t="shared" si="11"/>
        <v>3</v>
      </c>
      <c r="D708" s="4" t="s">
        <v>218</v>
      </c>
      <c r="E708" s="4" t="s">
        <v>23</v>
      </c>
      <c r="F708" s="5">
        <v>175000</v>
      </c>
      <c r="G708" s="3" t="s">
        <v>20</v>
      </c>
      <c r="H708" s="5">
        <v>175000</v>
      </c>
      <c r="I708" s="3" t="s">
        <v>21</v>
      </c>
      <c r="J708" s="3" t="s">
        <v>243</v>
      </c>
      <c r="K708" s="17">
        <v>0</v>
      </c>
      <c r="L708" s="3" t="s">
        <v>21</v>
      </c>
      <c r="M708" s="3" t="s">
        <v>242</v>
      </c>
      <c r="N708" s="3" t="str">
        <f>IF(tbl_clean[[#This Row],[salary_in_usd]]&gt;=statistics!$B$25,"Yes","No")</f>
        <v>No</v>
      </c>
      <c r="O708" s="3" t="str">
        <f>IF(tbl_clean[[#This Row],[employee_residence]]=tbl_clean[[#This Row],[company_location]], "Same-Country","Cross-Country")</f>
        <v>Same-Country</v>
      </c>
    </row>
    <row r="709" spans="1:15" ht="19.2" x14ac:dyDescent="0.45">
      <c r="A709" s="3">
        <v>2022</v>
      </c>
      <c r="B709" s="4" t="s">
        <v>213</v>
      </c>
      <c r="C709" s="4">
        <f t="shared" si="11"/>
        <v>3</v>
      </c>
      <c r="D709" s="4" t="s">
        <v>218</v>
      </c>
      <c r="E709" s="4" t="s">
        <v>23</v>
      </c>
      <c r="F709" s="5">
        <v>175000</v>
      </c>
      <c r="G709" s="3" t="s">
        <v>20</v>
      </c>
      <c r="H709" s="5">
        <v>175000</v>
      </c>
      <c r="I709" s="3" t="s">
        <v>21</v>
      </c>
      <c r="J709" s="3" t="s">
        <v>244</v>
      </c>
      <c r="K709" s="17">
        <v>100</v>
      </c>
      <c r="L709" s="3" t="s">
        <v>21</v>
      </c>
      <c r="M709" s="3" t="s">
        <v>242</v>
      </c>
      <c r="N709" s="3" t="str">
        <f>IF(tbl_clean[[#This Row],[salary_in_usd]]&gt;=statistics!$B$25,"Yes","No")</f>
        <v>No</v>
      </c>
      <c r="O709" s="3" t="str">
        <f>IF(tbl_clean[[#This Row],[employee_residence]]=tbl_clean[[#This Row],[company_location]], "Same-Country","Cross-Country")</f>
        <v>Same-Country</v>
      </c>
    </row>
    <row r="710" spans="1:15" ht="19.2" x14ac:dyDescent="0.45">
      <c r="A710" s="3">
        <v>2022</v>
      </c>
      <c r="B710" s="4" t="s">
        <v>213</v>
      </c>
      <c r="C710" s="4">
        <f t="shared" si="11"/>
        <v>3</v>
      </c>
      <c r="D710" s="4" t="s">
        <v>218</v>
      </c>
      <c r="E710" s="4" t="s">
        <v>37</v>
      </c>
      <c r="F710" s="5">
        <v>175000</v>
      </c>
      <c r="G710" s="3" t="s">
        <v>20</v>
      </c>
      <c r="H710" s="5">
        <v>175000</v>
      </c>
      <c r="I710" s="3" t="s">
        <v>21</v>
      </c>
      <c r="J710" s="3" t="s">
        <v>244</v>
      </c>
      <c r="K710" s="17">
        <v>100</v>
      </c>
      <c r="L710" s="3" t="s">
        <v>21</v>
      </c>
      <c r="M710" s="3" t="s">
        <v>242</v>
      </c>
      <c r="N710" s="3" t="str">
        <f>IF(tbl_clean[[#This Row],[salary_in_usd]]&gt;=statistics!$B$25,"Yes","No")</f>
        <v>No</v>
      </c>
      <c r="O710" s="3" t="str">
        <f>IF(tbl_clean[[#This Row],[employee_residence]]=tbl_clean[[#This Row],[company_location]], "Same-Country","Cross-Country")</f>
        <v>Same-Country</v>
      </c>
    </row>
    <row r="711" spans="1:15" ht="19.2" x14ac:dyDescent="0.45">
      <c r="A711" s="3">
        <v>2022</v>
      </c>
      <c r="B711" s="4" t="s">
        <v>213</v>
      </c>
      <c r="C711" s="4">
        <f t="shared" si="11"/>
        <v>3</v>
      </c>
      <c r="D711" s="4" t="s">
        <v>218</v>
      </c>
      <c r="E711" s="4" t="s">
        <v>23</v>
      </c>
      <c r="F711" s="5">
        <v>175000</v>
      </c>
      <c r="G711" s="3" t="s">
        <v>20</v>
      </c>
      <c r="H711" s="5">
        <v>175000</v>
      </c>
      <c r="I711" s="3" t="s">
        <v>21</v>
      </c>
      <c r="J711" s="3" t="s">
        <v>243</v>
      </c>
      <c r="K711" s="17">
        <v>0</v>
      </c>
      <c r="L711" s="3" t="s">
        <v>21</v>
      </c>
      <c r="M711" s="3" t="s">
        <v>242</v>
      </c>
      <c r="N711" s="3" t="str">
        <f>IF(tbl_clean[[#This Row],[salary_in_usd]]&gt;=statistics!$B$25,"Yes","No")</f>
        <v>No</v>
      </c>
      <c r="O711" s="3" t="str">
        <f>IF(tbl_clean[[#This Row],[employee_residence]]=tbl_clean[[#This Row],[company_location]], "Same-Country","Cross-Country")</f>
        <v>Same-Country</v>
      </c>
    </row>
    <row r="712" spans="1:15" ht="19.2" x14ac:dyDescent="0.45">
      <c r="A712" s="3">
        <v>2022</v>
      </c>
      <c r="B712" s="4" t="s">
        <v>213</v>
      </c>
      <c r="C712" s="4">
        <f t="shared" si="11"/>
        <v>3</v>
      </c>
      <c r="D712" s="4" t="s">
        <v>218</v>
      </c>
      <c r="E712" s="4" t="s">
        <v>27</v>
      </c>
      <c r="F712" s="5">
        <v>175000</v>
      </c>
      <c r="G712" s="3" t="s">
        <v>20</v>
      </c>
      <c r="H712" s="5">
        <v>175000</v>
      </c>
      <c r="I712" s="3" t="s">
        <v>21</v>
      </c>
      <c r="J712" s="3" t="s">
        <v>244</v>
      </c>
      <c r="K712" s="17">
        <v>100</v>
      </c>
      <c r="L712" s="3" t="s">
        <v>21</v>
      </c>
      <c r="M712" s="3" t="s">
        <v>242</v>
      </c>
      <c r="N712" s="3" t="str">
        <f>IF(tbl_clean[[#This Row],[salary_in_usd]]&gt;=statistics!$B$25,"Yes","No")</f>
        <v>No</v>
      </c>
      <c r="O712" s="3" t="str">
        <f>IF(tbl_clean[[#This Row],[employee_residence]]=tbl_clean[[#This Row],[company_location]], "Same-Country","Cross-Country")</f>
        <v>Same-Country</v>
      </c>
    </row>
    <row r="713" spans="1:15" ht="19.2" x14ac:dyDescent="0.45">
      <c r="A713" s="3">
        <v>2022</v>
      </c>
      <c r="B713" s="4" t="s">
        <v>213</v>
      </c>
      <c r="C713" s="4">
        <f t="shared" si="11"/>
        <v>3</v>
      </c>
      <c r="D713" s="4" t="s">
        <v>218</v>
      </c>
      <c r="E713" s="4" t="s">
        <v>37</v>
      </c>
      <c r="F713" s="5">
        <v>175000</v>
      </c>
      <c r="G713" s="3" t="s">
        <v>20</v>
      </c>
      <c r="H713" s="5">
        <v>175000</v>
      </c>
      <c r="I713" s="3" t="s">
        <v>21</v>
      </c>
      <c r="J713" s="3" t="s">
        <v>244</v>
      </c>
      <c r="K713" s="17">
        <v>100</v>
      </c>
      <c r="L713" s="3" t="s">
        <v>21</v>
      </c>
      <c r="M713" s="3" t="s">
        <v>242</v>
      </c>
      <c r="N713" s="3" t="str">
        <f>IF(tbl_clean[[#This Row],[salary_in_usd]]&gt;=statistics!$B$25,"Yes","No")</f>
        <v>No</v>
      </c>
      <c r="O713" s="3" t="str">
        <f>IF(tbl_clean[[#This Row],[employee_residence]]=tbl_clean[[#This Row],[company_location]], "Same-Country","Cross-Country")</f>
        <v>Same-Country</v>
      </c>
    </row>
    <row r="714" spans="1:15" ht="19.2" x14ac:dyDescent="0.45">
      <c r="A714" s="3">
        <v>2022</v>
      </c>
      <c r="B714" s="4" t="s">
        <v>213</v>
      </c>
      <c r="C714" s="4">
        <f t="shared" si="11"/>
        <v>3</v>
      </c>
      <c r="D714" s="4" t="s">
        <v>218</v>
      </c>
      <c r="E714" s="4" t="s">
        <v>37</v>
      </c>
      <c r="F714" s="5">
        <v>175000</v>
      </c>
      <c r="G714" s="3" t="s">
        <v>20</v>
      </c>
      <c r="H714" s="5">
        <v>175000</v>
      </c>
      <c r="I714" s="3" t="s">
        <v>21</v>
      </c>
      <c r="J714" s="3" t="s">
        <v>244</v>
      </c>
      <c r="K714" s="17">
        <v>100</v>
      </c>
      <c r="L714" s="3" t="s">
        <v>21</v>
      </c>
      <c r="M714" s="3" t="s">
        <v>242</v>
      </c>
      <c r="N714" s="3" t="str">
        <f>IF(tbl_clean[[#This Row],[salary_in_usd]]&gt;=statistics!$B$25,"Yes","No")</f>
        <v>No</v>
      </c>
      <c r="O714" s="3" t="str">
        <f>IF(tbl_clean[[#This Row],[employee_residence]]=tbl_clean[[#This Row],[company_location]], "Same-Country","Cross-Country")</f>
        <v>Same-Country</v>
      </c>
    </row>
    <row r="715" spans="1:15" ht="19.2" x14ac:dyDescent="0.45">
      <c r="A715" s="3">
        <v>2022</v>
      </c>
      <c r="B715" s="4" t="s">
        <v>216</v>
      </c>
      <c r="C715" s="4">
        <f t="shared" si="11"/>
        <v>4</v>
      </c>
      <c r="D715" s="4" t="s">
        <v>218</v>
      </c>
      <c r="E715" s="4" t="s">
        <v>32</v>
      </c>
      <c r="F715" s="5">
        <v>175000</v>
      </c>
      <c r="G715" s="3" t="s">
        <v>20</v>
      </c>
      <c r="H715" s="5">
        <v>175000</v>
      </c>
      <c r="I715" s="3" t="s">
        <v>21</v>
      </c>
      <c r="J715" s="3" t="s">
        <v>244</v>
      </c>
      <c r="K715" s="17">
        <v>100</v>
      </c>
      <c r="L715" s="3" t="s">
        <v>21</v>
      </c>
      <c r="M715" s="3" t="s">
        <v>242</v>
      </c>
      <c r="N715" s="3" t="str">
        <f>IF(tbl_clean[[#This Row],[salary_in_usd]]&gt;=statistics!$B$25,"Yes","No")</f>
        <v>No</v>
      </c>
      <c r="O715" s="3" t="str">
        <f>IF(tbl_clean[[#This Row],[employee_residence]]=tbl_clean[[#This Row],[company_location]], "Same-Country","Cross-Country")</f>
        <v>Same-Country</v>
      </c>
    </row>
    <row r="716" spans="1:15" ht="19.2" x14ac:dyDescent="0.45">
      <c r="A716" s="3">
        <v>2022</v>
      </c>
      <c r="B716" s="4" t="s">
        <v>213</v>
      </c>
      <c r="C716" s="4">
        <f t="shared" si="11"/>
        <v>3</v>
      </c>
      <c r="D716" s="4" t="s">
        <v>218</v>
      </c>
      <c r="E716" s="4" t="s">
        <v>23</v>
      </c>
      <c r="F716" s="5">
        <v>173000</v>
      </c>
      <c r="G716" s="3" t="s">
        <v>20</v>
      </c>
      <c r="H716" s="5">
        <v>173000</v>
      </c>
      <c r="I716" s="3" t="s">
        <v>21</v>
      </c>
      <c r="J716" s="3" t="s">
        <v>244</v>
      </c>
      <c r="K716" s="17">
        <v>100</v>
      </c>
      <c r="L716" s="3" t="s">
        <v>21</v>
      </c>
      <c r="M716" s="3" t="s">
        <v>242</v>
      </c>
      <c r="N716" s="3" t="str">
        <f>IF(tbl_clean[[#This Row],[salary_in_usd]]&gt;=statistics!$B$25,"Yes","No")</f>
        <v>No</v>
      </c>
      <c r="O716" s="3" t="str">
        <f>IF(tbl_clean[[#This Row],[employee_residence]]=tbl_clean[[#This Row],[company_location]], "Same-Country","Cross-Country")</f>
        <v>Same-Country</v>
      </c>
    </row>
    <row r="717" spans="1:15" ht="19.2" x14ac:dyDescent="0.45">
      <c r="A717" s="3">
        <v>2022</v>
      </c>
      <c r="B717" s="4" t="s">
        <v>214</v>
      </c>
      <c r="C717" s="4">
        <f t="shared" si="11"/>
        <v>2</v>
      </c>
      <c r="D717" s="4" t="s">
        <v>218</v>
      </c>
      <c r="E717" s="4" t="s">
        <v>88</v>
      </c>
      <c r="F717" s="5">
        <v>173000</v>
      </c>
      <c r="G717" s="3" t="s">
        <v>20</v>
      </c>
      <c r="H717" s="5">
        <v>173000</v>
      </c>
      <c r="I717" s="3" t="s">
        <v>21</v>
      </c>
      <c r="J717" s="3" t="s">
        <v>245</v>
      </c>
      <c r="K717" s="17">
        <v>50</v>
      </c>
      <c r="L717" s="3" t="s">
        <v>21</v>
      </c>
      <c r="M717" s="3" t="s">
        <v>242</v>
      </c>
      <c r="N717" s="3" t="str">
        <f>IF(tbl_clean[[#This Row],[salary_in_usd]]&gt;=statistics!$B$25,"Yes","No")</f>
        <v>No</v>
      </c>
      <c r="O717" s="3" t="str">
        <f>IF(tbl_clean[[#This Row],[employee_residence]]=tbl_clean[[#This Row],[company_location]], "Same-Country","Cross-Country")</f>
        <v>Same-Country</v>
      </c>
    </row>
    <row r="718" spans="1:15" ht="19.2" x14ac:dyDescent="0.45">
      <c r="A718" s="3">
        <v>2022</v>
      </c>
      <c r="B718" s="4" t="s">
        <v>214</v>
      </c>
      <c r="C718" s="4">
        <f t="shared" si="11"/>
        <v>2</v>
      </c>
      <c r="D718" s="4" t="s">
        <v>218</v>
      </c>
      <c r="E718" s="4" t="s">
        <v>23</v>
      </c>
      <c r="F718" s="5">
        <v>140000</v>
      </c>
      <c r="G718" s="3" t="s">
        <v>58</v>
      </c>
      <c r="H718" s="5">
        <v>172386</v>
      </c>
      <c r="I718" s="3" t="s">
        <v>33</v>
      </c>
      <c r="J718" s="3" t="s">
        <v>243</v>
      </c>
      <c r="K718" s="17">
        <v>0</v>
      </c>
      <c r="L718" s="3" t="s">
        <v>33</v>
      </c>
      <c r="M718" s="3" t="s">
        <v>242</v>
      </c>
      <c r="N718" s="3" t="str">
        <f>IF(tbl_clean[[#This Row],[salary_in_usd]]&gt;=statistics!$B$25,"Yes","No")</f>
        <v>No</v>
      </c>
      <c r="O718" s="3" t="str">
        <f>IF(tbl_clean[[#This Row],[employee_residence]]=tbl_clean[[#This Row],[company_location]], "Same-Country","Cross-Country")</f>
        <v>Same-Country</v>
      </c>
    </row>
    <row r="719" spans="1:15" ht="19.2" x14ac:dyDescent="0.45">
      <c r="A719" s="3">
        <v>2022</v>
      </c>
      <c r="B719" s="4" t="s">
        <v>213</v>
      </c>
      <c r="C719" s="4">
        <f t="shared" si="11"/>
        <v>3</v>
      </c>
      <c r="D719" s="4" t="s">
        <v>218</v>
      </c>
      <c r="E719" s="4" t="s">
        <v>89</v>
      </c>
      <c r="F719" s="5">
        <v>164000</v>
      </c>
      <c r="G719" s="3" t="s">
        <v>14</v>
      </c>
      <c r="H719" s="5">
        <v>172309</v>
      </c>
      <c r="I719" s="3" t="s">
        <v>79</v>
      </c>
      <c r="J719" s="3" t="s">
        <v>244</v>
      </c>
      <c r="K719" s="17">
        <v>100</v>
      </c>
      <c r="L719" s="3" t="s">
        <v>79</v>
      </c>
      <c r="M719" s="3" t="s">
        <v>240</v>
      </c>
      <c r="N719" s="3" t="str">
        <f>IF(tbl_clean[[#This Row],[salary_in_usd]]&gt;=statistics!$B$25,"Yes","No")</f>
        <v>No</v>
      </c>
      <c r="O719" s="3" t="str">
        <f>IF(tbl_clean[[#This Row],[employee_residence]]=tbl_clean[[#This Row],[company_location]], "Same-Country","Cross-Country")</f>
        <v>Same-Country</v>
      </c>
    </row>
    <row r="720" spans="1:15" ht="19.2" x14ac:dyDescent="0.45">
      <c r="A720" s="3">
        <v>2022</v>
      </c>
      <c r="B720" s="4" t="s">
        <v>213</v>
      </c>
      <c r="C720" s="4">
        <f t="shared" si="11"/>
        <v>3</v>
      </c>
      <c r="D720" s="4" t="s">
        <v>218</v>
      </c>
      <c r="E720" s="4" t="s">
        <v>69</v>
      </c>
      <c r="F720" s="5">
        <v>172200</v>
      </c>
      <c r="G720" s="3" t="s">
        <v>20</v>
      </c>
      <c r="H720" s="5">
        <v>172200</v>
      </c>
      <c r="I720" s="3" t="s">
        <v>21</v>
      </c>
      <c r="J720" s="3" t="s">
        <v>243</v>
      </c>
      <c r="K720" s="17">
        <v>0</v>
      </c>
      <c r="L720" s="3" t="s">
        <v>21</v>
      </c>
      <c r="M720" s="3" t="s">
        <v>242</v>
      </c>
      <c r="N720" s="3" t="str">
        <f>IF(tbl_clean[[#This Row],[salary_in_usd]]&gt;=statistics!$B$25,"Yes","No")</f>
        <v>No</v>
      </c>
      <c r="O720" s="3" t="str">
        <f>IF(tbl_clean[[#This Row],[employee_residence]]=tbl_clean[[#This Row],[company_location]], "Same-Country","Cross-Country")</f>
        <v>Same-Country</v>
      </c>
    </row>
    <row r="721" spans="1:15" ht="19.2" x14ac:dyDescent="0.45">
      <c r="A721" s="3">
        <v>2022</v>
      </c>
      <c r="B721" s="4" t="s">
        <v>213</v>
      </c>
      <c r="C721" s="4">
        <f t="shared" si="11"/>
        <v>3</v>
      </c>
      <c r="D721" s="4" t="s">
        <v>218</v>
      </c>
      <c r="E721" s="4" t="s">
        <v>35</v>
      </c>
      <c r="F721" s="5">
        <v>172200</v>
      </c>
      <c r="G721" s="3" t="s">
        <v>20</v>
      </c>
      <c r="H721" s="5">
        <v>172200</v>
      </c>
      <c r="I721" s="3" t="s">
        <v>21</v>
      </c>
      <c r="J721" s="3" t="s">
        <v>243</v>
      </c>
      <c r="K721" s="17">
        <v>0</v>
      </c>
      <c r="L721" s="3" t="s">
        <v>21</v>
      </c>
      <c r="M721" s="3" t="s">
        <v>242</v>
      </c>
      <c r="N721" s="3" t="str">
        <f>IF(tbl_clean[[#This Row],[salary_in_usd]]&gt;=statistics!$B$25,"Yes","No")</f>
        <v>No</v>
      </c>
      <c r="O721" s="3" t="str">
        <f>IF(tbl_clean[[#This Row],[employee_residence]]=tbl_clean[[#This Row],[company_location]], "Same-Country","Cross-Country")</f>
        <v>Same-Country</v>
      </c>
    </row>
    <row r="722" spans="1:15" ht="19.2" x14ac:dyDescent="0.45">
      <c r="A722" s="3">
        <v>2022</v>
      </c>
      <c r="B722" s="4" t="s">
        <v>213</v>
      </c>
      <c r="C722" s="4">
        <f t="shared" si="11"/>
        <v>3</v>
      </c>
      <c r="D722" s="4" t="s">
        <v>218</v>
      </c>
      <c r="E722" s="4" t="s">
        <v>23</v>
      </c>
      <c r="F722" s="5">
        <v>172200</v>
      </c>
      <c r="G722" s="3" t="s">
        <v>20</v>
      </c>
      <c r="H722" s="5">
        <v>172200</v>
      </c>
      <c r="I722" s="3" t="s">
        <v>21</v>
      </c>
      <c r="J722" s="3" t="s">
        <v>243</v>
      </c>
      <c r="K722" s="17">
        <v>0</v>
      </c>
      <c r="L722" s="3" t="s">
        <v>21</v>
      </c>
      <c r="M722" s="3" t="s">
        <v>242</v>
      </c>
      <c r="N722" s="3" t="str">
        <f>IF(tbl_clean[[#This Row],[salary_in_usd]]&gt;=statistics!$B$25,"Yes","No")</f>
        <v>No</v>
      </c>
      <c r="O722" s="3" t="str">
        <f>IF(tbl_clean[[#This Row],[employee_residence]]=tbl_clean[[#This Row],[company_location]], "Same-Country","Cross-Country")</f>
        <v>Same-Country</v>
      </c>
    </row>
    <row r="723" spans="1:15" ht="19.2" x14ac:dyDescent="0.45">
      <c r="A723" s="3">
        <v>2022</v>
      </c>
      <c r="B723" s="4" t="s">
        <v>213</v>
      </c>
      <c r="C723" s="4">
        <f t="shared" si="11"/>
        <v>3</v>
      </c>
      <c r="D723" s="4" t="s">
        <v>218</v>
      </c>
      <c r="E723" s="4" t="s">
        <v>37</v>
      </c>
      <c r="F723" s="5">
        <v>172200</v>
      </c>
      <c r="G723" s="3" t="s">
        <v>20</v>
      </c>
      <c r="H723" s="5">
        <v>172200</v>
      </c>
      <c r="I723" s="3" t="s">
        <v>21</v>
      </c>
      <c r="J723" s="3" t="s">
        <v>243</v>
      </c>
      <c r="K723" s="17">
        <v>0</v>
      </c>
      <c r="L723" s="3" t="s">
        <v>21</v>
      </c>
      <c r="M723" s="3" t="s">
        <v>242</v>
      </c>
      <c r="N723" s="3" t="str">
        <f>IF(tbl_clean[[#This Row],[salary_in_usd]]&gt;=statistics!$B$25,"Yes","No")</f>
        <v>No</v>
      </c>
      <c r="O723" s="3" t="str">
        <f>IF(tbl_clean[[#This Row],[employee_residence]]=tbl_clean[[#This Row],[company_location]], "Same-Country","Cross-Country")</f>
        <v>Same-Country</v>
      </c>
    </row>
    <row r="724" spans="1:15" ht="19.2" x14ac:dyDescent="0.45">
      <c r="A724" s="3">
        <v>2022</v>
      </c>
      <c r="B724" s="4" t="s">
        <v>213</v>
      </c>
      <c r="C724" s="4">
        <f t="shared" si="11"/>
        <v>3</v>
      </c>
      <c r="D724" s="4" t="s">
        <v>218</v>
      </c>
      <c r="E724" s="4" t="s">
        <v>23</v>
      </c>
      <c r="F724" s="5">
        <v>172000</v>
      </c>
      <c r="G724" s="3" t="s">
        <v>20</v>
      </c>
      <c r="H724" s="5">
        <v>172000</v>
      </c>
      <c r="I724" s="3" t="s">
        <v>21</v>
      </c>
      <c r="J724" s="3" t="s">
        <v>244</v>
      </c>
      <c r="K724" s="17">
        <v>100</v>
      </c>
      <c r="L724" s="3" t="s">
        <v>21</v>
      </c>
      <c r="M724" s="3" t="s">
        <v>242</v>
      </c>
      <c r="N724" s="3" t="str">
        <f>IF(tbl_clean[[#This Row],[salary_in_usd]]&gt;=statistics!$B$25,"Yes","No")</f>
        <v>No</v>
      </c>
      <c r="O724" s="3" t="str">
        <f>IF(tbl_clean[[#This Row],[employee_residence]]=tbl_clean[[#This Row],[company_location]], "Same-Country","Cross-Country")</f>
        <v>Same-Country</v>
      </c>
    </row>
    <row r="725" spans="1:15" ht="19.2" x14ac:dyDescent="0.45">
      <c r="A725" s="3">
        <v>2022</v>
      </c>
      <c r="B725" s="4" t="s">
        <v>213</v>
      </c>
      <c r="C725" s="4">
        <f t="shared" si="11"/>
        <v>3</v>
      </c>
      <c r="D725" s="4" t="s">
        <v>218</v>
      </c>
      <c r="E725" s="4" t="s">
        <v>27</v>
      </c>
      <c r="F725" s="5">
        <v>171000</v>
      </c>
      <c r="G725" s="3" t="s">
        <v>20</v>
      </c>
      <c r="H725" s="5">
        <v>171000</v>
      </c>
      <c r="I725" s="3" t="s">
        <v>21</v>
      </c>
      <c r="J725" s="3" t="s">
        <v>244</v>
      </c>
      <c r="K725" s="17">
        <v>100</v>
      </c>
      <c r="L725" s="3" t="s">
        <v>65</v>
      </c>
      <c r="M725" s="3" t="s">
        <v>240</v>
      </c>
      <c r="N725" s="3" t="str">
        <f>IF(tbl_clean[[#This Row],[salary_in_usd]]&gt;=statistics!$B$25,"Yes","No")</f>
        <v>No</v>
      </c>
      <c r="O725" s="3" t="str">
        <f>IF(tbl_clean[[#This Row],[employee_residence]]=tbl_clean[[#This Row],[company_location]], "Same-Country","Cross-Country")</f>
        <v>Cross-Country</v>
      </c>
    </row>
    <row r="726" spans="1:15" ht="19.2" x14ac:dyDescent="0.45">
      <c r="A726" s="3">
        <v>2022</v>
      </c>
      <c r="B726" s="4" t="s">
        <v>213</v>
      </c>
      <c r="C726" s="4">
        <f t="shared" si="11"/>
        <v>3</v>
      </c>
      <c r="D726" s="4" t="s">
        <v>218</v>
      </c>
      <c r="E726" s="4" t="s">
        <v>37</v>
      </c>
      <c r="F726" s="5">
        <v>171000</v>
      </c>
      <c r="G726" s="3" t="s">
        <v>20</v>
      </c>
      <c r="H726" s="5">
        <v>171000</v>
      </c>
      <c r="I726" s="3" t="s">
        <v>21</v>
      </c>
      <c r="J726" s="3" t="s">
        <v>243</v>
      </c>
      <c r="K726" s="17">
        <v>0</v>
      </c>
      <c r="L726" s="3" t="s">
        <v>21</v>
      </c>
      <c r="M726" s="3" t="s">
        <v>242</v>
      </c>
      <c r="N726" s="3" t="str">
        <f>IF(tbl_clean[[#This Row],[salary_in_usd]]&gt;=statistics!$B$25,"Yes","No")</f>
        <v>No</v>
      </c>
      <c r="O726" s="3" t="str">
        <f>IF(tbl_clean[[#This Row],[employee_residence]]=tbl_clean[[#This Row],[company_location]], "Same-Country","Cross-Country")</f>
        <v>Same-Country</v>
      </c>
    </row>
    <row r="727" spans="1:15" ht="19.2" x14ac:dyDescent="0.45">
      <c r="A727" s="3">
        <v>2022</v>
      </c>
      <c r="B727" s="4" t="s">
        <v>213</v>
      </c>
      <c r="C727" s="4">
        <f t="shared" si="11"/>
        <v>3</v>
      </c>
      <c r="D727" s="4" t="s">
        <v>218</v>
      </c>
      <c r="E727" s="4" t="s">
        <v>37</v>
      </c>
      <c r="F727" s="5">
        <v>170000</v>
      </c>
      <c r="G727" s="3" t="s">
        <v>20</v>
      </c>
      <c r="H727" s="5">
        <v>170000</v>
      </c>
      <c r="I727" s="3" t="s">
        <v>21</v>
      </c>
      <c r="J727" s="3" t="s">
        <v>243</v>
      </c>
      <c r="K727" s="17">
        <v>0</v>
      </c>
      <c r="L727" s="3" t="s">
        <v>21</v>
      </c>
      <c r="M727" s="3" t="s">
        <v>242</v>
      </c>
      <c r="N727" s="3" t="str">
        <f>IF(tbl_clean[[#This Row],[salary_in_usd]]&gt;=statistics!$B$25,"Yes","No")</f>
        <v>No</v>
      </c>
      <c r="O727" s="3" t="str">
        <f>IF(tbl_clean[[#This Row],[employee_residence]]=tbl_clean[[#This Row],[company_location]], "Same-Country","Cross-Country")</f>
        <v>Same-Country</v>
      </c>
    </row>
    <row r="728" spans="1:15" ht="19.2" x14ac:dyDescent="0.45">
      <c r="A728" s="3">
        <v>2022</v>
      </c>
      <c r="B728" s="4" t="s">
        <v>213</v>
      </c>
      <c r="C728" s="4">
        <f t="shared" si="11"/>
        <v>3</v>
      </c>
      <c r="D728" s="4" t="s">
        <v>218</v>
      </c>
      <c r="E728" s="4" t="s">
        <v>32</v>
      </c>
      <c r="F728" s="5">
        <v>170000</v>
      </c>
      <c r="G728" s="3" t="s">
        <v>20</v>
      </c>
      <c r="H728" s="5">
        <v>170000</v>
      </c>
      <c r="I728" s="3" t="s">
        <v>21</v>
      </c>
      <c r="J728" s="3" t="s">
        <v>244</v>
      </c>
      <c r="K728" s="17">
        <v>100</v>
      </c>
      <c r="L728" s="3" t="s">
        <v>21</v>
      </c>
      <c r="M728" s="3" t="s">
        <v>242</v>
      </c>
      <c r="N728" s="3" t="str">
        <f>IF(tbl_clean[[#This Row],[salary_in_usd]]&gt;=statistics!$B$25,"Yes","No")</f>
        <v>No</v>
      </c>
      <c r="O728" s="3" t="str">
        <f>IF(tbl_clean[[#This Row],[employee_residence]]=tbl_clean[[#This Row],[company_location]], "Same-Country","Cross-Country")</f>
        <v>Same-Country</v>
      </c>
    </row>
    <row r="729" spans="1:15" ht="19.2" x14ac:dyDescent="0.45">
      <c r="A729" s="3">
        <v>2022</v>
      </c>
      <c r="B729" s="4" t="s">
        <v>214</v>
      </c>
      <c r="C729" s="4">
        <f t="shared" si="11"/>
        <v>2</v>
      </c>
      <c r="D729" s="4" t="s">
        <v>218</v>
      </c>
      <c r="E729" s="4" t="s">
        <v>37</v>
      </c>
      <c r="F729" s="5">
        <v>170000</v>
      </c>
      <c r="G729" s="3" t="s">
        <v>20</v>
      </c>
      <c r="H729" s="5">
        <v>170000</v>
      </c>
      <c r="I729" s="3" t="s">
        <v>21</v>
      </c>
      <c r="J729" s="3" t="s">
        <v>243</v>
      </c>
      <c r="K729" s="17">
        <v>0</v>
      </c>
      <c r="L729" s="3" t="s">
        <v>21</v>
      </c>
      <c r="M729" s="3" t="s">
        <v>242</v>
      </c>
      <c r="N729" s="3" t="str">
        <f>IF(tbl_clean[[#This Row],[salary_in_usd]]&gt;=statistics!$B$25,"Yes","No")</f>
        <v>No</v>
      </c>
      <c r="O729" s="3" t="str">
        <f>IF(tbl_clean[[#This Row],[employee_residence]]=tbl_clean[[#This Row],[company_location]], "Same-Country","Cross-Country")</f>
        <v>Same-Country</v>
      </c>
    </row>
    <row r="730" spans="1:15" ht="19.2" x14ac:dyDescent="0.45">
      <c r="A730" s="3">
        <v>2022</v>
      </c>
      <c r="B730" s="4" t="s">
        <v>213</v>
      </c>
      <c r="C730" s="4">
        <f t="shared" si="11"/>
        <v>3</v>
      </c>
      <c r="D730" s="4" t="s">
        <v>218</v>
      </c>
      <c r="E730" s="4" t="s">
        <v>37</v>
      </c>
      <c r="F730" s="5">
        <v>170000</v>
      </c>
      <c r="G730" s="3" t="s">
        <v>20</v>
      </c>
      <c r="H730" s="5">
        <v>170000</v>
      </c>
      <c r="I730" s="3" t="s">
        <v>21</v>
      </c>
      <c r="J730" s="3" t="s">
        <v>244</v>
      </c>
      <c r="K730" s="17">
        <v>100</v>
      </c>
      <c r="L730" s="3" t="s">
        <v>21</v>
      </c>
      <c r="M730" s="3" t="s">
        <v>242</v>
      </c>
      <c r="N730" s="3" t="str">
        <f>IF(tbl_clean[[#This Row],[salary_in_usd]]&gt;=statistics!$B$25,"Yes","No")</f>
        <v>No</v>
      </c>
      <c r="O730" s="3" t="str">
        <f>IF(tbl_clean[[#This Row],[employee_residence]]=tbl_clean[[#This Row],[company_location]], "Same-Country","Cross-Country")</f>
        <v>Same-Country</v>
      </c>
    </row>
    <row r="731" spans="1:15" ht="19.2" x14ac:dyDescent="0.45">
      <c r="A731" s="3">
        <v>2022</v>
      </c>
      <c r="B731" s="4" t="s">
        <v>213</v>
      </c>
      <c r="C731" s="4">
        <f t="shared" si="11"/>
        <v>3</v>
      </c>
      <c r="D731" s="4" t="s">
        <v>218</v>
      </c>
      <c r="E731" s="4" t="s">
        <v>37</v>
      </c>
      <c r="F731" s="5">
        <v>170000</v>
      </c>
      <c r="G731" s="3" t="s">
        <v>20</v>
      </c>
      <c r="H731" s="5">
        <v>170000</v>
      </c>
      <c r="I731" s="3" t="s">
        <v>21</v>
      </c>
      <c r="J731" s="3" t="s">
        <v>243</v>
      </c>
      <c r="K731" s="17">
        <v>0</v>
      </c>
      <c r="L731" s="3" t="s">
        <v>21</v>
      </c>
      <c r="M731" s="3" t="s">
        <v>242</v>
      </c>
      <c r="N731" s="3" t="str">
        <f>IF(tbl_clean[[#This Row],[salary_in_usd]]&gt;=statistics!$B$25,"Yes","No")</f>
        <v>No</v>
      </c>
      <c r="O731" s="3" t="str">
        <f>IF(tbl_clean[[#This Row],[employee_residence]]=tbl_clean[[#This Row],[company_location]], "Same-Country","Cross-Country")</f>
        <v>Same-Country</v>
      </c>
    </row>
    <row r="732" spans="1:15" ht="19.2" x14ac:dyDescent="0.45">
      <c r="A732" s="3">
        <v>2022</v>
      </c>
      <c r="B732" s="4" t="s">
        <v>213</v>
      </c>
      <c r="C732" s="4">
        <f t="shared" si="11"/>
        <v>3</v>
      </c>
      <c r="D732" s="4" t="s">
        <v>218</v>
      </c>
      <c r="E732" s="4" t="s">
        <v>37</v>
      </c>
      <c r="F732" s="5">
        <v>170000</v>
      </c>
      <c r="G732" s="3" t="s">
        <v>20</v>
      </c>
      <c r="H732" s="5">
        <v>170000</v>
      </c>
      <c r="I732" s="3" t="s">
        <v>21</v>
      </c>
      <c r="J732" s="3" t="s">
        <v>243</v>
      </c>
      <c r="K732" s="17">
        <v>0</v>
      </c>
      <c r="L732" s="3" t="s">
        <v>21</v>
      </c>
      <c r="M732" s="3" t="s">
        <v>242</v>
      </c>
      <c r="N732" s="3" t="str">
        <f>IF(tbl_clean[[#This Row],[salary_in_usd]]&gt;=statistics!$B$25,"Yes","No")</f>
        <v>No</v>
      </c>
      <c r="O732" s="3" t="str">
        <f>IF(tbl_clean[[#This Row],[employee_residence]]=tbl_clean[[#This Row],[company_location]], "Same-Country","Cross-Country")</f>
        <v>Same-Country</v>
      </c>
    </row>
    <row r="733" spans="1:15" ht="19.2" x14ac:dyDescent="0.45">
      <c r="A733" s="3">
        <v>2022</v>
      </c>
      <c r="B733" s="4" t="s">
        <v>213</v>
      </c>
      <c r="C733" s="4">
        <f t="shared" si="11"/>
        <v>3</v>
      </c>
      <c r="D733" s="4" t="s">
        <v>218</v>
      </c>
      <c r="E733" s="4" t="s">
        <v>37</v>
      </c>
      <c r="F733" s="5">
        <v>170000</v>
      </c>
      <c r="G733" s="3" t="s">
        <v>20</v>
      </c>
      <c r="H733" s="5">
        <v>170000</v>
      </c>
      <c r="I733" s="3" t="s">
        <v>21</v>
      </c>
      <c r="J733" s="3" t="s">
        <v>243</v>
      </c>
      <c r="K733" s="17">
        <v>0</v>
      </c>
      <c r="L733" s="3" t="s">
        <v>21</v>
      </c>
      <c r="M733" s="3" t="s">
        <v>242</v>
      </c>
      <c r="N733" s="3" t="str">
        <f>IF(tbl_clean[[#This Row],[salary_in_usd]]&gt;=statistics!$B$25,"Yes","No")</f>
        <v>No</v>
      </c>
      <c r="O733" s="3" t="str">
        <f>IF(tbl_clean[[#This Row],[employee_residence]]=tbl_clean[[#This Row],[company_location]], "Same-Country","Cross-Country")</f>
        <v>Same-Country</v>
      </c>
    </row>
    <row r="734" spans="1:15" ht="19.2" x14ac:dyDescent="0.45">
      <c r="A734" s="3">
        <v>2022</v>
      </c>
      <c r="B734" s="4" t="s">
        <v>213</v>
      </c>
      <c r="C734" s="4">
        <f t="shared" si="11"/>
        <v>3</v>
      </c>
      <c r="D734" s="4" t="s">
        <v>218</v>
      </c>
      <c r="E734" s="4" t="s">
        <v>37</v>
      </c>
      <c r="F734" s="5">
        <v>170000</v>
      </c>
      <c r="G734" s="3" t="s">
        <v>20</v>
      </c>
      <c r="H734" s="5">
        <v>170000</v>
      </c>
      <c r="I734" s="3" t="s">
        <v>21</v>
      </c>
      <c r="J734" s="3" t="s">
        <v>244</v>
      </c>
      <c r="K734" s="17">
        <v>100</v>
      </c>
      <c r="L734" s="3" t="s">
        <v>21</v>
      </c>
      <c r="M734" s="3" t="s">
        <v>242</v>
      </c>
      <c r="N734" s="3" t="str">
        <f>IF(tbl_clean[[#This Row],[salary_in_usd]]&gt;=statistics!$B$25,"Yes","No")</f>
        <v>No</v>
      </c>
      <c r="O734" s="3" t="str">
        <f>IF(tbl_clean[[#This Row],[employee_residence]]=tbl_clean[[#This Row],[company_location]], "Same-Country","Cross-Country")</f>
        <v>Same-Country</v>
      </c>
    </row>
    <row r="735" spans="1:15" ht="19.2" x14ac:dyDescent="0.45">
      <c r="A735" s="3">
        <v>2022</v>
      </c>
      <c r="B735" s="4" t="s">
        <v>213</v>
      </c>
      <c r="C735" s="4">
        <f t="shared" si="11"/>
        <v>3</v>
      </c>
      <c r="D735" s="4" t="s">
        <v>218</v>
      </c>
      <c r="E735" s="4" t="s">
        <v>23</v>
      </c>
      <c r="F735" s="5">
        <v>170000</v>
      </c>
      <c r="G735" s="3" t="s">
        <v>20</v>
      </c>
      <c r="H735" s="5">
        <v>170000</v>
      </c>
      <c r="I735" s="3" t="s">
        <v>21</v>
      </c>
      <c r="J735" s="3" t="s">
        <v>244</v>
      </c>
      <c r="K735" s="17">
        <v>100</v>
      </c>
      <c r="L735" s="3" t="s">
        <v>21</v>
      </c>
      <c r="M735" s="3" t="s">
        <v>242</v>
      </c>
      <c r="N735" s="3" t="str">
        <f>IF(tbl_clean[[#This Row],[salary_in_usd]]&gt;=statistics!$B$25,"Yes","No")</f>
        <v>No</v>
      </c>
      <c r="O735" s="3" t="str">
        <f>IF(tbl_clean[[#This Row],[employee_residence]]=tbl_clean[[#This Row],[company_location]], "Same-Country","Cross-Country")</f>
        <v>Same-Country</v>
      </c>
    </row>
    <row r="736" spans="1:15" ht="19.2" x14ac:dyDescent="0.45">
      <c r="A736" s="3">
        <v>2022</v>
      </c>
      <c r="B736" s="4" t="s">
        <v>213</v>
      </c>
      <c r="C736" s="4">
        <f t="shared" si="11"/>
        <v>3</v>
      </c>
      <c r="D736" s="4" t="s">
        <v>218</v>
      </c>
      <c r="E736" s="4" t="s">
        <v>23</v>
      </c>
      <c r="F736" s="5">
        <v>170000</v>
      </c>
      <c r="G736" s="3" t="s">
        <v>20</v>
      </c>
      <c r="H736" s="5">
        <v>170000</v>
      </c>
      <c r="I736" s="3" t="s">
        <v>21</v>
      </c>
      <c r="J736" s="3" t="s">
        <v>244</v>
      </c>
      <c r="K736" s="17">
        <v>100</v>
      </c>
      <c r="L736" s="3" t="s">
        <v>21</v>
      </c>
      <c r="M736" s="3" t="s">
        <v>242</v>
      </c>
      <c r="N736" s="3" t="str">
        <f>IF(tbl_clean[[#This Row],[salary_in_usd]]&gt;=statistics!$B$25,"Yes","No")</f>
        <v>No</v>
      </c>
      <c r="O736" s="3" t="str">
        <f>IF(tbl_clean[[#This Row],[employee_residence]]=tbl_clean[[#This Row],[company_location]], "Same-Country","Cross-Country")</f>
        <v>Same-Country</v>
      </c>
    </row>
    <row r="737" spans="1:15" ht="19.2" x14ac:dyDescent="0.45">
      <c r="A737" s="3">
        <v>2022</v>
      </c>
      <c r="B737" s="4" t="s">
        <v>213</v>
      </c>
      <c r="C737" s="4">
        <f t="shared" si="11"/>
        <v>3</v>
      </c>
      <c r="D737" s="4" t="s">
        <v>218</v>
      </c>
      <c r="E737" s="4" t="s">
        <v>32</v>
      </c>
      <c r="F737" s="5">
        <v>170000</v>
      </c>
      <c r="G737" s="3" t="s">
        <v>20</v>
      </c>
      <c r="H737" s="5">
        <v>170000</v>
      </c>
      <c r="I737" s="3" t="s">
        <v>21</v>
      </c>
      <c r="J737" s="3" t="s">
        <v>244</v>
      </c>
      <c r="K737" s="17">
        <v>100</v>
      </c>
      <c r="L737" s="3" t="s">
        <v>21</v>
      </c>
      <c r="M737" s="3" t="s">
        <v>242</v>
      </c>
      <c r="N737" s="3" t="str">
        <f>IF(tbl_clean[[#This Row],[salary_in_usd]]&gt;=statistics!$B$25,"Yes","No")</f>
        <v>No</v>
      </c>
      <c r="O737" s="3" t="str">
        <f>IF(tbl_clean[[#This Row],[employee_residence]]=tbl_clean[[#This Row],[company_location]], "Same-Country","Cross-Country")</f>
        <v>Same-Country</v>
      </c>
    </row>
    <row r="738" spans="1:15" ht="19.2" x14ac:dyDescent="0.45">
      <c r="A738" s="3">
        <v>2022</v>
      </c>
      <c r="B738" s="4" t="s">
        <v>213</v>
      </c>
      <c r="C738" s="4">
        <f t="shared" si="11"/>
        <v>3</v>
      </c>
      <c r="D738" s="4" t="s">
        <v>218</v>
      </c>
      <c r="E738" s="4" t="s">
        <v>37</v>
      </c>
      <c r="F738" s="5">
        <v>170000</v>
      </c>
      <c r="G738" s="3" t="s">
        <v>20</v>
      </c>
      <c r="H738" s="5">
        <v>170000</v>
      </c>
      <c r="I738" s="3" t="s">
        <v>21</v>
      </c>
      <c r="J738" s="3" t="s">
        <v>244</v>
      </c>
      <c r="K738" s="17">
        <v>100</v>
      </c>
      <c r="L738" s="3" t="s">
        <v>21</v>
      </c>
      <c r="M738" s="3" t="s">
        <v>242</v>
      </c>
      <c r="N738" s="3" t="str">
        <f>IF(tbl_clean[[#This Row],[salary_in_usd]]&gt;=statistics!$B$25,"Yes","No")</f>
        <v>No</v>
      </c>
      <c r="O738" s="3" t="str">
        <f>IF(tbl_clean[[#This Row],[employee_residence]]=tbl_clean[[#This Row],[company_location]], "Same-Country","Cross-Country")</f>
        <v>Same-Country</v>
      </c>
    </row>
    <row r="739" spans="1:15" ht="19.2" x14ac:dyDescent="0.45">
      <c r="A739" s="3">
        <v>2022</v>
      </c>
      <c r="B739" s="4" t="s">
        <v>213</v>
      </c>
      <c r="C739" s="4">
        <f t="shared" si="11"/>
        <v>3</v>
      </c>
      <c r="D739" s="4" t="s">
        <v>218</v>
      </c>
      <c r="E739" s="4" t="s">
        <v>23</v>
      </c>
      <c r="F739" s="5">
        <v>170000</v>
      </c>
      <c r="G739" s="3" t="s">
        <v>20</v>
      </c>
      <c r="H739" s="5">
        <v>170000</v>
      </c>
      <c r="I739" s="3" t="s">
        <v>21</v>
      </c>
      <c r="J739" s="3" t="s">
        <v>244</v>
      </c>
      <c r="K739" s="17">
        <v>100</v>
      </c>
      <c r="L739" s="3" t="s">
        <v>21</v>
      </c>
      <c r="M739" s="3" t="s">
        <v>242</v>
      </c>
      <c r="N739" s="3" t="str">
        <f>IF(tbl_clean[[#This Row],[salary_in_usd]]&gt;=statistics!$B$25,"Yes","No")</f>
        <v>No</v>
      </c>
      <c r="O739" s="3" t="str">
        <f>IF(tbl_clean[[#This Row],[employee_residence]]=tbl_clean[[#This Row],[company_location]], "Same-Country","Cross-Country")</f>
        <v>Same-Country</v>
      </c>
    </row>
    <row r="740" spans="1:15" ht="19.2" x14ac:dyDescent="0.45">
      <c r="A740" s="3">
        <v>2022</v>
      </c>
      <c r="B740" s="4" t="s">
        <v>214</v>
      </c>
      <c r="C740" s="4">
        <f t="shared" si="11"/>
        <v>2</v>
      </c>
      <c r="D740" s="4" t="s">
        <v>218</v>
      </c>
      <c r="E740" s="4" t="s">
        <v>37</v>
      </c>
      <c r="F740" s="5">
        <v>170000</v>
      </c>
      <c r="G740" s="3" t="s">
        <v>20</v>
      </c>
      <c r="H740" s="5">
        <v>170000</v>
      </c>
      <c r="I740" s="3" t="s">
        <v>21</v>
      </c>
      <c r="J740" s="3" t="s">
        <v>244</v>
      </c>
      <c r="K740" s="17">
        <v>100</v>
      </c>
      <c r="L740" s="3" t="s">
        <v>21</v>
      </c>
      <c r="M740" s="3" t="s">
        <v>242</v>
      </c>
      <c r="N740" s="3" t="str">
        <f>IF(tbl_clean[[#This Row],[salary_in_usd]]&gt;=statistics!$B$25,"Yes","No")</f>
        <v>No</v>
      </c>
      <c r="O740" s="3" t="str">
        <f>IF(tbl_clean[[#This Row],[employee_residence]]=tbl_clean[[#This Row],[company_location]], "Same-Country","Cross-Country")</f>
        <v>Same-Country</v>
      </c>
    </row>
    <row r="741" spans="1:15" ht="19.2" x14ac:dyDescent="0.45">
      <c r="A741" s="3">
        <v>2022</v>
      </c>
      <c r="B741" s="4" t="s">
        <v>213</v>
      </c>
      <c r="C741" s="4">
        <f t="shared" si="11"/>
        <v>3</v>
      </c>
      <c r="D741" s="4" t="s">
        <v>218</v>
      </c>
      <c r="E741" s="4" t="s">
        <v>27</v>
      </c>
      <c r="F741" s="5">
        <v>170000</v>
      </c>
      <c r="G741" s="3" t="s">
        <v>20</v>
      </c>
      <c r="H741" s="5">
        <v>170000</v>
      </c>
      <c r="I741" s="3" t="s">
        <v>21</v>
      </c>
      <c r="J741" s="3" t="s">
        <v>244</v>
      </c>
      <c r="K741" s="17">
        <v>100</v>
      </c>
      <c r="L741" s="3" t="s">
        <v>21</v>
      </c>
      <c r="M741" s="3" t="s">
        <v>242</v>
      </c>
      <c r="N741" s="3" t="str">
        <f>IF(tbl_clean[[#This Row],[salary_in_usd]]&gt;=statistics!$B$25,"Yes","No")</f>
        <v>No</v>
      </c>
      <c r="O741" s="3" t="str">
        <f>IF(tbl_clean[[#This Row],[employee_residence]]=tbl_clean[[#This Row],[company_location]], "Same-Country","Cross-Country")</f>
        <v>Same-Country</v>
      </c>
    </row>
    <row r="742" spans="1:15" ht="19.2" x14ac:dyDescent="0.45">
      <c r="A742" s="3">
        <v>2022</v>
      </c>
      <c r="B742" s="4" t="s">
        <v>213</v>
      </c>
      <c r="C742" s="4">
        <f t="shared" si="11"/>
        <v>3</v>
      </c>
      <c r="D742" s="4" t="s">
        <v>218</v>
      </c>
      <c r="E742" s="4" t="s">
        <v>27</v>
      </c>
      <c r="F742" s="5">
        <v>170000</v>
      </c>
      <c r="G742" s="3" t="s">
        <v>20</v>
      </c>
      <c r="H742" s="5">
        <v>170000</v>
      </c>
      <c r="I742" s="3" t="s">
        <v>21</v>
      </c>
      <c r="J742" s="3" t="s">
        <v>244</v>
      </c>
      <c r="K742" s="17">
        <v>100</v>
      </c>
      <c r="L742" s="3" t="s">
        <v>21</v>
      </c>
      <c r="M742" s="3" t="s">
        <v>242</v>
      </c>
      <c r="N742" s="3" t="str">
        <f>IF(tbl_clean[[#This Row],[salary_in_usd]]&gt;=statistics!$B$25,"Yes","No")</f>
        <v>No</v>
      </c>
      <c r="O742" s="3" t="str">
        <f>IF(tbl_clean[[#This Row],[employee_residence]]=tbl_clean[[#This Row],[company_location]], "Same-Country","Cross-Country")</f>
        <v>Same-Country</v>
      </c>
    </row>
    <row r="743" spans="1:15" ht="19.2" x14ac:dyDescent="0.45">
      <c r="A743" s="3">
        <v>2022</v>
      </c>
      <c r="B743" s="4" t="s">
        <v>213</v>
      </c>
      <c r="C743" s="4">
        <f t="shared" si="11"/>
        <v>3</v>
      </c>
      <c r="D743" s="4" t="s">
        <v>218</v>
      </c>
      <c r="E743" s="4" t="s">
        <v>27</v>
      </c>
      <c r="F743" s="5">
        <v>170000</v>
      </c>
      <c r="G743" s="3" t="s">
        <v>20</v>
      </c>
      <c r="H743" s="5">
        <v>170000</v>
      </c>
      <c r="I743" s="3" t="s">
        <v>21</v>
      </c>
      <c r="J743" s="3" t="s">
        <v>244</v>
      </c>
      <c r="K743" s="17">
        <v>100</v>
      </c>
      <c r="L743" s="3" t="s">
        <v>21</v>
      </c>
      <c r="M743" s="3" t="s">
        <v>242</v>
      </c>
      <c r="N743" s="3" t="str">
        <f>IF(tbl_clean[[#This Row],[salary_in_usd]]&gt;=statistics!$B$25,"Yes","No")</f>
        <v>No</v>
      </c>
      <c r="O743" s="3" t="str">
        <f>IF(tbl_clean[[#This Row],[employee_residence]]=tbl_clean[[#This Row],[company_location]], "Same-Country","Cross-Country")</f>
        <v>Same-Country</v>
      </c>
    </row>
    <row r="744" spans="1:15" ht="19.2" x14ac:dyDescent="0.45">
      <c r="A744" s="3">
        <v>2022</v>
      </c>
      <c r="B744" s="4" t="s">
        <v>213</v>
      </c>
      <c r="C744" s="4">
        <f t="shared" si="11"/>
        <v>3</v>
      </c>
      <c r="D744" s="4" t="s">
        <v>218</v>
      </c>
      <c r="E744" s="4" t="s">
        <v>27</v>
      </c>
      <c r="F744" s="5">
        <v>169000</v>
      </c>
      <c r="G744" s="3" t="s">
        <v>20</v>
      </c>
      <c r="H744" s="5">
        <v>169000</v>
      </c>
      <c r="I744" s="3" t="s">
        <v>21</v>
      </c>
      <c r="J744" s="3" t="s">
        <v>243</v>
      </c>
      <c r="K744" s="17">
        <v>0</v>
      </c>
      <c r="L744" s="3" t="s">
        <v>21</v>
      </c>
      <c r="M744" s="3" t="s">
        <v>242</v>
      </c>
      <c r="N744" s="3" t="str">
        <f>IF(tbl_clean[[#This Row],[salary_in_usd]]&gt;=statistics!$B$25,"Yes","No")</f>
        <v>No</v>
      </c>
      <c r="O744" s="3" t="str">
        <f>IF(tbl_clean[[#This Row],[employee_residence]]=tbl_clean[[#This Row],[company_location]], "Same-Country","Cross-Country")</f>
        <v>Same-Country</v>
      </c>
    </row>
    <row r="745" spans="1:15" ht="19.2" x14ac:dyDescent="0.45">
      <c r="A745" s="3">
        <v>2022</v>
      </c>
      <c r="B745" s="4" t="s">
        <v>213</v>
      </c>
      <c r="C745" s="4">
        <f t="shared" si="11"/>
        <v>3</v>
      </c>
      <c r="D745" s="4" t="s">
        <v>218</v>
      </c>
      <c r="E745" s="4" t="s">
        <v>27</v>
      </c>
      <c r="F745" s="5">
        <v>169000</v>
      </c>
      <c r="G745" s="3" t="s">
        <v>20</v>
      </c>
      <c r="H745" s="5">
        <v>169000</v>
      </c>
      <c r="I745" s="3" t="s">
        <v>21</v>
      </c>
      <c r="J745" s="3" t="s">
        <v>243</v>
      </c>
      <c r="K745" s="17">
        <v>0</v>
      </c>
      <c r="L745" s="3" t="s">
        <v>21</v>
      </c>
      <c r="M745" s="3" t="s">
        <v>242</v>
      </c>
      <c r="N745" s="3" t="str">
        <f>IF(tbl_clean[[#This Row],[salary_in_usd]]&gt;=statistics!$B$25,"Yes","No")</f>
        <v>No</v>
      </c>
      <c r="O745" s="3" t="str">
        <f>IF(tbl_clean[[#This Row],[employee_residence]]=tbl_clean[[#This Row],[company_location]], "Same-Country","Cross-Country")</f>
        <v>Same-Country</v>
      </c>
    </row>
    <row r="746" spans="1:15" ht="19.2" x14ac:dyDescent="0.45">
      <c r="A746" s="3">
        <v>2022</v>
      </c>
      <c r="B746" s="4" t="s">
        <v>213</v>
      </c>
      <c r="C746" s="4">
        <f t="shared" si="11"/>
        <v>3</v>
      </c>
      <c r="D746" s="4" t="s">
        <v>218</v>
      </c>
      <c r="E746" s="4" t="s">
        <v>27</v>
      </c>
      <c r="F746" s="5">
        <v>169000</v>
      </c>
      <c r="G746" s="3" t="s">
        <v>20</v>
      </c>
      <c r="H746" s="5">
        <v>169000</v>
      </c>
      <c r="I746" s="3" t="s">
        <v>21</v>
      </c>
      <c r="J746" s="3" t="s">
        <v>243</v>
      </c>
      <c r="K746" s="17">
        <v>0</v>
      </c>
      <c r="L746" s="3" t="s">
        <v>21</v>
      </c>
      <c r="M746" s="3" t="s">
        <v>242</v>
      </c>
      <c r="N746" s="3" t="str">
        <f>IF(tbl_clean[[#This Row],[salary_in_usd]]&gt;=statistics!$B$25,"Yes","No")</f>
        <v>No</v>
      </c>
      <c r="O746" s="3" t="str">
        <f>IF(tbl_clean[[#This Row],[employee_residence]]=tbl_clean[[#This Row],[company_location]], "Same-Country","Cross-Country")</f>
        <v>Same-Country</v>
      </c>
    </row>
    <row r="747" spans="1:15" ht="19.2" x14ac:dyDescent="0.45">
      <c r="A747" s="3">
        <v>2022</v>
      </c>
      <c r="B747" s="4" t="s">
        <v>213</v>
      </c>
      <c r="C747" s="4">
        <f t="shared" si="11"/>
        <v>3</v>
      </c>
      <c r="D747" s="4" t="s">
        <v>218</v>
      </c>
      <c r="E747" s="4" t="s">
        <v>27</v>
      </c>
      <c r="F747" s="5">
        <v>169000</v>
      </c>
      <c r="G747" s="3" t="s">
        <v>20</v>
      </c>
      <c r="H747" s="5">
        <v>169000</v>
      </c>
      <c r="I747" s="3" t="s">
        <v>21</v>
      </c>
      <c r="J747" s="3" t="s">
        <v>243</v>
      </c>
      <c r="K747" s="17">
        <v>0</v>
      </c>
      <c r="L747" s="3" t="s">
        <v>21</v>
      </c>
      <c r="M747" s="3" t="s">
        <v>242</v>
      </c>
      <c r="N747" s="3" t="str">
        <f>IF(tbl_clean[[#This Row],[salary_in_usd]]&gt;=statistics!$B$25,"Yes","No")</f>
        <v>No</v>
      </c>
      <c r="O747" s="3" t="str">
        <f>IF(tbl_clean[[#This Row],[employee_residence]]=tbl_clean[[#This Row],[company_location]], "Same-Country","Cross-Country")</f>
        <v>Same-Country</v>
      </c>
    </row>
    <row r="748" spans="1:15" ht="19.2" x14ac:dyDescent="0.45">
      <c r="A748" s="3">
        <v>2022</v>
      </c>
      <c r="B748" s="4" t="s">
        <v>213</v>
      </c>
      <c r="C748" s="4">
        <f t="shared" si="11"/>
        <v>3</v>
      </c>
      <c r="D748" s="4" t="s">
        <v>218</v>
      </c>
      <c r="E748" s="4" t="s">
        <v>27</v>
      </c>
      <c r="F748" s="5">
        <v>169000</v>
      </c>
      <c r="G748" s="3" t="s">
        <v>20</v>
      </c>
      <c r="H748" s="5">
        <v>169000</v>
      </c>
      <c r="I748" s="3" t="s">
        <v>21</v>
      </c>
      <c r="J748" s="3" t="s">
        <v>243</v>
      </c>
      <c r="K748" s="17">
        <v>0</v>
      </c>
      <c r="L748" s="3" t="s">
        <v>21</v>
      </c>
      <c r="M748" s="3" t="s">
        <v>242</v>
      </c>
      <c r="N748" s="3" t="str">
        <f>IF(tbl_clean[[#This Row],[salary_in_usd]]&gt;=statistics!$B$25,"Yes","No")</f>
        <v>No</v>
      </c>
      <c r="O748" s="3" t="str">
        <f>IF(tbl_clean[[#This Row],[employee_residence]]=tbl_clean[[#This Row],[company_location]], "Same-Country","Cross-Country")</f>
        <v>Same-Country</v>
      </c>
    </row>
    <row r="749" spans="1:15" ht="19.2" x14ac:dyDescent="0.45">
      <c r="A749" s="3">
        <v>2022</v>
      </c>
      <c r="B749" s="4" t="s">
        <v>213</v>
      </c>
      <c r="C749" s="4">
        <f t="shared" si="11"/>
        <v>3</v>
      </c>
      <c r="D749" s="4" t="s">
        <v>218</v>
      </c>
      <c r="E749" s="4" t="s">
        <v>27</v>
      </c>
      <c r="F749" s="5">
        <v>169000</v>
      </c>
      <c r="G749" s="3" t="s">
        <v>20</v>
      </c>
      <c r="H749" s="5">
        <v>169000</v>
      </c>
      <c r="I749" s="3" t="s">
        <v>21</v>
      </c>
      <c r="J749" s="3" t="s">
        <v>243</v>
      </c>
      <c r="K749" s="17">
        <v>0</v>
      </c>
      <c r="L749" s="3" t="s">
        <v>21</v>
      </c>
      <c r="M749" s="3" t="s">
        <v>242</v>
      </c>
      <c r="N749" s="3" t="str">
        <f>IF(tbl_clean[[#This Row],[salary_in_usd]]&gt;=statistics!$B$25,"Yes","No")</f>
        <v>No</v>
      </c>
      <c r="O749" s="3" t="str">
        <f>IF(tbl_clean[[#This Row],[employee_residence]]=tbl_clean[[#This Row],[company_location]], "Same-Country","Cross-Country")</f>
        <v>Same-Country</v>
      </c>
    </row>
    <row r="750" spans="1:15" ht="19.2" x14ac:dyDescent="0.45">
      <c r="A750" s="3">
        <v>2022</v>
      </c>
      <c r="B750" s="4" t="s">
        <v>213</v>
      </c>
      <c r="C750" s="4">
        <f t="shared" si="11"/>
        <v>3</v>
      </c>
      <c r="D750" s="4" t="s">
        <v>218</v>
      </c>
      <c r="E750" s="4" t="s">
        <v>27</v>
      </c>
      <c r="F750" s="5">
        <v>169000</v>
      </c>
      <c r="G750" s="3" t="s">
        <v>20</v>
      </c>
      <c r="H750" s="5">
        <v>169000</v>
      </c>
      <c r="I750" s="3" t="s">
        <v>21</v>
      </c>
      <c r="J750" s="3" t="s">
        <v>243</v>
      </c>
      <c r="K750" s="17">
        <v>0</v>
      </c>
      <c r="L750" s="3" t="s">
        <v>21</v>
      </c>
      <c r="M750" s="3" t="s">
        <v>242</v>
      </c>
      <c r="N750" s="3" t="str">
        <f>IF(tbl_clean[[#This Row],[salary_in_usd]]&gt;=statistics!$B$25,"Yes","No")</f>
        <v>No</v>
      </c>
      <c r="O750" s="3" t="str">
        <f>IF(tbl_clean[[#This Row],[employee_residence]]=tbl_clean[[#This Row],[company_location]], "Same-Country","Cross-Country")</f>
        <v>Same-Country</v>
      </c>
    </row>
    <row r="751" spans="1:15" ht="19.2" x14ac:dyDescent="0.45">
      <c r="A751" s="3">
        <v>2022</v>
      </c>
      <c r="B751" s="4" t="s">
        <v>213</v>
      </c>
      <c r="C751" s="4">
        <f t="shared" si="11"/>
        <v>3</v>
      </c>
      <c r="D751" s="4" t="s">
        <v>218</v>
      </c>
      <c r="E751" s="4" t="s">
        <v>27</v>
      </c>
      <c r="F751" s="5">
        <v>169000</v>
      </c>
      <c r="G751" s="3" t="s">
        <v>20</v>
      </c>
      <c r="H751" s="5">
        <v>169000</v>
      </c>
      <c r="I751" s="3" t="s">
        <v>21</v>
      </c>
      <c r="J751" s="3" t="s">
        <v>243</v>
      </c>
      <c r="K751" s="17">
        <v>0</v>
      </c>
      <c r="L751" s="3" t="s">
        <v>21</v>
      </c>
      <c r="M751" s="3" t="s">
        <v>242</v>
      </c>
      <c r="N751" s="3" t="str">
        <f>IF(tbl_clean[[#This Row],[salary_in_usd]]&gt;=statistics!$B$25,"Yes","No")</f>
        <v>No</v>
      </c>
      <c r="O751" s="3" t="str">
        <f>IF(tbl_clean[[#This Row],[employee_residence]]=tbl_clean[[#This Row],[company_location]], "Same-Country","Cross-Country")</f>
        <v>Same-Country</v>
      </c>
    </row>
    <row r="752" spans="1:15" ht="19.2" x14ac:dyDescent="0.45">
      <c r="A752" s="3">
        <v>2022</v>
      </c>
      <c r="B752" s="4" t="s">
        <v>213</v>
      </c>
      <c r="C752" s="4">
        <f t="shared" si="11"/>
        <v>3</v>
      </c>
      <c r="D752" s="4" t="s">
        <v>218</v>
      </c>
      <c r="E752" s="4" t="s">
        <v>37</v>
      </c>
      <c r="F752" s="5">
        <v>168400</v>
      </c>
      <c r="G752" s="3" t="s">
        <v>20</v>
      </c>
      <c r="H752" s="5">
        <v>168400</v>
      </c>
      <c r="I752" s="3" t="s">
        <v>21</v>
      </c>
      <c r="J752" s="3" t="s">
        <v>243</v>
      </c>
      <c r="K752" s="17">
        <v>0</v>
      </c>
      <c r="L752" s="3" t="s">
        <v>21</v>
      </c>
      <c r="M752" s="3" t="s">
        <v>242</v>
      </c>
      <c r="N752" s="3" t="str">
        <f>IF(tbl_clean[[#This Row],[salary_in_usd]]&gt;=statistics!$B$25,"Yes","No")</f>
        <v>No</v>
      </c>
      <c r="O752" s="3" t="str">
        <f>IF(tbl_clean[[#This Row],[employee_residence]]=tbl_clean[[#This Row],[company_location]], "Same-Country","Cross-Country")</f>
        <v>Same-Country</v>
      </c>
    </row>
    <row r="753" spans="1:15" ht="19.2" x14ac:dyDescent="0.45">
      <c r="A753" s="3">
        <v>2022</v>
      </c>
      <c r="B753" s="4" t="s">
        <v>215</v>
      </c>
      <c r="C753" s="4">
        <f t="shared" si="11"/>
        <v>1</v>
      </c>
      <c r="D753" s="4" t="s">
        <v>218</v>
      </c>
      <c r="E753" s="4" t="s">
        <v>23</v>
      </c>
      <c r="F753" s="5">
        <v>168000</v>
      </c>
      <c r="G753" s="3" t="s">
        <v>20</v>
      </c>
      <c r="H753" s="5">
        <v>168000</v>
      </c>
      <c r="I753" s="3" t="s">
        <v>21</v>
      </c>
      <c r="J753" s="3" t="s">
        <v>244</v>
      </c>
      <c r="K753" s="17">
        <v>100</v>
      </c>
      <c r="L753" s="3" t="s">
        <v>21</v>
      </c>
      <c r="M753" s="3" t="s">
        <v>242</v>
      </c>
      <c r="N753" s="3" t="str">
        <f>IF(tbl_clean[[#This Row],[salary_in_usd]]&gt;=statistics!$B$25,"Yes","No")</f>
        <v>No</v>
      </c>
      <c r="O753" s="3" t="str">
        <f>IF(tbl_clean[[#This Row],[employee_residence]]=tbl_clean[[#This Row],[company_location]], "Same-Country","Cross-Country")</f>
        <v>Same-Country</v>
      </c>
    </row>
    <row r="754" spans="1:15" ht="19.2" x14ac:dyDescent="0.45">
      <c r="A754" s="3">
        <v>2022</v>
      </c>
      <c r="B754" s="4" t="s">
        <v>213</v>
      </c>
      <c r="C754" s="4">
        <f t="shared" si="11"/>
        <v>3</v>
      </c>
      <c r="D754" s="4" t="s">
        <v>218</v>
      </c>
      <c r="E754" s="4" t="s">
        <v>118</v>
      </c>
      <c r="F754" s="5">
        <v>168000</v>
      </c>
      <c r="G754" s="3" t="s">
        <v>20</v>
      </c>
      <c r="H754" s="5">
        <v>168000</v>
      </c>
      <c r="I754" s="3" t="s">
        <v>24</v>
      </c>
      <c r="J754" s="3" t="s">
        <v>244</v>
      </c>
      <c r="K754" s="17">
        <v>100</v>
      </c>
      <c r="L754" s="3" t="s">
        <v>24</v>
      </c>
      <c r="M754" s="3" t="s">
        <v>242</v>
      </c>
      <c r="N754" s="3" t="str">
        <f>IF(tbl_clean[[#This Row],[salary_in_usd]]&gt;=statistics!$B$25,"Yes","No")</f>
        <v>No</v>
      </c>
      <c r="O754" s="3" t="str">
        <f>IF(tbl_clean[[#This Row],[employee_residence]]=tbl_clean[[#This Row],[company_location]], "Same-Country","Cross-Country")</f>
        <v>Same-Country</v>
      </c>
    </row>
    <row r="755" spans="1:15" ht="19.2" x14ac:dyDescent="0.45">
      <c r="A755" s="3">
        <v>2022</v>
      </c>
      <c r="B755" s="4" t="s">
        <v>213</v>
      </c>
      <c r="C755" s="4">
        <f t="shared" si="11"/>
        <v>3</v>
      </c>
      <c r="D755" s="4" t="s">
        <v>218</v>
      </c>
      <c r="E755" s="4" t="s">
        <v>23</v>
      </c>
      <c r="F755" s="5">
        <v>168000</v>
      </c>
      <c r="G755" s="3" t="s">
        <v>20</v>
      </c>
      <c r="H755" s="5">
        <v>168000</v>
      </c>
      <c r="I755" s="3" t="s">
        <v>21</v>
      </c>
      <c r="J755" s="3" t="s">
        <v>244</v>
      </c>
      <c r="K755" s="17">
        <v>100</v>
      </c>
      <c r="L755" s="3" t="s">
        <v>21</v>
      </c>
      <c r="M755" s="3" t="s">
        <v>242</v>
      </c>
      <c r="N755" s="3" t="str">
        <f>IF(tbl_clean[[#This Row],[salary_in_usd]]&gt;=statistics!$B$25,"Yes","No")</f>
        <v>No</v>
      </c>
      <c r="O755" s="3" t="str">
        <f>IF(tbl_clean[[#This Row],[employee_residence]]=tbl_clean[[#This Row],[company_location]], "Same-Country","Cross-Country")</f>
        <v>Same-Country</v>
      </c>
    </row>
    <row r="756" spans="1:15" ht="19.2" x14ac:dyDescent="0.45">
      <c r="A756" s="3">
        <v>2022</v>
      </c>
      <c r="B756" s="4" t="s">
        <v>213</v>
      </c>
      <c r="C756" s="4">
        <f t="shared" si="11"/>
        <v>3</v>
      </c>
      <c r="D756" s="4" t="s">
        <v>218</v>
      </c>
      <c r="E756" s="4" t="s">
        <v>23</v>
      </c>
      <c r="F756" s="5">
        <v>168000</v>
      </c>
      <c r="G756" s="3" t="s">
        <v>20</v>
      </c>
      <c r="H756" s="5">
        <v>168000</v>
      </c>
      <c r="I756" s="3" t="s">
        <v>21</v>
      </c>
      <c r="J756" s="3" t="s">
        <v>244</v>
      </c>
      <c r="K756" s="17">
        <v>100</v>
      </c>
      <c r="L756" s="3" t="s">
        <v>21</v>
      </c>
      <c r="M756" s="3" t="s">
        <v>242</v>
      </c>
      <c r="N756" s="3" t="str">
        <f>IF(tbl_clean[[#This Row],[salary_in_usd]]&gt;=statistics!$B$25,"Yes","No")</f>
        <v>No</v>
      </c>
      <c r="O756" s="3" t="str">
        <f>IF(tbl_clean[[#This Row],[employee_residence]]=tbl_clean[[#This Row],[company_location]], "Same-Country","Cross-Country")</f>
        <v>Same-Country</v>
      </c>
    </row>
    <row r="757" spans="1:15" ht="19.2" x14ac:dyDescent="0.45">
      <c r="A757" s="3">
        <v>2022</v>
      </c>
      <c r="B757" s="4" t="s">
        <v>216</v>
      </c>
      <c r="C757" s="4">
        <f t="shared" si="11"/>
        <v>4</v>
      </c>
      <c r="D757" s="4" t="s">
        <v>218</v>
      </c>
      <c r="E757" s="4" t="s">
        <v>235</v>
      </c>
      <c r="F757" s="5">
        <v>167875</v>
      </c>
      <c r="G757" s="3" t="s">
        <v>20</v>
      </c>
      <c r="H757" s="5">
        <v>167875</v>
      </c>
      <c r="I757" s="3" t="s">
        <v>21</v>
      </c>
      <c r="J757" s="3" t="s">
        <v>244</v>
      </c>
      <c r="K757" s="17">
        <v>100</v>
      </c>
      <c r="L757" s="3" t="s">
        <v>21</v>
      </c>
      <c r="M757" s="3" t="s">
        <v>242</v>
      </c>
      <c r="N757" s="3" t="str">
        <f>IF(tbl_clean[[#This Row],[salary_in_usd]]&gt;=statistics!$B$25,"Yes","No")</f>
        <v>No</v>
      </c>
      <c r="O757" s="3" t="str">
        <f>IF(tbl_clean[[#This Row],[employee_residence]]=tbl_clean[[#This Row],[company_location]], "Same-Country","Cross-Country")</f>
        <v>Same-Country</v>
      </c>
    </row>
    <row r="758" spans="1:15" ht="19.2" x14ac:dyDescent="0.45">
      <c r="A758" s="3">
        <v>2022</v>
      </c>
      <c r="B758" s="4" t="s">
        <v>213</v>
      </c>
      <c r="C758" s="4">
        <f t="shared" si="11"/>
        <v>3</v>
      </c>
      <c r="D758" s="4" t="s">
        <v>218</v>
      </c>
      <c r="E758" s="4" t="s">
        <v>37</v>
      </c>
      <c r="F758" s="5">
        <v>167500</v>
      </c>
      <c r="G758" s="3" t="s">
        <v>20</v>
      </c>
      <c r="H758" s="5">
        <v>167500</v>
      </c>
      <c r="I758" s="3" t="s">
        <v>21</v>
      </c>
      <c r="J758" s="3" t="s">
        <v>243</v>
      </c>
      <c r="K758" s="17">
        <v>0</v>
      </c>
      <c r="L758" s="3" t="s">
        <v>21</v>
      </c>
      <c r="M758" s="3" t="s">
        <v>242</v>
      </c>
      <c r="N758" s="3" t="str">
        <f>IF(tbl_clean[[#This Row],[salary_in_usd]]&gt;=statistics!$B$25,"Yes","No")</f>
        <v>No</v>
      </c>
      <c r="O758" s="3" t="str">
        <f>IF(tbl_clean[[#This Row],[employee_residence]]=tbl_clean[[#This Row],[company_location]], "Same-Country","Cross-Country")</f>
        <v>Same-Country</v>
      </c>
    </row>
    <row r="759" spans="1:15" ht="19.2" x14ac:dyDescent="0.45">
      <c r="A759" s="3">
        <v>2022</v>
      </c>
      <c r="B759" s="4" t="s">
        <v>213</v>
      </c>
      <c r="C759" s="4">
        <f t="shared" si="11"/>
        <v>3</v>
      </c>
      <c r="D759" s="4" t="s">
        <v>218</v>
      </c>
      <c r="E759" s="4" t="s">
        <v>35</v>
      </c>
      <c r="F759" s="5">
        <v>167100</v>
      </c>
      <c r="G759" s="3" t="s">
        <v>20</v>
      </c>
      <c r="H759" s="5">
        <v>167100</v>
      </c>
      <c r="I759" s="3" t="s">
        <v>21</v>
      </c>
      <c r="J759" s="3" t="s">
        <v>243</v>
      </c>
      <c r="K759" s="17">
        <v>0</v>
      </c>
      <c r="L759" s="3" t="s">
        <v>21</v>
      </c>
      <c r="M759" s="3" t="s">
        <v>242</v>
      </c>
      <c r="N759" s="3" t="str">
        <f>IF(tbl_clean[[#This Row],[salary_in_usd]]&gt;=statistics!$B$25,"Yes","No")</f>
        <v>No</v>
      </c>
      <c r="O759" s="3" t="str">
        <f>IF(tbl_clean[[#This Row],[employee_residence]]=tbl_clean[[#This Row],[company_location]], "Same-Country","Cross-Country")</f>
        <v>Same-Country</v>
      </c>
    </row>
    <row r="760" spans="1:15" ht="19.2" x14ac:dyDescent="0.45">
      <c r="A760" s="3">
        <v>2022</v>
      </c>
      <c r="B760" s="4" t="s">
        <v>213</v>
      </c>
      <c r="C760" s="4">
        <f t="shared" si="11"/>
        <v>3</v>
      </c>
      <c r="D760" s="4" t="s">
        <v>218</v>
      </c>
      <c r="E760" s="4" t="s">
        <v>23</v>
      </c>
      <c r="F760" s="5">
        <v>167000</v>
      </c>
      <c r="G760" s="3" t="s">
        <v>20</v>
      </c>
      <c r="H760" s="5">
        <v>167000</v>
      </c>
      <c r="I760" s="3" t="s">
        <v>21</v>
      </c>
      <c r="J760" s="3" t="s">
        <v>244</v>
      </c>
      <c r="K760" s="17">
        <v>100</v>
      </c>
      <c r="L760" s="3" t="s">
        <v>21</v>
      </c>
      <c r="M760" s="3" t="s">
        <v>242</v>
      </c>
      <c r="N760" s="3" t="str">
        <f>IF(tbl_clean[[#This Row],[salary_in_usd]]&gt;=statistics!$B$25,"Yes","No")</f>
        <v>No</v>
      </c>
      <c r="O760" s="3" t="str">
        <f>IF(tbl_clean[[#This Row],[employee_residence]]=tbl_clean[[#This Row],[company_location]], "Same-Country","Cross-Country")</f>
        <v>Same-Country</v>
      </c>
    </row>
    <row r="761" spans="1:15" ht="19.2" x14ac:dyDescent="0.45">
      <c r="A761" s="3">
        <v>2022</v>
      </c>
      <c r="B761" s="4" t="s">
        <v>214</v>
      </c>
      <c r="C761" s="4">
        <f t="shared" si="11"/>
        <v>2</v>
      </c>
      <c r="D761" s="4" t="s">
        <v>218</v>
      </c>
      <c r="E761" s="4" t="s">
        <v>27</v>
      </c>
      <c r="F761" s="5">
        <v>167000</v>
      </c>
      <c r="G761" s="3" t="s">
        <v>20</v>
      </c>
      <c r="H761" s="5">
        <v>167000</v>
      </c>
      <c r="I761" s="3" t="s">
        <v>21</v>
      </c>
      <c r="J761" s="3" t="s">
        <v>244</v>
      </c>
      <c r="K761" s="17">
        <v>100</v>
      </c>
      <c r="L761" s="3" t="s">
        <v>21</v>
      </c>
      <c r="M761" s="3" t="s">
        <v>242</v>
      </c>
      <c r="N761" s="3" t="str">
        <f>IF(tbl_clean[[#This Row],[salary_in_usd]]&gt;=statistics!$B$25,"Yes","No")</f>
        <v>No</v>
      </c>
      <c r="O761" s="3" t="str">
        <f>IF(tbl_clean[[#This Row],[employee_residence]]=tbl_clean[[#This Row],[company_location]], "Same-Country","Cross-Country")</f>
        <v>Same-Country</v>
      </c>
    </row>
    <row r="762" spans="1:15" ht="19.2" x14ac:dyDescent="0.45">
      <c r="A762" s="3">
        <v>2022</v>
      </c>
      <c r="B762" s="4" t="s">
        <v>213</v>
      </c>
      <c r="C762" s="4">
        <f t="shared" si="11"/>
        <v>3</v>
      </c>
      <c r="D762" s="4" t="s">
        <v>218</v>
      </c>
      <c r="E762" s="4" t="s">
        <v>27</v>
      </c>
      <c r="F762" s="5">
        <v>166700</v>
      </c>
      <c r="G762" s="3" t="s">
        <v>20</v>
      </c>
      <c r="H762" s="5">
        <v>166700</v>
      </c>
      <c r="I762" s="3" t="s">
        <v>21</v>
      </c>
      <c r="J762" s="3" t="s">
        <v>243</v>
      </c>
      <c r="K762" s="17">
        <v>0</v>
      </c>
      <c r="L762" s="3" t="s">
        <v>21</v>
      </c>
      <c r="M762" s="3" t="s">
        <v>242</v>
      </c>
      <c r="N762" s="3" t="str">
        <f>IF(tbl_clean[[#This Row],[salary_in_usd]]&gt;=statistics!$B$25,"Yes","No")</f>
        <v>No</v>
      </c>
      <c r="O762" s="3" t="str">
        <f>IF(tbl_clean[[#This Row],[employee_residence]]=tbl_clean[[#This Row],[company_location]], "Same-Country","Cross-Country")</f>
        <v>Same-Country</v>
      </c>
    </row>
    <row r="763" spans="1:15" ht="19.2" x14ac:dyDescent="0.45">
      <c r="A763" s="3">
        <v>2022</v>
      </c>
      <c r="B763" s="4" t="s">
        <v>213</v>
      </c>
      <c r="C763" s="4">
        <f t="shared" si="11"/>
        <v>3</v>
      </c>
      <c r="D763" s="4" t="s">
        <v>218</v>
      </c>
      <c r="E763" s="4" t="s">
        <v>27</v>
      </c>
      <c r="F763" s="5">
        <v>166700</v>
      </c>
      <c r="G763" s="3" t="s">
        <v>20</v>
      </c>
      <c r="H763" s="5">
        <v>166700</v>
      </c>
      <c r="I763" s="3" t="s">
        <v>21</v>
      </c>
      <c r="J763" s="3" t="s">
        <v>243</v>
      </c>
      <c r="K763" s="17">
        <v>0</v>
      </c>
      <c r="L763" s="3" t="s">
        <v>21</v>
      </c>
      <c r="M763" s="3" t="s">
        <v>242</v>
      </c>
      <c r="N763" s="3" t="str">
        <f>IF(tbl_clean[[#This Row],[salary_in_usd]]&gt;=statistics!$B$25,"Yes","No")</f>
        <v>No</v>
      </c>
      <c r="O763" s="3" t="str">
        <f>IF(tbl_clean[[#This Row],[employee_residence]]=tbl_clean[[#This Row],[company_location]], "Same-Country","Cross-Country")</f>
        <v>Same-Country</v>
      </c>
    </row>
    <row r="764" spans="1:15" ht="19.2" x14ac:dyDescent="0.45">
      <c r="A764" s="3">
        <v>2022</v>
      </c>
      <c r="B764" s="4" t="s">
        <v>213</v>
      </c>
      <c r="C764" s="4">
        <f t="shared" si="11"/>
        <v>3</v>
      </c>
      <c r="D764" s="4" t="s">
        <v>218</v>
      </c>
      <c r="E764" s="4" t="s">
        <v>37</v>
      </c>
      <c r="F764" s="5">
        <v>166000</v>
      </c>
      <c r="G764" s="3" t="s">
        <v>20</v>
      </c>
      <c r="H764" s="5">
        <v>166000</v>
      </c>
      <c r="I764" s="3" t="s">
        <v>21</v>
      </c>
      <c r="J764" s="3" t="s">
        <v>244</v>
      </c>
      <c r="K764" s="17">
        <v>100</v>
      </c>
      <c r="L764" s="3" t="s">
        <v>21</v>
      </c>
      <c r="M764" s="3" t="s">
        <v>242</v>
      </c>
      <c r="N764" s="3" t="str">
        <f>IF(tbl_clean[[#This Row],[salary_in_usd]]&gt;=statistics!$B$25,"Yes","No")</f>
        <v>No</v>
      </c>
      <c r="O764" s="3" t="str">
        <f>IF(tbl_clean[[#This Row],[employee_residence]]=tbl_clean[[#This Row],[company_location]], "Same-Country","Cross-Country")</f>
        <v>Same-Country</v>
      </c>
    </row>
    <row r="765" spans="1:15" ht="19.2" x14ac:dyDescent="0.45">
      <c r="A765" s="3">
        <v>2022</v>
      </c>
      <c r="B765" s="4" t="s">
        <v>213</v>
      </c>
      <c r="C765" s="4">
        <f t="shared" si="11"/>
        <v>3</v>
      </c>
      <c r="D765" s="4" t="s">
        <v>218</v>
      </c>
      <c r="E765" s="4" t="s">
        <v>37</v>
      </c>
      <c r="F765" s="5">
        <v>165400</v>
      </c>
      <c r="G765" s="3" t="s">
        <v>20</v>
      </c>
      <c r="H765" s="5">
        <v>165400</v>
      </c>
      <c r="I765" s="3" t="s">
        <v>21</v>
      </c>
      <c r="J765" s="3" t="s">
        <v>244</v>
      </c>
      <c r="K765" s="17">
        <v>100</v>
      </c>
      <c r="L765" s="3" t="s">
        <v>21</v>
      </c>
      <c r="M765" s="3" t="s">
        <v>242</v>
      </c>
      <c r="N765" s="3" t="str">
        <f>IF(tbl_clean[[#This Row],[salary_in_usd]]&gt;=statistics!$B$25,"Yes","No")</f>
        <v>No</v>
      </c>
      <c r="O765" s="3" t="str">
        <f>IF(tbl_clean[[#This Row],[employee_residence]]=tbl_clean[[#This Row],[company_location]], "Same-Country","Cross-Country")</f>
        <v>Same-Country</v>
      </c>
    </row>
    <row r="766" spans="1:15" ht="19.2" x14ac:dyDescent="0.45">
      <c r="A766" s="3">
        <v>2022</v>
      </c>
      <c r="B766" s="4" t="s">
        <v>213</v>
      </c>
      <c r="C766" s="4">
        <f t="shared" si="11"/>
        <v>3</v>
      </c>
      <c r="D766" s="4" t="s">
        <v>218</v>
      </c>
      <c r="E766" s="4" t="s">
        <v>37</v>
      </c>
      <c r="F766" s="5">
        <v>165400</v>
      </c>
      <c r="G766" s="3" t="s">
        <v>20</v>
      </c>
      <c r="H766" s="5">
        <v>165400</v>
      </c>
      <c r="I766" s="3" t="s">
        <v>21</v>
      </c>
      <c r="J766" s="3" t="s">
        <v>244</v>
      </c>
      <c r="K766" s="17">
        <v>100</v>
      </c>
      <c r="L766" s="3" t="s">
        <v>21</v>
      </c>
      <c r="M766" s="3" t="s">
        <v>242</v>
      </c>
      <c r="N766" s="3" t="str">
        <f>IF(tbl_clean[[#This Row],[salary_in_usd]]&gt;=statistics!$B$25,"Yes","No")</f>
        <v>No</v>
      </c>
      <c r="O766" s="3" t="str">
        <f>IF(tbl_clean[[#This Row],[employee_residence]]=tbl_clean[[#This Row],[company_location]], "Same-Country","Cross-Country")</f>
        <v>Same-Country</v>
      </c>
    </row>
    <row r="767" spans="1:15" ht="19.2" x14ac:dyDescent="0.45">
      <c r="A767" s="3">
        <v>2022</v>
      </c>
      <c r="B767" s="4" t="s">
        <v>213</v>
      </c>
      <c r="C767" s="4">
        <f t="shared" si="11"/>
        <v>3</v>
      </c>
      <c r="D767" s="4" t="s">
        <v>218</v>
      </c>
      <c r="E767" s="4" t="s">
        <v>23</v>
      </c>
      <c r="F767" s="5">
        <v>165220</v>
      </c>
      <c r="G767" s="3" t="s">
        <v>20</v>
      </c>
      <c r="H767" s="5">
        <v>165220</v>
      </c>
      <c r="I767" s="3" t="s">
        <v>21</v>
      </c>
      <c r="J767" s="3" t="s">
        <v>244</v>
      </c>
      <c r="K767" s="17">
        <v>100</v>
      </c>
      <c r="L767" s="3" t="s">
        <v>21</v>
      </c>
      <c r="M767" s="3" t="s">
        <v>242</v>
      </c>
      <c r="N767" s="3" t="str">
        <f>IF(tbl_clean[[#This Row],[salary_in_usd]]&gt;=statistics!$B$25,"Yes","No")</f>
        <v>No</v>
      </c>
      <c r="O767" s="3" t="str">
        <f>IF(tbl_clean[[#This Row],[employee_residence]]=tbl_clean[[#This Row],[company_location]], "Same-Country","Cross-Country")</f>
        <v>Same-Country</v>
      </c>
    </row>
    <row r="768" spans="1:15" ht="19.2" x14ac:dyDescent="0.45">
      <c r="A768" s="3">
        <v>2022</v>
      </c>
      <c r="B768" s="4" t="s">
        <v>213</v>
      </c>
      <c r="C768" s="4">
        <f t="shared" si="11"/>
        <v>3</v>
      </c>
      <c r="D768" s="4" t="s">
        <v>218</v>
      </c>
      <c r="E768" s="4" t="s">
        <v>23</v>
      </c>
      <c r="F768" s="5">
        <v>165000</v>
      </c>
      <c r="G768" s="3" t="s">
        <v>20</v>
      </c>
      <c r="H768" s="5">
        <v>165000</v>
      </c>
      <c r="I768" s="3" t="s">
        <v>21</v>
      </c>
      <c r="J768" s="3" t="s">
        <v>243</v>
      </c>
      <c r="K768" s="17">
        <v>0</v>
      </c>
      <c r="L768" s="3" t="s">
        <v>21</v>
      </c>
      <c r="M768" s="3" t="s">
        <v>242</v>
      </c>
      <c r="N768" s="3" t="str">
        <f>IF(tbl_clean[[#This Row],[salary_in_usd]]&gt;=statistics!$B$25,"Yes","No")</f>
        <v>No</v>
      </c>
      <c r="O768" s="3" t="str">
        <f>IF(tbl_clean[[#This Row],[employee_residence]]=tbl_clean[[#This Row],[company_location]], "Same-Country","Cross-Country")</f>
        <v>Same-Country</v>
      </c>
    </row>
    <row r="769" spans="1:15" ht="19.2" x14ac:dyDescent="0.45">
      <c r="A769" s="3">
        <v>2022</v>
      </c>
      <c r="B769" s="4" t="s">
        <v>214</v>
      </c>
      <c r="C769" s="4">
        <f t="shared" si="11"/>
        <v>2</v>
      </c>
      <c r="D769" s="4" t="s">
        <v>218</v>
      </c>
      <c r="E769" s="4" t="s">
        <v>81</v>
      </c>
      <c r="F769" s="5">
        <v>165000</v>
      </c>
      <c r="G769" s="3" t="s">
        <v>20</v>
      </c>
      <c r="H769" s="5">
        <v>165000</v>
      </c>
      <c r="I769" s="3" t="s">
        <v>21</v>
      </c>
      <c r="J769" s="3" t="s">
        <v>243</v>
      </c>
      <c r="K769" s="17">
        <v>0</v>
      </c>
      <c r="L769" s="3" t="s">
        <v>21</v>
      </c>
      <c r="M769" s="3" t="s">
        <v>242</v>
      </c>
      <c r="N769" s="3" t="str">
        <f>IF(tbl_clean[[#This Row],[salary_in_usd]]&gt;=statistics!$B$25,"Yes","No")</f>
        <v>No</v>
      </c>
      <c r="O769" s="3" t="str">
        <f>IF(tbl_clean[[#This Row],[employee_residence]]=tbl_clean[[#This Row],[company_location]], "Same-Country","Cross-Country")</f>
        <v>Same-Country</v>
      </c>
    </row>
    <row r="770" spans="1:15" ht="19.2" x14ac:dyDescent="0.45">
      <c r="A770" s="3">
        <v>2022</v>
      </c>
      <c r="B770" s="4" t="s">
        <v>214</v>
      </c>
      <c r="C770" s="4">
        <f t="shared" ref="C770:C833" si="12">IF(B770="Entry",1,IF(B770="Mid",2,IF(B770="Senior",3,4)))</f>
        <v>2</v>
      </c>
      <c r="D770" s="4" t="s">
        <v>218</v>
      </c>
      <c r="E770" s="4" t="s">
        <v>27</v>
      </c>
      <c r="F770" s="5">
        <v>165000</v>
      </c>
      <c r="G770" s="3" t="s">
        <v>20</v>
      </c>
      <c r="H770" s="5">
        <v>165000</v>
      </c>
      <c r="I770" s="3" t="s">
        <v>21</v>
      </c>
      <c r="J770" s="3" t="s">
        <v>243</v>
      </c>
      <c r="K770" s="17">
        <v>0</v>
      </c>
      <c r="L770" s="3" t="s">
        <v>21</v>
      </c>
      <c r="M770" s="3" t="s">
        <v>242</v>
      </c>
      <c r="N770" s="3" t="str">
        <f>IF(tbl_clean[[#This Row],[salary_in_usd]]&gt;=statistics!$B$25,"Yes","No")</f>
        <v>No</v>
      </c>
      <c r="O770" s="3" t="str">
        <f>IF(tbl_clean[[#This Row],[employee_residence]]=tbl_clean[[#This Row],[company_location]], "Same-Country","Cross-Country")</f>
        <v>Same-Country</v>
      </c>
    </row>
    <row r="771" spans="1:15" ht="19.2" x14ac:dyDescent="0.45">
      <c r="A771" s="3">
        <v>2022</v>
      </c>
      <c r="B771" s="4" t="s">
        <v>214</v>
      </c>
      <c r="C771" s="4">
        <f t="shared" si="12"/>
        <v>2</v>
      </c>
      <c r="D771" s="4" t="s">
        <v>218</v>
      </c>
      <c r="E771" s="4" t="s">
        <v>76</v>
      </c>
      <c r="F771" s="5">
        <v>165000</v>
      </c>
      <c r="G771" s="3" t="s">
        <v>20</v>
      </c>
      <c r="H771" s="5">
        <v>165000</v>
      </c>
      <c r="I771" s="3" t="s">
        <v>21</v>
      </c>
      <c r="J771" s="3" t="s">
        <v>243</v>
      </c>
      <c r="K771" s="17">
        <v>0</v>
      </c>
      <c r="L771" s="3" t="s">
        <v>21</v>
      </c>
      <c r="M771" s="3" t="s">
        <v>242</v>
      </c>
      <c r="N771" s="3" t="str">
        <f>IF(tbl_clean[[#This Row],[salary_in_usd]]&gt;=statistics!$B$25,"Yes","No")</f>
        <v>No</v>
      </c>
      <c r="O771" s="3" t="str">
        <f>IF(tbl_clean[[#This Row],[employee_residence]]=tbl_clean[[#This Row],[company_location]], "Same-Country","Cross-Country")</f>
        <v>Same-Country</v>
      </c>
    </row>
    <row r="772" spans="1:15" ht="19.2" x14ac:dyDescent="0.45">
      <c r="A772" s="3">
        <v>2022</v>
      </c>
      <c r="B772" s="4" t="s">
        <v>214</v>
      </c>
      <c r="C772" s="4">
        <f t="shared" si="12"/>
        <v>2</v>
      </c>
      <c r="D772" s="4" t="s">
        <v>218</v>
      </c>
      <c r="E772" s="4" t="s">
        <v>27</v>
      </c>
      <c r="F772" s="5">
        <v>165000</v>
      </c>
      <c r="G772" s="3" t="s">
        <v>20</v>
      </c>
      <c r="H772" s="5">
        <v>165000</v>
      </c>
      <c r="I772" s="3" t="s">
        <v>21</v>
      </c>
      <c r="J772" s="3" t="s">
        <v>243</v>
      </c>
      <c r="K772" s="17">
        <v>0</v>
      </c>
      <c r="L772" s="3" t="s">
        <v>21</v>
      </c>
      <c r="M772" s="3" t="s">
        <v>242</v>
      </c>
      <c r="N772" s="3" t="str">
        <f>IF(tbl_clean[[#This Row],[salary_in_usd]]&gt;=statistics!$B$25,"Yes","No")</f>
        <v>No</v>
      </c>
      <c r="O772" s="3" t="str">
        <f>IF(tbl_clean[[#This Row],[employee_residence]]=tbl_clean[[#This Row],[company_location]], "Same-Country","Cross-Country")</f>
        <v>Same-Country</v>
      </c>
    </row>
    <row r="773" spans="1:15" ht="19.2" x14ac:dyDescent="0.45">
      <c r="A773" s="3">
        <v>2022</v>
      </c>
      <c r="B773" s="4" t="s">
        <v>213</v>
      </c>
      <c r="C773" s="4">
        <f t="shared" si="12"/>
        <v>3</v>
      </c>
      <c r="D773" s="4" t="s">
        <v>218</v>
      </c>
      <c r="E773" s="4" t="s">
        <v>101</v>
      </c>
      <c r="F773" s="5">
        <v>165000</v>
      </c>
      <c r="G773" s="3" t="s">
        <v>20</v>
      </c>
      <c r="H773" s="5">
        <v>165000</v>
      </c>
      <c r="I773" s="3" t="s">
        <v>21</v>
      </c>
      <c r="J773" s="3" t="s">
        <v>245</v>
      </c>
      <c r="K773" s="17">
        <v>50</v>
      </c>
      <c r="L773" s="3" t="s">
        <v>21</v>
      </c>
      <c r="M773" s="3" t="s">
        <v>241</v>
      </c>
      <c r="N773" s="3" t="str">
        <f>IF(tbl_clean[[#This Row],[salary_in_usd]]&gt;=statistics!$B$25,"Yes","No")</f>
        <v>No</v>
      </c>
      <c r="O773" s="3" t="str">
        <f>IF(tbl_clean[[#This Row],[employee_residence]]=tbl_clean[[#This Row],[company_location]], "Same-Country","Cross-Country")</f>
        <v>Same-Country</v>
      </c>
    </row>
    <row r="774" spans="1:15" ht="19.2" x14ac:dyDescent="0.45">
      <c r="A774" s="3">
        <v>2022</v>
      </c>
      <c r="B774" s="4" t="s">
        <v>213</v>
      </c>
      <c r="C774" s="4">
        <f t="shared" si="12"/>
        <v>3</v>
      </c>
      <c r="D774" s="4" t="s">
        <v>218</v>
      </c>
      <c r="E774" s="4" t="s">
        <v>37</v>
      </c>
      <c r="F774" s="5">
        <v>165000</v>
      </c>
      <c r="G774" s="3" t="s">
        <v>20</v>
      </c>
      <c r="H774" s="5">
        <v>165000</v>
      </c>
      <c r="I774" s="3" t="s">
        <v>21</v>
      </c>
      <c r="J774" s="3" t="s">
        <v>244</v>
      </c>
      <c r="K774" s="17">
        <v>100</v>
      </c>
      <c r="L774" s="3" t="s">
        <v>21</v>
      </c>
      <c r="M774" s="3" t="s">
        <v>242</v>
      </c>
      <c r="N774" s="3" t="str">
        <f>IF(tbl_clean[[#This Row],[salary_in_usd]]&gt;=statistics!$B$25,"Yes","No")</f>
        <v>No</v>
      </c>
      <c r="O774" s="3" t="str">
        <f>IF(tbl_clean[[#This Row],[employee_residence]]=tbl_clean[[#This Row],[company_location]], "Same-Country","Cross-Country")</f>
        <v>Same-Country</v>
      </c>
    </row>
    <row r="775" spans="1:15" ht="19.2" x14ac:dyDescent="0.45">
      <c r="A775" s="3">
        <v>2022</v>
      </c>
      <c r="B775" s="4" t="s">
        <v>213</v>
      </c>
      <c r="C775" s="4">
        <f t="shared" si="12"/>
        <v>3</v>
      </c>
      <c r="D775" s="4" t="s">
        <v>218</v>
      </c>
      <c r="E775" s="4" t="s">
        <v>23</v>
      </c>
      <c r="F775" s="5">
        <v>165000</v>
      </c>
      <c r="G775" s="3" t="s">
        <v>20</v>
      </c>
      <c r="H775" s="5">
        <v>165000</v>
      </c>
      <c r="I775" s="3" t="s">
        <v>21</v>
      </c>
      <c r="J775" s="3" t="s">
        <v>244</v>
      </c>
      <c r="K775" s="17">
        <v>100</v>
      </c>
      <c r="L775" s="3" t="s">
        <v>21</v>
      </c>
      <c r="M775" s="3" t="s">
        <v>240</v>
      </c>
      <c r="N775" s="3" t="str">
        <f>IF(tbl_clean[[#This Row],[salary_in_usd]]&gt;=statistics!$B$25,"Yes","No")</f>
        <v>No</v>
      </c>
      <c r="O775" s="3" t="str">
        <f>IF(tbl_clean[[#This Row],[employee_residence]]=tbl_clean[[#This Row],[company_location]], "Same-Country","Cross-Country")</f>
        <v>Same-Country</v>
      </c>
    </row>
    <row r="776" spans="1:15" ht="19.2" x14ac:dyDescent="0.45">
      <c r="A776" s="3">
        <v>2022</v>
      </c>
      <c r="B776" s="4" t="s">
        <v>213</v>
      </c>
      <c r="C776" s="4">
        <f t="shared" si="12"/>
        <v>3</v>
      </c>
      <c r="D776" s="4" t="s">
        <v>218</v>
      </c>
      <c r="E776" s="4" t="s">
        <v>32</v>
      </c>
      <c r="F776" s="5">
        <v>165000</v>
      </c>
      <c r="G776" s="3" t="s">
        <v>20</v>
      </c>
      <c r="H776" s="5">
        <v>165000</v>
      </c>
      <c r="I776" s="3" t="s">
        <v>21</v>
      </c>
      <c r="J776" s="3" t="s">
        <v>244</v>
      </c>
      <c r="K776" s="17">
        <v>100</v>
      </c>
      <c r="L776" s="3" t="s">
        <v>21</v>
      </c>
      <c r="M776" s="3" t="s">
        <v>242</v>
      </c>
      <c r="N776" s="3" t="str">
        <f>IF(tbl_clean[[#This Row],[salary_in_usd]]&gt;=statistics!$B$25,"Yes","No")</f>
        <v>No</v>
      </c>
      <c r="O776" s="3" t="str">
        <f>IF(tbl_clean[[#This Row],[employee_residence]]=tbl_clean[[#This Row],[company_location]], "Same-Country","Cross-Country")</f>
        <v>Same-Country</v>
      </c>
    </row>
    <row r="777" spans="1:15" ht="19.2" x14ac:dyDescent="0.45">
      <c r="A777" s="3">
        <v>2022</v>
      </c>
      <c r="B777" s="4" t="s">
        <v>213</v>
      </c>
      <c r="C777" s="4">
        <f t="shared" si="12"/>
        <v>3</v>
      </c>
      <c r="D777" s="4" t="s">
        <v>218</v>
      </c>
      <c r="E777" s="4" t="s">
        <v>23</v>
      </c>
      <c r="F777" s="5">
        <v>165000</v>
      </c>
      <c r="G777" s="3" t="s">
        <v>20</v>
      </c>
      <c r="H777" s="5">
        <v>165000</v>
      </c>
      <c r="I777" s="3" t="s">
        <v>21</v>
      </c>
      <c r="J777" s="3" t="s">
        <v>244</v>
      </c>
      <c r="K777" s="17">
        <v>100</v>
      </c>
      <c r="L777" s="3" t="s">
        <v>21</v>
      </c>
      <c r="M777" s="3" t="s">
        <v>242</v>
      </c>
      <c r="N777" s="3" t="str">
        <f>IF(tbl_clean[[#This Row],[salary_in_usd]]&gt;=statistics!$B$25,"Yes","No")</f>
        <v>No</v>
      </c>
      <c r="O777" s="3" t="str">
        <f>IF(tbl_clean[[#This Row],[employee_residence]]=tbl_clean[[#This Row],[company_location]], "Same-Country","Cross-Country")</f>
        <v>Same-Country</v>
      </c>
    </row>
    <row r="778" spans="1:15" ht="19.2" x14ac:dyDescent="0.45">
      <c r="A778" s="3">
        <v>2022</v>
      </c>
      <c r="B778" s="4" t="s">
        <v>213</v>
      </c>
      <c r="C778" s="4">
        <f t="shared" si="12"/>
        <v>3</v>
      </c>
      <c r="D778" s="4" t="s">
        <v>218</v>
      </c>
      <c r="E778" s="4" t="s">
        <v>35</v>
      </c>
      <c r="F778" s="5">
        <v>164996</v>
      </c>
      <c r="G778" s="3" t="s">
        <v>20</v>
      </c>
      <c r="H778" s="5">
        <v>164996</v>
      </c>
      <c r="I778" s="3" t="s">
        <v>21</v>
      </c>
      <c r="J778" s="3" t="s">
        <v>243</v>
      </c>
      <c r="K778" s="17">
        <v>0</v>
      </c>
      <c r="L778" s="3" t="s">
        <v>21</v>
      </c>
      <c r="M778" s="3" t="s">
        <v>242</v>
      </c>
      <c r="N778" s="3" t="str">
        <f>IF(tbl_clean[[#This Row],[salary_in_usd]]&gt;=statistics!$B$25,"Yes","No")</f>
        <v>No</v>
      </c>
      <c r="O778" s="3" t="str">
        <f>IF(tbl_clean[[#This Row],[employee_residence]]=tbl_clean[[#This Row],[company_location]], "Same-Country","Cross-Country")</f>
        <v>Same-Country</v>
      </c>
    </row>
    <row r="779" spans="1:15" ht="19.2" x14ac:dyDescent="0.45">
      <c r="A779" s="3">
        <v>2022</v>
      </c>
      <c r="B779" s="4" t="s">
        <v>213</v>
      </c>
      <c r="C779" s="4">
        <f t="shared" si="12"/>
        <v>3</v>
      </c>
      <c r="D779" s="4" t="s">
        <v>218</v>
      </c>
      <c r="E779" s="4" t="s">
        <v>35</v>
      </c>
      <c r="F779" s="5">
        <v>164996</v>
      </c>
      <c r="G779" s="3" t="s">
        <v>20</v>
      </c>
      <c r="H779" s="5">
        <v>164996</v>
      </c>
      <c r="I779" s="3" t="s">
        <v>21</v>
      </c>
      <c r="J779" s="3" t="s">
        <v>243</v>
      </c>
      <c r="K779" s="17">
        <v>0</v>
      </c>
      <c r="L779" s="3" t="s">
        <v>21</v>
      </c>
      <c r="M779" s="3" t="s">
        <v>242</v>
      </c>
      <c r="N779" s="3" t="str">
        <f>IF(tbl_clean[[#This Row],[salary_in_usd]]&gt;=statistics!$B$25,"Yes","No")</f>
        <v>No</v>
      </c>
      <c r="O779" s="3" t="str">
        <f>IF(tbl_clean[[#This Row],[employee_residence]]=tbl_clean[[#This Row],[company_location]], "Same-Country","Cross-Country")</f>
        <v>Same-Country</v>
      </c>
    </row>
    <row r="780" spans="1:15" ht="19.2" x14ac:dyDescent="0.45">
      <c r="A780" s="3">
        <v>2022</v>
      </c>
      <c r="B780" s="4" t="s">
        <v>213</v>
      </c>
      <c r="C780" s="4">
        <f t="shared" si="12"/>
        <v>3</v>
      </c>
      <c r="D780" s="4" t="s">
        <v>218</v>
      </c>
      <c r="E780" s="4" t="s">
        <v>35</v>
      </c>
      <c r="F780" s="5">
        <v>164996</v>
      </c>
      <c r="G780" s="3" t="s">
        <v>20</v>
      </c>
      <c r="H780" s="5">
        <v>164996</v>
      </c>
      <c r="I780" s="3" t="s">
        <v>21</v>
      </c>
      <c r="J780" s="3" t="s">
        <v>243</v>
      </c>
      <c r="K780" s="17">
        <v>0</v>
      </c>
      <c r="L780" s="3" t="s">
        <v>21</v>
      </c>
      <c r="M780" s="3" t="s">
        <v>242</v>
      </c>
      <c r="N780" s="3" t="str">
        <f>IF(tbl_clean[[#This Row],[salary_in_usd]]&gt;=statistics!$B$25,"Yes","No")</f>
        <v>No</v>
      </c>
      <c r="O780" s="3" t="str">
        <f>IF(tbl_clean[[#This Row],[employee_residence]]=tbl_clean[[#This Row],[company_location]], "Same-Country","Cross-Country")</f>
        <v>Same-Country</v>
      </c>
    </row>
    <row r="781" spans="1:15" ht="19.2" x14ac:dyDescent="0.45">
      <c r="A781" s="3">
        <v>2022</v>
      </c>
      <c r="B781" s="4" t="s">
        <v>213</v>
      </c>
      <c r="C781" s="4">
        <f t="shared" si="12"/>
        <v>3</v>
      </c>
      <c r="D781" s="4" t="s">
        <v>218</v>
      </c>
      <c r="E781" s="4" t="s">
        <v>35</v>
      </c>
      <c r="F781" s="5">
        <v>164000</v>
      </c>
      <c r="G781" s="3" t="s">
        <v>20</v>
      </c>
      <c r="H781" s="5">
        <v>164000</v>
      </c>
      <c r="I781" s="3" t="s">
        <v>21</v>
      </c>
      <c r="J781" s="3" t="s">
        <v>244</v>
      </c>
      <c r="K781" s="17">
        <v>100</v>
      </c>
      <c r="L781" s="3" t="s">
        <v>21</v>
      </c>
      <c r="M781" s="3" t="s">
        <v>242</v>
      </c>
      <c r="N781" s="3" t="str">
        <f>IF(tbl_clean[[#This Row],[salary_in_usd]]&gt;=statistics!$B$25,"Yes","No")</f>
        <v>No</v>
      </c>
      <c r="O781" s="3" t="str">
        <f>IF(tbl_clean[[#This Row],[employee_residence]]=tbl_clean[[#This Row],[company_location]], "Same-Country","Cross-Country")</f>
        <v>Same-Country</v>
      </c>
    </row>
    <row r="782" spans="1:15" ht="19.2" x14ac:dyDescent="0.45">
      <c r="A782" s="3">
        <v>2022</v>
      </c>
      <c r="B782" s="4" t="s">
        <v>213</v>
      </c>
      <c r="C782" s="4">
        <f t="shared" si="12"/>
        <v>3</v>
      </c>
      <c r="D782" s="4" t="s">
        <v>218</v>
      </c>
      <c r="E782" s="4" t="s">
        <v>26</v>
      </c>
      <c r="F782" s="5">
        <v>164000</v>
      </c>
      <c r="G782" s="3" t="s">
        <v>20</v>
      </c>
      <c r="H782" s="5">
        <v>164000</v>
      </c>
      <c r="I782" s="3" t="s">
        <v>21</v>
      </c>
      <c r="J782" s="3" t="s">
        <v>244</v>
      </c>
      <c r="K782" s="17">
        <v>100</v>
      </c>
      <c r="L782" s="3" t="s">
        <v>21</v>
      </c>
      <c r="M782" s="3" t="s">
        <v>242</v>
      </c>
      <c r="N782" s="3" t="str">
        <f>IF(tbl_clean[[#This Row],[salary_in_usd]]&gt;=statistics!$B$25,"Yes","No")</f>
        <v>No</v>
      </c>
      <c r="O782" s="3" t="str">
        <f>IF(tbl_clean[[#This Row],[employee_residence]]=tbl_clean[[#This Row],[company_location]], "Same-Country","Cross-Country")</f>
        <v>Same-Country</v>
      </c>
    </row>
    <row r="783" spans="1:15" ht="19.2" x14ac:dyDescent="0.45">
      <c r="A783" s="3">
        <v>2022</v>
      </c>
      <c r="B783" s="4" t="s">
        <v>213</v>
      </c>
      <c r="C783" s="4">
        <f t="shared" si="12"/>
        <v>3</v>
      </c>
      <c r="D783" s="4" t="s">
        <v>218</v>
      </c>
      <c r="E783" s="4" t="s">
        <v>37</v>
      </c>
      <c r="F783" s="5">
        <v>164000</v>
      </c>
      <c r="G783" s="3" t="s">
        <v>20</v>
      </c>
      <c r="H783" s="5">
        <v>164000</v>
      </c>
      <c r="I783" s="3" t="s">
        <v>21</v>
      </c>
      <c r="J783" s="3" t="s">
        <v>243</v>
      </c>
      <c r="K783" s="17">
        <v>0</v>
      </c>
      <c r="L783" s="3" t="s">
        <v>21</v>
      </c>
      <c r="M783" s="3" t="s">
        <v>242</v>
      </c>
      <c r="N783" s="3" t="str">
        <f>IF(tbl_clean[[#This Row],[salary_in_usd]]&gt;=statistics!$B$25,"Yes","No")</f>
        <v>No</v>
      </c>
      <c r="O783" s="3" t="str">
        <f>IF(tbl_clean[[#This Row],[employee_residence]]=tbl_clean[[#This Row],[company_location]], "Same-Country","Cross-Country")</f>
        <v>Same-Country</v>
      </c>
    </row>
    <row r="784" spans="1:15" ht="19.2" x14ac:dyDescent="0.45">
      <c r="A784" s="3">
        <v>2022</v>
      </c>
      <c r="B784" s="4" t="s">
        <v>213</v>
      </c>
      <c r="C784" s="4">
        <f t="shared" si="12"/>
        <v>3</v>
      </c>
      <c r="D784" s="4" t="s">
        <v>218</v>
      </c>
      <c r="E784" s="4" t="s">
        <v>27</v>
      </c>
      <c r="F784" s="5">
        <v>164000</v>
      </c>
      <c r="G784" s="3" t="s">
        <v>20</v>
      </c>
      <c r="H784" s="5">
        <v>164000</v>
      </c>
      <c r="I784" s="3" t="s">
        <v>21</v>
      </c>
      <c r="J784" s="3" t="s">
        <v>243</v>
      </c>
      <c r="K784" s="17">
        <v>0</v>
      </c>
      <c r="L784" s="3" t="s">
        <v>21</v>
      </c>
      <c r="M784" s="3" t="s">
        <v>242</v>
      </c>
      <c r="N784" s="3" t="str">
        <f>IF(tbl_clean[[#This Row],[salary_in_usd]]&gt;=statistics!$B$25,"Yes","No")</f>
        <v>No</v>
      </c>
      <c r="O784" s="3" t="str">
        <f>IF(tbl_clean[[#This Row],[employee_residence]]=tbl_clean[[#This Row],[company_location]], "Same-Country","Cross-Country")</f>
        <v>Same-Country</v>
      </c>
    </row>
    <row r="785" spans="1:15" ht="19.2" x14ac:dyDescent="0.45">
      <c r="A785" s="3">
        <v>2022</v>
      </c>
      <c r="B785" s="4" t="s">
        <v>213</v>
      </c>
      <c r="C785" s="4">
        <f t="shared" si="12"/>
        <v>3</v>
      </c>
      <c r="D785" s="4" t="s">
        <v>218</v>
      </c>
      <c r="E785" s="4" t="s">
        <v>37</v>
      </c>
      <c r="F785" s="5">
        <v>162000</v>
      </c>
      <c r="G785" s="3" t="s">
        <v>20</v>
      </c>
      <c r="H785" s="5">
        <v>162000</v>
      </c>
      <c r="I785" s="3" t="s">
        <v>21</v>
      </c>
      <c r="J785" s="3" t="s">
        <v>244</v>
      </c>
      <c r="K785" s="17">
        <v>100</v>
      </c>
      <c r="L785" s="3" t="s">
        <v>21</v>
      </c>
      <c r="M785" s="3" t="s">
        <v>242</v>
      </c>
      <c r="N785" s="3" t="str">
        <f>IF(tbl_clean[[#This Row],[salary_in_usd]]&gt;=statistics!$B$25,"Yes","No")</f>
        <v>No</v>
      </c>
      <c r="O785" s="3" t="str">
        <f>IF(tbl_clean[[#This Row],[employee_residence]]=tbl_clean[[#This Row],[company_location]], "Same-Country","Cross-Country")</f>
        <v>Same-Country</v>
      </c>
    </row>
    <row r="786" spans="1:15" ht="19.2" x14ac:dyDescent="0.45">
      <c r="A786" s="3">
        <v>2022</v>
      </c>
      <c r="B786" s="4" t="s">
        <v>213</v>
      </c>
      <c r="C786" s="4">
        <f t="shared" si="12"/>
        <v>3</v>
      </c>
      <c r="D786" s="4" t="s">
        <v>218</v>
      </c>
      <c r="E786" s="4" t="s">
        <v>23</v>
      </c>
      <c r="F786" s="5">
        <v>161500</v>
      </c>
      <c r="G786" s="3" t="s">
        <v>20</v>
      </c>
      <c r="H786" s="5">
        <v>161500</v>
      </c>
      <c r="I786" s="3" t="s">
        <v>21</v>
      </c>
      <c r="J786" s="3" t="s">
        <v>244</v>
      </c>
      <c r="K786" s="17">
        <v>100</v>
      </c>
      <c r="L786" s="3" t="s">
        <v>21</v>
      </c>
      <c r="M786" s="3" t="s">
        <v>242</v>
      </c>
      <c r="N786" s="3" t="str">
        <f>IF(tbl_clean[[#This Row],[salary_in_usd]]&gt;=statistics!$B$25,"Yes","No")</f>
        <v>No</v>
      </c>
      <c r="O786" s="3" t="str">
        <f>IF(tbl_clean[[#This Row],[employee_residence]]=tbl_clean[[#This Row],[company_location]], "Same-Country","Cross-Country")</f>
        <v>Same-Country</v>
      </c>
    </row>
    <row r="787" spans="1:15" ht="19.2" x14ac:dyDescent="0.45">
      <c r="A787" s="3">
        <v>2022</v>
      </c>
      <c r="B787" s="4" t="s">
        <v>213</v>
      </c>
      <c r="C787" s="4">
        <f t="shared" si="12"/>
        <v>3</v>
      </c>
      <c r="D787" s="4" t="s">
        <v>218</v>
      </c>
      <c r="E787" s="4" t="s">
        <v>69</v>
      </c>
      <c r="F787" s="5">
        <v>161342</v>
      </c>
      <c r="G787" s="3" t="s">
        <v>20</v>
      </c>
      <c r="H787" s="5">
        <v>161342</v>
      </c>
      <c r="I787" s="3" t="s">
        <v>21</v>
      </c>
      <c r="J787" s="3" t="s">
        <v>244</v>
      </c>
      <c r="K787" s="17">
        <v>100</v>
      </c>
      <c r="L787" s="3" t="s">
        <v>21</v>
      </c>
      <c r="M787" s="3" t="s">
        <v>242</v>
      </c>
      <c r="N787" s="3" t="str">
        <f>IF(tbl_clean[[#This Row],[salary_in_usd]]&gt;=statistics!$B$25,"Yes","No")</f>
        <v>No</v>
      </c>
      <c r="O787" s="3" t="str">
        <f>IF(tbl_clean[[#This Row],[employee_residence]]=tbl_clean[[#This Row],[company_location]], "Same-Country","Cross-Country")</f>
        <v>Same-Country</v>
      </c>
    </row>
    <row r="788" spans="1:15" ht="19.2" x14ac:dyDescent="0.45">
      <c r="A788" s="3">
        <v>2022</v>
      </c>
      <c r="B788" s="4" t="s">
        <v>213</v>
      </c>
      <c r="C788" s="4">
        <f t="shared" si="12"/>
        <v>3</v>
      </c>
      <c r="D788" s="4" t="s">
        <v>218</v>
      </c>
      <c r="E788" s="4" t="s">
        <v>75</v>
      </c>
      <c r="F788" s="5">
        <v>210000</v>
      </c>
      <c r="G788" s="3" t="s">
        <v>71</v>
      </c>
      <c r="H788" s="5">
        <v>161311</v>
      </c>
      <c r="I788" s="3" t="s">
        <v>24</v>
      </c>
      <c r="J788" s="3" t="s">
        <v>245</v>
      </c>
      <c r="K788" s="17">
        <v>50</v>
      </c>
      <c r="L788" s="3" t="s">
        <v>24</v>
      </c>
      <c r="M788" s="3" t="s">
        <v>242</v>
      </c>
      <c r="N788" s="3" t="str">
        <f>IF(tbl_clean[[#This Row],[salary_in_usd]]&gt;=statistics!$B$25,"Yes","No")</f>
        <v>No</v>
      </c>
      <c r="O788" s="3" t="str">
        <f>IF(tbl_clean[[#This Row],[employee_residence]]=tbl_clean[[#This Row],[company_location]], "Same-Country","Cross-Country")</f>
        <v>Same-Country</v>
      </c>
    </row>
    <row r="789" spans="1:15" ht="19.2" x14ac:dyDescent="0.45">
      <c r="A789" s="3">
        <v>2022</v>
      </c>
      <c r="B789" s="4" t="s">
        <v>214</v>
      </c>
      <c r="C789" s="4">
        <f t="shared" si="12"/>
        <v>2</v>
      </c>
      <c r="D789" s="4" t="s">
        <v>218</v>
      </c>
      <c r="E789" s="4" t="s">
        <v>37</v>
      </c>
      <c r="F789" s="5">
        <v>161000</v>
      </c>
      <c r="G789" s="3" t="s">
        <v>20</v>
      </c>
      <c r="H789" s="5">
        <v>161000</v>
      </c>
      <c r="I789" s="3" t="s">
        <v>21</v>
      </c>
      <c r="J789" s="3" t="s">
        <v>244</v>
      </c>
      <c r="K789" s="17">
        <v>100</v>
      </c>
      <c r="L789" s="3" t="s">
        <v>21</v>
      </c>
      <c r="M789" s="3" t="s">
        <v>242</v>
      </c>
      <c r="N789" s="3" t="str">
        <f>IF(tbl_clean[[#This Row],[salary_in_usd]]&gt;=statistics!$B$25,"Yes","No")</f>
        <v>No</v>
      </c>
      <c r="O789" s="3" t="str">
        <f>IF(tbl_clean[[#This Row],[employee_residence]]=tbl_clean[[#This Row],[company_location]], "Same-Country","Cross-Country")</f>
        <v>Same-Country</v>
      </c>
    </row>
    <row r="790" spans="1:15" ht="19.2" x14ac:dyDescent="0.45">
      <c r="A790" s="3">
        <v>2022</v>
      </c>
      <c r="B790" s="4" t="s">
        <v>213</v>
      </c>
      <c r="C790" s="4">
        <f t="shared" si="12"/>
        <v>3</v>
      </c>
      <c r="D790" s="4" t="s">
        <v>218</v>
      </c>
      <c r="E790" s="4" t="s">
        <v>37</v>
      </c>
      <c r="F790" s="5">
        <v>161000</v>
      </c>
      <c r="G790" s="3" t="s">
        <v>20</v>
      </c>
      <c r="H790" s="5">
        <v>161000</v>
      </c>
      <c r="I790" s="3" t="s">
        <v>21</v>
      </c>
      <c r="J790" s="3" t="s">
        <v>244</v>
      </c>
      <c r="K790" s="17">
        <v>100</v>
      </c>
      <c r="L790" s="3" t="s">
        <v>21</v>
      </c>
      <c r="M790" s="3" t="s">
        <v>242</v>
      </c>
      <c r="N790" s="3" t="str">
        <f>IF(tbl_clean[[#This Row],[salary_in_usd]]&gt;=statistics!$B$25,"Yes","No")</f>
        <v>No</v>
      </c>
      <c r="O790" s="3" t="str">
        <f>IF(tbl_clean[[#This Row],[employee_residence]]=tbl_clean[[#This Row],[company_location]], "Same-Country","Cross-Country")</f>
        <v>Same-Country</v>
      </c>
    </row>
    <row r="791" spans="1:15" ht="19.2" x14ac:dyDescent="0.45">
      <c r="A791" s="3">
        <v>2022</v>
      </c>
      <c r="B791" s="4" t="s">
        <v>213</v>
      </c>
      <c r="C791" s="4">
        <f t="shared" si="12"/>
        <v>3</v>
      </c>
      <c r="D791" s="4" t="s">
        <v>218</v>
      </c>
      <c r="E791" s="4" t="s">
        <v>37</v>
      </c>
      <c r="F791" s="5">
        <v>160395</v>
      </c>
      <c r="G791" s="3" t="s">
        <v>20</v>
      </c>
      <c r="H791" s="5">
        <v>160395</v>
      </c>
      <c r="I791" s="3" t="s">
        <v>21</v>
      </c>
      <c r="J791" s="3" t="s">
        <v>244</v>
      </c>
      <c r="K791" s="17">
        <v>100</v>
      </c>
      <c r="L791" s="3" t="s">
        <v>21</v>
      </c>
      <c r="M791" s="3" t="s">
        <v>242</v>
      </c>
      <c r="N791" s="3" t="str">
        <f>IF(tbl_clean[[#This Row],[salary_in_usd]]&gt;=statistics!$B$25,"Yes","No")</f>
        <v>No</v>
      </c>
      <c r="O791" s="3" t="str">
        <f>IF(tbl_clean[[#This Row],[employee_residence]]=tbl_clean[[#This Row],[company_location]], "Same-Country","Cross-Country")</f>
        <v>Same-Country</v>
      </c>
    </row>
    <row r="792" spans="1:15" ht="19.2" x14ac:dyDescent="0.45">
      <c r="A792" s="3">
        <v>2022</v>
      </c>
      <c r="B792" s="4" t="s">
        <v>213</v>
      </c>
      <c r="C792" s="4">
        <f t="shared" si="12"/>
        <v>3</v>
      </c>
      <c r="D792" s="4" t="s">
        <v>218</v>
      </c>
      <c r="E792" s="4" t="s">
        <v>37</v>
      </c>
      <c r="F792" s="5">
        <v>160080</v>
      </c>
      <c r="G792" s="3" t="s">
        <v>20</v>
      </c>
      <c r="H792" s="5">
        <v>160080</v>
      </c>
      <c r="I792" s="3" t="s">
        <v>21</v>
      </c>
      <c r="J792" s="3" t="s">
        <v>243</v>
      </c>
      <c r="K792" s="17">
        <v>0</v>
      </c>
      <c r="L792" s="3" t="s">
        <v>21</v>
      </c>
      <c r="M792" s="3" t="s">
        <v>242</v>
      </c>
      <c r="N792" s="3" t="str">
        <f>IF(tbl_clean[[#This Row],[salary_in_usd]]&gt;=statistics!$B$25,"Yes","No")</f>
        <v>No</v>
      </c>
      <c r="O792" s="3" t="str">
        <f>IF(tbl_clean[[#This Row],[employee_residence]]=tbl_clean[[#This Row],[company_location]], "Same-Country","Cross-Country")</f>
        <v>Same-Country</v>
      </c>
    </row>
    <row r="793" spans="1:15" ht="19.2" x14ac:dyDescent="0.45">
      <c r="A793" s="3">
        <v>2022</v>
      </c>
      <c r="B793" s="4" t="s">
        <v>213</v>
      </c>
      <c r="C793" s="4">
        <f t="shared" si="12"/>
        <v>3</v>
      </c>
      <c r="D793" s="4" t="s">
        <v>218</v>
      </c>
      <c r="E793" s="4" t="s">
        <v>37</v>
      </c>
      <c r="F793" s="5">
        <v>160080</v>
      </c>
      <c r="G793" s="3" t="s">
        <v>20</v>
      </c>
      <c r="H793" s="5">
        <v>160080</v>
      </c>
      <c r="I793" s="3" t="s">
        <v>21</v>
      </c>
      <c r="J793" s="3" t="s">
        <v>244</v>
      </c>
      <c r="K793" s="17">
        <v>100</v>
      </c>
      <c r="L793" s="3" t="s">
        <v>21</v>
      </c>
      <c r="M793" s="3" t="s">
        <v>242</v>
      </c>
      <c r="N793" s="3" t="str">
        <f>IF(tbl_clean[[#This Row],[salary_in_usd]]&gt;=statistics!$B$25,"Yes","No")</f>
        <v>No</v>
      </c>
      <c r="O793" s="3" t="str">
        <f>IF(tbl_clean[[#This Row],[employee_residence]]=tbl_clean[[#This Row],[company_location]], "Same-Country","Cross-Country")</f>
        <v>Same-Country</v>
      </c>
    </row>
    <row r="794" spans="1:15" ht="19.2" x14ac:dyDescent="0.45">
      <c r="A794" s="3">
        <v>2022</v>
      </c>
      <c r="B794" s="4" t="s">
        <v>213</v>
      </c>
      <c r="C794" s="4">
        <f t="shared" si="12"/>
        <v>3</v>
      </c>
      <c r="D794" s="4" t="s">
        <v>218</v>
      </c>
      <c r="E794" s="4" t="s">
        <v>35</v>
      </c>
      <c r="F794" s="5">
        <v>160000</v>
      </c>
      <c r="G794" s="3" t="s">
        <v>20</v>
      </c>
      <c r="H794" s="5">
        <v>160000</v>
      </c>
      <c r="I794" s="3" t="s">
        <v>21</v>
      </c>
      <c r="J794" s="3" t="s">
        <v>244</v>
      </c>
      <c r="K794" s="17">
        <v>100</v>
      </c>
      <c r="L794" s="3" t="s">
        <v>21</v>
      </c>
      <c r="M794" s="3" t="s">
        <v>242</v>
      </c>
      <c r="N794" s="3" t="str">
        <f>IF(tbl_clean[[#This Row],[salary_in_usd]]&gt;=statistics!$B$25,"Yes","No")</f>
        <v>No</v>
      </c>
      <c r="O794" s="3" t="str">
        <f>IF(tbl_clean[[#This Row],[employee_residence]]=tbl_clean[[#This Row],[company_location]], "Same-Country","Cross-Country")</f>
        <v>Same-Country</v>
      </c>
    </row>
    <row r="795" spans="1:15" ht="19.2" x14ac:dyDescent="0.45">
      <c r="A795" s="3">
        <v>2022</v>
      </c>
      <c r="B795" s="4" t="s">
        <v>215</v>
      </c>
      <c r="C795" s="4">
        <f t="shared" si="12"/>
        <v>1</v>
      </c>
      <c r="D795" s="4" t="s">
        <v>218</v>
      </c>
      <c r="E795" s="4" t="s">
        <v>37</v>
      </c>
      <c r="F795" s="5">
        <v>160000</v>
      </c>
      <c r="G795" s="3" t="s">
        <v>20</v>
      </c>
      <c r="H795" s="5">
        <v>160000</v>
      </c>
      <c r="I795" s="3" t="s">
        <v>21</v>
      </c>
      <c r="J795" s="3" t="s">
        <v>243</v>
      </c>
      <c r="K795" s="17">
        <v>0</v>
      </c>
      <c r="L795" s="3" t="s">
        <v>21</v>
      </c>
      <c r="M795" s="3" t="s">
        <v>242</v>
      </c>
      <c r="N795" s="3" t="str">
        <f>IF(tbl_clean[[#This Row],[salary_in_usd]]&gt;=statistics!$B$25,"Yes","No")</f>
        <v>No</v>
      </c>
      <c r="O795" s="3" t="str">
        <f>IF(tbl_clean[[#This Row],[employee_residence]]=tbl_clean[[#This Row],[company_location]], "Same-Country","Cross-Country")</f>
        <v>Same-Country</v>
      </c>
    </row>
    <row r="796" spans="1:15" ht="19.2" x14ac:dyDescent="0.45">
      <c r="A796" s="3">
        <v>2022</v>
      </c>
      <c r="B796" s="4" t="s">
        <v>213</v>
      </c>
      <c r="C796" s="4">
        <f t="shared" si="12"/>
        <v>3</v>
      </c>
      <c r="D796" s="4" t="s">
        <v>218</v>
      </c>
      <c r="E796" s="4" t="s">
        <v>91</v>
      </c>
      <c r="F796" s="5">
        <v>160000</v>
      </c>
      <c r="G796" s="3" t="s">
        <v>20</v>
      </c>
      <c r="H796" s="5">
        <v>160000</v>
      </c>
      <c r="I796" s="3" t="s">
        <v>21</v>
      </c>
      <c r="J796" s="3" t="s">
        <v>244</v>
      </c>
      <c r="K796" s="17">
        <v>100</v>
      </c>
      <c r="L796" s="3" t="s">
        <v>21</v>
      </c>
      <c r="M796" s="3" t="s">
        <v>242</v>
      </c>
      <c r="N796" s="3" t="str">
        <f>IF(tbl_clean[[#This Row],[salary_in_usd]]&gt;=statistics!$B$25,"Yes","No")</f>
        <v>No</v>
      </c>
      <c r="O796" s="3" t="str">
        <f>IF(tbl_clean[[#This Row],[employee_residence]]=tbl_clean[[#This Row],[company_location]], "Same-Country","Cross-Country")</f>
        <v>Same-Country</v>
      </c>
    </row>
    <row r="797" spans="1:15" ht="19.2" x14ac:dyDescent="0.45">
      <c r="A797" s="3">
        <v>2022</v>
      </c>
      <c r="B797" s="4" t="s">
        <v>214</v>
      </c>
      <c r="C797" s="4">
        <f t="shared" si="12"/>
        <v>2</v>
      </c>
      <c r="D797" s="4" t="s">
        <v>218</v>
      </c>
      <c r="E797" s="4" t="s">
        <v>37</v>
      </c>
      <c r="F797" s="5">
        <v>160000</v>
      </c>
      <c r="G797" s="3" t="s">
        <v>20</v>
      </c>
      <c r="H797" s="5">
        <v>160000</v>
      </c>
      <c r="I797" s="3" t="s">
        <v>21</v>
      </c>
      <c r="J797" s="3" t="s">
        <v>244</v>
      </c>
      <c r="K797" s="17">
        <v>100</v>
      </c>
      <c r="L797" s="3" t="s">
        <v>21</v>
      </c>
      <c r="M797" s="3" t="s">
        <v>242</v>
      </c>
      <c r="N797" s="3" t="str">
        <f>IF(tbl_clean[[#This Row],[salary_in_usd]]&gt;=statistics!$B$25,"Yes","No")</f>
        <v>No</v>
      </c>
      <c r="O797" s="3" t="str">
        <f>IF(tbl_clean[[#This Row],[employee_residence]]=tbl_clean[[#This Row],[company_location]], "Same-Country","Cross-Country")</f>
        <v>Same-Country</v>
      </c>
    </row>
    <row r="798" spans="1:15" ht="19.2" x14ac:dyDescent="0.45">
      <c r="A798" s="3">
        <v>2022</v>
      </c>
      <c r="B798" s="4" t="s">
        <v>215</v>
      </c>
      <c r="C798" s="4">
        <f t="shared" si="12"/>
        <v>1</v>
      </c>
      <c r="D798" s="4" t="s">
        <v>218</v>
      </c>
      <c r="E798" s="4" t="s">
        <v>37</v>
      </c>
      <c r="F798" s="5">
        <v>160000</v>
      </c>
      <c r="G798" s="3" t="s">
        <v>20</v>
      </c>
      <c r="H798" s="5">
        <v>160000</v>
      </c>
      <c r="I798" s="3" t="s">
        <v>21</v>
      </c>
      <c r="J798" s="3" t="s">
        <v>243</v>
      </c>
      <c r="K798" s="17">
        <v>0</v>
      </c>
      <c r="L798" s="3" t="s">
        <v>21</v>
      </c>
      <c r="M798" s="3" t="s">
        <v>242</v>
      </c>
      <c r="N798" s="3" t="str">
        <f>IF(tbl_clean[[#This Row],[salary_in_usd]]&gt;=statistics!$B$25,"Yes","No")</f>
        <v>No</v>
      </c>
      <c r="O798" s="3" t="str">
        <f>IF(tbl_clean[[#This Row],[employee_residence]]=tbl_clean[[#This Row],[company_location]], "Same-Country","Cross-Country")</f>
        <v>Same-Country</v>
      </c>
    </row>
    <row r="799" spans="1:15" ht="19.2" x14ac:dyDescent="0.45">
      <c r="A799" s="3">
        <v>2022</v>
      </c>
      <c r="B799" s="4" t="s">
        <v>215</v>
      </c>
      <c r="C799" s="4">
        <f t="shared" si="12"/>
        <v>1</v>
      </c>
      <c r="D799" s="4" t="s">
        <v>218</v>
      </c>
      <c r="E799" s="4" t="s">
        <v>37</v>
      </c>
      <c r="F799" s="5">
        <v>160000</v>
      </c>
      <c r="G799" s="3" t="s">
        <v>20</v>
      </c>
      <c r="H799" s="5">
        <v>160000</v>
      </c>
      <c r="I799" s="3" t="s">
        <v>21</v>
      </c>
      <c r="J799" s="3" t="s">
        <v>243</v>
      </c>
      <c r="K799" s="17">
        <v>0</v>
      </c>
      <c r="L799" s="3" t="s">
        <v>21</v>
      </c>
      <c r="M799" s="3" t="s">
        <v>242</v>
      </c>
      <c r="N799" s="3" t="str">
        <f>IF(tbl_clean[[#This Row],[salary_in_usd]]&gt;=statistics!$B$25,"Yes","No")</f>
        <v>No</v>
      </c>
      <c r="O799" s="3" t="str">
        <f>IF(tbl_clean[[#This Row],[employee_residence]]=tbl_clean[[#This Row],[company_location]], "Same-Country","Cross-Country")</f>
        <v>Same-Country</v>
      </c>
    </row>
    <row r="800" spans="1:15" ht="19.2" x14ac:dyDescent="0.45">
      <c r="A800" s="3">
        <v>2022</v>
      </c>
      <c r="B800" s="4" t="s">
        <v>213</v>
      </c>
      <c r="C800" s="4">
        <f t="shared" si="12"/>
        <v>3</v>
      </c>
      <c r="D800" s="4" t="s">
        <v>218</v>
      </c>
      <c r="E800" s="4" t="s">
        <v>37</v>
      </c>
      <c r="F800" s="5">
        <v>160000</v>
      </c>
      <c r="G800" s="3" t="s">
        <v>20</v>
      </c>
      <c r="H800" s="5">
        <v>160000</v>
      </c>
      <c r="I800" s="3" t="s">
        <v>21</v>
      </c>
      <c r="J800" s="3" t="s">
        <v>243</v>
      </c>
      <c r="K800" s="17">
        <v>0</v>
      </c>
      <c r="L800" s="3" t="s">
        <v>21</v>
      </c>
      <c r="M800" s="3" t="s">
        <v>242</v>
      </c>
      <c r="N800" s="3" t="str">
        <f>IF(tbl_clean[[#This Row],[salary_in_usd]]&gt;=statistics!$B$25,"Yes","No")</f>
        <v>No</v>
      </c>
      <c r="O800" s="3" t="str">
        <f>IF(tbl_clean[[#This Row],[employee_residence]]=tbl_clean[[#This Row],[company_location]], "Same-Country","Cross-Country")</f>
        <v>Same-Country</v>
      </c>
    </row>
    <row r="801" spans="1:15" ht="19.2" x14ac:dyDescent="0.45">
      <c r="A801" s="3">
        <v>2022</v>
      </c>
      <c r="B801" s="4" t="s">
        <v>214</v>
      </c>
      <c r="C801" s="4">
        <f t="shared" si="12"/>
        <v>2</v>
      </c>
      <c r="D801" s="4" t="s">
        <v>218</v>
      </c>
      <c r="E801" s="4" t="s">
        <v>37</v>
      </c>
      <c r="F801" s="5">
        <v>160000</v>
      </c>
      <c r="G801" s="3" t="s">
        <v>20</v>
      </c>
      <c r="H801" s="5">
        <v>160000</v>
      </c>
      <c r="I801" s="3" t="s">
        <v>21</v>
      </c>
      <c r="J801" s="3" t="s">
        <v>244</v>
      </c>
      <c r="K801" s="17">
        <v>100</v>
      </c>
      <c r="L801" s="3" t="s">
        <v>21</v>
      </c>
      <c r="M801" s="3" t="s">
        <v>242</v>
      </c>
      <c r="N801" s="3" t="str">
        <f>IF(tbl_clean[[#This Row],[salary_in_usd]]&gt;=statistics!$B$25,"Yes","No")</f>
        <v>No</v>
      </c>
      <c r="O801" s="3" t="str">
        <f>IF(tbl_clean[[#This Row],[employee_residence]]=tbl_clean[[#This Row],[company_location]], "Same-Country","Cross-Country")</f>
        <v>Same-Country</v>
      </c>
    </row>
    <row r="802" spans="1:15" ht="19.2" x14ac:dyDescent="0.45">
      <c r="A802" s="3">
        <v>2022</v>
      </c>
      <c r="B802" s="4" t="s">
        <v>214</v>
      </c>
      <c r="C802" s="4">
        <f t="shared" si="12"/>
        <v>2</v>
      </c>
      <c r="D802" s="4" t="s">
        <v>218</v>
      </c>
      <c r="E802" s="4" t="s">
        <v>27</v>
      </c>
      <c r="F802" s="5">
        <v>160000</v>
      </c>
      <c r="G802" s="3" t="s">
        <v>20</v>
      </c>
      <c r="H802" s="5">
        <v>160000</v>
      </c>
      <c r="I802" s="3" t="s">
        <v>21</v>
      </c>
      <c r="J802" s="3" t="s">
        <v>243</v>
      </c>
      <c r="K802" s="17">
        <v>0</v>
      </c>
      <c r="L802" s="3" t="s">
        <v>21</v>
      </c>
      <c r="M802" s="3" t="s">
        <v>242</v>
      </c>
      <c r="N802" s="3" t="str">
        <f>IF(tbl_clean[[#This Row],[salary_in_usd]]&gt;=statistics!$B$25,"Yes","No")</f>
        <v>No</v>
      </c>
      <c r="O802" s="3" t="str">
        <f>IF(tbl_clean[[#This Row],[employee_residence]]=tbl_clean[[#This Row],[company_location]], "Same-Country","Cross-Country")</f>
        <v>Same-Country</v>
      </c>
    </row>
    <row r="803" spans="1:15" ht="19.2" x14ac:dyDescent="0.45">
      <c r="A803" s="3">
        <v>2022</v>
      </c>
      <c r="B803" s="4" t="s">
        <v>214</v>
      </c>
      <c r="C803" s="4">
        <f t="shared" si="12"/>
        <v>2</v>
      </c>
      <c r="D803" s="4" t="s">
        <v>218</v>
      </c>
      <c r="E803" s="4" t="s">
        <v>27</v>
      </c>
      <c r="F803" s="5">
        <v>160000</v>
      </c>
      <c r="G803" s="3" t="s">
        <v>20</v>
      </c>
      <c r="H803" s="5">
        <v>160000</v>
      </c>
      <c r="I803" s="3" t="s">
        <v>21</v>
      </c>
      <c r="J803" s="3" t="s">
        <v>243</v>
      </c>
      <c r="K803" s="17">
        <v>0</v>
      </c>
      <c r="L803" s="3" t="s">
        <v>21</v>
      </c>
      <c r="M803" s="3" t="s">
        <v>242</v>
      </c>
      <c r="N803" s="3" t="str">
        <f>IF(tbl_clean[[#This Row],[salary_in_usd]]&gt;=statistics!$B$25,"Yes","No")</f>
        <v>No</v>
      </c>
      <c r="O803" s="3" t="str">
        <f>IF(tbl_clean[[#This Row],[employee_residence]]=tbl_clean[[#This Row],[company_location]], "Same-Country","Cross-Country")</f>
        <v>Same-Country</v>
      </c>
    </row>
    <row r="804" spans="1:15" ht="19.2" x14ac:dyDescent="0.45">
      <c r="A804" s="3">
        <v>2022</v>
      </c>
      <c r="B804" s="4" t="s">
        <v>215</v>
      </c>
      <c r="C804" s="4">
        <f t="shared" si="12"/>
        <v>1</v>
      </c>
      <c r="D804" s="4" t="s">
        <v>218</v>
      </c>
      <c r="E804" s="4" t="s">
        <v>37</v>
      </c>
      <c r="F804" s="5">
        <v>160000</v>
      </c>
      <c r="G804" s="3" t="s">
        <v>20</v>
      </c>
      <c r="H804" s="5">
        <v>160000</v>
      </c>
      <c r="I804" s="3" t="s">
        <v>21</v>
      </c>
      <c r="J804" s="3" t="s">
        <v>243</v>
      </c>
      <c r="K804" s="17">
        <v>0</v>
      </c>
      <c r="L804" s="3" t="s">
        <v>21</v>
      </c>
      <c r="M804" s="3" t="s">
        <v>242</v>
      </c>
      <c r="N804" s="3" t="str">
        <f>IF(tbl_clean[[#This Row],[salary_in_usd]]&gt;=statistics!$B$25,"Yes","No")</f>
        <v>No</v>
      </c>
      <c r="O804" s="3" t="str">
        <f>IF(tbl_clean[[#This Row],[employee_residence]]=tbl_clean[[#This Row],[company_location]], "Same-Country","Cross-Country")</f>
        <v>Same-Country</v>
      </c>
    </row>
    <row r="805" spans="1:15" ht="19.2" x14ac:dyDescent="0.45">
      <c r="A805" s="3">
        <v>2022</v>
      </c>
      <c r="B805" s="4" t="s">
        <v>214</v>
      </c>
      <c r="C805" s="4">
        <f t="shared" si="12"/>
        <v>2</v>
      </c>
      <c r="D805" s="4" t="s">
        <v>218</v>
      </c>
      <c r="E805" s="4" t="s">
        <v>37</v>
      </c>
      <c r="F805" s="5">
        <v>160000</v>
      </c>
      <c r="G805" s="3" t="s">
        <v>20</v>
      </c>
      <c r="H805" s="5">
        <v>160000</v>
      </c>
      <c r="I805" s="3" t="s">
        <v>21</v>
      </c>
      <c r="J805" s="3" t="s">
        <v>244</v>
      </c>
      <c r="K805" s="17">
        <v>100</v>
      </c>
      <c r="L805" s="3" t="s">
        <v>21</v>
      </c>
      <c r="M805" s="3" t="s">
        <v>242</v>
      </c>
      <c r="N805" s="3" t="str">
        <f>IF(tbl_clean[[#This Row],[salary_in_usd]]&gt;=statistics!$B$25,"Yes","No")</f>
        <v>No</v>
      </c>
      <c r="O805" s="3" t="str">
        <f>IF(tbl_clean[[#This Row],[employee_residence]]=tbl_clean[[#This Row],[company_location]], "Same-Country","Cross-Country")</f>
        <v>Same-Country</v>
      </c>
    </row>
    <row r="806" spans="1:15" ht="19.2" x14ac:dyDescent="0.45">
      <c r="A806" s="3">
        <v>2022</v>
      </c>
      <c r="B806" s="4" t="s">
        <v>213</v>
      </c>
      <c r="C806" s="4">
        <f t="shared" si="12"/>
        <v>3</v>
      </c>
      <c r="D806" s="4" t="s">
        <v>218</v>
      </c>
      <c r="E806" s="4" t="s">
        <v>37</v>
      </c>
      <c r="F806" s="5">
        <v>160000</v>
      </c>
      <c r="G806" s="3" t="s">
        <v>20</v>
      </c>
      <c r="H806" s="5">
        <v>160000</v>
      </c>
      <c r="I806" s="3" t="s">
        <v>21</v>
      </c>
      <c r="J806" s="3" t="s">
        <v>243</v>
      </c>
      <c r="K806" s="17">
        <v>0</v>
      </c>
      <c r="L806" s="3" t="s">
        <v>21</v>
      </c>
      <c r="M806" s="3" t="s">
        <v>242</v>
      </c>
      <c r="N806" s="3" t="str">
        <f>IF(tbl_clean[[#This Row],[salary_in_usd]]&gt;=statistics!$B$25,"Yes","No")</f>
        <v>No</v>
      </c>
      <c r="O806" s="3" t="str">
        <f>IF(tbl_clean[[#This Row],[employee_residence]]=tbl_clean[[#This Row],[company_location]], "Same-Country","Cross-Country")</f>
        <v>Same-Country</v>
      </c>
    </row>
    <row r="807" spans="1:15" ht="19.2" x14ac:dyDescent="0.45">
      <c r="A807" s="3">
        <v>2022</v>
      </c>
      <c r="B807" s="4" t="s">
        <v>215</v>
      </c>
      <c r="C807" s="4">
        <f t="shared" si="12"/>
        <v>1</v>
      </c>
      <c r="D807" s="4" t="s">
        <v>218</v>
      </c>
      <c r="E807" s="4" t="s">
        <v>37</v>
      </c>
      <c r="F807" s="5">
        <v>160000</v>
      </c>
      <c r="G807" s="3" t="s">
        <v>20</v>
      </c>
      <c r="H807" s="5">
        <v>160000</v>
      </c>
      <c r="I807" s="3" t="s">
        <v>21</v>
      </c>
      <c r="J807" s="3" t="s">
        <v>243</v>
      </c>
      <c r="K807" s="17">
        <v>0</v>
      </c>
      <c r="L807" s="3" t="s">
        <v>21</v>
      </c>
      <c r="M807" s="3" t="s">
        <v>242</v>
      </c>
      <c r="N807" s="3" t="str">
        <f>IF(tbl_clean[[#This Row],[salary_in_usd]]&gt;=statistics!$B$25,"Yes","No")</f>
        <v>No</v>
      </c>
      <c r="O807" s="3" t="str">
        <f>IF(tbl_clean[[#This Row],[employee_residence]]=tbl_clean[[#This Row],[company_location]], "Same-Country","Cross-Country")</f>
        <v>Same-Country</v>
      </c>
    </row>
    <row r="808" spans="1:15" ht="19.2" x14ac:dyDescent="0.45">
      <c r="A808" s="3">
        <v>2022</v>
      </c>
      <c r="B808" s="4" t="s">
        <v>215</v>
      </c>
      <c r="C808" s="4">
        <f t="shared" si="12"/>
        <v>1</v>
      </c>
      <c r="D808" s="4" t="s">
        <v>218</v>
      </c>
      <c r="E808" s="4" t="s">
        <v>37</v>
      </c>
      <c r="F808" s="5">
        <v>160000</v>
      </c>
      <c r="G808" s="3" t="s">
        <v>20</v>
      </c>
      <c r="H808" s="5">
        <v>160000</v>
      </c>
      <c r="I808" s="3" t="s">
        <v>21</v>
      </c>
      <c r="J808" s="3" t="s">
        <v>243</v>
      </c>
      <c r="K808" s="17">
        <v>0</v>
      </c>
      <c r="L808" s="3" t="s">
        <v>21</v>
      </c>
      <c r="M808" s="3" t="s">
        <v>242</v>
      </c>
      <c r="N808" s="3" t="str">
        <f>IF(tbl_clean[[#This Row],[salary_in_usd]]&gt;=statistics!$B$25,"Yes","No")</f>
        <v>No</v>
      </c>
      <c r="O808" s="3" t="str">
        <f>IF(tbl_clean[[#This Row],[employee_residence]]=tbl_clean[[#This Row],[company_location]], "Same-Country","Cross-Country")</f>
        <v>Same-Country</v>
      </c>
    </row>
    <row r="809" spans="1:15" ht="19.2" x14ac:dyDescent="0.45">
      <c r="A809" s="3">
        <v>2022</v>
      </c>
      <c r="B809" s="4" t="s">
        <v>214</v>
      </c>
      <c r="C809" s="4">
        <f t="shared" si="12"/>
        <v>2</v>
      </c>
      <c r="D809" s="4" t="s">
        <v>218</v>
      </c>
      <c r="E809" s="4" t="s">
        <v>27</v>
      </c>
      <c r="F809" s="5">
        <v>160000</v>
      </c>
      <c r="G809" s="3" t="s">
        <v>20</v>
      </c>
      <c r="H809" s="5">
        <v>160000</v>
      </c>
      <c r="I809" s="3" t="s">
        <v>21</v>
      </c>
      <c r="J809" s="3" t="s">
        <v>243</v>
      </c>
      <c r="K809" s="17">
        <v>0</v>
      </c>
      <c r="L809" s="3" t="s">
        <v>21</v>
      </c>
      <c r="M809" s="3" t="s">
        <v>242</v>
      </c>
      <c r="N809" s="3" t="str">
        <f>IF(tbl_clean[[#This Row],[salary_in_usd]]&gt;=statistics!$B$25,"Yes","No")</f>
        <v>No</v>
      </c>
      <c r="O809" s="3" t="str">
        <f>IF(tbl_clean[[#This Row],[employee_residence]]=tbl_clean[[#This Row],[company_location]], "Same-Country","Cross-Country")</f>
        <v>Same-Country</v>
      </c>
    </row>
    <row r="810" spans="1:15" ht="19.2" x14ac:dyDescent="0.45">
      <c r="A810" s="3">
        <v>2022</v>
      </c>
      <c r="B810" s="4" t="s">
        <v>214</v>
      </c>
      <c r="C810" s="4">
        <f t="shared" si="12"/>
        <v>2</v>
      </c>
      <c r="D810" s="4" t="s">
        <v>218</v>
      </c>
      <c r="E810" s="4" t="s">
        <v>27</v>
      </c>
      <c r="F810" s="5">
        <v>160000</v>
      </c>
      <c r="G810" s="3" t="s">
        <v>20</v>
      </c>
      <c r="H810" s="5">
        <v>160000</v>
      </c>
      <c r="I810" s="3" t="s">
        <v>21</v>
      </c>
      <c r="J810" s="3" t="s">
        <v>243</v>
      </c>
      <c r="K810" s="17">
        <v>0</v>
      </c>
      <c r="L810" s="3" t="s">
        <v>21</v>
      </c>
      <c r="M810" s="3" t="s">
        <v>242</v>
      </c>
      <c r="N810" s="3" t="str">
        <f>IF(tbl_clean[[#This Row],[salary_in_usd]]&gt;=statistics!$B$25,"Yes","No")</f>
        <v>No</v>
      </c>
      <c r="O810" s="3" t="str">
        <f>IF(tbl_clean[[#This Row],[employee_residence]]=tbl_clean[[#This Row],[company_location]], "Same-Country","Cross-Country")</f>
        <v>Same-Country</v>
      </c>
    </row>
    <row r="811" spans="1:15" ht="19.2" x14ac:dyDescent="0.45">
      <c r="A811" s="3">
        <v>2022</v>
      </c>
      <c r="B811" s="4" t="s">
        <v>214</v>
      </c>
      <c r="C811" s="4">
        <f t="shared" si="12"/>
        <v>2</v>
      </c>
      <c r="D811" s="4" t="s">
        <v>218</v>
      </c>
      <c r="E811" s="4" t="s">
        <v>37</v>
      </c>
      <c r="F811" s="5">
        <v>160000</v>
      </c>
      <c r="G811" s="3" t="s">
        <v>20</v>
      </c>
      <c r="H811" s="5">
        <v>160000</v>
      </c>
      <c r="I811" s="3" t="s">
        <v>21</v>
      </c>
      <c r="J811" s="3" t="s">
        <v>244</v>
      </c>
      <c r="K811" s="17">
        <v>100</v>
      </c>
      <c r="L811" s="3" t="s">
        <v>21</v>
      </c>
      <c r="M811" s="3" t="s">
        <v>242</v>
      </c>
      <c r="N811" s="3" t="str">
        <f>IF(tbl_clean[[#This Row],[salary_in_usd]]&gt;=statistics!$B$25,"Yes","No")</f>
        <v>No</v>
      </c>
      <c r="O811" s="3" t="str">
        <f>IF(tbl_clean[[#This Row],[employee_residence]]=tbl_clean[[#This Row],[company_location]], "Same-Country","Cross-Country")</f>
        <v>Same-Country</v>
      </c>
    </row>
    <row r="812" spans="1:15" ht="19.2" x14ac:dyDescent="0.45">
      <c r="A812" s="3">
        <v>2022</v>
      </c>
      <c r="B812" s="4" t="s">
        <v>216</v>
      </c>
      <c r="C812" s="4">
        <f t="shared" si="12"/>
        <v>4</v>
      </c>
      <c r="D812" s="4" t="s">
        <v>218</v>
      </c>
      <c r="E812" s="4" t="s">
        <v>226</v>
      </c>
      <c r="F812" s="5">
        <v>160000</v>
      </c>
      <c r="G812" s="3" t="s">
        <v>20</v>
      </c>
      <c r="H812" s="5">
        <v>160000</v>
      </c>
      <c r="I812" s="3" t="s">
        <v>21</v>
      </c>
      <c r="J812" s="3" t="s">
        <v>243</v>
      </c>
      <c r="K812" s="17">
        <v>0</v>
      </c>
      <c r="L812" s="3" t="s">
        <v>21</v>
      </c>
      <c r="M812" s="3" t="s">
        <v>242</v>
      </c>
      <c r="N812" s="3" t="str">
        <f>IF(tbl_clean[[#This Row],[salary_in_usd]]&gt;=statistics!$B$25,"Yes","No")</f>
        <v>No</v>
      </c>
      <c r="O812" s="3" t="str">
        <f>IF(tbl_clean[[#This Row],[employee_residence]]=tbl_clean[[#This Row],[company_location]], "Same-Country","Cross-Country")</f>
        <v>Same-Country</v>
      </c>
    </row>
    <row r="813" spans="1:15" ht="19.2" x14ac:dyDescent="0.45">
      <c r="A813" s="3">
        <v>2022</v>
      </c>
      <c r="B813" s="4" t="s">
        <v>213</v>
      </c>
      <c r="C813" s="4">
        <f t="shared" si="12"/>
        <v>3</v>
      </c>
      <c r="D813" s="4" t="s">
        <v>218</v>
      </c>
      <c r="E813" s="4" t="s">
        <v>37</v>
      </c>
      <c r="F813" s="5">
        <v>160000</v>
      </c>
      <c r="G813" s="3" t="s">
        <v>20</v>
      </c>
      <c r="H813" s="5">
        <v>160000</v>
      </c>
      <c r="I813" s="3" t="s">
        <v>21</v>
      </c>
      <c r="J813" s="3" t="s">
        <v>243</v>
      </c>
      <c r="K813" s="17">
        <v>0</v>
      </c>
      <c r="L813" s="3" t="s">
        <v>21</v>
      </c>
      <c r="M813" s="3" t="s">
        <v>242</v>
      </c>
      <c r="N813" s="3" t="str">
        <f>IF(tbl_clean[[#This Row],[salary_in_usd]]&gt;=statistics!$B$25,"Yes","No")</f>
        <v>No</v>
      </c>
      <c r="O813" s="3" t="str">
        <f>IF(tbl_clean[[#This Row],[employee_residence]]=tbl_clean[[#This Row],[company_location]], "Same-Country","Cross-Country")</f>
        <v>Same-Country</v>
      </c>
    </row>
    <row r="814" spans="1:15" ht="19.2" x14ac:dyDescent="0.45">
      <c r="A814" s="3">
        <v>2022</v>
      </c>
      <c r="B814" s="4" t="s">
        <v>213</v>
      </c>
      <c r="C814" s="4">
        <f t="shared" si="12"/>
        <v>3</v>
      </c>
      <c r="D814" s="4" t="s">
        <v>218</v>
      </c>
      <c r="E814" s="4" t="s">
        <v>37</v>
      </c>
      <c r="F814" s="5">
        <v>160000</v>
      </c>
      <c r="G814" s="3" t="s">
        <v>20</v>
      </c>
      <c r="H814" s="5">
        <v>160000</v>
      </c>
      <c r="I814" s="3" t="s">
        <v>21</v>
      </c>
      <c r="J814" s="3" t="s">
        <v>243</v>
      </c>
      <c r="K814" s="17">
        <v>0</v>
      </c>
      <c r="L814" s="3" t="s">
        <v>21</v>
      </c>
      <c r="M814" s="3" t="s">
        <v>242</v>
      </c>
      <c r="N814" s="3" t="str">
        <f>IF(tbl_clean[[#This Row],[salary_in_usd]]&gt;=statistics!$B$25,"Yes","No")</f>
        <v>No</v>
      </c>
      <c r="O814" s="3" t="str">
        <f>IF(tbl_clean[[#This Row],[employee_residence]]=tbl_clean[[#This Row],[company_location]], "Same-Country","Cross-Country")</f>
        <v>Same-Country</v>
      </c>
    </row>
    <row r="815" spans="1:15" ht="19.2" x14ac:dyDescent="0.45">
      <c r="A815" s="3">
        <v>2022</v>
      </c>
      <c r="B815" s="4" t="s">
        <v>213</v>
      </c>
      <c r="C815" s="4">
        <f t="shared" si="12"/>
        <v>3</v>
      </c>
      <c r="D815" s="4" t="s">
        <v>218</v>
      </c>
      <c r="E815" s="4" t="s">
        <v>37</v>
      </c>
      <c r="F815" s="5">
        <v>160000</v>
      </c>
      <c r="G815" s="3" t="s">
        <v>20</v>
      </c>
      <c r="H815" s="5">
        <v>160000</v>
      </c>
      <c r="I815" s="3" t="s">
        <v>21</v>
      </c>
      <c r="J815" s="3" t="s">
        <v>243</v>
      </c>
      <c r="K815" s="17">
        <v>0</v>
      </c>
      <c r="L815" s="3" t="s">
        <v>21</v>
      </c>
      <c r="M815" s="3" t="s">
        <v>242</v>
      </c>
      <c r="N815" s="3" t="str">
        <f>IF(tbl_clean[[#This Row],[salary_in_usd]]&gt;=statistics!$B$25,"Yes","No")</f>
        <v>No</v>
      </c>
      <c r="O815" s="3" t="str">
        <f>IF(tbl_clean[[#This Row],[employee_residence]]=tbl_clean[[#This Row],[company_location]], "Same-Country","Cross-Country")</f>
        <v>Same-Country</v>
      </c>
    </row>
    <row r="816" spans="1:15" ht="19.2" x14ac:dyDescent="0.45">
      <c r="A816" s="3">
        <v>2022</v>
      </c>
      <c r="B816" s="4" t="s">
        <v>213</v>
      </c>
      <c r="C816" s="4">
        <f t="shared" si="12"/>
        <v>3</v>
      </c>
      <c r="D816" s="4" t="s">
        <v>218</v>
      </c>
      <c r="E816" s="4" t="s">
        <v>45</v>
      </c>
      <c r="F816" s="5">
        <v>160000</v>
      </c>
      <c r="G816" s="3" t="s">
        <v>20</v>
      </c>
      <c r="H816" s="5">
        <v>160000</v>
      </c>
      <c r="I816" s="3" t="s">
        <v>21</v>
      </c>
      <c r="J816" s="3" t="s">
        <v>244</v>
      </c>
      <c r="K816" s="17">
        <v>100</v>
      </c>
      <c r="L816" s="3" t="s">
        <v>21</v>
      </c>
      <c r="M816" s="3" t="s">
        <v>242</v>
      </c>
      <c r="N816" s="3" t="str">
        <f>IF(tbl_clean[[#This Row],[salary_in_usd]]&gt;=statistics!$B$25,"Yes","No")</f>
        <v>No</v>
      </c>
      <c r="O816" s="3" t="str">
        <f>IF(tbl_clean[[#This Row],[employee_residence]]=tbl_clean[[#This Row],[company_location]], "Same-Country","Cross-Country")</f>
        <v>Same-Country</v>
      </c>
    </row>
    <row r="817" spans="1:15" ht="19.2" x14ac:dyDescent="0.45">
      <c r="A817" s="3">
        <v>2022</v>
      </c>
      <c r="B817" s="4" t="s">
        <v>213</v>
      </c>
      <c r="C817" s="4">
        <f t="shared" si="12"/>
        <v>3</v>
      </c>
      <c r="D817" s="4" t="s">
        <v>218</v>
      </c>
      <c r="E817" s="4" t="s">
        <v>37</v>
      </c>
      <c r="F817" s="5">
        <v>160000</v>
      </c>
      <c r="G817" s="3" t="s">
        <v>20</v>
      </c>
      <c r="H817" s="5">
        <v>160000</v>
      </c>
      <c r="I817" s="3" t="s">
        <v>21</v>
      </c>
      <c r="J817" s="3" t="s">
        <v>244</v>
      </c>
      <c r="K817" s="17">
        <v>100</v>
      </c>
      <c r="L817" s="3" t="s">
        <v>21</v>
      </c>
      <c r="M817" s="3" t="s">
        <v>242</v>
      </c>
      <c r="N817" s="3" t="str">
        <f>IF(tbl_clean[[#This Row],[salary_in_usd]]&gt;=statistics!$B$25,"Yes","No")</f>
        <v>No</v>
      </c>
      <c r="O817" s="3" t="str">
        <f>IF(tbl_clean[[#This Row],[employee_residence]]=tbl_clean[[#This Row],[company_location]], "Same-Country","Cross-Country")</f>
        <v>Same-Country</v>
      </c>
    </row>
    <row r="818" spans="1:15" ht="19.2" x14ac:dyDescent="0.45">
      <c r="A818" s="3">
        <v>2022</v>
      </c>
      <c r="B818" s="4" t="s">
        <v>213</v>
      </c>
      <c r="C818" s="4">
        <f t="shared" si="12"/>
        <v>3</v>
      </c>
      <c r="D818" s="4" t="s">
        <v>218</v>
      </c>
      <c r="E818" s="4" t="s">
        <v>37</v>
      </c>
      <c r="F818" s="5">
        <v>160000</v>
      </c>
      <c r="G818" s="3" t="s">
        <v>20</v>
      </c>
      <c r="H818" s="5">
        <v>160000</v>
      </c>
      <c r="I818" s="3" t="s">
        <v>21</v>
      </c>
      <c r="J818" s="3" t="s">
        <v>244</v>
      </c>
      <c r="K818" s="17">
        <v>100</v>
      </c>
      <c r="L818" s="3" t="s">
        <v>21</v>
      </c>
      <c r="M818" s="3" t="s">
        <v>242</v>
      </c>
      <c r="N818" s="3" t="str">
        <f>IF(tbl_clean[[#This Row],[salary_in_usd]]&gt;=statistics!$B$25,"Yes","No")</f>
        <v>No</v>
      </c>
      <c r="O818" s="3" t="str">
        <f>IF(tbl_clean[[#This Row],[employee_residence]]=tbl_clean[[#This Row],[company_location]], "Same-Country","Cross-Country")</f>
        <v>Same-Country</v>
      </c>
    </row>
    <row r="819" spans="1:15" ht="19.2" x14ac:dyDescent="0.45">
      <c r="A819" s="3">
        <v>2022</v>
      </c>
      <c r="B819" s="4" t="s">
        <v>213</v>
      </c>
      <c r="C819" s="4">
        <f t="shared" si="12"/>
        <v>3</v>
      </c>
      <c r="D819" s="4" t="s">
        <v>218</v>
      </c>
      <c r="E819" s="4" t="s">
        <v>37</v>
      </c>
      <c r="F819" s="5">
        <v>160000</v>
      </c>
      <c r="G819" s="3" t="s">
        <v>20</v>
      </c>
      <c r="H819" s="5">
        <v>160000</v>
      </c>
      <c r="I819" s="3" t="s">
        <v>21</v>
      </c>
      <c r="J819" s="3" t="s">
        <v>244</v>
      </c>
      <c r="K819" s="17">
        <v>100</v>
      </c>
      <c r="L819" s="3" t="s">
        <v>21</v>
      </c>
      <c r="M819" s="3" t="s">
        <v>242</v>
      </c>
      <c r="N819" s="3" t="str">
        <f>IF(tbl_clean[[#This Row],[salary_in_usd]]&gt;=statistics!$B$25,"Yes","No")</f>
        <v>No</v>
      </c>
      <c r="O819" s="3" t="str">
        <f>IF(tbl_clean[[#This Row],[employee_residence]]=tbl_clean[[#This Row],[company_location]], "Same-Country","Cross-Country")</f>
        <v>Same-Country</v>
      </c>
    </row>
    <row r="820" spans="1:15" ht="19.2" x14ac:dyDescent="0.45">
      <c r="A820" s="3">
        <v>2022</v>
      </c>
      <c r="B820" s="4" t="s">
        <v>213</v>
      </c>
      <c r="C820" s="4">
        <f t="shared" si="12"/>
        <v>3</v>
      </c>
      <c r="D820" s="4" t="s">
        <v>218</v>
      </c>
      <c r="E820" s="4" t="s">
        <v>23</v>
      </c>
      <c r="F820" s="5">
        <v>160000</v>
      </c>
      <c r="G820" s="3" t="s">
        <v>20</v>
      </c>
      <c r="H820" s="5">
        <v>160000</v>
      </c>
      <c r="I820" s="3" t="s">
        <v>21</v>
      </c>
      <c r="J820" s="3" t="s">
        <v>243</v>
      </c>
      <c r="K820" s="17">
        <v>0</v>
      </c>
      <c r="L820" s="3" t="s">
        <v>21</v>
      </c>
      <c r="M820" s="3" t="s">
        <v>240</v>
      </c>
      <c r="N820" s="3" t="str">
        <f>IF(tbl_clean[[#This Row],[salary_in_usd]]&gt;=statistics!$B$25,"Yes","No")</f>
        <v>No</v>
      </c>
      <c r="O820" s="3" t="str">
        <f>IF(tbl_clean[[#This Row],[employee_residence]]=tbl_clean[[#This Row],[company_location]], "Same-Country","Cross-Country")</f>
        <v>Same-Country</v>
      </c>
    </row>
    <row r="821" spans="1:15" ht="19.2" x14ac:dyDescent="0.45">
      <c r="A821" s="3">
        <v>2022</v>
      </c>
      <c r="B821" s="4" t="s">
        <v>214</v>
      </c>
      <c r="C821" s="4">
        <f t="shared" si="12"/>
        <v>2</v>
      </c>
      <c r="D821" s="4" t="s">
        <v>218</v>
      </c>
      <c r="E821" s="4" t="s">
        <v>23</v>
      </c>
      <c r="F821" s="5">
        <v>160000</v>
      </c>
      <c r="G821" s="3" t="s">
        <v>20</v>
      </c>
      <c r="H821" s="5">
        <v>160000</v>
      </c>
      <c r="I821" s="3" t="s">
        <v>21</v>
      </c>
      <c r="J821" s="3" t="s">
        <v>243</v>
      </c>
      <c r="K821" s="17">
        <v>0</v>
      </c>
      <c r="L821" s="3" t="s">
        <v>21</v>
      </c>
      <c r="M821" s="3" t="s">
        <v>242</v>
      </c>
      <c r="N821" s="3" t="str">
        <f>IF(tbl_clean[[#This Row],[salary_in_usd]]&gt;=statistics!$B$25,"Yes","No")</f>
        <v>No</v>
      </c>
      <c r="O821" s="3" t="str">
        <f>IF(tbl_clean[[#This Row],[employee_residence]]=tbl_clean[[#This Row],[company_location]], "Same-Country","Cross-Country")</f>
        <v>Same-Country</v>
      </c>
    </row>
    <row r="822" spans="1:15" ht="19.2" x14ac:dyDescent="0.45">
      <c r="A822" s="3">
        <v>2022</v>
      </c>
      <c r="B822" s="4" t="s">
        <v>213</v>
      </c>
      <c r="C822" s="4">
        <f t="shared" si="12"/>
        <v>3</v>
      </c>
      <c r="D822" s="4" t="s">
        <v>218</v>
      </c>
      <c r="E822" s="4" t="s">
        <v>23</v>
      </c>
      <c r="F822" s="5">
        <v>160000</v>
      </c>
      <c r="G822" s="3" t="s">
        <v>20</v>
      </c>
      <c r="H822" s="5">
        <v>160000</v>
      </c>
      <c r="I822" s="3" t="s">
        <v>21</v>
      </c>
      <c r="J822" s="3" t="s">
        <v>243</v>
      </c>
      <c r="K822" s="17">
        <v>0</v>
      </c>
      <c r="L822" s="3" t="s">
        <v>21</v>
      </c>
      <c r="M822" s="3" t="s">
        <v>240</v>
      </c>
      <c r="N822" s="3" t="str">
        <f>IF(tbl_clean[[#This Row],[salary_in_usd]]&gt;=statistics!$B$25,"Yes","No")</f>
        <v>No</v>
      </c>
      <c r="O822" s="3" t="str">
        <f>IF(tbl_clean[[#This Row],[employee_residence]]=tbl_clean[[#This Row],[company_location]], "Same-Country","Cross-Country")</f>
        <v>Same-Country</v>
      </c>
    </row>
    <row r="823" spans="1:15" ht="19.2" x14ac:dyDescent="0.45">
      <c r="A823" s="3">
        <v>2022</v>
      </c>
      <c r="B823" s="4" t="s">
        <v>213</v>
      </c>
      <c r="C823" s="4">
        <f t="shared" si="12"/>
        <v>3</v>
      </c>
      <c r="D823" s="4" t="s">
        <v>218</v>
      </c>
      <c r="E823" s="4" t="s">
        <v>23</v>
      </c>
      <c r="F823" s="5">
        <v>160000</v>
      </c>
      <c r="G823" s="3" t="s">
        <v>20</v>
      </c>
      <c r="H823" s="5">
        <v>160000</v>
      </c>
      <c r="I823" s="3" t="s">
        <v>21</v>
      </c>
      <c r="J823" s="3" t="s">
        <v>244</v>
      </c>
      <c r="K823" s="17">
        <v>100</v>
      </c>
      <c r="L823" s="3" t="s">
        <v>21</v>
      </c>
      <c r="M823" s="3" t="s">
        <v>240</v>
      </c>
      <c r="N823" s="3" t="str">
        <f>IF(tbl_clean[[#This Row],[salary_in_usd]]&gt;=statistics!$B$25,"Yes","No")</f>
        <v>No</v>
      </c>
      <c r="O823" s="3" t="str">
        <f>IF(tbl_clean[[#This Row],[employee_residence]]=tbl_clean[[#This Row],[company_location]], "Same-Country","Cross-Country")</f>
        <v>Same-Country</v>
      </c>
    </row>
    <row r="824" spans="1:15" ht="19.2" x14ac:dyDescent="0.45">
      <c r="A824" s="3">
        <v>2022</v>
      </c>
      <c r="B824" s="4" t="s">
        <v>213</v>
      </c>
      <c r="C824" s="4">
        <f t="shared" si="12"/>
        <v>3</v>
      </c>
      <c r="D824" s="4" t="s">
        <v>218</v>
      </c>
      <c r="E824" s="4" t="s">
        <v>37</v>
      </c>
      <c r="F824" s="5">
        <v>160000</v>
      </c>
      <c r="G824" s="3" t="s">
        <v>20</v>
      </c>
      <c r="H824" s="5">
        <v>160000</v>
      </c>
      <c r="I824" s="3" t="s">
        <v>21</v>
      </c>
      <c r="J824" s="3" t="s">
        <v>244</v>
      </c>
      <c r="K824" s="17">
        <v>100</v>
      </c>
      <c r="L824" s="3" t="s">
        <v>21</v>
      </c>
      <c r="M824" s="3" t="s">
        <v>242</v>
      </c>
      <c r="N824" s="3" t="str">
        <f>IF(tbl_clean[[#This Row],[salary_in_usd]]&gt;=statistics!$B$25,"Yes","No")</f>
        <v>No</v>
      </c>
      <c r="O824" s="3" t="str">
        <f>IF(tbl_clean[[#This Row],[employee_residence]]=tbl_clean[[#This Row],[company_location]], "Same-Country","Cross-Country")</f>
        <v>Same-Country</v>
      </c>
    </row>
    <row r="825" spans="1:15" ht="19.2" x14ac:dyDescent="0.45">
      <c r="A825" s="3">
        <v>2022</v>
      </c>
      <c r="B825" s="4" t="s">
        <v>213</v>
      </c>
      <c r="C825" s="4">
        <f t="shared" si="12"/>
        <v>3</v>
      </c>
      <c r="D825" s="4" t="s">
        <v>218</v>
      </c>
      <c r="E825" s="4" t="s">
        <v>23</v>
      </c>
      <c r="F825" s="5">
        <v>160000</v>
      </c>
      <c r="G825" s="3" t="s">
        <v>20</v>
      </c>
      <c r="H825" s="5">
        <v>160000</v>
      </c>
      <c r="I825" s="3" t="s">
        <v>21</v>
      </c>
      <c r="J825" s="3" t="s">
        <v>243</v>
      </c>
      <c r="K825" s="17">
        <v>0</v>
      </c>
      <c r="L825" s="3" t="s">
        <v>21</v>
      </c>
      <c r="M825" s="3" t="s">
        <v>240</v>
      </c>
      <c r="N825" s="3" t="str">
        <f>IF(tbl_clean[[#This Row],[salary_in_usd]]&gt;=statistics!$B$25,"Yes","No")</f>
        <v>No</v>
      </c>
      <c r="O825" s="3" t="str">
        <f>IF(tbl_clean[[#This Row],[employee_residence]]=tbl_clean[[#This Row],[company_location]], "Same-Country","Cross-Country")</f>
        <v>Same-Country</v>
      </c>
    </row>
    <row r="826" spans="1:15" ht="19.2" x14ac:dyDescent="0.45">
      <c r="A826" s="3">
        <v>2022</v>
      </c>
      <c r="B826" s="4" t="s">
        <v>213</v>
      </c>
      <c r="C826" s="4">
        <f t="shared" si="12"/>
        <v>3</v>
      </c>
      <c r="D826" s="4" t="s">
        <v>218</v>
      </c>
      <c r="E826" s="4" t="s">
        <v>23</v>
      </c>
      <c r="F826" s="5">
        <v>160000</v>
      </c>
      <c r="G826" s="3" t="s">
        <v>20</v>
      </c>
      <c r="H826" s="5">
        <v>160000</v>
      </c>
      <c r="I826" s="3" t="s">
        <v>21</v>
      </c>
      <c r="J826" s="3" t="s">
        <v>244</v>
      </c>
      <c r="K826" s="17">
        <v>100</v>
      </c>
      <c r="L826" s="3" t="s">
        <v>21</v>
      </c>
      <c r="M826" s="3" t="s">
        <v>240</v>
      </c>
      <c r="N826" s="3" t="str">
        <f>IF(tbl_clean[[#This Row],[salary_in_usd]]&gt;=statistics!$B$25,"Yes","No")</f>
        <v>No</v>
      </c>
      <c r="O826" s="3" t="str">
        <f>IF(tbl_clean[[#This Row],[employee_residence]]=tbl_clean[[#This Row],[company_location]], "Same-Country","Cross-Country")</f>
        <v>Same-Country</v>
      </c>
    </row>
    <row r="827" spans="1:15" ht="19.2" x14ac:dyDescent="0.45">
      <c r="A827" s="3">
        <v>2022</v>
      </c>
      <c r="B827" s="4" t="s">
        <v>213</v>
      </c>
      <c r="C827" s="4">
        <f t="shared" si="12"/>
        <v>3</v>
      </c>
      <c r="D827" s="4" t="s">
        <v>218</v>
      </c>
      <c r="E827" s="4" t="s">
        <v>222</v>
      </c>
      <c r="F827" s="5">
        <v>160000</v>
      </c>
      <c r="G827" s="3" t="s">
        <v>20</v>
      </c>
      <c r="H827" s="5">
        <v>160000</v>
      </c>
      <c r="I827" s="3" t="s">
        <v>21</v>
      </c>
      <c r="J827" s="3" t="s">
        <v>243</v>
      </c>
      <c r="K827" s="17">
        <v>0</v>
      </c>
      <c r="L827" s="3" t="s">
        <v>21</v>
      </c>
      <c r="M827" s="3" t="s">
        <v>242</v>
      </c>
      <c r="N827" s="3" t="str">
        <f>IF(tbl_clean[[#This Row],[salary_in_usd]]&gt;=statistics!$B$25,"Yes","No")</f>
        <v>No</v>
      </c>
      <c r="O827" s="3" t="str">
        <f>IF(tbl_clean[[#This Row],[employee_residence]]=tbl_clean[[#This Row],[company_location]], "Same-Country","Cross-Country")</f>
        <v>Same-Country</v>
      </c>
    </row>
    <row r="828" spans="1:15" ht="19.2" x14ac:dyDescent="0.45">
      <c r="A828" s="3">
        <v>2022</v>
      </c>
      <c r="B828" s="4" t="s">
        <v>214</v>
      </c>
      <c r="C828" s="4">
        <f t="shared" si="12"/>
        <v>2</v>
      </c>
      <c r="D828" s="4" t="s">
        <v>218</v>
      </c>
      <c r="E828" s="4" t="s">
        <v>81</v>
      </c>
      <c r="F828" s="5">
        <v>160000</v>
      </c>
      <c r="G828" s="3" t="s">
        <v>20</v>
      </c>
      <c r="H828" s="5">
        <v>160000</v>
      </c>
      <c r="I828" s="3" t="s">
        <v>21</v>
      </c>
      <c r="J828" s="3" t="s">
        <v>244</v>
      </c>
      <c r="K828" s="17">
        <v>100</v>
      </c>
      <c r="L828" s="3" t="s">
        <v>21</v>
      </c>
      <c r="M828" s="3" t="s">
        <v>240</v>
      </c>
      <c r="N828" s="3" t="str">
        <f>IF(tbl_clean[[#This Row],[salary_in_usd]]&gt;=statistics!$B$25,"Yes","No")</f>
        <v>No</v>
      </c>
      <c r="O828" s="3" t="str">
        <f>IF(tbl_clean[[#This Row],[employee_residence]]=tbl_clean[[#This Row],[company_location]], "Same-Country","Cross-Country")</f>
        <v>Same-Country</v>
      </c>
    </row>
    <row r="829" spans="1:15" ht="19.2" x14ac:dyDescent="0.45">
      <c r="A829" s="3">
        <v>2022</v>
      </c>
      <c r="B829" s="4" t="s">
        <v>213</v>
      </c>
      <c r="C829" s="4">
        <f t="shared" si="12"/>
        <v>3</v>
      </c>
      <c r="D829" s="4" t="s">
        <v>218</v>
      </c>
      <c r="E829" s="4" t="s">
        <v>37</v>
      </c>
      <c r="F829" s="5">
        <v>160000</v>
      </c>
      <c r="G829" s="3" t="s">
        <v>20</v>
      </c>
      <c r="H829" s="5">
        <v>160000</v>
      </c>
      <c r="I829" s="3" t="s">
        <v>21</v>
      </c>
      <c r="J829" s="3" t="s">
        <v>243</v>
      </c>
      <c r="K829" s="17">
        <v>0</v>
      </c>
      <c r="L829" s="3" t="s">
        <v>21</v>
      </c>
      <c r="M829" s="3" t="s">
        <v>240</v>
      </c>
      <c r="N829" s="3" t="str">
        <f>IF(tbl_clean[[#This Row],[salary_in_usd]]&gt;=statistics!$B$25,"Yes","No")</f>
        <v>No</v>
      </c>
      <c r="O829" s="3" t="str">
        <f>IF(tbl_clean[[#This Row],[employee_residence]]=tbl_clean[[#This Row],[company_location]], "Same-Country","Cross-Country")</f>
        <v>Same-Country</v>
      </c>
    </row>
    <row r="830" spans="1:15" ht="19.2" x14ac:dyDescent="0.45">
      <c r="A830" s="3">
        <v>2022</v>
      </c>
      <c r="B830" s="4" t="s">
        <v>213</v>
      </c>
      <c r="C830" s="4">
        <f t="shared" si="12"/>
        <v>3</v>
      </c>
      <c r="D830" s="4" t="s">
        <v>218</v>
      </c>
      <c r="E830" s="4" t="s">
        <v>37</v>
      </c>
      <c r="F830" s="5">
        <v>160000</v>
      </c>
      <c r="G830" s="3" t="s">
        <v>20</v>
      </c>
      <c r="H830" s="5">
        <v>160000</v>
      </c>
      <c r="I830" s="3" t="s">
        <v>21</v>
      </c>
      <c r="J830" s="3" t="s">
        <v>244</v>
      </c>
      <c r="K830" s="17">
        <v>100</v>
      </c>
      <c r="L830" s="3" t="s">
        <v>21</v>
      </c>
      <c r="M830" s="3" t="s">
        <v>242</v>
      </c>
      <c r="N830" s="3" t="str">
        <f>IF(tbl_clean[[#This Row],[salary_in_usd]]&gt;=statistics!$B$25,"Yes","No")</f>
        <v>No</v>
      </c>
      <c r="O830" s="3" t="str">
        <f>IF(tbl_clean[[#This Row],[employee_residence]]=tbl_clean[[#This Row],[company_location]], "Same-Country","Cross-Country")</f>
        <v>Same-Country</v>
      </c>
    </row>
    <row r="831" spans="1:15" ht="19.2" x14ac:dyDescent="0.45">
      <c r="A831" s="3">
        <v>2022</v>
      </c>
      <c r="B831" s="4" t="s">
        <v>213</v>
      </c>
      <c r="C831" s="4">
        <f t="shared" si="12"/>
        <v>3</v>
      </c>
      <c r="D831" s="4" t="s">
        <v>218</v>
      </c>
      <c r="E831" s="4" t="s">
        <v>37</v>
      </c>
      <c r="F831" s="5">
        <v>160000</v>
      </c>
      <c r="G831" s="3" t="s">
        <v>20</v>
      </c>
      <c r="H831" s="5">
        <v>160000</v>
      </c>
      <c r="I831" s="3" t="s">
        <v>21</v>
      </c>
      <c r="J831" s="3" t="s">
        <v>244</v>
      </c>
      <c r="K831" s="17">
        <v>100</v>
      </c>
      <c r="L831" s="3" t="s">
        <v>21</v>
      </c>
      <c r="M831" s="3" t="s">
        <v>242</v>
      </c>
      <c r="N831" s="3" t="str">
        <f>IF(tbl_clean[[#This Row],[salary_in_usd]]&gt;=statistics!$B$25,"Yes","No")</f>
        <v>No</v>
      </c>
      <c r="O831" s="3" t="str">
        <f>IF(tbl_clean[[#This Row],[employee_residence]]=tbl_clean[[#This Row],[company_location]], "Same-Country","Cross-Country")</f>
        <v>Same-Country</v>
      </c>
    </row>
    <row r="832" spans="1:15" ht="19.2" x14ac:dyDescent="0.45">
      <c r="A832" s="3">
        <v>2022</v>
      </c>
      <c r="B832" s="4" t="s">
        <v>214</v>
      </c>
      <c r="C832" s="4">
        <f t="shared" si="12"/>
        <v>2</v>
      </c>
      <c r="D832" s="4" t="s">
        <v>218</v>
      </c>
      <c r="E832" s="4" t="s">
        <v>23</v>
      </c>
      <c r="F832" s="5">
        <v>160000</v>
      </c>
      <c r="G832" s="3" t="s">
        <v>20</v>
      </c>
      <c r="H832" s="5">
        <v>160000</v>
      </c>
      <c r="I832" s="3" t="s">
        <v>21</v>
      </c>
      <c r="J832" s="3" t="s">
        <v>244</v>
      </c>
      <c r="K832" s="17">
        <v>100</v>
      </c>
      <c r="L832" s="3" t="s">
        <v>21</v>
      </c>
      <c r="M832" s="3" t="s">
        <v>242</v>
      </c>
      <c r="N832" s="3" t="str">
        <f>IF(tbl_clean[[#This Row],[salary_in_usd]]&gt;=statistics!$B$25,"Yes","No")</f>
        <v>No</v>
      </c>
      <c r="O832" s="3" t="str">
        <f>IF(tbl_clean[[#This Row],[employee_residence]]=tbl_clean[[#This Row],[company_location]], "Same-Country","Cross-Country")</f>
        <v>Same-Country</v>
      </c>
    </row>
    <row r="833" spans="1:15" ht="19.2" x14ac:dyDescent="0.45">
      <c r="A833" s="3">
        <v>2022</v>
      </c>
      <c r="B833" s="4" t="s">
        <v>213</v>
      </c>
      <c r="C833" s="4">
        <f t="shared" si="12"/>
        <v>3</v>
      </c>
      <c r="D833" s="4" t="s">
        <v>218</v>
      </c>
      <c r="E833" s="4" t="s">
        <v>23</v>
      </c>
      <c r="F833" s="5">
        <v>159699</v>
      </c>
      <c r="G833" s="3" t="s">
        <v>20</v>
      </c>
      <c r="H833" s="5">
        <v>159699</v>
      </c>
      <c r="I833" s="3" t="s">
        <v>21</v>
      </c>
      <c r="J833" s="3" t="s">
        <v>243</v>
      </c>
      <c r="K833" s="17">
        <v>0</v>
      </c>
      <c r="L833" s="3" t="s">
        <v>21</v>
      </c>
      <c r="M833" s="3" t="s">
        <v>242</v>
      </c>
      <c r="N833" s="3" t="str">
        <f>IF(tbl_clean[[#This Row],[salary_in_usd]]&gt;=statistics!$B$25,"Yes","No")</f>
        <v>No</v>
      </c>
      <c r="O833" s="3" t="str">
        <f>IF(tbl_clean[[#This Row],[employee_residence]]=tbl_clean[[#This Row],[company_location]], "Same-Country","Cross-Country")</f>
        <v>Same-Country</v>
      </c>
    </row>
    <row r="834" spans="1:15" ht="19.2" x14ac:dyDescent="0.45">
      <c r="A834" s="3">
        <v>2022</v>
      </c>
      <c r="B834" s="4" t="s">
        <v>213</v>
      </c>
      <c r="C834" s="4">
        <f t="shared" ref="C834:C897" si="13">IF(B834="Entry",1,IF(B834="Mid",2,IF(B834="Senior",3,4)))</f>
        <v>3</v>
      </c>
      <c r="D834" s="4" t="s">
        <v>218</v>
      </c>
      <c r="E834" s="4" t="s">
        <v>23</v>
      </c>
      <c r="F834" s="5">
        <v>159200</v>
      </c>
      <c r="G834" s="3" t="s">
        <v>20</v>
      </c>
      <c r="H834" s="5">
        <v>159200</v>
      </c>
      <c r="I834" s="3" t="s">
        <v>21</v>
      </c>
      <c r="J834" s="3" t="s">
        <v>244</v>
      </c>
      <c r="K834" s="17">
        <v>100</v>
      </c>
      <c r="L834" s="3" t="s">
        <v>21</v>
      </c>
      <c r="M834" s="3" t="s">
        <v>240</v>
      </c>
      <c r="N834" s="3" t="str">
        <f>IF(tbl_clean[[#This Row],[salary_in_usd]]&gt;=statistics!$B$25,"Yes","No")</f>
        <v>No</v>
      </c>
      <c r="O834" s="3" t="str">
        <f>IF(tbl_clean[[#This Row],[employee_residence]]=tbl_clean[[#This Row],[company_location]], "Same-Country","Cross-Country")</f>
        <v>Same-Country</v>
      </c>
    </row>
    <row r="835" spans="1:15" ht="19.2" x14ac:dyDescent="0.45">
      <c r="A835" s="3">
        <v>2022</v>
      </c>
      <c r="B835" s="4" t="s">
        <v>216</v>
      </c>
      <c r="C835" s="4">
        <f t="shared" si="13"/>
        <v>4</v>
      </c>
      <c r="D835" s="4" t="s">
        <v>218</v>
      </c>
      <c r="E835" s="4" t="s">
        <v>23</v>
      </c>
      <c r="F835" s="5">
        <v>159000</v>
      </c>
      <c r="G835" s="3" t="s">
        <v>20</v>
      </c>
      <c r="H835" s="5">
        <v>159000</v>
      </c>
      <c r="I835" s="3" t="s">
        <v>21</v>
      </c>
      <c r="J835" s="3" t="s">
        <v>244</v>
      </c>
      <c r="K835" s="17">
        <v>100</v>
      </c>
      <c r="L835" s="3" t="s">
        <v>21</v>
      </c>
      <c r="M835" s="3" t="s">
        <v>242</v>
      </c>
      <c r="N835" s="3" t="str">
        <f>IF(tbl_clean[[#This Row],[salary_in_usd]]&gt;=statistics!$B$25,"Yes","No")</f>
        <v>No</v>
      </c>
      <c r="O835" s="3" t="str">
        <f>IF(tbl_clean[[#This Row],[employee_residence]]=tbl_clean[[#This Row],[company_location]], "Same-Country","Cross-Country")</f>
        <v>Same-Country</v>
      </c>
    </row>
    <row r="836" spans="1:15" ht="19.2" x14ac:dyDescent="0.45">
      <c r="A836" s="3">
        <v>2022</v>
      </c>
      <c r="B836" s="4" t="s">
        <v>213</v>
      </c>
      <c r="C836" s="4">
        <f t="shared" si="13"/>
        <v>3</v>
      </c>
      <c r="D836" s="4" t="s">
        <v>218</v>
      </c>
      <c r="E836" s="4" t="s">
        <v>23</v>
      </c>
      <c r="F836" s="5">
        <v>159000</v>
      </c>
      <c r="G836" s="3" t="s">
        <v>20</v>
      </c>
      <c r="H836" s="5">
        <v>159000</v>
      </c>
      <c r="I836" s="3" t="s">
        <v>21</v>
      </c>
      <c r="J836" s="3" t="s">
        <v>243</v>
      </c>
      <c r="K836" s="17">
        <v>0</v>
      </c>
      <c r="L836" s="3" t="s">
        <v>21</v>
      </c>
      <c r="M836" s="3" t="s">
        <v>240</v>
      </c>
      <c r="N836" s="3" t="str">
        <f>IF(tbl_clean[[#This Row],[salary_in_usd]]&gt;=statistics!$B$25,"Yes","No")</f>
        <v>No</v>
      </c>
      <c r="O836" s="3" t="str">
        <f>IF(tbl_clean[[#This Row],[employee_residence]]=tbl_clean[[#This Row],[company_location]], "Same-Country","Cross-Country")</f>
        <v>Same-Country</v>
      </c>
    </row>
    <row r="837" spans="1:15" ht="19.2" x14ac:dyDescent="0.45">
      <c r="A837" s="3">
        <v>2022</v>
      </c>
      <c r="B837" s="4" t="s">
        <v>214</v>
      </c>
      <c r="C837" s="4">
        <f t="shared" si="13"/>
        <v>2</v>
      </c>
      <c r="D837" s="4" t="s">
        <v>218</v>
      </c>
      <c r="E837" s="4" t="s">
        <v>69</v>
      </c>
      <c r="F837" s="5">
        <v>159000</v>
      </c>
      <c r="G837" s="3" t="s">
        <v>20</v>
      </c>
      <c r="H837" s="5">
        <v>159000</v>
      </c>
      <c r="I837" s="3" t="s">
        <v>21</v>
      </c>
      <c r="J837" s="3" t="s">
        <v>244</v>
      </c>
      <c r="K837" s="17">
        <v>100</v>
      </c>
      <c r="L837" s="3" t="s">
        <v>21</v>
      </c>
      <c r="M837" s="3" t="s">
        <v>242</v>
      </c>
      <c r="N837" s="3" t="str">
        <f>IF(tbl_clean[[#This Row],[salary_in_usd]]&gt;=statistics!$B$25,"Yes","No")</f>
        <v>No</v>
      </c>
      <c r="O837" s="3" t="str">
        <f>IF(tbl_clean[[#This Row],[employee_residence]]=tbl_clean[[#This Row],[company_location]], "Same-Country","Cross-Country")</f>
        <v>Same-Country</v>
      </c>
    </row>
    <row r="838" spans="1:15" ht="19.2" x14ac:dyDescent="0.45">
      <c r="A838" s="3">
        <v>2022</v>
      </c>
      <c r="B838" s="4" t="s">
        <v>213</v>
      </c>
      <c r="C838" s="4">
        <f t="shared" si="13"/>
        <v>3</v>
      </c>
      <c r="D838" s="4" t="s">
        <v>218</v>
      </c>
      <c r="E838" s="4" t="s">
        <v>23</v>
      </c>
      <c r="F838" s="5">
        <v>158200</v>
      </c>
      <c r="G838" s="3" t="s">
        <v>20</v>
      </c>
      <c r="H838" s="5">
        <v>158200</v>
      </c>
      <c r="I838" s="3" t="s">
        <v>21</v>
      </c>
      <c r="J838" s="3" t="s">
        <v>244</v>
      </c>
      <c r="K838" s="17">
        <v>100</v>
      </c>
      <c r="L838" s="3" t="s">
        <v>21</v>
      </c>
      <c r="M838" s="3" t="s">
        <v>240</v>
      </c>
      <c r="N838" s="3" t="str">
        <f>IF(tbl_clean[[#This Row],[salary_in_usd]]&gt;=statistics!$B$25,"Yes","No")</f>
        <v>No</v>
      </c>
      <c r="O838" s="3" t="str">
        <f>IF(tbl_clean[[#This Row],[employee_residence]]=tbl_clean[[#This Row],[company_location]], "Same-Country","Cross-Country")</f>
        <v>Same-Country</v>
      </c>
    </row>
    <row r="839" spans="1:15" ht="19.2" x14ac:dyDescent="0.45">
      <c r="A839" s="3">
        <v>2022</v>
      </c>
      <c r="B839" s="4" t="s">
        <v>214</v>
      </c>
      <c r="C839" s="4">
        <f t="shared" si="13"/>
        <v>2</v>
      </c>
      <c r="D839" s="4" t="s">
        <v>218</v>
      </c>
      <c r="E839" s="4" t="s">
        <v>69</v>
      </c>
      <c r="F839" s="5">
        <v>158000</v>
      </c>
      <c r="G839" s="3" t="s">
        <v>20</v>
      </c>
      <c r="H839" s="5">
        <v>158000</v>
      </c>
      <c r="I839" s="3" t="s">
        <v>21</v>
      </c>
      <c r="J839" s="3" t="s">
        <v>244</v>
      </c>
      <c r="K839" s="17">
        <v>100</v>
      </c>
      <c r="L839" s="3" t="s">
        <v>21</v>
      </c>
      <c r="M839" s="3" t="s">
        <v>242</v>
      </c>
      <c r="N839" s="3" t="str">
        <f>IF(tbl_clean[[#This Row],[salary_in_usd]]&gt;=statistics!$B$25,"Yes","No")</f>
        <v>No</v>
      </c>
      <c r="O839" s="3" t="str">
        <f>IF(tbl_clean[[#This Row],[employee_residence]]=tbl_clean[[#This Row],[company_location]], "Same-Country","Cross-Country")</f>
        <v>Same-Country</v>
      </c>
    </row>
    <row r="840" spans="1:15" ht="19.2" x14ac:dyDescent="0.45">
      <c r="A840" s="3">
        <v>2022</v>
      </c>
      <c r="B840" s="4" t="s">
        <v>216</v>
      </c>
      <c r="C840" s="4">
        <f t="shared" si="13"/>
        <v>4</v>
      </c>
      <c r="D840" s="4" t="s">
        <v>218</v>
      </c>
      <c r="E840" s="4" t="s">
        <v>32</v>
      </c>
      <c r="F840" s="5">
        <v>157000</v>
      </c>
      <c r="G840" s="3" t="s">
        <v>20</v>
      </c>
      <c r="H840" s="5">
        <v>157000</v>
      </c>
      <c r="I840" s="3" t="s">
        <v>21</v>
      </c>
      <c r="J840" s="3" t="s">
        <v>244</v>
      </c>
      <c r="K840" s="17">
        <v>100</v>
      </c>
      <c r="L840" s="3" t="s">
        <v>21</v>
      </c>
      <c r="M840" s="3" t="s">
        <v>242</v>
      </c>
      <c r="N840" s="3" t="str">
        <f>IF(tbl_clean[[#This Row],[salary_in_usd]]&gt;=statistics!$B$25,"Yes","No")</f>
        <v>No</v>
      </c>
      <c r="O840" s="3" t="str">
        <f>IF(tbl_clean[[#This Row],[employee_residence]]=tbl_clean[[#This Row],[company_location]], "Same-Country","Cross-Country")</f>
        <v>Same-Country</v>
      </c>
    </row>
    <row r="841" spans="1:15" ht="19.2" x14ac:dyDescent="0.45">
      <c r="A841" s="3">
        <v>2022</v>
      </c>
      <c r="B841" s="4" t="s">
        <v>214</v>
      </c>
      <c r="C841" s="4">
        <f t="shared" si="13"/>
        <v>2</v>
      </c>
      <c r="D841" s="4" t="s">
        <v>218</v>
      </c>
      <c r="E841" s="4" t="s">
        <v>57</v>
      </c>
      <c r="F841" s="5">
        <v>157000</v>
      </c>
      <c r="G841" s="3" t="s">
        <v>20</v>
      </c>
      <c r="H841" s="5">
        <v>157000</v>
      </c>
      <c r="I841" s="3" t="s">
        <v>21</v>
      </c>
      <c r="J841" s="3" t="s">
        <v>244</v>
      </c>
      <c r="K841" s="17">
        <v>100</v>
      </c>
      <c r="L841" s="3" t="s">
        <v>21</v>
      </c>
      <c r="M841" s="3" t="s">
        <v>240</v>
      </c>
      <c r="N841" s="3" t="str">
        <f>IF(tbl_clean[[#This Row],[salary_in_usd]]&gt;=statistics!$B$25,"Yes","No")</f>
        <v>No</v>
      </c>
      <c r="O841" s="3" t="str">
        <f>IF(tbl_clean[[#This Row],[employee_residence]]=tbl_clean[[#This Row],[company_location]], "Same-Country","Cross-Country")</f>
        <v>Same-Country</v>
      </c>
    </row>
    <row r="842" spans="1:15" ht="19.2" x14ac:dyDescent="0.45">
      <c r="A842" s="3">
        <v>2022</v>
      </c>
      <c r="B842" s="4" t="s">
        <v>213</v>
      </c>
      <c r="C842" s="4">
        <f t="shared" si="13"/>
        <v>3</v>
      </c>
      <c r="D842" s="4" t="s">
        <v>218</v>
      </c>
      <c r="E842" s="4" t="s">
        <v>89</v>
      </c>
      <c r="F842" s="5">
        <v>156868</v>
      </c>
      <c r="G842" s="3" t="s">
        <v>20</v>
      </c>
      <c r="H842" s="5">
        <v>156868</v>
      </c>
      <c r="I842" s="3" t="s">
        <v>21</v>
      </c>
      <c r="J842" s="3" t="s">
        <v>244</v>
      </c>
      <c r="K842" s="17">
        <v>100</v>
      </c>
      <c r="L842" s="3" t="s">
        <v>21</v>
      </c>
      <c r="M842" s="3" t="s">
        <v>240</v>
      </c>
      <c r="N842" s="3" t="str">
        <f>IF(tbl_clean[[#This Row],[salary_in_usd]]&gt;=statistics!$B$25,"Yes","No")</f>
        <v>No</v>
      </c>
      <c r="O842" s="3" t="str">
        <f>IF(tbl_clean[[#This Row],[employee_residence]]=tbl_clean[[#This Row],[company_location]], "Same-Country","Cross-Country")</f>
        <v>Same-Country</v>
      </c>
    </row>
    <row r="843" spans="1:15" ht="19.2" x14ac:dyDescent="0.45">
      <c r="A843" s="3">
        <v>2022</v>
      </c>
      <c r="B843" s="4" t="s">
        <v>213</v>
      </c>
      <c r="C843" s="4">
        <f t="shared" si="13"/>
        <v>3</v>
      </c>
      <c r="D843" s="4" t="s">
        <v>218</v>
      </c>
      <c r="E843" s="4" t="s">
        <v>23</v>
      </c>
      <c r="F843" s="5">
        <v>156600</v>
      </c>
      <c r="G843" s="3" t="s">
        <v>20</v>
      </c>
      <c r="H843" s="5">
        <v>156600</v>
      </c>
      <c r="I843" s="3" t="s">
        <v>21</v>
      </c>
      <c r="J843" s="3" t="s">
        <v>244</v>
      </c>
      <c r="K843" s="17">
        <v>100</v>
      </c>
      <c r="L843" s="3" t="s">
        <v>21</v>
      </c>
      <c r="M843" s="3" t="s">
        <v>242</v>
      </c>
      <c r="N843" s="3" t="str">
        <f>IF(tbl_clean[[#This Row],[salary_in_usd]]&gt;=statistics!$B$25,"Yes","No")</f>
        <v>No</v>
      </c>
      <c r="O843" s="3" t="str">
        <f>IF(tbl_clean[[#This Row],[employee_residence]]=tbl_clean[[#This Row],[company_location]], "Same-Country","Cross-Country")</f>
        <v>Same-Country</v>
      </c>
    </row>
    <row r="844" spans="1:15" ht="19.2" x14ac:dyDescent="0.45">
      <c r="A844" s="3">
        <v>2022</v>
      </c>
      <c r="B844" s="4" t="s">
        <v>213</v>
      </c>
      <c r="C844" s="4">
        <f t="shared" si="13"/>
        <v>3</v>
      </c>
      <c r="D844" s="4" t="s">
        <v>218</v>
      </c>
      <c r="E844" s="4" t="s">
        <v>37</v>
      </c>
      <c r="F844" s="5">
        <v>156600</v>
      </c>
      <c r="G844" s="3" t="s">
        <v>20</v>
      </c>
      <c r="H844" s="5">
        <v>156600</v>
      </c>
      <c r="I844" s="3" t="s">
        <v>21</v>
      </c>
      <c r="J844" s="3" t="s">
        <v>244</v>
      </c>
      <c r="K844" s="17">
        <v>100</v>
      </c>
      <c r="L844" s="3" t="s">
        <v>21</v>
      </c>
      <c r="M844" s="3" t="s">
        <v>242</v>
      </c>
      <c r="N844" s="3" t="str">
        <f>IF(tbl_clean[[#This Row],[salary_in_usd]]&gt;=statistics!$B$25,"Yes","No")</f>
        <v>No</v>
      </c>
      <c r="O844" s="3" t="str">
        <f>IF(tbl_clean[[#This Row],[employee_residence]]=tbl_clean[[#This Row],[company_location]], "Same-Country","Cross-Country")</f>
        <v>Same-Country</v>
      </c>
    </row>
    <row r="845" spans="1:15" ht="19.2" x14ac:dyDescent="0.45">
      <c r="A845" s="3">
        <v>2022</v>
      </c>
      <c r="B845" s="4" t="s">
        <v>213</v>
      </c>
      <c r="C845" s="4">
        <f t="shared" si="13"/>
        <v>3</v>
      </c>
      <c r="D845" s="4" t="s">
        <v>218</v>
      </c>
      <c r="E845" s="4" t="s">
        <v>23</v>
      </c>
      <c r="F845" s="5">
        <v>156400</v>
      </c>
      <c r="G845" s="3" t="s">
        <v>20</v>
      </c>
      <c r="H845" s="5">
        <v>156400</v>
      </c>
      <c r="I845" s="3" t="s">
        <v>21</v>
      </c>
      <c r="J845" s="3" t="s">
        <v>243</v>
      </c>
      <c r="K845" s="17">
        <v>0</v>
      </c>
      <c r="L845" s="3" t="s">
        <v>21</v>
      </c>
      <c r="M845" s="3" t="s">
        <v>242</v>
      </c>
      <c r="N845" s="3" t="str">
        <f>IF(tbl_clean[[#This Row],[salary_in_usd]]&gt;=statistics!$B$25,"Yes","No")</f>
        <v>No</v>
      </c>
      <c r="O845" s="3" t="str">
        <f>IF(tbl_clean[[#This Row],[employee_residence]]=tbl_clean[[#This Row],[company_location]], "Same-Country","Cross-Country")</f>
        <v>Same-Country</v>
      </c>
    </row>
    <row r="846" spans="1:15" ht="19.2" x14ac:dyDescent="0.45">
      <c r="A846" s="3">
        <v>2022</v>
      </c>
      <c r="B846" s="4" t="s">
        <v>213</v>
      </c>
      <c r="C846" s="4">
        <f t="shared" si="13"/>
        <v>3</v>
      </c>
      <c r="D846" s="4" t="s">
        <v>218</v>
      </c>
      <c r="E846" s="4" t="s">
        <v>23</v>
      </c>
      <c r="F846" s="5">
        <v>156400</v>
      </c>
      <c r="G846" s="3" t="s">
        <v>20</v>
      </c>
      <c r="H846" s="5">
        <v>156400</v>
      </c>
      <c r="I846" s="3" t="s">
        <v>21</v>
      </c>
      <c r="J846" s="3" t="s">
        <v>243</v>
      </c>
      <c r="K846" s="17">
        <v>0</v>
      </c>
      <c r="L846" s="3" t="s">
        <v>21</v>
      </c>
      <c r="M846" s="3" t="s">
        <v>242</v>
      </c>
      <c r="N846" s="3" t="str">
        <f>IF(tbl_clean[[#This Row],[salary_in_usd]]&gt;=statistics!$B$25,"Yes","No")</f>
        <v>No</v>
      </c>
      <c r="O846" s="3" t="str">
        <f>IF(tbl_clean[[#This Row],[employee_residence]]=tbl_clean[[#This Row],[company_location]], "Same-Country","Cross-Country")</f>
        <v>Same-Country</v>
      </c>
    </row>
    <row r="847" spans="1:15" ht="19.2" x14ac:dyDescent="0.45">
      <c r="A847" s="3">
        <v>2022</v>
      </c>
      <c r="B847" s="4" t="s">
        <v>213</v>
      </c>
      <c r="C847" s="4">
        <f t="shared" si="13"/>
        <v>3</v>
      </c>
      <c r="D847" s="4" t="s">
        <v>218</v>
      </c>
      <c r="E847" s="4" t="s">
        <v>23</v>
      </c>
      <c r="F847" s="5">
        <v>156400</v>
      </c>
      <c r="G847" s="3" t="s">
        <v>20</v>
      </c>
      <c r="H847" s="5">
        <v>156400</v>
      </c>
      <c r="I847" s="3" t="s">
        <v>21</v>
      </c>
      <c r="J847" s="3" t="s">
        <v>243</v>
      </c>
      <c r="K847" s="17">
        <v>0</v>
      </c>
      <c r="L847" s="3" t="s">
        <v>21</v>
      </c>
      <c r="M847" s="3" t="s">
        <v>242</v>
      </c>
      <c r="N847" s="3" t="str">
        <f>IF(tbl_clean[[#This Row],[salary_in_usd]]&gt;=statistics!$B$25,"Yes","No")</f>
        <v>No</v>
      </c>
      <c r="O847" s="3" t="str">
        <f>IF(tbl_clean[[#This Row],[employee_residence]]=tbl_clean[[#This Row],[company_location]], "Same-Country","Cross-Country")</f>
        <v>Same-Country</v>
      </c>
    </row>
    <row r="848" spans="1:15" ht="19.2" x14ac:dyDescent="0.45">
      <c r="A848" s="3">
        <v>2022</v>
      </c>
      <c r="B848" s="4" t="s">
        <v>213</v>
      </c>
      <c r="C848" s="4">
        <f t="shared" si="13"/>
        <v>3</v>
      </c>
      <c r="D848" s="4" t="s">
        <v>218</v>
      </c>
      <c r="E848" s="4" t="s">
        <v>23</v>
      </c>
      <c r="F848" s="5">
        <v>156400</v>
      </c>
      <c r="G848" s="3" t="s">
        <v>20</v>
      </c>
      <c r="H848" s="5">
        <v>156400</v>
      </c>
      <c r="I848" s="3" t="s">
        <v>21</v>
      </c>
      <c r="J848" s="3" t="s">
        <v>243</v>
      </c>
      <c r="K848" s="17">
        <v>0</v>
      </c>
      <c r="L848" s="3" t="s">
        <v>21</v>
      </c>
      <c r="M848" s="3" t="s">
        <v>242</v>
      </c>
      <c r="N848" s="3" t="str">
        <f>IF(tbl_clean[[#This Row],[salary_in_usd]]&gt;=statistics!$B$25,"Yes","No")</f>
        <v>No</v>
      </c>
      <c r="O848" s="3" t="str">
        <f>IF(tbl_clean[[#This Row],[employee_residence]]=tbl_clean[[#This Row],[company_location]], "Same-Country","Cross-Country")</f>
        <v>Same-Country</v>
      </c>
    </row>
    <row r="849" spans="1:15" ht="19.2" x14ac:dyDescent="0.45">
      <c r="A849" s="3">
        <v>2022</v>
      </c>
      <c r="B849" s="4" t="s">
        <v>213</v>
      </c>
      <c r="C849" s="4">
        <f t="shared" si="13"/>
        <v>3</v>
      </c>
      <c r="D849" s="4" t="s">
        <v>218</v>
      </c>
      <c r="E849" s="4" t="s">
        <v>13</v>
      </c>
      <c r="F849" s="5">
        <v>148000</v>
      </c>
      <c r="G849" s="3" t="s">
        <v>14</v>
      </c>
      <c r="H849" s="5">
        <v>155499</v>
      </c>
      <c r="I849" s="3" t="s">
        <v>31</v>
      </c>
      <c r="J849" s="3" t="s">
        <v>244</v>
      </c>
      <c r="K849" s="17">
        <v>100</v>
      </c>
      <c r="L849" s="3" t="s">
        <v>31</v>
      </c>
      <c r="M849" s="3" t="s">
        <v>242</v>
      </c>
      <c r="N849" s="3" t="str">
        <f>IF(tbl_clean[[#This Row],[salary_in_usd]]&gt;=statistics!$B$25,"Yes","No")</f>
        <v>No</v>
      </c>
      <c r="O849" s="3" t="str">
        <f>IF(tbl_clean[[#This Row],[employee_residence]]=tbl_clean[[#This Row],[company_location]], "Same-Country","Cross-Country")</f>
        <v>Same-Country</v>
      </c>
    </row>
    <row r="850" spans="1:15" ht="19.2" x14ac:dyDescent="0.45">
      <c r="A850" s="3">
        <v>2022</v>
      </c>
      <c r="B850" s="4" t="s">
        <v>214</v>
      </c>
      <c r="C850" s="4">
        <f t="shared" si="13"/>
        <v>2</v>
      </c>
      <c r="D850" s="4" t="s">
        <v>218</v>
      </c>
      <c r="E850" s="4" t="s">
        <v>23</v>
      </c>
      <c r="F850" s="5">
        <v>155000</v>
      </c>
      <c r="G850" s="3" t="s">
        <v>20</v>
      </c>
      <c r="H850" s="5">
        <v>155000</v>
      </c>
      <c r="I850" s="3" t="s">
        <v>21</v>
      </c>
      <c r="J850" s="3" t="s">
        <v>244</v>
      </c>
      <c r="K850" s="17">
        <v>100</v>
      </c>
      <c r="L850" s="3" t="s">
        <v>21</v>
      </c>
      <c r="M850" s="3" t="s">
        <v>240</v>
      </c>
      <c r="N850" s="3" t="str">
        <f>IF(tbl_clean[[#This Row],[salary_in_usd]]&gt;=statistics!$B$25,"Yes","No")</f>
        <v>No</v>
      </c>
      <c r="O850" s="3" t="str">
        <f>IF(tbl_clean[[#This Row],[employee_residence]]=tbl_clean[[#This Row],[company_location]], "Same-Country","Cross-Country")</f>
        <v>Same-Country</v>
      </c>
    </row>
    <row r="851" spans="1:15" ht="19.2" x14ac:dyDescent="0.45">
      <c r="A851" s="3">
        <v>2022</v>
      </c>
      <c r="B851" s="4" t="s">
        <v>213</v>
      </c>
      <c r="C851" s="4">
        <f t="shared" si="13"/>
        <v>3</v>
      </c>
      <c r="D851" s="4" t="s">
        <v>218</v>
      </c>
      <c r="E851" s="4" t="s">
        <v>37</v>
      </c>
      <c r="F851" s="5">
        <v>155000</v>
      </c>
      <c r="G851" s="3" t="s">
        <v>20</v>
      </c>
      <c r="H851" s="5">
        <v>155000</v>
      </c>
      <c r="I851" s="3" t="s">
        <v>21</v>
      </c>
      <c r="J851" s="3" t="s">
        <v>243</v>
      </c>
      <c r="K851" s="17">
        <v>0</v>
      </c>
      <c r="L851" s="3" t="s">
        <v>21</v>
      </c>
      <c r="M851" s="3" t="s">
        <v>242</v>
      </c>
      <c r="N851" s="3" t="str">
        <f>IF(tbl_clean[[#This Row],[salary_in_usd]]&gt;=statistics!$B$25,"Yes","No")</f>
        <v>No</v>
      </c>
      <c r="O851" s="3" t="str">
        <f>IF(tbl_clean[[#This Row],[employee_residence]]=tbl_clean[[#This Row],[company_location]], "Same-Country","Cross-Country")</f>
        <v>Same-Country</v>
      </c>
    </row>
    <row r="852" spans="1:15" ht="19.2" x14ac:dyDescent="0.45">
      <c r="A852" s="3">
        <v>2022</v>
      </c>
      <c r="B852" s="4" t="s">
        <v>213</v>
      </c>
      <c r="C852" s="4">
        <f t="shared" si="13"/>
        <v>3</v>
      </c>
      <c r="D852" s="4" t="s">
        <v>218</v>
      </c>
      <c r="E852" s="4" t="s">
        <v>23</v>
      </c>
      <c r="F852" s="5">
        <v>155000</v>
      </c>
      <c r="G852" s="3" t="s">
        <v>20</v>
      </c>
      <c r="H852" s="5">
        <v>155000</v>
      </c>
      <c r="I852" s="3" t="s">
        <v>21</v>
      </c>
      <c r="J852" s="3" t="s">
        <v>243</v>
      </c>
      <c r="K852" s="17">
        <v>0</v>
      </c>
      <c r="L852" s="3" t="s">
        <v>21</v>
      </c>
      <c r="M852" s="3" t="s">
        <v>242</v>
      </c>
      <c r="N852" s="3" t="str">
        <f>IF(tbl_clean[[#This Row],[salary_in_usd]]&gt;=statistics!$B$25,"Yes","No")</f>
        <v>No</v>
      </c>
      <c r="O852" s="3" t="str">
        <f>IF(tbl_clean[[#This Row],[employee_residence]]=tbl_clean[[#This Row],[company_location]], "Same-Country","Cross-Country")</f>
        <v>Same-Country</v>
      </c>
    </row>
    <row r="853" spans="1:15" ht="19.2" x14ac:dyDescent="0.45">
      <c r="A853" s="3">
        <v>2022</v>
      </c>
      <c r="B853" s="4" t="s">
        <v>214</v>
      </c>
      <c r="C853" s="4">
        <f t="shared" si="13"/>
        <v>2</v>
      </c>
      <c r="D853" s="4" t="s">
        <v>218</v>
      </c>
      <c r="E853" s="4" t="s">
        <v>55</v>
      </c>
      <c r="F853" s="5">
        <v>155000</v>
      </c>
      <c r="G853" s="3" t="s">
        <v>20</v>
      </c>
      <c r="H853" s="5">
        <v>155000</v>
      </c>
      <c r="I853" s="3" t="s">
        <v>21</v>
      </c>
      <c r="J853" s="3" t="s">
        <v>243</v>
      </c>
      <c r="K853" s="17">
        <v>0</v>
      </c>
      <c r="L853" s="3" t="s">
        <v>21</v>
      </c>
      <c r="M853" s="3" t="s">
        <v>242</v>
      </c>
      <c r="N853" s="3" t="str">
        <f>IF(tbl_clean[[#This Row],[salary_in_usd]]&gt;=statistics!$B$25,"Yes","No")</f>
        <v>No</v>
      </c>
      <c r="O853" s="3" t="str">
        <f>IF(tbl_clean[[#This Row],[employee_residence]]=tbl_clean[[#This Row],[company_location]], "Same-Country","Cross-Country")</f>
        <v>Same-Country</v>
      </c>
    </row>
    <row r="854" spans="1:15" ht="19.2" x14ac:dyDescent="0.45">
      <c r="A854" s="3">
        <v>2022</v>
      </c>
      <c r="B854" s="4" t="s">
        <v>213</v>
      </c>
      <c r="C854" s="4">
        <f t="shared" si="13"/>
        <v>3</v>
      </c>
      <c r="D854" s="4" t="s">
        <v>218</v>
      </c>
      <c r="E854" s="4" t="s">
        <v>37</v>
      </c>
      <c r="F854" s="5">
        <v>155000</v>
      </c>
      <c r="G854" s="3" t="s">
        <v>20</v>
      </c>
      <c r="H854" s="5">
        <v>155000</v>
      </c>
      <c r="I854" s="3" t="s">
        <v>21</v>
      </c>
      <c r="J854" s="3" t="s">
        <v>243</v>
      </c>
      <c r="K854" s="17">
        <v>0</v>
      </c>
      <c r="L854" s="3" t="s">
        <v>21</v>
      </c>
      <c r="M854" s="3" t="s">
        <v>242</v>
      </c>
      <c r="N854" s="3" t="str">
        <f>IF(tbl_clean[[#This Row],[salary_in_usd]]&gt;=statistics!$B$25,"Yes","No")</f>
        <v>No</v>
      </c>
      <c r="O854" s="3" t="str">
        <f>IF(tbl_clean[[#This Row],[employee_residence]]=tbl_clean[[#This Row],[company_location]], "Same-Country","Cross-Country")</f>
        <v>Same-Country</v>
      </c>
    </row>
    <row r="855" spans="1:15" ht="19.2" x14ac:dyDescent="0.45">
      <c r="A855" s="3">
        <v>2022</v>
      </c>
      <c r="B855" s="4" t="s">
        <v>213</v>
      </c>
      <c r="C855" s="4">
        <f t="shared" si="13"/>
        <v>3</v>
      </c>
      <c r="D855" s="4" t="s">
        <v>218</v>
      </c>
      <c r="E855" s="4" t="s">
        <v>23</v>
      </c>
      <c r="F855" s="5">
        <v>155000</v>
      </c>
      <c r="G855" s="3" t="s">
        <v>20</v>
      </c>
      <c r="H855" s="5">
        <v>155000</v>
      </c>
      <c r="I855" s="3" t="s">
        <v>21</v>
      </c>
      <c r="J855" s="3" t="s">
        <v>244</v>
      </c>
      <c r="K855" s="17">
        <v>100</v>
      </c>
      <c r="L855" s="3" t="s">
        <v>21</v>
      </c>
      <c r="M855" s="3" t="s">
        <v>242</v>
      </c>
      <c r="N855" s="3" t="str">
        <f>IF(tbl_clean[[#This Row],[salary_in_usd]]&gt;=statistics!$B$25,"Yes","No")</f>
        <v>No</v>
      </c>
      <c r="O855" s="3" t="str">
        <f>IF(tbl_clean[[#This Row],[employee_residence]]=tbl_clean[[#This Row],[company_location]], "Same-Country","Cross-Country")</f>
        <v>Same-Country</v>
      </c>
    </row>
    <row r="856" spans="1:15" ht="19.2" x14ac:dyDescent="0.45">
      <c r="A856" s="3">
        <v>2022</v>
      </c>
      <c r="B856" s="4" t="s">
        <v>213</v>
      </c>
      <c r="C856" s="4">
        <f t="shared" si="13"/>
        <v>3</v>
      </c>
      <c r="D856" s="4" t="s">
        <v>218</v>
      </c>
      <c r="E856" s="4" t="s">
        <v>23</v>
      </c>
      <c r="F856" s="5">
        <v>155000</v>
      </c>
      <c r="G856" s="3" t="s">
        <v>20</v>
      </c>
      <c r="H856" s="5">
        <v>155000</v>
      </c>
      <c r="I856" s="3" t="s">
        <v>21</v>
      </c>
      <c r="J856" s="3" t="s">
        <v>244</v>
      </c>
      <c r="K856" s="17">
        <v>100</v>
      </c>
      <c r="L856" s="3" t="s">
        <v>21</v>
      </c>
      <c r="M856" s="3" t="s">
        <v>242</v>
      </c>
      <c r="N856" s="3" t="str">
        <f>IF(tbl_clean[[#This Row],[salary_in_usd]]&gt;=statistics!$B$25,"Yes","No")</f>
        <v>No</v>
      </c>
      <c r="O856" s="3" t="str">
        <f>IF(tbl_clean[[#This Row],[employee_residence]]=tbl_clean[[#This Row],[company_location]], "Same-Country","Cross-Country")</f>
        <v>Same-Country</v>
      </c>
    </row>
    <row r="857" spans="1:15" ht="19.2" x14ac:dyDescent="0.45">
      <c r="A857" s="3">
        <v>2022</v>
      </c>
      <c r="B857" s="4" t="s">
        <v>213</v>
      </c>
      <c r="C857" s="4">
        <f t="shared" si="13"/>
        <v>3</v>
      </c>
      <c r="D857" s="4" t="s">
        <v>218</v>
      </c>
      <c r="E857" s="4" t="s">
        <v>23</v>
      </c>
      <c r="F857" s="5">
        <v>155000</v>
      </c>
      <c r="G857" s="3" t="s">
        <v>20</v>
      </c>
      <c r="H857" s="5">
        <v>155000</v>
      </c>
      <c r="I857" s="3" t="s">
        <v>21</v>
      </c>
      <c r="J857" s="3" t="s">
        <v>244</v>
      </c>
      <c r="K857" s="17">
        <v>100</v>
      </c>
      <c r="L857" s="3" t="s">
        <v>21</v>
      </c>
      <c r="M857" s="3" t="s">
        <v>242</v>
      </c>
      <c r="N857" s="3" t="str">
        <f>IF(tbl_clean[[#This Row],[salary_in_usd]]&gt;=statistics!$B$25,"Yes","No")</f>
        <v>No</v>
      </c>
      <c r="O857" s="3" t="str">
        <f>IF(tbl_clean[[#This Row],[employee_residence]]=tbl_clean[[#This Row],[company_location]], "Same-Country","Cross-Country")</f>
        <v>Same-Country</v>
      </c>
    </row>
    <row r="858" spans="1:15" ht="19.2" x14ac:dyDescent="0.45">
      <c r="A858" s="3">
        <v>2022</v>
      </c>
      <c r="B858" s="4" t="s">
        <v>213</v>
      </c>
      <c r="C858" s="4">
        <f t="shared" si="13"/>
        <v>3</v>
      </c>
      <c r="D858" s="4" t="s">
        <v>218</v>
      </c>
      <c r="E858" s="4" t="s">
        <v>37</v>
      </c>
      <c r="F858" s="5">
        <v>155000</v>
      </c>
      <c r="G858" s="3" t="s">
        <v>20</v>
      </c>
      <c r="H858" s="5">
        <v>155000</v>
      </c>
      <c r="I858" s="3" t="s">
        <v>21</v>
      </c>
      <c r="J858" s="3" t="s">
        <v>244</v>
      </c>
      <c r="K858" s="17">
        <v>100</v>
      </c>
      <c r="L858" s="3" t="s">
        <v>21</v>
      </c>
      <c r="M858" s="3" t="s">
        <v>242</v>
      </c>
      <c r="N858" s="3" t="str">
        <f>IF(tbl_clean[[#This Row],[salary_in_usd]]&gt;=statistics!$B$25,"Yes","No")</f>
        <v>No</v>
      </c>
      <c r="O858" s="3" t="str">
        <f>IF(tbl_clean[[#This Row],[employee_residence]]=tbl_clean[[#This Row],[company_location]], "Same-Country","Cross-Country")</f>
        <v>Same-Country</v>
      </c>
    </row>
    <row r="859" spans="1:15" ht="19.2" x14ac:dyDescent="0.45">
      <c r="A859" s="3">
        <v>2022</v>
      </c>
      <c r="B859" s="4" t="s">
        <v>213</v>
      </c>
      <c r="C859" s="4">
        <f t="shared" si="13"/>
        <v>3</v>
      </c>
      <c r="D859" s="4" t="s">
        <v>218</v>
      </c>
      <c r="E859" s="4" t="s">
        <v>27</v>
      </c>
      <c r="F859" s="5">
        <v>155000</v>
      </c>
      <c r="G859" s="3" t="s">
        <v>20</v>
      </c>
      <c r="H859" s="5">
        <v>155000</v>
      </c>
      <c r="I859" s="3" t="s">
        <v>21</v>
      </c>
      <c r="J859" s="3" t="s">
        <v>244</v>
      </c>
      <c r="K859" s="17">
        <v>100</v>
      </c>
      <c r="L859" s="3" t="s">
        <v>21</v>
      </c>
      <c r="M859" s="3" t="s">
        <v>242</v>
      </c>
      <c r="N859" s="3" t="str">
        <f>IF(tbl_clean[[#This Row],[salary_in_usd]]&gt;=statistics!$B$25,"Yes","No")</f>
        <v>No</v>
      </c>
      <c r="O859" s="3" t="str">
        <f>IF(tbl_clean[[#This Row],[employee_residence]]=tbl_clean[[#This Row],[company_location]], "Same-Country","Cross-Country")</f>
        <v>Same-Country</v>
      </c>
    </row>
    <row r="860" spans="1:15" ht="19.2" x14ac:dyDescent="0.45">
      <c r="A860" s="3">
        <v>2022</v>
      </c>
      <c r="B860" s="4" t="s">
        <v>213</v>
      </c>
      <c r="C860" s="4">
        <f t="shared" si="13"/>
        <v>3</v>
      </c>
      <c r="D860" s="4" t="s">
        <v>218</v>
      </c>
      <c r="E860" s="4" t="s">
        <v>37</v>
      </c>
      <c r="F860" s="5">
        <v>155000</v>
      </c>
      <c r="G860" s="3" t="s">
        <v>20</v>
      </c>
      <c r="H860" s="5">
        <v>155000</v>
      </c>
      <c r="I860" s="3" t="s">
        <v>21</v>
      </c>
      <c r="J860" s="3" t="s">
        <v>244</v>
      </c>
      <c r="K860" s="17">
        <v>100</v>
      </c>
      <c r="L860" s="3" t="s">
        <v>21</v>
      </c>
      <c r="M860" s="3" t="s">
        <v>242</v>
      </c>
      <c r="N860" s="3" t="str">
        <f>IF(tbl_clean[[#This Row],[salary_in_usd]]&gt;=statistics!$B$25,"Yes","No")</f>
        <v>No</v>
      </c>
      <c r="O860" s="3" t="str">
        <f>IF(tbl_clean[[#This Row],[employee_residence]]=tbl_clean[[#This Row],[company_location]], "Same-Country","Cross-Country")</f>
        <v>Same-Country</v>
      </c>
    </row>
    <row r="861" spans="1:15" ht="19.2" x14ac:dyDescent="0.45">
      <c r="A861" s="3">
        <v>2022</v>
      </c>
      <c r="B861" s="4" t="s">
        <v>213</v>
      </c>
      <c r="C861" s="4">
        <f t="shared" si="13"/>
        <v>3</v>
      </c>
      <c r="D861" s="4" t="s">
        <v>218</v>
      </c>
      <c r="E861" s="4" t="s">
        <v>37</v>
      </c>
      <c r="F861" s="5">
        <v>154600</v>
      </c>
      <c r="G861" s="3" t="s">
        <v>20</v>
      </c>
      <c r="H861" s="5">
        <v>154600</v>
      </c>
      <c r="I861" s="3" t="s">
        <v>21</v>
      </c>
      <c r="J861" s="3" t="s">
        <v>244</v>
      </c>
      <c r="K861" s="17">
        <v>100</v>
      </c>
      <c r="L861" s="3" t="s">
        <v>21</v>
      </c>
      <c r="M861" s="3" t="s">
        <v>242</v>
      </c>
      <c r="N861" s="3" t="str">
        <f>IF(tbl_clean[[#This Row],[salary_in_usd]]&gt;=statistics!$B$25,"Yes","No")</f>
        <v>No</v>
      </c>
      <c r="O861" s="3" t="str">
        <f>IF(tbl_clean[[#This Row],[employee_residence]]=tbl_clean[[#This Row],[company_location]], "Same-Country","Cross-Country")</f>
        <v>Same-Country</v>
      </c>
    </row>
    <row r="862" spans="1:15" ht="19.2" x14ac:dyDescent="0.45">
      <c r="A862" s="3">
        <v>2022</v>
      </c>
      <c r="B862" s="4" t="s">
        <v>213</v>
      </c>
      <c r="C862" s="4">
        <f t="shared" si="13"/>
        <v>3</v>
      </c>
      <c r="D862" s="4" t="s">
        <v>218</v>
      </c>
      <c r="E862" s="4" t="s">
        <v>37</v>
      </c>
      <c r="F862" s="5">
        <v>154600</v>
      </c>
      <c r="G862" s="3" t="s">
        <v>20</v>
      </c>
      <c r="H862" s="5">
        <v>154600</v>
      </c>
      <c r="I862" s="3" t="s">
        <v>21</v>
      </c>
      <c r="J862" s="3" t="s">
        <v>243</v>
      </c>
      <c r="K862" s="17">
        <v>0</v>
      </c>
      <c r="L862" s="3" t="s">
        <v>21</v>
      </c>
      <c r="M862" s="3" t="s">
        <v>240</v>
      </c>
      <c r="N862" s="3" t="str">
        <f>IF(tbl_clean[[#This Row],[salary_in_usd]]&gt;=statistics!$B$25,"Yes","No")</f>
        <v>No</v>
      </c>
      <c r="O862" s="3" t="str">
        <f>IF(tbl_clean[[#This Row],[employee_residence]]=tbl_clean[[#This Row],[company_location]], "Same-Country","Cross-Country")</f>
        <v>Same-Country</v>
      </c>
    </row>
    <row r="863" spans="1:15" ht="19.2" x14ac:dyDescent="0.45">
      <c r="A863" s="3">
        <v>2022</v>
      </c>
      <c r="B863" s="4" t="s">
        <v>213</v>
      </c>
      <c r="C863" s="4">
        <f t="shared" si="13"/>
        <v>3</v>
      </c>
      <c r="D863" s="4" t="s">
        <v>218</v>
      </c>
      <c r="E863" s="4" t="s">
        <v>37</v>
      </c>
      <c r="F863" s="5">
        <v>154600</v>
      </c>
      <c r="G863" s="3" t="s">
        <v>20</v>
      </c>
      <c r="H863" s="5">
        <v>154600</v>
      </c>
      <c r="I863" s="3" t="s">
        <v>21</v>
      </c>
      <c r="J863" s="3" t="s">
        <v>244</v>
      </c>
      <c r="K863" s="17">
        <v>100</v>
      </c>
      <c r="L863" s="3" t="s">
        <v>21</v>
      </c>
      <c r="M863" s="3" t="s">
        <v>240</v>
      </c>
      <c r="N863" s="3" t="str">
        <f>IF(tbl_clean[[#This Row],[salary_in_usd]]&gt;=statistics!$B$25,"Yes","No")</f>
        <v>No</v>
      </c>
      <c r="O863" s="3" t="str">
        <f>IF(tbl_clean[[#This Row],[employee_residence]]=tbl_clean[[#This Row],[company_location]], "Same-Country","Cross-Country")</f>
        <v>Same-Country</v>
      </c>
    </row>
    <row r="864" spans="1:15" ht="19.2" x14ac:dyDescent="0.45">
      <c r="A864" s="3">
        <v>2022</v>
      </c>
      <c r="B864" s="4" t="s">
        <v>213</v>
      </c>
      <c r="C864" s="4">
        <f t="shared" si="13"/>
        <v>3</v>
      </c>
      <c r="D864" s="4" t="s">
        <v>218</v>
      </c>
      <c r="E864" s="4" t="s">
        <v>37</v>
      </c>
      <c r="F864" s="5">
        <v>154600</v>
      </c>
      <c r="G864" s="3" t="s">
        <v>20</v>
      </c>
      <c r="H864" s="5">
        <v>154600</v>
      </c>
      <c r="I864" s="3" t="s">
        <v>21</v>
      </c>
      <c r="J864" s="3" t="s">
        <v>244</v>
      </c>
      <c r="K864" s="17">
        <v>100</v>
      </c>
      <c r="L864" s="3" t="s">
        <v>21</v>
      </c>
      <c r="M864" s="3" t="s">
        <v>240</v>
      </c>
      <c r="N864" s="3" t="str">
        <f>IF(tbl_clean[[#This Row],[salary_in_usd]]&gt;=statistics!$B$25,"Yes","No")</f>
        <v>No</v>
      </c>
      <c r="O864" s="3" t="str">
        <f>IF(tbl_clean[[#This Row],[employee_residence]]=tbl_clean[[#This Row],[company_location]], "Same-Country","Cross-Country")</f>
        <v>Same-Country</v>
      </c>
    </row>
    <row r="865" spans="1:15" ht="19.2" x14ac:dyDescent="0.45">
      <c r="A865" s="3">
        <v>2022</v>
      </c>
      <c r="B865" s="4" t="s">
        <v>213</v>
      </c>
      <c r="C865" s="4">
        <f t="shared" si="13"/>
        <v>3</v>
      </c>
      <c r="D865" s="4" t="s">
        <v>218</v>
      </c>
      <c r="E865" s="4" t="s">
        <v>27</v>
      </c>
      <c r="F865" s="5">
        <v>154560</v>
      </c>
      <c r="G865" s="3" t="s">
        <v>20</v>
      </c>
      <c r="H865" s="5">
        <v>154560</v>
      </c>
      <c r="I865" s="3" t="s">
        <v>21</v>
      </c>
      <c r="J865" s="3" t="s">
        <v>243</v>
      </c>
      <c r="K865" s="17">
        <v>0</v>
      </c>
      <c r="L865" s="3" t="s">
        <v>21</v>
      </c>
      <c r="M865" s="3" t="s">
        <v>242</v>
      </c>
      <c r="N865" s="3" t="str">
        <f>IF(tbl_clean[[#This Row],[salary_in_usd]]&gt;=statistics!$B$25,"Yes","No")</f>
        <v>No</v>
      </c>
      <c r="O865" s="3" t="str">
        <f>IF(tbl_clean[[#This Row],[employee_residence]]=tbl_clean[[#This Row],[company_location]], "Same-Country","Cross-Country")</f>
        <v>Same-Country</v>
      </c>
    </row>
    <row r="866" spans="1:15" ht="19.2" x14ac:dyDescent="0.45">
      <c r="A866" s="3">
        <v>2022</v>
      </c>
      <c r="B866" s="4" t="s">
        <v>213</v>
      </c>
      <c r="C866" s="4">
        <f t="shared" si="13"/>
        <v>3</v>
      </c>
      <c r="D866" s="4" t="s">
        <v>218</v>
      </c>
      <c r="E866" s="4" t="s">
        <v>37</v>
      </c>
      <c r="F866" s="5">
        <v>154545</v>
      </c>
      <c r="G866" s="3" t="s">
        <v>20</v>
      </c>
      <c r="H866" s="5">
        <v>154545</v>
      </c>
      <c r="I866" s="3" t="s">
        <v>21</v>
      </c>
      <c r="J866" s="3" t="s">
        <v>243</v>
      </c>
      <c r="K866" s="17">
        <v>0</v>
      </c>
      <c r="L866" s="3" t="s">
        <v>21</v>
      </c>
      <c r="M866" s="3" t="s">
        <v>240</v>
      </c>
      <c r="N866" s="3" t="str">
        <f>IF(tbl_clean[[#This Row],[salary_in_usd]]&gt;=statistics!$B$25,"Yes","No")</f>
        <v>No</v>
      </c>
      <c r="O866" s="3" t="str">
        <f>IF(tbl_clean[[#This Row],[employee_residence]]=tbl_clean[[#This Row],[company_location]], "Same-Country","Cross-Country")</f>
        <v>Same-Country</v>
      </c>
    </row>
    <row r="867" spans="1:15" ht="19.2" x14ac:dyDescent="0.45">
      <c r="A867" s="3">
        <v>2022</v>
      </c>
      <c r="B867" s="4" t="s">
        <v>213</v>
      </c>
      <c r="C867" s="4">
        <f t="shared" si="13"/>
        <v>3</v>
      </c>
      <c r="D867" s="4" t="s">
        <v>218</v>
      </c>
      <c r="E867" s="4" t="s">
        <v>37</v>
      </c>
      <c r="F867" s="5">
        <v>154545</v>
      </c>
      <c r="G867" s="3" t="s">
        <v>20</v>
      </c>
      <c r="H867" s="5">
        <v>154545</v>
      </c>
      <c r="I867" s="3" t="s">
        <v>21</v>
      </c>
      <c r="J867" s="3" t="s">
        <v>243</v>
      </c>
      <c r="K867" s="17">
        <v>0</v>
      </c>
      <c r="L867" s="3" t="s">
        <v>21</v>
      </c>
      <c r="M867" s="3" t="s">
        <v>240</v>
      </c>
      <c r="N867" s="3" t="str">
        <f>IF(tbl_clean[[#This Row],[salary_in_usd]]&gt;=statistics!$B$25,"Yes","No")</f>
        <v>No</v>
      </c>
      <c r="O867" s="3" t="str">
        <f>IF(tbl_clean[[#This Row],[employee_residence]]=tbl_clean[[#This Row],[company_location]], "Same-Country","Cross-Country")</f>
        <v>Same-Country</v>
      </c>
    </row>
    <row r="868" spans="1:15" ht="19.2" x14ac:dyDescent="0.45">
      <c r="A868" s="3">
        <v>2022</v>
      </c>
      <c r="B868" s="4" t="s">
        <v>213</v>
      </c>
      <c r="C868" s="4">
        <f t="shared" si="13"/>
        <v>3</v>
      </c>
      <c r="D868" s="4" t="s">
        <v>218</v>
      </c>
      <c r="E868" s="4" t="s">
        <v>23</v>
      </c>
      <c r="F868" s="5">
        <v>154000</v>
      </c>
      <c r="G868" s="3" t="s">
        <v>20</v>
      </c>
      <c r="H868" s="5">
        <v>154000</v>
      </c>
      <c r="I868" s="3" t="s">
        <v>21</v>
      </c>
      <c r="J868" s="3" t="s">
        <v>243</v>
      </c>
      <c r="K868" s="17">
        <v>0</v>
      </c>
      <c r="L868" s="3" t="s">
        <v>21</v>
      </c>
      <c r="M868" s="3" t="s">
        <v>242</v>
      </c>
      <c r="N868" s="3" t="str">
        <f>IF(tbl_clean[[#This Row],[salary_in_usd]]&gt;=statistics!$B$25,"Yes","No")</f>
        <v>No</v>
      </c>
      <c r="O868" s="3" t="str">
        <f>IF(tbl_clean[[#This Row],[employee_residence]]=tbl_clean[[#This Row],[company_location]], "Same-Country","Cross-Country")</f>
        <v>Same-Country</v>
      </c>
    </row>
    <row r="869" spans="1:15" ht="19.2" x14ac:dyDescent="0.45">
      <c r="A869" s="3">
        <v>2022</v>
      </c>
      <c r="B869" s="4" t="s">
        <v>213</v>
      </c>
      <c r="C869" s="4">
        <f t="shared" si="13"/>
        <v>3</v>
      </c>
      <c r="D869" s="4" t="s">
        <v>218</v>
      </c>
      <c r="E869" s="4" t="s">
        <v>23</v>
      </c>
      <c r="F869" s="5">
        <v>154000</v>
      </c>
      <c r="G869" s="3" t="s">
        <v>20</v>
      </c>
      <c r="H869" s="5">
        <v>154000</v>
      </c>
      <c r="I869" s="3" t="s">
        <v>21</v>
      </c>
      <c r="J869" s="3" t="s">
        <v>244</v>
      </c>
      <c r="K869" s="17">
        <v>100</v>
      </c>
      <c r="L869" s="3" t="s">
        <v>21</v>
      </c>
      <c r="M869" s="3" t="s">
        <v>242</v>
      </c>
      <c r="N869" s="3" t="str">
        <f>IF(tbl_clean[[#This Row],[salary_in_usd]]&gt;=statistics!$B$25,"Yes","No")</f>
        <v>No</v>
      </c>
      <c r="O869" s="3" t="str">
        <f>IF(tbl_clean[[#This Row],[employee_residence]]=tbl_clean[[#This Row],[company_location]], "Same-Country","Cross-Country")</f>
        <v>Same-Country</v>
      </c>
    </row>
    <row r="870" spans="1:15" ht="19.2" x14ac:dyDescent="0.45">
      <c r="A870" s="3">
        <v>2022</v>
      </c>
      <c r="B870" s="4" t="s">
        <v>213</v>
      </c>
      <c r="C870" s="4">
        <f t="shared" si="13"/>
        <v>3</v>
      </c>
      <c r="D870" s="4" t="s">
        <v>218</v>
      </c>
      <c r="E870" s="4" t="s">
        <v>37</v>
      </c>
      <c r="F870" s="5">
        <v>154000</v>
      </c>
      <c r="G870" s="3" t="s">
        <v>20</v>
      </c>
      <c r="H870" s="5">
        <v>154000</v>
      </c>
      <c r="I870" s="3" t="s">
        <v>21</v>
      </c>
      <c r="J870" s="3" t="s">
        <v>244</v>
      </c>
      <c r="K870" s="17">
        <v>100</v>
      </c>
      <c r="L870" s="3" t="s">
        <v>21</v>
      </c>
      <c r="M870" s="3" t="s">
        <v>242</v>
      </c>
      <c r="N870" s="3" t="str">
        <f>IF(tbl_clean[[#This Row],[salary_in_usd]]&gt;=statistics!$B$25,"Yes","No")</f>
        <v>No</v>
      </c>
      <c r="O870" s="3" t="str">
        <f>IF(tbl_clean[[#This Row],[employee_residence]]=tbl_clean[[#This Row],[company_location]], "Same-Country","Cross-Country")</f>
        <v>Same-Country</v>
      </c>
    </row>
    <row r="871" spans="1:15" ht="19.2" x14ac:dyDescent="0.45">
      <c r="A871" s="3">
        <v>2022</v>
      </c>
      <c r="B871" s="4" t="s">
        <v>213</v>
      </c>
      <c r="C871" s="4">
        <f t="shared" si="13"/>
        <v>3</v>
      </c>
      <c r="D871" s="4" t="s">
        <v>218</v>
      </c>
      <c r="E871" s="4" t="s">
        <v>37</v>
      </c>
      <c r="F871" s="5">
        <v>154000</v>
      </c>
      <c r="G871" s="3" t="s">
        <v>20</v>
      </c>
      <c r="H871" s="5">
        <v>154000</v>
      </c>
      <c r="I871" s="3" t="s">
        <v>21</v>
      </c>
      <c r="J871" s="3" t="s">
        <v>244</v>
      </c>
      <c r="K871" s="17">
        <v>100</v>
      </c>
      <c r="L871" s="3" t="s">
        <v>21</v>
      </c>
      <c r="M871" s="3" t="s">
        <v>242</v>
      </c>
      <c r="N871" s="3" t="str">
        <f>IF(tbl_clean[[#This Row],[salary_in_usd]]&gt;=statistics!$B$25,"Yes","No")</f>
        <v>No</v>
      </c>
      <c r="O871" s="3" t="str">
        <f>IF(tbl_clean[[#This Row],[employee_residence]]=tbl_clean[[#This Row],[company_location]], "Same-Country","Cross-Country")</f>
        <v>Same-Country</v>
      </c>
    </row>
    <row r="872" spans="1:15" ht="19.2" x14ac:dyDescent="0.45">
      <c r="A872" s="3">
        <v>2022</v>
      </c>
      <c r="B872" s="4" t="s">
        <v>213</v>
      </c>
      <c r="C872" s="4">
        <f t="shared" si="13"/>
        <v>3</v>
      </c>
      <c r="D872" s="4" t="s">
        <v>218</v>
      </c>
      <c r="E872" s="4" t="s">
        <v>37</v>
      </c>
      <c r="F872" s="5">
        <v>153600</v>
      </c>
      <c r="G872" s="3" t="s">
        <v>20</v>
      </c>
      <c r="H872" s="5">
        <v>153600</v>
      </c>
      <c r="I872" s="3" t="s">
        <v>21</v>
      </c>
      <c r="J872" s="3" t="s">
        <v>243</v>
      </c>
      <c r="K872" s="17">
        <v>0</v>
      </c>
      <c r="L872" s="3" t="s">
        <v>21</v>
      </c>
      <c r="M872" s="3" t="s">
        <v>242</v>
      </c>
      <c r="N872" s="3" t="str">
        <f>IF(tbl_clean[[#This Row],[salary_in_usd]]&gt;=statistics!$B$25,"Yes","No")</f>
        <v>No</v>
      </c>
      <c r="O872" s="3" t="str">
        <f>IF(tbl_clean[[#This Row],[employee_residence]]=tbl_clean[[#This Row],[company_location]], "Same-Country","Cross-Country")</f>
        <v>Same-Country</v>
      </c>
    </row>
    <row r="873" spans="1:15" ht="19.2" x14ac:dyDescent="0.45">
      <c r="A873" s="3">
        <v>2022</v>
      </c>
      <c r="B873" s="4" t="s">
        <v>213</v>
      </c>
      <c r="C873" s="4">
        <f t="shared" si="13"/>
        <v>3</v>
      </c>
      <c r="D873" s="4" t="s">
        <v>218</v>
      </c>
      <c r="E873" s="4" t="s">
        <v>37</v>
      </c>
      <c r="F873" s="5">
        <v>153600</v>
      </c>
      <c r="G873" s="3" t="s">
        <v>20</v>
      </c>
      <c r="H873" s="5">
        <v>153600</v>
      </c>
      <c r="I873" s="3" t="s">
        <v>21</v>
      </c>
      <c r="J873" s="3" t="s">
        <v>243</v>
      </c>
      <c r="K873" s="17">
        <v>0</v>
      </c>
      <c r="L873" s="3" t="s">
        <v>21</v>
      </c>
      <c r="M873" s="3" t="s">
        <v>242</v>
      </c>
      <c r="N873" s="3" t="str">
        <f>IF(tbl_clean[[#This Row],[salary_in_usd]]&gt;=statistics!$B$25,"Yes","No")</f>
        <v>No</v>
      </c>
      <c r="O873" s="3" t="str">
        <f>IF(tbl_clean[[#This Row],[employee_residence]]=tbl_clean[[#This Row],[company_location]], "Same-Country","Cross-Country")</f>
        <v>Same-Country</v>
      </c>
    </row>
    <row r="874" spans="1:15" ht="19.2" x14ac:dyDescent="0.45">
      <c r="A874" s="3">
        <v>2022</v>
      </c>
      <c r="B874" s="4" t="s">
        <v>213</v>
      </c>
      <c r="C874" s="4">
        <f t="shared" si="13"/>
        <v>3</v>
      </c>
      <c r="D874" s="4" t="s">
        <v>218</v>
      </c>
      <c r="E874" s="4" t="s">
        <v>37</v>
      </c>
      <c r="F874" s="5">
        <v>153600</v>
      </c>
      <c r="G874" s="3" t="s">
        <v>20</v>
      </c>
      <c r="H874" s="5">
        <v>153600</v>
      </c>
      <c r="I874" s="3" t="s">
        <v>21</v>
      </c>
      <c r="J874" s="3" t="s">
        <v>243</v>
      </c>
      <c r="K874" s="17">
        <v>0</v>
      </c>
      <c r="L874" s="3" t="s">
        <v>21</v>
      </c>
      <c r="M874" s="3" t="s">
        <v>242</v>
      </c>
      <c r="N874" s="3" t="str">
        <f>IF(tbl_clean[[#This Row],[salary_in_usd]]&gt;=statistics!$B$25,"Yes","No")</f>
        <v>No</v>
      </c>
      <c r="O874" s="3" t="str">
        <f>IF(tbl_clean[[#This Row],[employee_residence]]=tbl_clean[[#This Row],[company_location]], "Same-Country","Cross-Country")</f>
        <v>Same-Country</v>
      </c>
    </row>
    <row r="875" spans="1:15" ht="19.2" x14ac:dyDescent="0.45">
      <c r="A875" s="3">
        <v>2022</v>
      </c>
      <c r="B875" s="4" t="s">
        <v>213</v>
      </c>
      <c r="C875" s="4">
        <f t="shared" si="13"/>
        <v>3</v>
      </c>
      <c r="D875" s="4" t="s">
        <v>218</v>
      </c>
      <c r="E875" s="4" t="s">
        <v>23</v>
      </c>
      <c r="F875" s="5">
        <v>153600</v>
      </c>
      <c r="G875" s="3" t="s">
        <v>20</v>
      </c>
      <c r="H875" s="5">
        <v>153600</v>
      </c>
      <c r="I875" s="3" t="s">
        <v>21</v>
      </c>
      <c r="J875" s="3" t="s">
        <v>244</v>
      </c>
      <c r="K875" s="17">
        <v>100</v>
      </c>
      <c r="L875" s="3" t="s">
        <v>21</v>
      </c>
      <c r="M875" s="3" t="s">
        <v>242</v>
      </c>
      <c r="N875" s="3" t="str">
        <f>IF(tbl_clean[[#This Row],[salary_in_usd]]&gt;=statistics!$B$25,"Yes","No")</f>
        <v>No</v>
      </c>
      <c r="O875" s="3" t="str">
        <f>IF(tbl_clean[[#This Row],[employee_residence]]=tbl_clean[[#This Row],[company_location]], "Same-Country","Cross-Country")</f>
        <v>Same-Country</v>
      </c>
    </row>
    <row r="876" spans="1:15" ht="19.2" x14ac:dyDescent="0.45">
      <c r="A876" s="3">
        <v>2022</v>
      </c>
      <c r="B876" s="4" t="s">
        <v>214</v>
      </c>
      <c r="C876" s="4">
        <f t="shared" si="13"/>
        <v>2</v>
      </c>
      <c r="D876" s="4" t="s">
        <v>218</v>
      </c>
      <c r="E876" s="4" t="s">
        <v>37</v>
      </c>
      <c r="F876" s="5">
        <v>153000</v>
      </c>
      <c r="G876" s="3" t="s">
        <v>20</v>
      </c>
      <c r="H876" s="5">
        <v>153000</v>
      </c>
      <c r="I876" s="3" t="s">
        <v>21</v>
      </c>
      <c r="J876" s="3" t="s">
        <v>244</v>
      </c>
      <c r="K876" s="17">
        <v>100</v>
      </c>
      <c r="L876" s="3" t="s">
        <v>21</v>
      </c>
      <c r="M876" s="3" t="s">
        <v>242</v>
      </c>
      <c r="N876" s="3" t="str">
        <f>IF(tbl_clean[[#This Row],[salary_in_usd]]&gt;=statistics!$B$25,"Yes","No")</f>
        <v>No</v>
      </c>
      <c r="O876" s="3" t="str">
        <f>IF(tbl_clean[[#This Row],[employee_residence]]=tbl_clean[[#This Row],[company_location]], "Same-Country","Cross-Country")</f>
        <v>Same-Country</v>
      </c>
    </row>
    <row r="877" spans="1:15" ht="19.2" x14ac:dyDescent="0.45">
      <c r="A877" s="3">
        <v>2022</v>
      </c>
      <c r="B877" s="4" t="s">
        <v>213</v>
      </c>
      <c r="C877" s="4">
        <f t="shared" si="13"/>
        <v>3</v>
      </c>
      <c r="D877" s="4" t="s">
        <v>218</v>
      </c>
      <c r="E877" s="4" t="s">
        <v>23</v>
      </c>
      <c r="F877" s="5">
        <v>153000</v>
      </c>
      <c r="G877" s="3" t="s">
        <v>20</v>
      </c>
      <c r="H877" s="5">
        <v>153000</v>
      </c>
      <c r="I877" s="3" t="s">
        <v>21</v>
      </c>
      <c r="J877" s="3" t="s">
        <v>244</v>
      </c>
      <c r="K877" s="17">
        <v>100</v>
      </c>
      <c r="L877" s="3" t="s">
        <v>21</v>
      </c>
      <c r="M877" s="3" t="s">
        <v>242</v>
      </c>
      <c r="N877" s="3" t="str">
        <f>IF(tbl_clean[[#This Row],[salary_in_usd]]&gt;=statistics!$B$25,"Yes","No")</f>
        <v>No</v>
      </c>
      <c r="O877" s="3" t="str">
        <f>IF(tbl_clean[[#This Row],[employee_residence]]=tbl_clean[[#This Row],[company_location]], "Same-Country","Cross-Country")</f>
        <v>Same-Country</v>
      </c>
    </row>
    <row r="878" spans="1:15" ht="19.2" x14ac:dyDescent="0.45">
      <c r="A878" s="3">
        <v>2022</v>
      </c>
      <c r="B878" s="4" t="s">
        <v>213</v>
      </c>
      <c r="C878" s="4">
        <f t="shared" si="13"/>
        <v>3</v>
      </c>
      <c r="D878" s="4" t="s">
        <v>218</v>
      </c>
      <c r="E878" s="4" t="s">
        <v>23</v>
      </c>
      <c r="F878" s="5">
        <v>153000</v>
      </c>
      <c r="G878" s="3" t="s">
        <v>20</v>
      </c>
      <c r="H878" s="5">
        <v>153000</v>
      </c>
      <c r="I878" s="3" t="s">
        <v>21</v>
      </c>
      <c r="J878" s="3" t="s">
        <v>244</v>
      </c>
      <c r="K878" s="17">
        <v>100</v>
      </c>
      <c r="L878" s="3" t="s">
        <v>21</v>
      </c>
      <c r="M878" s="3" t="s">
        <v>242</v>
      </c>
      <c r="N878" s="3" t="str">
        <f>IF(tbl_clean[[#This Row],[salary_in_usd]]&gt;=statistics!$B$25,"Yes","No")</f>
        <v>No</v>
      </c>
      <c r="O878" s="3" t="str">
        <f>IF(tbl_clean[[#This Row],[employee_residence]]=tbl_clean[[#This Row],[company_location]], "Same-Country","Cross-Country")</f>
        <v>Same-Country</v>
      </c>
    </row>
    <row r="879" spans="1:15" ht="19.2" x14ac:dyDescent="0.45">
      <c r="A879" s="3">
        <v>2022</v>
      </c>
      <c r="B879" s="4" t="s">
        <v>214</v>
      </c>
      <c r="C879" s="4">
        <f t="shared" si="13"/>
        <v>2</v>
      </c>
      <c r="D879" s="4" t="s">
        <v>218</v>
      </c>
      <c r="E879" s="4" t="s">
        <v>23</v>
      </c>
      <c r="F879" s="5">
        <v>153000</v>
      </c>
      <c r="G879" s="3" t="s">
        <v>20</v>
      </c>
      <c r="H879" s="5">
        <v>153000</v>
      </c>
      <c r="I879" s="3" t="s">
        <v>21</v>
      </c>
      <c r="J879" s="3" t="s">
        <v>244</v>
      </c>
      <c r="K879" s="17">
        <v>100</v>
      </c>
      <c r="L879" s="3" t="s">
        <v>21</v>
      </c>
      <c r="M879" s="3" t="s">
        <v>240</v>
      </c>
      <c r="N879" s="3" t="str">
        <f>IF(tbl_clean[[#This Row],[salary_in_usd]]&gt;=statistics!$B$25,"Yes","No")</f>
        <v>No</v>
      </c>
      <c r="O879" s="3" t="str">
        <f>IF(tbl_clean[[#This Row],[employee_residence]]=tbl_clean[[#This Row],[company_location]], "Same-Country","Cross-Country")</f>
        <v>Same-Country</v>
      </c>
    </row>
    <row r="880" spans="1:15" ht="19.2" x14ac:dyDescent="0.45">
      <c r="A880" s="3">
        <v>2022</v>
      </c>
      <c r="B880" s="4" t="s">
        <v>214</v>
      </c>
      <c r="C880" s="4">
        <f t="shared" si="13"/>
        <v>2</v>
      </c>
      <c r="D880" s="4" t="s">
        <v>218</v>
      </c>
      <c r="E880" s="4" t="s">
        <v>81</v>
      </c>
      <c r="F880" s="5">
        <v>153000</v>
      </c>
      <c r="G880" s="3" t="s">
        <v>20</v>
      </c>
      <c r="H880" s="5">
        <v>153000</v>
      </c>
      <c r="I880" s="3" t="s">
        <v>21</v>
      </c>
      <c r="J880" s="3" t="s">
        <v>245</v>
      </c>
      <c r="K880" s="17">
        <v>50</v>
      </c>
      <c r="L880" s="3" t="s">
        <v>21</v>
      </c>
      <c r="M880" s="3" t="s">
        <v>242</v>
      </c>
      <c r="N880" s="3" t="str">
        <f>IF(tbl_clean[[#This Row],[salary_in_usd]]&gt;=statistics!$B$25,"Yes","No")</f>
        <v>No</v>
      </c>
      <c r="O880" s="3" t="str">
        <f>IF(tbl_clean[[#This Row],[employee_residence]]=tbl_clean[[#This Row],[company_location]], "Same-Country","Cross-Country")</f>
        <v>Same-Country</v>
      </c>
    </row>
    <row r="881" spans="1:15" ht="19.2" x14ac:dyDescent="0.45">
      <c r="A881" s="3">
        <v>2022</v>
      </c>
      <c r="B881" s="4" t="s">
        <v>213</v>
      </c>
      <c r="C881" s="4">
        <f t="shared" si="13"/>
        <v>3</v>
      </c>
      <c r="D881" s="4" t="s">
        <v>218</v>
      </c>
      <c r="E881" s="4" t="s">
        <v>37</v>
      </c>
      <c r="F881" s="5">
        <v>152500</v>
      </c>
      <c r="G881" s="3" t="s">
        <v>20</v>
      </c>
      <c r="H881" s="5">
        <v>152500</v>
      </c>
      <c r="I881" s="3" t="s">
        <v>21</v>
      </c>
      <c r="J881" s="3" t="s">
        <v>243</v>
      </c>
      <c r="K881" s="17">
        <v>0</v>
      </c>
      <c r="L881" s="3" t="s">
        <v>21</v>
      </c>
      <c r="M881" s="3" t="s">
        <v>242</v>
      </c>
      <c r="N881" s="3" t="str">
        <f>IF(tbl_clean[[#This Row],[salary_in_usd]]&gt;=statistics!$B$25,"Yes","No")</f>
        <v>No</v>
      </c>
      <c r="O881" s="3" t="str">
        <f>IF(tbl_clean[[#This Row],[employee_residence]]=tbl_clean[[#This Row],[company_location]], "Same-Country","Cross-Country")</f>
        <v>Same-Country</v>
      </c>
    </row>
    <row r="882" spans="1:15" ht="19.2" x14ac:dyDescent="0.45">
      <c r="A882" s="3">
        <v>2022</v>
      </c>
      <c r="B882" s="4" t="s">
        <v>213</v>
      </c>
      <c r="C882" s="4">
        <f t="shared" si="13"/>
        <v>3</v>
      </c>
      <c r="D882" s="4" t="s">
        <v>218</v>
      </c>
      <c r="E882" s="4" t="s">
        <v>69</v>
      </c>
      <c r="F882" s="5">
        <v>152500</v>
      </c>
      <c r="G882" s="3" t="s">
        <v>20</v>
      </c>
      <c r="H882" s="5">
        <v>152500</v>
      </c>
      <c r="I882" s="3" t="s">
        <v>21</v>
      </c>
      <c r="J882" s="3" t="s">
        <v>244</v>
      </c>
      <c r="K882" s="17">
        <v>100</v>
      </c>
      <c r="L882" s="3" t="s">
        <v>21</v>
      </c>
      <c r="M882" s="3" t="s">
        <v>242</v>
      </c>
      <c r="N882" s="3" t="str">
        <f>IF(tbl_clean[[#This Row],[salary_in_usd]]&gt;=statistics!$B$25,"Yes","No")</f>
        <v>No</v>
      </c>
      <c r="O882" s="3" t="str">
        <f>IF(tbl_clean[[#This Row],[employee_residence]]=tbl_clean[[#This Row],[company_location]], "Same-Country","Cross-Country")</f>
        <v>Same-Country</v>
      </c>
    </row>
    <row r="883" spans="1:15" ht="19.2" x14ac:dyDescent="0.45">
      <c r="A883" s="3">
        <v>2022</v>
      </c>
      <c r="B883" s="4" t="s">
        <v>213</v>
      </c>
      <c r="C883" s="4">
        <f t="shared" si="13"/>
        <v>3</v>
      </c>
      <c r="D883" s="4" t="s">
        <v>218</v>
      </c>
      <c r="E883" s="4" t="s">
        <v>23</v>
      </c>
      <c r="F883" s="5">
        <v>152000</v>
      </c>
      <c r="G883" s="3" t="s">
        <v>20</v>
      </c>
      <c r="H883" s="5">
        <v>152000</v>
      </c>
      <c r="I883" s="3" t="s">
        <v>21</v>
      </c>
      <c r="J883" s="3" t="s">
        <v>243</v>
      </c>
      <c r="K883" s="17">
        <v>0</v>
      </c>
      <c r="L883" s="3" t="s">
        <v>21</v>
      </c>
      <c r="M883" s="3" t="s">
        <v>242</v>
      </c>
      <c r="N883" s="3" t="str">
        <f>IF(tbl_clean[[#This Row],[salary_in_usd]]&gt;=statistics!$B$25,"Yes","No")</f>
        <v>No</v>
      </c>
      <c r="O883" s="3" t="str">
        <f>IF(tbl_clean[[#This Row],[employee_residence]]=tbl_clean[[#This Row],[company_location]], "Same-Country","Cross-Country")</f>
        <v>Same-Country</v>
      </c>
    </row>
    <row r="884" spans="1:15" ht="19.2" x14ac:dyDescent="0.45">
      <c r="A884" s="3">
        <v>2022</v>
      </c>
      <c r="B884" s="4" t="s">
        <v>213</v>
      </c>
      <c r="C884" s="4">
        <f t="shared" si="13"/>
        <v>3</v>
      </c>
      <c r="D884" s="4" t="s">
        <v>218</v>
      </c>
      <c r="E884" s="4" t="s">
        <v>37</v>
      </c>
      <c r="F884" s="5">
        <v>152000</v>
      </c>
      <c r="G884" s="3" t="s">
        <v>20</v>
      </c>
      <c r="H884" s="5">
        <v>152000</v>
      </c>
      <c r="I884" s="3" t="s">
        <v>21</v>
      </c>
      <c r="J884" s="3" t="s">
        <v>243</v>
      </c>
      <c r="K884" s="17">
        <v>0</v>
      </c>
      <c r="L884" s="3" t="s">
        <v>21</v>
      </c>
      <c r="M884" s="3" t="s">
        <v>242</v>
      </c>
      <c r="N884" s="3" t="str">
        <f>IF(tbl_clean[[#This Row],[salary_in_usd]]&gt;=statistics!$B$25,"Yes","No")</f>
        <v>No</v>
      </c>
      <c r="O884" s="3" t="str">
        <f>IF(tbl_clean[[#This Row],[employee_residence]]=tbl_clean[[#This Row],[company_location]], "Same-Country","Cross-Country")</f>
        <v>Same-Country</v>
      </c>
    </row>
    <row r="885" spans="1:15" ht="19.2" x14ac:dyDescent="0.45">
      <c r="A885" s="3">
        <v>2022</v>
      </c>
      <c r="B885" s="4" t="s">
        <v>213</v>
      </c>
      <c r="C885" s="4">
        <f t="shared" si="13"/>
        <v>3</v>
      </c>
      <c r="D885" s="4" t="s">
        <v>218</v>
      </c>
      <c r="E885" s="4" t="s">
        <v>32</v>
      </c>
      <c r="F885" s="5">
        <v>152000</v>
      </c>
      <c r="G885" s="3" t="s">
        <v>20</v>
      </c>
      <c r="H885" s="5">
        <v>152000</v>
      </c>
      <c r="I885" s="3" t="s">
        <v>21</v>
      </c>
      <c r="J885" s="3" t="s">
        <v>243</v>
      </c>
      <c r="K885" s="17">
        <v>0</v>
      </c>
      <c r="L885" s="3" t="s">
        <v>21</v>
      </c>
      <c r="M885" s="3" t="s">
        <v>242</v>
      </c>
      <c r="N885" s="3" t="str">
        <f>IF(tbl_clean[[#This Row],[salary_in_usd]]&gt;=statistics!$B$25,"Yes","No")</f>
        <v>No</v>
      </c>
      <c r="O885" s="3" t="str">
        <f>IF(tbl_clean[[#This Row],[employee_residence]]=tbl_clean[[#This Row],[company_location]], "Same-Country","Cross-Country")</f>
        <v>Same-Country</v>
      </c>
    </row>
    <row r="886" spans="1:15" ht="19.2" x14ac:dyDescent="0.45">
      <c r="A886" s="3">
        <v>2022</v>
      </c>
      <c r="B886" s="4" t="s">
        <v>213</v>
      </c>
      <c r="C886" s="4">
        <f t="shared" si="13"/>
        <v>3</v>
      </c>
      <c r="D886" s="4" t="s">
        <v>218</v>
      </c>
      <c r="E886" s="4" t="s">
        <v>23</v>
      </c>
      <c r="F886" s="5">
        <v>152000</v>
      </c>
      <c r="G886" s="3" t="s">
        <v>20</v>
      </c>
      <c r="H886" s="5">
        <v>152000</v>
      </c>
      <c r="I886" s="3" t="s">
        <v>21</v>
      </c>
      <c r="J886" s="3" t="s">
        <v>243</v>
      </c>
      <c r="K886" s="17">
        <v>0</v>
      </c>
      <c r="L886" s="3" t="s">
        <v>21</v>
      </c>
      <c r="M886" s="3" t="s">
        <v>242</v>
      </c>
      <c r="N886" s="3" t="str">
        <f>IF(tbl_clean[[#This Row],[salary_in_usd]]&gt;=statistics!$B$25,"Yes","No")</f>
        <v>No</v>
      </c>
      <c r="O886" s="3" t="str">
        <f>IF(tbl_clean[[#This Row],[employee_residence]]=tbl_clean[[#This Row],[company_location]], "Same-Country","Cross-Country")</f>
        <v>Same-Country</v>
      </c>
    </row>
    <row r="887" spans="1:15" ht="19.2" x14ac:dyDescent="0.45">
      <c r="A887" s="3">
        <v>2022</v>
      </c>
      <c r="B887" s="4" t="s">
        <v>213</v>
      </c>
      <c r="C887" s="4">
        <f t="shared" si="13"/>
        <v>3</v>
      </c>
      <c r="D887" s="4" t="s">
        <v>218</v>
      </c>
      <c r="E887" s="4" t="s">
        <v>23</v>
      </c>
      <c r="F887" s="5">
        <v>151800</v>
      </c>
      <c r="G887" s="3" t="s">
        <v>20</v>
      </c>
      <c r="H887" s="5">
        <v>151800</v>
      </c>
      <c r="I887" s="3" t="s">
        <v>21</v>
      </c>
      <c r="J887" s="3" t="s">
        <v>243</v>
      </c>
      <c r="K887" s="17">
        <v>0</v>
      </c>
      <c r="L887" s="3" t="s">
        <v>21</v>
      </c>
      <c r="M887" s="3" t="s">
        <v>242</v>
      </c>
      <c r="N887" s="3" t="str">
        <f>IF(tbl_clean[[#This Row],[salary_in_usd]]&gt;=statistics!$B$25,"Yes","No")</f>
        <v>No</v>
      </c>
      <c r="O887" s="3" t="str">
        <f>IF(tbl_clean[[#This Row],[employee_residence]]=tbl_clean[[#This Row],[company_location]], "Same-Country","Cross-Country")</f>
        <v>Same-Country</v>
      </c>
    </row>
    <row r="888" spans="1:15" ht="19.2" x14ac:dyDescent="0.45">
      <c r="A888" s="3">
        <v>2022</v>
      </c>
      <c r="B888" s="4" t="s">
        <v>213</v>
      </c>
      <c r="C888" s="4">
        <f t="shared" si="13"/>
        <v>3</v>
      </c>
      <c r="D888" s="4" t="s">
        <v>218</v>
      </c>
      <c r="E888" s="4" t="s">
        <v>55</v>
      </c>
      <c r="F888" s="5">
        <v>150260</v>
      </c>
      <c r="G888" s="3" t="s">
        <v>20</v>
      </c>
      <c r="H888" s="5">
        <v>150260</v>
      </c>
      <c r="I888" s="3" t="s">
        <v>21</v>
      </c>
      <c r="J888" s="3" t="s">
        <v>244</v>
      </c>
      <c r="K888" s="17">
        <v>100</v>
      </c>
      <c r="L888" s="3" t="s">
        <v>21</v>
      </c>
      <c r="M888" s="3" t="s">
        <v>242</v>
      </c>
      <c r="N888" s="3" t="str">
        <f>IF(tbl_clean[[#This Row],[salary_in_usd]]&gt;=statistics!$B$25,"Yes","No")</f>
        <v>No</v>
      </c>
      <c r="O888" s="3" t="str">
        <f>IF(tbl_clean[[#This Row],[employee_residence]]=tbl_clean[[#This Row],[company_location]], "Same-Country","Cross-Country")</f>
        <v>Same-Country</v>
      </c>
    </row>
    <row r="889" spans="1:15" ht="19.2" x14ac:dyDescent="0.45">
      <c r="A889" s="3">
        <v>2022</v>
      </c>
      <c r="B889" s="4" t="s">
        <v>213</v>
      </c>
      <c r="C889" s="4">
        <f t="shared" si="13"/>
        <v>3</v>
      </c>
      <c r="D889" s="4" t="s">
        <v>218</v>
      </c>
      <c r="E889" s="4" t="s">
        <v>27</v>
      </c>
      <c r="F889" s="5">
        <v>150075</v>
      </c>
      <c r="G889" s="3" t="s">
        <v>20</v>
      </c>
      <c r="H889" s="5">
        <v>150075</v>
      </c>
      <c r="I889" s="3" t="s">
        <v>21</v>
      </c>
      <c r="J889" s="3" t="s">
        <v>244</v>
      </c>
      <c r="K889" s="17">
        <v>100</v>
      </c>
      <c r="L889" s="3" t="s">
        <v>21</v>
      </c>
      <c r="M889" s="3" t="s">
        <v>242</v>
      </c>
      <c r="N889" s="3" t="str">
        <f>IF(tbl_clean[[#This Row],[salary_in_usd]]&gt;=statistics!$B$25,"Yes","No")</f>
        <v>No</v>
      </c>
      <c r="O889" s="3" t="str">
        <f>IF(tbl_clean[[#This Row],[employee_residence]]=tbl_clean[[#This Row],[company_location]], "Same-Country","Cross-Country")</f>
        <v>Same-Country</v>
      </c>
    </row>
    <row r="890" spans="1:15" ht="19.2" x14ac:dyDescent="0.45">
      <c r="A890" s="3">
        <v>2022</v>
      </c>
      <c r="B890" s="4" t="s">
        <v>213</v>
      </c>
      <c r="C890" s="4">
        <f t="shared" si="13"/>
        <v>3</v>
      </c>
      <c r="D890" s="4" t="s">
        <v>218</v>
      </c>
      <c r="E890" s="4" t="s">
        <v>27</v>
      </c>
      <c r="F890" s="5">
        <v>150075</v>
      </c>
      <c r="G890" s="3" t="s">
        <v>20</v>
      </c>
      <c r="H890" s="5">
        <v>150075</v>
      </c>
      <c r="I890" s="3" t="s">
        <v>21</v>
      </c>
      <c r="J890" s="3" t="s">
        <v>244</v>
      </c>
      <c r="K890" s="17">
        <v>100</v>
      </c>
      <c r="L890" s="3" t="s">
        <v>21</v>
      </c>
      <c r="M890" s="3" t="s">
        <v>242</v>
      </c>
      <c r="N890" s="3" t="str">
        <f>IF(tbl_clean[[#This Row],[salary_in_usd]]&gt;=statistics!$B$25,"Yes","No")</f>
        <v>No</v>
      </c>
      <c r="O890" s="3" t="str">
        <f>IF(tbl_clean[[#This Row],[employee_residence]]=tbl_clean[[#This Row],[company_location]], "Same-Country","Cross-Country")</f>
        <v>Same-Country</v>
      </c>
    </row>
    <row r="891" spans="1:15" ht="19.2" x14ac:dyDescent="0.45">
      <c r="A891" s="3">
        <v>2022</v>
      </c>
      <c r="B891" s="4" t="s">
        <v>213</v>
      </c>
      <c r="C891" s="4">
        <f t="shared" si="13"/>
        <v>3</v>
      </c>
      <c r="D891" s="4" t="s">
        <v>218</v>
      </c>
      <c r="E891" s="4" t="s">
        <v>23</v>
      </c>
      <c r="F891" s="5">
        <v>150000</v>
      </c>
      <c r="G891" s="3" t="s">
        <v>20</v>
      </c>
      <c r="H891" s="5">
        <v>150000</v>
      </c>
      <c r="I891" s="3" t="s">
        <v>21</v>
      </c>
      <c r="J891" s="3" t="s">
        <v>243</v>
      </c>
      <c r="K891" s="17">
        <v>0</v>
      </c>
      <c r="L891" s="3" t="s">
        <v>21</v>
      </c>
      <c r="M891" s="3" t="s">
        <v>242</v>
      </c>
      <c r="N891" s="3" t="str">
        <f>IF(tbl_clean[[#This Row],[salary_in_usd]]&gt;=statistics!$B$25,"Yes","No")</f>
        <v>No</v>
      </c>
      <c r="O891" s="3" t="str">
        <f>IF(tbl_clean[[#This Row],[employee_residence]]=tbl_clean[[#This Row],[company_location]], "Same-Country","Cross-Country")</f>
        <v>Same-Country</v>
      </c>
    </row>
    <row r="892" spans="1:15" ht="19.2" x14ac:dyDescent="0.45">
      <c r="A892" s="3">
        <v>2022</v>
      </c>
      <c r="B892" s="4" t="s">
        <v>213</v>
      </c>
      <c r="C892" s="4">
        <f t="shared" si="13"/>
        <v>3</v>
      </c>
      <c r="D892" s="4" t="s">
        <v>218</v>
      </c>
      <c r="E892" s="4" t="s">
        <v>88</v>
      </c>
      <c r="F892" s="5">
        <v>150000</v>
      </c>
      <c r="G892" s="3" t="s">
        <v>20</v>
      </c>
      <c r="H892" s="5">
        <v>150000</v>
      </c>
      <c r="I892" s="3" t="s">
        <v>21</v>
      </c>
      <c r="J892" s="3" t="s">
        <v>244</v>
      </c>
      <c r="K892" s="17">
        <v>100</v>
      </c>
      <c r="L892" s="3" t="s">
        <v>21</v>
      </c>
      <c r="M892" s="3" t="s">
        <v>242</v>
      </c>
      <c r="N892" s="3" t="str">
        <f>IF(tbl_clean[[#This Row],[salary_in_usd]]&gt;=statistics!$B$25,"Yes","No")</f>
        <v>No</v>
      </c>
      <c r="O892" s="3" t="str">
        <f>IF(tbl_clean[[#This Row],[employee_residence]]=tbl_clean[[#This Row],[company_location]], "Same-Country","Cross-Country")</f>
        <v>Same-Country</v>
      </c>
    </row>
    <row r="893" spans="1:15" ht="19.2" x14ac:dyDescent="0.45">
      <c r="A893" s="3">
        <v>2022</v>
      </c>
      <c r="B893" s="4" t="s">
        <v>214</v>
      </c>
      <c r="C893" s="4">
        <f t="shared" si="13"/>
        <v>2</v>
      </c>
      <c r="D893" s="4" t="s">
        <v>218</v>
      </c>
      <c r="E893" s="4" t="s">
        <v>27</v>
      </c>
      <c r="F893" s="5">
        <v>150000</v>
      </c>
      <c r="G893" s="3" t="s">
        <v>20</v>
      </c>
      <c r="H893" s="5">
        <v>150000</v>
      </c>
      <c r="I893" s="3" t="s">
        <v>21</v>
      </c>
      <c r="J893" s="3" t="s">
        <v>243</v>
      </c>
      <c r="K893" s="17">
        <v>0</v>
      </c>
      <c r="L893" s="3" t="s">
        <v>21</v>
      </c>
      <c r="M893" s="3" t="s">
        <v>242</v>
      </c>
      <c r="N893" s="3" t="str">
        <f>IF(tbl_clean[[#This Row],[salary_in_usd]]&gt;=statistics!$B$25,"Yes","No")</f>
        <v>No</v>
      </c>
      <c r="O893" s="3" t="str">
        <f>IF(tbl_clean[[#This Row],[employee_residence]]=tbl_clean[[#This Row],[company_location]], "Same-Country","Cross-Country")</f>
        <v>Same-Country</v>
      </c>
    </row>
    <row r="894" spans="1:15" ht="19.2" x14ac:dyDescent="0.45">
      <c r="A894" s="3">
        <v>2022</v>
      </c>
      <c r="B894" s="4" t="s">
        <v>214</v>
      </c>
      <c r="C894" s="4">
        <f t="shared" si="13"/>
        <v>2</v>
      </c>
      <c r="D894" s="4" t="s">
        <v>218</v>
      </c>
      <c r="E894" s="4" t="s">
        <v>23</v>
      </c>
      <c r="F894" s="5">
        <v>150000</v>
      </c>
      <c r="G894" s="3" t="s">
        <v>20</v>
      </c>
      <c r="H894" s="5">
        <v>150000</v>
      </c>
      <c r="I894" s="3" t="s">
        <v>21</v>
      </c>
      <c r="J894" s="3" t="s">
        <v>244</v>
      </c>
      <c r="K894" s="17">
        <v>100</v>
      </c>
      <c r="L894" s="3" t="s">
        <v>21</v>
      </c>
      <c r="M894" s="3" t="s">
        <v>242</v>
      </c>
      <c r="N894" s="3" t="str">
        <f>IF(tbl_clean[[#This Row],[salary_in_usd]]&gt;=statistics!$B$25,"Yes","No")</f>
        <v>No</v>
      </c>
      <c r="O894" s="3" t="str">
        <f>IF(tbl_clean[[#This Row],[employee_residence]]=tbl_clean[[#This Row],[company_location]], "Same-Country","Cross-Country")</f>
        <v>Same-Country</v>
      </c>
    </row>
    <row r="895" spans="1:15" ht="19.2" x14ac:dyDescent="0.45">
      <c r="A895" s="3">
        <v>2022</v>
      </c>
      <c r="B895" s="4" t="s">
        <v>214</v>
      </c>
      <c r="C895" s="4">
        <f t="shared" si="13"/>
        <v>2</v>
      </c>
      <c r="D895" s="4" t="s">
        <v>218</v>
      </c>
      <c r="E895" s="4" t="s">
        <v>27</v>
      </c>
      <c r="F895" s="5">
        <v>150000</v>
      </c>
      <c r="G895" s="3" t="s">
        <v>20</v>
      </c>
      <c r="H895" s="5">
        <v>150000</v>
      </c>
      <c r="I895" s="3" t="s">
        <v>21</v>
      </c>
      <c r="J895" s="3" t="s">
        <v>243</v>
      </c>
      <c r="K895" s="17">
        <v>0</v>
      </c>
      <c r="L895" s="3" t="s">
        <v>21</v>
      </c>
      <c r="M895" s="3" t="s">
        <v>242</v>
      </c>
      <c r="N895" s="3" t="str">
        <f>IF(tbl_clean[[#This Row],[salary_in_usd]]&gt;=statistics!$B$25,"Yes","No")</f>
        <v>No</v>
      </c>
      <c r="O895" s="3" t="str">
        <f>IF(tbl_clean[[#This Row],[employee_residence]]=tbl_clean[[#This Row],[company_location]], "Same-Country","Cross-Country")</f>
        <v>Same-Country</v>
      </c>
    </row>
    <row r="896" spans="1:15" ht="19.2" x14ac:dyDescent="0.45">
      <c r="A896" s="3">
        <v>2022</v>
      </c>
      <c r="B896" s="4" t="s">
        <v>214</v>
      </c>
      <c r="C896" s="4">
        <f t="shared" si="13"/>
        <v>2</v>
      </c>
      <c r="D896" s="4" t="s">
        <v>218</v>
      </c>
      <c r="E896" s="4" t="s">
        <v>37</v>
      </c>
      <c r="F896" s="5">
        <v>150000</v>
      </c>
      <c r="G896" s="3" t="s">
        <v>20</v>
      </c>
      <c r="H896" s="5">
        <v>150000</v>
      </c>
      <c r="I896" s="3" t="s">
        <v>21</v>
      </c>
      <c r="J896" s="3" t="s">
        <v>244</v>
      </c>
      <c r="K896" s="17">
        <v>100</v>
      </c>
      <c r="L896" s="3" t="s">
        <v>21</v>
      </c>
      <c r="M896" s="3" t="s">
        <v>242</v>
      </c>
      <c r="N896" s="3" t="str">
        <f>IF(tbl_clean[[#This Row],[salary_in_usd]]&gt;=statistics!$B$25,"Yes","No")</f>
        <v>No</v>
      </c>
      <c r="O896" s="3" t="str">
        <f>IF(tbl_clean[[#This Row],[employee_residence]]=tbl_clean[[#This Row],[company_location]], "Same-Country","Cross-Country")</f>
        <v>Same-Country</v>
      </c>
    </row>
    <row r="897" spans="1:15" ht="19.2" x14ac:dyDescent="0.45">
      <c r="A897" s="3">
        <v>2022</v>
      </c>
      <c r="B897" s="4" t="s">
        <v>214</v>
      </c>
      <c r="C897" s="4">
        <f t="shared" si="13"/>
        <v>2</v>
      </c>
      <c r="D897" s="4" t="s">
        <v>218</v>
      </c>
      <c r="E897" s="4" t="s">
        <v>37</v>
      </c>
      <c r="F897" s="5">
        <v>150000</v>
      </c>
      <c r="G897" s="3" t="s">
        <v>20</v>
      </c>
      <c r="H897" s="5">
        <v>150000</v>
      </c>
      <c r="I897" s="3" t="s">
        <v>21</v>
      </c>
      <c r="J897" s="3" t="s">
        <v>244</v>
      </c>
      <c r="K897" s="17">
        <v>100</v>
      </c>
      <c r="L897" s="3" t="s">
        <v>21</v>
      </c>
      <c r="M897" s="3" t="s">
        <v>242</v>
      </c>
      <c r="N897" s="3" t="str">
        <f>IF(tbl_clean[[#This Row],[salary_in_usd]]&gt;=statistics!$B$25,"Yes","No")</f>
        <v>No</v>
      </c>
      <c r="O897" s="3" t="str">
        <f>IF(tbl_clean[[#This Row],[employee_residence]]=tbl_clean[[#This Row],[company_location]], "Same-Country","Cross-Country")</f>
        <v>Same-Country</v>
      </c>
    </row>
    <row r="898" spans="1:15" ht="19.2" x14ac:dyDescent="0.45">
      <c r="A898" s="3">
        <v>2022</v>
      </c>
      <c r="B898" s="4" t="s">
        <v>214</v>
      </c>
      <c r="C898" s="4">
        <f t="shared" ref="C898:C961" si="14">IF(B898="Entry",1,IF(B898="Mid",2,IF(B898="Senior",3,4)))</f>
        <v>2</v>
      </c>
      <c r="D898" s="4" t="s">
        <v>218</v>
      </c>
      <c r="E898" s="4" t="s">
        <v>23</v>
      </c>
      <c r="F898" s="5">
        <v>150000</v>
      </c>
      <c r="G898" s="3" t="s">
        <v>20</v>
      </c>
      <c r="H898" s="5">
        <v>150000</v>
      </c>
      <c r="I898" s="3" t="s">
        <v>21</v>
      </c>
      <c r="J898" s="3" t="s">
        <v>243</v>
      </c>
      <c r="K898" s="17">
        <v>0</v>
      </c>
      <c r="L898" s="3" t="s">
        <v>21</v>
      </c>
      <c r="M898" s="3" t="s">
        <v>242</v>
      </c>
      <c r="N898" s="3" t="str">
        <f>IF(tbl_clean[[#This Row],[salary_in_usd]]&gt;=statistics!$B$25,"Yes","No")</f>
        <v>No</v>
      </c>
      <c r="O898" s="3" t="str">
        <f>IF(tbl_clean[[#This Row],[employee_residence]]=tbl_clean[[#This Row],[company_location]], "Same-Country","Cross-Country")</f>
        <v>Same-Country</v>
      </c>
    </row>
    <row r="899" spans="1:15" ht="19.2" x14ac:dyDescent="0.45">
      <c r="A899" s="3">
        <v>2022</v>
      </c>
      <c r="B899" s="4" t="s">
        <v>213</v>
      </c>
      <c r="C899" s="4">
        <f t="shared" si="14"/>
        <v>3</v>
      </c>
      <c r="D899" s="4" t="s">
        <v>218</v>
      </c>
      <c r="E899" s="4" t="s">
        <v>23</v>
      </c>
      <c r="F899" s="5">
        <v>150000</v>
      </c>
      <c r="G899" s="3" t="s">
        <v>20</v>
      </c>
      <c r="H899" s="5">
        <v>150000</v>
      </c>
      <c r="I899" s="3" t="s">
        <v>21</v>
      </c>
      <c r="J899" s="3" t="s">
        <v>243</v>
      </c>
      <c r="K899" s="17">
        <v>0</v>
      </c>
      <c r="L899" s="3" t="s">
        <v>21</v>
      </c>
      <c r="M899" s="3" t="s">
        <v>242</v>
      </c>
      <c r="N899" s="3" t="str">
        <f>IF(tbl_clean[[#This Row],[salary_in_usd]]&gt;=statistics!$B$25,"Yes","No")</f>
        <v>No</v>
      </c>
      <c r="O899" s="3" t="str">
        <f>IF(tbl_clean[[#This Row],[employee_residence]]=tbl_clean[[#This Row],[company_location]], "Same-Country","Cross-Country")</f>
        <v>Same-Country</v>
      </c>
    </row>
    <row r="900" spans="1:15" ht="19.2" x14ac:dyDescent="0.45">
      <c r="A900" s="3">
        <v>2022</v>
      </c>
      <c r="B900" s="4" t="s">
        <v>214</v>
      </c>
      <c r="C900" s="4">
        <f t="shared" si="14"/>
        <v>2</v>
      </c>
      <c r="D900" s="4" t="s">
        <v>218</v>
      </c>
      <c r="E900" s="4" t="s">
        <v>27</v>
      </c>
      <c r="F900" s="5">
        <v>150000</v>
      </c>
      <c r="G900" s="3" t="s">
        <v>20</v>
      </c>
      <c r="H900" s="5">
        <v>150000</v>
      </c>
      <c r="I900" s="3" t="s">
        <v>21</v>
      </c>
      <c r="J900" s="3" t="s">
        <v>243</v>
      </c>
      <c r="K900" s="17">
        <v>0</v>
      </c>
      <c r="L900" s="3" t="s">
        <v>21</v>
      </c>
      <c r="M900" s="3" t="s">
        <v>242</v>
      </c>
      <c r="N900" s="3" t="str">
        <f>IF(tbl_clean[[#This Row],[salary_in_usd]]&gt;=statistics!$B$25,"Yes","No")</f>
        <v>No</v>
      </c>
      <c r="O900" s="3" t="str">
        <f>IF(tbl_clean[[#This Row],[employee_residence]]=tbl_clean[[#This Row],[company_location]], "Same-Country","Cross-Country")</f>
        <v>Same-Country</v>
      </c>
    </row>
    <row r="901" spans="1:15" ht="19.2" x14ac:dyDescent="0.45">
      <c r="A901" s="3">
        <v>2022</v>
      </c>
      <c r="B901" s="4" t="s">
        <v>213</v>
      </c>
      <c r="C901" s="4">
        <f t="shared" si="14"/>
        <v>3</v>
      </c>
      <c r="D901" s="4" t="s">
        <v>218</v>
      </c>
      <c r="E901" s="4" t="s">
        <v>23</v>
      </c>
      <c r="F901" s="5">
        <v>150000</v>
      </c>
      <c r="G901" s="3" t="s">
        <v>20</v>
      </c>
      <c r="H901" s="5">
        <v>150000</v>
      </c>
      <c r="I901" s="3" t="s">
        <v>21</v>
      </c>
      <c r="J901" s="3" t="s">
        <v>244</v>
      </c>
      <c r="K901" s="17">
        <v>100</v>
      </c>
      <c r="L901" s="3" t="s">
        <v>21</v>
      </c>
      <c r="M901" s="3" t="s">
        <v>242</v>
      </c>
      <c r="N901" s="3" t="str">
        <f>IF(tbl_clean[[#This Row],[salary_in_usd]]&gt;=statistics!$B$25,"Yes","No")</f>
        <v>No</v>
      </c>
      <c r="O901" s="3" t="str">
        <f>IF(tbl_clean[[#This Row],[employee_residence]]=tbl_clean[[#This Row],[company_location]], "Same-Country","Cross-Country")</f>
        <v>Same-Country</v>
      </c>
    </row>
    <row r="902" spans="1:15" ht="19.2" x14ac:dyDescent="0.45">
      <c r="A902" s="3">
        <v>2022</v>
      </c>
      <c r="B902" s="4" t="s">
        <v>213</v>
      </c>
      <c r="C902" s="4">
        <f t="shared" si="14"/>
        <v>3</v>
      </c>
      <c r="D902" s="4" t="s">
        <v>218</v>
      </c>
      <c r="E902" s="4" t="s">
        <v>35</v>
      </c>
      <c r="F902" s="5">
        <v>150000</v>
      </c>
      <c r="G902" s="3" t="s">
        <v>20</v>
      </c>
      <c r="H902" s="5">
        <v>150000</v>
      </c>
      <c r="I902" s="3" t="s">
        <v>21</v>
      </c>
      <c r="J902" s="3" t="s">
        <v>244</v>
      </c>
      <c r="K902" s="17">
        <v>100</v>
      </c>
      <c r="L902" s="3" t="s">
        <v>21</v>
      </c>
      <c r="M902" s="3" t="s">
        <v>242</v>
      </c>
      <c r="N902" s="3" t="str">
        <f>IF(tbl_clean[[#This Row],[salary_in_usd]]&gt;=statistics!$B$25,"Yes","No")</f>
        <v>No</v>
      </c>
      <c r="O902" s="3" t="str">
        <f>IF(tbl_clean[[#This Row],[employee_residence]]=tbl_clean[[#This Row],[company_location]], "Same-Country","Cross-Country")</f>
        <v>Same-Country</v>
      </c>
    </row>
    <row r="903" spans="1:15" ht="19.2" x14ac:dyDescent="0.45">
      <c r="A903" s="3">
        <v>2022</v>
      </c>
      <c r="B903" s="4" t="s">
        <v>213</v>
      </c>
      <c r="C903" s="4">
        <f t="shared" si="14"/>
        <v>3</v>
      </c>
      <c r="D903" s="4" t="s">
        <v>218</v>
      </c>
      <c r="E903" s="4" t="s">
        <v>52</v>
      </c>
      <c r="F903" s="5">
        <v>150000</v>
      </c>
      <c r="G903" s="3" t="s">
        <v>20</v>
      </c>
      <c r="H903" s="5">
        <v>150000</v>
      </c>
      <c r="I903" s="3" t="s">
        <v>21</v>
      </c>
      <c r="J903" s="3" t="s">
        <v>244</v>
      </c>
      <c r="K903" s="17">
        <v>100</v>
      </c>
      <c r="L903" s="3" t="s">
        <v>21</v>
      </c>
      <c r="M903" s="3" t="s">
        <v>242</v>
      </c>
      <c r="N903" s="3" t="str">
        <f>IF(tbl_clean[[#This Row],[salary_in_usd]]&gt;=statistics!$B$25,"Yes","No")</f>
        <v>No</v>
      </c>
      <c r="O903" s="3" t="str">
        <f>IF(tbl_clean[[#This Row],[employee_residence]]=tbl_clean[[#This Row],[company_location]], "Same-Country","Cross-Country")</f>
        <v>Same-Country</v>
      </c>
    </row>
    <row r="904" spans="1:15" ht="19.2" x14ac:dyDescent="0.45">
      <c r="A904" s="3">
        <v>2022</v>
      </c>
      <c r="B904" s="4" t="s">
        <v>213</v>
      </c>
      <c r="C904" s="4">
        <f t="shared" si="14"/>
        <v>3</v>
      </c>
      <c r="D904" s="4" t="s">
        <v>218</v>
      </c>
      <c r="E904" s="4" t="s">
        <v>27</v>
      </c>
      <c r="F904" s="5">
        <v>150000</v>
      </c>
      <c r="G904" s="3" t="s">
        <v>20</v>
      </c>
      <c r="H904" s="5">
        <v>150000</v>
      </c>
      <c r="I904" s="3" t="s">
        <v>21</v>
      </c>
      <c r="J904" s="3" t="s">
        <v>244</v>
      </c>
      <c r="K904" s="17">
        <v>100</v>
      </c>
      <c r="L904" s="3" t="s">
        <v>21</v>
      </c>
      <c r="M904" s="3" t="s">
        <v>242</v>
      </c>
      <c r="N904" s="3" t="str">
        <f>IF(tbl_clean[[#This Row],[salary_in_usd]]&gt;=statistics!$B$25,"Yes","No")</f>
        <v>No</v>
      </c>
      <c r="O904" s="3" t="str">
        <f>IF(tbl_clean[[#This Row],[employee_residence]]=tbl_clean[[#This Row],[company_location]], "Same-Country","Cross-Country")</f>
        <v>Same-Country</v>
      </c>
    </row>
    <row r="905" spans="1:15" ht="19.2" x14ac:dyDescent="0.45">
      <c r="A905" s="3">
        <v>2022</v>
      </c>
      <c r="B905" s="4" t="s">
        <v>213</v>
      </c>
      <c r="C905" s="4">
        <f t="shared" si="14"/>
        <v>3</v>
      </c>
      <c r="D905" s="4" t="s">
        <v>218</v>
      </c>
      <c r="E905" s="4" t="s">
        <v>37</v>
      </c>
      <c r="F905" s="5">
        <v>150000</v>
      </c>
      <c r="G905" s="3" t="s">
        <v>20</v>
      </c>
      <c r="H905" s="5">
        <v>150000</v>
      </c>
      <c r="I905" s="3" t="s">
        <v>21</v>
      </c>
      <c r="J905" s="3" t="s">
        <v>244</v>
      </c>
      <c r="K905" s="17">
        <v>100</v>
      </c>
      <c r="L905" s="3" t="s">
        <v>21</v>
      </c>
      <c r="M905" s="3" t="s">
        <v>242</v>
      </c>
      <c r="N905" s="3" t="str">
        <f>IF(tbl_clean[[#This Row],[salary_in_usd]]&gt;=statistics!$B$25,"Yes","No")</f>
        <v>No</v>
      </c>
      <c r="O905" s="3" t="str">
        <f>IF(tbl_clean[[#This Row],[employee_residence]]=tbl_clean[[#This Row],[company_location]], "Same-Country","Cross-Country")</f>
        <v>Same-Country</v>
      </c>
    </row>
    <row r="906" spans="1:15" ht="19.2" x14ac:dyDescent="0.45">
      <c r="A906" s="3">
        <v>2022</v>
      </c>
      <c r="B906" s="4" t="s">
        <v>214</v>
      </c>
      <c r="C906" s="4">
        <f t="shared" si="14"/>
        <v>2</v>
      </c>
      <c r="D906" s="4" t="s">
        <v>218</v>
      </c>
      <c r="E906" s="4" t="s">
        <v>27</v>
      </c>
      <c r="F906" s="5">
        <v>150000</v>
      </c>
      <c r="G906" s="3" t="s">
        <v>20</v>
      </c>
      <c r="H906" s="5">
        <v>150000</v>
      </c>
      <c r="I906" s="3" t="s">
        <v>21</v>
      </c>
      <c r="J906" s="3" t="s">
        <v>243</v>
      </c>
      <c r="K906" s="17">
        <v>0</v>
      </c>
      <c r="L906" s="3" t="s">
        <v>21</v>
      </c>
      <c r="M906" s="3" t="s">
        <v>242</v>
      </c>
      <c r="N906" s="3" t="str">
        <f>IF(tbl_clean[[#This Row],[salary_in_usd]]&gt;=statistics!$B$25,"Yes","No")</f>
        <v>No</v>
      </c>
      <c r="O906" s="3" t="str">
        <f>IF(tbl_clean[[#This Row],[employee_residence]]=tbl_clean[[#This Row],[company_location]], "Same-Country","Cross-Country")</f>
        <v>Same-Country</v>
      </c>
    </row>
    <row r="907" spans="1:15" ht="19.2" x14ac:dyDescent="0.45">
      <c r="A907" s="3">
        <v>2022</v>
      </c>
      <c r="B907" s="4" t="s">
        <v>214</v>
      </c>
      <c r="C907" s="4">
        <f t="shared" si="14"/>
        <v>2</v>
      </c>
      <c r="D907" s="4" t="s">
        <v>218</v>
      </c>
      <c r="E907" s="4" t="s">
        <v>73</v>
      </c>
      <c r="F907" s="5">
        <v>150000</v>
      </c>
      <c r="G907" s="3" t="s">
        <v>20</v>
      </c>
      <c r="H907" s="5">
        <v>150000</v>
      </c>
      <c r="I907" s="3" t="s">
        <v>21</v>
      </c>
      <c r="J907" s="3" t="s">
        <v>244</v>
      </c>
      <c r="K907" s="17">
        <v>100</v>
      </c>
      <c r="L907" s="3" t="s">
        <v>21</v>
      </c>
      <c r="M907" s="3" t="s">
        <v>242</v>
      </c>
      <c r="N907" s="3" t="str">
        <f>IF(tbl_clean[[#This Row],[salary_in_usd]]&gt;=statistics!$B$25,"Yes","No")</f>
        <v>No</v>
      </c>
      <c r="O907" s="3" t="str">
        <f>IF(tbl_clean[[#This Row],[employee_residence]]=tbl_clean[[#This Row],[company_location]], "Same-Country","Cross-Country")</f>
        <v>Same-Country</v>
      </c>
    </row>
    <row r="908" spans="1:15" ht="19.2" x14ac:dyDescent="0.45">
      <c r="A908" s="3">
        <v>2022</v>
      </c>
      <c r="B908" s="4" t="s">
        <v>214</v>
      </c>
      <c r="C908" s="4">
        <f t="shared" si="14"/>
        <v>2</v>
      </c>
      <c r="D908" s="4" t="s">
        <v>218</v>
      </c>
      <c r="E908" s="4" t="s">
        <v>35</v>
      </c>
      <c r="F908" s="5">
        <v>150000</v>
      </c>
      <c r="G908" s="3" t="s">
        <v>20</v>
      </c>
      <c r="H908" s="5">
        <v>150000</v>
      </c>
      <c r="I908" s="3" t="s">
        <v>21</v>
      </c>
      <c r="J908" s="3" t="s">
        <v>243</v>
      </c>
      <c r="K908" s="17">
        <v>0</v>
      </c>
      <c r="L908" s="3" t="s">
        <v>21</v>
      </c>
      <c r="M908" s="3" t="s">
        <v>242</v>
      </c>
      <c r="N908" s="3" t="str">
        <f>IF(tbl_clean[[#This Row],[salary_in_usd]]&gt;=statistics!$B$25,"Yes","No")</f>
        <v>No</v>
      </c>
      <c r="O908" s="3" t="str">
        <f>IF(tbl_clean[[#This Row],[employee_residence]]=tbl_clean[[#This Row],[company_location]], "Same-Country","Cross-Country")</f>
        <v>Same-Country</v>
      </c>
    </row>
    <row r="909" spans="1:15" ht="19.2" x14ac:dyDescent="0.45">
      <c r="A909" s="3">
        <v>2022</v>
      </c>
      <c r="B909" s="4" t="s">
        <v>214</v>
      </c>
      <c r="C909" s="4">
        <f t="shared" si="14"/>
        <v>2</v>
      </c>
      <c r="D909" s="4" t="s">
        <v>218</v>
      </c>
      <c r="E909" s="4" t="s">
        <v>27</v>
      </c>
      <c r="F909" s="5">
        <v>150000</v>
      </c>
      <c r="G909" s="3" t="s">
        <v>20</v>
      </c>
      <c r="H909" s="5">
        <v>150000</v>
      </c>
      <c r="I909" s="3" t="s">
        <v>21</v>
      </c>
      <c r="J909" s="3" t="s">
        <v>243</v>
      </c>
      <c r="K909" s="17">
        <v>0</v>
      </c>
      <c r="L909" s="3" t="s">
        <v>21</v>
      </c>
      <c r="M909" s="3" t="s">
        <v>242</v>
      </c>
      <c r="N909" s="3" t="str">
        <f>IF(tbl_clean[[#This Row],[salary_in_usd]]&gt;=statistics!$B$25,"Yes","No")</f>
        <v>No</v>
      </c>
      <c r="O909" s="3" t="str">
        <f>IF(tbl_clean[[#This Row],[employee_residence]]=tbl_clean[[#This Row],[company_location]], "Same-Country","Cross-Country")</f>
        <v>Same-Country</v>
      </c>
    </row>
    <row r="910" spans="1:15" ht="19.2" x14ac:dyDescent="0.45">
      <c r="A910" s="3">
        <v>2022</v>
      </c>
      <c r="B910" s="4" t="s">
        <v>213</v>
      </c>
      <c r="C910" s="4">
        <f t="shared" si="14"/>
        <v>3</v>
      </c>
      <c r="D910" s="4" t="s">
        <v>218</v>
      </c>
      <c r="E910" s="4" t="s">
        <v>37</v>
      </c>
      <c r="F910" s="5">
        <v>150000</v>
      </c>
      <c r="G910" s="3" t="s">
        <v>20</v>
      </c>
      <c r="H910" s="5">
        <v>150000</v>
      </c>
      <c r="I910" s="3" t="s">
        <v>21</v>
      </c>
      <c r="J910" s="3" t="s">
        <v>243</v>
      </c>
      <c r="K910" s="17">
        <v>0</v>
      </c>
      <c r="L910" s="3" t="s">
        <v>21</v>
      </c>
      <c r="M910" s="3" t="s">
        <v>242</v>
      </c>
      <c r="N910" s="3" t="str">
        <f>IF(tbl_clean[[#This Row],[salary_in_usd]]&gt;=statistics!$B$25,"Yes","No")</f>
        <v>No</v>
      </c>
      <c r="O910" s="3" t="str">
        <f>IF(tbl_clean[[#This Row],[employee_residence]]=tbl_clean[[#This Row],[company_location]], "Same-Country","Cross-Country")</f>
        <v>Same-Country</v>
      </c>
    </row>
    <row r="911" spans="1:15" ht="19.2" x14ac:dyDescent="0.45">
      <c r="A911" s="3">
        <v>2022</v>
      </c>
      <c r="B911" s="4" t="s">
        <v>213</v>
      </c>
      <c r="C911" s="4">
        <f t="shared" si="14"/>
        <v>3</v>
      </c>
      <c r="D911" s="4" t="s">
        <v>218</v>
      </c>
      <c r="E911" s="4" t="s">
        <v>30</v>
      </c>
      <c r="F911" s="5">
        <v>150000</v>
      </c>
      <c r="G911" s="3" t="s">
        <v>20</v>
      </c>
      <c r="H911" s="5">
        <v>150000</v>
      </c>
      <c r="I911" s="3" t="s">
        <v>21</v>
      </c>
      <c r="J911" s="3" t="s">
        <v>243</v>
      </c>
      <c r="K911" s="17">
        <v>0</v>
      </c>
      <c r="L911" s="3" t="s">
        <v>21</v>
      </c>
      <c r="M911" s="3" t="s">
        <v>242</v>
      </c>
      <c r="N911" s="3" t="str">
        <f>IF(tbl_clean[[#This Row],[salary_in_usd]]&gt;=statistics!$B$25,"Yes","No")</f>
        <v>No</v>
      </c>
      <c r="O911" s="3" t="str">
        <f>IF(tbl_clean[[#This Row],[employee_residence]]=tbl_clean[[#This Row],[company_location]], "Same-Country","Cross-Country")</f>
        <v>Same-Country</v>
      </c>
    </row>
    <row r="912" spans="1:15" ht="19.2" x14ac:dyDescent="0.45">
      <c r="A912" s="3">
        <v>2022</v>
      </c>
      <c r="B912" s="4" t="s">
        <v>214</v>
      </c>
      <c r="C912" s="4">
        <f t="shared" si="14"/>
        <v>2</v>
      </c>
      <c r="D912" s="4" t="s">
        <v>218</v>
      </c>
      <c r="E912" s="4" t="s">
        <v>27</v>
      </c>
      <c r="F912" s="5">
        <v>150000</v>
      </c>
      <c r="G912" s="3" t="s">
        <v>20</v>
      </c>
      <c r="H912" s="5">
        <v>150000</v>
      </c>
      <c r="I912" s="3" t="s">
        <v>21</v>
      </c>
      <c r="J912" s="3" t="s">
        <v>243</v>
      </c>
      <c r="K912" s="17">
        <v>0</v>
      </c>
      <c r="L912" s="3" t="s">
        <v>21</v>
      </c>
      <c r="M912" s="3" t="s">
        <v>242</v>
      </c>
      <c r="N912" s="3" t="str">
        <f>IF(tbl_clean[[#This Row],[salary_in_usd]]&gt;=statistics!$B$25,"Yes","No")</f>
        <v>No</v>
      </c>
      <c r="O912" s="3" t="str">
        <f>IF(tbl_clean[[#This Row],[employee_residence]]=tbl_clean[[#This Row],[company_location]], "Same-Country","Cross-Country")</f>
        <v>Same-Country</v>
      </c>
    </row>
    <row r="913" spans="1:15" ht="19.2" x14ac:dyDescent="0.45">
      <c r="A913" s="3">
        <v>2022</v>
      </c>
      <c r="B913" s="4" t="s">
        <v>213</v>
      </c>
      <c r="C913" s="4">
        <f t="shared" si="14"/>
        <v>3</v>
      </c>
      <c r="D913" s="4" t="s">
        <v>218</v>
      </c>
      <c r="E913" s="4" t="s">
        <v>37</v>
      </c>
      <c r="F913" s="5">
        <v>150000</v>
      </c>
      <c r="G913" s="3" t="s">
        <v>20</v>
      </c>
      <c r="H913" s="5">
        <v>150000</v>
      </c>
      <c r="I913" s="3" t="s">
        <v>21</v>
      </c>
      <c r="J913" s="3" t="s">
        <v>244</v>
      </c>
      <c r="K913" s="17">
        <v>100</v>
      </c>
      <c r="L913" s="3" t="s">
        <v>21</v>
      </c>
      <c r="M913" s="3" t="s">
        <v>242</v>
      </c>
      <c r="N913" s="3" t="str">
        <f>IF(tbl_clean[[#This Row],[salary_in_usd]]&gt;=statistics!$B$25,"Yes","No")</f>
        <v>No</v>
      </c>
      <c r="O913" s="3" t="str">
        <f>IF(tbl_clean[[#This Row],[employee_residence]]=tbl_clean[[#This Row],[company_location]], "Same-Country","Cross-Country")</f>
        <v>Same-Country</v>
      </c>
    </row>
    <row r="914" spans="1:15" ht="19.2" x14ac:dyDescent="0.45">
      <c r="A914" s="3">
        <v>2022</v>
      </c>
      <c r="B914" s="4" t="s">
        <v>214</v>
      </c>
      <c r="C914" s="4">
        <f t="shared" si="14"/>
        <v>2</v>
      </c>
      <c r="D914" s="4" t="s">
        <v>218</v>
      </c>
      <c r="E914" s="4" t="s">
        <v>27</v>
      </c>
      <c r="F914" s="5">
        <v>150000</v>
      </c>
      <c r="G914" s="3" t="s">
        <v>20</v>
      </c>
      <c r="H914" s="5">
        <v>150000</v>
      </c>
      <c r="I914" s="3" t="s">
        <v>21</v>
      </c>
      <c r="J914" s="3" t="s">
        <v>243</v>
      </c>
      <c r="K914" s="17">
        <v>0</v>
      </c>
      <c r="L914" s="3" t="s">
        <v>21</v>
      </c>
      <c r="M914" s="3" t="s">
        <v>242</v>
      </c>
      <c r="N914" s="3" t="str">
        <f>IF(tbl_clean[[#This Row],[salary_in_usd]]&gt;=statistics!$B$25,"Yes","No")</f>
        <v>No</v>
      </c>
      <c r="O914" s="3" t="str">
        <f>IF(tbl_clean[[#This Row],[employee_residence]]=tbl_clean[[#This Row],[company_location]], "Same-Country","Cross-Country")</f>
        <v>Same-Country</v>
      </c>
    </row>
    <row r="915" spans="1:15" ht="19.2" x14ac:dyDescent="0.45">
      <c r="A915" s="3">
        <v>2022</v>
      </c>
      <c r="B915" s="4" t="s">
        <v>214</v>
      </c>
      <c r="C915" s="4">
        <f t="shared" si="14"/>
        <v>2</v>
      </c>
      <c r="D915" s="4" t="s">
        <v>218</v>
      </c>
      <c r="E915" s="4" t="s">
        <v>27</v>
      </c>
      <c r="F915" s="5">
        <v>150000</v>
      </c>
      <c r="G915" s="3" t="s">
        <v>20</v>
      </c>
      <c r="H915" s="5">
        <v>150000</v>
      </c>
      <c r="I915" s="3" t="s">
        <v>21</v>
      </c>
      <c r="J915" s="3" t="s">
        <v>243</v>
      </c>
      <c r="K915" s="17">
        <v>0</v>
      </c>
      <c r="L915" s="3" t="s">
        <v>21</v>
      </c>
      <c r="M915" s="3" t="s">
        <v>242</v>
      </c>
      <c r="N915" s="3" t="str">
        <f>IF(tbl_clean[[#This Row],[salary_in_usd]]&gt;=statistics!$B$25,"Yes","No")</f>
        <v>No</v>
      </c>
      <c r="O915" s="3" t="str">
        <f>IF(tbl_clean[[#This Row],[employee_residence]]=tbl_clean[[#This Row],[company_location]], "Same-Country","Cross-Country")</f>
        <v>Same-Country</v>
      </c>
    </row>
    <row r="916" spans="1:15" ht="19.2" x14ac:dyDescent="0.45">
      <c r="A916" s="3">
        <v>2022</v>
      </c>
      <c r="B916" s="4" t="s">
        <v>213</v>
      </c>
      <c r="C916" s="4">
        <f t="shared" si="14"/>
        <v>3</v>
      </c>
      <c r="D916" s="4" t="s">
        <v>218</v>
      </c>
      <c r="E916" s="4" t="s">
        <v>37</v>
      </c>
      <c r="F916" s="5">
        <v>150000</v>
      </c>
      <c r="G916" s="3" t="s">
        <v>20</v>
      </c>
      <c r="H916" s="5">
        <v>150000</v>
      </c>
      <c r="I916" s="3" t="s">
        <v>21</v>
      </c>
      <c r="J916" s="3" t="s">
        <v>244</v>
      </c>
      <c r="K916" s="17">
        <v>100</v>
      </c>
      <c r="L916" s="3" t="s">
        <v>21</v>
      </c>
      <c r="M916" s="3" t="s">
        <v>242</v>
      </c>
      <c r="N916" s="3" t="str">
        <f>IF(tbl_clean[[#This Row],[salary_in_usd]]&gt;=statistics!$B$25,"Yes","No")</f>
        <v>No</v>
      </c>
      <c r="O916" s="3" t="str">
        <f>IF(tbl_clean[[#This Row],[employee_residence]]=tbl_clean[[#This Row],[company_location]], "Same-Country","Cross-Country")</f>
        <v>Same-Country</v>
      </c>
    </row>
    <row r="917" spans="1:15" ht="19.2" x14ac:dyDescent="0.45">
      <c r="A917" s="3">
        <v>2022</v>
      </c>
      <c r="B917" s="4" t="s">
        <v>213</v>
      </c>
      <c r="C917" s="4">
        <f t="shared" si="14"/>
        <v>3</v>
      </c>
      <c r="D917" s="4" t="s">
        <v>218</v>
      </c>
      <c r="E917" s="4" t="s">
        <v>37</v>
      </c>
      <c r="F917" s="5">
        <v>150000</v>
      </c>
      <c r="G917" s="3" t="s">
        <v>20</v>
      </c>
      <c r="H917" s="5">
        <v>150000</v>
      </c>
      <c r="I917" s="3" t="s">
        <v>21</v>
      </c>
      <c r="J917" s="3" t="s">
        <v>243</v>
      </c>
      <c r="K917" s="17">
        <v>0</v>
      </c>
      <c r="L917" s="3" t="s">
        <v>21</v>
      </c>
      <c r="M917" s="3" t="s">
        <v>242</v>
      </c>
      <c r="N917" s="3" t="str">
        <f>IF(tbl_clean[[#This Row],[salary_in_usd]]&gt;=statistics!$B$25,"Yes","No")</f>
        <v>No</v>
      </c>
      <c r="O917" s="3" t="str">
        <f>IF(tbl_clean[[#This Row],[employee_residence]]=tbl_clean[[#This Row],[company_location]], "Same-Country","Cross-Country")</f>
        <v>Same-Country</v>
      </c>
    </row>
    <row r="918" spans="1:15" ht="19.2" x14ac:dyDescent="0.45">
      <c r="A918" s="3">
        <v>2022</v>
      </c>
      <c r="B918" s="4" t="s">
        <v>214</v>
      </c>
      <c r="C918" s="4">
        <f t="shared" si="14"/>
        <v>2</v>
      </c>
      <c r="D918" s="4" t="s">
        <v>218</v>
      </c>
      <c r="E918" s="4" t="s">
        <v>27</v>
      </c>
      <c r="F918" s="5">
        <v>150000</v>
      </c>
      <c r="G918" s="3" t="s">
        <v>20</v>
      </c>
      <c r="H918" s="5">
        <v>150000</v>
      </c>
      <c r="I918" s="3" t="s">
        <v>21</v>
      </c>
      <c r="J918" s="3" t="s">
        <v>244</v>
      </c>
      <c r="K918" s="17">
        <v>100</v>
      </c>
      <c r="L918" s="3" t="s">
        <v>21</v>
      </c>
      <c r="M918" s="3" t="s">
        <v>242</v>
      </c>
      <c r="N918" s="3" t="str">
        <f>IF(tbl_clean[[#This Row],[salary_in_usd]]&gt;=statistics!$B$25,"Yes","No")</f>
        <v>No</v>
      </c>
      <c r="O918" s="3" t="str">
        <f>IF(tbl_clean[[#This Row],[employee_residence]]=tbl_clean[[#This Row],[company_location]], "Same-Country","Cross-Country")</f>
        <v>Same-Country</v>
      </c>
    </row>
    <row r="919" spans="1:15" ht="19.2" x14ac:dyDescent="0.45">
      <c r="A919" s="3">
        <v>2022</v>
      </c>
      <c r="B919" s="4" t="s">
        <v>213</v>
      </c>
      <c r="C919" s="4">
        <f t="shared" si="14"/>
        <v>3</v>
      </c>
      <c r="D919" s="4" t="s">
        <v>218</v>
      </c>
      <c r="E919" s="4" t="s">
        <v>27</v>
      </c>
      <c r="F919" s="5">
        <v>150000</v>
      </c>
      <c r="G919" s="3" t="s">
        <v>20</v>
      </c>
      <c r="H919" s="5">
        <v>150000</v>
      </c>
      <c r="I919" s="3" t="s">
        <v>21</v>
      </c>
      <c r="J919" s="3" t="s">
        <v>243</v>
      </c>
      <c r="K919" s="17">
        <v>0</v>
      </c>
      <c r="L919" s="3" t="s">
        <v>21</v>
      </c>
      <c r="M919" s="3" t="s">
        <v>242</v>
      </c>
      <c r="N919" s="3" t="str">
        <f>IF(tbl_clean[[#This Row],[salary_in_usd]]&gt;=statistics!$B$25,"Yes","No")</f>
        <v>No</v>
      </c>
      <c r="O919" s="3" t="str">
        <f>IF(tbl_clean[[#This Row],[employee_residence]]=tbl_clean[[#This Row],[company_location]], "Same-Country","Cross-Country")</f>
        <v>Same-Country</v>
      </c>
    </row>
    <row r="920" spans="1:15" ht="19.2" x14ac:dyDescent="0.45">
      <c r="A920" s="3">
        <v>2022</v>
      </c>
      <c r="B920" s="4" t="s">
        <v>213</v>
      </c>
      <c r="C920" s="4">
        <f t="shared" si="14"/>
        <v>3</v>
      </c>
      <c r="D920" s="4" t="s">
        <v>218</v>
      </c>
      <c r="E920" s="4" t="s">
        <v>37</v>
      </c>
      <c r="F920" s="5">
        <v>150000</v>
      </c>
      <c r="G920" s="3" t="s">
        <v>20</v>
      </c>
      <c r="H920" s="5">
        <v>150000</v>
      </c>
      <c r="I920" s="3" t="s">
        <v>21</v>
      </c>
      <c r="J920" s="3" t="s">
        <v>243</v>
      </c>
      <c r="K920" s="17">
        <v>0</v>
      </c>
      <c r="L920" s="3" t="s">
        <v>21</v>
      </c>
      <c r="M920" s="3" t="s">
        <v>242</v>
      </c>
      <c r="N920" s="3" t="str">
        <f>IF(tbl_clean[[#This Row],[salary_in_usd]]&gt;=statistics!$B$25,"Yes","No")</f>
        <v>No</v>
      </c>
      <c r="O920" s="3" t="str">
        <f>IF(tbl_clean[[#This Row],[employee_residence]]=tbl_clean[[#This Row],[company_location]], "Same-Country","Cross-Country")</f>
        <v>Same-Country</v>
      </c>
    </row>
    <row r="921" spans="1:15" ht="19.2" x14ac:dyDescent="0.45">
      <c r="A921" s="3">
        <v>2022</v>
      </c>
      <c r="B921" s="4" t="s">
        <v>213</v>
      </c>
      <c r="C921" s="4">
        <f t="shared" si="14"/>
        <v>3</v>
      </c>
      <c r="D921" s="4" t="s">
        <v>218</v>
      </c>
      <c r="E921" s="4" t="s">
        <v>27</v>
      </c>
      <c r="F921" s="5">
        <v>150000</v>
      </c>
      <c r="G921" s="3" t="s">
        <v>20</v>
      </c>
      <c r="H921" s="5">
        <v>150000</v>
      </c>
      <c r="I921" s="3" t="s">
        <v>21</v>
      </c>
      <c r="J921" s="3" t="s">
        <v>243</v>
      </c>
      <c r="K921" s="17">
        <v>0</v>
      </c>
      <c r="L921" s="3" t="s">
        <v>21</v>
      </c>
      <c r="M921" s="3" t="s">
        <v>242</v>
      </c>
      <c r="N921" s="3" t="str">
        <f>IF(tbl_clean[[#This Row],[salary_in_usd]]&gt;=statistics!$B$25,"Yes","No")</f>
        <v>No</v>
      </c>
      <c r="O921" s="3" t="str">
        <f>IF(tbl_clean[[#This Row],[employee_residence]]=tbl_clean[[#This Row],[company_location]], "Same-Country","Cross-Country")</f>
        <v>Same-Country</v>
      </c>
    </row>
    <row r="922" spans="1:15" ht="19.2" x14ac:dyDescent="0.45">
      <c r="A922" s="3">
        <v>2022</v>
      </c>
      <c r="B922" s="4" t="s">
        <v>213</v>
      </c>
      <c r="C922" s="4">
        <f t="shared" si="14"/>
        <v>3</v>
      </c>
      <c r="D922" s="4" t="s">
        <v>218</v>
      </c>
      <c r="E922" s="4" t="s">
        <v>32</v>
      </c>
      <c r="F922" s="5">
        <v>150000</v>
      </c>
      <c r="G922" s="3" t="s">
        <v>20</v>
      </c>
      <c r="H922" s="5">
        <v>150000</v>
      </c>
      <c r="I922" s="3" t="s">
        <v>21</v>
      </c>
      <c r="J922" s="3" t="s">
        <v>243</v>
      </c>
      <c r="K922" s="17">
        <v>0</v>
      </c>
      <c r="L922" s="3" t="s">
        <v>21</v>
      </c>
      <c r="M922" s="3" t="s">
        <v>242</v>
      </c>
      <c r="N922" s="3" t="str">
        <f>IF(tbl_clean[[#This Row],[salary_in_usd]]&gt;=statistics!$B$25,"Yes","No")</f>
        <v>No</v>
      </c>
      <c r="O922" s="3" t="str">
        <f>IF(tbl_clean[[#This Row],[employee_residence]]=tbl_clean[[#This Row],[company_location]], "Same-Country","Cross-Country")</f>
        <v>Same-Country</v>
      </c>
    </row>
    <row r="923" spans="1:15" ht="19.2" x14ac:dyDescent="0.45">
      <c r="A923" s="3">
        <v>2022</v>
      </c>
      <c r="B923" s="4" t="s">
        <v>213</v>
      </c>
      <c r="C923" s="4">
        <f t="shared" si="14"/>
        <v>3</v>
      </c>
      <c r="D923" s="4" t="s">
        <v>218</v>
      </c>
      <c r="E923" s="4" t="s">
        <v>37</v>
      </c>
      <c r="F923" s="5">
        <v>150000</v>
      </c>
      <c r="G923" s="3" t="s">
        <v>20</v>
      </c>
      <c r="H923" s="5">
        <v>150000</v>
      </c>
      <c r="I923" s="3" t="s">
        <v>21</v>
      </c>
      <c r="J923" s="3" t="s">
        <v>244</v>
      </c>
      <c r="K923" s="17">
        <v>100</v>
      </c>
      <c r="L923" s="3" t="s">
        <v>21</v>
      </c>
      <c r="M923" s="3" t="s">
        <v>242</v>
      </c>
      <c r="N923" s="3" t="str">
        <f>IF(tbl_clean[[#This Row],[salary_in_usd]]&gt;=statistics!$B$25,"Yes","No")</f>
        <v>No</v>
      </c>
      <c r="O923" s="3" t="str">
        <f>IF(tbl_clean[[#This Row],[employee_residence]]=tbl_clean[[#This Row],[company_location]], "Same-Country","Cross-Country")</f>
        <v>Same-Country</v>
      </c>
    </row>
    <row r="924" spans="1:15" ht="19.2" x14ac:dyDescent="0.45">
      <c r="A924" s="3">
        <v>2022</v>
      </c>
      <c r="B924" s="4" t="s">
        <v>213</v>
      </c>
      <c r="C924" s="4">
        <f t="shared" si="14"/>
        <v>3</v>
      </c>
      <c r="D924" s="4" t="s">
        <v>218</v>
      </c>
      <c r="E924" s="4" t="s">
        <v>173</v>
      </c>
      <c r="F924" s="5">
        <v>150000</v>
      </c>
      <c r="G924" s="3" t="s">
        <v>20</v>
      </c>
      <c r="H924" s="5">
        <v>150000</v>
      </c>
      <c r="I924" s="3" t="s">
        <v>21</v>
      </c>
      <c r="J924" s="3" t="s">
        <v>244</v>
      </c>
      <c r="K924" s="17">
        <v>100</v>
      </c>
      <c r="L924" s="3" t="s">
        <v>21</v>
      </c>
      <c r="M924" s="3" t="s">
        <v>242</v>
      </c>
      <c r="N924" s="3" t="str">
        <f>IF(tbl_clean[[#This Row],[salary_in_usd]]&gt;=statistics!$B$25,"Yes","No")</f>
        <v>No</v>
      </c>
      <c r="O924" s="3" t="str">
        <f>IF(tbl_clean[[#This Row],[employee_residence]]=tbl_clean[[#This Row],[company_location]], "Same-Country","Cross-Country")</f>
        <v>Same-Country</v>
      </c>
    </row>
    <row r="925" spans="1:15" ht="19.2" x14ac:dyDescent="0.45">
      <c r="A925" s="3">
        <v>2022</v>
      </c>
      <c r="B925" s="4" t="s">
        <v>213</v>
      </c>
      <c r="C925" s="4">
        <f t="shared" si="14"/>
        <v>3</v>
      </c>
      <c r="D925" s="4" t="s">
        <v>218</v>
      </c>
      <c r="E925" s="4" t="s">
        <v>37</v>
      </c>
      <c r="F925" s="5">
        <v>150000</v>
      </c>
      <c r="G925" s="3" t="s">
        <v>20</v>
      </c>
      <c r="H925" s="5">
        <v>150000</v>
      </c>
      <c r="I925" s="3" t="s">
        <v>21</v>
      </c>
      <c r="J925" s="3" t="s">
        <v>244</v>
      </c>
      <c r="K925" s="17">
        <v>100</v>
      </c>
      <c r="L925" s="3" t="s">
        <v>21</v>
      </c>
      <c r="M925" s="3" t="s">
        <v>242</v>
      </c>
      <c r="N925" s="3" t="str">
        <f>IF(tbl_clean[[#This Row],[salary_in_usd]]&gt;=statistics!$B$25,"Yes","No")</f>
        <v>No</v>
      </c>
      <c r="O925" s="3" t="str">
        <f>IF(tbl_clean[[#This Row],[employee_residence]]=tbl_clean[[#This Row],[company_location]], "Same-Country","Cross-Country")</f>
        <v>Same-Country</v>
      </c>
    </row>
    <row r="926" spans="1:15" ht="19.2" x14ac:dyDescent="0.45">
      <c r="A926" s="3">
        <v>2022</v>
      </c>
      <c r="B926" s="4" t="s">
        <v>214</v>
      </c>
      <c r="C926" s="4">
        <f t="shared" si="14"/>
        <v>2</v>
      </c>
      <c r="D926" s="4" t="s">
        <v>218</v>
      </c>
      <c r="E926" s="4" t="s">
        <v>56</v>
      </c>
      <c r="F926" s="5">
        <v>150000</v>
      </c>
      <c r="G926" s="3" t="s">
        <v>20</v>
      </c>
      <c r="H926" s="5">
        <v>150000</v>
      </c>
      <c r="I926" s="3" t="s">
        <v>21</v>
      </c>
      <c r="J926" s="3" t="s">
        <v>244</v>
      </c>
      <c r="K926" s="17">
        <v>100</v>
      </c>
      <c r="L926" s="3" t="s">
        <v>21</v>
      </c>
      <c r="M926" s="3" t="s">
        <v>240</v>
      </c>
      <c r="N926" s="3" t="str">
        <f>IF(tbl_clean[[#This Row],[salary_in_usd]]&gt;=statistics!$B$25,"Yes","No")</f>
        <v>No</v>
      </c>
      <c r="O926" s="3" t="str">
        <f>IF(tbl_clean[[#This Row],[employee_residence]]=tbl_clean[[#This Row],[company_location]], "Same-Country","Cross-Country")</f>
        <v>Same-Country</v>
      </c>
    </row>
    <row r="927" spans="1:15" ht="19.2" x14ac:dyDescent="0.45">
      <c r="A927" s="3">
        <v>2022</v>
      </c>
      <c r="B927" s="4" t="s">
        <v>214</v>
      </c>
      <c r="C927" s="4">
        <f t="shared" si="14"/>
        <v>2</v>
      </c>
      <c r="D927" s="4" t="s">
        <v>218</v>
      </c>
      <c r="E927" s="4" t="s">
        <v>37</v>
      </c>
      <c r="F927" s="5">
        <v>150000</v>
      </c>
      <c r="G927" s="3" t="s">
        <v>20</v>
      </c>
      <c r="H927" s="5">
        <v>150000</v>
      </c>
      <c r="I927" s="3" t="s">
        <v>21</v>
      </c>
      <c r="J927" s="3" t="s">
        <v>243</v>
      </c>
      <c r="K927" s="17">
        <v>0</v>
      </c>
      <c r="L927" s="3" t="s">
        <v>21</v>
      </c>
      <c r="M927" s="3" t="s">
        <v>242</v>
      </c>
      <c r="N927" s="3" t="str">
        <f>IF(tbl_clean[[#This Row],[salary_in_usd]]&gt;=statistics!$B$25,"Yes","No")</f>
        <v>No</v>
      </c>
      <c r="O927" s="3" t="str">
        <f>IF(tbl_clean[[#This Row],[employee_residence]]=tbl_clean[[#This Row],[company_location]], "Same-Country","Cross-Country")</f>
        <v>Same-Country</v>
      </c>
    </row>
    <row r="928" spans="1:15" ht="19.2" x14ac:dyDescent="0.45">
      <c r="A928" s="3">
        <v>2022</v>
      </c>
      <c r="B928" s="4" t="s">
        <v>213</v>
      </c>
      <c r="C928" s="4">
        <f t="shared" si="14"/>
        <v>3</v>
      </c>
      <c r="D928" s="4" t="s">
        <v>218</v>
      </c>
      <c r="E928" s="4" t="s">
        <v>37</v>
      </c>
      <c r="F928" s="5">
        <v>150000</v>
      </c>
      <c r="G928" s="3" t="s">
        <v>20</v>
      </c>
      <c r="H928" s="5">
        <v>150000</v>
      </c>
      <c r="I928" s="3" t="s">
        <v>21</v>
      </c>
      <c r="J928" s="3" t="s">
        <v>244</v>
      </c>
      <c r="K928" s="17">
        <v>100</v>
      </c>
      <c r="L928" s="3" t="s">
        <v>21</v>
      </c>
      <c r="M928" s="3" t="s">
        <v>242</v>
      </c>
      <c r="N928" s="3" t="str">
        <f>IF(tbl_clean[[#This Row],[salary_in_usd]]&gt;=statistics!$B$25,"Yes","No")</f>
        <v>No</v>
      </c>
      <c r="O928" s="3" t="str">
        <f>IF(tbl_clean[[#This Row],[employee_residence]]=tbl_clean[[#This Row],[company_location]], "Same-Country","Cross-Country")</f>
        <v>Same-Country</v>
      </c>
    </row>
    <row r="929" spans="1:15" ht="19.2" x14ac:dyDescent="0.45">
      <c r="A929" s="3">
        <v>2022</v>
      </c>
      <c r="B929" s="4" t="s">
        <v>216</v>
      </c>
      <c r="C929" s="4">
        <f t="shared" si="14"/>
        <v>4</v>
      </c>
      <c r="D929" s="4" t="s">
        <v>218</v>
      </c>
      <c r="E929" s="4" t="s">
        <v>32</v>
      </c>
      <c r="F929" s="5">
        <v>150000</v>
      </c>
      <c r="G929" s="3" t="s">
        <v>20</v>
      </c>
      <c r="H929" s="5">
        <v>150000</v>
      </c>
      <c r="I929" s="3" t="s">
        <v>21</v>
      </c>
      <c r="J929" s="3" t="s">
        <v>244</v>
      </c>
      <c r="K929" s="17">
        <v>100</v>
      </c>
      <c r="L929" s="3" t="s">
        <v>21</v>
      </c>
      <c r="M929" s="3" t="s">
        <v>242</v>
      </c>
      <c r="N929" s="3" t="str">
        <f>IF(tbl_clean[[#This Row],[salary_in_usd]]&gt;=statistics!$B$25,"Yes","No")</f>
        <v>No</v>
      </c>
      <c r="O929" s="3" t="str">
        <f>IF(tbl_clean[[#This Row],[employee_residence]]=tbl_clean[[#This Row],[company_location]], "Same-Country","Cross-Country")</f>
        <v>Same-Country</v>
      </c>
    </row>
    <row r="930" spans="1:15" ht="19.2" x14ac:dyDescent="0.45">
      <c r="A930" s="3">
        <v>2022</v>
      </c>
      <c r="B930" s="4" t="s">
        <v>213</v>
      </c>
      <c r="C930" s="4">
        <f t="shared" si="14"/>
        <v>3</v>
      </c>
      <c r="D930" s="4" t="s">
        <v>218</v>
      </c>
      <c r="E930" s="4" t="s">
        <v>35</v>
      </c>
      <c r="F930" s="5">
        <v>150000</v>
      </c>
      <c r="G930" s="3" t="s">
        <v>20</v>
      </c>
      <c r="H930" s="5">
        <v>150000</v>
      </c>
      <c r="I930" s="3" t="s">
        <v>21</v>
      </c>
      <c r="J930" s="3" t="s">
        <v>244</v>
      </c>
      <c r="K930" s="17">
        <v>100</v>
      </c>
      <c r="L930" s="3" t="s">
        <v>21</v>
      </c>
      <c r="M930" s="3" t="s">
        <v>240</v>
      </c>
      <c r="N930" s="3" t="str">
        <f>IF(tbl_clean[[#This Row],[salary_in_usd]]&gt;=statistics!$B$25,"Yes","No")</f>
        <v>No</v>
      </c>
      <c r="O930" s="3" t="str">
        <f>IF(tbl_clean[[#This Row],[employee_residence]]=tbl_clean[[#This Row],[company_location]], "Same-Country","Cross-Country")</f>
        <v>Same-Country</v>
      </c>
    </row>
    <row r="931" spans="1:15" ht="19.2" x14ac:dyDescent="0.45">
      <c r="A931" s="3">
        <v>2022</v>
      </c>
      <c r="B931" s="4" t="s">
        <v>215</v>
      </c>
      <c r="C931" s="4">
        <f t="shared" si="14"/>
        <v>1</v>
      </c>
      <c r="D931" s="4" t="s">
        <v>218</v>
      </c>
      <c r="E931" s="4" t="s">
        <v>27</v>
      </c>
      <c r="F931" s="5">
        <v>150000</v>
      </c>
      <c r="G931" s="3" t="s">
        <v>20</v>
      </c>
      <c r="H931" s="5">
        <v>150000</v>
      </c>
      <c r="I931" s="3" t="s">
        <v>21</v>
      </c>
      <c r="J931" s="3" t="s">
        <v>244</v>
      </c>
      <c r="K931" s="17">
        <v>100</v>
      </c>
      <c r="L931" s="3" t="s">
        <v>21</v>
      </c>
      <c r="M931" s="3" t="s">
        <v>240</v>
      </c>
      <c r="N931" s="3" t="str">
        <f>IF(tbl_clean[[#This Row],[salary_in_usd]]&gt;=statistics!$B$25,"Yes","No")</f>
        <v>No</v>
      </c>
      <c r="O931" s="3" t="str">
        <f>IF(tbl_clean[[#This Row],[employee_residence]]=tbl_clean[[#This Row],[company_location]], "Same-Country","Cross-Country")</f>
        <v>Same-Country</v>
      </c>
    </row>
    <row r="932" spans="1:15" ht="19.2" x14ac:dyDescent="0.45">
      <c r="A932" s="3">
        <v>2022</v>
      </c>
      <c r="B932" s="4" t="s">
        <v>214</v>
      </c>
      <c r="C932" s="4">
        <f t="shared" si="14"/>
        <v>2</v>
      </c>
      <c r="D932" s="4" t="s">
        <v>218</v>
      </c>
      <c r="E932" s="4" t="s">
        <v>37</v>
      </c>
      <c r="F932" s="5">
        <v>150000</v>
      </c>
      <c r="G932" s="3" t="s">
        <v>20</v>
      </c>
      <c r="H932" s="5">
        <v>150000</v>
      </c>
      <c r="I932" s="3" t="s">
        <v>21</v>
      </c>
      <c r="J932" s="3" t="s">
        <v>244</v>
      </c>
      <c r="K932" s="17">
        <v>100</v>
      </c>
      <c r="L932" s="3" t="s">
        <v>21</v>
      </c>
      <c r="M932" s="3" t="s">
        <v>242</v>
      </c>
      <c r="N932" s="3" t="str">
        <f>IF(tbl_clean[[#This Row],[salary_in_usd]]&gt;=statistics!$B$25,"Yes","No")</f>
        <v>No</v>
      </c>
      <c r="O932" s="3" t="str">
        <f>IF(tbl_clean[[#This Row],[employee_residence]]=tbl_clean[[#This Row],[company_location]], "Same-Country","Cross-Country")</f>
        <v>Same-Country</v>
      </c>
    </row>
    <row r="933" spans="1:15" ht="19.2" x14ac:dyDescent="0.45">
      <c r="A933" s="3">
        <v>2022</v>
      </c>
      <c r="B933" s="4" t="s">
        <v>213</v>
      </c>
      <c r="C933" s="4">
        <f t="shared" si="14"/>
        <v>3</v>
      </c>
      <c r="D933" s="4" t="s">
        <v>218</v>
      </c>
      <c r="E933" s="4" t="s">
        <v>23</v>
      </c>
      <c r="F933" s="5">
        <v>150000</v>
      </c>
      <c r="G933" s="3" t="s">
        <v>20</v>
      </c>
      <c r="H933" s="5">
        <v>150000</v>
      </c>
      <c r="I933" s="3" t="s">
        <v>21</v>
      </c>
      <c r="J933" s="3" t="s">
        <v>243</v>
      </c>
      <c r="K933" s="17">
        <v>0</v>
      </c>
      <c r="L933" s="3" t="s">
        <v>21</v>
      </c>
      <c r="M933" s="3" t="s">
        <v>242</v>
      </c>
      <c r="N933" s="3" t="str">
        <f>IF(tbl_clean[[#This Row],[salary_in_usd]]&gt;=statistics!$B$25,"Yes","No")</f>
        <v>No</v>
      </c>
      <c r="O933" s="3" t="str">
        <f>IF(tbl_clean[[#This Row],[employee_residence]]=tbl_clean[[#This Row],[company_location]], "Same-Country","Cross-Country")</f>
        <v>Same-Country</v>
      </c>
    </row>
    <row r="934" spans="1:15" ht="19.2" x14ac:dyDescent="0.45">
      <c r="A934" s="3">
        <v>2022</v>
      </c>
      <c r="B934" s="4" t="s">
        <v>213</v>
      </c>
      <c r="C934" s="4">
        <f t="shared" si="14"/>
        <v>3</v>
      </c>
      <c r="D934" s="4" t="s">
        <v>218</v>
      </c>
      <c r="E934" s="4" t="s">
        <v>23</v>
      </c>
      <c r="F934" s="5">
        <v>150000</v>
      </c>
      <c r="G934" s="3" t="s">
        <v>20</v>
      </c>
      <c r="H934" s="5">
        <v>150000</v>
      </c>
      <c r="I934" s="3" t="s">
        <v>21</v>
      </c>
      <c r="J934" s="3" t="s">
        <v>244</v>
      </c>
      <c r="K934" s="17">
        <v>100</v>
      </c>
      <c r="L934" s="3" t="s">
        <v>21</v>
      </c>
      <c r="M934" s="3" t="s">
        <v>242</v>
      </c>
      <c r="N934" s="3" t="str">
        <f>IF(tbl_clean[[#This Row],[salary_in_usd]]&gt;=statistics!$B$25,"Yes","No")</f>
        <v>No</v>
      </c>
      <c r="O934" s="3" t="str">
        <f>IF(tbl_clean[[#This Row],[employee_residence]]=tbl_clean[[#This Row],[company_location]], "Same-Country","Cross-Country")</f>
        <v>Same-Country</v>
      </c>
    </row>
    <row r="935" spans="1:15" ht="19.2" x14ac:dyDescent="0.45">
      <c r="A935" s="3">
        <v>2022</v>
      </c>
      <c r="B935" s="4" t="s">
        <v>213</v>
      </c>
      <c r="C935" s="4">
        <f t="shared" si="14"/>
        <v>3</v>
      </c>
      <c r="D935" s="4" t="s">
        <v>218</v>
      </c>
      <c r="E935" s="4" t="s">
        <v>27</v>
      </c>
      <c r="F935" s="5">
        <v>150000</v>
      </c>
      <c r="G935" s="3" t="s">
        <v>20</v>
      </c>
      <c r="H935" s="5">
        <v>150000</v>
      </c>
      <c r="I935" s="3" t="s">
        <v>21</v>
      </c>
      <c r="J935" s="3" t="s">
        <v>244</v>
      </c>
      <c r="K935" s="17">
        <v>100</v>
      </c>
      <c r="L935" s="3" t="s">
        <v>21</v>
      </c>
      <c r="M935" s="3" t="s">
        <v>242</v>
      </c>
      <c r="N935" s="3" t="str">
        <f>IF(tbl_clean[[#This Row],[salary_in_usd]]&gt;=statistics!$B$25,"Yes","No")</f>
        <v>No</v>
      </c>
      <c r="O935" s="3" t="str">
        <f>IF(tbl_clean[[#This Row],[employee_residence]]=tbl_clean[[#This Row],[company_location]], "Same-Country","Cross-Country")</f>
        <v>Same-Country</v>
      </c>
    </row>
    <row r="936" spans="1:15" ht="19.2" x14ac:dyDescent="0.45">
      <c r="A936" s="3">
        <v>2022</v>
      </c>
      <c r="B936" s="4" t="s">
        <v>215</v>
      </c>
      <c r="C936" s="4">
        <f t="shared" si="14"/>
        <v>1</v>
      </c>
      <c r="D936" s="4" t="s">
        <v>218</v>
      </c>
      <c r="E936" s="4" t="s">
        <v>126</v>
      </c>
      <c r="F936" s="5">
        <v>150000</v>
      </c>
      <c r="G936" s="3" t="s">
        <v>20</v>
      </c>
      <c r="H936" s="5">
        <v>150000</v>
      </c>
      <c r="I936" s="3" t="s">
        <v>65</v>
      </c>
      <c r="J936" s="3" t="s">
        <v>244</v>
      </c>
      <c r="K936" s="17">
        <v>100</v>
      </c>
      <c r="L936" s="3" t="s">
        <v>65</v>
      </c>
      <c r="M936" s="3" t="s">
        <v>241</v>
      </c>
      <c r="N936" s="3" t="str">
        <f>IF(tbl_clean[[#This Row],[salary_in_usd]]&gt;=statistics!$B$25,"Yes","No")</f>
        <v>No</v>
      </c>
      <c r="O936" s="3" t="str">
        <f>IF(tbl_clean[[#This Row],[employee_residence]]=tbl_clean[[#This Row],[company_location]], "Same-Country","Cross-Country")</f>
        <v>Same-Country</v>
      </c>
    </row>
    <row r="937" spans="1:15" ht="19.2" x14ac:dyDescent="0.45">
      <c r="A937" s="3">
        <v>2022</v>
      </c>
      <c r="B937" s="4" t="s">
        <v>213</v>
      </c>
      <c r="C937" s="4">
        <f t="shared" si="14"/>
        <v>3</v>
      </c>
      <c r="D937" s="4" t="s">
        <v>218</v>
      </c>
      <c r="E937" s="4" t="s">
        <v>30</v>
      </c>
      <c r="F937" s="5">
        <v>149850</v>
      </c>
      <c r="G937" s="3" t="s">
        <v>20</v>
      </c>
      <c r="H937" s="5">
        <v>149850</v>
      </c>
      <c r="I937" s="3" t="s">
        <v>21</v>
      </c>
      <c r="J937" s="3" t="s">
        <v>243</v>
      </c>
      <c r="K937" s="17">
        <v>0</v>
      </c>
      <c r="L937" s="3" t="s">
        <v>21</v>
      </c>
      <c r="M937" s="3" t="s">
        <v>242</v>
      </c>
      <c r="N937" s="3" t="str">
        <f>IF(tbl_clean[[#This Row],[salary_in_usd]]&gt;=statistics!$B$25,"Yes","No")</f>
        <v>No</v>
      </c>
      <c r="O937" s="3" t="str">
        <f>IF(tbl_clean[[#This Row],[employee_residence]]=tbl_clean[[#This Row],[company_location]], "Same-Country","Cross-Country")</f>
        <v>Same-Country</v>
      </c>
    </row>
    <row r="938" spans="1:15" ht="19.2" x14ac:dyDescent="0.45">
      <c r="A938" s="3">
        <v>2022</v>
      </c>
      <c r="B938" s="4" t="s">
        <v>213</v>
      </c>
      <c r="C938" s="4">
        <f t="shared" si="14"/>
        <v>3</v>
      </c>
      <c r="D938" s="4" t="s">
        <v>218</v>
      </c>
      <c r="E938" s="4" t="s">
        <v>23</v>
      </c>
      <c r="F938" s="5">
        <v>149850</v>
      </c>
      <c r="G938" s="3" t="s">
        <v>20</v>
      </c>
      <c r="H938" s="5">
        <v>149850</v>
      </c>
      <c r="I938" s="3" t="s">
        <v>21</v>
      </c>
      <c r="J938" s="3" t="s">
        <v>243</v>
      </c>
      <c r="K938" s="17">
        <v>0</v>
      </c>
      <c r="L938" s="3" t="s">
        <v>21</v>
      </c>
      <c r="M938" s="3" t="s">
        <v>242</v>
      </c>
      <c r="N938" s="3" t="str">
        <f>IF(tbl_clean[[#This Row],[salary_in_usd]]&gt;=statistics!$B$25,"Yes","No")</f>
        <v>No</v>
      </c>
      <c r="O938" s="3" t="str">
        <f>IF(tbl_clean[[#This Row],[employee_residence]]=tbl_clean[[#This Row],[company_location]], "Same-Country","Cross-Country")</f>
        <v>Same-Country</v>
      </c>
    </row>
    <row r="939" spans="1:15" ht="19.2" x14ac:dyDescent="0.45">
      <c r="A939" s="3">
        <v>2022</v>
      </c>
      <c r="B939" s="4" t="s">
        <v>213</v>
      </c>
      <c r="C939" s="4">
        <f t="shared" si="14"/>
        <v>3</v>
      </c>
      <c r="D939" s="4" t="s">
        <v>218</v>
      </c>
      <c r="E939" s="4" t="s">
        <v>52</v>
      </c>
      <c r="F939" s="5">
        <v>149850</v>
      </c>
      <c r="G939" s="3" t="s">
        <v>20</v>
      </c>
      <c r="H939" s="5">
        <v>149850</v>
      </c>
      <c r="I939" s="3" t="s">
        <v>21</v>
      </c>
      <c r="J939" s="3" t="s">
        <v>243</v>
      </c>
      <c r="K939" s="17">
        <v>0</v>
      </c>
      <c r="L939" s="3" t="s">
        <v>21</v>
      </c>
      <c r="M939" s="3" t="s">
        <v>242</v>
      </c>
      <c r="N939" s="3" t="str">
        <f>IF(tbl_clean[[#This Row],[salary_in_usd]]&gt;=statistics!$B$25,"Yes","No")</f>
        <v>No</v>
      </c>
      <c r="O939" s="3" t="str">
        <f>IF(tbl_clean[[#This Row],[employee_residence]]=tbl_clean[[#This Row],[company_location]], "Same-Country","Cross-Country")</f>
        <v>Same-Country</v>
      </c>
    </row>
    <row r="940" spans="1:15" ht="19.2" x14ac:dyDescent="0.45">
      <c r="A940" s="3">
        <v>2022</v>
      </c>
      <c r="B940" s="4" t="s">
        <v>213</v>
      </c>
      <c r="C940" s="4">
        <f t="shared" si="14"/>
        <v>3</v>
      </c>
      <c r="D940" s="4" t="s">
        <v>218</v>
      </c>
      <c r="E940" s="4" t="s">
        <v>45</v>
      </c>
      <c r="F940" s="5">
        <v>149040</v>
      </c>
      <c r="G940" s="3" t="s">
        <v>20</v>
      </c>
      <c r="H940" s="5">
        <v>149040</v>
      </c>
      <c r="I940" s="3" t="s">
        <v>21</v>
      </c>
      <c r="J940" s="3" t="s">
        <v>244</v>
      </c>
      <c r="K940" s="17">
        <v>100</v>
      </c>
      <c r="L940" s="3" t="s">
        <v>21</v>
      </c>
      <c r="M940" s="3" t="s">
        <v>242</v>
      </c>
      <c r="N940" s="3" t="str">
        <f>IF(tbl_clean[[#This Row],[salary_in_usd]]&gt;=statistics!$B$25,"Yes","No")</f>
        <v>No</v>
      </c>
      <c r="O940" s="3" t="str">
        <f>IF(tbl_clean[[#This Row],[employee_residence]]=tbl_clean[[#This Row],[company_location]], "Same-Country","Cross-Country")</f>
        <v>Same-Country</v>
      </c>
    </row>
    <row r="941" spans="1:15" ht="19.2" x14ac:dyDescent="0.45">
      <c r="A941" s="3">
        <v>2022</v>
      </c>
      <c r="B941" s="4" t="s">
        <v>213</v>
      </c>
      <c r="C941" s="4">
        <f t="shared" si="14"/>
        <v>3</v>
      </c>
      <c r="D941" s="4" t="s">
        <v>218</v>
      </c>
      <c r="E941" s="4" t="s">
        <v>45</v>
      </c>
      <c r="F941" s="5">
        <v>149040</v>
      </c>
      <c r="G941" s="3" t="s">
        <v>20</v>
      </c>
      <c r="H941" s="5">
        <v>149040</v>
      </c>
      <c r="I941" s="3" t="s">
        <v>21</v>
      </c>
      <c r="J941" s="3" t="s">
        <v>244</v>
      </c>
      <c r="K941" s="17">
        <v>100</v>
      </c>
      <c r="L941" s="3" t="s">
        <v>21</v>
      </c>
      <c r="M941" s="3" t="s">
        <v>242</v>
      </c>
      <c r="N941" s="3" t="str">
        <f>IF(tbl_clean[[#This Row],[salary_in_usd]]&gt;=statistics!$B$25,"Yes","No")</f>
        <v>No</v>
      </c>
      <c r="O941" s="3" t="str">
        <f>IF(tbl_clean[[#This Row],[employee_residence]]=tbl_clean[[#This Row],[company_location]], "Same-Country","Cross-Country")</f>
        <v>Same-Country</v>
      </c>
    </row>
    <row r="942" spans="1:15" ht="19.2" x14ac:dyDescent="0.45">
      <c r="A942" s="3">
        <v>2022</v>
      </c>
      <c r="B942" s="4" t="s">
        <v>213</v>
      </c>
      <c r="C942" s="4">
        <f t="shared" si="14"/>
        <v>3</v>
      </c>
      <c r="D942" s="4" t="s">
        <v>218</v>
      </c>
      <c r="E942" s="4" t="s">
        <v>27</v>
      </c>
      <c r="F942" s="5">
        <v>149000</v>
      </c>
      <c r="G942" s="3" t="s">
        <v>20</v>
      </c>
      <c r="H942" s="5">
        <v>149000</v>
      </c>
      <c r="I942" s="3" t="s">
        <v>21</v>
      </c>
      <c r="J942" s="3" t="s">
        <v>244</v>
      </c>
      <c r="K942" s="17">
        <v>100</v>
      </c>
      <c r="L942" s="3" t="s">
        <v>21</v>
      </c>
      <c r="M942" s="3" t="s">
        <v>242</v>
      </c>
      <c r="N942" s="3" t="str">
        <f>IF(tbl_clean[[#This Row],[salary_in_usd]]&gt;=statistics!$B$25,"Yes","No")</f>
        <v>No</v>
      </c>
      <c r="O942" s="3" t="str">
        <f>IF(tbl_clean[[#This Row],[employee_residence]]=tbl_clean[[#This Row],[company_location]], "Same-Country","Cross-Country")</f>
        <v>Same-Country</v>
      </c>
    </row>
    <row r="943" spans="1:15" ht="19.2" x14ac:dyDescent="0.45">
      <c r="A943" s="3">
        <v>2022</v>
      </c>
      <c r="B943" s="4" t="s">
        <v>213</v>
      </c>
      <c r="C943" s="4">
        <f t="shared" si="14"/>
        <v>3</v>
      </c>
      <c r="D943" s="4" t="s">
        <v>218</v>
      </c>
      <c r="E943" s="4" t="s">
        <v>108</v>
      </c>
      <c r="F943" s="5">
        <v>148800</v>
      </c>
      <c r="G943" s="3" t="s">
        <v>20</v>
      </c>
      <c r="H943" s="5">
        <v>148800</v>
      </c>
      <c r="I943" s="3" t="s">
        <v>21</v>
      </c>
      <c r="J943" s="3" t="s">
        <v>244</v>
      </c>
      <c r="K943" s="17">
        <v>100</v>
      </c>
      <c r="L943" s="3" t="s">
        <v>21</v>
      </c>
      <c r="M943" s="3" t="s">
        <v>242</v>
      </c>
      <c r="N943" s="3" t="str">
        <f>IF(tbl_clean[[#This Row],[salary_in_usd]]&gt;=statistics!$B$25,"Yes","No")</f>
        <v>No</v>
      </c>
      <c r="O943" s="3" t="str">
        <f>IF(tbl_clean[[#This Row],[employee_residence]]=tbl_clean[[#This Row],[company_location]], "Same-Country","Cross-Country")</f>
        <v>Same-Country</v>
      </c>
    </row>
    <row r="944" spans="1:15" ht="19.2" x14ac:dyDescent="0.45">
      <c r="A944" s="3">
        <v>2022</v>
      </c>
      <c r="B944" s="4" t="s">
        <v>213</v>
      </c>
      <c r="C944" s="4">
        <f t="shared" si="14"/>
        <v>3</v>
      </c>
      <c r="D944" s="4" t="s">
        <v>218</v>
      </c>
      <c r="E944" s="4" t="s">
        <v>35</v>
      </c>
      <c r="F944" s="5">
        <v>148800</v>
      </c>
      <c r="G944" s="3" t="s">
        <v>20</v>
      </c>
      <c r="H944" s="5">
        <v>148800</v>
      </c>
      <c r="I944" s="3" t="s">
        <v>21</v>
      </c>
      <c r="J944" s="3" t="s">
        <v>244</v>
      </c>
      <c r="K944" s="17">
        <v>100</v>
      </c>
      <c r="L944" s="3" t="s">
        <v>21</v>
      </c>
      <c r="M944" s="3" t="s">
        <v>242</v>
      </c>
      <c r="N944" s="3" t="str">
        <f>IF(tbl_clean[[#This Row],[salary_in_usd]]&gt;=statistics!$B$25,"Yes","No")</f>
        <v>No</v>
      </c>
      <c r="O944" s="3" t="str">
        <f>IF(tbl_clean[[#This Row],[employee_residence]]=tbl_clean[[#This Row],[company_location]], "Same-Country","Cross-Country")</f>
        <v>Same-Country</v>
      </c>
    </row>
    <row r="945" spans="1:15" ht="19.2" x14ac:dyDescent="0.45">
      <c r="A945" s="3">
        <v>2022</v>
      </c>
      <c r="B945" s="4" t="s">
        <v>213</v>
      </c>
      <c r="C945" s="4">
        <f t="shared" si="14"/>
        <v>3</v>
      </c>
      <c r="D945" s="4" t="s">
        <v>218</v>
      </c>
      <c r="E945" s="4" t="s">
        <v>23</v>
      </c>
      <c r="F945" s="5">
        <v>148800</v>
      </c>
      <c r="G945" s="3" t="s">
        <v>20</v>
      </c>
      <c r="H945" s="5">
        <v>148800</v>
      </c>
      <c r="I945" s="3" t="s">
        <v>21</v>
      </c>
      <c r="J945" s="3" t="s">
        <v>243</v>
      </c>
      <c r="K945" s="17">
        <v>0</v>
      </c>
      <c r="L945" s="3" t="s">
        <v>21</v>
      </c>
      <c r="M945" s="3" t="s">
        <v>242</v>
      </c>
      <c r="N945" s="3" t="str">
        <f>IF(tbl_clean[[#This Row],[salary_in_usd]]&gt;=statistics!$B$25,"Yes","No")</f>
        <v>No</v>
      </c>
      <c r="O945" s="3" t="str">
        <f>IF(tbl_clean[[#This Row],[employee_residence]]=tbl_clean[[#This Row],[company_location]], "Same-Country","Cross-Country")</f>
        <v>Same-Country</v>
      </c>
    </row>
    <row r="946" spans="1:15" ht="19.2" x14ac:dyDescent="0.45">
      <c r="A946" s="3">
        <v>2022</v>
      </c>
      <c r="B946" s="4" t="s">
        <v>213</v>
      </c>
      <c r="C946" s="4">
        <f t="shared" si="14"/>
        <v>3</v>
      </c>
      <c r="D946" s="4" t="s">
        <v>218</v>
      </c>
      <c r="E946" s="4" t="s">
        <v>76</v>
      </c>
      <c r="F946" s="5">
        <v>148700</v>
      </c>
      <c r="G946" s="3" t="s">
        <v>20</v>
      </c>
      <c r="H946" s="5">
        <v>148700</v>
      </c>
      <c r="I946" s="3" t="s">
        <v>21</v>
      </c>
      <c r="J946" s="3" t="s">
        <v>244</v>
      </c>
      <c r="K946" s="17">
        <v>100</v>
      </c>
      <c r="L946" s="3" t="s">
        <v>21</v>
      </c>
      <c r="M946" s="3" t="s">
        <v>240</v>
      </c>
      <c r="N946" s="3" t="str">
        <f>IF(tbl_clean[[#This Row],[salary_in_usd]]&gt;=statistics!$B$25,"Yes","No")</f>
        <v>No</v>
      </c>
      <c r="O946" s="3" t="str">
        <f>IF(tbl_clean[[#This Row],[employee_residence]]=tbl_clean[[#This Row],[company_location]], "Same-Country","Cross-Country")</f>
        <v>Same-Country</v>
      </c>
    </row>
    <row r="947" spans="1:15" ht="19.2" x14ac:dyDescent="0.45">
      <c r="A947" s="3">
        <v>2022</v>
      </c>
      <c r="B947" s="4" t="s">
        <v>214</v>
      </c>
      <c r="C947" s="4">
        <f t="shared" si="14"/>
        <v>2</v>
      </c>
      <c r="D947" s="4" t="s">
        <v>218</v>
      </c>
      <c r="E947" s="4" t="s">
        <v>222</v>
      </c>
      <c r="F947" s="5">
        <v>148500</v>
      </c>
      <c r="G947" s="3" t="s">
        <v>20</v>
      </c>
      <c r="H947" s="5">
        <v>148500</v>
      </c>
      <c r="I947" s="3" t="s">
        <v>21</v>
      </c>
      <c r="J947" s="3" t="s">
        <v>244</v>
      </c>
      <c r="K947" s="17">
        <v>100</v>
      </c>
      <c r="L947" s="3" t="s">
        <v>21</v>
      </c>
      <c r="M947" s="3" t="s">
        <v>240</v>
      </c>
      <c r="N947" s="3" t="str">
        <f>IF(tbl_clean[[#This Row],[salary_in_usd]]&gt;=statistics!$B$25,"Yes","No")</f>
        <v>No</v>
      </c>
      <c r="O947" s="3" t="str">
        <f>IF(tbl_clean[[#This Row],[employee_residence]]=tbl_clean[[#This Row],[company_location]], "Same-Country","Cross-Country")</f>
        <v>Same-Country</v>
      </c>
    </row>
    <row r="948" spans="1:15" ht="19.2" x14ac:dyDescent="0.45">
      <c r="A948" s="3">
        <v>2022</v>
      </c>
      <c r="B948" s="4" t="s">
        <v>213</v>
      </c>
      <c r="C948" s="4">
        <f t="shared" si="14"/>
        <v>3</v>
      </c>
      <c r="D948" s="4" t="s">
        <v>218</v>
      </c>
      <c r="E948" s="4" t="s">
        <v>23</v>
      </c>
      <c r="F948" s="5">
        <v>148000</v>
      </c>
      <c r="G948" s="3" t="s">
        <v>20</v>
      </c>
      <c r="H948" s="5">
        <v>148000</v>
      </c>
      <c r="I948" s="3" t="s">
        <v>21</v>
      </c>
      <c r="J948" s="3" t="s">
        <v>244</v>
      </c>
      <c r="K948" s="17">
        <v>100</v>
      </c>
      <c r="L948" s="3" t="s">
        <v>21</v>
      </c>
      <c r="M948" s="3" t="s">
        <v>242</v>
      </c>
      <c r="N948" s="3" t="str">
        <f>IF(tbl_clean[[#This Row],[salary_in_usd]]&gt;=statistics!$B$25,"Yes","No")</f>
        <v>No</v>
      </c>
      <c r="O948" s="3" t="str">
        <f>IF(tbl_clean[[#This Row],[employee_residence]]=tbl_clean[[#This Row],[company_location]], "Same-Country","Cross-Country")</f>
        <v>Same-Country</v>
      </c>
    </row>
    <row r="949" spans="1:15" ht="19.2" x14ac:dyDescent="0.45">
      <c r="A949" s="3">
        <v>2022</v>
      </c>
      <c r="B949" s="4" t="s">
        <v>213</v>
      </c>
      <c r="C949" s="4">
        <f t="shared" si="14"/>
        <v>3</v>
      </c>
      <c r="D949" s="4" t="s">
        <v>218</v>
      </c>
      <c r="E949" s="4" t="s">
        <v>23</v>
      </c>
      <c r="F949" s="5">
        <v>148000</v>
      </c>
      <c r="G949" s="3" t="s">
        <v>20</v>
      </c>
      <c r="H949" s="5">
        <v>148000</v>
      </c>
      <c r="I949" s="3" t="s">
        <v>21</v>
      </c>
      <c r="J949" s="3" t="s">
        <v>244</v>
      </c>
      <c r="K949" s="17">
        <v>100</v>
      </c>
      <c r="L949" s="3" t="s">
        <v>21</v>
      </c>
      <c r="M949" s="3" t="s">
        <v>242</v>
      </c>
      <c r="N949" s="3" t="str">
        <f>IF(tbl_clean[[#This Row],[salary_in_usd]]&gt;=statistics!$B$25,"Yes","No")</f>
        <v>No</v>
      </c>
      <c r="O949" s="3" t="str">
        <f>IF(tbl_clean[[#This Row],[employee_residence]]=tbl_clean[[#This Row],[company_location]], "Same-Country","Cross-Country")</f>
        <v>Same-Country</v>
      </c>
    </row>
    <row r="950" spans="1:15" ht="19.2" x14ac:dyDescent="0.45">
      <c r="A950" s="3">
        <v>2022</v>
      </c>
      <c r="B950" s="4" t="s">
        <v>213</v>
      </c>
      <c r="C950" s="4">
        <f t="shared" si="14"/>
        <v>3</v>
      </c>
      <c r="D950" s="4" t="s">
        <v>218</v>
      </c>
      <c r="E950" s="4" t="s">
        <v>45</v>
      </c>
      <c r="F950" s="5">
        <v>147800</v>
      </c>
      <c r="G950" s="3" t="s">
        <v>20</v>
      </c>
      <c r="H950" s="5">
        <v>147800</v>
      </c>
      <c r="I950" s="3" t="s">
        <v>21</v>
      </c>
      <c r="J950" s="3" t="s">
        <v>244</v>
      </c>
      <c r="K950" s="17">
        <v>100</v>
      </c>
      <c r="L950" s="3" t="s">
        <v>21</v>
      </c>
      <c r="M950" s="3" t="s">
        <v>242</v>
      </c>
      <c r="N950" s="3" t="str">
        <f>IF(tbl_clean[[#This Row],[salary_in_usd]]&gt;=statistics!$B$25,"Yes","No")</f>
        <v>No</v>
      </c>
      <c r="O950" s="3" t="str">
        <f>IF(tbl_clean[[#This Row],[employee_residence]]=tbl_clean[[#This Row],[company_location]], "Same-Country","Cross-Country")</f>
        <v>Same-Country</v>
      </c>
    </row>
    <row r="951" spans="1:15" ht="19.2" x14ac:dyDescent="0.45">
      <c r="A951" s="3">
        <v>2022</v>
      </c>
      <c r="B951" s="4" t="s">
        <v>213</v>
      </c>
      <c r="C951" s="4">
        <f t="shared" si="14"/>
        <v>3</v>
      </c>
      <c r="D951" s="4" t="s">
        <v>218</v>
      </c>
      <c r="E951" s="4" t="s">
        <v>238</v>
      </c>
      <c r="F951" s="5">
        <v>146200</v>
      </c>
      <c r="G951" s="3" t="s">
        <v>20</v>
      </c>
      <c r="H951" s="5">
        <v>146200</v>
      </c>
      <c r="I951" s="3" t="s">
        <v>21</v>
      </c>
      <c r="J951" s="3" t="s">
        <v>244</v>
      </c>
      <c r="K951" s="17">
        <v>100</v>
      </c>
      <c r="L951" s="3" t="s">
        <v>21</v>
      </c>
      <c r="M951" s="3" t="s">
        <v>242</v>
      </c>
      <c r="N951" s="3" t="str">
        <f>IF(tbl_clean[[#This Row],[salary_in_usd]]&gt;=statistics!$B$25,"Yes","No")</f>
        <v>No</v>
      </c>
      <c r="O951" s="3" t="str">
        <f>IF(tbl_clean[[#This Row],[employee_residence]]=tbl_clean[[#This Row],[company_location]], "Same-Country","Cross-Country")</f>
        <v>Same-Country</v>
      </c>
    </row>
    <row r="952" spans="1:15" ht="19.2" x14ac:dyDescent="0.45">
      <c r="A952" s="3">
        <v>2022</v>
      </c>
      <c r="B952" s="4" t="s">
        <v>213</v>
      </c>
      <c r="C952" s="4">
        <f t="shared" si="14"/>
        <v>3</v>
      </c>
      <c r="D952" s="4" t="s">
        <v>218</v>
      </c>
      <c r="E952" s="4" t="s">
        <v>23</v>
      </c>
      <c r="F952" s="5">
        <v>146000</v>
      </c>
      <c r="G952" s="3" t="s">
        <v>20</v>
      </c>
      <c r="H952" s="5">
        <v>146000</v>
      </c>
      <c r="I952" s="3" t="s">
        <v>21</v>
      </c>
      <c r="J952" s="3" t="s">
        <v>243</v>
      </c>
      <c r="K952" s="17">
        <v>0</v>
      </c>
      <c r="L952" s="3" t="s">
        <v>21</v>
      </c>
      <c r="M952" s="3" t="s">
        <v>242</v>
      </c>
      <c r="N952" s="3" t="str">
        <f>IF(tbl_clean[[#This Row],[salary_in_usd]]&gt;=statistics!$B$25,"Yes","No")</f>
        <v>No</v>
      </c>
      <c r="O952" s="3" t="str">
        <f>IF(tbl_clean[[#This Row],[employee_residence]]=tbl_clean[[#This Row],[company_location]], "Same-Country","Cross-Country")</f>
        <v>Same-Country</v>
      </c>
    </row>
    <row r="953" spans="1:15" ht="19.2" x14ac:dyDescent="0.45">
      <c r="A953" s="3">
        <v>2022</v>
      </c>
      <c r="B953" s="4" t="s">
        <v>213</v>
      </c>
      <c r="C953" s="4">
        <f t="shared" si="14"/>
        <v>3</v>
      </c>
      <c r="D953" s="4" t="s">
        <v>218</v>
      </c>
      <c r="E953" s="4" t="s">
        <v>37</v>
      </c>
      <c r="F953" s="5">
        <v>146000</v>
      </c>
      <c r="G953" s="3" t="s">
        <v>20</v>
      </c>
      <c r="H953" s="5">
        <v>146000</v>
      </c>
      <c r="I953" s="3" t="s">
        <v>21</v>
      </c>
      <c r="J953" s="3" t="s">
        <v>244</v>
      </c>
      <c r="K953" s="17">
        <v>100</v>
      </c>
      <c r="L953" s="3" t="s">
        <v>21</v>
      </c>
      <c r="M953" s="3" t="s">
        <v>242</v>
      </c>
      <c r="N953" s="3" t="str">
        <f>IF(tbl_clean[[#This Row],[salary_in_usd]]&gt;=statistics!$B$25,"Yes","No")</f>
        <v>No</v>
      </c>
      <c r="O953" s="3" t="str">
        <f>IF(tbl_clean[[#This Row],[employee_residence]]=tbl_clean[[#This Row],[company_location]], "Same-Country","Cross-Country")</f>
        <v>Same-Country</v>
      </c>
    </row>
    <row r="954" spans="1:15" ht="19.2" x14ac:dyDescent="0.45">
      <c r="A954" s="3">
        <v>2022</v>
      </c>
      <c r="B954" s="4" t="s">
        <v>213</v>
      </c>
      <c r="C954" s="4">
        <f t="shared" si="14"/>
        <v>3</v>
      </c>
      <c r="D954" s="4" t="s">
        <v>218</v>
      </c>
      <c r="E954" s="4" t="s">
        <v>37</v>
      </c>
      <c r="F954" s="5">
        <v>146000</v>
      </c>
      <c r="G954" s="3" t="s">
        <v>20</v>
      </c>
      <c r="H954" s="5">
        <v>146000</v>
      </c>
      <c r="I954" s="3" t="s">
        <v>21</v>
      </c>
      <c r="J954" s="3" t="s">
        <v>243</v>
      </c>
      <c r="K954" s="17">
        <v>0</v>
      </c>
      <c r="L954" s="3" t="s">
        <v>21</v>
      </c>
      <c r="M954" s="3" t="s">
        <v>242</v>
      </c>
      <c r="N954" s="3" t="str">
        <f>IF(tbl_clean[[#This Row],[salary_in_usd]]&gt;=statistics!$B$25,"Yes","No")</f>
        <v>No</v>
      </c>
      <c r="O954" s="3" t="str">
        <f>IF(tbl_clean[[#This Row],[employee_residence]]=tbl_clean[[#This Row],[company_location]], "Same-Country","Cross-Country")</f>
        <v>Same-Country</v>
      </c>
    </row>
    <row r="955" spans="1:15" ht="19.2" x14ac:dyDescent="0.45">
      <c r="A955" s="3">
        <v>2022</v>
      </c>
      <c r="B955" s="4" t="s">
        <v>213</v>
      </c>
      <c r="C955" s="4">
        <f t="shared" si="14"/>
        <v>3</v>
      </c>
      <c r="D955" s="4" t="s">
        <v>218</v>
      </c>
      <c r="E955" s="4" t="s">
        <v>23</v>
      </c>
      <c r="F955" s="5">
        <v>146000</v>
      </c>
      <c r="G955" s="3" t="s">
        <v>20</v>
      </c>
      <c r="H955" s="5">
        <v>146000</v>
      </c>
      <c r="I955" s="3" t="s">
        <v>21</v>
      </c>
      <c r="J955" s="3" t="s">
        <v>244</v>
      </c>
      <c r="K955" s="17">
        <v>100</v>
      </c>
      <c r="L955" s="3" t="s">
        <v>21</v>
      </c>
      <c r="M955" s="3" t="s">
        <v>242</v>
      </c>
      <c r="N955" s="3" t="str">
        <f>IF(tbl_clean[[#This Row],[salary_in_usd]]&gt;=statistics!$B$25,"Yes","No")</f>
        <v>No</v>
      </c>
      <c r="O955" s="3" t="str">
        <f>IF(tbl_clean[[#This Row],[employee_residence]]=tbl_clean[[#This Row],[company_location]], "Same-Country","Cross-Country")</f>
        <v>Same-Country</v>
      </c>
    </row>
    <row r="956" spans="1:15" ht="19.2" x14ac:dyDescent="0.45">
      <c r="A956" s="3">
        <v>2022</v>
      </c>
      <c r="B956" s="4" t="s">
        <v>213</v>
      </c>
      <c r="C956" s="4">
        <f t="shared" si="14"/>
        <v>3</v>
      </c>
      <c r="D956" s="4" t="s">
        <v>218</v>
      </c>
      <c r="E956" s="4" t="s">
        <v>23</v>
      </c>
      <c r="F956" s="5">
        <v>145300</v>
      </c>
      <c r="G956" s="3" t="s">
        <v>20</v>
      </c>
      <c r="H956" s="5">
        <v>145300</v>
      </c>
      <c r="I956" s="3" t="s">
        <v>21</v>
      </c>
      <c r="J956" s="3" t="s">
        <v>243</v>
      </c>
      <c r="K956" s="17">
        <v>0</v>
      </c>
      <c r="L956" s="3" t="s">
        <v>21</v>
      </c>
      <c r="M956" s="3" t="s">
        <v>242</v>
      </c>
      <c r="N956" s="3" t="str">
        <f>IF(tbl_clean[[#This Row],[salary_in_usd]]&gt;=statistics!$B$25,"Yes","No")</f>
        <v>No</v>
      </c>
      <c r="O956" s="3" t="str">
        <f>IF(tbl_clean[[#This Row],[employee_residence]]=tbl_clean[[#This Row],[company_location]], "Same-Country","Cross-Country")</f>
        <v>Same-Country</v>
      </c>
    </row>
    <row r="957" spans="1:15" ht="19.2" x14ac:dyDescent="0.45">
      <c r="A957" s="3">
        <v>2022</v>
      </c>
      <c r="B957" s="4" t="s">
        <v>213</v>
      </c>
      <c r="C957" s="4">
        <f t="shared" si="14"/>
        <v>3</v>
      </c>
      <c r="D957" s="4" t="s">
        <v>218</v>
      </c>
      <c r="E957" s="4" t="s">
        <v>104</v>
      </c>
      <c r="F957" s="5">
        <v>145000</v>
      </c>
      <c r="G957" s="3" t="s">
        <v>20</v>
      </c>
      <c r="H957" s="5">
        <v>145000</v>
      </c>
      <c r="I957" s="3" t="s">
        <v>21</v>
      </c>
      <c r="J957" s="3" t="s">
        <v>243</v>
      </c>
      <c r="K957" s="17">
        <v>0</v>
      </c>
      <c r="L957" s="3" t="s">
        <v>21</v>
      </c>
      <c r="M957" s="3" t="s">
        <v>242</v>
      </c>
      <c r="N957" s="3" t="str">
        <f>IF(tbl_clean[[#This Row],[salary_in_usd]]&gt;=statistics!$B$25,"Yes","No")</f>
        <v>No</v>
      </c>
      <c r="O957" s="3" t="str">
        <f>IF(tbl_clean[[#This Row],[employee_residence]]=tbl_clean[[#This Row],[company_location]], "Same-Country","Cross-Country")</f>
        <v>Same-Country</v>
      </c>
    </row>
    <row r="958" spans="1:15" ht="19.2" x14ac:dyDescent="0.45">
      <c r="A958" s="3">
        <v>2022</v>
      </c>
      <c r="B958" s="4" t="s">
        <v>213</v>
      </c>
      <c r="C958" s="4">
        <f t="shared" si="14"/>
        <v>3</v>
      </c>
      <c r="D958" s="4" t="s">
        <v>218</v>
      </c>
      <c r="E958" s="4" t="s">
        <v>37</v>
      </c>
      <c r="F958" s="5">
        <v>145000</v>
      </c>
      <c r="G958" s="3" t="s">
        <v>20</v>
      </c>
      <c r="H958" s="5">
        <v>145000</v>
      </c>
      <c r="I958" s="3" t="s">
        <v>21</v>
      </c>
      <c r="J958" s="3" t="s">
        <v>243</v>
      </c>
      <c r="K958" s="17">
        <v>0</v>
      </c>
      <c r="L958" s="3" t="s">
        <v>21</v>
      </c>
      <c r="M958" s="3" t="s">
        <v>242</v>
      </c>
      <c r="N958" s="3" t="str">
        <f>IF(tbl_clean[[#This Row],[salary_in_usd]]&gt;=statistics!$B$25,"Yes","No")</f>
        <v>No</v>
      </c>
      <c r="O958" s="3" t="str">
        <f>IF(tbl_clean[[#This Row],[employee_residence]]=tbl_clean[[#This Row],[company_location]], "Same-Country","Cross-Country")</f>
        <v>Same-Country</v>
      </c>
    </row>
    <row r="959" spans="1:15" ht="19.2" x14ac:dyDescent="0.45">
      <c r="A959" s="3">
        <v>2022</v>
      </c>
      <c r="B959" s="4" t="s">
        <v>213</v>
      </c>
      <c r="C959" s="4">
        <f t="shared" si="14"/>
        <v>3</v>
      </c>
      <c r="D959" s="4" t="s">
        <v>218</v>
      </c>
      <c r="E959" s="4" t="s">
        <v>37</v>
      </c>
      <c r="F959" s="5">
        <v>145000</v>
      </c>
      <c r="G959" s="3" t="s">
        <v>20</v>
      </c>
      <c r="H959" s="5">
        <v>145000</v>
      </c>
      <c r="I959" s="3" t="s">
        <v>21</v>
      </c>
      <c r="J959" s="3" t="s">
        <v>243</v>
      </c>
      <c r="K959" s="17">
        <v>0</v>
      </c>
      <c r="L959" s="3" t="s">
        <v>21</v>
      </c>
      <c r="M959" s="3" t="s">
        <v>242</v>
      </c>
      <c r="N959" s="3" t="str">
        <f>IF(tbl_clean[[#This Row],[salary_in_usd]]&gt;=statistics!$B$25,"Yes","No")</f>
        <v>No</v>
      </c>
      <c r="O959" s="3" t="str">
        <f>IF(tbl_clean[[#This Row],[employee_residence]]=tbl_clean[[#This Row],[company_location]], "Same-Country","Cross-Country")</f>
        <v>Same-Country</v>
      </c>
    </row>
    <row r="960" spans="1:15" ht="19.2" x14ac:dyDescent="0.45">
      <c r="A960" s="3">
        <v>2022</v>
      </c>
      <c r="B960" s="4" t="s">
        <v>214</v>
      </c>
      <c r="C960" s="4">
        <f t="shared" si="14"/>
        <v>2</v>
      </c>
      <c r="D960" s="4" t="s">
        <v>218</v>
      </c>
      <c r="E960" s="4" t="s">
        <v>23</v>
      </c>
      <c r="F960" s="5">
        <v>145000</v>
      </c>
      <c r="G960" s="3" t="s">
        <v>20</v>
      </c>
      <c r="H960" s="5">
        <v>145000</v>
      </c>
      <c r="I960" s="3" t="s">
        <v>21</v>
      </c>
      <c r="J960" s="3" t="s">
        <v>243</v>
      </c>
      <c r="K960" s="17">
        <v>0</v>
      </c>
      <c r="L960" s="3" t="s">
        <v>21</v>
      </c>
      <c r="M960" s="3" t="s">
        <v>242</v>
      </c>
      <c r="N960" s="3" t="str">
        <f>IF(tbl_clean[[#This Row],[salary_in_usd]]&gt;=statistics!$B$25,"Yes","No")</f>
        <v>No</v>
      </c>
      <c r="O960" s="3" t="str">
        <f>IF(tbl_clean[[#This Row],[employee_residence]]=tbl_clean[[#This Row],[company_location]], "Same-Country","Cross-Country")</f>
        <v>Same-Country</v>
      </c>
    </row>
    <row r="961" spans="1:15" ht="19.2" x14ac:dyDescent="0.45">
      <c r="A961" s="3">
        <v>2022</v>
      </c>
      <c r="B961" s="4" t="s">
        <v>216</v>
      </c>
      <c r="C961" s="4">
        <f t="shared" si="14"/>
        <v>4</v>
      </c>
      <c r="D961" s="4" t="s">
        <v>218</v>
      </c>
      <c r="E961" s="4" t="s">
        <v>37</v>
      </c>
      <c r="F961" s="5">
        <v>145000</v>
      </c>
      <c r="G961" s="3" t="s">
        <v>20</v>
      </c>
      <c r="H961" s="5">
        <v>145000</v>
      </c>
      <c r="I961" s="3" t="s">
        <v>21</v>
      </c>
      <c r="J961" s="3" t="s">
        <v>243</v>
      </c>
      <c r="K961" s="17">
        <v>0</v>
      </c>
      <c r="L961" s="3" t="s">
        <v>21</v>
      </c>
      <c r="M961" s="3" t="s">
        <v>242</v>
      </c>
      <c r="N961" s="3" t="str">
        <f>IF(tbl_clean[[#This Row],[salary_in_usd]]&gt;=statistics!$B$25,"Yes","No")</f>
        <v>No</v>
      </c>
      <c r="O961" s="3" t="str">
        <f>IF(tbl_clean[[#This Row],[employee_residence]]=tbl_clean[[#This Row],[company_location]], "Same-Country","Cross-Country")</f>
        <v>Same-Country</v>
      </c>
    </row>
    <row r="962" spans="1:15" ht="19.2" x14ac:dyDescent="0.45">
      <c r="A962" s="3">
        <v>2022</v>
      </c>
      <c r="B962" s="4" t="s">
        <v>213</v>
      </c>
      <c r="C962" s="4">
        <f t="shared" ref="C962:C1025" si="15">IF(B962="Entry",1,IF(B962="Mid",2,IF(B962="Senior",3,4)))</f>
        <v>3</v>
      </c>
      <c r="D962" s="4" t="s">
        <v>218</v>
      </c>
      <c r="E962" s="4" t="s">
        <v>37</v>
      </c>
      <c r="F962" s="5">
        <v>145000</v>
      </c>
      <c r="G962" s="3" t="s">
        <v>20</v>
      </c>
      <c r="H962" s="5">
        <v>145000</v>
      </c>
      <c r="I962" s="3" t="s">
        <v>21</v>
      </c>
      <c r="J962" s="3" t="s">
        <v>243</v>
      </c>
      <c r="K962" s="17">
        <v>0</v>
      </c>
      <c r="L962" s="3" t="s">
        <v>21</v>
      </c>
      <c r="M962" s="3" t="s">
        <v>242</v>
      </c>
      <c r="N962" s="3" t="str">
        <f>IF(tbl_clean[[#This Row],[salary_in_usd]]&gt;=statistics!$B$25,"Yes","No")</f>
        <v>No</v>
      </c>
      <c r="O962" s="3" t="str">
        <f>IF(tbl_clean[[#This Row],[employee_residence]]=tbl_clean[[#This Row],[company_location]], "Same-Country","Cross-Country")</f>
        <v>Same-Country</v>
      </c>
    </row>
    <row r="963" spans="1:15" ht="19.2" x14ac:dyDescent="0.45">
      <c r="A963" s="3">
        <v>2022</v>
      </c>
      <c r="B963" s="4" t="s">
        <v>213</v>
      </c>
      <c r="C963" s="4">
        <f t="shared" si="15"/>
        <v>3</v>
      </c>
      <c r="D963" s="4" t="s">
        <v>218</v>
      </c>
      <c r="E963" s="4" t="s">
        <v>35</v>
      </c>
      <c r="F963" s="5">
        <v>145000</v>
      </c>
      <c r="G963" s="3" t="s">
        <v>20</v>
      </c>
      <c r="H963" s="5">
        <v>145000</v>
      </c>
      <c r="I963" s="3" t="s">
        <v>21</v>
      </c>
      <c r="J963" s="3" t="s">
        <v>243</v>
      </c>
      <c r="K963" s="17">
        <v>0</v>
      </c>
      <c r="L963" s="3" t="s">
        <v>21</v>
      </c>
      <c r="M963" s="3" t="s">
        <v>242</v>
      </c>
      <c r="N963" s="3" t="str">
        <f>IF(tbl_clean[[#This Row],[salary_in_usd]]&gt;=statistics!$B$25,"Yes","No")</f>
        <v>No</v>
      </c>
      <c r="O963" s="3" t="str">
        <f>IF(tbl_clean[[#This Row],[employee_residence]]=tbl_clean[[#This Row],[company_location]], "Same-Country","Cross-Country")</f>
        <v>Same-Country</v>
      </c>
    </row>
    <row r="964" spans="1:15" ht="19.2" x14ac:dyDescent="0.45">
      <c r="A964" s="3">
        <v>2022</v>
      </c>
      <c r="B964" s="4" t="s">
        <v>213</v>
      </c>
      <c r="C964" s="4">
        <f t="shared" si="15"/>
        <v>3</v>
      </c>
      <c r="D964" s="4" t="s">
        <v>218</v>
      </c>
      <c r="E964" s="4" t="s">
        <v>23</v>
      </c>
      <c r="F964" s="5">
        <v>145000</v>
      </c>
      <c r="G964" s="3" t="s">
        <v>20</v>
      </c>
      <c r="H964" s="5">
        <v>145000</v>
      </c>
      <c r="I964" s="3" t="s">
        <v>21</v>
      </c>
      <c r="J964" s="3" t="s">
        <v>244</v>
      </c>
      <c r="K964" s="17">
        <v>100</v>
      </c>
      <c r="L964" s="3" t="s">
        <v>21</v>
      </c>
      <c r="M964" s="3" t="s">
        <v>242</v>
      </c>
      <c r="N964" s="3" t="str">
        <f>IF(tbl_clean[[#This Row],[salary_in_usd]]&gt;=statistics!$B$25,"Yes","No")</f>
        <v>No</v>
      </c>
      <c r="O964" s="3" t="str">
        <f>IF(tbl_clean[[#This Row],[employee_residence]]=tbl_clean[[#This Row],[company_location]], "Same-Country","Cross-Country")</f>
        <v>Same-Country</v>
      </c>
    </row>
    <row r="965" spans="1:15" ht="19.2" x14ac:dyDescent="0.45">
      <c r="A965" s="3">
        <v>2022</v>
      </c>
      <c r="B965" s="4" t="s">
        <v>213</v>
      </c>
      <c r="C965" s="4">
        <f t="shared" si="15"/>
        <v>3</v>
      </c>
      <c r="D965" s="4" t="s">
        <v>218</v>
      </c>
      <c r="E965" s="4" t="s">
        <v>37</v>
      </c>
      <c r="F965" s="5">
        <v>145000</v>
      </c>
      <c r="G965" s="3" t="s">
        <v>20</v>
      </c>
      <c r="H965" s="5">
        <v>145000</v>
      </c>
      <c r="I965" s="3" t="s">
        <v>21</v>
      </c>
      <c r="J965" s="3" t="s">
        <v>243</v>
      </c>
      <c r="K965" s="17">
        <v>0</v>
      </c>
      <c r="L965" s="3" t="s">
        <v>21</v>
      </c>
      <c r="M965" s="3" t="s">
        <v>242</v>
      </c>
      <c r="N965" s="3" t="str">
        <f>IF(tbl_clean[[#This Row],[salary_in_usd]]&gt;=statistics!$B$25,"Yes","No")</f>
        <v>No</v>
      </c>
      <c r="O965" s="3" t="str">
        <f>IF(tbl_clean[[#This Row],[employee_residence]]=tbl_clean[[#This Row],[company_location]], "Same-Country","Cross-Country")</f>
        <v>Same-Country</v>
      </c>
    </row>
    <row r="966" spans="1:15" ht="19.2" x14ac:dyDescent="0.45">
      <c r="A966" s="3">
        <v>2022</v>
      </c>
      <c r="B966" s="4" t="s">
        <v>214</v>
      </c>
      <c r="C966" s="4">
        <f t="shared" si="15"/>
        <v>2</v>
      </c>
      <c r="D966" s="4" t="s">
        <v>218</v>
      </c>
      <c r="E966" s="4" t="s">
        <v>37</v>
      </c>
      <c r="F966" s="5">
        <v>145000</v>
      </c>
      <c r="G966" s="3" t="s">
        <v>20</v>
      </c>
      <c r="H966" s="5">
        <v>145000</v>
      </c>
      <c r="I966" s="3" t="s">
        <v>21</v>
      </c>
      <c r="J966" s="3" t="s">
        <v>243</v>
      </c>
      <c r="K966" s="17">
        <v>0</v>
      </c>
      <c r="L966" s="3" t="s">
        <v>21</v>
      </c>
      <c r="M966" s="3" t="s">
        <v>242</v>
      </c>
      <c r="N966" s="3" t="str">
        <f>IF(tbl_clean[[#This Row],[salary_in_usd]]&gt;=statistics!$B$25,"Yes","No")</f>
        <v>No</v>
      </c>
      <c r="O966" s="3" t="str">
        <f>IF(tbl_clean[[#This Row],[employee_residence]]=tbl_clean[[#This Row],[company_location]], "Same-Country","Cross-Country")</f>
        <v>Same-Country</v>
      </c>
    </row>
    <row r="967" spans="1:15" ht="19.2" x14ac:dyDescent="0.45">
      <c r="A967" s="3">
        <v>2022</v>
      </c>
      <c r="B967" s="4" t="s">
        <v>213</v>
      </c>
      <c r="C967" s="4">
        <f t="shared" si="15"/>
        <v>3</v>
      </c>
      <c r="D967" s="4" t="s">
        <v>218</v>
      </c>
      <c r="E967" s="4" t="s">
        <v>37</v>
      </c>
      <c r="F967" s="5">
        <v>145000</v>
      </c>
      <c r="G967" s="3" t="s">
        <v>20</v>
      </c>
      <c r="H967" s="5">
        <v>145000</v>
      </c>
      <c r="I967" s="3" t="s">
        <v>21</v>
      </c>
      <c r="J967" s="3" t="s">
        <v>243</v>
      </c>
      <c r="K967" s="17">
        <v>0</v>
      </c>
      <c r="L967" s="3" t="s">
        <v>21</v>
      </c>
      <c r="M967" s="3" t="s">
        <v>242</v>
      </c>
      <c r="N967" s="3" t="str">
        <f>IF(tbl_clean[[#This Row],[salary_in_usd]]&gt;=statistics!$B$25,"Yes","No")</f>
        <v>No</v>
      </c>
      <c r="O967" s="3" t="str">
        <f>IF(tbl_clean[[#This Row],[employee_residence]]=tbl_clean[[#This Row],[company_location]], "Same-Country","Cross-Country")</f>
        <v>Same-Country</v>
      </c>
    </row>
    <row r="968" spans="1:15" ht="19.2" x14ac:dyDescent="0.45">
      <c r="A968" s="3">
        <v>2022</v>
      </c>
      <c r="B968" s="4" t="s">
        <v>213</v>
      </c>
      <c r="C968" s="4">
        <f t="shared" si="15"/>
        <v>3</v>
      </c>
      <c r="D968" s="4" t="s">
        <v>218</v>
      </c>
      <c r="E968" s="4" t="s">
        <v>37</v>
      </c>
      <c r="F968" s="5">
        <v>145000</v>
      </c>
      <c r="G968" s="3" t="s">
        <v>20</v>
      </c>
      <c r="H968" s="5">
        <v>145000</v>
      </c>
      <c r="I968" s="3" t="s">
        <v>21</v>
      </c>
      <c r="J968" s="3" t="s">
        <v>244</v>
      </c>
      <c r="K968" s="17">
        <v>100</v>
      </c>
      <c r="L968" s="3" t="s">
        <v>21</v>
      </c>
      <c r="M968" s="3" t="s">
        <v>242</v>
      </c>
      <c r="N968" s="3" t="str">
        <f>IF(tbl_clean[[#This Row],[salary_in_usd]]&gt;=statistics!$B$25,"Yes","No")</f>
        <v>No</v>
      </c>
      <c r="O968" s="3" t="str">
        <f>IF(tbl_clean[[#This Row],[employee_residence]]=tbl_clean[[#This Row],[company_location]], "Same-Country","Cross-Country")</f>
        <v>Same-Country</v>
      </c>
    </row>
    <row r="969" spans="1:15" ht="19.2" x14ac:dyDescent="0.45">
      <c r="A969" s="3">
        <v>2022</v>
      </c>
      <c r="B969" s="4" t="s">
        <v>214</v>
      </c>
      <c r="C969" s="4">
        <f t="shared" si="15"/>
        <v>2</v>
      </c>
      <c r="D969" s="4" t="s">
        <v>218</v>
      </c>
      <c r="E969" s="4" t="s">
        <v>52</v>
      </c>
      <c r="F969" s="5">
        <v>145000</v>
      </c>
      <c r="G969" s="3" t="s">
        <v>20</v>
      </c>
      <c r="H969" s="5">
        <v>145000</v>
      </c>
      <c r="I969" s="3" t="s">
        <v>21</v>
      </c>
      <c r="J969" s="3" t="s">
        <v>245</v>
      </c>
      <c r="K969" s="17">
        <v>50</v>
      </c>
      <c r="L969" s="3" t="s">
        <v>21</v>
      </c>
      <c r="M969" s="3" t="s">
        <v>240</v>
      </c>
      <c r="N969" s="3" t="str">
        <f>IF(tbl_clean[[#This Row],[salary_in_usd]]&gt;=statistics!$B$25,"Yes","No")</f>
        <v>No</v>
      </c>
      <c r="O969" s="3" t="str">
        <f>IF(tbl_clean[[#This Row],[employee_residence]]=tbl_clean[[#This Row],[company_location]], "Same-Country","Cross-Country")</f>
        <v>Same-Country</v>
      </c>
    </row>
    <row r="970" spans="1:15" ht="19.2" x14ac:dyDescent="0.45">
      <c r="A970" s="3">
        <v>2022</v>
      </c>
      <c r="B970" s="4" t="s">
        <v>213</v>
      </c>
      <c r="C970" s="4">
        <f t="shared" si="15"/>
        <v>3</v>
      </c>
      <c r="D970" s="4" t="s">
        <v>218</v>
      </c>
      <c r="E970" s="4" t="s">
        <v>37</v>
      </c>
      <c r="F970" s="5">
        <v>145000</v>
      </c>
      <c r="G970" s="3" t="s">
        <v>20</v>
      </c>
      <c r="H970" s="5">
        <v>145000</v>
      </c>
      <c r="I970" s="3" t="s">
        <v>21</v>
      </c>
      <c r="J970" s="3" t="s">
        <v>244</v>
      </c>
      <c r="K970" s="17">
        <v>100</v>
      </c>
      <c r="L970" s="3" t="s">
        <v>21</v>
      </c>
      <c r="M970" s="3" t="s">
        <v>242</v>
      </c>
      <c r="N970" s="3" t="str">
        <f>IF(tbl_clean[[#This Row],[salary_in_usd]]&gt;=statistics!$B$25,"Yes","No")</f>
        <v>No</v>
      </c>
      <c r="O970" s="3" t="str">
        <f>IF(tbl_clean[[#This Row],[employee_residence]]=tbl_clean[[#This Row],[company_location]], "Same-Country","Cross-Country")</f>
        <v>Same-Country</v>
      </c>
    </row>
    <row r="971" spans="1:15" ht="19.2" x14ac:dyDescent="0.45">
      <c r="A971" s="3">
        <v>2022</v>
      </c>
      <c r="B971" s="4" t="s">
        <v>213</v>
      </c>
      <c r="C971" s="4">
        <f t="shared" si="15"/>
        <v>3</v>
      </c>
      <c r="D971" s="4" t="s">
        <v>218</v>
      </c>
      <c r="E971" s="4" t="s">
        <v>55</v>
      </c>
      <c r="F971" s="5">
        <v>145000</v>
      </c>
      <c r="G971" s="3" t="s">
        <v>20</v>
      </c>
      <c r="H971" s="5">
        <v>145000</v>
      </c>
      <c r="I971" s="3" t="s">
        <v>21</v>
      </c>
      <c r="J971" s="3" t="s">
        <v>244</v>
      </c>
      <c r="K971" s="17">
        <v>100</v>
      </c>
      <c r="L971" s="3" t="s">
        <v>21</v>
      </c>
      <c r="M971" s="3" t="s">
        <v>242</v>
      </c>
      <c r="N971" s="3" t="str">
        <f>IF(tbl_clean[[#This Row],[salary_in_usd]]&gt;=statistics!$B$25,"Yes","No")</f>
        <v>No</v>
      </c>
      <c r="O971" s="3" t="str">
        <f>IF(tbl_clean[[#This Row],[employee_residence]]=tbl_clean[[#This Row],[company_location]], "Same-Country","Cross-Country")</f>
        <v>Same-Country</v>
      </c>
    </row>
    <row r="972" spans="1:15" ht="19.2" x14ac:dyDescent="0.45">
      <c r="A972" s="3">
        <v>2022</v>
      </c>
      <c r="B972" s="4" t="s">
        <v>213</v>
      </c>
      <c r="C972" s="4">
        <f t="shared" si="15"/>
        <v>3</v>
      </c>
      <c r="D972" s="4" t="s">
        <v>218</v>
      </c>
      <c r="E972" s="4" t="s">
        <v>37</v>
      </c>
      <c r="F972" s="5">
        <v>145000</v>
      </c>
      <c r="G972" s="3" t="s">
        <v>20</v>
      </c>
      <c r="H972" s="5">
        <v>145000</v>
      </c>
      <c r="I972" s="3" t="s">
        <v>21</v>
      </c>
      <c r="J972" s="3" t="s">
        <v>244</v>
      </c>
      <c r="K972" s="17">
        <v>100</v>
      </c>
      <c r="L972" s="3" t="s">
        <v>21</v>
      </c>
      <c r="M972" s="3" t="s">
        <v>242</v>
      </c>
      <c r="N972" s="3" t="str">
        <f>IF(tbl_clean[[#This Row],[salary_in_usd]]&gt;=statistics!$B$25,"Yes","No")</f>
        <v>No</v>
      </c>
      <c r="O972" s="3" t="str">
        <f>IF(tbl_clean[[#This Row],[employee_residence]]=tbl_clean[[#This Row],[company_location]], "Same-Country","Cross-Country")</f>
        <v>Same-Country</v>
      </c>
    </row>
    <row r="973" spans="1:15" ht="19.2" x14ac:dyDescent="0.45">
      <c r="A973" s="3">
        <v>2022</v>
      </c>
      <c r="B973" s="4" t="s">
        <v>213</v>
      </c>
      <c r="C973" s="4">
        <f t="shared" si="15"/>
        <v>3</v>
      </c>
      <c r="D973" s="4" t="s">
        <v>218</v>
      </c>
      <c r="E973" s="4" t="s">
        <v>45</v>
      </c>
      <c r="F973" s="5">
        <v>144854</v>
      </c>
      <c r="G973" s="3" t="s">
        <v>20</v>
      </c>
      <c r="H973" s="5">
        <v>144854</v>
      </c>
      <c r="I973" s="3" t="s">
        <v>21</v>
      </c>
      <c r="J973" s="3" t="s">
        <v>244</v>
      </c>
      <c r="K973" s="17">
        <v>100</v>
      </c>
      <c r="L973" s="3" t="s">
        <v>21</v>
      </c>
      <c r="M973" s="3" t="s">
        <v>242</v>
      </c>
      <c r="N973" s="3" t="str">
        <f>IF(tbl_clean[[#This Row],[salary_in_usd]]&gt;=statistics!$B$25,"Yes","No")</f>
        <v>No</v>
      </c>
      <c r="O973" s="3" t="str">
        <f>IF(tbl_clean[[#This Row],[employee_residence]]=tbl_clean[[#This Row],[company_location]], "Same-Country","Cross-Country")</f>
        <v>Same-Country</v>
      </c>
    </row>
    <row r="974" spans="1:15" ht="19.2" x14ac:dyDescent="0.45">
      <c r="A974" s="3">
        <v>2022</v>
      </c>
      <c r="B974" s="4" t="s">
        <v>213</v>
      </c>
      <c r="C974" s="4">
        <f t="shared" si="15"/>
        <v>3</v>
      </c>
      <c r="D974" s="4" t="s">
        <v>218</v>
      </c>
      <c r="E974" s="4" t="s">
        <v>45</v>
      </c>
      <c r="F974" s="5">
        <v>144854</v>
      </c>
      <c r="G974" s="3" t="s">
        <v>20</v>
      </c>
      <c r="H974" s="5">
        <v>144854</v>
      </c>
      <c r="I974" s="3" t="s">
        <v>21</v>
      </c>
      <c r="J974" s="3" t="s">
        <v>244</v>
      </c>
      <c r="K974" s="17">
        <v>100</v>
      </c>
      <c r="L974" s="3" t="s">
        <v>21</v>
      </c>
      <c r="M974" s="3" t="s">
        <v>242</v>
      </c>
      <c r="N974" s="3" t="str">
        <f>IF(tbl_clean[[#This Row],[salary_in_usd]]&gt;=statistics!$B$25,"Yes","No")</f>
        <v>No</v>
      </c>
      <c r="O974" s="3" t="str">
        <f>IF(tbl_clean[[#This Row],[employee_residence]]=tbl_clean[[#This Row],[company_location]], "Same-Country","Cross-Country")</f>
        <v>Same-Country</v>
      </c>
    </row>
    <row r="975" spans="1:15" ht="19.2" x14ac:dyDescent="0.45">
      <c r="A975" s="3">
        <v>2022</v>
      </c>
      <c r="B975" s="4" t="s">
        <v>214</v>
      </c>
      <c r="C975" s="4">
        <f t="shared" si="15"/>
        <v>2</v>
      </c>
      <c r="D975" s="4" t="s">
        <v>218</v>
      </c>
      <c r="E975" s="4" t="s">
        <v>23</v>
      </c>
      <c r="F975" s="5">
        <v>144200</v>
      </c>
      <c r="G975" s="3" t="s">
        <v>20</v>
      </c>
      <c r="H975" s="5">
        <v>144200</v>
      </c>
      <c r="I975" s="3" t="s">
        <v>21</v>
      </c>
      <c r="J975" s="3" t="s">
        <v>244</v>
      </c>
      <c r="K975" s="17">
        <v>100</v>
      </c>
      <c r="L975" s="3" t="s">
        <v>21</v>
      </c>
      <c r="M975" s="3" t="s">
        <v>242</v>
      </c>
      <c r="N975" s="3" t="str">
        <f>IF(tbl_clean[[#This Row],[salary_in_usd]]&gt;=statistics!$B$25,"Yes","No")</f>
        <v>No</v>
      </c>
      <c r="O975" s="3" t="str">
        <f>IF(tbl_clean[[#This Row],[employee_residence]]=tbl_clean[[#This Row],[company_location]], "Same-Country","Cross-Country")</f>
        <v>Same-Country</v>
      </c>
    </row>
    <row r="976" spans="1:15" ht="19.2" x14ac:dyDescent="0.45">
      <c r="A976" s="3">
        <v>2022</v>
      </c>
      <c r="B976" s="4" t="s">
        <v>213</v>
      </c>
      <c r="C976" s="4">
        <f t="shared" si="15"/>
        <v>3</v>
      </c>
      <c r="D976" s="4" t="s">
        <v>218</v>
      </c>
      <c r="E976" s="4" t="s">
        <v>27</v>
      </c>
      <c r="F976" s="5">
        <v>144100</v>
      </c>
      <c r="G976" s="3" t="s">
        <v>20</v>
      </c>
      <c r="H976" s="5">
        <v>144100</v>
      </c>
      <c r="I976" s="3" t="s">
        <v>21</v>
      </c>
      <c r="J976" s="3" t="s">
        <v>243</v>
      </c>
      <c r="K976" s="17">
        <v>0</v>
      </c>
      <c r="L976" s="3" t="s">
        <v>21</v>
      </c>
      <c r="M976" s="3" t="s">
        <v>242</v>
      </c>
      <c r="N976" s="3" t="str">
        <f>IF(tbl_clean[[#This Row],[salary_in_usd]]&gt;=statistics!$B$25,"Yes","No")</f>
        <v>No</v>
      </c>
      <c r="O976" s="3" t="str">
        <f>IF(tbl_clean[[#This Row],[employee_residence]]=tbl_clean[[#This Row],[company_location]], "Same-Country","Cross-Country")</f>
        <v>Same-Country</v>
      </c>
    </row>
    <row r="977" spans="1:15" ht="19.2" x14ac:dyDescent="0.45">
      <c r="A977" s="3">
        <v>2022</v>
      </c>
      <c r="B977" s="4" t="s">
        <v>214</v>
      </c>
      <c r="C977" s="4">
        <f t="shared" si="15"/>
        <v>2</v>
      </c>
      <c r="D977" s="4" t="s">
        <v>218</v>
      </c>
      <c r="E977" s="4" t="s">
        <v>27</v>
      </c>
      <c r="F977" s="5">
        <v>144100</v>
      </c>
      <c r="G977" s="3" t="s">
        <v>20</v>
      </c>
      <c r="H977" s="5">
        <v>144100</v>
      </c>
      <c r="I977" s="3" t="s">
        <v>21</v>
      </c>
      <c r="J977" s="3" t="s">
        <v>243</v>
      </c>
      <c r="K977" s="17">
        <v>0</v>
      </c>
      <c r="L977" s="3" t="s">
        <v>21</v>
      </c>
      <c r="M977" s="3" t="s">
        <v>242</v>
      </c>
      <c r="N977" s="3" t="str">
        <f>IF(tbl_clean[[#This Row],[salary_in_usd]]&gt;=statistics!$B$25,"Yes","No")</f>
        <v>No</v>
      </c>
      <c r="O977" s="3" t="str">
        <f>IF(tbl_clean[[#This Row],[employee_residence]]=tbl_clean[[#This Row],[company_location]], "Same-Country","Cross-Country")</f>
        <v>Same-Country</v>
      </c>
    </row>
    <row r="978" spans="1:15" ht="19.2" x14ac:dyDescent="0.45">
      <c r="A978" s="3">
        <v>2022</v>
      </c>
      <c r="B978" s="4" t="s">
        <v>213</v>
      </c>
      <c r="C978" s="4">
        <f t="shared" si="15"/>
        <v>3</v>
      </c>
      <c r="D978" s="4" t="s">
        <v>218</v>
      </c>
      <c r="E978" s="4" t="s">
        <v>37</v>
      </c>
      <c r="F978" s="5">
        <v>144000</v>
      </c>
      <c r="G978" s="3" t="s">
        <v>20</v>
      </c>
      <c r="H978" s="5">
        <v>144000</v>
      </c>
      <c r="I978" s="3" t="s">
        <v>21</v>
      </c>
      <c r="J978" s="3" t="s">
        <v>244</v>
      </c>
      <c r="K978" s="17">
        <v>100</v>
      </c>
      <c r="L978" s="3" t="s">
        <v>21</v>
      </c>
      <c r="M978" s="3" t="s">
        <v>242</v>
      </c>
      <c r="N978" s="3" t="str">
        <f>IF(tbl_clean[[#This Row],[salary_in_usd]]&gt;=statistics!$B$25,"Yes","No")</f>
        <v>No</v>
      </c>
      <c r="O978" s="3" t="str">
        <f>IF(tbl_clean[[#This Row],[employee_residence]]=tbl_clean[[#This Row],[company_location]], "Same-Country","Cross-Country")</f>
        <v>Same-Country</v>
      </c>
    </row>
    <row r="979" spans="1:15" ht="19.2" x14ac:dyDescent="0.45">
      <c r="A979" s="3">
        <v>2022</v>
      </c>
      <c r="B979" s="4" t="s">
        <v>213</v>
      </c>
      <c r="C979" s="4">
        <f t="shared" si="15"/>
        <v>3</v>
      </c>
      <c r="D979" s="4" t="s">
        <v>218</v>
      </c>
      <c r="E979" s="4" t="s">
        <v>37</v>
      </c>
      <c r="F979" s="5">
        <v>144000</v>
      </c>
      <c r="G979" s="3" t="s">
        <v>20</v>
      </c>
      <c r="H979" s="5">
        <v>144000</v>
      </c>
      <c r="I979" s="3" t="s">
        <v>21</v>
      </c>
      <c r="J979" s="3" t="s">
        <v>244</v>
      </c>
      <c r="K979" s="17">
        <v>100</v>
      </c>
      <c r="L979" s="3" t="s">
        <v>21</v>
      </c>
      <c r="M979" s="3" t="s">
        <v>242</v>
      </c>
      <c r="N979" s="3" t="str">
        <f>IF(tbl_clean[[#This Row],[salary_in_usd]]&gt;=statistics!$B$25,"Yes","No")</f>
        <v>No</v>
      </c>
      <c r="O979" s="3" t="str">
        <f>IF(tbl_clean[[#This Row],[employee_residence]]=tbl_clean[[#This Row],[company_location]], "Same-Country","Cross-Country")</f>
        <v>Same-Country</v>
      </c>
    </row>
    <row r="980" spans="1:15" ht="19.2" x14ac:dyDescent="0.45">
      <c r="A980" s="3">
        <v>2022</v>
      </c>
      <c r="B980" s="4" t="s">
        <v>213</v>
      </c>
      <c r="C980" s="4">
        <f t="shared" si="15"/>
        <v>3</v>
      </c>
      <c r="D980" s="4" t="s">
        <v>218</v>
      </c>
      <c r="E980" s="4" t="s">
        <v>37</v>
      </c>
      <c r="F980" s="5">
        <v>144000</v>
      </c>
      <c r="G980" s="3" t="s">
        <v>20</v>
      </c>
      <c r="H980" s="5">
        <v>144000</v>
      </c>
      <c r="I980" s="3" t="s">
        <v>21</v>
      </c>
      <c r="J980" s="3" t="s">
        <v>244</v>
      </c>
      <c r="K980" s="17">
        <v>100</v>
      </c>
      <c r="L980" s="3" t="s">
        <v>21</v>
      </c>
      <c r="M980" s="3" t="s">
        <v>242</v>
      </c>
      <c r="N980" s="3" t="str">
        <f>IF(tbl_clean[[#This Row],[salary_in_usd]]&gt;=statistics!$B$25,"Yes","No")</f>
        <v>No</v>
      </c>
      <c r="O980" s="3" t="str">
        <f>IF(tbl_clean[[#This Row],[employee_residence]]=tbl_clean[[#This Row],[company_location]], "Same-Country","Cross-Country")</f>
        <v>Same-Country</v>
      </c>
    </row>
    <row r="981" spans="1:15" ht="19.2" x14ac:dyDescent="0.45">
      <c r="A981" s="3">
        <v>2022</v>
      </c>
      <c r="B981" s="4" t="s">
        <v>213</v>
      </c>
      <c r="C981" s="4">
        <f t="shared" si="15"/>
        <v>3</v>
      </c>
      <c r="D981" s="4" t="s">
        <v>218</v>
      </c>
      <c r="E981" s="4" t="s">
        <v>23</v>
      </c>
      <c r="F981" s="5">
        <v>144000</v>
      </c>
      <c r="G981" s="3" t="s">
        <v>20</v>
      </c>
      <c r="H981" s="5">
        <v>144000</v>
      </c>
      <c r="I981" s="3" t="s">
        <v>21</v>
      </c>
      <c r="J981" s="3" t="s">
        <v>243</v>
      </c>
      <c r="K981" s="17">
        <v>0</v>
      </c>
      <c r="L981" s="3" t="s">
        <v>21</v>
      </c>
      <c r="M981" s="3" t="s">
        <v>240</v>
      </c>
      <c r="N981" s="3" t="str">
        <f>IF(tbl_clean[[#This Row],[salary_in_usd]]&gt;=statistics!$B$25,"Yes","No")</f>
        <v>No</v>
      </c>
      <c r="O981" s="3" t="str">
        <f>IF(tbl_clean[[#This Row],[employee_residence]]=tbl_clean[[#This Row],[company_location]], "Same-Country","Cross-Country")</f>
        <v>Same-Country</v>
      </c>
    </row>
    <row r="982" spans="1:15" ht="19.2" x14ac:dyDescent="0.45">
      <c r="A982" s="3">
        <v>2022</v>
      </c>
      <c r="B982" s="4" t="s">
        <v>213</v>
      </c>
      <c r="C982" s="4">
        <f t="shared" si="15"/>
        <v>3</v>
      </c>
      <c r="D982" s="4" t="s">
        <v>218</v>
      </c>
      <c r="E982" s="4" t="s">
        <v>23</v>
      </c>
      <c r="F982" s="5">
        <v>144000</v>
      </c>
      <c r="G982" s="3" t="s">
        <v>20</v>
      </c>
      <c r="H982" s="5">
        <v>144000</v>
      </c>
      <c r="I982" s="3" t="s">
        <v>21</v>
      </c>
      <c r="J982" s="3" t="s">
        <v>243</v>
      </c>
      <c r="K982" s="17">
        <v>0</v>
      </c>
      <c r="L982" s="3" t="s">
        <v>21</v>
      </c>
      <c r="M982" s="3" t="s">
        <v>242</v>
      </c>
      <c r="N982" s="3" t="str">
        <f>IF(tbl_clean[[#This Row],[salary_in_usd]]&gt;=statistics!$B$25,"Yes","No")</f>
        <v>No</v>
      </c>
      <c r="O982" s="3" t="str">
        <f>IF(tbl_clean[[#This Row],[employee_residence]]=tbl_clean[[#This Row],[company_location]], "Same-Country","Cross-Country")</f>
        <v>Same-Country</v>
      </c>
    </row>
    <row r="983" spans="1:15" ht="19.2" x14ac:dyDescent="0.45">
      <c r="A983" s="3">
        <v>2022</v>
      </c>
      <c r="B983" s="4" t="s">
        <v>213</v>
      </c>
      <c r="C983" s="4">
        <f t="shared" si="15"/>
        <v>3</v>
      </c>
      <c r="D983" s="4" t="s">
        <v>218</v>
      </c>
      <c r="E983" s="4" t="s">
        <v>23</v>
      </c>
      <c r="F983" s="5">
        <v>144000</v>
      </c>
      <c r="G983" s="3" t="s">
        <v>20</v>
      </c>
      <c r="H983" s="5">
        <v>144000</v>
      </c>
      <c r="I983" s="3" t="s">
        <v>21</v>
      </c>
      <c r="J983" s="3" t="s">
        <v>244</v>
      </c>
      <c r="K983" s="17">
        <v>100</v>
      </c>
      <c r="L983" s="3" t="s">
        <v>21</v>
      </c>
      <c r="M983" s="3" t="s">
        <v>242</v>
      </c>
      <c r="N983" s="3" t="str">
        <f>IF(tbl_clean[[#This Row],[salary_in_usd]]&gt;=statistics!$B$25,"Yes","No")</f>
        <v>No</v>
      </c>
      <c r="O983" s="3" t="str">
        <f>IF(tbl_clean[[#This Row],[employee_residence]]=tbl_clean[[#This Row],[company_location]], "Same-Country","Cross-Country")</f>
        <v>Same-Country</v>
      </c>
    </row>
    <row r="984" spans="1:15" ht="19.2" x14ac:dyDescent="0.45">
      <c r="A984" s="3">
        <v>2022</v>
      </c>
      <c r="B984" s="4" t="s">
        <v>213</v>
      </c>
      <c r="C984" s="4">
        <f t="shared" si="15"/>
        <v>3</v>
      </c>
      <c r="D984" s="4" t="s">
        <v>218</v>
      </c>
      <c r="E984" s="4" t="s">
        <v>23</v>
      </c>
      <c r="F984" s="5">
        <v>144000</v>
      </c>
      <c r="G984" s="3" t="s">
        <v>20</v>
      </c>
      <c r="H984" s="5">
        <v>144000</v>
      </c>
      <c r="I984" s="3" t="s">
        <v>21</v>
      </c>
      <c r="J984" s="3" t="s">
        <v>243</v>
      </c>
      <c r="K984" s="17">
        <v>0</v>
      </c>
      <c r="L984" s="3" t="s">
        <v>21</v>
      </c>
      <c r="M984" s="3" t="s">
        <v>240</v>
      </c>
      <c r="N984" s="3" t="str">
        <f>IF(tbl_clean[[#This Row],[salary_in_usd]]&gt;=statistics!$B$25,"Yes","No")</f>
        <v>No</v>
      </c>
      <c r="O984" s="3" t="str">
        <f>IF(tbl_clean[[#This Row],[employee_residence]]=tbl_clean[[#This Row],[company_location]], "Same-Country","Cross-Country")</f>
        <v>Same-Country</v>
      </c>
    </row>
    <row r="985" spans="1:15" ht="19.2" x14ac:dyDescent="0.45">
      <c r="A985" s="3">
        <v>2022</v>
      </c>
      <c r="B985" s="4" t="s">
        <v>213</v>
      </c>
      <c r="C985" s="4">
        <f t="shared" si="15"/>
        <v>3</v>
      </c>
      <c r="D985" s="4" t="s">
        <v>218</v>
      </c>
      <c r="E985" s="4" t="s">
        <v>27</v>
      </c>
      <c r="F985" s="5">
        <v>144000</v>
      </c>
      <c r="G985" s="3" t="s">
        <v>20</v>
      </c>
      <c r="H985" s="5">
        <v>144000</v>
      </c>
      <c r="I985" s="3" t="s">
        <v>21</v>
      </c>
      <c r="J985" s="3" t="s">
        <v>244</v>
      </c>
      <c r="K985" s="17">
        <v>100</v>
      </c>
      <c r="L985" s="3" t="s">
        <v>21</v>
      </c>
      <c r="M985" s="3" t="s">
        <v>242</v>
      </c>
      <c r="N985" s="3" t="str">
        <f>IF(tbl_clean[[#This Row],[salary_in_usd]]&gt;=statistics!$B$25,"Yes","No")</f>
        <v>No</v>
      </c>
      <c r="O985" s="3" t="str">
        <f>IF(tbl_clean[[#This Row],[employee_residence]]=tbl_clean[[#This Row],[company_location]], "Same-Country","Cross-Country")</f>
        <v>Same-Country</v>
      </c>
    </row>
    <row r="986" spans="1:15" ht="19.2" x14ac:dyDescent="0.45">
      <c r="A986" s="3">
        <v>2022</v>
      </c>
      <c r="B986" s="4" t="s">
        <v>213</v>
      </c>
      <c r="C986" s="4">
        <f t="shared" si="15"/>
        <v>3</v>
      </c>
      <c r="D986" s="4" t="s">
        <v>218</v>
      </c>
      <c r="E986" s="4" t="s">
        <v>81</v>
      </c>
      <c r="F986" s="5">
        <v>144000</v>
      </c>
      <c r="G986" s="3" t="s">
        <v>20</v>
      </c>
      <c r="H986" s="5">
        <v>144000</v>
      </c>
      <c r="I986" s="3" t="s">
        <v>21</v>
      </c>
      <c r="J986" s="3" t="s">
        <v>243</v>
      </c>
      <c r="K986" s="17">
        <v>0</v>
      </c>
      <c r="L986" s="3" t="s">
        <v>21</v>
      </c>
      <c r="M986" s="3" t="s">
        <v>242</v>
      </c>
      <c r="N986" s="3" t="str">
        <f>IF(tbl_clean[[#This Row],[salary_in_usd]]&gt;=statistics!$B$25,"Yes","No")</f>
        <v>No</v>
      </c>
      <c r="O986" s="3" t="str">
        <f>IF(tbl_clean[[#This Row],[employee_residence]]=tbl_clean[[#This Row],[company_location]], "Same-Country","Cross-Country")</f>
        <v>Same-Country</v>
      </c>
    </row>
    <row r="987" spans="1:15" ht="19.2" x14ac:dyDescent="0.45">
      <c r="A987" s="3">
        <v>2022</v>
      </c>
      <c r="B987" s="4" t="s">
        <v>213</v>
      </c>
      <c r="C987" s="4">
        <f t="shared" si="15"/>
        <v>3</v>
      </c>
      <c r="D987" s="4" t="s">
        <v>218</v>
      </c>
      <c r="E987" s="4" t="s">
        <v>23</v>
      </c>
      <c r="F987" s="5">
        <v>144000</v>
      </c>
      <c r="G987" s="3" t="s">
        <v>20</v>
      </c>
      <c r="H987" s="5">
        <v>144000</v>
      </c>
      <c r="I987" s="3" t="s">
        <v>21</v>
      </c>
      <c r="J987" s="3" t="s">
        <v>244</v>
      </c>
      <c r="K987" s="17">
        <v>100</v>
      </c>
      <c r="L987" s="3" t="s">
        <v>21</v>
      </c>
      <c r="M987" s="3" t="s">
        <v>242</v>
      </c>
      <c r="N987" s="3" t="str">
        <f>IF(tbl_clean[[#This Row],[salary_in_usd]]&gt;=statistics!$B$25,"Yes","No")</f>
        <v>No</v>
      </c>
      <c r="O987" s="3" t="str">
        <f>IF(tbl_clean[[#This Row],[employee_residence]]=tbl_clean[[#This Row],[company_location]], "Same-Country","Cross-Country")</f>
        <v>Same-Country</v>
      </c>
    </row>
    <row r="988" spans="1:15" ht="19.2" x14ac:dyDescent="0.45">
      <c r="A988" s="3">
        <v>2022</v>
      </c>
      <c r="B988" s="4" t="s">
        <v>213</v>
      </c>
      <c r="C988" s="4">
        <f t="shared" si="15"/>
        <v>3</v>
      </c>
      <c r="D988" s="4" t="s">
        <v>218</v>
      </c>
      <c r="E988" s="4" t="s">
        <v>52</v>
      </c>
      <c r="F988" s="5">
        <v>144000</v>
      </c>
      <c r="G988" s="3" t="s">
        <v>20</v>
      </c>
      <c r="H988" s="5">
        <v>144000</v>
      </c>
      <c r="I988" s="3" t="s">
        <v>21</v>
      </c>
      <c r="J988" s="3" t="s">
        <v>245</v>
      </c>
      <c r="K988" s="17">
        <v>50</v>
      </c>
      <c r="L988" s="3" t="s">
        <v>21</v>
      </c>
      <c r="M988" s="3" t="s">
        <v>240</v>
      </c>
      <c r="N988" s="3" t="str">
        <f>IF(tbl_clean[[#This Row],[salary_in_usd]]&gt;=statistics!$B$25,"Yes","No")</f>
        <v>No</v>
      </c>
      <c r="O988" s="3" t="str">
        <f>IF(tbl_clean[[#This Row],[employee_residence]]=tbl_clean[[#This Row],[company_location]], "Same-Country","Cross-Country")</f>
        <v>Same-Country</v>
      </c>
    </row>
    <row r="989" spans="1:15" ht="19.2" x14ac:dyDescent="0.45">
      <c r="A989" s="3">
        <v>2022</v>
      </c>
      <c r="B989" s="4" t="s">
        <v>213</v>
      </c>
      <c r="C989" s="4">
        <f t="shared" si="15"/>
        <v>3</v>
      </c>
      <c r="D989" s="4" t="s">
        <v>218</v>
      </c>
      <c r="E989" s="4" t="s">
        <v>26</v>
      </c>
      <c r="F989" s="5">
        <v>142800</v>
      </c>
      <c r="G989" s="3" t="s">
        <v>20</v>
      </c>
      <c r="H989" s="5">
        <v>142800</v>
      </c>
      <c r="I989" s="3" t="s">
        <v>21</v>
      </c>
      <c r="J989" s="3" t="s">
        <v>244</v>
      </c>
      <c r="K989" s="17">
        <v>100</v>
      </c>
      <c r="L989" s="3" t="s">
        <v>21</v>
      </c>
      <c r="M989" s="3" t="s">
        <v>242</v>
      </c>
      <c r="N989" s="3" t="str">
        <f>IF(tbl_clean[[#This Row],[salary_in_usd]]&gt;=statistics!$B$25,"Yes","No")</f>
        <v>No</v>
      </c>
      <c r="O989" s="3" t="str">
        <f>IF(tbl_clean[[#This Row],[employee_residence]]=tbl_clean[[#This Row],[company_location]], "Same-Country","Cross-Country")</f>
        <v>Same-Country</v>
      </c>
    </row>
    <row r="990" spans="1:15" ht="19.2" x14ac:dyDescent="0.45">
      <c r="A990" s="3">
        <v>2022</v>
      </c>
      <c r="B990" s="4" t="s">
        <v>213</v>
      </c>
      <c r="C990" s="4">
        <f t="shared" si="15"/>
        <v>3</v>
      </c>
      <c r="D990" s="4" t="s">
        <v>218</v>
      </c>
      <c r="E990" s="4" t="s">
        <v>35</v>
      </c>
      <c r="F990" s="5">
        <v>142200</v>
      </c>
      <c r="G990" s="3" t="s">
        <v>20</v>
      </c>
      <c r="H990" s="5">
        <v>142200</v>
      </c>
      <c r="I990" s="3" t="s">
        <v>21</v>
      </c>
      <c r="J990" s="3" t="s">
        <v>243</v>
      </c>
      <c r="K990" s="17">
        <v>0</v>
      </c>
      <c r="L990" s="3" t="s">
        <v>21</v>
      </c>
      <c r="M990" s="3" t="s">
        <v>242</v>
      </c>
      <c r="N990" s="3" t="str">
        <f>IF(tbl_clean[[#This Row],[salary_in_usd]]&gt;=statistics!$B$25,"Yes","No")</f>
        <v>No</v>
      </c>
      <c r="O990" s="3" t="str">
        <f>IF(tbl_clean[[#This Row],[employee_residence]]=tbl_clean[[#This Row],[company_location]], "Same-Country","Cross-Country")</f>
        <v>Same-Country</v>
      </c>
    </row>
    <row r="991" spans="1:15" ht="19.2" x14ac:dyDescent="0.45">
      <c r="A991" s="3">
        <v>2022</v>
      </c>
      <c r="B991" s="4" t="s">
        <v>213</v>
      </c>
      <c r="C991" s="4">
        <f t="shared" si="15"/>
        <v>3</v>
      </c>
      <c r="D991" s="4" t="s">
        <v>218</v>
      </c>
      <c r="E991" s="4" t="s">
        <v>35</v>
      </c>
      <c r="F991" s="5">
        <v>142200</v>
      </c>
      <c r="G991" s="3" t="s">
        <v>20</v>
      </c>
      <c r="H991" s="5">
        <v>142200</v>
      </c>
      <c r="I991" s="3" t="s">
        <v>21</v>
      </c>
      <c r="J991" s="3" t="s">
        <v>243</v>
      </c>
      <c r="K991" s="17">
        <v>0</v>
      </c>
      <c r="L991" s="3" t="s">
        <v>21</v>
      </c>
      <c r="M991" s="3" t="s">
        <v>242</v>
      </c>
      <c r="N991" s="3" t="str">
        <f>IF(tbl_clean[[#This Row],[salary_in_usd]]&gt;=statistics!$B$25,"Yes","No")</f>
        <v>No</v>
      </c>
      <c r="O991" s="3" t="str">
        <f>IF(tbl_clean[[#This Row],[employee_residence]]=tbl_clean[[#This Row],[company_location]], "Same-Country","Cross-Country")</f>
        <v>Same-Country</v>
      </c>
    </row>
    <row r="992" spans="1:15" ht="19.2" x14ac:dyDescent="0.45">
      <c r="A992" s="3">
        <v>2022</v>
      </c>
      <c r="B992" s="4" t="s">
        <v>213</v>
      </c>
      <c r="C992" s="4">
        <f t="shared" si="15"/>
        <v>3</v>
      </c>
      <c r="D992" s="4" t="s">
        <v>218</v>
      </c>
      <c r="E992" s="4" t="s">
        <v>35</v>
      </c>
      <c r="F992" s="5">
        <v>142200</v>
      </c>
      <c r="G992" s="3" t="s">
        <v>20</v>
      </c>
      <c r="H992" s="5">
        <v>142200</v>
      </c>
      <c r="I992" s="3" t="s">
        <v>21</v>
      </c>
      <c r="J992" s="3" t="s">
        <v>243</v>
      </c>
      <c r="K992" s="17">
        <v>0</v>
      </c>
      <c r="L992" s="3" t="s">
        <v>21</v>
      </c>
      <c r="M992" s="3" t="s">
        <v>242</v>
      </c>
      <c r="N992" s="3" t="str">
        <f>IF(tbl_clean[[#This Row],[salary_in_usd]]&gt;=statistics!$B$25,"Yes","No")</f>
        <v>No</v>
      </c>
      <c r="O992" s="3" t="str">
        <f>IF(tbl_clean[[#This Row],[employee_residence]]=tbl_clean[[#This Row],[company_location]], "Same-Country","Cross-Country")</f>
        <v>Same-Country</v>
      </c>
    </row>
    <row r="993" spans="1:15" ht="19.2" x14ac:dyDescent="0.45">
      <c r="A993" s="3">
        <v>2022</v>
      </c>
      <c r="B993" s="4" t="s">
        <v>213</v>
      </c>
      <c r="C993" s="4">
        <f t="shared" si="15"/>
        <v>3</v>
      </c>
      <c r="D993" s="4" t="s">
        <v>218</v>
      </c>
      <c r="E993" s="4" t="s">
        <v>35</v>
      </c>
      <c r="F993" s="5">
        <v>142200</v>
      </c>
      <c r="G993" s="3" t="s">
        <v>20</v>
      </c>
      <c r="H993" s="5">
        <v>142200</v>
      </c>
      <c r="I993" s="3" t="s">
        <v>21</v>
      </c>
      <c r="J993" s="3" t="s">
        <v>243</v>
      </c>
      <c r="K993" s="17">
        <v>0</v>
      </c>
      <c r="L993" s="3" t="s">
        <v>21</v>
      </c>
      <c r="M993" s="3" t="s">
        <v>242</v>
      </c>
      <c r="N993" s="3" t="str">
        <f>IF(tbl_clean[[#This Row],[salary_in_usd]]&gt;=statistics!$B$25,"Yes","No")</f>
        <v>No</v>
      </c>
      <c r="O993" s="3" t="str">
        <f>IF(tbl_clean[[#This Row],[employee_residence]]=tbl_clean[[#This Row],[company_location]], "Same-Country","Cross-Country")</f>
        <v>Same-Country</v>
      </c>
    </row>
    <row r="994" spans="1:15" ht="19.2" x14ac:dyDescent="0.45">
      <c r="A994" s="3">
        <v>2022</v>
      </c>
      <c r="B994" s="4" t="s">
        <v>213</v>
      </c>
      <c r="C994" s="4">
        <f t="shared" si="15"/>
        <v>3</v>
      </c>
      <c r="D994" s="4" t="s">
        <v>218</v>
      </c>
      <c r="E994" s="4" t="s">
        <v>35</v>
      </c>
      <c r="F994" s="5">
        <v>142200</v>
      </c>
      <c r="G994" s="3" t="s">
        <v>20</v>
      </c>
      <c r="H994" s="5">
        <v>142200</v>
      </c>
      <c r="I994" s="3" t="s">
        <v>21</v>
      </c>
      <c r="J994" s="3" t="s">
        <v>243</v>
      </c>
      <c r="K994" s="17">
        <v>0</v>
      </c>
      <c r="L994" s="3" t="s">
        <v>21</v>
      </c>
      <c r="M994" s="3" t="s">
        <v>242</v>
      </c>
      <c r="N994" s="3" t="str">
        <f>IF(tbl_clean[[#This Row],[salary_in_usd]]&gt;=statistics!$B$25,"Yes","No")</f>
        <v>No</v>
      </c>
      <c r="O994" s="3" t="str">
        <f>IF(tbl_clean[[#This Row],[employee_residence]]=tbl_clean[[#This Row],[company_location]], "Same-Country","Cross-Country")</f>
        <v>Same-Country</v>
      </c>
    </row>
    <row r="995" spans="1:15" ht="19.2" x14ac:dyDescent="0.45">
      <c r="A995" s="3">
        <v>2022</v>
      </c>
      <c r="B995" s="4" t="s">
        <v>213</v>
      </c>
      <c r="C995" s="4">
        <f t="shared" si="15"/>
        <v>3</v>
      </c>
      <c r="D995" s="4" t="s">
        <v>218</v>
      </c>
      <c r="E995" s="4" t="s">
        <v>35</v>
      </c>
      <c r="F995" s="5">
        <v>142200</v>
      </c>
      <c r="G995" s="3" t="s">
        <v>20</v>
      </c>
      <c r="H995" s="5">
        <v>142200</v>
      </c>
      <c r="I995" s="3" t="s">
        <v>21</v>
      </c>
      <c r="J995" s="3" t="s">
        <v>243</v>
      </c>
      <c r="K995" s="17">
        <v>0</v>
      </c>
      <c r="L995" s="3" t="s">
        <v>21</v>
      </c>
      <c r="M995" s="3" t="s">
        <v>242</v>
      </c>
      <c r="N995" s="3" t="str">
        <f>IF(tbl_clean[[#This Row],[salary_in_usd]]&gt;=statistics!$B$25,"Yes","No")</f>
        <v>No</v>
      </c>
      <c r="O995" s="3" t="str">
        <f>IF(tbl_clean[[#This Row],[employee_residence]]=tbl_clean[[#This Row],[company_location]], "Same-Country","Cross-Country")</f>
        <v>Same-Country</v>
      </c>
    </row>
    <row r="996" spans="1:15" ht="19.2" x14ac:dyDescent="0.45">
      <c r="A996" s="3">
        <v>2022</v>
      </c>
      <c r="B996" s="4" t="s">
        <v>213</v>
      </c>
      <c r="C996" s="4">
        <f t="shared" si="15"/>
        <v>3</v>
      </c>
      <c r="D996" s="4" t="s">
        <v>218</v>
      </c>
      <c r="E996" s="4" t="s">
        <v>37</v>
      </c>
      <c r="F996" s="5">
        <v>142127</v>
      </c>
      <c r="G996" s="3" t="s">
        <v>20</v>
      </c>
      <c r="H996" s="5">
        <v>142127</v>
      </c>
      <c r="I996" s="3" t="s">
        <v>21</v>
      </c>
      <c r="J996" s="3" t="s">
        <v>244</v>
      </c>
      <c r="K996" s="17">
        <v>100</v>
      </c>
      <c r="L996" s="3" t="s">
        <v>21</v>
      </c>
      <c r="M996" s="3" t="s">
        <v>242</v>
      </c>
      <c r="N996" s="3" t="str">
        <f>IF(tbl_clean[[#This Row],[salary_in_usd]]&gt;=statistics!$B$25,"Yes","No")</f>
        <v>No</v>
      </c>
      <c r="O996" s="3" t="str">
        <f>IF(tbl_clean[[#This Row],[employee_residence]]=tbl_clean[[#This Row],[company_location]], "Same-Country","Cross-Country")</f>
        <v>Same-Country</v>
      </c>
    </row>
    <row r="997" spans="1:15" ht="19.2" x14ac:dyDescent="0.45">
      <c r="A997" s="3">
        <v>2022</v>
      </c>
      <c r="B997" s="4" t="s">
        <v>213</v>
      </c>
      <c r="C997" s="4">
        <f t="shared" si="15"/>
        <v>3</v>
      </c>
      <c r="D997" s="4" t="s">
        <v>218</v>
      </c>
      <c r="E997" s="4" t="s">
        <v>26</v>
      </c>
      <c r="F997" s="5">
        <v>142000</v>
      </c>
      <c r="G997" s="3" t="s">
        <v>20</v>
      </c>
      <c r="H997" s="5">
        <v>142000</v>
      </c>
      <c r="I997" s="3" t="s">
        <v>21</v>
      </c>
      <c r="J997" s="3" t="s">
        <v>244</v>
      </c>
      <c r="K997" s="17">
        <v>100</v>
      </c>
      <c r="L997" s="3" t="s">
        <v>21</v>
      </c>
      <c r="M997" s="3" t="s">
        <v>242</v>
      </c>
      <c r="N997" s="3" t="str">
        <f>IF(tbl_clean[[#This Row],[salary_in_usd]]&gt;=statistics!$B$25,"Yes","No")</f>
        <v>No</v>
      </c>
      <c r="O997" s="3" t="str">
        <f>IF(tbl_clean[[#This Row],[employee_residence]]=tbl_clean[[#This Row],[company_location]], "Same-Country","Cross-Country")</f>
        <v>Same-Country</v>
      </c>
    </row>
    <row r="998" spans="1:15" ht="19.2" x14ac:dyDescent="0.45">
      <c r="A998" s="3">
        <v>2022</v>
      </c>
      <c r="B998" s="4" t="s">
        <v>213</v>
      </c>
      <c r="C998" s="4">
        <f t="shared" si="15"/>
        <v>3</v>
      </c>
      <c r="D998" s="4" t="s">
        <v>218</v>
      </c>
      <c r="E998" s="4" t="s">
        <v>26</v>
      </c>
      <c r="F998" s="5">
        <v>141525</v>
      </c>
      <c r="G998" s="3" t="s">
        <v>20</v>
      </c>
      <c r="H998" s="5">
        <v>141525</v>
      </c>
      <c r="I998" s="3" t="s">
        <v>21</v>
      </c>
      <c r="J998" s="3" t="s">
        <v>244</v>
      </c>
      <c r="K998" s="17">
        <v>100</v>
      </c>
      <c r="L998" s="3" t="s">
        <v>21</v>
      </c>
      <c r="M998" s="3" t="s">
        <v>242</v>
      </c>
      <c r="N998" s="3" t="str">
        <f>IF(tbl_clean[[#This Row],[salary_in_usd]]&gt;=statistics!$B$25,"Yes","No")</f>
        <v>No</v>
      </c>
      <c r="O998" s="3" t="str">
        <f>IF(tbl_clean[[#This Row],[employee_residence]]=tbl_clean[[#This Row],[company_location]], "Same-Country","Cross-Country")</f>
        <v>Same-Country</v>
      </c>
    </row>
    <row r="999" spans="1:15" ht="19.2" x14ac:dyDescent="0.45">
      <c r="A999" s="3">
        <v>2022</v>
      </c>
      <c r="B999" s="4" t="s">
        <v>213</v>
      </c>
      <c r="C999" s="4">
        <f t="shared" si="15"/>
        <v>3</v>
      </c>
      <c r="D999" s="4" t="s">
        <v>218</v>
      </c>
      <c r="E999" s="4" t="s">
        <v>23</v>
      </c>
      <c r="F999" s="5">
        <v>141525</v>
      </c>
      <c r="G999" s="3" t="s">
        <v>20</v>
      </c>
      <c r="H999" s="5">
        <v>141525</v>
      </c>
      <c r="I999" s="3" t="s">
        <v>21</v>
      </c>
      <c r="J999" s="3" t="s">
        <v>244</v>
      </c>
      <c r="K999" s="17">
        <v>100</v>
      </c>
      <c r="L999" s="3" t="s">
        <v>21</v>
      </c>
      <c r="M999" s="3" t="s">
        <v>242</v>
      </c>
      <c r="N999" s="3" t="str">
        <f>IF(tbl_clean[[#This Row],[salary_in_usd]]&gt;=statistics!$B$25,"Yes","No")</f>
        <v>No</v>
      </c>
      <c r="O999" s="3" t="str">
        <f>IF(tbl_clean[[#This Row],[employee_residence]]=tbl_clean[[#This Row],[company_location]], "Same-Country","Cross-Country")</f>
        <v>Same-Country</v>
      </c>
    </row>
    <row r="1000" spans="1:15" ht="19.2" x14ac:dyDescent="0.45">
      <c r="A1000" s="3">
        <v>2022</v>
      </c>
      <c r="B1000" s="4" t="s">
        <v>213</v>
      </c>
      <c r="C1000" s="4">
        <f t="shared" si="15"/>
        <v>3</v>
      </c>
      <c r="D1000" s="4" t="s">
        <v>218</v>
      </c>
      <c r="E1000" s="4" t="s">
        <v>23</v>
      </c>
      <c r="F1000" s="5">
        <v>141525</v>
      </c>
      <c r="G1000" s="3" t="s">
        <v>20</v>
      </c>
      <c r="H1000" s="5">
        <v>141525</v>
      </c>
      <c r="I1000" s="3" t="s">
        <v>21</v>
      </c>
      <c r="J1000" s="3" t="s">
        <v>244</v>
      </c>
      <c r="K1000" s="17">
        <v>100</v>
      </c>
      <c r="L1000" s="3" t="s">
        <v>21</v>
      </c>
      <c r="M1000" s="3" t="s">
        <v>242</v>
      </c>
      <c r="N1000" s="3" t="str">
        <f>IF(tbl_clean[[#This Row],[salary_in_usd]]&gt;=statistics!$B$25,"Yes","No")</f>
        <v>No</v>
      </c>
      <c r="O1000" s="3" t="str">
        <f>IF(tbl_clean[[#This Row],[employee_residence]]=tbl_clean[[#This Row],[company_location]], "Same-Country","Cross-Country")</f>
        <v>Same-Country</v>
      </c>
    </row>
    <row r="1001" spans="1:15" ht="19.2" x14ac:dyDescent="0.45">
      <c r="A1001" s="3">
        <v>2022</v>
      </c>
      <c r="B1001" s="4" t="s">
        <v>213</v>
      </c>
      <c r="C1001" s="4">
        <f t="shared" si="15"/>
        <v>3</v>
      </c>
      <c r="D1001" s="4" t="s">
        <v>218</v>
      </c>
      <c r="E1001" s="4" t="s">
        <v>23</v>
      </c>
      <c r="F1001" s="5">
        <v>141525</v>
      </c>
      <c r="G1001" s="3" t="s">
        <v>20</v>
      </c>
      <c r="H1001" s="5">
        <v>141525</v>
      </c>
      <c r="I1001" s="3" t="s">
        <v>21</v>
      </c>
      <c r="J1001" s="3" t="s">
        <v>244</v>
      </c>
      <c r="K1001" s="17">
        <v>100</v>
      </c>
      <c r="L1001" s="3" t="s">
        <v>21</v>
      </c>
      <c r="M1001" s="3" t="s">
        <v>242</v>
      </c>
      <c r="N1001" s="3" t="str">
        <f>IF(tbl_clean[[#This Row],[salary_in_usd]]&gt;=statistics!$B$25,"Yes","No")</f>
        <v>No</v>
      </c>
      <c r="O1001" s="3" t="str">
        <f>IF(tbl_clean[[#This Row],[employee_residence]]=tbl_clean[[#This Row],[company_location]], "Same-Country","Cross-Country")</f>
        <v>Same-Country</v>
      </c>
    </row>
    <row r="1002" spans="1:15" ht="19.2" x14ac:dyDescent="0.45">
      <c r="A1002" s="3">
        <v>2022</v>
      </c>
      <c r="B1002" s="4" t="s">
        <v>213</v>
      </c>
      <c r="C1002" s="4">
        <f t="shared" si="15"/>
        <v>3</v>
      </c>
      <c r="D1002" s="4" t="s">
        <v>218</v>
      </c>
      <c r="E1002" s="4" t="s">
        <v>23</v>
      </c>
      <c r="F1002" s="5">
        <v>141525</v>
      </c>
      <c r="G1002" s="3" t="s">
        <v>20</v>
      </c>
      <c r="H1002" s="5">
        <v>141525</v>
      </c>
      <c r="I1002" s="3" t="s">
        <v>21</v>
      </c>
      <c r="J1002" s="3" t="s">
        <v>244</v>
      </c>
      <c r="K1002" s="17">
        <v>100</v>
      </c>
      <c r="L1002" s="3" t="s">
        <v>21</v>
      </c>
      <c r="M1002" s="3" t="s">
        <v>242</v>
      </c>
      <c r="N1002" s="3" t="str">
        <f>IF(tbl_clean[[#This Row],[salary_in_usd]]&gt;=statistics!$B$25,"Yes","No")</f>
        <v>No</v>
      </c>
      <c r="O1002" s="3" t="str">
        <f>IF(tbl_clean[[#This Row],[employee_residence]]=tbl_clean[[#This Row],[company_location]], "Same-Country","Cross-Country")</f>
        <v>Same-Country</v>
      </c>
    </row>
    <row r="1003" spans="1:15" ht="19.2" x14ac:dyDescent="0.45">
      <c r="A1003" s="3">
        <v>2022</v>
      </c>
      <c r="B1003" s="4" t="s">
        <v>213</v>
      </c>
      <c r="C1003" s="4">
        <f t="shared" si="15"/>
        <v>3</v>
      </c>
      <c r="D1003" s="4" t="s">
        <v>218</v>
      </c>
      <c r="E1003" s="4" t="s">
        <v>23</v>
      </c>
      <c r="F1003" s="5">
        <v>141525</v>
      </c>
      <c r="G1003" s="3" t="s">
        <v>20</v>
      </c>
      <c r="H1003" s="5">
        <v>141525</v>
      </c>
      <c r="I1003" s="3" t="s">
        <v>21</v>
      </c>
      <c r="J1003" s="3" t="s">
        <v>244</v>
      </c>
      <c r="K1003" s="17">
        <v>100</v>
      </c>
      <c r="L1003" s="3" t="s">
        <v>21</v>
      </c>
      <c r="M1003" s="3" t="s">
        <v>242</v>
      </c>
      <c r="N1003" s="3" t="str">
        <f>IF(tbl_clean[[#This Row],[salary_in_usd]]&gt;=statistics!$B$25,"Yes","No")</f>
        <v>No</v>
      </c>
      <c r="O1003" s="3" t="str">
        <f>IF(tbl_clean[[#This Row],[employee_residence]]=tbl_clean[[#This Row],[company_location]], "Same-Country","Cross-Country")</f>
        <v>Same-Country</v>
      </c>
    </row>
    <row r="1004" spans="1:15" ht="19.2" x14ac:dyDescent="0.45">
      <c r="A1004" s="3">
        <v>2022</v>
      </c>
      <c r="B1004" s="4" t="s">
        <v>213</v>
      </c>
      <c r="C1004" s="4">
        <f t="shared" si="15"/>
        <v>3</v>
      </c>
      <c r="D1004" s="4" t="s">
        <v>218</v>
      </c>
      <c r="E1004" s="4" t="s">
        <v>23</v>
      </c>
      <c r="F1004" s="5">
        <v>141525</v>
      </c>
      <c r="G1004" s="3" t="s">
        <v>20</v>
      </c>
      <c r="H1004" s="5">
        <v>141525</v>
      </c>
      <c r="I1004" s="3" t="s">
        <v>21</v>
      </c>
      <c r="J1004" s="3" t="s">
        <v>244</v>
      </c>
      <c r="K1004" s="17">
        <v>100</v>
      </c>
      <c r="L1004" s="3" t="s">
        <v>21</v>
      </c>
      <c r="M1004" s="3" t="s">
        <v>242</v>
      </c>
      <c r="N1004" s="3" t="str">
        <f>IF(tbl_clean[[#This Row],[salary_in_usd]]&gt;=statistics!$B$25,"Yes","No")</f>
        <v>No</v>
      </c>
      <c r="O1004" s="3" t="str">
        <f>IF(tbl_clean[[#This Row],[employee_residence]]=tbl_clean[[#This Row],[company_location]], "Same-Country","Cross-Country")</f>
        <v>Same-Country</v>
      </c>
    </row>
    <row r="1005" spans="1:15" ht="19.2" x14ac:dyDescent="0.45">
      <c r="A1005" s="3">
        <v>2022</v>
      </c>
      <c r="B1005" s="4" t="s">
        <v>213</v>
      </c>
      <c r="C1005" s="4">
        <f t="shared" si="15"/>
        <v>3</v>
      </c>
      <c r="D1005" s="4" t="s">
        <v>218</v>
      </c>
      <c r="E1005" s="4" t="s">
        <v>23</v>
      </c>
      <c r="F1005" s="5">
        <v>141525</v>
      </c>
      <c r="G1005" s="3" t="s">
        <v>20</v>
      </c>
      <c r="H1005" s="5">
        <v>141525</v>
      </c>
      <c r="I1005" s="3" t="s">
        <v>21</v>
      </c>
      <c r="J1005" s="3" t="s">
        <v>244</v>
      </c>
      <c r="K1005" s="17">
        <v>100</v>
      </c>
      <c r="L1005" s="3" t="s">
        <v>21</v>
      </c>
      <c r="M1005" s="3" t="s">
        <v>242</v>
      </c>
      <c r="N1005" s="3" t="str">
        <f>IF(tbl_clean[[#This Row],[salary_in_usd]]&gt;=statistics!$B$25,"Yes","No")</f>
        <v>No</v>
      </c>
      <c r="O1005" s="3" t="str">
        <f>IF(tbl_clean[[#This Row],[employee_residence]]=tbl_clean[[#This Row],[company_location]], "Same-Country","Cross-Country")</f>
        <v>Same-Country</v>
      </c>
    </row>
    <row r="1006" spans="1:15" ht="19.2" x14ac:dyDescent="0.45">
      <c r="A1006" s="3">
        <v>2022</v>
      </c>
      <c r="B1006" s="4" t="s">
        <v>213</v>
      </c>
      <c r="C1006" s="4">
        <f t="shared" si="15"/>
        <v>3</v>
      </c>
      <c r="D1006" s="4" t="s">
        <v>218</v>
      </c>
      <c r="E1006" s="4" t="s">
        <v>23</v>
      </c>
      <c r="F1006" s="5">
        <v>141525</v>
      </c>
      <c r="G1006" s="3" t="s">
        <v>20</v>
      </c>
      <c r="H1006" s="5">
        <v>141525</v>
      </c>
      <c r="I1006" s="3" t="s">
        <v>21</v>
      </c>
      <c r="J1006" s="3" t="s">
        <v>244</v>
      </c>
      <c r="K1006" s="17">
        <v>100</v>
      </c>
      <c r="L1006" s="3" t="s">
        <v>21</v>
      </c>
      <c r="M1006" s="3" t="s">
        <v>242</v>
      </c>
      <c r="N1006" s="3" t="str">
        <f>IF(tbl_clean[[#This Row],[salary_in_usd]]&gt;=statistics!$B$25,"Yes","No")</f>
        <v>No</v>
      </c>
      <c r="O1006" s="3" t="str">
        <f>IF(tbl_clean[[#This Row],[employee_residence]]=tbl_clean[[#This Row],[company_location]], "Same-Country","Cross-Country")</f>
        <v>Same-Country</v>
      </c>
    </row>
    <row r="1007" spans="1:15" ht="19.2" x14ac:dyDescent="0.45">
      <c r="A1007" s="3">
        <v>2022</v>
      </c>
      <c r="B1007" s="4" t="s">
        <v>213</v>
      </c>
      <c r="C1007" s="4">
        <f t="shared" si="15"/>
        <v>3</v>
      </c>
      <c r="D1007" s="4" t="s">
        <v>218</v>
      </c>
      <c r="E1007" s="4" t="s">
        <v>23</v>
      </c>
      <c r="F1007" s="5">
        <v>141525</v>
      </c>
      <c r="G1007" s="3" t="s">
        <v>20</v>
      </c>
      <c r="H1007" s="5">
        <v>141525</v>
      </c>
      <c r="I1007" s="3" t="s">
        <v>21</v>
      </c>
      <c r="J1007" s="3" t="s">
        <v>244</v>
      </c>
      <c r="K1007" s="17">
        <v>100</v>
      </c>
      <c r="L1007" s="3" t="s">
        <v>21</v>
      </c>
      <c r="M1007" s="3" t="s">
        <v>242</v>
      </c>
      <c r="N1007" s="3" t="str">
        <f>IF(tbl_clean[[#This Row],[salary_in_usd]]&gt;=statistics!$B$25,"Yes","No")</f>
        <v>No</v>
      </c>
      <c r="O1007" s="3" t="str">
        <f>IF(tbl_clean[[#This Row],[employee_residence]]=tbl_clean[[#This Row],[company_location]], "Same-Country","Cross-Country")</f>
        <v>Same-Country</v>
      </c>
    </row>
    <row r="1008" spans="1:15" ht="19.2" x14ac:dyDescent="0.45">
      <c r="A1008" s="3">
        <v>2022</v>
      </c>
      <c r="B1008" s="4" t="s">
        <v>213</v>
      </c>
      <c r="C1008" s="4">
        <f t="shared" si="15"/>
        <v>3</v>
      </c>
      <c r="D1008" s="4" t="s">
        <v>218</v>
      </c>
      <c r="E1008" s="4" t="s">
        <v>23</v>
      </c>
      <c r="F1008" s="5">
        <v>141525</v>
      </c>
      <c r="G1008" s="3" t="s">
        <v>20</v>
      </c>
      <c r="H1008" s="5">
        <v>141525</v>
      </c>
      <c r="I1008" s="3" t="s">
        <v>21</v>
      </c>
      <c r="J1008" s="3" t="s">
        <v>244</v>
      </c>
      <c r="K1008" s="17">
        <v>100</v>
      </c>
      <c r="L1008" s="3" t="s">
        <v>21</v>
      </c>
      <c r="M1008" s="3" t="s">
        <v>242</v>
      </c>
      <c r="N1008" s="3" t="str">
        <f>IF(tbl_clean[[#This Row],[salary_in_usd]]&gt;=statistics!$B$25,"Yes","No")</f>
        <v>No</v>
      </c>
      <c r="O1008" s="3" t="str">
        <f>IF(tbl_clean[[#This Row],[employee_residence]]=tbl_clean[[#This Row],[company_location]], "Same-Country","Cross-Country")</f>
        <v>Same-Country</v>
      </c>
    </row>
    <row r="1009" spans="1:15" ht="19.2" x14ac:dyDescent="0.45">
      <c r="A1009" s="3">
        <v>2022</v>
      </c>
      <c r="B1009" s="4" t="s">
        <v>213</v>
      </c>
      <c r="C1009" s="4">
        <f t="shared" si="15"/>
        <v>3</v>
      </c>
      <c r="D1009" s="4" t="s">
        <v>218</v>
      </c>
      <c r="E1009" s="4" t="s">
        <v>23</v>
      </c>
      <c r="F1009" s="5">
        <v>141525</v>
      </c>
      <c r="G1009" s="3" t="s">
        <v>20</v>
      </c>
      <c r="H1009" s="5">
        <v>141525</v>
      </c>
      <c r="I1009" s="3" t="s">
        <v>21</v>
      </c>
      <c r="J1009" s="3" t="s">
        <v>244</v>
      </c>
      <c r="K1009" s="17">
        <v>100</v>
      </c>
      <c r="L1009" s="3" t="s">
        <v>21</v>
      </c>
      <c r="M1009" s="3" t="s">
        <v>242</v>
      </c>
      <c r="N1009" s="3" t="str">
        <f>IF(tbl_clean[[#This Row],[salary_in_usd]]&gt;=statistics!$B$25,"Yes","No")</f>
        <v>No</v>
      </c>
      <c r="O1009" s="3" t="str">
        <f>IF(tbl_clean[[#This Row],[employee_residence]]=tbl_clean[[#This Row],[company_location]], "Same-Country","Cross-Country")</f>
        <v>Same-Country</v>
      </c>
    </row>
    <row r="1010" spans="1:15" ht="19.2" x14ac:dyDescent="0.45">
      <c r="A1010" s="3">
        <v>2022</v>
      </c>
      <c r="B1010" s="4" t="s">
        <v>213</v>
      </c>
      <c r="C1010" s="4">
        <f t="shared" si="15"/>
        <v>3</v>
      </c>
      <c r="D1010" s="4" t="s">
        <v>218</v>
      </c>
      <c r="E1010" s="4" t="s">
        <v>23</v>
      </c>
      <c r="F1010" s="5">
        <v>141525</v>
      </c>
      <c r="G1010" s="3" t="s">
        <v>20</v>
      </c>
      <c r="H1010" s="5">
        <v>141525</v>
      </c>
      <c r="I1010" s="3" t="s">
        <v>21</v>
      </c>
      <c r="J1010" s="3" t="s">
        <v>244</v>
      </c>
      <c r="K1010" s="17">
        <v>100</v>
      </c>
      <c r="L1010" s="3" t="s">
        <v>21</v>
      </c>
      <c r="M1010" s="3" t="s">
        <v>242</v>
      </c>
      <c r="N1010" s="3" t="str">
        <f>IF(tbl_clean[[#This Row],[salary_in_usd]]&gt;=statistics!$B$25,"Yes","No")</f>
        <v>No</v>
      </c>
      <c r="O1010" s="3" t="str">
        <f>IF(tbl_clean[[#This Row],[employee_residence]]=tbl_clean[[#This Row],[company_location]], "Same-Country","Cross-Country")</f>
        <v>Same-Country</v>
      </c>
    </row>
    <row r="1011" spans="1:15" ht="19.2" x14ac:dyDescent="0.45">
      <c r="A1011" s="3">
        <v>2022</v>
      </c>
      <c r="B1011" s="4" t="s">
        <v>213</v>
      </c>
      <c r="C1011" s="4">
        <f t="shared" si="15"/>
        <v>3</v>
      </c>
      <c r="D1011" s="4" t="s">
        <v>218</v>
      </c>
      <c r="E1011" s="4" t="s">
        <v>23</v>
      </c>
      <c r="F1011" s="5">
        <v>141525</v>
      </c>
      <c r="G1011" s="3" t="s">
        <v>20</v>
      </c>
      <c r="H1011" s="5">
        <v>141525</v>
      </c>
      <c r="I1011" s="3" t="s">
        <v>21</v>
      </c>
      <c r="J1011" s="3" t="s">
        <v>244</v>
      </c>
      <c r="K1011" s="17">
        <v>100</v>
      </c>
      <c r="L1011" s="3" t="s">
        <v>21</v>
      </c>
      <c r="M1011" s="3" t="s">
        <v>242</v>
      </c>
      <c r="N1011" s="3" t="str">
        <f>IF(tbl_clean[[#This Row],[salary_in_usd]]&gt;=statistics!$B$25,"Yes","No")</f>
        <v>No</v>
      </c>
      <c r="O1011" s="3" t="str">
        <f>IF(tbl_clean[[#This Row],[employee_residence]]=tbl_clean[[#This Row],[company_location]], "Same-Country","Cross-Country")</f>
        <v>Same-Country</v>
      </c>
    </row>
    <row r="1012" spans="1:15" ht="19.2" x14ac:dyDescent="0.45">
      <c r="A1012" s="3">
        <v>2022</v>
      </c>
      <c r="B1012" s="4" t="s">
        <v>213</v>
      </c>
      <c r="C1012" s="4">
        <f t="shared" si="15"/>
        <v>3</v>
      </c>
      <c r="D1012" s="4" t="s">
        <v>218</v>
      </c>
      <c r="E1012" s="4" t="s">
        <v>23</v>
      </c>
      <c r="F1012" s="5">
        <v>141525</v>
      </c>
      <c r="G1012" s="3" t="s">
        <v>20</v>
      </c>
      <c r="H1012" s="5">
        <v>141525</v>
      </c>
      <c r="I1012" s="3" t="s">
        <v>21</v>
      </c>
      <c r="J1012" s="3" t="s">
        <v>244</v>
      </c>
      <c r="K1012" s="17">
        <v>100</v>
      </c>
      <c r="L1012" s="3" t="s">
        <v>21</v>
      </c>
      <c r="M1012" s="3" t="s">
        <v>242</v>
      </c>
      <c r="N1012" s="3" t="str">
        <f>IF(tbl_clean[[#This Row],[salary_in_usd]]&gt;=statistics!$B$25,"Yes","No")</f>
        <v>No</v>
      </c>
      <c r="O1012" s="3" t="str">
        <f>IF(tbl_clean[[#This Row],[employee_residence]]=tbl_clean[[#This Row],[company_location]], "Same-Country","Cross-Country")</f>
        <v>Same-Country</v>
      </c>
    </row>
    <row r="1013" spans="1:15" ht="19.2" x14ac:dyDescent="0.45">
      <c r="A1013" s="3">
        <v>2022</v>
      </c>
      <c r="B1013" s="4" t="s">
        <v>213</v>
      </c>
      <c r="C1013" s="4">
        <f t="shared" si="15"/>
        <v>3</v>
      </c>
      <c r="D1013" s="4" t="s">
        <v>218</v>
      </c>
      <c r="E1013" s="4" t="s">
        <v>23</v>
      </c>
      <c r="F1013" s="5">
        <v>141525</v>
      </c>
      <c r="G1013" s="3" t="s">
        <v>20</v>
      </c>
      <c r="H1013" s="5">
        <v>141525</v>
      </c>
      <c r="I1013" s="3" t="s">
        <v>21</v>
      </c>
      <c r="J1013" s="3" t="s">
        <v>244</v>
      </c>
      <c r="K1013" s="17">
        <v>100</v>
      </c>
      <c r="L1013" s="3" t="s">
        <v>21</v>
      </c>
      <c r="M1013" s="3" t="s">
        <v>242</v>
      </c>
      <c r="N1013" s="3" t="str">
        <f>IF(tbl_clean[[#This Row],[salary_in_usd]]&gt;=statistics!$B$25,"Yes","No")</f>
        <v>No</v>
      </c>
      <c r="O1013" s="3" t="str">
        <f>IF(tbl_clean[[#This Row],[employee_residence]]=tbl_clean[[#This Row],[company_location]], "Same-Country","Cross-Country")</f>
        <v>Same-Country</v>
      </c>
    </row>
    <row r="1014" spans="1:15" ht="19.2" x14ac:dyDescent="0.45">
      <c r="A1014" s="3">
        <v>2022</v>
      </c>
      <c r="B1014" s="4" t="s">
        <v>213</v>
      </c>
      <c r="C1014" s="4">
        <f t="shared" si="15"/>
        <v>3</v>
      </c>
      <c r="D1014" s="4" t="s">
        <v>218</v>
      </c>
      <c r="E1014" s="4" t="s">
        <v>23</v>
      </c>
      <c r="F1014" s="5">
        <v>141525</v>
      </c>
      <c r="G1014" s="3" t="s">
        <v>20</v>
      </c>
      <c r="H1014" s="5">
        <v>141525</v>
      </c>
      <c r="I1014" s="3" t="s">
        <v>21</v>
      </c>
      <c r="J1014" s="3" t="s">
        <v>244</v>
      </c>
      <c r="K1014" s="17">
        <v>100</v>
      </c>
      <c r="L1014" s="3" t="s">
        <v>21</v>
      </c>
      <c r="M1014" s="3" t="s">
        <v>242</v>
      </c>
      <c r="N1014" s="3" t="str">
        <f>IF(tbl_clean[[#This Row],[salary_in_usd]]&gt;=statistics!$B$25,"Yes","No")</f>
        <v>No</v>
      </c>
      <c r="O1014" s="3" t="str">
        <f>IF(tbl_clean[[#This Row],[employee_residence]]=tbl_clean[[#This Row],[company_location]], "Same-Country","Cross-Country")</f>
        <v>Same-Country</v>
      </c>
    </row>
    <row r="1015" spans="1:15" ht="19.2" x14ac:dyDescent="0.45">
      <c r="A1015" s="3">
        <v>2022</v>
      </c>
      <c r="B1015" s="4" t="s">
        <v>213</v>
      </c>
      <c r="C1015" s="4">
        <f t="shared" si="15"/>
        <v>3</v>
      </c>
      <c r="D1015" s="4" t="s">
        <v>218</v>
      </c>
      <c r="E1015" s="4" t="s">
        <v>23</v>
      </c>
      <c r="F1015" s="5">
        <v>141525</v>
      </c>
      <c r="G1015" s="3" t="s">
        <v>20</v>
      </c>
      <c r="H1015" s="5">
        <v>141525</v>
      </c>
      <c r="I1015" s="3" t="s">
        <v>21</v>
      </c>
      <c r="J1015" s="3" t="s">
        <v>244</v>
      </c>
      <c r="K1015" s="17">
        <v>100</v>
      </c>
      <c r="L1015" s="3" t="s">
        <v>21</v>
      </c>
      <c r="M1015" s="3" t="s">
        <v>242</v>
      </c>
      <c r="N1015" s="3" t="str">
        <f>IF(tbl_clean[[#This Row],[salary_in_usd]]&gt;=statistics!$B$25,"Yes","No")</f>
        <v>No</v>
      </c>
      <c r="O1015" s="3" t="str">
        <f>IF(tbl_clean[[#This Row],[employee_residence]]=tbl_clean[[#This Row],[company_location]], "Same-Country","Cross-Country")</f>
        <v>Same-Country</v>
      </c>
    </row>
    <row r="1016" spans="1:15" ht="19.2" x14ac:dyDescent="0.45">
      <c r="A1016" s="3">
        <v>2022</v>
      </c>
      <c r="B1016" s="4" t="s">
        <v>213</v>
      </c>
      <c r="C1016" s="4">
        <f t="shared" si="15"/>
        <v>3</v>
      </c>
      <c r="D1016" s="4" t="s">
        <v>218</v>
      </c>
      <c r="E1016" s="4" t="s">
        <v>23</v>
      </c>
      <c r="F1016" s="5">
        <v>141525</v>
      </c>
      <c r="G1016" s="3" t="s">
        <v>20</v>
      </c>
      <c r="H1016" s="5">
        <v>141525</v>
      </c>
      <c r="I1016" s="3" t="s">
        <v>21</v>
      </c>
      <c r="J1016" s="3" t="s">
        <v>244</v>
      </c>
      <c r="K1016" s="17">
        <v>100</v>
      </c>
      <c r="L1016" s="3" t="s">
        <v>21</v>
      </c>
      <c r="M1016" s="3" t="s">
        <v>242</v>
      </c>
      <c r="N1016" s="3" t="str">
        <f>IF(tbl_clean[[#This Row],[salary_in_usd]]&gt;=statistics!$B$25,"Yes","No")</f>
        <v>No</v>
      </c>
      <c r="O1016" s="3" t="str">
        <f>IF(tbl_clean[[#This Row],[employee_residence]]=tbl_clean[[#This Row],[company_location]], "Same-Country","Cross-Country")</f>
        <v>Same-Country</v>
      </c>
    </row>
    <row r="1017" spans="1:15" ht="19.2" x14ac:dyDescent="0.45">
      <c r="A1017" s="3">
        <v>2022</v>
      </c>
      <c r="B1017" s="4" t="s">
        <v>213</v>
      </c>
      <c r="C1017" s="4">
        <f t="shared" si="15"/>
        <v>3</v>
      </c>
      <c r="D1017" s="4" t="s">
        <v>218</v>
      </c>
      <c r="E1017" s="4" t="s">
        <v>23</v>
      </c>
      <c r="F1017" s="5">
        <v>141525</v>
      </c>
      <c r="G1017" s="3" t="s">
        <v>20</v>
      </c>
      <c r="H1017" s="5">
        <v>141525</v>
      </c>
      <c r="I1017" s="3" t="s">
        <v>21</v>
      </c>
      <c r="J1017" s="3" t="s">
        <v>243</v>
      </c>
      <c r="K1017" s="17">
        <v>0</v>
      </c>
      <c r="L1017" s="3" t="s">
        <v>21</v>
      </c>
      <c r="M1017" s="3" t="s">
        <v>242</v>
      </c>
      <c r="N1017" s="3" t="str">
        <f>IF(tbl_clean[[#This Row],[salary_in_usd]]&gt;=statistics!$B$25,"Yes","No")</f>
        <v>No</v>
      </c>
      <c r="O1017" s="3" t="str">
        <f>IF(tbl_clean[[#This Row],[employee_residence]]=tbl_clean[[#This Row],[company_location]], "Same-Country","Cross-Country")</f>
        <v>Same-Country</v>
      </c>
    </row>
    <row r="1018" spans="1:15" ht="19.2" x14ac:dyDescent="0.45">
      <c r="A1018" s="3">
        <v>2022</v>
      </c>
      <c r="B1018" s="4" t="s">
        <v>213</v>
      </c>
      <c r="C1018" s="4">
        <f t="shared" si="15"/>
        <v>3</v>
      </c>
      <c r="D1018" s="4" t="s">
        <v>218</v>
      </c>
      <c r="E1018" s="4" t="s">
        <v>23</v>
      </c>
      <c r="F1018" s="5">
        <v>141525</v>
      </c>
      <c r="G1018" s="3" t="s">
        <v>20</v>
      </c>
      <c r="H1018" s="5">
        <v>141525</v>
      </c>
      <c r="I1018" s="3" t="s">
        <v>21</v>
      </c>
      <c r="J1018" s="3" t="s">
        <v>244</v>
      </c>
      <c r="K1018" s="17">
        <v>100</v>
      </c>
      <c r="L1018" s="3" t="s">
        <v>21</v>
      </c>
      <c r="M1018" s="3" t="s">
        <v>242</v>
      </c>
      <c r="N1018" s="3" t="str">
        <f>IF(tbl_clean[[#This Row],[salary_in_usd]]&gt;=statistics!$B$25,"Yes","No")</f>
        <v>No</v>
      </c>
      <c r="O1018" s="3" t="str">
        <f>IF(tbl_clean[[#This Row],[employee_residence]]=tbl_clean[[#This Row],[company_location]], "Same-Country","Cross-Country")</f>
        <v>Same-Country</v>
      </c>
    </row>
    <row r="1019" spans="1:15" ht="19.2" x14ac:dyDescent="0.45">
      <c r="A1019" s="3">
        <v>2022</v>
      </c>
      <c r="B1019" s="4" t="s">
        <v>213</v>
      </c>
      <c r="C1019" s="4">
        <f t="shared" si="15"/>
        <v>3</v>
      </c>
      <c r="D1019" s="4" t="s">
        <v>218</v>
      </c>
      <c r="E1019" s="4" t="s">
        <v>23</v>
      </c>
      <c r="F1019" s="5">
        <v>141525</v>
      </c>
      <c r="G1019" s="3" t="s">
        <v>20</v>
      </c>
      <c r="H1019" s="5">
        <v>141525</v>
      </c>
      <c r="I1019" s="3" t="s">
        <v>21</v>
      </c>
      <c r="J1019" s="3" t="s">
        <v>244</v>
      </c>
      <c r="K1019" s="17">
        <v>100</v>
      </c>
      <c r="L1019" s="3" t="s">
        <v>21</v>
      </c>
      <c r="M1019" s="3" t="s">
        <v>242</v>
      </c>
      <c r="N1019" s="3" t="str">
        <f>IF(tbl_clean[[#This Row],[salary_in_usd]]&gt;=statistics!$B$25,"Yes","No")</f>
        <v>No</v>
      </c>
      <c r="O1019" s="3" t="str">
        <f>IF(tbl_clean[[#This Row],[employee_residence]]=tbl_clean[[#This Row],[company_location]], "Same-Country","Cross-Country")</f>
        <v>Same-Country</v>
      </c>
    </row>
    <row r="1020" spans="1:15" ht="19.2" x14ac:dyDescent="0.45">
      <c r="A1020" s="3">
        <v>2022</v>
      </c>
      <c r="B1020" s="4" t="s">
        <v>213</v>
      </c>
      <c r="C1020" s="4">
        <f t="shared" si="15"/>
        <v>3</v>
      </c>
      <c r="D1020" s="4" t="s">
        <v>218</v>
      </c>
      <c r="E1020" s="4" t="s">
        <v>23</v>
      </c>
      <c r="F1020" s="5">
        <v>141525</v>
      </c>
      <c r="G1020" s="3" t="s">
        <v>20</v>
      </c>
      <c r="H1020" s="5">
        <v>141525</v>
      </c>
      <c r="I1020" s="3" t="s">
        <v>21</v>
      </c>
      <c r="J1020" s="3" t="s">
        <v>244</v>
      </c>
      <c r="K1020" s="17">
        <v>100</v>
      </c>
      <c r="L1020" s="3" t="s">
        <v>21</v>
      </c>
      <c r="M1020" s="3" t="s">
        <v>242</v>
      </c>
      <c r="N1020" s="3" t="str">
        <f>IF(tbl_clean[[#This Row],[salary_in_usd]]&gt;=statistics!$B$25,"Yes","No")</f>
        <v>No</v>
      </c>
      <c r="O1020" s="3" t="str">
        <f>IF(tbl_clean[[#This Row],[employee_residence]]=tbl_clean[[#This Row],[company_location]], "Same-Country","Cross-Country")</f>
        <v>Same-Country</v>
      </c>
    </row>
    <row r="1021" spans="1:15" ht="19.2" x14ac:dyDescent="0.45">
      <c r="A1021" s="3">
        <v>2022</v>
      </c>
      <c r="B1021" s="4" t="s">
        <v>213</v>
      </c>
      <c r="C1021" s="4">
        <f t="shared" si="15"/>
        <v>3</v>
      </c>
      <c r="D1021" s="4" t="s">
        <v>218</v>
      </c>
      <c r="E1021" s="4" t="s">
        <v>37</v>
      </c>
      <c r="F1021" s="5">
        <v>141300</v>
      </c>
      <c r="G1021" s="3" t="s">
        <v>20</v>
      </c>
      <c r="H1021" s="5">
        <v>141300</v>
      </c>
      <c r="I1021" s="3" t="s">
        <v>21</v>
      </c>
      <c r="J1021" s="3" t="s">
        <v>243</v>
      </c>
      <c r="K1021" s="17">
        <v>0</v>
      </c>
      <c r="L1021" s="3" t="s">
        <v>21</v>
      </c>
      <c r="M1021" s="3" t="s">
        <v>242</v>
      </c>
      <c r="N1021" s="3" t="str">
        <f>IF(tbl_clean[[#This Row],[salary_in_usd]]&gt;=statistics!$B$25,"Yes","No")</f>
        <v>No</v>
      </c>
      <c r="O1021" s="3" t="str">
        <f>IF(tbl_clean[[#This Row],[employee_residence]]=tbl_clean[[#This Row],[company_location]], "Same-Country","Cross-Country")</f>
        <v>Same-Country</v>
      </c>
    </row>
    <row r="1022" spans="1:15" ht="19.2" x14ac:dyDescent="0.45">
      <c r="A1022" s="3">
        <v>2022</v>
      </c>
      <c r="B1022" s="4" t="s">
        <v>213</v>
      </c>
      <c r="C1022" s="4">
        <f t="shared" si="15"/>
        <v>3</v>
      </c>
      <c r="D1022" s="4" t="s">
        <v>218</v>
      </c>
      <c r="E1022" s="4" t="s">
        <v>37</v>
      </c>
      <c r="F1022" s="5">
        <v>141300</v>
      </c>
      <c r="G1022" s="3" t="s">
        <v>20</v>
      </c>
      <c r="H1022" s="5">
        <v>141300</v>
      </c>
      <c r="I1022" s="3" t="s">
        <v>21</v>
      </c>
      <c r="J1022" s="3" t="s">
        <v>243</v>
      </c>
      <c r="K1022" s="17">
        <v>0</v>
      </c>
      <c r="L1022" s="3" t="s">
        <v>21</v>
      </c>
      <c r="M1022" s="3" t="s">
        <v>242</v>
      </c>
      <c r="N1022" s="3" t="str">
        <f>IF(tbl_clean[[#This Row],[salary_in_usd]]&gt;=statistics!$B$25,"Yes","No")</f>
        <v>No</v>
      </c>
      <c r="O1022" s="3" t="str">
        <f>IF(tbl_clean[[#This Row],[employee_residence]]=tbl_clean[[#This Row],[company_location]], "Same-Country","Cross-Country")</f>
        <v>Same-Country</v>
      </c>
    </row>
    <row r="1023" spans="1:15" ht="19.2" x14ac:dyDescent="0.45">
      <c r="A1023" s="3">
        <v>2022</v>
      </c>
      <c r="B1023" s="4" t="s">
        <v>213</v>
      </c>
      <c r="C1023" s="4">
        <f t="shared" si="15"/>
        <v>3</v>
      </c>
      <c r="D1023" s="4" t="s">
        <v>218</v>
      </c>
      <c r="E1023" s="4" t="s">
        <v>45</v>
      </c>
      <c r="F1023" s="5">
        <v>141300</v>
      </c>
      <c r="G1023" s="3" t="s">
        <v>20</v>
      </c>
      <c r="H1023" s="5">
        <v>141300</v>
      </c>
      <c r="I1023" s="3" t="s">
        <v>21</v>
      </c>
      <c r="J1023" s="3" t="s">
        <v>243</v>
      </c>
      <c r="K1023" s="17">
        <v>0</v>
      </c>
      <c r="L1023" s="3" t="s">
        <v>21</v>
      </c>
      <c r="M1023" s="3" t="s">
        <v>242</v>
      </c>
      <c r="N1023" s="3" t="str">
        <f>IF(tbl_clean[[#This Row],[salary_in_usd]]&gt;=statistics!$B$25,"Yes","No")</f>
        <v>No</v>
      </c>
      <c r="O1023" s="3" t="str">
        <f>IF(tbl_clean[[#This Row],[employee_residence]]=tbl_clean[[#This Row],[company_location]], "Same-Country","Cross-Country")</f>
        <v>Same-Country</v>
      </c>
    </row>
    <row r="1024" spans="1:15" ht="19.2" x14ac:dyDescent="0.45">
      <c r="A1024" s="3">
        <v>2022</v>
      </c>
      <c r="B1024" s="4" t="s">
        <v>214</v>
      </c>
      <c r="C1024" s="4">
        <f t="shared" si="15"/>
        <v>2</v>
      </c>
      <c r="D1024" s="4" t="s">
        <v>218</v>
      </c>
      <c r="E1024" s="4" t="s">
        <v>23</v>
      </c>
      <c r="F1024" s="5">
        <v>141300</v>
      </c>
      <c r="G1024" s="3" t="s">
        <v>20</v>
      </c>
      <c r="H1024" s="5">
        <v>141300</v>
      </c>
      <c r="I1024" s="3" t="s">
        <v>21</v>
      </c>
      <c r="J1024" s="3" t="s">
        <v>243</v>
      </c>
      <c r="K1024" s="17">
        <v>0</v>
      </c>
      <c r="L1024" s="3" t="s">
        <v>21</v>
      </c>
      <c r="M1024" s="3" t="s">
        <v>242</v>
      </c>
      <c r="N1024" s="3" t="str">
        <f>IF(tbl_clean[[#This Row],[salary_in_usd]]&gt;=statistics!$B$25,"Yes","No")</f>
        <v>No</v>
      </c>
      <c r="O1024" s="3" t="str">
        <f>IF(tbl_clean[[#This Row],[employee_residence]]=tbl_clean[[#This Row],[company_location]], "Same-Country","Cross-Country")</f>
        <v>Same-Country</v>
      </c>
    </row>
    <row r="1025" spans="1:15" ht="19.2" x14ac:dyDescent="0.45">
      <c r="A1025" s="3">
        <v>2022</v>
      </c>
      <c r="B1025" s="4" t="s">
        <v>213</v>
      </c>
      <c r="C1025" s="4">
        <f t="shared" si="15"/>
        <v>3</v>
      </c>
      <c r="D1025" s="4" t="s">
        <v>218</v>
      </c>
      <c r="E1025" s="4" t="s">
        <v>23</v>
      </c>
      <c r="F1025" s="5">
        <v>140700</v>
      </c>
      <c r="G1025" s="3" t="s">
        <v>20</v>
      </c>
      <c r="H1025" s="5">
        <v>140700</v>
      </c>
      <c r="I1025" s="3" t="s">
        <v>21</v>
      </c>
      <c r="J1025" s="3" t="s">
        <v>243</v>
      </c>
      <c r="K1025" s="17">
        <v>0</v>
      </c>
      <c r="L1025" s="3" t="s">
        <v>21</v>
      </c>
      <c r="M1025" s="3" t="s">
        <v>242</v>
      </c>
      <c r="N1025" s="3" t="str">
        <f>IF(tbl_clean[[#This Row],[salary_in_usd]]&gt;=statistics!$B$25,"Yes","No")</f>
        <v>No</v>
      </c>
      <c r="O1025" s="3" t="str">
        <f>IF(tbl_clean[[#This Row],[employee_residence]]=tbl_clean[[#This Row],[company_location]], "Same-Country","Cross-Country")</f>
        <v>Same-Country</v>
      </c>
    </row>
    <row r="1026" spans="1:15" ht="19.2" x14ac:dyDescent="0.45">
      <c r="A1026" s="3">
        <v>2022</v>
      </c>
      <c r="B1026" s="4" t="s">
        <v>213</v>
      </c>
      <c r="C1026" s="4">
        <f t="shared" ref="C1026:C1089" si="16">IF(B1026="Entry",1,IF(B1026="Mid",2,IF(B1026="Senior",3,4)))</f>
        <v>3</v>
      </c>
      <c r="D1026" s="4" t="s">
        <v>218</v>
      </c>
      <c r="E1026" s="4" t="s">
        <v>23</v>
      </c>
      <c r="F1026" s="5">
        <v>140400</v>
      </c>
      <c r="G1026" s="3" t="s">
        <v>20</v>
      </c>
      <c r="H1026" s="5">
        <v>140400</v>
      </c>
      <c r="I1026" s="3" t="s">
        <v>21</v>
      </c>
      <c r="J1026" s="3" t="s">
        <v>243</v>
      </c>
      <c r="K1026" s="17">
        <v>0</v>
      </c>
      <c r="L1026" s="3" t="s">
        <v>21</v>
      </c>
      <c r="M1026" s="3" t="s">
        <v>240</v>
      </c>
      <c r="N1026" s="3" t="str">
        <f>IF(tbl_clean[[#This Row],[salary_in_usd]]&gt;=statistics!$B$25,"Yes","No")</f>
        <v>No</v>
      </c>
      <c r="O1026" s="3" t="str">
        <f>IF(tbl_clean[[#This Row],[employee_residence]]=tbl_clean[[#This Row],[company_location]], "Same-Country","Cross-Country")</f>
        <v>Same-Country</v>
      </c>
    </row>
    <row r="1027" spans="1:15" ht="19.2" x14ac:dyDescent="0.45">
      <c r="A1027" s="3">
        <v>2022</v>
      </c>
      <c r="B1027" s="4" t="s">
        <v>213</v>
      </c>
      <c r="C1027" s="4">
        <f t="shared" si="16"/>
        <v>3</v>
      </c>
      <c r="D1027" s="4" t="s">
        <v>218</v>
      </c>
      <c r="E1027" s="4" t="s">
        <v>23</v>
      </c>
      <c r="F1027" s="5">
        <v>140400</v>
      </c>
      <c r="G1027" s="3" t="s">
        <v>20</v>
      </c>
      <c r="H1027" s="5">
        <v>140400</v>
      </c>
      <c r="I1027" s="3" t="s">
        <v>21</v>
      </c>
      <c r="J1027" s="3" t="s">
        <v>243</v>
      </c>
      <c r="K1027" s="17">
        <v>0</v>
      </c>
      <c r="L1027" s="3" t="s">
        <v>21</v>
      </c>
      <c r="M1027" s="3" t="s">
        <v>240</v>
      </c>
      <c r="N1027" s="3" t="str">
        <f>IF(tbl_clean[[#This Row],[salary_in_usd]]&gt;=statistics!$B$25,"Yes","No")</f>
        <v>No</v>
      </c>
      <c r="O1027" s="3" t="str">
        <f>IF(tbl_clean[[#This Row],[employee_residence]]=tbl_clean[[#This Row],[company_location]], "Same-Country","Cross-Country")</f>
        <v>Same-Country</v>
      </c>
    </row>
    <row r="1028" spans="1:15" ht="19.2" x14ac:dyDescent="0.45">
      <c r="A1028" s="3">
        <v>2022</v>
      </c>
      <c r="B1028" s="4" t="s">
        <v>213</v>
      </c>
      <c r="C1028" s="4">
        <f t="shared" si="16"/>
        <v>3</v>
      </c>
      <c r="D1028" s="4" t="s">
        <v>218</v>
      </c>
      <c r="E1028" s="4" t="s">
        <v>23</v>
      </c>
      <c r="F1028" s="5">
        <v>140400</v>
      </c>
      <c r="G1028" s="3" t="s">
        <v>20</v>
      </c>
      <c r="H1028" s="5">
        <v>140400</v>
      </c>
      <c r="I1028" s="3" t="s">
        <v>21</v>
      </c>
      <c r="J1028" s="3" t="s">
        <v>243</v>
      </c>
      <c r="K1028" s="17">
        <v>0</v>
      </c>
      <c r="L1028" s="3" t="s">
        <v>21</v>
      </c>
      <c r="M1028" s="3" t="s">
        <v>242</v>
      </c>
      <c r="N1028" s="3" t="str">
        <f>IF(tbl_clean[[#This Row],[salary_in_usd]]&gt;=statistics!$B$25,"Yes","No")</f>
        <v>No</v>
      </c>
      <c r="O1028" s="3" t="str">
        <f>IF(tbl_clean[[#This Row],[employee_residence]]=tbl_clean[[#This Row],[company_location]], "Same-Country","Cross-Country")</f>
        <v>Same-Country</v>
      </c>
    </row>
    <row r="1029" spans="1:15" ht="19.2" x14ac:dyDescent="0.45">
      <c r="A1029" s="3">
        <v>2022</v>
      </c>
      <c r="B1029" s="4" t="s">
        <v>215</v>
      </c>
      <c r="C1029" s="4">
        <f t="shared" si="16"/>
        <v>1</v>
      </c>
      <c r="D1029" s="4" t="s">
        <v>218</v>
      </c>
      <c r="E1029" s="4" t="s">
        <v>35</v>
      </c>
      <c r="F1029" s="5">
        <v>140250</v>
      </c>
      <c r="G1029" s="3" t="s">
        <v>20</v>
      </c>
      <c r="H1029" s="5">
        <v>140250</v>
      </c>
      <c r="I1029" s="3" t="s">
        <v>21</v>
      </c>
      <c r="J1029" s="3" t="s">
        <v>243</v>
      </c>
      <c r="K1029" s="17">
        <v>0</v>
      </c>
      <c r="L1029" s="3" t="s">
        <v>21</v>
      </c>
      <c r="M1029" s="3" t="s">
        <v>242</v>
      </c>
      <c r="N1029" s="3" t="str">
        <f>IF(tbl_clean[[#This Row],[salary_in_usd]]&gt;=statistics!$B$25,"Yes","No")</f>
        <v>No</v>
      </c>
      <c r="O1029" s="3" t="str">
        <f>IF(tbl_clean[[#This Row],[employee_residence]]=tbl_clean[[#This Row],[company_location]], "Same-Country","Cross-Country")</f>
        <v>Same-Country</v>
      </c>
    </row>
    <row r="1030" spans="1:15" ht="19.2" x14ac:dyDescent="0.45">
      <c r="A1030" s="3">
        <v>2022</v>
      </c>
      <c r="B1030" s="4" t="s">
        <v>213</v>
      </c>
      <c r="C1030" s="4">
        <f t="shared" si="16"/>
        <v>3</v>
      </c>
      <c r="D1030" s="4" t="s">
        <v>218</v>
      </c>
      <c r="E1030" s="4" t="s">
        <v>32</v>
      </c>
      <c r="F1030" s="5">
        <v>140250</v>
      </c>
      <c r="G1030" s="3" t="s">
        <v>20</v>
      </c>
      <c r="H1030" s="5">
        <v>140250</v>
      </c>
      <c r="I1030" s="3" t="s">
        <v>21</v>
      </c>
      <c r="J1030" s="3" t="s">
        <v>244</v>
      </c>
      <c r="K1030" s="17">
        <v>100</v>
      </c>
      <c r="L1030" s="3" t="s">
        <v>21</v>
      </c>
      <c r="M1030" s="3" t="s">
        <v>242</v>
      </c>
      <c r="N1030" s="3" t="str">
        <f>IF(tbl_clean[[#This Row],[salary_in_usd]]&gt;=statistics!$B$25,"Yes","No")</f>
        <v>No</v>
      </c>
      <c r="O1030" s="3" t="str">
        <f>IF(tbl_clean[[#This Row],[employee_residence]]=tbl_clean[[#This Row],[company_location]], "Same-Country","Cross-Country")</f>
        <v>Same-Country</v>
      </c>
    </row>
    <row r="1031" spans="1:15" ht="19.2" x14ac:dyDescent="0.45">
      <c r="A1031" s="3">
        <v>2022</v>
      </c>
      <c r="B1031" s="4" t="s">
        <v>213</v>
      </c>
      <c r="C1031" s="4">
        <f t="shared" si="16"/>
        <v>3</v>
      </c>
      <c r="D1031" s="4" t="s">
        <v>218</v>
      </c>
      <c r="E1031" s="4" t="s">
        <v>37</v>
      </c>
      <c r="F1031" s="5">
        <v>140250</v>
      </c>
      <c r="G1031" s="3" t="s">
        <v>20</v>
      </c>
      <c r="H1031" s="5">
        <v>140250</v>
      </c>
      <c r="I1031" s="3" t="s">
        <v>21</v>
      </c>
      <c r="J1031" s="3" t="s">
        <v>244</v>
      </c>
      <c r="K1031" s="17">
        <v>100</v>
      </c>
      <c r="L1031" s="3" t="s">
        <v>21</v>
      </c>
      <c r="M1031" s="3" t="s">
        <v>242</v>
      </c>
      <c r="N1031" s="3" t="str">
        <f>IF(tbl_clean[[#This Row],[salary_in_usd]]&gt;=statistics!$B$25,"Yes","No")</f>
        <v>No</v>
      </c>
      <c r="O1031" s="3" t="str">
        <f>IF(tbl_clean[[#This Row],[employee_residence]]=tbl_clean[[#This Row],[company_location]], "Same-Country","Cross-Country")</f>
        <v>Same-Country</v>
      </c>
    </row>
    <row r="1032" spans="1:15" ht="19.2" x14ac:dyDescent="0.45">
      <c r="A1032" s="3">
        <v>2022</v>
      </c>
      <c r="B1032" s="4" t="s">
        <v>213</v>
      </c>
      <c r="C1032" s="4">
        <f t="shared" si="16"/>
        <v>3</v>
      </c>
      <c r="D1032" s="4" t="s">
        <v>218</v>
      </c>
      <c r="E1032" s="4" t="s">
        <v>69</v>
      </c>
      <c r="F1032" s="5">
        <v>140100</v>
      </c>
      <c r="G1032" s="3" t="s">
        <v>20</v>
      </c>
      <c r="H1032" s="5">
        <v>140100</v>
      </c>
      <c r="I1032" s="3" t="s">
        <v>21</v>
      </c>
      <c r="J1032" s="3" t="s">
        <v>244</v>
      </c>
      <c r="K1032" s="17">
        <v>100</v>
      </c>
      <c r="L1032" s="3" t="s">
        <v>21</v>
      </c>
      <c r="M1032" s="3" t="s">
        <v>240</v>
      </c>
      <c r="N1032" s="3" t="str">
        <f>IF(tbl_clean[[#This Row],[salary_in_usd]]&gt;=statistics!$B$25,"Yes","No")</f>
        <v>No</v>
      </c>
      <c r="O1032" s="3" t="str">
        <f>IF(tbl_clean[[#This Row],[employee_residence]]=tbl_clean[[#This Row],[company_location]], "Same-Country","Cross-Country")</f>
        <v>Same-Country</v>
      </c>
    </row>
    <row r="1033" spans="1:15" ht="19.2" x14ac:dyDescent="0.45">
      <c r="A1033" s="3">
        <v>2022</v>
      </c>
      <c r="B1033" s="4" t="s">
        <v>213</v>
      </c>
      <c r="C1033" s="4">
        <f t="shared" si="16"/>
        <v>3</v>
      </c>
      <c r="D1033" s="4" t="s">
        <v>218</v>
      </c>
      <c r="E1033" s="4" t="s">
        <v>23</v>
      </c>
      <c r="F1033" s="5">
        <v>140000</v>
      </c>
      <c r="G1033" s="3" t="s">
        <v>20</v>
      </c>
      <c r="H1033" s="5">
        <v>140000</v>
      </c>
      <c r="I1033" s="3" t="s">
        <v>21</v>
      </c>
      <c r="J1033" s="3" t="s">
        <v>243</v>
      </c>
      <c r="K1033" s="17">
        <v>0</v>
      </c>
      <c r="L1033" s="3" t="s">
        <v>21</v>
      </c>
      <c r="M1033" s="3" t="s">
        <v>242</v>
      </c>
      <c r="N1033" s="3" t="str">
        <f>IF(tbl_clean[[#This Row],[salary_in_usd]]&gt;=statistics!$B$25,"Yes","No")</f>
        <v>No</v>
      </c>
      <c r="O1033" s="3" t="str">
        <f>IF(tbl_clean[[#This Row],[employee_residence]]=tbl_clean[[#This Row],[company_location]], "Same-Country","Cross-Country")</f>
        <v>Same-Country</v>
      </c>
    </row>
    <row r="1034" spans="1:15" ht="19.2" x14ac:dyDescent="0.45">
      <c r="A1034" s="3">
        <v>2022</v>
      </c>
      <c r="B1034" s="4" t="s">
        <v>213</v>
      </c>
      <c r="C1034" s="4">
        <f t="shared" si="16"/>
        <v>3</v>
      </c>
      <c r="D1034" s="4" t="s">
        <v>218</v>
      </c>
      <c r="E1034" s="4" t="s">
        <v>23</v>
      </c>
      <c r="F1034" s="5">
        <v>140000</v>
      </c>
      <c r="G1034" s="3" t="s">
        <v>20</v>
      </c>
      <c r="H1034" s="5">
        <v>140000</v>
      </c>
      <c r="I1034" s="3" t="s">
        <v>21</v>
      </c>
      <c r="J1034" s="3" t="s">
        <v>243</v>
      </c>
      <c r="K1034" s="17">
        <v>0</v>
      </c>
      <c r="L1034" s="3" t="s">
        <v>21</v>
      </c>
      <c r="M1034" s="3" t="s">
        <v>242</v>
      </c>
      <c r="N1034" s="3" t="str">
        <f>IF(tbl_clean[[#This Row],[salary_in_usd]]&gt;=statistics!$B$25,"Yes","No")</f>
        <v>No</v>
      </c>
      <c r="O1034" s="3" t="str">
        <f>IF(tbl_clean[[#This Row],[employee_residence]]=tbl_clean[[#This Row],[company_location]], "Same-Country","Cross-Country")</f>
        <v>Same-Country</v>
      </c>
    </row>
    <row r="1035" spans="1:15" ht="19.2" x14ac:dyDescent="0.45">
      <c r="A1035" s="3">
        <v>2022</v>
      </c>
      <c r="B1035" s="4" t="s">
        <v>213</v>
      </c>
      <c r="C1035" s="4">
        <f t="shared" si="16"/>
        <v>3</v>
      </c>
      <c r="D1035" s="4" t="s">
        <v>218</v>
      </c>
      <c r="E1035" s="4" t="s">
        <v>23</v>
      </c>
      <c r="F1035" s="5">
        <v>140000</v>
      </c>
      <c r="G1035" s="3" t="s">
        <v>20</v>
      </c>
      <c r="H1035" s="5">
        <v>140000</v>
      </c>
      <c r="I1035" s="3" t="s">
        <v>21</v>
      </c>
      <c r="J1035" s="3" t="s">
        <v>244</v>
      </c>
      <c r="K1035" s="17">
        <v>100</v>
      </c>
      <c r="L1035" s="3" t="s">
        <v>21</v>
      </c>
      <c r="M1035" s="3" t="s">
        <v>242</v>
      </c>
      <c r="N1035" s="3" t="str">
        <f>IF(tbl_clean[[#This Row],[salary_in_usd]]&gt;=statistics!$B$25,"Yes","No")</f>
        <v>No</v>
      </c>
      <c r="O1035" s="3" t="str">
        <f>IF(tbl_clean[[#This Row],[employee_residence]]=tbl_clean[[#This Row],[company_location]], "Same-Country","Cross-Country")</f>
        <v>Same-Country</v>
      </c>
    </row>
    <row r="1036" spans="1:15" ht="19.2" x14ac:dyDescent="0.45">
      <c r="A1036" s="3">
        <v>2022</v>
      </c>
      <c r="B1036" s="4" t="s">
        <v>213</v>
      </c>
      <c r="C1036" s="4">
        <f t="shared" si="16"/>
        <v>3</v>
      </c>
      <c r="D1036" s="4" t="s">
        <v>218</v>
      </c>
      <c r="E1036" s="4" t="s">
        <v>232</v>
      </c>
      <c r="F1036" s="5">
        <v>140000</v>
      </c>
      <c r="G1036" s="3" t="s">
        <v>20</v>
      </c>
      <c r="H1036" s="5">
        <v>140000</v>
      </c>
      <c r="I1036" s="3" t="s">
        <v>21</v>
      </c>
      <c r="J1036" s="3" t="s">
        <v>244</v>
      </c>
      <c r="K1036" s="17">
        <v>100</v>
      </c>
      <c r="L1036" s="3" t="s">
        <v>21</v>
      </c>
      <c r="M1036" s="3" t="s">
        <v>242</v>
      </c>
      <c r="N1036" s="3" t="str">
        <f>IF(tbl_clean[[#This Row],[salary_in_usd]]&gt;=statistics!$B$25,"Yes","No")</f>
        <v>No</v>
      </c>
      <c r="O1036" s="3" t="str">
        <f>IF(tbl_clean[[#This Row],[employee_residence]]=tbl_clean[[#This Row],[company_location]], "Same-Country","Cross-Country")</f>
        <v>Same-Country</v>
      </c>
    </row>
    <row r="1037" spans="1:15" ht="19.2" x14ac:dyDescent="0.45">
      <c r="A1037" s="3">
        <v>2022</v>
      </c>
      <c r="B1037" s="4" t="s">
        <v>213</v>
      </c>
      <c r="C1037" s="4">
        <f t="shared" si="16"/>
        <v>3</v>
      </c>
      <c r="D1037" s="4" t="s">
        <v>218</v>
      </c>
      <c r="E1037" s="4" t="s">
        <v>27</v>
      </c>
      <c r="F1037" s="5">
        <v>140000</v>
      </c>
      <c r="G1037" s="3" t="s">
        <v>20</v>
      </c>
      <c r="H1037" s="5">
        <v>140000</v>
      </c>
      <c r="I1037" s="3" t="s">
        <v>21</v>
      </c>
      <c r="J1037" s="3" t="s">
        <v>244</v>
      </c>
      <c r="K1037" s="17">
        <v>100</v>
      </c>
      <c r="L1037" s="3" t="s">
        <v>21</v>
      </c>
      <c r="M1037" s="3" t="s">
        <v>242</v>
      </c>
      <c r="N1037" s="3" t="str">
        <f>IF(tbl_clean[[#This Row],[salary_in_usd]]&gt;=statistics!$B$25,"Yes","No")</f>
        <v>No</v>
      </c>
      <c r="O1037" s="3" t="str">
        <f>IF(tbl_clean[[#This Row],[employee_residence]]=tbl_clean[[#This Row],[company_location]], "Same-Country","Cross-Country")</f>
        <v>Same-Country</v>
      </c>
    </row>
    <row r="1038" spans="1:15" ht="19.2" x14ac:dyDescent="0.45">
      <c r="A1038" s="3">
        <v>2022</v>
      </c>
      <c r="B1038" s="4" t="s">
        <v>213</v>
      </c>
      <c r="C1038" s="4">
        <f t="shared" si="16"/>
        <v>3</v>
      </c>
      <c r="D1038" s="4" t="s">
        <v>218</v>
      </c>
      <c r="E1038" s="4" t="s">
        <v>23</v>
      </c>
      <c r="F1038" s="5">
        <v>140000</v>
      </c>
      <c r="G1038" s="3" t="s">
        <v>20</v>
      </c>
      <c r="H1038" s="5">
        <v>140000</v>
      </c>
      <c r="I1038" s="3" t="s">
        <v>21</v>
      </c>
      <c r="J1038" s="3" t="s">
        <v>244</v>
      </c>
      <c r="K1038" s="17">
        <v>100</v>
      </c>
      <c r="L1038" s="3" t="s">
        <v>21</v>
      </c>
      <c r="M1038" s="3" t="s">
        <v>242</v>
      </c>
      <c r="N1038" s="3" t="str">
        <f>IF(tbl_clean[[#This Row],[salary_in_usd]]&gt;=statistics!$B$25,"Yes","No")</f>
        <v>No</v>
      </c>
      <c r="O1038" s="3" t="str">
        <f>IF(tbl_clean[[#This Row],[employee_residence]]=tbl_clean[[#This Row],[company_location]], "Same-Country","Cross-Country")</f>
        <v>Same-Country</v>
      </c>
    </row>
    <row r="1039" spans="1:15" ht="19.2" x14ac:dyDescent="0.45">
      <c r="A1039" s="3">
        <v>2022</v>
      </c>
      <c r="B1039" s="4" t="s">
        <v>213</v>
      </c>
      <c r="C1039" s="4">
        <f t="shared" si="16"/>
        <v>3</v>
      </c>
      <c r="D1039" s="4" t="s">
        <v>218</v>
      </c>
      <c r="E1039" s="4" t="s">
        <v>23</v>
      </c>
      <c r="F1039" s="5">
        <v>140000</v>
      </c>
      <c r="G1039" s="3" t="s">
        <v>20</v>
      </c>
      <c r="H1039" s="5">
        <v>140000</v>
      </c>
      <c r="I1039" s="3" t="s">
        <v>21</v>
      </c>
      <c r="J1039" s="3" t="s">
        <v>243</v>
      </c>
      <c r="K1039" s="17">
        <v>0</v>
      </c>
      <c r="L1039" s="3" t="s">
        <v>21</v>
      </c>
      <c r="M1039" s="3" t="s">
        <v>242</v>
      </c>
      <c r="N1039" s="3" t="str">
        <f>IF(tbl_clean[[#This Row],[salary_in_usd]]&gt;=statistics!$B$25,"Yes","No")</f>
        <v>No</v>
      </c>
      <c r="O1039" s="3" t="str">
        <f>IF(tbl_clean[[#This Row],[employee_residence]]=tbl_clean[[#This Row],[company_location]], "Same-Country","Cross-Country")</f>
        <v>Same-Country</v>
      </c>
    </row>
    <row r="1040" spans="1:15" ht="19.2" x14ac:dyDescent="0.45">
      <c r="A1040" s="3">
        <v>2022</v>
      </c>
      <c r="B1040" s="4" t="s">
        <v>214</v>
      </c>
      <c r="C1040" s="4">
        <f t="shared" si="16"/>
        <v>2</v>
      </c>
      <c r="D1040" s="4" t="s">
        <v>218</v>
      </c>
      <c r="E1040" s="4" t="s">
        <v>55</v>
      </c>
      <c r="F1040" s="5">
        <v>140000</v>
      </c>
      <c r="G1040" s="3" t="s">
        <v>20</v>
      </c>
      <c r="H1040" s="5">
        <v>140000</v>
      </c>
      <c r="I1040" s="3" t="s">
        <v>21</v>
      </c>
      <c r="J1040" s="3" t="s">
        <v>243</v>
      </c>
      <c r="K1040" s="17">
        <v>0</v>
      </c>
      <c r="L1040" s="3" t="s">
        <v>21</v>
      </c>
      <c r="M1040" s="3" t="s">
        <v>242</v>
      </c>
      <c r="N1040" s="3" t="str">
        <f>IF(tbl_clean[[#This Row],[salary_in_usd]]&gt;=statistics!$B$25,"Yes","No")</f>
        <v>No</v>
      </c>
      <c r="O1040" s="3" t="str">
        <f>IF(tbl_clean[[#This Row],[employee_residence]]=tbl_clean[[#This Row],[company_location]], "Same-Country","Cross-Country")</f>
        <v>Same-Country</v>
      </c>
    </row>
    <row r="1041" spans="1:15" ht="19.2" x14ac:dyDescent="0.45">
      <c r="A1041" s="3">
        <v>2022</v>
      </c>
      <c r="B1041" s="4" t="s">
        <v>213</v>
      </c>
      <c r="C1041" s="4">
        <f t="shared" si="16"/>
        <v>3</v>
      </c>
      <c r="D1041" s="4" t="s">
        <v>218</v>
      </c>
      <c r="E1041" s="4" t="s">
        <v>37</v>
      </c>
      <c r="F1041" s="5">
        <v>140000</v>
      </c>
      <c r="G1041" s="3" t="s">
        <v>20</v>
      </c>
      <c r="H1041" s="5">
        <v>140000</v>
      </c>
      <c r="I1041" s="3" t="s">
        <v>21</v>
      </c>
      <c r="J1041" s="3" t="s">
        <v>244</v>
      </c>
      <c r="K1041" s="17">
        <v>100</v>
      </c>
      <c r="L1041" s="3" t="s">
        <v>21</v>
      </c>
      <c r="M1041" s="3" t="s">
        <v>242</v>
      </c>
      <c r="N1041" s="3" t="str">
        <f>IF(tbl_clean[[#This Row],[salary_in_usd]]&gt;=statistics!$B$25,"Yes","No")</f>
        <v>No</v>
      </c>
      <c r="O1041" s="3" t="str">
        <f>IF(tbl_clean[[#This Row],[employee_residence]]=tbl_clean[[#This Row],[company_location]], "Same-Country","Cross-Country")</f>
        <v>Same-Country</v>
      </c>
    </row>
    <row r="1042" spans="1:15" ht="19.2" x14ac:dyDescent="0.45">
      <c r="A1042" s="3">
        <v>2022</v>
      </c>
      <c r="B1042" s="4" t="s">
        <v>213</v>
      </c>
      <c r="C1042" s="4">
        <f t="shared" si="16"/>
        <v>3</v>
      </c>
      <c r="D1042" s="4" t="s">
        <v>218</v>
      </c>
      <c r="E1042" s="4" t="s">
        <v>23</v>
      </c>
      <c r="F1042" s="5">
        <v>140000</v>
      </c>
      <c r="G1042" s="3" t="s">
        <v>20</v>
      </c>
      <c r="H1042" s="5">
        <v>140000</v>
      </c>
      <c r="I1042" s="3" t="s">
        <v>21</v>
      </c>
      <c r="J1042" s="3" t="s">
        <v>244</v>
      </c>
      <c r="K1042" s="17">
        <v>100</v>
      </c>
      <c r="L1042" s="3" t="s">
        <v>21</v>
      </c>
      <c r="M1042" s="3" t="s">
        <v>242</v>
      </c>
      <c r="N1042" s="3" t="str">
        <f>IF(tbl_clean[[#This Row],[salary_in_usd]]&gt;=statistics!$B$25,"Yes","No")</f>
        <v>No</v>
      </c>
      <c r="O1042" s="3" t="str">
        <f>IF(tbl_clean[[#This Row],[employee_residence]]=tbl_clean[[#This Row],[company_location]], "Same-Country","Cross-Country")</f>
        <v>Same-Country</v>
      </c>
    </row>
    <row r="1043" spans="1:15" ht="19.2" x14ac:dyDescent="0.45">
      <c r="A1043" s="3">
        <v>2022</v>
      </c>
      <c r="B1043" s="4" t="s">
        <v>213</v>
      </c>
      <c r="C1043" s="4">
        <f t="shared" si="16"/>
        <v>3</v>
      </c>
      <c r="D1043" s="4" t="s">
        <v>218</v>
      </c>
      <c r="E1043" s="4" t="s">
        <v>35</v>
      </c>
      <c r="F1043" s="5">
        <v>140000</v>
      </c>
      <c r="G1043" s="3" t="s">
        <v>20</v>
      </c>
      <c r="H1043" s="5">
        <v>140000</v>
      </c>
      <c r="I1043" s="3" t="s">
        <v>24</v>
      </c>
      <c r="J1043" s="3" t="s">
        <v>243</v>
      </c>
      <c r="K1043" s="17">
        <v>0</v>
      </c>
      <c r="L1043" s="3" t="s">
        <v>24</v>
      </c>
      <c r="M1043" s="3" t="s">
        <v>242</v>
      </c>
      <c r="N1043" s="3" t="str">
        <f>IF(tbl_clean[[#This Row],[salary_in_usd]]&gt;=statistics!$B$25,"Yes","No")</f>
        <v>No</v>
      </c>
      <c r="O1043" s="3" t="str">
        <f>IF(tbl_clean[[#This Row],[employee_residence]]=tbl_clean[[#This Row],[company_location]], "Same-Country","Cross-Country")</f>
        <v>Same-Country</v>
      </c>
    </row>
    <row r="1044" spans="1:15" ht="19.2" x14ac:dyDescent="0.45">
      <c r="A1044" s="3">
        <v>2022</v>
      </c>
      <c r="B1044" s="4" t="s">
        <v>213</v>
      </c>
      <c r="C1044" s="4">
        <f t="shared" si="16"/>
        <v>3</v>
      </c>
      <c r="D1044" s="4" t="s">
        <v>218</v>
      </c>
      <c r="E1044" s="4" t="s">
        <v>37</v>
      </c>
      <c r="F1044" s="5">
        <v>140000</v>
      </c>
      <c r="G1044" s="3" t="s">
        <v>20</v>
      </c>
      <c r="H1044" s="5">
        <v>140000</v>
      </c>
      <c r="I1044" s="3" t="s">
        <v>21</v>
      </c>
      <c r="J1044" s="3" t="s">
        <v>244</v>
      </c>
      <c r="K1044" s="17">
        <v>100</v>
      </c>
      <c r="L1044" s="3" t="s">
        <v>21</v>
      </c>
      <c r="M1044" s="3" t="s">
        <v>242</v>
      </c>
      <c r="N1044" s="3" t="str">
        <f>IF(tbl_clean[[#This Row],[salary_in_usd]]&gt;=statistics!$B$25,"Yes","No")</f>
        <v>No</v>
      </c>
      <c r="O1044" s="3" t="str">
        <f>IF(tbl_clean[[#This Row],[employee_residence]]=tbl_clean[[#This Row],[company_location]], "Same-Country","Cross-Country")</f>
        <v>Same-Country</v>
      </c>
    </row>
    <row r="1045" spans="1:15" ht="19.2" x14ac:dyDescent="0.45">
      <c r="A1045" s="3">
        <v>2022</v>
      </c>
      <c r="B1045" s="4" t="s">
        <v>213</v>
      </c>
      <c r="C1045" s="4">
        <f t="shared" si="16"/>
        <v>3</v>
      </c>
      <c r="D1045" s="4" t="s">
        <v>218</v>
      </c>
      <c r="E1045" s="4" t="s">
        <v>32</v>
      </c>
      <c r="F1045" s="5">
        <v>140000</v>
      </c>
      <c r="G1045" s="3" t="s">
        <v>20</v>
      </c>
      <c r="H1045" s="5">
        <v>140000</v>
      </c>
      <c r="I1045" s="3" t="s">
        <v>21</v>
      </c>
      <c r="J1045" s="3" t="s">
        <v>244</v>
      </c>
      <c r="K1045" s="17">
        <v>100</v>
      </c>
      <c r="L1045" s="3" t="s">
        <v>21</v>
      </c>
      <c r="M1045" s="3" t="s">
        <v>242</v>
      </c>
      <c r="N1045" s="3" t="str">
        <f>IF(tbl_clean[[#This Row],[salary_in_usd]]&gt;=statistics!$B$25,"Yes","No")</f>
        <v>No</v>
      </c>
      <c r="O1045" s="3" t="str">
        <f>IF(tbl_clean[[#This Row],[employee_residence]]=tbl_clean[[#This Row],[company_location]], "Same-Country","Cross-Country")</f>
        <v>Same-Country</v>
      </c>
    </row>
    <row r="1046" spans="1:15" ht="19.2" x14ac:dyDescent="0.45">
      <c r="A1046" s="3">
        <v>2022</v>
      </c>
      <c r="B1046" s="4" t="s">
        <v>213</v>
      </c>
      <c r="C1046" s="4">
        <f t="shared" si="16"/>
        <v>3</v>
      </c>
      <c r="D1046" s="4" t="s">
        <v>218</v>
      </c>
      <c r="E1046" s="4" t="s">
        <v>23</v>
      </c>
      <c r="F1046" s="5">
        <v>140000</v>
      </c>
      <c r="G1046" s="3" t="s">
        <v>20</v>
      </c>
      <c r="H1046" s="5">
        <v>140000</v>
      </c>
      <c r="I1046" s="3" t="s">
        <v>21</v>
      </c>
      <c r="J1046" s="3" t="s">
        <v>244</v>
      </c>
      <c r="K1046" s="17">
        <v>100</v>
      </c>
      <c r="L1046" s="3" t="s">
        <v>21</v>
      </c>
      <c r="M1046" s="3" t="s">
        <v>242</v>
      </c>
      <c r="N1046" s="3" t="str">
        <f>IF(tbl_clean[[#This Row],[salary_in_usd]]&gt;=statistics!$B$25,"Yes","No")</f>
        <v>No</v>
      </c>
      <c r="O1046" s="3" t="str">
        <f>IF(tbl_clean[[#This Row],[employee_residence]]=tbl_clean[[#This Row],[company_location]], "Same-Country","Cross-Country")</f>
        <v>Same-Country</v>
      </c>
    </row>
    <row r="1047" spans="1:15" ht="19.2" x14ac:dyDescent="0.45">
      <c r="A1047" s="3">
        <v>2022</v>
      </c>
      <c r="B1047" s="4" t="s">
        <v>214</v>
      </c>
      <c r="C1047" s="4">
        <f t="shared" si="16"/>
        <v>2</v>
      </c>
      <c r="D1047" s="4" t="s">
        <v>218</v>
      </c>
      <c r="E1047" s="4" t="s">
        <v>125</v>
      </c>
      <c r="F1047" s="5">
        <v>140000</v>
      </c>
      <c r="G1047" s="3" t="s">
        <v>20</v>
      </c>
      <c r="H1047" s="5">
        <v>140000</v>
      </c>
      <c r="I1047" s="3" t="s">
        <v>21</v>
      </c>
      <c r="J1047" s="3" t="s">
        <v>244</v>
      </c>
      <c r="K1047" s="17">
        <v>100</v>
      </c>
      <c r="L1047" s="3" t="s">
        <v>21</v>
      </c>
      <c r="M1047" s="3" t="s">
        <v>242</v>
      </c>
      <c r="N1047" s="3" t="str">
        <f>IF(tbl_clean[[#This Row],[salary_in_usd]]&gt;=statistics!$B$25,"Yes","No")</f>
        <v>No</v>
      </c>
      <c r="O1047" s="3" t="str">
        <f>IF(tbl_clean[[#This Row],[employee_residence]]=tbl_clean[[#This Row],[company_location]], "Same-Country","Cross-Country")</f>
        <v>Same-Country</v>
      </c>
    </row>
    <row r="1048" spans="1:15" ht="19.2" x14ac:dyDescent="0.45">
      <c r="A1048" s="3">
        <v>2022</v>
      </c>
      <c r="B1048" s="4" t="s">
        <v>213</v>
      </c>
      <c r="C1048" s="4">
        <f t="shared" si="16"/>
        <v>3</v>
      </c>
      <c r="D1048" s="4" t="s">
        <v>218</v>
      </c>
      <c r="E1048" s="4" t="s">
        <v>23</v>
      </c>
      <c r="F1048" s="5">
        <v>140000</v>
      </c>
      <c r="G1048" s="3" t="s">
        <v>20</v>
      </c>
      <c r="H1048" s="5">
        <v>140000</v>
      </c>
      <c r="I1048" s="3" t="s">
        <v>21</v>
      </c>
      <c r="J1048" s="3" t="s">
        <v>243</v>
      </c>
      <c r="K1048" s="17">
        <v>0</v>
      </c>
      <c r="L1048" s="3" t="s">
        <v>21</v>
      </c>
      <c r="M1048" s="3" t="s">
        <v>242</v>
      </c>
      <c r="N1048" s="3" t="str">
        <f>IF(tbl_clean[[#This Row],[salary_in_usd]]&gt;=statistics!$B$25,"Yes","No")</f>
        <v>No</v>
      </c>
      <c r="O1048" s="3" t="str">
        <f>IF(tbl_clean[[#This Row],[employee_residence]]=tbl_clean[[#This Row],[company_location]], "Same-Country","Cross-Country")</f>
        <v>Same-Country</v>
      </c>
    </row>
    <row r="1049" spans="1:15" ht="19.2" x14ac:dyDescent="0.45">
      <c r="A1049" s="3">
        <v>2022</v>
      </c>
      <c r="B1049" s="4" t="s">
        <v>213</v>
      </c>
      <c r="C1049" s="4">
        <f t="shared" si="16"/>
        <v>3</v>
      </c>
      <c r="D1049" s="4" t="s">
        <v>218</v>
      </c>
      <c r="E1049" s="4" t="s">
        <v>23</v>
      </c>
      <c r="F1049" s="5">
        <v>140000</v>
      </c>
      <c r="G1049" s="3" t="s">
        <v>20</v>
      </c>
      <c r="H1049" s="5">
        <v>140000</v>
      </c>
      <c r="I1049" s="3" t="s">
        <v>21</v>
      </c>
      <c r="J1049" s="3" t="s">
        <v>244</v>
      </c>
      <c r="K1049" s="17">
        <v>100</v>
      </c>
      <c r="L1049" s="3" t="s">
        <v>21</v>
      </c>
      <c r="M1049" s="3" t="s">
        <v>240</v>
      </c>
      <c r="N1049" s="3" t="str">
        <f>IF(tbl_clean[[#This Row],[salary_in_usd]]&gt;=statistics!$B$25,"Yes","No")</f>
        <v>No</v>
      </c>
      <c r="O1049" s="3" t="str">
        <f>IF(tbl_clean[[#This Row],[employee_residence]]=tbl_clean[[#This Row],[company_location]], "Same-Country","Cross-Country")</f>
        <v>Same-Country</v>
      </c>
    </row>
    <row r="1050" spans="1:15" ht="19.2" x14ac:dyDescent="0.45">
      <c r="A1050" s="3">
        <v>2022</v>
      </c>
      <c r="B1050" s="4" t="s">
        <v>213</v>
      </c>
      <c r="C1050" s="4">
        <f t="shared" si="16"/>
        <v>3</v>
      </c>
      <c r="D1050" s="4" t="s">
        <v>218</v>
      </c>
      <c r="E1050" s="4" t="s">
        <v>23</v>
      </c>
      <c r="F1050" s="5">
        <v>140000</v>
      </c>
      <c r="G1050" s="3" t="s">
        <v>20</v>
      </c>
      <c r="H1050" s="5">
        <v>140000</v>
      </c>
      <c r="I1050" s="3" t="s">
        <v>21</v>
      </c>
      <c r="J1050" s="3" t="s">
        <v>244</v>
      </c>
      <c r="K1050" s="17">
        <v>100</v>
      </c>
      <c r="L1050" s="3" t="s">
        <v>21</v>
      </c>
      <c r="M1050" s="3" t="s">
        <v>242</v>
      </c>
      <c r="N1050" s="3" t="str">
        <f>IF(tbl_clean[[#This Row],[salary_in_usd]]&gt;=statistics!$B$25,"Yes","No")</f>
        <v>No</v>
      </c>
      <c r="O1050" s="3" t="str">
        <f>IF(tbl_clean[[#This Row],[employee_residence]]=tbl_clean[[#This Row],[company_location]], "Same-Country","Cross-Country")</f>
        <v>Same-Country</v>
      </c>
    </row>
    <row r="1051" spans="1:15" ht="19.2" x14ac:dyDescent="0.45">
      <c r="A1051" s="3">
        <v>2022</v>
      </c>
      <c r="B1051" s="4" t="s">
        <v>213</v>
      </c>
      <c r="C1051" s="4">
        <f t="shared" si="16"/>
        <v>3</v>
      </c>
      <c r="D1051" s="4" t="s">
        <v>218</v>
      </c>
      <c r="E1051" s="4" t="s">
        <v>23</v>
      </c>
      <c r="F1051" s="5">
        <v>140000</v>
      </c>
      <c r="G1051" s="3" t="s">
        <v>20</v>
      </c>
      <c r="H1051" s="5">
        <v>140000</v>
      </c>
      <c r="I1051" s="3" t="s">
        <v>21</v>
      </c>
      <c r="J1051" s="3" t="s">
        <v>244</v>
      </c>
      <c r="K1051" s="17">
        <v>100</v>
      </c>
      <c r="L1051" s="3" t="s">
        <v>21</v>
      </c>
      <c r="M1051" s="3" t="s">
        <v>242</v>
      </c>
      <c r="N1051" s="3" t="str">
        <f>IF(tbl_clean[[#This Row],[salary_in_usd]]&gt;=statistics!$B$25,"Yes","No")</f>
        <v>No</v>
      </c>
      <c r="O1051" s="3" t="str">
        <f>IF(tbl_clean[[#This Row],[employee_residence]]=tbl_clean[[#This Row],[company_location]], "Same-Country","Cross-Country")</f>
        <v>Same-Country</v>
      </c>
    </row>
    <row r="1052" spans="1:15" ht="19.2" x14ac:dyDescent="0.45">
      <c r="A1052" s="3">
        <v>2022</v>
      </c>
      <c r="B1052" s="4" t="s">
        <v>213</v>
      </c>
      <c r="C1052" s="4">
        <f t="shared" si="16"/>
        <v>3</v>
      </c>
      <c r="D1052" s="4" t="s">
        <v>218</v>
      </c>
      <c r="E1052" s="4" t="s">
        <v>23</v>
      </c>
      <c r="F1052" s="5">
        <v>140000</v>
      </c>
      <c r="G1052" s="3" t="s">
        <v>20</v>
      </c>
      <c r="H1052" s="5">
        <v>140000</v>
      </c>
      <c r="I1052" s="3" t="s">
        <v>21</v>
      </c>
      <c r="J1052" s="3" t="s">
        <v>244</v>
      </c>
      <c r="K1052" s="17">
        <v>100</v>
      </c>
      <c r="L1052" s="3" t="s">
        <v>21</v>
      </c>
      <c r="M1052" s="3" t="s">
        <v>242</v>
      </c>
      <c r="N1052" s="3" t="str">
        <f>IF(tbl_clean[[#This Row],[salary_in_usd]]&gt;=statistics!$B$25,"Yes","No")</f>
        <v>No</v>
      </c>
      <c r="O1052" s="3" t="str">
        <f>IF(tbl_clean[[#This Row],[employee_residence]]=tbl_clean[[#This Row],[company_location]], "Same-Country","Cross-Country")</f>
        <v>Same-Country</v>
      </c>
    </row>
    <row r="1053" spans="1:15" ht="19.2" x14ac:dyDescent="0.45">
      <c r="A1053" s="3">
        <v>2022</v>
      </c>
      <c r="B1053" s="4" t="s">
        <v>213</v>
      </c>
      <c r="C1053" s="4">
        <f t="shared" si="16"/>
        <v>3</v>
      </c>
      <c r="D1053" s="4" t="s">
        <v>218</v>
      </c>
      <c r="E1053" s="4" t="s">
        <v>23</v>
      </c>
      <c r="F1053" s="5">
        <v>140000</v>
      </c>
      <c r="G1053" s="3" t="s">
        <v>20</v>
      </c>
      <c r="H1053" s="5">
        <v>140000</v>
      </c>
      <c r="I1053" s="3" t="s">
        <v>21</v>
      </c>
      <c r="J1053" s="3" t="s">
        <v>244</v>
      </c>
      <c r="K1053" s="17">
        <v>100</v>
      </c>
      <c r="L1053" s="3" t="s">
        <v>21</v>
      </c>
      <c r="M1053" s="3" t="s">
        <v>242</v>
      </c>
      <c r="N1053" s="3" t="str">
        <f>IF(tbl_clean[[#This Row],[salary_in_usd]]&gt;=statistics!$B$25,"Yes","No")</f>
        <v>No</v>
      </c>
      <c r="O1053" s="3" t="str">
        <f>IF(tbl_clean[[#This Row],[employee_residence]]=tbl_clean[[#This Row],[company_location]], "Same-Country","Cross-Country")</f>
        <v>Same-Country</v>
      </c>
    </row>
    <row r="1054" spans="1:15" ht="19.2" x14ac:dyDescent="0.45">
      <c r="A1054" s="3">
        <v>2022</v>
      </c>
      <c r="B1054" s="4" t="s">
        <v>213</v>
      </c>
      <c r="C1054" s="4">
        <f t="shared" si="16"/>
        <v>3</v>
      </c>
      <c r="D1054" s="4" t="s">
        <v>218</v>
      </c>
      <c r="E1054" s="4" t="s">
        <v>23</v>
      </c>
      <c r="F1054" s="5">
        <v>140000</v>
      </c>
      <c r="G1054" s="3" t="s">
        <v>20</v>
      </c>
      <c r="H1054" s="5">
        <v>140000</v>
      </c>
      <c r="I1054" s="3" t="s">
        <v>21</v>
      </c>
      <c r="J1054" s="3" t="s">
        <v>244</v>
      </c>
      <c r="K1054" s="17">
        <v>100</v>
      </c>
      <c r="L1054" s="3" t="s">
        <v>21</v>
      </c>
      <c r="M1054" s="3" t="s">
        <v>242</v>
      </c>
      <c r="N1054" s="3" t="str">
        <f>IF(tbl_clean[[#This Row],[salary_in_usd]]&gt;=statistics!$B$25,"Yes","No")</f>
        <v>No</v>
      </c>
      <c r="O1054" s="3" t="str">
        <f>IF(tbl_clean[[#This Row],[employee_residence]]=tbl_clean[[#This Row],[company_location]], "Same-Country","Cross-Country")</f>
        <v>Same-Country</v>
      </c>
    </row>
    <row r="1055" spans="1:15" ht="19.2" x14ac:dyDescent="0.45">
      <c r="A1055" s="3">
        <v>2022</v>
      </c>
      <c r="B1055" s="4" t="s">
        <v>213</v>
      </c>
      <c r="C1055" s="4">
        <f t="shared" si="16"/>
        <v>3</v>
      </c>
      <c r="D1055" s="4" t="s">
        <v>218</v>
      </c>
      <c r="E1055" s="4" t="s">
        <v>23</v>
      </c>
      <c r="F1055" s="5">
        <v>140000</v>
      </c>
      <c r="G1055" s="3" t="s">
        <v>20</v>
      </c>
      <c r="H1055" s="5">
        <v>140000</v>
      </c>
      <c r="I1055" s="3" t="s">
        <v>21</v>
      </c>
      <c r="J1055" s="3" t="s">
        <v>244</v>
      </c>
      <c r="K1055" s="17">
        <v>100</v>
      </c>
      <c r="L1055" s="3" t="s">
        <v>21</v>
      </c>
      <c r="M1055" s="3" t="s">
        <v>242</v>
      </c>
      <c r="N1055" s="3" t="str">
        <f>IF(tbl_clean[[#This Row],[salary_in_usd]]&gt;=statistics!$B$25,"Yes","No")</f>
        <v>No</v>
      </c>
      <c r="O1055" s="3" t="str">
        <f>IF(tbl_clean[[#This Row],[employee_residence]]=tbl_clean[[#This Row],[company_location]], "Same-Country","Cross-Country")</f>
        <v>Same-Country</v>
      </c>
    </row>
    <row r="1056" spans="1:15" ht="19.2" x14ac:dyDescent="0.45">
      <c r="A1056" s="3">
        <v>2022</v>
      </c>
      <c r="B1056" s="4" t="s">
        <v>213</v>
      </c>
      <c r="C1056" s="4">
        <f t="shared" si="16"/>
        <v>3</v>
      </c>
      <c r="D1056" s="4" t="s">
        <v>218</v>
      </c>
      <c r="E1056" s="4" t="s">
        <v>37</v>
      </c>
      <c r="F1056" s="5">
        <v>139860</v>
      </c>
      <c r="G1056" s="3" t="s">
        <v>20</v>
      </c>
      <c r="H1056" s="5">
        <v>139860</v>
      </c>
      <c r="I1056" s="3" t="s">
        <v>21</v>
      </c>
      <c r="J1056" s="3" t="s">
        <v>243</v>
      </c>
      <c r="K1056" s="17">
        <v>0</v>
      </c>
      <c r="L1056" s="3" t="s">
        <v>21</v>
      </c>
      <c r="M1056" s="3" t="s">
        <v>242</v>
      </c>
      <c r="N1056" s="3" t="str">
        <f>IF(tbl_clean[[#This Row],[salary_in_usd]]&gt;=statistics!$B$25,"Yes","No")</f>
        <v>No</v>
      </c>
      <c r="O1056" s="3" t="str">
        <f>IF(tbl_clean[[#This Row],[employee_residence]]=tbl_clean[[#This Row],[company_location]], "Same-Country","Cross-Country")</f>
        <v>Same-Country</v>
      </c>
    </row>
    <row r="1057" spans="1:15" ht="19.2" x14ac:dyDescent="0.45">
      <c r="A1057" s="3">
        <v>2022</v>
      </c>
      <c r="B1057" s="4" t="s">
        <v>213</v>
      </c>
      <c r="C1057" s="4">
        <f t="shared" si="16"/>
        <v>3</v>
      </c>
      <c r="D1057" s="4" t="s">
        <v>218</v>
      </c>
      <c r="E1057" s="4" t="s">
        <v>27</v>
      </c>
      <c r="F1057" s="5">
        <v>139600</v>
      </c>
      <c r="G1057" s="3" t="s">
        <v>20</v>
      </c>
      <c r="H1057" s="5">
        <v>139600</v>
      </c>
      <c r="I1057" s="3" t="s">
        <v>21</v>
      </c>
      <c r="J1057" s="3" t="s">
        <v>243</v>
      </c>
      <c r="K1057" s="17">
        <v>0</v>
      </c>
      <c r="L1057" s="3" t="s">
        <v>21</v>
      </c>
      <c r="M1057" s="3" t="s">
        <v>242</v>
      </c>
      <c r="N1057" s="3" t="str">
        <f>IF(tbl_clean[[#This Row],[salary_in_usd]]&gt;=statistics!$B$25,"Yes","No")</f>
        <v>No</v>
      </c>
      <c r="O1057" s="3" t="str">
        <f>IF(tbl_clean[[#This Row],[employee_residence]]=tbl_clean[[#This Row],[company_location]], "Same-Country","Cross-Country")</f>
        <v>Same-Country</v>
      </c>
    </row>
    <row r="1058" spans="1:15" ht="19.2" x14ac:dyDescent="0.45">
      <c r="A1058" s="3">
        <v>2022</v>
      </c>
      <c r="B1058" s="4" t="s">
        <v>213</v>
      </c>
      <c r="C1058" s="4">
        <f t="shared" si="16"/>
        <v>3</v>
      </c>
      <c r="D1058" s="4" t="s">
        <v>218</v>
      </c>
      <c r="E1058" s="4" t="s">
        <v>104</v>
      </c>
      <c r="F1058" s="5">
        <v>139000</v>
      </c>
      <c r="G1058" s="3" t="s">
        <v>20</v>
      </c>
      <c r="H1058" s="5">
        <v>139000</v>
      </c>
      <c r="I1058" s="3" t="s">
        <v>21</v>
      </c>
      <c r="J1058" s="3" t="s">
        <v>243</v>
      </c>
      <c r="K1058" s="17">
        <v>0</v>
      </c>
      <c r="L1058" s="3" t="s">
        <v>21</v>
      </c>
      <c r="M1058" s="3" t="s">
        <v>242</v>
      </c>
      <c r="N1058" s="3" t="str">
        <f>IF(tbl_clean[[#This Row],[salary_in_usd]]&gt;=statistics!$B$25,"Yes","No")</f>
        <v>No</v>
      </c>
      <c r="O1058" s="3" t="str">
        <f>IF(tbl_clean[[#This Row],[employee_residence]]=tbl_clean[[#This Row],[company_location]], "Same-Country","Cross-Country")</f>
        <v>Same-Country</v>
      </c>
    </row>
    <row r="1059" spans="1:15" ht="19.2" x14ac:dyDescent="0.45">
      <c r="A1059" s="3">
        <v>2022</v>
      </c>
      <c r="B1059" s="4" t="s">
        <v>213</v>
      </c>
      <c r="C1059" s="4">
        <f t="shared" si="16"/>
        <v>3</v>
      </c>
      <c r="D1059" s="4" t="s">
        <v>218</v>
      </c>
      <c r="E1059" s="4" t="s">
        <v>23</v>
      </c>
      <c r="F1059" s="5">
        <v>138938</v>
      </c>
      <c r="G1059" s="3" t="s">
        <v>20</v>
      </c>
      <c r="H1059" s="5">
        <v>138938</v>
      </c>
      <c r="I1059" s="3" t="s">
        <v>21</v>
      </c>
      <c r="J1059" s="3" t="s">
        <v>243</v>
      </c>
      <c r="K1059" s="17">
        <v>0</v>
      </c>
      <c r="L1059" s="3" t="s">
        <v>21</v>
      </c>
      <c r="M1059" s="3" t="s">
        <v>242</v>
      </c>
      <c r="N1059" s="3" t="str">
        <f>IF(tbl_clean[[#This Row],[salary_in_usd]]&gt;=statistics!$B$25,"Yes","No")</f>
        <v>No</v>
      </c>
      <c r="O1059" s="3" t="str">
        <f>IF(tbl_clean[[#This Row],[employee_residence]]=tbl_clean[[#This Row],[company_location]], "Same-Country","Cross-Country")</f>
        <v>Same-Country</v>
      </c>
    </row>
    <row r="1060" spans="1:15" ht="19.2" x14ac:dyDescent="0.45">
      <c r="A1060" s="3">
        <v>2022</v>
      </c>
      <c r="B1060" s="4" t="s">
        <v>213</v>
      </c>
      <c r="C1060" s="4">
        <f t="shared" si="16"/>
        <v>3</v>
      </c>
      <c r="D1060" s="4" t="s">
        <v>218</v>
      </c>
      <c r="E1060" s="4" t="s">
        <v>37</v>
      </c>
      <c r="F1060" s="5">
        <v>138750</v>
      </c>
      <c r="G1060" s="3" t="s">
        <v>20</v>
      </c>
      <c r="H1060" s="5">
        <v>138750</v>
      </c>
      <c r="I1060" s="3" t="s">
        <v>21</v>
      </c>
      <c r="J1060" s="3" t="s">
        <v>244</v>
      </c>
      <c r="K1060" s="17">
        <v>100</v>
      </c>
      <c r="L1060" s="3" t="s">
        <v>21</v>
      </c>
      <c r="M1060" s="3" t="s">
        <v>242</v>
      </c>
      <c r="N1060" s="3" t="str">
        <f>IF(tbl_clean[[#This Row],[salary_in_usd]]&gt;=statistics!$B$25,"Yes","No")</f>
        <v>No</v>
      </c>
      <c r="O1060" s="3" t="str">
        <f>IF(tbl_clean[[#This Row],[employee_residence]]=tbl_clean[[#This Row],[company_location]], "Same-Country","Cross-Country")</f>
        <v>Same-Country</v>
      </c>
    </row>
    <row r="1061" spans="1:15" ht="19.2" x14ac:dyDescent="0.45">
      <c r="A1061" s="3">
        <v>2022</v>
      </c>
      <c r="B1061" s="4" t="s">
        <v>213</v>
      </c>
      <c r="C1061" s="4">
        <f t="shared" si="16"/>
        <v>3</v>
      </c>
      <c r="D1061" s="4" t="s">
        <v>218</v>
      </c>
      <c r="E1061" s="4" t="s">
        <v>37</v>
      </c>
      <c r="F1061" s="5">
        <v>138750</v>
      </c>
      <c r="G1061" s="3" t="s">
        <v>20</v>
      </c>
      <c r="H1061" s="5">
        <v>138750</v>
      </c>
      <c r="I1061" s="3" t="s">
        <v>21</v>
      </c>
      <c r="J1061" s="3" t="s">
        <v>244</v>
      </c>
      <c r="K1061" s="17">
        <v>100</v>
      </c>
      <c r="L1061" s="3" t="s">
        <v>21</v>
      </c>
      <c r="M1061" s="3" t="s">
        <v>242</v>
      </c>
      <c r="N1061" s="3" t="str">
        <f>IF(tbl_clean[[#This Row],[salary_in_usd]]&gt;=statistics!$B$25,"Yes","No")</f>
        <v>No</v>
      </c>
      <c r="O1061" s="3" t="str">
        <f>IF(tbl_clean[[#This Row],[employee_residence]]=tbl_clean[[#This Row],[company_location]], "Same-Country","Cross-Country")</f>
        <v>Same-Country</v>
      </c>
    </row>
    <row r="1062" spans="1:15" ht="19.2" x14ac:dyDescent="0.45">
      <c r="A1062" s="3">
        <v>2022</v>
      </c>
      <c r="B1062" s="4" t="s">
        <v>213</v>
      </c>
      <c r="C1062" s="4">
        <f t="shared" si="16"/>
        <v>3</v>
      </c>
      <c r="D1062" s="4" t="s">
        <v>218</v>
      </c>
      <c r="E1062" s="4" t="s">
        <v>32</v>
      </c>
      <c r="F1062" s="5">
        <v>138750</v>
      </c>
      <c r="G1062" s="3" t="s">
        <v>20</v>
      </c>
      <c r="H1062" s="5">
        <v>138750</v>
      </c>
      <c r="I1062" s="3" t="s">
        <v>21</v>
      </c>
      <c r="J1062" s="3" t="s">
        <v>244</v>
      </c>
      <c r="K1062" s="17">
        <v>100</v>
      </c>
      <c r="L1062" s="3" t="s">
        <v>21</v>
      </c>
      <c r="M1062" s="3" t="s">
        <v>242</v>
      </c>
      <c r="N1062" s="3" t="str">
        <f>IF(tbl_clean[[#This Row],[salary_in_usd]]&gt;=statistics!$B$25,"Yes","No")</f>
        <v>No</v>
      </c>
      <c r="O1062" s="3" t="str">
        <f>IF(tbl_clean[[#This Row],[employee_residence]]=tbl_clean[[#This Row],[company_location]], "Same-Country","Cross-Country")</f>
        <v>Same-Country</v>
      </c>
    </row>
    <row r="1063" spans="1:15" ht="19.2" x14ac:dyDescent="0.45">
      <c r="A1063" s="3">
        <v>2022</v>
      </c>
      <c r="B1063" s="4" t="s">
        <v>213</v>
      </c>
      <c r="C1063" s="4">
        <f t="shared" si="16"/>
        <v>3</v>
      </c>
      <c r="D1063" s="4" t="s">
        <v>218</v>
      </c>
      <c r="E1063" s="4" t="s">
        <v>32</v>
      </c>
      <c r="F1063" s="5">
        <v>138750</v>
      </c>
      <c r="G1063" s="3" t="s">
        <v>20</v>
      </c>
      <c r="H1063" s="5">
        <v>138750</v>
      </c>
      <c r="I1063" s="3" t="s">
        <v>21</v>
      </c>
      <c r="J1063" s="3" t="s">
        <v>244</v>
      </c>
      <c r="K1063" s="17">
        <v>100</v>
      </c>
      <c r="L1063" s="3" t="s">
        <v>21</v>
      </c>
      <c r="M1063" s="3" t="s">
        <v>242</v>
      </c>
      <c r="N1063" s="3" t="str">
        <f>IF(tbl_clean[[#This Row],[salary_in_usd]]&gt;=statistics!$B$25,"Yes","No")</f>
        <v>No</v>
      </c>
      <c r="O1063" s="3" t="str">
        <f>IF(tbl_clean[[#This Row],[employee_residence]]=tbl_clean[[#This Row],[company_location]], "Same-Country","Cross-Country")</f>
        <v>Same-Country</v>
      </c>
    </row>
    <row r="1064" spans="1:15" ht="19.2" x14ac:dyDescent="0.45">
      <c r="A1064" s="3">
        <v>2022</v>
      </c>
      <c r="B1064" s="4" t="s">
        <v>213</v>
      </c>
      <c r="C1064" s="4">
        <f t="shared" si="16"/>
        <v>3</v>
      </c>
      <c r="D1064" s="4" t="s">
        <v>218</v>
      </c>
      <c r="E1064" s="4" t="s">
        <v>23</v>
      </c>
      <c r="F1064" s="5">
        <v>138600</v>
      </c>
      <c r="G1064" s="3" t="s">
        <v>20</v>
      </c>
      <c r="H1064" s="5">
        <v>138600</v>
      </c>
      <c r="I1064" s="3" t="s">
        <v>21</v>
      </c>
      <c r="J1064" s="3" t="s">
        <v>244</v>
      </c>
      <c r="K1064" s="17">
        <v>100</v>
      </c>
      <c r="L1064" s="3" t="s">
        <v>21</v>
      </c>
      <c r="M1064" s="3" t="s">
        <v>242</v>
      </c>
      <c r="N1064" s="3" t="str">
        <f>IF(tbl_clean[[#This Row],[salary_in_usd]]&gt;=statistics!$B$25,"Yes","No")</f>
        <v>No</v>
      </c>
      <c r="O1064" s="3" t="str">
        <f>IF(tbl_clean[[#This Row],[employee_residence]]=tbl_clean[[#This Row],[company_location]], "Same-Country","Cross-Country")</f>
        <v>Same-Country</v>
      </c>
    </row>
    <row r="1065" spans="1:15" ht="19.2" x14ac:dyDescent="0.45">
      <c r="A1065" s="3">
        <v>2022</v>
      </c>
      <c r="B1065" s="4" t="s">
        <v>213</v>
      </c>
      <c r="C1065" s="4">
        <f t="shared" si="16"/>
        <v>3</v>
      </c>
      <c r="D1065" s="4" t="s">
        <v>218</v>
      </c>
      <c r="E1065" s="4" t="s">
        <v>37</v>
      </c>
      <c r="F1065" s="5">
        <v>137400</v>
      </c>
      <c r="G1065" s="3" t="s">
        <v>20</v>
      </c>
      <c r="H1065" s="5">
        <v>137400</v>
      </c>
      <c r="I1065" s="3" t="s">
        <v>24</v>
      </c>
      <c r="J1065" s="3" t="s">
        <v>244</v>
      </c>
      <c r="K1065" s="17">
        <v>100</v>
      </c>
      <c r="L1065" s="3" t="s">
        <v>24</v>
      </c>
      <c r="M1065" s="3" t="s">
        <v>242</v>
      </c>
      <c r="N1065" s="3" t="str">
        <f>IF(tbl_clean[[#This Row],[salary_in_usd]]&gt;=statistics!$B$25,"Yes","No")</f>
        <v>No</v>
      </c>
      <c r="O1065" s="3" t="str">
        <f>IF(tbl_clean[[#This Row],[employee_residence]]=tbl_clean[[#This Row],[company_location]], "Same-Country","Cross-Country")</f>
        <v>Same-Country</v>
      </c>
    </row>
    <row r="1066" spans="1:15" ht="19.2" x14ac:dyDescent="0.45">
      <c r="A1066" s="3">
        <v>2022</v>
      </c>
      <c r="B1066" s="4" t="s">
        <v>213</v>
      </c>
      <c r="C1066" s="4">
        <f t="shared" si="16"/>
        <v>3</v>
      </c>
      <c r="D1066" s="4" t="s">
        <v>218</v>
      </c>
      <c r="E1066" s="4" t="s">
        <v>69</v>
      </c>
      <c r="F1066" s="5">
        <v>137141</v>
      </c>
      <c r="G1066" s="3" t="s">
        <v>20</v>
      </c>
      <c r="H1066" s="5">
        <v>137141</v>
      </c>
      <c r="I1066" s="3" t="s">
        <v>21</v>
      </c>
      <c r="J1066" s="3" t="s">
        <v>244</v>
      </c>
      <c r="K1066" s="17">
        <v>100</v>
      </c>
      <c r="L1066" s="3" t="s">
        <v>21</v>
      </c>
      <c r="M1066" s="3" t="s">
        <v>242</v>
      </c>
      <c r="N1066" s="3" t="str">
        <f>IF(tbl_clean[[#This Row],[salary_in_usd]]&gt;=statistics!$B$25,"Yes","No")</f>
        <v>No</v>
      </c>
      <c r="O1066" s="3" t="str">
        <f>IF(tbl_clean[[#This Row],[employee_residence]]=tbl_clean[[#This Row],[company_location]], "Same-Country","Cross-Country")</f>
        <v>Same-Country</v>
      </c>
    </row>
    <row r="1067" spans="1:15" ht="19.2" x14ac:dyDescent="0.45">
      <c r="A1067" s="3">
        <v>2022</v>
      </c>
      <c r="B1067" s="4" t="s">
        <v>213</v>
      </c>
      <c r="C1067" s="4">
        <f t="shared" si="16"/>
        <v>3</v>
      </c>
      <c r="D1067" s="4" t="s">
        <v>218</v>
      </c>
      <c r="E1067" s="4" t="s">
        <v>23</v>
      </c>
      <c r="F1067" s="5">
        <v>136994</v>
      </c>
      <c r="G1067" s="3" t="s">
        <v>20</v>
      </c>
      <c r="H1067" s="5">
        <v>136994</v>
      </c>
      <c r="I1067" s="3" t="s">
        <v>21</v>
      </c>
      <c r="J1067" s="3" t="s">
        <v>244</v>
      </c>
      <c r="K1067" s="17">
        <v>100</v>
      </c>
      <c r="L1067" s="3" t="s">
        <v>21</v>
      </c>
      <c r="M1067" s="3" t="s">
        <v>242</v>
      </c>
      <c r="N1067" s="3" t="str">
        <f>IF(tbl_clean[[#This Row],[salary_in_usd]]&gt;=statistics!$B$25,"Yes","No")</f>
        <v>No</v>
      </c>
      <c r="O1067" s="3" t="str">
        <f>IF(tbl_clean[[#This Row],[employee_residence]]=tbl_clean[[#This Row],[company_location]], "Same-Country","Cross-Country")</f>
        <v>Same-Country</v>
      </c>
    </row>
    <row r="1068" spans="1:15" ht="19.2" x14ac:dyDescent="0.45">
      <c r="A1068" s="3">
        <v>2022</v>
      </c>
      <c r="B1068" s="4" t="s">
        <v>213</v>
      </c>
      <c r="C1068" s="4">
        <f t="shared" si="16"/>
        <v>3</v>
      </c>
      <c r="D1068" s="4" t="s">
        <v>218</v>
      </c>
      <c r="E1068" s="4" t="s">
        <v>37</v>
      </c>
      <c r="F1068" s="5">
        <v>136994</v>
      </c>
      <c r="G1068" s="3" t="s">
        <v>20</v>
      </c>
      <c r="H1068" s="5">
        <v>136994</v>
      </c>
      <c r="I1068" s="3" t="s">
        <v>21</v>
      </c>
      <c r="J1068" s="3" t="s">
        <v>244</v>
      </c>
      <c r="K1068" s="17">
        <v>100</v>
      </c>
      <c r="L1068" s="3" t="s">
        <v>21</v>
      </c>
      <c r="M1068" s="3" t="s">
        <v>242</v>
      </c>
      <c r="N1068" s="3" t="str">
        <f>IF(tbl_clean[[#This Row],[salary_in_usd]]&gt;=statistics!$B$25,"Yes","No")</f>
        <v>No</v>
      </c>
      <c r="O1068" s="3" t="str">
        <f>IF(tbl_clean[[#This Row],[employee_residence]]=tbl_clean[[#This Row],[company_location]], "Same-Country","Cross-Country")</f>
        <v>Same-Country</v>
      </c>
    </row>
    <row r="1069" spans="1:15" ht="19.2" x14ac:dyDescent="0.45">
      <c r="A1069" s="3">
        <v>2022</v>
      </c>
      <c r="B1069" s="4" t="s">
        <v>213</v>
      </c>
      <c r="C1069" s="4">
        <f t="shared" si="16"/>
        <v>3</v>
      </c>
      <c r="D1069" s="4" t="s">
        <v>218</v>
      </c>
      <c r="E1069" s="4" t="s">
        <v>23</v>
      </c>
      <c r="F1069" s="5">
        <v>136620</v>
      </c>
      <c r="G1069" s="3" t="s">
        <v>20</v>
      </c>
      <c r="H1069" s="5">
        <v>136620</v>
      </c>
      <c r="I1069" s="3" t="s">
        <v>21</v>
      </c>
      <c r="J1069" s="3" t="s">
        <v>244</v>
      </c>
      <c r="K1069" s="17">
        <v>100</v>
      </c>
      <c r="L1069" s="3" t="s">
        <v>21</v>
      </c>
      <c r="M1069" s="3" t="s">
        <v>242</v>
      </c>
      <c r="N1069" s="3" t="str">
        <f>IF(tbl_clean[[#This Row],[salary_in_usd]]&gt;=statistics!$B$25,"Yes","No")</f>
        <v>No</v>
      </c>
      <c r="O1069" s="3" t="str">
        <f>IF(tbl_clean[[#This Row],[employee_residence]]=tbl_clean[[#This Row],[company_location]], "Same-Country","Cross-Country")</f>
        <v>Same-Country</v>
      </c>
    </row>
    <row r="1070" spans="1:15" ht="19.2" x14ac:dyDescent="0.45">
      <c r="A1070" s="3">
        <v>2022</v>
      </c>
      <c r="B1070" s="4" t="s">
        <v>213</v>
      </c>
      <c r="C1070" s="4">
        <f t="shared" si="16"/>
        <v>3</v>
      </c>
      <c r="D1070" s="4" t="s">
        <v>218</v>
      </c>
      <c r="E1070" s="4" t="s">
        <v>27</v>
      </c>
      <c r="F1070" s="5">
        <v>136600</v>
      </c>
      <c r="G1070" s="3" t="s">
        <v>20</v>
      </c>
      <c r="H1070" s="5">
        <v>136600</v>
      </c>
      <c r="I1070" s="3" t="s">
        <v>21</v>
      </c>
      <c r="J1070" s="3" t="s">
        <v>244</v>
      </c>
      <c r="K1070" s="17">
        <v>100</v>
      </c>
      <c r="L1070" s="3" t="s">
        <v>21</v>
      </c>
      <c r="M1070" s="3" t="s">
        <v>242</v>
      </c>
      <c r="N1070" s="3" t="str">
        <f>IF(tbl_clean[[#This Row],[salary_in_usd]]&gt;=statistics!$B$25,"Yes","No")</f>
        <v>No</v>
      </c>
      <c r="O1070" s="3" t="str">
        <f>IF(tbl_clean[[#This Row],[employee_residence]]=tbl_clean[[#This Row],[company_location]], "Same-Country","Cross-Country")</f>
        <v>Same-Country</v>
      </c>
    </row>
    <row r="1071" spans="1:15" ht="19.2" x14ac:dyDescent="0.45">
      <c r="A1071" s="3">
        <v>2022</v>
      </c>
      <c r="B1071" s="4" t="s">
        <v>213</v>
      </c>
      <c r="C1071" s="4">
        <f t="shared" si="16"/>
        <v>3</v>
      </c>
      <c r="D1071" s="4" t="s">
        <v>218</v>
      </c>
      <c r="E1071" s="4" t="s">
        <v>27</v>
      </c>
      <c r="F1071" s="5">
        <v>136260</v>
      </c>
      <c r="G1071" s="3" t="s">
        <v>20</v>
      </c>
      <c r="H1071" s="5">
        <v>136260</v>
      </c>
      <c r="I1071" s="3" t="s">
        <v>21</v>
      </c>
      <c r="J1071" s="3" t="s">
        <v>244</v>
      </c>
      <c r="K1071" s="17">
        <v>100</v>
      </c>
      <c r="L1071" s="3" t="s">
        <v>21</v>
      </c>
      <c r="M1071" s="3" t="s">
        <v>242</v>
      </c>
      <c r="N1071" s="3" t="str">
        <f>IF(tbl_clean[[#This Row],[salary_in_usd]]&gt;=statistics!$B$25,"Yes","No")</f>
        <v>No</v>
      </c>
      <c r="O1071" s="3" t="str">
        <f>IF(tbl_clean[[#This Row],[employee_residence]]=tbl_clean[[#This Row],[company_location]], "Same-Country","Cross-Country")</f>
        <v>Same-Country</v>
      </c>
    </row>
    <row r="1072" spans="1:15" ht="19.2" x14ac:dyDescent="0.45">
      <c r="A1072" s="3">
        <v>2022</v>
      </c>
      <c r="B1072" s="4" t="s">
        <v>213</v>
      </c>
      <c r="C1072" s="4">
        <f t="shared" si="16"/>
        <v>3</v>
      </c>
      <c r="D1072" s="4" t="s">
        <v>218</v>
      </c>
      <c r="E1072" s="4" t="s">
        <v>23</v>
      </c>
      <c r="F1072" s="5">
        <v>136100</v>
      </c>
      <c r="G1072" s="3" t="s">
        <v>20</v>
      </c>
      <c r="H1072" s="5">
        <v>136100</v>
      </c>
      <c r="I1072" s="3" t="s">
        <v>21</v>
      </c>
      <c r="J1072" s="3" t="s">
        <v>243</v>
      </c>
      <c r="K1072" s="17">
        <v>0</v>
      </c>
      <c r="L1072" s="3" t="s">
        <v>21</v>
      </c>
      <c r="M1072" s="3" t="s">
        <v>242</v>
      </c>
      <c r="N1072" s="3" t="str">
        <f>IF(tbl_clean[[#This Row],[salary_in_usd]]&gt;=statistics!$B$25,"Yes","No")</f>
        <v>No</v>
      </c>
      <c r="O1072" s="3" t="str">
        <f>IF(tbl_clean[[#This Row],[employee_residence]]=tbl_clean[[#This Row],[company_location]], "Same-Country","Cross-Country")</f>
        <v>Same-Country</v>
      </c>
    </row>
    <row r="1073" spans="1:15" ht="19.2" x14ac:dyDescent="0.45">
      <c r="A1073" s="3">
        <v>2022</v>
      </c>
      <c r="B1073" s="4" t="s">
        <v>213</v>
      </c>
      <c r="C1073" s="4">
        <f t="shared" si="16"/>
        <v>3</v>
      </c>
      <c r="D1073" s="4" t="s">
        <v>218</v>
      </c>
      <c r="E1073" s="4" t="s">
        <v>23</v>
      </c>
      <c r="F1073" s="5">
        <v>136000</v>
      </c>
      <c r="G1073" s="3" t="s">
        <v>20</v>
      </c>
      <c r="H1073" s="5">
        <v>136000</v>
      </c>
      <c r="I1073" s="3" t="s">
        <v>21</v>
      </c>
      <c r="J1073" s="3" t="s">
        <v>244</v>
      </c>
      <c r="K1073" s="17">
        <v>100</v>
      </c>
      <c r="L1073" s="3" t="s">
        <v>21</v>
      </c>
      <c r="M1073" s="3" t="s">
        <v>242</v>
      </c>
      <c r="N1073" s="3" t="str">
        <f>IF(tbl_clean[[#This Row],[salary_in_usd]]&gt;=statistics!$B$25,"Yes","No")</f>
        <v>No</v>
      </c>
      <c r="O1073" s="3" t="str">
        <f>IF(tbl_clean[[#This Row],[employee_residence]]=tbl_clean[[#This Row],[company_location]], "Same-Country","Cross-Country")</f>
        <v>Same-Country</v>
      </c>
    </row>
    <row r="1074" spans="1:15" ht="19.2" x14ac:dyDescent="0.45">
      <c r="A1074" s="3">
        <v>2022</v>
      </c>
      <c r="B1074" s="4" t="s">
        <v>213</v>
      </c>
      <c r="C1074" s="4">
        <f t="shared" si="16"/>
        <v>3</v>
      </c>
      <c r="D1074" s="4" t="s">
        <v>218</v>
      </c>
      <c r="E1074" s="4" t="s">
        <v>23</v>
      </c>
      <c r="F1074" s="5">
        <v>136000</v>
      </c>
      <c r="G1074" s="3" t="s">
        <v>20</v>
      </c>
      <c r="H1074" s="5">
        <v>136000</v>
      </c>
      <c r="I1074" s="3" t="s">
        <v>21</v>
      </c>
      <c r="J1074" s="3" t="s">
        <v>244</v>
      </c>
      <c r="K1074" s="17">
        <v>100</v>
      </c>
      <c r="L1074" s="3" t="s">
        <v>21</v>
      </c>
      <c r="M1074" s="3" t="s">
        <v>242</v>
      </c>
      <c r="N1074" s="3" t="str">
        <f>IF(tbl_clean[[#This Row],[salary_in_usd]]&gt;=statistics!$B$25,"Yes","No")</f>
        <v>No</v>
      </c>
      <c r="O1074" s="3" t="str">
        <f>IF(tbl_clean[[#This Row],[employee_residence]]=tbl_clean[[#This Row],[company_location]], "Same-Country","Cross-Country")</f>
        <v>Same-Country</v>
      </c>
    </row>
    <row r="1075" spans="1:15" ht="19.2" x14ac:dyDescent="0.45">
      <c r="A1075" s="3">
        <v>2022</v>
      </c>
      <c r="B1075" s="4" t="s">
        <v>213</v>
      </c>
      <c r="C1075" s="4">
        <f t="shared" si="16"/>
        <v>3</v>
      </c>
      <c r="D1075" s="4" t="s">
        <v>218</v>
      </c>
      <c r="E1075" s="4" t="s">
        <v>45</v>
      </c>
      <c r="F1075" s="5">
        <v>136000</v>
      </c>
      <c r="G1075" s="3" t="s">
        <v>20</v>
      </c>
      <c r="H1075" s="5">
        <v>136000</v>
      </c>
      <c r="I1075" s="3" t="s">
        <v>21</v>
      </c>
      <c r="J1075" s="3" t="s">
        <v>244</v>
      </c>
      <c r="K1075" s="17">
        <v>100</v>
      </c>
      <c r="L1075" s="3" t="s">
        <v>21</v>
      </c>
      <c r="M1075" s="3" t="s">
        <v>242</v>
      </c>
      <c r="N1075" s="3" t="str">
        <f>IF(tbl_clean[[#This Row],[salary_in_usd]]&gt;=statistics!$B$25,"Yes","No")</f>
        <v>No</v>
      </c>
      <c r="O1075" s="3" t="str">
        <f>IF(tbl_clean[[#This Row],[employee_residence]]=tbl_clean[[#This Row],[company_location]], "Same-Country","Cross-Country")</f>
        <v>Same-Country</v>
      </c>
    </row>
    <row r="1076" spans="1:15" ht="19.2" x14ac:dyDescent="0.45">
      <c r="A1076" s="3">
        <v>2022</v>
      </c>
      <c r="B1076" s="4" t="s">
        <v>213</v>
      </c>
      <c r="C1076" s="4">
        <f t="shared" si="16"/>
        <v>3</v>
      </c>
      <c r="D1076" s="4" t="s">
        <v>218</v>
      </c>
      <c r="E1076" s="4" t="s">
        <v>23</v>
      </c>
      <c r="F1076" s="5">
        <v>136000</v>
      </c>
      <c r="G1076" s="3" t="s">
        <v>20</v>
      </c>
      <c r="H1076" s="5">
        <v>136000</v>
      </c>
      <c r="I1076" s="3" t="s">
        <v>21</v>
      </c>
      <c r="J1076" s="3" t="s">
        <v>244</v>
      </c>
      <c r="K1076" s="17">
        <v>100</v>
      </c>
      <c r="L1076" s="3" t="s">
        <v>21</v>
      </c>
      <c r="M1076" s="3" t="s">
        <v>242</v>
      </c>
      <c r="N1076" s="3" t="str">
        <f>IF(tbl_clean[[#This Row],[salary_in_usd]]&gt;=statistics!$B$25,"Yes","No")</f>
        <v>No</v>
      </c>
      <c r="O1076" s="3" t="str">
        <f>IF(tbl_clean[[#This Row],[employee_residence]]=tbl_clean[[#This Row],[company_location]], "Same-Country","Cross-Country")</f>
        <v>Same-Country</v>
      </c>
    </row>
    <row r="1077" spans="1:15" ht="19.2" x14ac:dyDescent="0.45">
      <c r="A1077" s="3">
        <v>2022</v>
      </c>
      <c r="B1077" s="4" t="s">
        <v>214</v>
      </c>
      <c r="C1077" s="4">
        <f t="shared" si="16"/>
        <v>2</v>
      </c>
      <c r="D1077" s="4" t="s">
        <v>218</v>
      </c>
      <c r="E1077" s="4" t="s">
        <v>27</v>
      </c>
      <c r="F1077" s="5">
        <v>136000</v>
      </c>
      <c r="G1077" s="3" t="s">
        <v>20</v>
      </c>
      <c r="H1077" s="5">
        <v>136000</v>
      </c>
      <c r="I1077" s="3" t="s">
        <v>21</v>
      </c>
      <c r="J1077" s="3" t="s">
        <v>244</v>
      </c>
      <c r="K1077" s="17">
        <v>100</v>
      </c>
      <c r="L1077" s="3" t="s">
        <v>21</v>
      </c>
      <c r="M1077" s="3" t="s">
        <v>242</v>
      </c>
      <c r="N1077" s="3" t="str">
        <f>IF(tbl_clean[[#This Row],[salary_in_usd]]&gt;=statistics!$B$25,"Yes","No")</f>
        <v>No</v>
      </c>
      <c r="O1077" s="3" t="str">
        <f>IF(tbl_clean[[#This Row],[employee_residence]]=tbl_clean[[#This Row],[company_location]], "Same-Country","Cross-Country")</f>
        <v>Same-Country</v>
      </c>
    </row>
    <row r="1078" spans="1:15" ht="19.2" x14ac:dyDescent="0.45">
      <c r="A1078" s="3">
        <v>2022</v>
      </c>
      <c r="B1078" s="4" t="s">
        <v>213</v>
      </c>
      <c r="C1078" s="4">
        <f t="shared" si="16"/>
        <v>3</v>
      </c>
      <c r="D1078" s="4" t="s">
        <v>218</v>
      </c>
      <c r="E1078" s="4" t="s">
        <v>37</v>
      </c>
      <c r="F1078" s="5">
        <v>136000</v>
      </c>
      <c r="G1078" s="3" t="s">
        <v>20</v>
      </c>
      <c r="H1078" s="5">
        <v>136000</v>
      </c>
      <c r="I1078" s="3" t="s">
        <v>21</v>
      </c>
      <c r="J1078" s="3" t="s">
        <v>243</v>
      </c>
      <c r="K1078" s="17">
        <v>0</v>
      </c>
      <c r="L1078" s="3" t="s">
        <v>21</v>
      </c>
      <c r="M1078" s="3" t="s">
        <v>242</v>
      </c>
      <c r="N1078" s="3" t="str">
        <f>IF(tbl_clean[[#This Row],[salary_in_usd]]&gt;=statistics!$B$25,"Yes","No")</f>
        <v>No</v>
      </c>
      <c r="O1078" s="3" t="str">
        <f>IF(tbl_clean[[#This Row],[employee_residence]]=tbl_clean[[#This Row],[company_location]], "Same-Country","Cross-Country")</f>
        <v>Same-Country</v>
      </c>
    </row>
    <row r="1079" spans="1:15" ht="19.2" x14ac:dyDescent="0.45">
      <c r="A1079" s="3">
        <v>2022</v>
      </c>
      <c r="B1079" s="4" t="s">
        <v>214</v>
      </c>
      <c r="C1079" s="4">
        <f t="shared" si="16"/>
        <v>2</v>
      </c>
      <c r="D1079" s="4" t="s">
        <v>218</v>
      </c>
      <c r="E1079" s="4" t="s">
        <v>37</v>
      </c>
      <c r="F1079" s="5">
        <v>110000</v>
      </c>
      <c r="G1079" s="3" t="s">
        <v>58</v>
      </c>
      <c r="H1079" s="5">
        <v>135446</v>
      </c>
      <c r="I1079" s="3" t="s">
        <v>33</v>
      </c>
      <c r="J1079" s="3" t="s">
        <v>243</v>
      </c>
      <c r="K1079" s="17">
        <v>0</v>
      </c>
      <c r="L1079" s="3" t="s">
        <v>33</v>
      </c>
      <c r="M1079" s="3" t="s">
        <v>242</v>
      </c>
      <c r="N1079" s="3" t="str">
        <f>IF(tbl_clean[[#This Row],[salary_in_usd]]&gt;=statistics!$B$25,"Yes","No")</f>
        <v>No</v>
      </c>
      <c r="O1079" s="3" t="str">
        <f>IF(tbl_clean[[#This Row],[employee_residence]]=tbl_clean[[#This Row],[company_location]], "Same-Country","Cross-Country")</f>
        <v>Same-Country</v>
      </c>
    </row>
    <row r="1080" spans="1:15" ht="19.2" x14ac:dyDescent="0.45">
      <c r="A1080" s="3">
        <v>2022</v>
      </c>
      <c r="B1080" s="4" t="s">
        <v>215</v>
      </c>
      <c r="C1080" s="4">
        <f t="shared" si="16"/>
        <v>1</v>
      </c>
      <c r="D1080" s="4" t="s">
        <v>218</v>
      </c>
      <c r="E1080" s="4" t="s">
        <v>37</v>
      </c>
      <c r="F1080" s="5">
        <v>135000</v>
      </c>
      <c r="G1080" s="3" t="s">
        <v>20</v>
      </c>
      <c r="H1080" s="5">
        <v>135000</v>
      </c>
      <c r="I1080" s="3" t="s">
        <v>21</v>
      </c>
      <c r="J1080" s="3" t="s">
        <v>243</v>
      </c>
      <c r="K1080" s="17">
        <v>0</v>
      </c>
      <c r="L1080" s="3" t="s">
        <v>21</v>
      </c>
      <c r="M1080" s="3" t="s">
        <v>242</v>
      </c>
      <c r="N1080" s="3" t="str">
        <f>IF(tbl_clean[[#This Row],[salary_in_usd]]&gt;=statistics!$B$25,"Yes","No")</f>
        <v>No</v>
      </c>
      <c r="O1080" s="3" t="str">
        <f>IF(tbl_clean[[#This Row],[employee_residence]]=tbl_clean[[#This Row],[company_location]], "Same-Country","Cross-Country")</f>
        <v>Same-Country</v>
      </c>
    </row>
    <row r="1081" spans="1:15" ht="19.2" x14ac:dyDescent="0.45">
      <c r="A1081" s="3">
        <v>2022</v>
      </c>
      <c r="B1081" s="4" t="s">
        <v>213</v>
      </c>
      <c r="C1081" s="4">
        <f t="shared" si="16"/>
        <v>3</v>
      </c>
      <c r="D1081" s="4" t="s">
        <v>218</v>
      </c>
      <c r="E1081" s="4" t="s">
        <v>35</v>
      </c>
      <c r="F1081" s="5">
        <v>135000</v>
      </c>
      <c r="G1081" s="3" t="s">
        <v>20</v>
      </c>
      <c r="H1081" s="5">
        <v>135000</v>
      </c>
      <c r="I1081" s="3" t="s">
        <v>21</v>
      </c>
      <c r="J1081" s="3" t="s">
        <v>243</v>
      </c>
      <c r="K1081" s="17">
        <v>0</v>
      </c>
      <c r="L1081" s="3" t="s">
        <v>21</v>
      </c>
      <c r="M1081" s="3" t="s">
        <v>242</v>
      </c>
      <c r="N1081" s="3" t="str">
        <f>IF(tbl_clean[[#This Row],[salary_in_usd]]&gt;=statistics!$B$25,"Yes","No")</f>
        <v>No</v>
      </c>
      <c r="O1081" s="3" t="str">
        <f>IF(tbl_clean[[#This Row],[employee_residence]]=tbl_clean[[#This Row],[company_location]], "Same-Country","Cross-Country")</f>
        <v>Same-Country</v>
      </c>
    </row>
    <row r="1082" spans="1:15" ht="19.2" x14ac:dyDescent="0.45">
      <c r="A1082" s="3">
        <v>2022</v>
      </c>
      <c r="B1082" s="4" t="s">
        <v>215</v>
      </c>
      <c r="C1082" s="4">
        <f t="shared" si="16"/>
        <v>1</v>
      </c>
      <c r="D1082" s="4" t="s">
        <v>218</v>
      </c>
      <c r="E1082" s="4" t="s">
        <v>37</v>
      </c>
      <c r="F1082" s="5">
        <v>135000</v>
      </c>
      <c r="G1082" s="3" t="s">
        <v>20</v>
      </c>
      <c r="H1082" s="5">
        <v>135000</v>
      </c>
      <c r="I1082" s="3" t="s">
        <v>21</v>
      </c>
      <c r="J1082" s="3" t="s">
        <v>243</v>
      </c>
      <c r="K1082" s="17">
        <v>0</v>
      </c>
      <c r="L1082" s="3" t="s">
        <v>21</v>
      </c>
      <c r="M1082" s="3" t="s">
        <v>242</v>
      </c>
      <c r="N1082" s="3" t="str">
        <f>IF(tbl_clean[[#This Row],[salary_in_usd]]&gt;=statistics!$B$25,"Yes","No")</f>
        <v>No</v>
      </c>
      <c r="O1082" s="3" t="str">
        <f>IF(tbl_clean[[#This Row],[employee_residence]]=tbl_clean[[#This Row],[company_location]], "Same-Country","Cross-Country")</f>
        <v>Same-Country</v>
      </c>
    </row>
    <row r="1083" spans="1:15" ht="19.2" x14ac:dyDescent="0.45">
      <c r="A1083" s="3">
        <v>2022</v>
      </c>
      <c r="B1083" s="4" t="s">
        <v>213</v>
      </c>
      <c r="C1083" s="4">
        <f t="shared" si="16"/>
        <v>3</v>
      </c>
      <c r="D1083" s="4" t="s">
        <v>218</v>
      </c>
      <c r="E1083" s="4" t="s">
        <v>45</v>
      </c>
      <c r="F1083" s="5">
        <v>135000</v>
      </c>
      <c r="G1083" s="3" t="s">
        <v>20</v>
      </c>
      <c r="H1083" s="5">
        <v>135000</v>
      </c>
      <c r="I1083" s="3" t="s">
        <v>21</v>
      </c>
      <c r="J1083" s="3" t="s">
        <v>244</v>
      </c>
      <c r="K1083" s="17">
        <v>100</v>
      </c>
      <c r="L1083" s="3" t="s">
        <v>21</v>
      </c>
      <c r="M1083" s="3" t="s">
        <v>242</v>
      </c>
      <c r="N1083" s="3" t="str">
        <f>IF(tbl_clean[[#This Row],[salary_in_usd]]&gt;=statistics!$B$25,"Yes","No")</f>
        <v>No</v>
      </c>
      <c r="O1083" s="3" t="str">
        <f>IF(tbl_clean[[#This Row],[employee_residence]]=tbl_clean[[#This Row],[company_location]], "Same-Country","Cross-Country")</f>
        <v>Same-Country</v>
      </c>
    </row>
    <row r="1084" spans="1:15" ht="19.2" x14ac:dyDescent="0.45">
      <c r="A1084" s="3">
        <v>2022</v>
      </c>
      <c r="B1084" s="4" t="s">
        <v>215</v>
      </c>
      <c r="C1084" s="4">
        <f t="shared" si="16"/>
        <v>1</v>
      </c>
      <c r="D1084" s="4" t="s">
        <v>218</v>
      </c>
      <c r="E1084" s="4" t="s">
        <v>37</v>
      </c>
      <c r="F1084" s="5">
        <v>135000</v>
      </c>
      <c r="G1084" s="3" t="s">
        <v>20</v>
      </c>
      <c r="H1084" s="5">
        <v>135000</v>
      </c>
      <c r="I1084" s="3" t="s">
        <v>21</v>
      </c>
      <c r="J1084" s="3" t="s">
        <v>243</v>
      </c>
      <c r="K1084" s="17">
        <v>0</v>
      </c>
      <c r="L1084" s="3" t="s">
        <v>21</v>
      </c>
      <c r="M1084" s="3" t="s">
        <v>242</v>
      </c>
      <c r="N1084" s="3" t="str">
        <f>IF(tbl_clean[[#This Row],[salary_in_usd]]&gt;=statistics!$B$25,"Yes","No")</f>
        <v>No</v>
      </c>
      <c r="O1084" s="3" t="str">
        <f>IF(tbl_clean[[#This Row],[employee_residence]]=tbl_clean[[#This Row],[company_location]], "Same-Country","Cross-Country")</f>
        <v>Same-Country</v>
      </c>
    </row>
    <row r="1085" spans="1:15" ht="19.2" x14ac:dyDescent="0.45">
      <c r="A1085" s="3">
        <v>2022</v>
      </c>
      <c r="B1085" s="4" t="s">
        <v>214</v>
      </c>
      <c r="C1085" s="4">
        <f t="shared" si="16"/>
        <v>2</v>
      </c>
      <c r="D1085" s="4" t="s">
        <v>218</v>
      </c>
      <c r="E1085" s="4" t="s">
        <v>81</v>
      </c>
      <c r="F1085" s="5">
        <v>135000</v>
      </c>
      <c r="G1085" s="3" t="s">
        <v>20</v>
      </c>
      <c r="H1085" s="5">
        <v>135000</v>
      </c>
      <c r="I1085" s="3" t="s">
        <v>21</v>
      </c>
      <c r="J1085" s="3" t="s">
        <v>243</v>
      </c>
      <c r="K1085" s="17">
        <v>0</v>
      </c>
      <c r="L1085" s="3" t="s">
        <v>21</v>
      </c>
      <c r="M1085" s="3" t="s">
        <v>242</v>
      </c>
      <c r="N1085" s="3" t="str">
        <f>IF(tbl_clean[[#This Row],[salary_in_usd]]&gt;=statistics!$B$25,"Yes","No")</f>
        <v>No</v>
      </c>
      <c r="O1085" s="3" t="str">
        <f>IF(tbl_clean[[#This Row],[employee_residence]]=tbl_clean[[#This Row],[company_location]], "Same-Country","Cross-Country")</f>
        <v>Same-Country</v>
      </c>
    </row>
    <row r="1086" spans="1:15" ht="19.2" x14ac:dyDescent="0.45">
      <c r="A1086" s="3">
        <v>2022</v>
      </c>
      <c r="B1086" s="4" t="s">
        <v>213</v>
      </c>
      <c r="C1086" s="4">
        <f t="shared" si="16"/>
        <v>3</v>
      </c>
      <c r="D1086" s="4" t="s">
        <v>218</v>
      </c>
      <c r="E1086" s="4" t="s">
        <v>45</v>
      </c>
      <c r="F1086" s="5">
        <v>135000</v>
      </c>
      <c r="G1086" s="3" t="s">
        <v>20</v>
      </c>
      <c r="H1086" s="5">
        <v>135000</v>
      </c>
      <c r="I1086" s="3" t="s">
        <v>21</v>
      </c>
      <c r="J1086" s="3" t="s">
        <v>244</v>
      </c>
      <c r="K1086" s="17">
        <v>100</v>
      </c>
      <c r="L1086" s="3" t="s">
        <v>21</v>
      </c>
      <c r="M1086" s="3" t="s">
        <v>242</v>
      </c>
      <c r="N1086" s="3" t="str">
        <f>IF(tbl_clean[[#This Row],[salary_in_usd]]&gt;=statistics!$B$25,"Yes","No")</f>
        <v>No</v>
      </c>
      <c r="O1086" s="3" t="str">
        <f>IF(tbl_clean[[#This Row],[employee_residence]]=tbl_clean[[#This Row],[company_location]], "Same-Country","Cross-Country")</f>
        <v>Same-Country</v>
      </c>
    </row>
    <row r="1087" spans="1:15" ht="19.2" x14ac:dyDescent="0.45">
      <c r="A1087" s="3">
        <v>2022</v>
      </c>
      <c r="B1087" s="4" t="s">
        <v>213</v>
      </c>
      <c r="C1087" s="4">
        <f t="shared" si="16"/>
        <v>3</v>
      </c>
      <c r="D1087" s="4" t="s">
        <v>218</v>
      </c>
      <c r="E1087" s="4" t="s">
        <v>37</v>
      </c>
      <c r="F1087" s="5">
        <v>135000</v>
      </c>
      <c r="G1087" s="3" t="s">
        <v>20</v>
      </c>
      <c r="H1087" s="5">
        <v>135000</v>
      </c>
      <c r="I1087" s="3" t="s">
        <v>21</v>
      </c>
      <c r="J1087" s="3" t="s">
        <v>243</v>
      </c>
      <c r="K1087" s="17">
        <v>0</v>
      </c>
      <c r="L1087" s="3" t="s">
        <v>21</v>
      </c>
      <c r="M1087" s="3" t="s">
        <v>242</v>
      </c>
      <c r="N1087" s="3" t="str">
        <f>IF(tbl_clean[[#This Row],[salary_in_usd]]&gt;=statistics!$B$25,"Yes","No")</f>
        <v>No</v>
      </c>
      <c r="O1087" s="3" t="str">
        <f>IF(tbl_clean[[#This Row],[employee_residence]]=tbl_clean[[#This Row],[company_location]], "Same-Country","Cross-Country")</f>
        <v>Same-Country</v>
      </c>
    </row>
    <row r="1088" spans="1:15" ht="19.2" x14ac:dyDescent="0.45">
      <c r="A1088" s="3">
        <v>2022</v>
      </c>
      <c r="B1088" s="4" t="s">
        <v>215</v>
      </c>
      <c r="C1088" s="4">
        <f t="shared" si="16"/>
        <v>1</v>
      </c>
      <c r="D1088" s="4" t="s">
        <v>218</v>
      </c>
      <c r="E1088" s="4" t="s">
        <v>37</v>
      </c>
      <c r="F1088" s="5">
        <v>135000</v>
      </c>
      <c r="G1088" s="3" t="s">
        <v>20</v>
      </c>
      <c r="H1088" s="5">
        <v>135000</v>
      </c>
      <c r="I1088" s="3" t="s">
        <v>21</v>
      </c>
      <c r="J1088" s="3" t="s">
        <v>243</v>
      </c>
      <c r="K1088" s="17">
        <v>0</v>
      </c>
      <c r="L1088" s="3" t="s">
        <v>21</v>
      </c>
      <c r="M1088" s="3" t="s">
        <v>242</v>
      </c>
      <c r="N1088" s="3" t="str">
        <f>IF(tbl_clean[[#This Row],[salary_in_usd]]&gt;=statistics!$B$25,"Yes","No")</f>
        <v>No</v>
      </c>
      <c r="O1088" s="3" t="str">
        <f>IF(tbl_clean[[#This Row],[employee_residence]]=tbl_clean[[#This Row],[company_location]], "Same-Country","Cross-Country")</f>
        <v>Same-Country</v>
      </c>
    </row>
    <row r="1089" spans="1:15" ht="19.2" x14ac:dyDescent="0.45">
      <c r="A1089" s="3">
        <v>2022</v>
      </c>
      <c r="B1089" s="4" t="s">
        <v>213</v>
      </c>
      <c r="C1089" s="4">
        <f t="shared" si="16"/>
        <v>3</v>
      </c>
      <c r="D1089" s="4" t="s">
        <v>218</v>
      </c>
      <c r="E1089" s="4" t="s">
        <v>32</v>
      </c>
      <c r="F1089" s="5">
        <v>135000</v>
      </c>
      <c r="G1089" s="3" t="s">
        <v>20</v>
      </c>
      <c r="H1089" s="5">
        <v>135000</v>
      </c>
      <c r="I1089" s="3" t="s">
        <v>21</v>
      </c>
      <c r="J1089" s="3" t="s">
        <v>243</v>
      </c>
      <c r="K1089" s="17">
        <v>0</v>
      </c>
      <c r="L1089" s="3" t="s">
        <v>21</v>
      </c>
      <c r="M1089" s="3" t="s">
        <v>242</v>
      </c>
      <c r="N1089" s="3" t="str">
        <f>IF(tbl_clean[[#This Row],[salary_in_usd]]&gt;=statistics!$B$25,"Yes","No")</f>
        <v>No</v>
      </c>
      <c r="O1089" s="3" t="str">
        <f>IF(tbl_clean[[#This Row],[employee_residence]]=tbl_clean[[#This Row],[company_location]], "Same-Country","Cross-Country")</f>
        <v>Same-Country</v>
      </c>
    </row>
    <row r="1090" spans="1:15" ht="19.2" x14ac:dyDescent="0.45">
      <c r="A1090" s="3">
        <v>2022</v>
      </c>
      <c r="B1090" s="4" t="s">
        <v>214</v>
      </c>
      <c r="C1090" s="4">
        <f t="shared" ref="C1090:C1153" si="17">IF(B1090="Entry",1,IF(B1090="Mid",2,IF(B1090="Senior",3,4)))</f>
        <v>2</v>
      </c>
      <c r="D1090" s="4" t="s">
        <v>218</v>
      </c>
      <c r="E1090" s="4" t="s">
        <v>76</v>
      </c>
      <c r="F1090" s="5">
        <v>135000</v>
      </c>
      <c r="G1090" s="3" t="s">
        <v>20</v>
      </c>
      <c r="H1090" s="5">
        <v>135000</v>
      </c>
      <c r="I1090" s="3" t="s">
        <v>21</v>
      </c>
      <c r="J1090" s="3" t="s">
        <v>243</v>
      </c>
      <c r="K1090" s="17">
        <v>0</v>
      </c>
      <c r="L1090" s="3" t="s">
        <v>21</v>
      </c>
      <c r="M1090" s="3" t="s">
        <v>242</v>
      </c>
      <c r="N1090" s="3" t="str">
        <f>IF(tbl_clean[[#This Row],[salary_in_usd]]&gt;=statistics!$B$25,"Yes","No")</f>
        <v>No</v>
      </c>
      <c r="O1090" s="3" t="str">
        <f>IF(tbl_clean[[#This Row],[employee_residence]]=tbl_clean[[#This Row],[company_location]], "Same-Country","Cross-Country")</f>
        <v>Same-Country</v>
      </c>
    </row>
    <row r="1091" spans="1:15" ht="19.2" x14ac:dyDescent="0.45">
      <c r="A1091" s="3">
        <v>2022</v>
      </c>
      <c r="B1091" s="4" t="s">
        <v>215</v>
      </c>
      <c r="C1091" s="4">
        <f t="shared" si="17"/>
        <v>1</v>
      </c>
      <c r="D1091" s="4" t="s">
        <v>218</v>
      </c>
      <c r="E1091" s="4" t="s">
        <v>37</v>
      </c>
      <c r="F1091" s="5">
        <v>135000</v>
      </c>
      <c r="G1091" s="3" t="s">
        <v>20</v>
      </c>
      <c r="H1091" s="5">
        <v>135000</v>
      </c>
      <c r="I1091" s="3" t="s">
        <v>21</v>
      </c>
      <c r="J1091" s="3" t="s">
        <v>243</v>
      </c>
      <c r="K1091" s="17">
        <v>0</v>
      </c>
      <c r="L1091" s="3" t="s">
        <v>21</v>
      </c>
      <c r="M1091" s="3" t="s">
        <v>242</v>
      </c>
      <c r="N1091" s="3" t="str">
        <f>IF(tbl_clean[[#This Row],[salary_in_usd]]&gt;=statistics!$B$25,"Yes","No")</f>
        <v>No</v>
      </c>
      <c r="O1091" s="3" t="str">
        <f>IF(tbl_clean[[#This Row],[employee_residence]]=tbl_clean[[#This Row],[company_location]], "Same-Country","Cross-Country")</f>
        <v>Same-Country</v>
      </c>
    </row>
    <row r="1092" spans="1:15" ht="19.2" x14ac:dyDescent="0.45">
      <c r="A1092" s="3">
        <v>2022</v>
      </c>
      <c r="B1092" s="4" t="s">
        <v>213</v>
      </c>
      <c r="C1092" s="4">
        <f t="shared" si="17"/>
        <v>3</v>
      </c>
      <c r="D1092" s="4" t="s">
        <v>218</v>
      </c>
      <c r="E1092" s="4" t="s">
        <v>37</v>
      </c>
      <c r="F1092" s="5">
        <v>135000</v>
      </c>
      <c r="G1092" s="3" t="s">
        <v>20</v>
      </c>
      <c r="H1092" s="5">
        <v>135000</v>
      </c>
      <c r="I1092" s="3" t="s">
        <v>21</v>
      </c>
      <c r="J1092" s="3" t="s">
        <v>243</v>
      </c>
      <c r="K1092" s="17">
        <v>0</v>
      </c>
      <c r="L1092" s="3" t="s">
        <v>21</v>
      </c>
      <c r="M1092" s="3" t="s">
        <v>242</v>
      </c>
      <c r="N1092" s="3" t="str">
        <f>IF(tbl_clean[[#This Row],[salary_in_usd]]&gt;=statistics!$B$25,"Yes","No")</f>
        <v>No</v>
      </c>
      <c r="O1092" s="3" t="str">
        <f>IF(tbl_clean[[#This Row],[employee_residence]]=tbl_clean[[#This Row],[company_location]], "Same-Country","Cross-Country")</f>
        <v>Same-Country</v>
      </c>
    </row>
    <row r="1093" spans="1:15" ht="19.2" x14ac:dyDescent="0.45">
      <c r="A1093" s="3">
        <v>2022</v>
      </c>
      <c r="B1093" s="4" t="s">
        <v>213</v>
      </c>
      <c r="C1093" s="4">
        <f t="shared" si="17"/>
        <v>3</v>
      </c>
      <c r="D1093" s="4" t="s">
        <v>218</v>
      </c>
      <c r="E1093" s="4" t="s">
        <v>37</v>
      </c>
      <c r="F1093" s="5">
        <v>135000</v>
      </c>
      <c r="G1093" s="3" t="s">
        <v>20</v>
      </c>
      <c r="H1093" s="5">
        <v>135000</v>
      </c>
      <c r="I1093" s="3" t="s">
        <v>21</v>
      </c>
      <c r="J1093" s="3" t="s">
        <v>243</v>
      </c>
      <c r="K1093" s="17">
        <v>0</v>
      </c>
      <c r="L1093" s="3" t="s">
        <v>21</v>
      </c>
      <c r="M1093" s="3" t="s">
        <v>242</v>
      </c>
      <c r="N1093" s="3" t="str">
        <f>IF(tbl_clean[[#This Row],[salary_in_usd]]&gt;=statistics!$B$25,"Yes","No")</f>
        <v>No</v>
      </c>
      <c r="O1093" s="3" t="str">
        <f>IF(tbl_clean[[#This Row],[employee_residence]]=tbl_clean[[#This Row],[company_location]], "Same-Country","Cross-Country")</f>
        <v>Same-Country</v>
      </c>
    </row>
    <row r="1094" spans="1:15" ht="19.2" x14ac:dyDescent="0.45">
      <c r="A1094" s="3">
        <v>2022</v>
      </c>
      <c r="B1094" s="4" t="s">
        <v>214</v>
      </c>
      <c r="C1094" s="4">
        <f t="shared" si="17"/>
        <v>2</v>
      </c>
      <c r="D1094" s="4" t="s">
        <v>218</v>
      </c>
      <c r="E1094" s="4" t="s">
        <v>37</v>
      </c>
      <c r="F1094" s="5">
        <v>135000</v>
      </c>
      <c r="G1094" s="3" t="s">
        <v>20</v>
      </c>
      <c r="H1094" s="5">
        <v>135000</v>
      </c>
      <c r="I1094" s="3" t="s">
        <v>21</v>
      </c>
      <c r="J1094" s="3" t="s">
        <v>244</v>
      </c>
      <c r="K1094" s="17">
        <v>100</v>
      </c>
      <c r="L1094" s="3" t="s">
        <v>21</v>
      </c>
      <c r="M1094" s="3" t="s">
        <v>242</v>
      </c>
      <c r="N1094" s="3" t="str">
        <f>IF(tbl_clean[[#This Row],[salary_in_usd]]&gt;=statistics!$B$25,"Yes","No")</f>
        <v>No</v>
      </c>
      <c r="O1094" s="3" t="str">
        <f>IF(tbl_clean[[#This Row],[employee_residence]]=tbl_clean[[#This Row],[company_location]], "Same-Country","Cross-Country")</f>
        <v>Same-Country</v>
      </c>
    </row>
    <row r="1095" spans="1:15" ht="19.2" x14ac:dyDescent="0.45">
      <c r="A1095" s="3">
        <v>2022</v>
      </c>
      <c r="B1095" s="4" t="s">
        <v>215</v>
      </c>
      <c r="C1095" s="4">
        <f t="shared" si="17"/>
        <v>1</v>
      </c>
      <c r="D1095" s="4" t="s">
        <v>218</v>
      </c>
      <c r="E1095" s="4" t="s">
        <v>37</v>
      </c>
      <c r="F1095" s="5">
        <v>135000</v>
      </c>
      <c r="G1095" s="3" t="s">
        <v>20</v>
      </c>
      <c r="H1095" s="5">
        <v>135000</v>
      </c>
      <c r="I1095" s="3" t="s">
        <v>21</v>
      </c>
      <c r="J1095" s="3" t="s">
        <v>243</v>
      </c>
      <c r="K1095" s="17">
        <v>0</v>
      </c>
      <c r="L1095" s="3" t="s">
        <v>21</v>
      </c>
      <c r="M1095" s="3" t="s">
        <v>242</v>
      </c>
      <c r="N1095" s="3" t="str">
        <f>IF(tbl_clean[[#This Row],[salary_in_usd]]&gt;=statistics!$B$25,"Yes","No")</f>
        <v>No</v>
      </c>
      <c r="O1095" s="3" t="str">
        <f>IF(tbl_clean[[#This Row],[employee_residence]]=tbl_clean[[#This Row],[company_location]], "Same-Country","Cross-Country")</f>
        <v>Same-Country</v>
      </c>
    </row>
    <row r="1096" spans="1:15" ht="19.2" x14ac:dyDescent="0.45">
      <c r="A1096" s="3">
        <v>2022</v>
      </c>
      <c r="B1096" s="4" t="s">
        <v>213</v>
      </c>
      <c r="C1096" s="4">
        <f t="shared" si="17"/>
        <v>3</v>
      </c>
      <c r="D1096" s="4" t="s">
        <v>218</v>
      </c>
      <c r="E1096" s="4" t="s">
        <v>23</v>
      </c>
      <c r="F1096" s="5">
        <v>135000</v>
      </c>
      <c r="G1096" s="3" t="s">
        <v>20</v>
      </c>
      <c r="H1096" s="5">
        <v>135000</v>
      </c>
      <c r="I1096" s="3" t="s">
        <v>21</v>
      </c>
      <c r="J1096" s="3" t="s">
        <v>244</v>
      </c>
      <c r="K1096" s="17">
        <v>100</v>
      </c>
      <c r="L1096" s="3" t="s">
        <v>21</v>
      </c>
      <c r="M1096" s="3" t="s">
        <v>242</v>
      </c>
      <c r="N1096" s="3" t="str">
        <f>IF(tbl_clean[[#This Row],[salary_in_usd]]&gt;=statistics!$B$25,"Yes","No")</f>
        <v>No</v>
      </c>
      <c r="O1096" s="3" t="str">
        <f>IF(tbl_clean[[#This Row],[employee_residence]]=tbl_clean[[#This Row],[company_location]], "Same-Country","Cross-Country")</f>
        <v>Same-Country</v>
      </c>
    </row>
    <row r="1097" spans="1:15" ht="19.2" x14ac:dyDescent="0.45">
      <c r="A1097" s="3">
        <v>2022</v>
      </c>
      <c r="B1097" s="4" t="s">
        <v>213</v>
      </c>
      <c r="C1097" s="4">
        <f t="shared" si="17"/>
        <v>3</v>
      </c>
      <c r="D1097" s="4" t="s">
        <v>218</v>
      </c>
      <c r="E1097" s="4" t="s">
        <v>37</v>
      </c>
      <c r="F1097" s="5">
        <v>135000</v>
      </c>
      <c r="G1097" s="3" t="s">
        <v>20</v>
      </c>
      <c r="H1097" s="5">
        <v>135000</v>
      </c>
      <c r="I1097" s="3" t="s">
        <v>21</v>
      </c>
      <c r="J1097" s="3" t="s">
        <v>244</v>
      </c>
      <c r="K1097" s="17">
        <v>100</v>
      </c>
      <c r="L1097" s="3" t="s">
        <v>21</v>
      </c>
      <c r="M1097" s="3" t="s">
        <v>242</v>
      </c>
      <c r="N1097" s="3" t="str">
        <f>IF(tbl_clean[[#This Row],[salary_in_usd]]&gt;=statistics!$B$25,"Yes","No")</f>
        <v>No</v>
      </c>
      <c r="O1097" s="3" t="str">
        <f>IF(tbl_clean[[#This Row],[employee_residence]]=tbl_clean[[#This Row],[company_location]], "Same-Country","Cross-Country")</f>
        <v>Same-Country</v>
      </c>
    </row>
    <row r="1098" spans="1:15" ht="19.2" x14ac:dyDescent="0.45">
      <c r="A1098" s="3">
        <v>2022</v>
      </c>
      <c r="B1098" s="4" t="s">
        <v>213</v>
      </c>
      <c r="C1098" s="4">
        <f t="shared" si="17"/>
        <v>3</v>
      </c>
      <c r="D1098" s="4" t="s">
        <v>218</v>
      </c>
      <c r="E1098" s="4" t="s">
        <v>37</v>
      </c>
      <c r="F1098" s="5">
        <v>135000</v>
      </c>
      <c r="G1098" s="3" t="s">
        <v>20</v>
      </c>
      <c r="H1098" s="5">
        <v>135000</v>
      </c>
      <c r="I1098" s="3" t="s">
        <v>21</v>
      </c>
      <c r="J1098" s="3" t="s">
        <v>243</v>
      </c>
      <c r="K1098" s="17">
        <v>0</v>
      </c>
      <c r="L1098" s="3" t="s">
        <v>21</v>
      </c>
      <c r="M1098" s="3" t="s">
        <v>242</v>
      </c>
      <c r="N1098" s="3" t="str">
        <f>IF(tbl_clean[[#This Row],[salary_in_usd]]&gt;=statistics!$B$25,"Yes","No")</f>
        <v>No</v>
      </c>
      <c r="O1098" s="3" t="str">
        <f>IF(tbl_clean[[#This Row],[employee_residence]]=tbl_clean[[#This Row],[company_location]], "Same-Country","Cross-Country")</f>
        <v>Same-Country</v>
      </c>
    </row>
    <row r="1099" spans="1:15" ht="19.2" x14ac:dyDescent="0.45">
      <c r="A1099" s="3">
        <v>2022</v>
      </c>
      <c r="B1099" s="4" t="s">
        <v>213</v>
      </c>
      <c r="C1099" s="4">
        <f t="shared" si="17"/>
        <v>3</v>
      </c>
      <c r="D1099" s="4" t="s">
        <v>218</v>
      </c>
      <c r="E1099" s="4" t="s">
        <v>27</v>
      </c>
      <c r="F1099" s="5">
        <v>135000</v>
      </c>
      <c r="G1099" s="3" t="s">
        <v>20</v>
      </c>
      <c r="H1099" s="5">
        <v>135000</v>
      </c>
      <c r="I1099" s="3" t="s">
        <v>21</v>
      </c>
      <c r="J1099" s="3" t="s">
        <v>244</v>
      </c>
      <c r="K1099" s="17">
        <v>100</v>
      </c>
      <c r="L1099" s="3" t="s">
        <v>21</v>
      </c>
      <c r="M1099" s="3" t="s">
        <v>242</v>
      </c>
      <c r="N1099" s="3" t="str">
        <f>IF(tbl_clean[[#This Row],[salary_in_usd]]&gt;=statistics!$B$25,"Yes","No")</f>
        <v>No</v>
      </c>
      <c r="O1099" s="3" t="str">
        <f>IF(tbl_clean[[#This Row],[employee_residence]]=tbl_clean[[#This Row],[company_location]], "Same-Country","Cross-Country")</f>
        <v>Same-Country</v>
      </c>
    </row>
    <row r="1100" spans="1:15" ht="19.2" x14ac:dyDescent="0.45">
      <c r="A1100" s="3">
        <v>2022</v>
      </c>
      <c r="B1100" s="4" t="s">
        <v>214</v>
      </c>
      <c r="C1100" s="4">
        <f t="shared" si="17"/>
        <v>2</v>
      </c>
      <c r="D1100" s="4" t="s">
        <v>218</v>
      </c>
      <c r="E1100" s="4" t="s">
        <v>153</v>
      </c>
      <c r="F1100" s="5">
        <v>135000</v>
      </c>
      <c r="G1100" s="3" t="s">
        <v>20</v>
      </c>
      <c r="H1100" s="5">
        <v>135000</v>
      </c>
      <c r="I1100" s="3" t="s">
        <v>21</v>
      </c>
      <c r="J1100" s="3" t="s">
        <v>244</v>
      </c>
      <c r="K1100" s="17">
        <v>100</v>
      </c>
      <c r="L1100" s="3" t="s">
        <v>21</v>
      </c>
      <c r="M1100" s="3" t="s">
        <v>240</v>
      </c>
      <c r="N1100" s="3" t="str">
        <f>IF(tbl_clean[[#This Row],[salary_in_usd]]&gt;=statistics!$B$25,"Yes","No")</f>
        <v>No</v>
      </c>
      <c r="O1100" s="3" t="str">
        <f>IF(tbl_clean[[#This Row],[employee_residence]]=tbl_clean[[#This Row],[company_location]], "Same-Country","Cross-Country")</f>
        <v>Same-Country</v>
      </c>
    </row>
    <row r="1101" spans="1:15" ht="19.2" x14ac:dyDescent="0.45">
      <c r="A1101" s="3">
        <v>2022</v>
      </c>
      <c r="B1101" s="4" t="s">
        <v>213</v>
      </c>
      <c r="C1101" s="4">
        <f t="shared" si="17"/>
        <v>3</v>
      </c>
      <c r="D1101" s="4" t="s">
        <v>218</v>
      </c>
      <c r="E1101" s="4" t="s">
        <v>45</v>
      </c>
      <c r="F1101" s="5">
        <v>135000</v>
      </c>
      <c r="G1101" s="3" t="s">
        <v>20</v>
      </c>
      <c r="H1101" s="5">
        <v>135000</v>
      </c>
      <c r="I1101" s="3" t="s">
        <v>21</v>
      </c>
      <c r="J1101" s="3" t="s">
        <v>244</v>
      </c>
      <c r="K1101" s="17">
        <v>100</v>
      </c>
      <c r="L1101" s="3" t="s">
        <v>21</v>
      </c>
      <c r="M1101" s="3" t="s">
        <v>242</v>
      </c>
      <c r="N1101" s="3" t="str">
        <f>IF(tbl_clean[[#This Row],[salary_in_usd]]&gt;=statistics!$B$25,"Yes","No")</f>
        <v>No</v>
      </c>
      <c r="O1101" s="3" t="str">
        <f>IF(tbl_clean[[#This Row],[employee_residence]]=tbl_clean[[#This Row],[company_location]], "Same-Country","Cross-Country")</f>
        <v>Same-Country</v>
      </c>
    </row>
    <row r="1102" spans="1:15" ht="19.2" x14ac:dyDescent="0.45">
      <c r="A1102" s="3">
        <v>2022</v>
      </c>
      <c r="B1102" s="4" t="s">
        <v>213</v>
      </c>
      <c r="C1102" s="4">
        <f t="shared" si="17"/>
        <v>3</v>
      </c>
      <c r="D1102" s="4" t="s">
        <v>218</v>
      </c>
      <c r="E1102" s="4" t="s">
        <v>35</v>
      </c>
      <c r="F1102" s="5">
        <v>135000</v>
      </c>
      <c r="G1102" s="3" t="s">
        <v>20</v>
      </c>
      <c r="H1102" s="5">
        <v>135000</v>
      </c>
      <c r="I1102" s="3" t="s">
        <v>180</v>
      </c>
      <c r="J1102" s="3" t="s">
        <v>244</v>
      </c>
      <c r="K1102" s="17">
        <v>100</v>
      </c>
      <c r="L1102" s="3" t="s">
        <v>180</v>
      </c>
      <c r="M1102" s="3" t="s">
        <v>242</v>
      </c>
      <c r="N1102" s="3" t="str">
        <f>IF(tbl_clean[[#This Row],[salary_in_usd]]&gt;=statistics!$B$25,"Yes","No")</f>
        <v>No</v>
      </c>
      <c r="O1102" s="3" t="str">
        <f>IF(tbl_clean[[#This Row],[employee_residence]]=tbl_clean[[#This Row],[company_location]], "Same-Country","Cross-Country")</f>
        <v>Same-Country</v>
      </c>
    </row>
    <row r="1103" spans="1:15" ht="19.2" x14ac:dyDescent="0.45">
      <c r="A1103" s="3">
        <v>2022</v>
      </c>
      <c r="B1103" s="4" t="s">
        <v>213</v>
      </c>
      <c r="C1103" s="4">
        <f t="shared" si="17"/>
        <v>3</v>
      </c>
      <c r="D1103" s="4" t="s">
        <v>218</v>
      </c>
      <c r="E1103" s="4" t="s">
        <v>45</v>
      </c>
      <c r="F1103" s="5">
        <v>135000</v>
      </c>
      <c r="G1103" s="3" t="s">
        <v>20</v>
      </c>
      <c r="H1103" s="5">
        <v>135000</v>
      </c>
      <c r="I1103" s="3" t="s">
        <v>21</v>
      </c>
      <c r="J1103" s="3" t="s">
        <v>244</v>
      </c>
      <c r="K1103" s="17">
        <v>100</v>
      </c>
      <c r="L1103" s="3" t="s">
        <v>21</v>
      </c>
      <c r="M1103" s="3" t="s">
        <v>242</v>
      </c>
      <c r="N1103" s="3" t="str">
        <f>IF(tbl_clean[[#This Row],[salary_in_usd]]&gt;=statistics!$B$25,"Yes","No")</f>
        <v>No</v>
      </c>
      <c r="O1103" s="3" t="str">
        <f>IF(tbl_clean[[#This Row],[employee_residence]]=tbl_clean[[#This Row],[company_location]], "Same-Country","Cross-Country")</f>
        <v>Same-Country</v>
      </c>
    </row>
    <row r="1104" spans="1:15" ht="19.2" x14ac:dyDescent="0.45">
      <c r="A1104" s="3">
        <v>2022</v>
      </c>
      <c r="B1104" s="4" t="s">
        <v>213</v>
      </c>
      <c r="C1104" s="4">
        <f t="shared" si="17"/>
        <v>3</v>
      </c>
      <c r="D1104" s="4" t="s">
        <v>218</v>
      </c>
      <c r="E1104" s="4" t="s">
        <v>37</v>
      </c>
      <c r="F1104" s="5">
        <v>135000</v>
      </c>
      <c r="G1104" s="3" t="s">
        <v>20</v>
      </c>
      <c r="H1104" s="5">
        <v>135000</v>
      </c>
      <c r="I1104" s="3" t="s">
        <v>21</v>
      </c>
      <c r="J1104" s="3" t="s">
        <v>244</v>
      </c>
      <c r="K1104" s="17">
        <v>100</v>
      </c>
      <c r="L1104" s="3" t="s">
        <v>21</v>
      </c>
      <c r="M1104" s="3" t="s">
        <v>242</v>
      </c>
      <c r="N1104" s="3" t="str">
        <f>IF(tbl_clean[[#This Row],[salary_in_usd]]&gt;=statistics!$B$25,"Yes","No")</f>
        <v>No</v>
      </c>
      <c r="O1104" s="3" t="str">
        <f>IF(tbl_clean[[#This Row],[employee_residence]]=tbl_clean[[#This Row],[company_location]], "Same-Country","Cross-Country")</f>
        <v>Same-Country</v>
      </c>
    </row>
    <row r="1105" spans="1:15" ht="19.2" x14ac:dyDescent="0.45">
      <c r="A1105" s="3">
        <v>2022</v>
      </c>
      <c r="B1105" s="4" t="s">
        <v>213</v>
      </c>
      <c r="C1105" s="4">
        <f t="shared" si="17"/>
        <v>3</v>
      </c>
      <c r="D1105" s="4" t="s">
        <v>218</v>
      </c>
      <c r="E1105" s="4" t="s">
        <v>45</v>
      </c>
      <c r="F1105" s="5">
        <v>135000</v>
      </c>
      <c r="G1105" s="3" t="s">
        <v>20</v>
      </c>
      <c r="H1105" s="5">
        <v>135000</v>
      </c>
      <c r="I1105" s="3" t="s">
        <v>21</v>
      </c>
      <c r="J1105" s="3" t="s">
        <v>244</v>
      </c>
      <c r="K1105" s="17">
        <v>100</v>
      </c>
      <c r="L1105" s="3" t="s">
        <v>21</v>
      </c>
      <c r="M1105" s="3" t="s">
        <v>242</v>
      </c>
      <c r="N1105" s="3" t="str">
        <f>IF(tbl_clean[[#This Row],[salary_in_usd]]&gt;=statistics!$B$25,"Yes","No")</f>
        <v>No</v>
      </c>
      <c r="O1105" s="3" t="str">
        <f>IF(tbl_clean[[#This Row],[employee_residence]]=tbl_clean[[#This Row],[company_location]], "Same-Country","Cross-Country")</f>
        <v>Same-Country</v>
      </c>
    </row>
    <row r="1106" spans="1:15" ht="19.2" x14ac:dyDescent="0.45">
      <c r="A1106" s="3">
        <v>2022</v>
      </c>
      <c r="B1106" s="4" t="s">
        <v>213</v>
      </c>
      <c r="C1106" s="4">
        <f t="shared" si="17"/>
        <v>3</v>
      </c>
      <c r="D1106" s="4" t="s">
        <v>218</v>
      </c>
      <c r="E1106" s="4" t="s">
        <v>37</v>
      </c>
      <c r="F1106" s="5">
        <v>135000</v>
      </c>
      <c r="G1106" s="3" t="s">
        <v>20</v>
      </c>
      <c r="H1106" s="5">
        <v>135000</v>
      </c>
      <c r="I1106" s="3" t="s">
        <v>21</v>
      </c>
      <c r="J1106" s="3" t="s">
        <v>243</v>
      </c>
      <c r="K1106" s="17">
        <v>0</v>
      </c>
      <c r="L1106" s="3" t="s">
        <v>21</v>
      </c>
      <c r="M1106" s="3" t="s">
        <v>242</v>
      </c>
      <c r="N1106" s="3" t="str">
        <f>IF(tbl_clean[[#This Row],[salary_in_usd]]&gt;=statistics!$B$25,"Yes","No")</f>
        <v>No</v>
      </c>
      <c r="O1106" s="3" t="str">
        <f>IF(tbl_clean[[#This Row],[employee_residence]]=tbl_clean[[#This Row],[company_location]], "Same-Country","Cross-Country")</f>
        <v>Same-Country</v>
      </c>
    </row>
    <row r="1107" spans="1:15" ht="19.2" x14ac:dyDescent="0.45">
      <c r="A1107" s="3">
        <v>2022</v>
      </c>
      <c r="B1107" s="4" t="s">
        <v>213</v>
      </c>
      <c r="C1107" s="4">
        <f t="shared" si="17"/>
        <v>3</v>
      </c>
      <c r="D1107" s="4" t="s">
        <v>218</v>
      </c>
      <c r="E1107" s="4" t="s">
        <v>37</v>
      </c>
      <c r="F1107" s="5">
        <v>135000</v>
      </c>
      <c r="G1107" s="3" t="s">
        <v>20</v>
      </c>
      <c r="H1107" s="5">
        <v>135000</v>
      </c>
      <c r="I1107" s="3" t="s">
        <v>21</v>
      </c>
      <c r="J1107" s="3" t="s">
        <v>244</v>
      </c>
      <c r="K1107" s="17">
        <v>100</v>
      </c>
      <c r="L1107" s="3" t="s">
        <v>21</v>
      </c>
      <c r="M1107" s="3" t="s">
        <v>242</v>
      </c>
      <c r="N1107" s="3" t="str">
        <f>IF(tbl_clean[[#This Row],[salary_in_usd]]&gt;=statistics!$B$25,"Yes","No")</f>
        <v>No</v>
      </c>
      <c r="O1107" s="3" t="str">
        <f>IF(tbl_clean[[#This Row],[employee_residence]]=tbl_clean[[#This Row],[company_location]], "Same-Country","Cross-Country")</f>
        <v>Same-Country</v>
      </c>
    </row>
    <row r="1108" spans="1:15" ht="19.2" x14ac:dyDescent="0.45">
      <c r="A1108" s="3">
        <v>2022</v>
      </c>
      <c r="B1108" s="4" t="s">
        <v>213</v>
      </c>
      <c r="C1108" s="4">
        <f t="shared" si="17"/>
        <v>3</v>
      </c>
      <c r="D1108" s="4" t="s">
        <v>218</v>
      </c>
      <c r="E1108" s="4" t="s">
        <v>35</v>
      </c>
      <c r="F1108" s="5">
        <v>135000</v>
      </c>
      <c r="G1108" s="3" t="s">
        <v>20</v>
      </c>
      <c r="H1108" s="5">
        <v>135000</v>
      </c>
      <c r="I1108" s="3" t="s">
        <v>21</v>
      </c>
      <c r="J1108" s="3" t="s">
        <v>244</v>
      </c>
      <c r="K1108" s="17">
        <v>100</v>
      </c>
      <c r="L1108" s="3" t="s">
        <v>21</v>
      </c>
      <c r="M1108" s="3" t="s">
        <v>242</v>
      </c>
      <c r="N1108" s="3" t="str">
        <f>IF(tbl_clean[[#This Row],[salary_in_usd]]&gt;=statistics!$B$25,"Yes","No")</f>
        <v>No</v>
      </c>
      <c r="O1108" s="3" t="str">
        <f>IF(tbl_clean[[#This Row],[employee_residence]]=tbl_clean[[#This Row],[company_location]], "Same-Country","Cross-Country")</f>
        <v>Same-Country</v>
      </c>
    </row>
    <row r="1109" spans="1:15" ht="19.2" x14ac:dyDescent="0.45">
      <c r="A1109" s="3">
        <v>2022</v>
      </c>
      <c r="B1109" s="4" t="s">
        <v>213</v>
      </c>
      <c r="C1109" s="4">
        <f t="shared" si="17"/>
        <v>3</v>
      </c>
      <c r="D1109" s="4" t="s">
        <v>218</v>
      </c>
      <c r="E1109" s="4" t="s">
        <v>32</v>
      </c>
      <c r="F1109" s="5">
        <v>135000</v>
      </c>
      <c r="G1109" s="3" t="s">
        <v>20</v>
      </c>
      <c r="H1109" s="5">
        <v>135000</v>
      </c>
      <c r="I1109" s="3" t="s">
        <v>21</v>
      </c>
      <c r="J1109" s="3" t="s">
        <v>244</v>
      </c>
      <c r="K1109" s="17">
        <v>100</v>
      </c>
      <c r="L1109" s="3" t="s">
        <v>21</v>
      </c>
      <c r="M1109" s="3" t="s">
        <v>242</v>
      </c>
      <c r="N1109" s="3" t="str">
        <f>IF(tbl_clean[[#This Row],[salary_in_usd]]&gt;=statistics!$B$25,"Yes","No")</f>
        <v>No</v>
      </c>
      <c r="O1109" s="3" t="str">
        <f>IF(tbl_clean[[#This Row],[employee_residence]]=tbl_clean[[#This Row],[company_location]], "Same-Country","Cross-Country")</f>
        <v>Same-Country</v>
      </c>
    </row>
    <row r="1110" spans="1:15" ht="19.2" x14ac:dyDescent="0.45">
      <c r="A1110" s="3">
        <v>2022</v>
      </c>
      <c r="B1110" s="4" t="s">
        <v>213</v>
      </c>
      <c r="C1110" s="4">
        <f t="shared" si="17"/>
        <v>3</v>
      </c>
      <c r="D1110" s="4" t="s">
        <v>218</v>
      </c>
      <c r="E1110" s="4" t="s">
        <v>37</v>
      </c>
      <c r="F1110" s="5">
        <v>135000</v>
      </c>
      <c r="G1110" s="3" t="s">
        <v>20</v>
      </c>
      <c r="H1110" s="5">
        <v>135000</v>
      </c>
      <c r="I1110" s="3" t="s">
        <v>180</v>
      </c>
      <c r="J1110" s="3" t="s">
        <v>244</v>
      </c>
      <c r="K1110" s="17">
        <v>100</v>
      </c>
      <c r="L1110" s="3" t="s">
        <v>180</v>
      </c>
      <c r="M1110" s="3" t="s">
        <v>242</v>
      </c>
      <c r="N1110" s="3" t="str">
        <f>IF(tbl_clean[[#This Row],[salary_in_usd]]&gt;=statistics!$B$25,"Yes","No")</f>
        <v>No</v>
      </c>
      <c r="O1110" s="3" t="str">
        <f>IF(tbl_clean[[#This Row],[employee_residence]]=tbl_clean[[#This Row],[company_location]], "Same-Country","Cross-Country")</f>
        <v>Same-Country</v>
      </c>
    </row>
    <row r="1111" spans="1:15" ht="19.2" x14ac:dyDescent="0.45">
      <c r="A1111" s="3">
        <v>2022</v>
      </c>
      <c r="B1111" s="4" t="s">
        <v>213</v>
      </c>
      <c r="C1111" s="4">
        <f t="shared" si="17"/>
        <v>3</v>
      </c>
      <c r="D1111" s="4" t="s">
        <v>218</v>
      </c>
      <c r="E1111" s="4" t="s">
        <v>37</v>
      </c>
      <c r="F1111" s="5">
        <v>135000</v>
      </c>
      <c r="G1111" s="3" t="s">
        <v>20</v>
      </c>
      <c r="H1111" s="5">
        <v>135000</v>
      </c>
      <c r="I1111" s="3" t="s">
        <v>21</v>
      </c>
      <c r="J1111" s="3" t="s">
        <v>244</v>
      </c>
      <c r="K1111" s="17">
        <v>100</v>
      </c>
      <c r="L1111" s="3" t="s">
        <v>21</v>
      </c>
      <c r="M1111" s="3" t="s">
        <v>242</v>
      </c>
      <c r="N1111" s="3" t="str">
        <f>IF(tbl_clean[[#This Row],[salary_in_usd]]&gt;=statistics!$B$25,"Yes","No")</f>
        <v>No</v>
      </c>
      <c r="O1111" s="3" t="str">
        <f>IF(tbl_clean[[#This Row],[employee_residence]]=tbl_clean[[#This Row],[company_location]], "Same-Country","Cross-Country")</f>
        <v>Same-Country</v>
      </c>
    </row>
    <row r="1112" spans="1:15" ht="19.2" x14ac:dyDescent="0.45">
      <c r="A1112" s="3">
        <v>2022</v>
      </c>
      <c r="B1112" s="4" t="s">
        <v>213</v>
      </c>
      <c r="C1112" s="4">
        <f t="shared" si="17"/>
        <v>3</v>
      </c>
      <c r="D1112" s="4" t="s">
        <v>218</v>
      </c>
      <c r="E1112" s="4" t="s">
        <v>27</v>
      </c>
      <c r="F1112" s="5">
        <v>135000</v>
      </c>
      <c r="G1112" s="3" t="s">
        <v>20</v>
      </c>
      <c r="H1112" s="5">
        <v>135000</v>
      </c>
      <c r="I1112" s="3" t="s">
        <v>21</v>
      </c>
      <c r="J1112" s="3" t="s">
        <v>244</v>
      </c>
      <c r="K1112" s="17">
        <v>100</v>
      </c>
      <c r="L1112" s="3" t="s">
        <v>21</v>
      </c>
      <c r="M1112" s="3" t="s">
        <v>242</v>
      </c>
      <c r="N1112" s="3" t="str">
        <f>IF(tbl_clean[[#This Row],[salary_in_usd]]&gt;=statistics!$B$25,"Yes","No")</f>
        <v>No</v>
      </c>
      <c r="O1112" s="3" t="str">
        <f>IF(tbl_clean[[#This Row],[employee_residence]]=tbl_clean[[#This Row],[company_location]], "Same-Country","Cross-Country")</f>
        <v>Same-Country</v>
      </c>
    </row>
    <row r="1113" spans="1:15" ht="19.2" x14ac:dyDescent="0.45">
      <c r="A1113" s="3">
        <v>2022</v>
      </c>
      <c r="B1113" s="4" t="s">
        <v>216</v>
      </c>
      <c r="C1113" s="4">
        <f t="shared" si="17"/>
        <v>4</v>
      </c>
      <c r="D1113" s="4" t="s">
        <v>218</v>
      </c>
      <c r="E1113" s="4" t="s">
        <v>32</v>
      </c>
      <c r="F1113" s="5">
        <v>135000</v>
      </c>
      <c r="G1113" s="3" t="s">
        <v>20</v>
      </c>
      <c r="H1113" s="5">
        <v>135000</v>
      </c>
      <c r="I1113" s="3" t="s">
        <v>21</v>
      </c>
      <c r="J1113" s="3" t="s">
        <v>244</v>
      </c>
      <c r="K1113" s="17">
        <v>100</v>
      </c>
      <c r="L1113" s="3" t="s">
        <v>21</v>
      </c>
      <c r="M1113" s="3" t="s">
        <v>242</v>
      </c>
      <c r="N1113" s="3" t="str">
        <f>IF(tbl_clean[[#This Row],[salary_in_usd]]&gt;=statistics!$B$25,"Yes","No")</f>
        <v>No</v>
      </c>
      <c r="O1113" s="3" t="str">
        <f>IF(tbl_clean[[#This Row],[employee_residence]]=tbl_clean[[#This Row],[company_location]], "Same-Country","Cross-Country")</f>
        <v>Same-Country</v>
      </c>
    </row>
    <row r="1114" spans="1:15" ht="19.2" x14ac:dyDescent="0.45">
      <c r="A1114" s="3">
        <v>2022</v>
      </c>
      <c r="B1114" s="4" t="s">
        <v>213</v>
      </c>
      <c r="C1114" s="4">
        <f t="shared" si="17"/>
        <v>3</v>
      </c>
      <c r="D1114" s="4" t="s">
        <v>218</v>
      </c>
      <c r="E1114" s="4" t="s">
        <v>27</v>
      </c>
      <c r="F1114" s="5">
        <v>135000</v>
      </c>
      <c r="G1114" s="3" t="s">
        <v>20</v>
      </c>
      <c r="H1114" s="5">
        <v>135000</v>
      </c>
      <c r="I1114" s="3" t="s">
        <v>21</v>
      </c>
      <c r="J1114" s="3" t="s">
        <v>244</v>
      </c>
      <c r="K1114" s="17">
        <v>100</v>
      </c>
      <c r="L1114" s="3" t="s">
        <v>21</v>
      </c>
      <c r="M1114" s="3" t="s">
        <v>242</v>
      </c>
      <c r="N1114" s="3" t="str">
        <f>IF(tbl_clean[[#This Row],[salary_in_usd]]&gt;=statistics!$B$25,"Yes","No")</f>
        <v>No</v>
      </c>
      <c r="O1114" s="3" t="str">
        <f>IF(tbl_clean[[#This Row],[employee_residence]]=tbl_clean[[#This Row],[company_location]], "Same-Country","Cross-Country")</f>
        <v>Same-Country</v>
      </c>
    </row>
    <row r="1115" spans="1:15" ht="19.2" x14ac:dyDescent="0.45">
      <c r="A1115" s="3">
        <v>2022</v>
      </c>
      <c r="B1115" s="4" t="s">
        <v>214</v>
      </c>
      <c r="C1115" s="4">
        <f t="shared" si="17"/>
        <v>2</v>
      </c>
      <c r="D1115" s="4" t="s">
        <v>218</v>
      </c>
      <c r="E1115" s="4" t="s">
        <v>27</v>
      </c>
      <c r="F1115" s="5">
        <v>135000</v>
      </c>
      <c r="G1115" s="3" t="s">
        <v>20</v>
      </c>
      <c r="H1115" s="5">
        <v>135000</v>
      </c>
      <c r="I1115" s="3" t="s">
        <v>21</v>
      </c>
      <c r="J1115" s="3" t="s">
        <v>244</v>
      </c>
      <c r="K1115" s="17">
        <v>100</v>
      </c>
      <c r="L1115" s="3" t="s">
        <v>21</v>
      </c>
      <c r="M1115" s="3" t="s">
        <v>242</v>
      </c>
      <c r="N1115" s="3" t="str">
        <f>IF(tbl_clean[[#This Row],[salary_in_usd]]&gt;=statistics!$B$25,"Yes","No")</f>
        <v>No</v>
      </c>
      <c r="O1115" s="3" t="str">
        <f>IF(tbl_clean[[#This Row],[employee_residence]]=tbl_clean[[#This Row],[company_location]], "Same-Country","Cross-Country")</f>
        <v>Same-Country</v>
      </c>
    </row>
    <row r="1116" spans="1:15" ht="19.2" x14ac:dyDescent="0.45">
      <c r="A1116" s="3">
        <v>2022</v>
      </c>
      <c r="B1116" s="4" t="s">
        <v>213</v>
      </c>
      <c r="C1116" s="4">
        <f t="shared" si="17"/>
        <v>3</v>
      </c>
      <c r="D1116" s="4" t="s">
        <v>218</v>
      </c>
      <c r="E1116" s="4" t="s">
        <v>37</v>
      </c>
      <c r="F1116" s="5">
        <v>135000</v>
      </c>
      <c r="G1116" s="3" t="s">
        <v>20</v>
      </c>
      <c r="H1116" s="5">
        <v>135000</v>
      </c>
      <c r="I1116" s="3" t="s">
        <v>21</v>
      </c>
      <c r="J1116" s="3" t="s">
        <v>244</v>
      </c>
      <c r="K1116" s="17">
        <v>100</v>
      </c>
      <c r="L1116" s="3" t="s">
        <v>21</v>
      </c>
      <c r="M1116" s="3" t="s">
        <v>242</v>
      </c>
      <c r="N1116" s="3" t="str">
        <f>IF(tbl_clean[[#This Row],[salary_in_usd]]&gt;=statistics!$B$25,"Yes","No")</f>
        <v>No</v>
      </c>
      <c r="O1116" s="3" t="str">
        <f>IF(tbl_clean[[#This Row],[employee_residence]]=tbl_clean[[#This Row],[company_location]], "Same-Country","Cross-Country")</f>
        <v>Same-Country</v>
      </c>
    </row>
    <row r="1117" spans="1:15" ht="19.2" x14ac:dyDescent="0.45">
      <c r="A1117" s="3">
        <v>2022</v>
      </c>
      <c r="B1117" s="4" t="s">
        <v>214</v>
      </c>
      <c r="C1117" s="4">
        <f t="shared" si="17"/>
        <v>2</v>
      </c>
      <c r="D1117" s="4" t="s">
        <v>218</v>
      </c>
      <c r="E1117" s="4" t="s">
        <v>23</v>
      </c>
      <c r="F1117" s="5">
        <v>135000</v>
      </c>
      <c r="G1117" s="3" t="s">
        <v>20</v>
      </c>
      <c r="H1117" s="5">
        <v>135000</v>
      </c>
      <c r="I1117" s="3" t="s">
        <v>21</v>
      </c>
      <c r="J1117" s="3" t="s">
        <v>244</v>
      </c>
      <c r="K1117" s="17">
        <v>100</v>
      </c>
      <c r="L1117" s="3" t="s">
        <v>21</v>
      </c>
      <c r="M1117" s="3" t="s">
        <v>240</v>
      </c>
      <c r="N1117" s="3" t="str">
        <f>IF(tbl_clean[[#This Row],[salary_in_usd]]&gt;=statistics!$B$25,"Yes","No")</f>
        <v>No</v>
      </c>
      <c r="O1117" s="3" t="str">
        <f>IF(tbl_clean[[#This Row],[employee_residence]]=tbl_clean[[#This Row],[company_location]], "Same-Country","Cross-Country")</f>
        <v>Same-Country</v>
      </c>
    </row>
    <row r="1118" spans="1:15" ht="19.2" x14ac:dyDescent="0.45">
      <c r="A1118" s="3">
        <v>2022</v>
      </c>
      <c r="B1118" s="4" t="s">
        <v>213</v>
      </c>
      <c r="C1118" s="4">
        <f t="shared" si="17"/>
        <v>3</v>
      </c>
      <c r="D1118" s="4" t="s">
        <v>218</v>
      </c>
      <c r="E1118" s="4" t="s">
        <v>37</v>
      </c>
      <c r="F1118" s="5">
        <v>134760</v>
      </c>
      <c r="G1118" s="3" t="s">
        <v>20</v>
      </c>
      <c r="H1118" s="5">
        <v>134760</v>
      </c>
      <c r="I1118" s="3" t="s">
        <v>21</v>
      </c>
      <c r="J1118" s="3" t="s">
        <v>244</v>
      </c>
      <c r="K1118" s="17">
        <v>100</v>
      </c>
      <c r="L1118" s="3" t="s">
        <v>21</v>
      </c>
      <c r="M1118" s="3" t="s">
        <v>242</v>
      </c>
      <c r="N1118" s="3" t="str">
        <f>IF(tbl_clean[[#This Row],[salary_in_usd]]&gt;=statistics!$B$25,"Yes","No")</f>
        <v>No</v>
      </c>
      <c r="O1118" s="3" t="str">
        <f>IF(tbl_clean[[#This Row],[employee_residence]]=tbl_clean[[#This Row],[company_location]], "Same-Country","Cross-Country")</f>
        <v>Same-Country</v>
      </c>
    </row>
    <row r="1119" spans="1:15" ht="19.2" x14ac:dyDescent="0.45">
      <c r="A1119" s="3">
        <v>2022</v>
      </c>
      <c r="B1119" s="4" t="s">
        <v>214</v>
      </c>
      <c r="C1119" s="4">
        <f t="shared" si="17"/>
        <v>2</v>
      </c>
      <c r="D1119" s="4" t="s">
        <v>218</v>
      </c>
      <c r="E1119" s="4" t="s">
        <v>229</v>
      </c>
      <c r="F1119" s="5">
        <v>134000</v>
      </c>
      <c r="G1119" s="3" t="s">
        <v>20</v>
      </c>
      <c r="H1119" s="5">
        <v>134000</v>
      </c>
      <c r="I1119" s="3" t="s">
        <v>21</v>
      </c>
      <c r="J1119" s="3" t="s">
        <v>244</v>
      </c>
      <c r="K1119" s="17">
        <v>100</v>
      </c>
      <c r="L1119" s="3" t="s">
        <v>21</v>
      </c>
      <c r="M1119" s="3" t="s">
        <v>242</v>
      </c>
      <c r="N1119" s="3" t="str">
        <f>IF(tbl_clean[[#This Row],[salary_in_usd]]&gt;=statistics!$B$25,"Yes","No")</f>
        <v>No</v>
      </c>
      <c r="O1119" s="3" t="str">
        <f>IF(tbl_clean[[#This Row],[employee_residence]]=tbl_clean[[#This Row],[company_location]], "Same-Country","Cross-Country")</f>
        <v>Same-Country</v>
      </c>
    </row>
    <row r="1120" spans="1:15" ht="19.2" x14ac:dyDescent="0.45">
      <c r="A1120" s="3">
        <v>2022</v>
      </c>
      <c r="B1120" s="4" t="s">
        <v>213</v>
      </c>
      <c r="C1120" s="4">
        <f t="shared" si="17"/>
        <v>3</v>
      </c>
      <c r="D1120" s="4" t="s">
        <v>218</v>
      </c>
      <c r="E1120" s="4" t="s">
        <v>37</v>
      </c>
      <c r="F1120" s="5">
        <v>134000</v>
      </c>
      <c r="G1120" s="3" t="s">
        <v>20</v>
      </c>
      <c r="H1120" s="5">
        <v>134000</v>
      </c>
      <c r="I1120" s="3" t="s">
        <v>21</v>
      </c>
      <c r="J1120" s="3" t="s">
        <v>243</v>
      </c>
      <c r="K1120" s="17">
        <v>0</v>
      </c>
      <c r="L1120" s="3" t="s">
        <v>21</v>
      </c>
      <c r="M1120" s="3" t="s">
        <v>242</v>
      </c>
      <c r="N1120" s="3" t="str">
        <f>IF(tbl_clean[[#This Row],[salary_in_usd]]&gt;=statistics!$B$25,"Yes","No")</f>
        <v>No</v>
      </c>
      <c r="O1120" s="3" t="str">
        <f>IF(tbl_clean[[#This Row],[employee_residence]]=tbl_clean[[#This Row],[company_location]], "Same-Country","Cross-Country")</f>
        <v>Same-Country</v>
      </c>
    </row>
    <row r="1121" spans="1:15" ht="19.2" x14ac:dyDescent="0.45">
      <c r="A1121" s="3">
        <v>2022</v>
      </c>
      <c r="B1121" s="4" t="s">
        <v>213</v>
      </c>
      <c r="C1121" s="4">
        <f t="shared" si="17"/>
        <v>3</v>
      </c>
      <c r="D1121" s="4" t="s">
        <v>218</v>
      </c>
      <c r="E1121" s="4" t="s">
        <v>23</v>
      </c>
      <c r="F1121" s="5">
        <v>134000</v>
      </c>
      <c r="G1121" s="3" t="s">
        <v>20</v>
      </c>
      <c r="H1121" s="5">
        <v>134000</v>
      </c>
      <c r="I1121" s="3" t="s">
        <v>21</v>
      </c>
      <c r="J1121" s="3" t="s">
        <v>244</v>
      </c>
      <c r="K1121" s="17">
        <v>100</v>
      </c>
      <c r="L1121" s="3" t="s">
        <v>21</v>
      </c>
      <c r="M1121" s="3" t="s">
        <v>242</v>
      </c>
      <c r="N1121" s="3" t="str">
        <f>IF(tbl_clean[[#This Row],[salary_in_usd]]&gt;=statistics!$B$25,"Yes","No")</f>
        <v>No</v>
      </c>
      <c r="O1121" s="3" t="str">
        <f>IF(tbl_clean[[#This Row],[employee_residence]]=tbl_clean[[#This Row],[company_location]], "Same-Country","Cross-Country")</f>
        <v>Same-Country</v>
      </c>
    </row>
    <row r="1122" spans="1:15" ht="19.2" x14ac:dyDescent="0.45">
      <c r="A1122" s="3">
        <v>2022</v>
      </c>
      <c r="B1122" s="4" t="s">
        <v>214</v>
      </c>
      <c r="C1122" s="4">
        <f t="shared" si="17"/>
        <v>2</v>
      </c>
      <c r="D1122" s="4" t="s">
        <v>218</v>
      </c>
      <c r="E1122" s="4" t="s">
        <v>70</v>
      </c>
      <c r="F1122" s="5">
        <v>134000</v>
      </c>
      <c r="G1122" s="3" t="s">
        <v>20</v>
      </c>
      <c r="H1122" s="5">
        <v>134000</v>
      </c>
      <c r="I1122" s="3" t="s">
        <v>21</v>
      </c>
      <c r="J1122" s="3" t="s">
        <v>243</v>
      </c>
      <c r="K1122" s="17">
        <v>0</v>
      </c>
      <c r="L1122" s="3" t="s">
        <v>21</v>
      </c>
      <c r="M1122" s="3" t="s">
        <v>242</v>
      </c>
      <c r="N1122" s="3" t="str">
        <f>IF(tbl_clean[[#This Row],[salary_in_usd]]&gt;=statistics!$B$25,"Yes","No")</f>
        <v>No</v>
      </c>
      <c r="O1122" s="3" t="str">
        <f>IF(tbl_clean[[#This Row],[employee_residence]]=tbl_clean[[#This Row],[company_location]], "Same-Country","Cross-Country")</f>
        <v>Same-Country</v>
      </c>
    </row>
    <row r="1123" spans="1:15" ht="19.2" x14ac:dyDescent="0.45">
      <c r="A1123" s="3">
        <v>2022</v>
      </c>
      <c r="B1123" s="4" t="s">
        <v>214</v>
      </c>
      <c r="C1123" s="4">
        <f t="shared" si="17"/>
        <v>2</v>
      </c>
      <c r="D1123" s="4" t="s">
        <v>218</v>
      </c>
      <c r="E1123" s="4" t="s">
        <v>70</v>
      </c>
      <c r="F1123" s="5">
        <v>134000</v>
      </c>
      <c r="G1123" s="3" t="s">
        <v>20</v>
      </c>
      <c r="H1123" s="5">
        <v>134000</v>
      </c>
      <c r="I1123" s="3" t="s">
        <v>21</v>
      </c>
      <c r="J1123" s="3" t="s">
        <v>243</v>
      </c>
      <c r="K1123" s="17">
        <v>0</v>
      </c>
      <c r="L1123" s="3" t="s">
        <v>21</v>
      </c>
      <c r="M1123" s="3" t="s">
        <v>242</v>
      </c>
      <c r="N1123" s="3" t="str">
        <f>IF(tbl_clean[[#This Row],[salary_in_usd]]&gt;=statistics!$B$25,"Yes","No")</f>
        <v>No</v>
      </c>
      <c r="O1123" s="3" t="str">
        <f>IF(tbl_clean[[#This Row],[employee_residence]]=tbl_clean[[#This Row],[company_location]], "Same-Country","Cross-Country")</f>
        <v>Same-Country</v>
      </c>
    </row>
    <row r="1124" spans="1:15" ht="19.2" x14ac:dyDescent="0.45">
      <c r="A1124" s="3">
        <v>2022</v>
      </c>
      <c r="B1124" s="4" t="s">
        <v>214</v>
      </c>
      <c r="C1124" s="4">
        <f t="shared" si="17"/>
        <v>2</v>
      </c>
      <c r="D1124" s="4" t="s">
        <v>218</v>
      </c>
      <c r="E1124" s="4" t="s">
        <v>69</v>
      </c>
      <c r="F1124" s="5">
        <v>134000</v>
      </c>
      <c r="G1124" s="3" t="s">
        <v>20</v>
      </c>
      <c r="H1124" s="5">
        <v>134000</v>
      </c>
      <c r="I1124" s="3" t="s">
        <v>21</v>
      </c>
      <c r="J1124" s="3" t="s">
        <v>244</v>
      </c>
      <c r="K1124" s="17">
        <v>100</v>
      </c>
      <c r="L1124" s="3" t="s">
        <v>21</v>
      </c>
      <c r="M1124" s="3" t="s">
        <v>242</v>
      </c>
      <c r="N1124" s="3" t="str">
        <f>IF(tbl_clean[[#This Row],[salary_in_usd]]&gt;=statistics!$B$25,"Yes","No")</f>
        <v>No</v>
      </c>
      <c r="O1124" s="3" t="str">
        <f>IF(tbl_clean[[#This Row],[employee_residence]]=tbl_clean[[#This Row],[company_location]], "Same-Country","Cross-Country")</f>
        <v>Same-Country</v>
      </c>
    </row>
    <row r="1125" spans="1:15" ht="19.2" x14ac:dyDescent="0.45">
      <c r="A1125" s="3">
        <v>2022</v>
      </c>
      <c r="B1125" s="4" t="s">
        <v>213</v>
      </c>
      <c r="C1125" s="4">
        <f t="shared" si="17"/>
        <v>3</v>
      </c>
      <c r="D1125" s="4" t="s">
        <v>218</v>
      </c>
      <c r="E1125" s="4" t="s">
        <v>69</v>
      </c>
      <c r="F1125" s="5">
        <v>193000</v>
      </c>
      <c r="G1125" s="3" t="s">
        <v>64</v>
      </c>
      <c r="H1125" s="5">
        <v>133766</v>
      </c>
      <c r="I1125" s="3" t="s">
        <v>65</v>
      </c>
      <c r="J1125" s="3" t="s">
        <v>244</v>
      </c>
      <c r="K1125" s="17">
        <v>100</v>
      </c>
      <c r="L1125" s="3" t="s">
        <v>65</v>
      </c>
      <c r="M1125" s="3" t="s">
        <v>240</v>
      </c>
      <c r="N1125" s="3" t="str">
        <f>IF(tbl_clean[[#This Row],[salary_in_usd]]&gt;=statistics!$B$25,"Yes","No")</f>
        <v>No</v>
      </c>
      <c r="O1125" s="3" t="str">
        <f>IF(tbl_clean[[#This Row],[employee_residence]]=tbl_clean[[#This Row],[company_location]], "Same-Country","Cross-Country")</f>
        <v>Same-Country</v>
      </c>
    </row>
    <row r="1126" spans="1:15" ht="19.2" x14ac:dyDescent="0.45">
      <c r="A1126" s="3">
        <v>2022</v>
      </c>
      <c r="B1126" s="4" t="s">
        <v>213</v>
      </c>
      <c r="C1126" s="4">
        <f t="shared" si="17"/>
        <v>3</v>
      </c>
      <c r="D1126" s="4" t="s">
        <v>218</v>
      </c>
      <c r="E1126" s="4" t="s">
        <v>55</v>
      </c>
      <c r="F1126" s="5">
        <v>133000</v>
      </c>
      <c r="G1126" s="3" t="s">
        <v>20</v>
      </c>
      <c r="H1126" s="5">
        <v>133000</v>
      </c>
      <c r="I1126" s="3" t="s">
        <v>51</v>
      </c>
      <c r="J1126" s="3" t="s">
        <v>243</v>
      </c>
      <c r="K1126" s="17">
        <v>0</v>
      </c>
      <c r="L1126" s="3" t="s">
        <v>51</v>
      </c>
      <c r="M1126" s="3" t="s">
        <v>240</v>
      </c>
      <c r="N1126" s="3" t="str">
        <f>IF(tbl_clean[[#This Row],[salary_in_usd]]&gt;=statistics!$B$25,"Yes","No")</f>
        <v>No</v>
      </c>
      <c r="O1126" s="3" t="str">
        <f>IF(tbl_clean[[#This Row],[employee_residence]]=tbl_clean[[#This Row],[company_location]], "Same-Country","Cross-Country")</f>
        <v>Same-Country</v>
      </c>
    </row>
    <row r="1127" spans="1:15" ht="19.2" x14ac:dyDescent="0.45">
      <c r="A1127" s="3">
        <v>2022</v>
      </c>
      <c r="B1127" s="4" t="s">
        <v>213</v>
      </c>
      <c r="C1127" s="4">
        <f t="shared" si="17"/>
        <v>3</v>
      </c>
      <c r="D1127" s="4" t="s">
        <v>218</v>
      </c>
      <c r="E1127" s="4" t="s">
        <v>37</v>
      </c>
      <c r="F1127" s="5">
        <v>132320</v>
      </c>
      <c r="G1127" s="3" t="s">
        <v>20</v>
      </c>
      <c r="H1127" s="5">
        <v>132320</v>
      </c>
      <c r="I1127" s="3" t="s">
        <v>21</v>
      </c>
      <c r="J1127" s="3" t="s">
        <v>244</v>
      </c>
      <c r="K1127" s="17">
        <v>100</v>
      </c>
      <c r="L1127" s="3" t="s">
        <v>21</v>
      </c>
      <c r="M1127" s="3" t="s">
        <v>242</v>
      </c>
      <c r="N1127" s="3" t="str">
        <f>IF(tbl_clean[[#This Row],[salary_in_usd]]&gt;=statistics!$B$25,"Yes","No")</f>
        <v>No</v>
      </c>
      <c r="O1127" s="3" t="str">
        <f>IF(tbl_clean[[#This Row],[employee_residence]]=tbl_clean[[#This Row],[company_location]], "Same-Country","Cross-Country")</f>
        <v>Same-Country</v>
      </c>
    </row>
    <row r="1128" spans="1:15" ht="19.2" x14ac:dyDescent="0.45">
      <c r="A1128" s="3">
        <v>2022</v>
      </c>
      <c r="B1128" s="4" t="s">
        <v>213</v>
      </c>
      <c r="C1128" s="4">
        <f t="shared" si="17"/>
        <v>3</v>
      </c>
      <c r="D1128" s="4" t="s">
        <v>218</v>
      </c>
      <c r="E1128" s="4" t="s">
        <v>37</v>
      </c>
      <c r="F1128" s="5">
        <v>132320</v>
      </c>
      <c r="G1128" s="3" t="s">
        <v>20</v>
      </c>
      <c r="H1128" s="5">
        <v>132320</v>
      </c>
      <c r="I1128" s="3" t="s">
        <v>21</v>
      </c>
      <c r="J1128" s="3" t="s">
        <v>243</v>
      </c>
      <c r="K1128" s="17">
        <v>0</v>
      </c>
      <c r="L1128" s="3" t="s">
        <v>21</v>
      </c>
      <c r="M1128" s="3" t="s">
        <v>242</v>
      </c>
      <c r="N1128" s="3" t="str">
        <f>IF(tbl_clean[[#This Row],[salary_in_usd]]&gt;=statistics!$B$25,"Yes","No")</f>
        <v>No</v>
      </c>
      <c r="O1128" s="3" t="str">
        <f>IF(tbl_clean[[#This Row],[employee_residence]]=tbl_clean[[#This Row],[company_location]], "Same-Country","Cross-Country")</f>
        <v>Same-Country</v>
      </c>
    </row>
    <row r="1129" spans="1:15" ht="19.2" x14ac:dyDescent="0.45">
      <c r="A1129" s="3">
        <v>2022</v>
      </c>
      <c r="B1129" s="4" t="s">
        <v>213</v>
      </c>
      <c r="C1129" s="4">
        <f t="shared" si="17"/>
        <v>3</v>
      </c>
      <c r="D1129" s="4" t="s">
        <v>218</v>
      </c>
      <c r="E1129" s="4" t="s">
        <v>37</v>
      </c>
      <c r="F1129" s="5">
        <v>132320</v>
      </c>
      <c r="G1129" s="3" t="s">
        <v>20</v>
      </c>
      <c r="H1129" s="5">
        <v>132320</v>
      </c>
      <c r="I1129" s="3" t="s">
        <v>21</v>
      </c>
      <c r="J1129" s="3" t="s">
        <v>244</v>
      </c>
      <c r="K1129" s="17">
        <v>100</v>
      </c>
      <c r="L1129" s="3" t="s">
        <v>21</v>
      </c>
      <c r="M1129" s="3" t="s">
        <v>242</v>
      </c>
      <c r="N1129" s="3" t="str">
        <f>IF(tbl_clean[[#This Row],[salary_in_usd]]&gt;=statistics!$B$25,"Yes","No")</f>
        <v>No</v>
      </c>
      <c r="O1129" s="3" t="str">
        <f>IF(tbl_clean[[#This Row],[employee_residence]]=tbl_clean[[#This Row],[company_location]], "Same-Country","Cross-Country")</f>
        <v>Same-Country</v>
      </c>
    </row>
    <row r="1130" spans="1:15" ht="19.2" x14ac:dyDescent="0.45">
      <c r="A1130" s="3">
        <v>2022</v>
      </c>
      <c r="B1130" s="4" t="s">
        <v>213</v>
      </c>
      <c r="C1130" s="4">
        <f t="shared" si="17"/>
        <v>3</v>
      </c>
      <c r="D1130" s="4" t="s">
        <v>218</v>
      </c>
      <c r="E1130" s="4" t="s">
        <v>37</v>
      </c>
      <c r="F1130" s="5">
        <v>132100</v>
      </c>
      <c r="G1130" s="3" t="s">
        <v>20</v>
      </c>
      <c r="H1130" s="5">
        <v>132100</v>
      </c>
      <c r="I1130" s="3" t="s">
        <v>21</v>
      </c>
      <c r="J1130" s="3" t="s">
        <v>244</v>
      </c>
      <c r="K1130" s="17">
        <v>100</v>
      </c>
      <c r="L1130" s="3" t="s">
        <v>21</v>
      </c>
      <c r="M1130" s="3" t="s">
        <v>240</v>
      </c>
      <c r="N1130" s="3" t="str">
        <f>IF(tbl_clean[[#This Row],[salary_in_usd]]&gt;=statistics!$B$25,"Yes","No")</f>
        <v>No</v>
      </c>
      <c r="O1130" s="3" t="str">
        <f>IF(tbl_clean[[#This Row],[employee_residence]]=tbl_clean[[#This Row],[company_location]], "Same-Country","Cross-Country")</f>
        <v>Same-Country</v>
      </c>
    </row>
    <row r="1131" spans="1:15" ht="19.2" x14ac:dyDescent="0.45">
      <c r="A1131" s="3">
        <v>2022</v>
      </c>
      <c r="B1131" s="4" t="s">
        <v>213</v>
      </c>
      <c r="C1131" s="4">
        <f t="shared" si="17"/>
        <v>3</v>
      </c>
      <c r="D1131" s="4" t="s">
        <v>218</v>
      </c>
      <c r="E1131" s="4" t="s">
        <v>37</v>
      </c>
      <c r="F1131" s="5">
        <v>132100</v>
      </c>
      <c r="G1131" s="3" t="s">
        <v>20</v>
      </c>
      <c r="H1131" s="5">
        <v>132100</v>
      </c>
      <c r="I1131" s="3" t="s">
        <v>21</v>
      </c>
      <c r="J1131" s="3" t="s">
        <v>244</v>
      </c>
      <c r="K1131" s="17">
        <v>100</v>
      </c>
      <c r="L1131" s="3" t="s">
        <v>21</v>
      </c>
      <c r="M1131" s="3" t="s">
        <v>240</v>
      </c>
      <c r="N1131" s="3" t="str">
        <f>IF(tbl_clean[[#This Row],[salary_in_usd]]&gt;=statistics!$B$25,"Yes","No")</f>
        <v>No</v>
      </c>
      <c r="O1131" s="3" t="str">
        <f>IF(tbl_clean[[#This Row],[employee_residence]]=tbl_clean[[#This Row],[company_location]], "Same-Country","Cross-Country")</f>
        <v>Same-Country</v>
      </c>
    </row>
    <row r="1132" spans="1:15" ht="19.2" x14ac:dyDescent="0.45">
      <c r="A1132" s="3">
        <v>2022</v>
      </c>
      <c r="B1132" s="4" t="s">
        <v>213</v>
      </c>
      <c r="C1132" s="4">
        <f t="shared" si="17"/>
        <v>3</v>
      </c>
      <c r="D1132" s="4" t="s">
        <v>218</v>
      </c>
      <c r="E1132" s="4" t="s">
        <v>37</v>
      </c>
      <c r="F1132" s="5">
        <v>132000</v>
      </c>
      <c r="G1132" s="3" t="s">
        <v>20</v>
      </c>
      <c r="H1132" s="5">
        <v>132000</v>
      </c>
      <c r="I1132" s="3" t="s">
        <v>24</v>
      </c>
      <c r="J1132" s="3" t="s">
        <v>243</v>
      </c>
      <c r="K1132" s="17">
        <v>0</v>
      </c>
      <c r="L1132" s="3" t="s">
        <v>24</v>
      </c>
      <c r="M1132" s="3" t="s">
        <v>242</v>
      </c>
      <c r="N1132" s="3" t="str">
        <f>IF(tbl_clean[[#This Row],[salary_in_usd]]&gt;=statistics!$B$25,"Yes","No")</f>
        <v>No</v>
      </c>
      <c r="O1132" s="3" t="str">
        <f>IF(tbl_clean[[#This Row],[employee_residence]]=tbl_clean[[#This Row],[company_location]], "Same-Country","Cross-Country")</f>
        <v>Same-Country</v>
      </c>
    </row>
    <row r="1133" spans="1:15" ht="19.2" x14ac:dyDescent="0.45">
      <c r="A1133" s="3">
        <v>2022</v>
      </c>
      <c r="B1133" s="4" t="s">
        <v>213</v>
      </c>
      <c r="C1133" s="4">
        <f t="shared" si="17"/>
        <v>3</v>
      </c>
      <c r="D1133" s="4" t="s">
        <v>218</v>
      </c>
      <c r="E1133" s="4" t="s">
        <v>37</v>
      </c>
      <c r="F1133" s="5">
        <v>132000</v>
      </c>
      <c r="G1133" s="3" t="s">
        <v>20</v>
      </c>
      <c r="H1133" s="5">
        <v>132000</v>
      </c>
      <c r="I1133" s="3" t="s">
        <v>21</v>
      </c>
      <c r="J1133" s="3" t="s">
        <v>244</v>
      </c>
      <c r="K1133" s="17">
        <v>100</v>
      </c>
      <c r="L1133" s="3" t="s">
        <v>21</v>
      </c>
      <c r="M1133" s="3" t="s">
        <v>242</v>
      </c>
      <c r="N1133" s="3" t="str">
        <f>IF(tbl_clean[[#This Row],[salary_in_usd]]&gt;=statistics!$B$25,"Yes","No")</f>
        <v>No</v>
      </c>
      <c r="O1133" s="3" t="str">
        <f>IF(tbl_clean[[#This Row],[employee_residence]]=tbl_clean[[#This Row],[company_location]], "Same-Country","Cross-Country")</f>
        <v>Same-Country</v>
      </c>
    </row>
    <row r="1134" spans="1:15" ht="19.2" x14ac:dyDescent="0.45">
      <c r="A1134" s="3">
        <v>2022</v>
      </c>
      <c r="B1134" s="4" t="s">
        <v>213</v>
      </c>
      <c r="C1134" s="4">
        <f t="shared" si="17"/>
        <v>3</v>
      </c>
      <c r="D1134" s="4" t="s">
        <v>218</v>
      </c>
      <c r="E1134" s="4" t="s">
        <v>27</v>
      </c>
      <c r="F1134" s="5">
        <v>132000</v>
      </c>
      <c r="G1134" s="3" t="s">
        <v>20</v>
      </c>
      <c r="H1134" s="5">
        <v>132000</v>
      </c>
      <c r="I1134" s="3" t="s">
        <v>21</v>
      </c>
      <c r="J1134" s="3" t="s">
        <v>243</v>
      </c>
      <c r="K1134" s="17">
        <v>0</v>
      </c>
      <c r="L1134" s="3" t="s">
        <v>21</v>
      </c>
      <c r="M1134" s="3" t="s">
        <v>242</v>
      </c>
      <c r="N1134" s="3" t="str">
        <f>IF(tbl_clean[[#This Row],[salary_in_usd]]&gt;=statistics!$B$25,"Yes","No")</f>
        <v>No</v>
      </c>
      <c r="O1134" s="3" t="str">
        <f>IF(tbl_clean[[#This Row],[employee_residence]]=tbl_clean[[#This Row],[company_location]], "Same-Country","Cross-Country")</f>
        <v>Same-Country</v>
      </c>
    </row>
    <row r="1135" spans="1:15" ht="19.2" x14ac:dyDescent="0.45">
      <c r="A1135" s="3">
        <v>2022</v>
      </c>
      <c r="B1135" s="4" t="s">
        <v>214</v>
      </c>
      <c r="C1135" s="4">
        <f t="shared" si="17"/>
        <v>2</v>
      </c>
      <c r="D1135" s="4" t="s">
        <v>218</v>
      </c>
      <c r="E1135" s="4" t="s">
        <v>23</v>
      </c>
      <c r="F1135" s="5">
        <v>107000</v>
      </c>
      <c r="G1135" s="3" t="s">
        <v>58</v>
      </c>
      <c r="H1135" s="5">
        <v>131752</v>
      </c>
      <c r="I1135" s="3" t="s">
        <v>33</v>
      </c>
      <c r="J1135" s="3" t="s">
        <v>244</v>
      </c>
      <c r="K1135" s="17">
        <v>100</v>
      </c>
      <c r="L1135" s="3" t="s">
        <v>33</v>
      </c>
      <c r="M1135" s="3" t="s">
        <v>242</v>
      </c>
      <c r="N1135" s="3" t="str">
        <f>IF(tbl_clean[[#This Row],[salary_in_usd]]&gt;=statistics!$B$25,"Yes","No")</f>
        <v>No</v>
      </c>
      <c r="O1135" s="3" t="str">
        <f>IF(tbl_clean[[#This Row],[employee_residence]]=tbl_clean[[#This Row],[company_location]], "Same-Country","Cross-Country")</f>
        <v>Same-Country</v>
      </c>
    </row>
    <row r="1136" spans="1:15" ht="19.2" x14ac:dyDescent="0.45">
      <c r="A1136" s="3">
        <v>2022</v>
      </c>
      <c r="B1136" s="4" t="s">
        <v>213</v>
      </c>
      <c r="C1136" s="4">
        <f t="shared" si="17"/>
        <v>3</v>
      </c>
      <c r="D1136" s="4" t="s">
        <v>218</v>
      </c>
      <c r="E1136" s="4" t="s">
        <v>222</v>
      </c>
      <c r="F1136" s="5">
        <v>131300</v>
      </c>
      <c r="G1136" s="3" t="s">
        <v>20</v>
      </c>
      <c r="H1136" s="5">
        <v>131300</v>
      </c>
      <c r="I1136" s="3" t="s">
        <v>21</v>
      </c>
      <c r="J1136" s="3" t="s">
        <v>244</v>
      </c>
      <c r="K1136" s="17">
        <v>100</v>
      </c>
      <c r="L1136" s="3" t="s">
        <v>21</v>
      </c>
      <c r="M1136" s="3" t="s">
        <v>240</v>
      </c>
      <c r="N1136" s="3" t="str">
        <f>IF(tbl_clean[[#This Row],[salary_in_usd]]&gt;=statistics!$B$25,"Yes","No")</f>
        <v>No</v>
      </c>
      <c r="O1136" s="3" t="str">
        <f>IF(tbl_clean[[#This Row],[employee_residence]]=tbl_clean[[#This Row],[company_location]], "Same-Country","Cross-Country")</f>
        <v>Same-Country</v>
      </c>
    </row>
    <row r="1137" spans="1:15" ht="19.2" x14ac:dyDescent="0.45">
      <c r="A1137" s="3">
        <v>2022</v>
      </c>
      <c r="B1137" s="4" t="s">
        <v>213</v>
      </c>
      <c r="C1137" s="4">
        <f t="shared" si="17"/>
        <v>3</v>
      </c>
      <c r="D1137" s="4" t="s">
        <v>218</v>
      </c>
      <c r="E1137" s="4" t="s">
        <v>45</v>
      </c>
      <c r="F1137" s="5">
        <v>131300</v>
      </c>
      <c r="G1137" s="3" t="s">
        <v>20</v>
      </c>
      <c r="H1137" s="5">
        <v>131300</v>
      </c>
      <c r="I1137" s="3" t="s">
        <v>21</v>
      </c>
      <c r="J1137" s="3" t="s">
        <v>244</v>
      </c>
      <c r="K1137" s="17">
        <v>100</v>
      </c>
      <c r="L1137" s="3" t="s">
        <v>21</v>
      </c>
      <c r="M1137" s="3" t="s">
        <v>240</v>
      </c>
      <c r="N1137" s="3" t="str">
        <f>IF(tbl_clean[[#This Row],[salary_in_usd]]&gt;=statistics!$B$25,"Yes","No")</f>
        <v>No</v>
      </c>
      <c r="O1137" s="3" t="str">
        <f>IF(tbl_clean[[#This Row],[employee_residence]]=tbl_clean[[#This Row],[company_location]], "Same-Country","Cross-Country")</f>
        <v>Same-Country</v>
      </c>
    </row>
    <row r="1138" spans="1:15" ht="19.2" x14ac:dyDescent="0.45">
      <c r="A1138" s="3">
        <v>2022</v>
      </c>
      <c r="B1138" s="4" t="s">
        <v>213</v>
      </c>
      <c r="C1138" s="4">
        <f t="shared" si="17"/>
        <v>3</v>
      </c>
      <c r="D1138" s="4" t="s">
        <v>218</v>
      </c>
      <c r="E1138" s="4" t="s">
        <v>35</v>
      </c>
      <c r="F1138" s="5">
        <v>131300</v>
      </c>
      <c r="G1138" s="3" t="s">
        <v>20</v>
      </c>
      <c r="H1138" s="5">
        <v>131300</v>
      </c>
      <c r="I1138" s="3" t="s">
        <v>21</v>
      </c>
      <c r="J1138" s="3" t="s">
        <v>244</v>
      </c>
      <c r="K1138" s="17">
        <v>100</v>
      </c>
      <c r="L1138" s="3" t="s">
        <v>21</v>
      </c>
      <c r="M1138" s="3" t="s">
        <v>240</v>
      </c>
      <c r="N1138" s="3" t="str">
        <f>IF(tbl_clean[[#This Row],[salary_in_usd]]&gt;=statistics!$B$25,"Yes","No")</f>
        <v>No</v>
      </c>
      <c r="O1138" s="3" t="str">
        <f>IF(tbl_clean[[#This Row],[employee_residence]]=tbl_clean[[#This Row],[company_location]], "Same-Country","Cross-Country")</f>
        <v>Same-Country</v>
      </c>
    </row>
    <row r="1139" spans="1:15" ht="19.2" x14ac:dyDescent="0.45">
      <c r="A1139" s="3">
        <v>2022</v>
      </c>
      <c r="B1139" s="4" t="s">
        <v>213</v>
      </c>
      <c r="C1139" s="4">
        <f t="shared" si="17"/>
        <v>3</v>
      </c>
      <c r="D1139" s="4" t="s">
        <v>218</v>
      </c>
      <c r="E1139" s="4" t="s">
        <v>45</v>
      </c>
      <c r="F1139" s="5">
        <v>131300</v>
      </c>
      <c r="G1139" s="3" t="s">
        <v>20</v>
      </c>
      <c r="H1139" s="5">
        <v>131300</v>
      </c>
      <c r="I1139" s="3" t="s">
        <v>21</v>
      </c>
      <c r="J1139" s="3" t="s">
        <v>244</v>
      </c>
      <c r="K1139" s="17">
        <v>100</v>
      </c>
      <c r="L1139" s="3" t="s">
        <v>21</v>
      </c>
      <c r="M1139" s="3" t="s">
        <v>240</v>
      </c>
      <c r="N1139" s="3" t="str">
        <f>IF(tbl_clean[[#This Row],[salary_in_usd]]&gt;=statistics!$B$25,"Yes","No")</f>
        <v>No</v>
      </c>
      <c r="O1139" s="3" t="str">
        <f>IF(tbl_clean[[#This Row],[employee_residence]]=tbl_clean[[#This Row],[company_location]], "Same-Country","Cross-Country")</f>
        <v>Same-Country</v>
      </c>
    </row>
    <row r="1140" spans="1:15" ht="19.2" x14ac:dyDescent="0.45">
      <c r="A1140" s="3">
        <v>2022</v>
      </c>
      <c r="B1140" s="4" t="s">
        <v>213</v>
      </c>
      <c r="C1140" s="4">
        <f t="shared" si="17"/>
        <v>3</v>
      </c>
      <c r="D1140" s="4" t="s">
        <v>218</v>
      </c>
      <c r="E1140" s="4" t="s">
        <v>37</v>
      </c>
      <c r="F1140" s="5">
        <v>131300</v>
      </c>
      <c r="G1140" s="3" t="s">
        <v>20</v>
      </c>
      <c r="H1140" s="5">
        <v>131300</v>
      </c>
      <c r="I1140" s="3" t="s">
        <v>21</v>
      </c>
      <c r="J1140" s="3" t="s">
        <v>244</v>
      </c>
      <c r="K1140" s="17">
        <v>100</v>
      </c>
      <c r="L1140" s="3" t="s">
        <v>21</v>
      </c>
      <c r="M1140" s="3" t="s">
        <v>240</v>
      </c>
      <c r="N1140" s="3" t="str">
        <f>IF(tbl_clean[[#This Row],[salary_in_usd]]&gt;=statistics!$B$25,"Yes","No")</f>
        <v>No</v>
      </c>
      <c r="O1140" s="3" t="str">
        <f>IF(tbl_clean[[#This Row],[employee_residence]]=tbl_clean[[#This Row],[company_location]], "Same-Country","Cross-Country")</f>
        <v>Same-Country</v>
      </c>
    </row>
    <row r="1141" spans="1:15" ht="19.2" x14ac:dyDescent="0.45">
      <c r="A1141" s="3">
        <v>2022</v>
      </c>
      <c r="B1141" s="4" t="s">
        <v>213</v>
      </c>
      <c r="C1141" s="4">
        <f t="shared" si="17"/>
        <v>3</v>
      </c>
      <c r="D1141" s="4" t="s">
        <v>218</v>
      </c>
      <c r="E1141" s="4" t="s">
        <v>35</v>
      </c>
      <c r="F1141" s="5">
        <v>131300</v>
      </c>
      <c r="G1141" s="3" t="s">
        <v>20</v>
      </c>
      <c r="H1141" s="5">
        <v>131300</v>
      </c>
      <c r="I1141" s="3" t="s">
        <v>21</v>
      </c>
      <c r="J1141" s="3" t="s">
        <v>244</v>
      </c>
      <c r="K1141" s="17">
        <v>100</v>
      </c>
      <c r="L1141" s="3" t="s">
        <v>21</v>
      </c>
      <c r="M1141" s="3" t="s">
        <v>240</v>
      </c>
      <c r="N1141" s="3" t="str">
        <f>IF(tbl_clean[[#This Row],[salary_in_usd]]&gt;=statistics!$B$25,"Yes","No")</f>
        <v>No</v>
      </c>
      <c r="O1141" s="3" t="str">
        <f>IF(tbl_clean[[#This Row],[employee_residence]]=tbl_clean[[#This Row],[company_location]], "Same-Country","Cross-Country")</f>
        <v>Same-Country</v>
      </c>
    </row>
    <row r="1142" spans="1:15" ht="19.2" x14ac:dyDescent="0.45">
      <c r="A1142" s="3">
        <v>2022</v>
      </c>
      <c r="B1142" s="4" t="s">
        <v>213</v>
      </c>
      <c r="C1142" s="4">
        <f t="shared" si="17"/>
        <v>3</v>
      </c>
      <c r="D1142" s="4" t="s">
        <v>218</v>
      </c>
      <c r="E1142" s="4" t="s">
        <v>35</v>
      </c>
      <c r="F1142" s="5">
        <v>131300</v>
      </c>
      <c r="G1142" s="3" t="s">
        <v>20</v>
      </c>
      <c r="H1142" s="5">
        <v>131300</v>
      </c>
      <c r="I1142" s="3" t="s">
        <v>21</v>
      </c>
      <c r="J1142" s="3" t="s">
        <v>244</v>
      </c>
      <c r="K1142" s="17">
        <v>100</v>
      </c>
      <c r="L1142" s="3" t="s">
        <v>21</v>
      </c>
      <c r="M1142" s="3" t="s">
        <v>240</v>
      </c>
      <c r="N1142" s="3" t="str">
        <f>IF(tbl_clean[[#This Row],[salary_in_usd]]&gt;=statistics!$B$25,"Yes","No")</f>
        <v>No</v>
      </c>
      <c r="O1142" s="3" t="str">
        <f>IF(tbl_clean[[#This Row],[employee_residence]]=tbl_clean[[#This Row],[company_location]], "Same-Country","Cross-Country")</f>
        <v>Same-Country</v>
      </c>
    </row>
    <row r="1143" spans="1:15" ht="19.2" x14ac:dyDescent="0.45">
      <c r="A1143" s="3">
        <v>2022</v>
      </c>
      <c r="B1143" s="4" t="s">
        <v>213</v>
      </c>
      <c r="C1143" s="4">
        <f t="shared" si="17"/>
        <v>3</v>
      </c>
      <c r="D1143" s="4" t="s">
        <v>218</v>
      </c>
      <c r="E1143" s="4" t="s">
        <v>27</v>
      </c>
      <c r="F1143" s="5">
        <v>131000</v>
      </c>
      <c r="G1143" s="3" t="s">
        <v>20</v>
      </c>
      <c r="H1143" s="5">
        <v>131000</v>
      </c>
      <c r="I1143" s="3" t="s">
        <v>21</v>
      </c>
      <c r="J1143" s="3" t="s">
        <v>243</v>
      </c>
      <c r="K1143" s="17">
        <v>0</v>
      </c>
      <c r="L1143" s="3" t="s">
        <v>21</v>
      </c>
      <c r="M1143" s="3" t="s">
        <v>242</v>
      </c>
      <c r="N1143" s="3" t="str">
        <f>IF(tbl_clean[[#This Row],[salary_in_usd]]&gt;=statistics!$B$25,"Yes","No")</f>
        <v>No</v>
      </c>
      <c r="O1143" s="3" t="str">
        <f>IF(tbl_clean[[#This Row],[employee_residence]]=tbl_clean[[#This Row],[company_location]], "Same-Country","Cross-Country")</f>
        <v>Same-Country</v>
      </c>
    </row>
    <row r="1144" spans="1:15" ht="19.2" x14ac:dyDescent="0.45">
      <c r="A1144" s="3">
        <v>2022</v>
      </c>
      <c r="B1144" s="4" t="s">
        <v>213</v>
      </c>
      <c r="C1144" s="4">
        <f t="shared" si="17"/>
        <v>3</v>
      </c>
      <c r="D1144" s="4" t="s">
        <v>218</v>
      </c>
      <c r="E1144" s="4" t="s">
        <v>37</v>
      </c>
      <c r="F1144" s="5">
        <v>130500</v>
      </c>
      <c r="G1144" s="3" t="s">
        <v>20</v>
      </c>
      <c r="H1144" s="5">
        <v>130500</v>
      </c>
      <c r="I1144" s="3" t="s">
        <v>21</v>
      </c>
      <c r="J1144" s="3" t="s">
        <v>243</v>
      </c>
      <c r="K1144" s="17">
        <v>0</v>
      </c>
      <c r="L1144" s="3" t="s">
        <v>21</v>
      </c>
      <c r="M1144" s="3" t="s">
        <v>242</v>
      </c>
      <c r="N1144" s="3" t="str">
        <f>IF(tbl_clean[[#This Row],[salary_in_usd]]&gt;=statistics!$B$25,"Yes","No")</f>
        <v>No</v>
      </c>
      <c r="O1144" s="3" t="str">
        <f>IF(tbl_clean[[#This Row],[employee_residence]]=tbl_clean[[#This Row],[company_location]], "Same-Country","Cross-Country")</f>
        <v>Same-Country</v>
      </c>
    </row>
    <row r="1145" spans="1:15" ht="19.2" x14ac:dyDescent="0.45">
      <c r="A1145" s="3">
        <v>2022</v>
      </c>
      <c r="B1145" s="4" t="s">
        <v>213</v>
      </c>
      <c r="C1145" s="4">
        <f t="shared" si="17"/>
        <v>3</v>
      </c>
      <c r="D1145" s="4" t="s">
        <v>218</v>
      </c>
      <c r="E1145" s="4" t="s">
        <v>37</v>
      </c>
      <c r="F1145" s="5">
        <v>130500</v>
      </c>
      <c r="G1145" s="3" t="s">
        <v>20</v>
      </c>
      <c r="H1145" s="5">
        <v>130500</v>
      </c>
      <c r="I1145" s="3" t="s">
        <v>21</v>
      </c>
      <c r="J1145" s="3" t="s">
        <v>243</v>
      </c>
      <c r="K1145" s="17">
        <v>0</v>
      </c>
      <c r="L1145" s="3" t="s">
        <v>21</v>
      </c>
      <c r="M1145" s="3" t="s">
        <v>242</v>
      </c>
      <c r="N1145" s="3" t="str">
        <f>IF(tbl_clean[[#This Row],[salary_in_usd]]&gt;=statistics!$B$25,"Yes","No")</f>
        <v>No</v>
      </c>
      <c r="O1145" s="3" t="str">
        <f>IF(tbl_clean[[#This Row],[employee_residence]]=tbl_clean[[#This Row],[company_location]], "Same-Country","Cross-Country")</f>
        <v>Same-Country</v>
      </c>
    </row>
    <row r="1146" spans="1:15" ht="19.2" x14ac:dyDescent="0.45">
      <c r="A1146" s="3">
        <v>2022</v>
      </c>
      <c r="B1146" s="4" t="s">
        <v>213</v>
      </c>
      <c r="C1146" s="4">
        <f t="shared" si="17"/>
        <v>3</v>
      </c>
      <c r="D1146" s="4" t="s">
        <v>218</v>
      </c>
      <c r="E1146" s="4" t="s">
        <v>23</v>
      </c>
      <c r="F1146" s="5">
        <v>130240</v>
      </c>
      <c r="G1146" s="3" t="s">
        <v>20</v>
      </c>
      <c r="H1146" s="5">
        <v>130240</v>
      </c>
      <c r="I1146" s="3" t="s">
        <v>21</v>
      </c>
      <c r="J1146" s="3" t="s">
        <v>243</v>
      </c>
      <c r="K1146" s="17">
        <v>0</v>
      </c>
      <c r="L1146" s="3" t="s">
        <v>21</v>
      </c>
      <c r="M1146" s="3" t="s">
        <v>242</v>
      </c>
      <c r="N1146" s="3" t="str">
        <f>IF(tbl_clean[[#This Row],[salary_in_usd]]&gt;=statistics!$B$25,"Yes","No")</f>
        <v>No</v>
      </c>
      <c r="O1146" s="3" t="str">
        <f>IF(tbl_clean[[#This Row],[employee_residence]]=tbl_clean[[#This Row],[company_location]], "Same-Country","Cross-Country")</f>
        <v>Same-Country</v>
      </c>
    </row>
    <row r="1147" spans="1:15" ht="19.2" x14ac:dyDescent="0.45">
      <c r="A1147" s="3">
        <v>2022</v>
      </c>
      <c r="B1147" s="4" t="s">
        <v>213</v>
      </c>
      <c r="C1147" s="4">
        <f t="shared" si="17"/>
        <v>3</v>
      </c>
      <c r="D1147" s="4" t="s">
        <v>218</v>
      </c>
      <c r="E1147" s="4" t="s">
        <v>27</v>
      </c>
      <c r="F1147" s="5">
        <v>130050</v>
      </c>
      <c r="G1147" s="3" t="s">
        <v>20</v>
      </c>
      <c r="H1147" s="5">
        <v>130050</v>
      </c>
      <c r="I1147" s="3" t="s">
        <v>21</v>
      </c>
      <c r="J1147" s="3" t="s">
        <v>244</v>
      </c>
      <c r="K1147" s="17">
        <v>100</v>
      </c>
      <c r="L1147" s="3" t="s">
        <v>21</v>
      </c>
      <c r="M1147" s="3" t="s">
        <v>242</v>
      </c>
      <c r="N1147" s="3" t="str">
        <f>IF(tbl_clean[[#This Row],[salary_in_usd]]&gt;=statistics!$B$25,"Yes","No")</f>
        <v>No</v>
      </c>
      <c r="O1147" s="3" t="str">
        <f>IF(tbl_clean[[#This Row],[employee_residence]]=tbl_clean[[#This Row],[company_location]], "Same-Country","Cross-Country")</f>
        <v>Same-Country</v>
      </c>
    </row>
    <row r="1148" spans="1:15" ht="19.2" x14ac:dyDescent="0.45">
      <c r="A1148" s="3">
        <v>2022</v>
      </c>
      <c r="B1148" s="4" t="s">
        <v>213</v>
      </c>
      <c r="C1148" s="4">
        <f t="shared" si="17"/>
        <v>3</v>
      </c>
      <c r="D1148" s="4" t="s">
        <v>218</v>
      </c>
      <c r="E1148" s="4" t="s">
        <v>232</v>
      </c>
      <c r="F1148" s="5">
        <v>130000</v>
      </c>
      <c r="G1148" s="3" t="s">
        <v>20</v>
      </c>
      <c r="H1148" s="5">
        <v>130000</v>
      </c>
      <c r="I1148" s="3" t="s">
        <v>21</v>
      </c>
      <c r="J1148" s="3" t="s">
        <v>244</v>
      </c>
      <c r="K1148" s="17">
        <v>100</v>
      </c>
      <c r="L1148" s="3" t="s">
        <v>21</v>
      </c>
      <c r="M1148" s="3" t="s">
        <v>240</v>
      </c>
      <c r="N1148" s="3" t="str">
        <f>IF(tbl_clean[[#This Row],[salary_in_usd]]&gt;=statistics!$B$25,"Yes","No")</f>
        <v>No</v>
      </c>
      <c r="O1148" s="3" t="str">
        <f>IF(tbl_clean[[#This Row],[employee_residence]]=tbl_clean[[#This Row],[company_location]], "Same-Country","Cross-Country")</f>
        <v>Same-Country</v>
      </c>
    </row>
    <row r="1149" spans="1:15" ht="19.2" x14ac:dyDescent="0.45">
      <c r="A1149" s="3">
        <v>2022</v>
      </c>
      <c r="B1149" s="4" t="s">
        <v>215</v>
      </c>
      <c r="C1149" s="4">
        <f t="shared" si="17"/>
        <v>1</v>
      </c>
      <c r="D1149" s="4" t="s">
        <v>218</v>
      </c>
      <c r="E1149" s="4" t="s">
        <v>23</v>
      </c>
      <c r="F1149" s="5">
        <v>130000</v>
      </c>
      <c r="G1149" s="3" t="s">
        <v>20</v>
      </c>
      <c r="H1149" s="5">
        <v>130000</v>
      </c>
      <c r="I1149" s="3" t="s">
        <v>21</v>
      </c>
      <c r="J1149" s="3" t="s">
        <v>243</v>
      </c>
      <c r="K1149" s="17">
        <v>0</v>
      </c>
      <c r="L1149" s="3" t="s">
        <v>21</v>
      </c>
      <c r="M1149" s="3" t="s">
        <v>242</v>
      </c>
      <c r="N1149" s="3" t="str">
        <f>IF(tbl_clean[[#This Row],[salary_in_usd]]&gt;=statistics!$B$25,"Yes","No")</f>
        <v>No</v>
      </c>
      <c r="O1149" s="3" t="str">
        <f>IF(tbl_clean[[#This Row],[employee_residence]]=tbl_clean[[#This Row],[company_location]], "Same-Country","Cross-Country")</f>
        <v>Same-Country</v>
      </c>
    </row>
    <row r="1150" spans="1:15" ht="19.2" x14ac:dyDescent="0.45">
      <c r="A1150" s="3">
        <v>2022</v>
      </c>
      <c r="B1150" s="4" t="s">
        <v>213</v>
      </c>
      <c r="C1150" s="4">
        <f t="shared" si="17"/>
        <v>3</v>
      </c>
      <c r="D1150" s="4" t="s">
        <v>218</v>
      </c>
      <c r="E1150" s="4" t="s">
        <v>37</v>
      </c>
      <c r="F1150" s="5">
        <v>130000</v>
      </c>
      <c r="G1150" s="3" t="s">
        <v>20</v>
      </c>
      <c r="H1150" s="5">
        <v>130000</v>
      </c>
      <c r="I1150" s="3" t="s">
        <v>21</v>
      </c>
      <c r="J1150" s="3" t="s">
        <v>243</v>
      </c>
      <c r="K1150" s="17">
        <v>0</v>
      </c>
      <c r="L1150" s="3" t="s">
        <v>21</v>
      </c>
      <c r="M1150" s="3" t="s">
        <v>242</v>
      </c>
      <c r="N1150" s="3" t="str">
        <f>IF(tbl_clean[[#This Row],[salary_in_usd]]&gt;=statistics!$B$25,"Yes","No")</f>
        <v>No</v>
      </c>
      <c r="O1150" s="3" t="str">
        <f>IF(tbl_clean[[#This Row],[employee_residence]]=tbl_clean[[#This Row],[company_location]], "Same-Country","Cross-Country")</f>
        <v>Same-Country</v>
      </c>
    </row>
    <row r="1151" spans="1:15" ht="19.2" x14ac:dyDescent="0.45">
      <c r="A1151" s="3">
        <v>2022</v>
      </c>
      <c r="B1151" s="4" t="s">
        <v>214</v>
      </c>
      <c r="C1151" s="4">
        <f t="shared" si="17"/>
        <v>2</v>
      </c>
      <c r="D1151" s="4" t="s">
        <v>218</v>
      </c>
      <c r="E1151" s="4" t="s">
        <v>37</v>
      </c>
      <c r="F1151" s="5">
        <v>130000</v>
      </c>
      <c r="G1151" s="3" t="s">
        <v>20</v>
      </c>
      <c r="H1151" s="5">
        <v>130000</v>
      </c>
      <c r="I1151" s="3" t="s">
        <v>21</v>
      </c>
      <c r="J1151" s="3" t="s">
        <v>243</v>
      </c>
      <c r="K1151" s="17">
        <v>0</v>
      </c>
      <c r="L1151" s="3" t="s">
        <v>21</v>
      </c>
      <c r="M1151" s="3" t="s">
        <v>242</v>
      </c>
      <c r="N1151" s="3" t="str">
        <f>IF(tbl_clean[[#This Row],[salary_in_usd]]&gt;=statistics!$B$25,"Yes","No")</f>
        <v>No</v>
      </c>
      <c r="O1151" s="3" t="str">
        <f>IF(tbl_clean[[#This Row],[employee_residence]]=tbl_clean[[#This Row],[company_location]], "Same-Country","Cross-Country")</f>
        <v>Same-Country</v>
      </c>
    </row>
    <row r="1152" spans="1:15" ht="19.2" x14ac:dyDescent="0.45">
      <c r="A1152" s="3">
        <v>2022</v>
      </c>
      <c r="B1152" s="4" t="s">
        <v>213</v>
      </c>
      <c r="C1152" s="4">
        <f t="shared" si="17"/>
        <v>3</v>
      </c>
      <c r="D1152" s="4" t="s">
        <v>218</v>
      </c>
      <c r="E1152" s="4" t="s">
        <v>37</v>
      </c>
      <c r="F1152" s="5">
        <v>130000</v>
      </c>
      <c r="G1152" s="3" t="s">
        <v>20</v>
      </c>
      <c r="H1152" s="5">
        <v>130000</v>
      </c>
      <c r="I1152" s="3" t="s">
        <v>21</v>
      </c>
      <c r="J1152" s="3" t="s">
        <v>243</v>
      </c>
      <c r="K1152" s="17">
        <v>0</v>
      </c>
      <c r="L1152" s="3" t="s">
        <v>21</v>
      </c>
      <c r="M1152" s="3" t="s">
        <v>242</v>
      </c>
      <c r="N1152" s="3" t="str">
        <f>IF(tbl_clean[[#This Row],[salary_in_usd]]&gt;=statistics!$B$25,"Yes","No")</f>
        <v>No</v>
      </c>
      <c r="O1152" s="3" t="str">
        <f>IF(tbl_clean[[#This Row],[employee_residence]]=tbl_clean[[#This Row],[company_location]], "Same-Country","Cross-Country")</f>
        <v>Same-Country</v>
      </c>
    </row>
    <row r="1153" spans="1:15" ht="19.2" x14ac:dyDescent="0.45">
      <c r="A1153" s="3">
        <v>2022</v>
      </c>
      <c r="B1153" s="4" t="s">
        <v>213</v>
      </c>
      <c r="C1153" s="4">
        <f t="shared" si="17"/>
        <v>3</v>
      </c>
      <c r="D1153" s="4" t="s">
        <v>218</v>
      </c>
      <c r="E1153" s="4" t="s">
        <v>37</v>
      </c>
      <c r="F1153" s="5">
        <v>130000</v>
      </c>
      <c r="G1153" s="3" t="s">
        <v>20</v>
      </c>
      <c r="H1153" s="5">
        <v>130000</v>
      </c>
      <c r="I1153" s="3" t="s">
        <v>21</v>
      </c>
      <c r="J1153" s="3" t="s">
        <v>244</v>
      </c>
      <c r="K1153" s="17">
        <v>100</v>
      </c>
      <c r="L1153" s="3" t="s">
        <v>21</v>
      </c>
      <c r="M1153" s="3" t="s">
        <v>242</v>
      </c>
      <c r="N1153" s="3" t="str">
        <f>IF(tbl_clean[[#This Row],[salary_in_usd]]&gt;=statistics!$B$25,"Yes","No")</f>
        <v>No</v>
      </c>
      <c r="O1153" s="3" t="str">
        <f>IF(tbl_clean[[#This Row],[employee_residence]]=tbl_clean[[#This Row],[company_location]], "Same-Country","Cross-Country")</f>
        <v>Same-Country</v>
      </c>
    </row>
    <row r="1154" spans="1:15" ht="19.2" x14ac:dyDescent="0.45">
      <c r="A1154" s="3">
        <v>2022</v>
      </c>
      <c r="B1154" s="4" t="s">
        <v>214</v>
      </c>
      <c r="C1154" s="4">
        <f t="shared" ref="C1154:C1217" si="18">IF(B1154="Entry",1,IF(B1154="Mid",2,IF(B1154="Senior",3,4)))</f>
        <v>2</v>
      </c>
      <c r="D1154" s="4" t="s">
        <v>218</v>
      </c>
      <c r="E1154" s="4" t="s">
        <v>37</v>
      </c>
      <c r="F1154" s="5">
        <v>130000</v>
      </c>
      <c r="G1154" s="3" t="s">
        <v>20</v>
      </c>
      <c r="H1154" s="5">
        <v>130000</v>
      </c>
      <c r="I1154" s="3" t="s">
        <v>21</v>
      </c>
      <c r="J1154" s="3" t="s">
        <v>244</v>
      </c>
      <c r="K1154" s="17">
        <v>100</v>
      </c>
      <c r="L1154" s="3" t="s">
        <v>21</v>
      </c>
      <c r="M1154" s="3" t="s">
        <v>242</v>
      </c>
      <c r="N1154" s="3" t="str">
        <f>IF(tbl_clean[[#This Row],[salary_in_usd]]&gt;=statistics!$B$25,"Yes","No")</f>
        <v>No</v>
      </c>
      <c r="O1154" s="3" t="str">
        <f>IF(tbl_clean[[#This Row],[employee_residence]]=tbl_clean[[#This Row],[company_location]], "Same-Country","Cross-Country")</f>
        <v>Same-Country</v>
      </c>
    </row>
    <row r="1155" spans="1:15" ht="19.2" x14ac:dyDescent="0.45">
      <c r="A1155" s="3">
        <v>2022</v>
      </c>
      <c r="B1155" s="4" t="s">
        <v>216</v>
      </c>
      <c r="C1155" s="4">
        <f t="shared" si="18"/>
        <v>4</v>
      </c>
      <c r="D1155" s="4" t="s">
        <v>218</v>
      </c>
      <c r="E1155" s="4" t="s">
        <v>23</v>
      </c>
      <c r="F1155" s="5">
        <v>130000</v>
      </c>
      <c r="G1155" s="3" t="s">
        <v>20</v>
      </c>
      <c r="H1155" s="5">
        <v>130000</v>
      </c>
      <c r="I1155" s="3" t="s">
        <v>21</v>
      </c>
      <c r="J1155" s="3" t="s">
        <v>244</v>
      </c>
      <c r="K1155" s="17">
        <v>100</v>
      </c>
      <c r="L1155" s="3" t="s">
        <v>21</v>
      </c>
      <c r="M1155" s="3" t="s">
        <v>242</v>
      </c>
      <c r="N1155" s="3" t="str">
        <f>IF(tbl_clean[[#This Row],[salary_in_usd]]&gt;=statistics!$B$25,"Yes","No")</f>
        <v>No</v>
      </c>
      <c r="O1155" s="3" t="str">
        <f>IF(tbl_clean[[#This Row],[employee_residence]]=tbl_clean[[#This Row],[company_location]], "Same-Country","Cross-Country")</f>
        <v>Same-Country</v>
      </c>
    </row>
    <row r="1156" spans="1:15" ht="19.2" x14ac:dyDescent="0.45">
      <c r="A1156" s="3">
        <v>2022</v>
      </c>
      <c r="B1156" s="4" t="s">
        <v>214</v>
      </c>
      <c r="C1156" s="4">
        <f t="shared" si="18"/>
        <v>2</v>
      </c>
      <c r="D1156" s="4" t="s">
        <v>218</v>
      </c>
      <c r="E1156" s="4" t="s">
        <v>35</v>
      </c>
      <c r="F1156" s="5">
        <v>130000</v>
      </c>
      <c r="G1156" s="3" t="s">
        <v>20</v>
      </c>
      <c r="H1156" s="5">
        <v>130000</v>
      </c>
      <c r="I1156" s="3" t="s">
        <v>21</v>
      </c>
      <c r="J1156" s="3" t="s">
        <v>243</v>
      </c>
      <c r="K1156" s="17">
        <v>0</v>
      </c>
      <c r="L1156" s="3" t="s">
        <v>21</v>
      </c>
      <c r="M1156" s="3" t="s">
        <v>242</v>
      </c>
      <c r="N1156" s="3" t="str">
        <f>IF(tbl_clean[[#This Row],[salary_in_usd]]&gt;=statistics!$B$25,"Yes","No")</f>
        <v>No</v>
      </c>
      <c r="O1156" s="3" t="str">
        <f>IF(tbl_clean[[#This Row],[employee_residence]]=tbl_clean[[#This Row],[company_location]], "Same-Country","Cross-Country")</f>
        <v>Same-Country</v>
      </c>
    </row>
    <row r="1157" spans="1:15" ht="19.2" x14ac:dyDescent="0.45">
      <c r="A1157" s="3">
        <v>2022</v>
      </c>
      <c r="B1157" s="4" t="s">
        <v>214</v>
      </c>
      <c r="C1157" s="4">
        <f t="shared" si="18"/>
        <v>2</v>
      </c>
      <c r="D1157" s="4" t="s">
        <v>218</v>
      </c>
      <c r="E1157" s="4" t="s">
        <v>73</v>
      </c>
      <c r="F1157" s="5">
        <v>130000</v>
      </c>
      <c r="G1157" s="3" t="s">
        <v>20</v>
      </c>
      <c r="H1157" s="5">
        <v>130000</v>
      </c>
      <c r="I1157" s="3" t="s">
        <v>21</v>
      </c>
      <c r="J1157" s="3" t="s">
        <v>244</v>
      </c>
      <c r="K1157" s="17">
        <v>100</v>
      </c>
      <c r="L1157" s="3" t="s">
        <v>21</v>
      </c>
      <c r="M1157" s="3" t="s">
        <v>242</v>
      </c>
      <c r="N1157" s="3" t="str">
        <f>IF(tbl_clean[[#This Row],[salary_in_usd]]&gt;=statistics!$B$25,"Yes","No")</f>
        <v>No</v>
      </c>
      <c r="O1157" s="3" t="str">
        <f>IF(tbl_clean[[#This Row],[employee_residence]]=tbl_clean[[#This Row],[company_location]], "Same-Country","Cross-Country")</f>
        <v>Same-Country</v>
      </c>
    </row>
    <row r="1158" spans="1:15" ht="19.2" x14ac:dyDescent="0.45">
      <c r="A1158" s="3">
        <v>2022</v>
      </c>
      <c r="B1158" s="4" t="s">
        <v>213</v>
      </c>
      <c r="C1158" s="4">
        <f t="shared" si="18"/>
        <v>3</v>
      </c>
      <c r="D1158" s="4" t="s">
        <v>218</v>
      </c>
      <c r="E1158" s="4" t="s">
        <v>37</v>
      </c>
      <c r="F1158" s="5">
        <v>130000</v>
      </c>
      <c r="G1158" s="3" t="s">
        <v>20</v>
      </c>
      <c r="H1158" s="5">
        <v>130000</v>
      </c>
      <c r="I1158" s="3" t="s">
        <v>21</v>
      </c>
      <c r="J1158" s="3" t="s">
        <v>243</v>
      </c>
      <c r="K1158" s="17">
        <v>0</v>
      </c>
      <c r="L1158" s="3" t="s">
        <v>21</v>
      </c>
      <c r="M1158" s="3" t="s">
        <v>242</v>
      </c>
      <c r="N1158" s="3" t="str">
        <f>IF(tbl_clean[[#This Row],[salary_in_usd]]&gt;=statistics!$B$25,"Yes","No")</f>
        <v>No</v>
      </c>
      <c r="O1158" s="3" t="str">
        <f>IF(tbl_clean[[#This Row],[employee_residence]]=tbl_clean[[#This Row],[company_location]], "Same-Country","Cross-Country")</f>
        <v>Same-Country</v>
      </c>
    </row>
    <row r="1159" spans="1:15" ht="19.2" x14ac:dyDescent="0.45">
      <c r="A1159" s="3">
        <v>2022</v>
      </c>
      <c r="B1159" s="4" t="s">
        <v>213</v>
      </c>
      <c r="C1159" s="4">
        <f t="shared" si="18"/>
        <v>3</v>
      </c>
      <c r="D1159" s="4" t="s">
        <v>218</v>
      </c>
      <c r="E1159" s="4" t="s">
        <v>23</v>
      </c>
      <c r="F1159" s="5">
        <v>130000</v>
      </c>
      <c r="G1159" s="3" t="s">
        <v>20</v>
      </c>
      <c r="H1159" s="5">
        <v>130000</v>
      </c>
      <c r="I1159" s="3" t="s">
        <v>21</v>
      </c>
      <c r="J1159" s="3" t="s">
        <v>243</v>
      </c>
      <c r="K1159" s="17">
        <v>0</v>
      </c>
      <c r="L1159" s="3" t="s">
        <v>21</v>
      </c>
      <c r="M1159" s="3" t="s">
        <v>242</v>
      </c>
      <c r="N1159" s="3" t="str">
        <f>IF(tbl_clean[[#This Row],[salary_in_usd]]&gt;=statistics!$B$25,"Yes","No")</f>
        <v>No</v>
      </c>
      <c r="O1159" s="3" t="str">
        <f>IF(tbl_clean[[#This Row],[employee_residence]]=tbl_clean[[#This Row],[company_location]], "Same-Country","Cross-Country")</f>
        <v>Same-Country</v>
      </c>
    </row>
    <row r="1160" spans="1:15" ht="19.2" x14ac:dyDescent="0.45">
      <c r="A1160" s="3">
        <v>2022</v>
      </c>
      <c r="B1160" s="4" t="s">
        <v>214</v>
      </c>
      <c r="C1160" s="4">
        <f t="shared" si="18"/>
        <v>2</v>
      </c>
      <c r="D1160" s="4" t="s">
        <v>218</v>
      </c>
      <c r="E1160" s="4" t="s">
        <v>23</v>
      </c>
      <c r="F1160" s="5">
        <v>130000</v>
      </c>
      <c r="G1160" s="3" t="s">
        <v>20</v>
      </c>
      <c r="H1160" s="5">
        <v>130000</v>
      </c>
      <c r="I1160" s="3" t="s">
        <v>21</v>
      </c>
      <c r="J1160" s="3" t="s">
        <v>244</v>
      </c>
      <c r="K1160" s="17">
        <v>100</v>
      </c>
      <c r="L1160" s="3" t="s">
        <v>21</v>
      </c>
      <c r="M1160" s="3" t="s">
        <v>242</v>
      </c>
      <c r="N1160" s="3" t="str">
        <f>IF(tbl_clean[[#This Row],[salary_in_usd]]&gt;=statistics!$B$25,"Yes","No")</f>
        <v>No</v>
      </c>
      <c r="O1160" s="3" t="str">
        <f>IF(tbl_clean[[#This Row],[employee_residence]]=tbl_clean[[#This Row],[company_location]], "Same-Country","Cross-Country")</f>
        <v>Same-Country</v>
      </c>
    </row>
    <row r="1161" spans="1:15" ht="19.2" x14ac:dyDescent="0.45">
      <c r="A1161" s="3">
        <v>2022</v>
      </c>
      <c r="B1161" s="4" t="s">
        <v>213</v>
      </c>
      <c r="C1161" s="4">
        <f t="shared" si="18"/>
        <v>3</v>
      </c>
      <c r="D1161" s="4" t="s">
        <v>218</v>
      </c>
      <c r="E1161" s="4" t="s">
        <v>37</v>
      </c>
      <c r="F1161" s="5">
        <v>130000</v>
      </c>
      <c r="G1161" s="3" t="s">
        <v>20</v>
      </c>
      <c r="H1161" s="5">
        <v>130000</v>
      </c>
      <c r="I1161" s="3" t="s">
        <v>21</v>
      </c>
      <c r="J1161" s="3" t="s">
        <v>243</v>
      </c>
      <c r="K1161" s="17">
        <v>0</v>
      </c>
      <c r="L1161" s="3" t="s">
        <v>21</v>
      </c>
      <c r="M1161" s="3" t="s">
        <v>242</v>
      </c>
      <c r="N1161" s="3" t="str">
        <f>IF(tbl_clean[[#This Row],[salary_in_usd]]&gt;=statistics!$B$25,"Yes","No")</f>
        <v>No</v>
      </c>
      <c r="O1161" s="3" t="str">
        <f>IF(tbl_clean[[#This Row],[employee_residence]]=tbl_clean[[#This Row],[company_location]], "Same-Country","Cross-Country")</f>
        <v>Same-Country</v>
      </c>
    </row>
    <row r="1162" spans="1:15" ht="19.2" x14ac:dyDescent="0.45">
      <c r="A1162" s="3">
        <v>2022</v>
      </c>
      <c r="B1162" s="4" t="s">
        <v>213</v>
      </c>
      <c r="C1162" s="4">
        <f t="shared" si="18"/>
        <v>3</v>
      </c>
      <c r="D1162" s="4" t="s">
        <v>218</v>
      </c>
      <c r="E1162" s="4" t="s">
        <v>27</v>
      </c>
      <c r="F1162" s="5">
        <v>130000</v>
      </c>
      <c r="G1162" s="3" t="s">
        <v>20</v>
      </c>
      <c r="H1162" s="5">
        <v>130000</v>
      </c>
      <c r="I1162" s="3" t="s">
        <v>21</v>
      </c>
      <c r="J1162" s="3" t="s">
        <v>243</v>
      </c>
      <c r="K1162" s="17">
        <v>0</v>
      </c>
      <c r="L1162" s="3" t="s">
        <v>21</v>
      </c>
      <c r="M1162" s="3" t="s">
        <v>242</v>
      </c>
      <c r="N1162" s="3" t="str">
        <f>IF(tbl_clean[[#This Row],[salary_in_usd]]&gt;=statistics!$B$25,"Yes","No")</f>
        <v>No</v>
      </c>
      <c r="O1162" s="3" t="str">
        <f>IF(tbl_clean[[#This Row],[employee_residence]]=tbl_clean[[#This Row],[company_location]], "Same-Country","Cross-Country")</f>
        <v>Same-Country</v>
      </c>
    </row>
    <row r="1163" spans="1:15" ht="19.2" x14ac:dyDescent="0.45">
      <c r="A1163" s="3">
        <v>2022</v>
      </c>
      <c r="B1163" s="4" t="s">
        <v>213</v>
      </c>
      <c r="C1163" s="4">
        <f t="shared" si="18"/>
        <v>3</v>
      </c>
      <c r="D1163" s="4" t="s">
        <v>218</v>
      </c>
      <c r="E1163" s="4" t="s">
        <v>37</v>
      </c>
      <c r="F1163" s="5">
        <v>130000</v>
      </c>
      <c r="G1163" s="3" t="s">
        <v>20</v>
      </c>
      <c r="H1163" s="5">
        <v>130000</v>
      </c>
      <c r="I1163" s="3" t="s">
        <v>21</v>
      </c>
      <c r="J1163" s="3" t="s">
        <v>243</v>
      </c>
      <c r="K1163" s="17">
        <v>0</v>
      </c>
      <c r="L1163" s="3" t="s">
        <v>21</v>
      </c>
      <c r="M1163" s="3" t="s">
        <v>242</v>
      </c>
      <c r="N1163" s="3" t="str">
        <f>IF(tbl_clean[[#This Row],[salary_in_usd]]&gt;=statistics!$B$25,"Yes","No")</f>
        <v>No</v>
      </c>
      <c r="O1163" s="3" t="str">
        <f>IF(tbl_clean[[#This Row],[employee_residence]]=tbl_clean[[#This Row],[company_location]], "Same-Country","Cross-Country")</f>
        <v>Same-Country</v>
      </c>
    </row>
    <row r="1164" spans="1:15" ht="19.2" x14ac:dyDescent="0.45">
      <c r="A1164" s="3">
        <v>2022</v>
      </c>
      <c r="B1164" s="4" t="s">
        <v>213</v>
      </c>
      <c r="C1164" s="4">
        <f t="shared" si="18"/>
        <v>3</v>
      </c>
      <c r="D1164" s="4" t="s">
        <v>218</v>
      </c>
      <c r="E1164" s="4" t="s">
        <v>37</v>
      </c>
      <c r="F1164" s="5">
        <v>130000</v>
      </c>
      <c r="G1164" s="3" t="s">
        <v>20</v>
      </c>
      <c r="H1164" s="5">
        <v>130000</v>
      </c>
      <c r="I1164" s="3" t="s">
        <v>21</v>
      </c>
      <c r="J1164" s="3" t="s">
        <v>243</v>
      </c>
      <c r="K1164" s="17">
        <v>0</v>
      </c>
      <c r="L1164" s="3" t="s">
        <v>21</v>
      </c>
      <c r="M1164" s="3" t="s">
        <v>242</v>
      </c>
      <c r="N1164" s="3" t="str">
        <f>IF(tbl_clean[[#This Row],[salary_in_usd]]&gt;=statistics!$B$25,"Yes","No")</f>
        <v>No</v>
      </c>
      <c r="O1164" s="3" t="str">
        <f>IF(tbl_clean[[#This Row],[employee_residence]]=tbl_clean[[#This Row],[company_location]], "Same-Country","Cross-Country")</f>
        <v>Same-Country</v>
      </c>
    </row>
    <row r="1165" spans="1:15" ht="19.2" x14ac:dyDescent="0.45">
      <c r="A1165" s="3">
        <v>2022</v>
      </c>
      <c r="B1165" s="4" t="s">
        <v>213</v>
      </c>
      <c r="C1165" s="4">
        <f t="shared" si="18"/>
        <v>3</v>
      </c>
      <c r="D1165" s="4" t="s">
        <v>218</v>
      </c>
      <c r="E1165" s="4" t="s">
        <v>27</v>
      </c>
      <c r="F1165" s="5">
        <v>130000</v>
      </c>
      <c r="G1165" s="3" t="s">
        <v>20</v>
      </c>
      <c r="H1165" s="5">
        <v>130000</v>
      </c>
      <c r="I1165" s="3" t="s">
        <v>21</v>
      </c>
      <c r="J1165" s="3" t="s">
        <v>243</v>
      </c>
      <c r="K1165" s="17">
        <v>0</v>
      </c>
      <c r="L1165" s="3" t="s">
        <v>21</v>
      </c>
      <c r="M1165" s="3" t="s">
        <v>242</v>
      </c>
      <c r="N1165" s="3" t="str">
        <f>IF(tbl_clean[[#This Row],[salary_in_usd]]&gt;=statistics!$B$25,"Yes","No")</f>
        <v>No</v>
      </c>
      <c r="O1165" s="3" t="str">
        <f>IF(tbl_clean[[#This Row],[employee_residence]]=tbl_clean[[#This Row],[company_location]], "Same-Country","Cross-Country")</f>
        <v>Same-Country</v>
      </c>
    </row>
    <row r="1166" spans="1:15" ht="19.2" x14ac:dyDescent="0.45">
      <c r="A1166" s="3">
        <v>2022</v>
      </c>
      <c r="B1166" s="4" t="s">
        <v>213</v>
      </c>
      <c r="C1166" s="4">
        <f t="shared" si="18"/>
        <v>3</v>
      </c>
      <c r="D1166" s="4" t="s">
        <v>218</v>
      </c>
      <c r="E1166" s="4" t="s">
        <v>23</v>
      </c>
      <c r="F1166" s="5">
        <v>130000</v>
      </c>
      <c r="G1166" s="3" t="s">
        <v>20</v>
      </c>
      <c r="H1166" s="5">
        <v>130000</v>
      </c>
      <c r="I1166" s="3" t="s">
        <v>21</v>
      </c>
      <c r="J1166" s="3" t="s">
        <v>244</v>
      </c>
      <c r="K1166" s="17">
        <v>100</v>
      </c>
      <c r="L1166" s="3" t="s">
        <v>21</v>
      </c>
      <c r="M1166" s="3" t="s">
        <v>242</v>
      </c>
      <c r="N1166" s="3" t="str">
        <f>IF(tbl_clean[[#This Row],[salary_in_usd]]&gt;=statistics!$B$25,"Yes","No")</f>
        <v>No</v>
      </c>
      <c r="O1166" s="3" t="str">
        <f>IF(tbl_clean[[#This Row],[employee_residence]]=tbl_clean[[#This Row],[company_location]], "Same-Country","Cross-Country")</f>
        <v>Same-Country</v>
      </c>
    </row>
    <row r="1167" spans="1:15" ht="19.2" x14ac:dyDescent="0.45">
      <c r="A1167" s="3">
        <v>2022</v>
      </c>
      <c r="B1167" s="4" t="s">
        <v>213</v>
      </c>
      <c r="C1167" s="4">
        <f t="shared" si="18"/>
        <v>3</v>
      </c>
      <c r="D1167" s="4" t="s">
        <v>218</v>
      </c>
      <c r="E1167" s="4" t="s">
        <v>37</v>
      </c>
      <c r="F1167" s="5">
        <v>130000</v>
      </c>
      <c r="G1167" s="3" t="s">
        <v>20</v>
      </c>
      <c r="H1167" s="5">
        <v>130000</v>
      </c>
      <c r="I1167" s="3" t="s">
        <v>21</v>
      </c>
      <c r="J1167" s="3" t="s">
        <v>243</v>
      </c>
      <c r="K1167" s="17">
        <v>0</v>
      </c>
      <c r="L1167" s="3" t="s">
        <v>21</v>
      </c>
      <c r="M1167" s="3" t="s">
        <v>242</v>
      </c>
      <c r="N1167" s="3" t="str">
        <f>IF(tbl_clean[[#This Row],[salary_in_usd]]&gt;=statistics!$B$25,"Yes","No")</f>
        <v>No</v>
      </c>
      <c r="O1167" s="3" t="str">
        <f>IF(tbl_clean[[#This Row],[employee_residence]]=tbl_clean[[#This Row],[company_location]], "Same-Country","Cross-Country")</f>
        <v>Same-Country</v>
      </c>
    </row>
    <row r="1168" spans="1:15" ht="19.2" x14ac:dyDescent="0.45">
      <c r="A1168" s="3">
        <v>2022</v>
      </c>
      <c r="B1168" s="4" t="s">
        <v>213</v>
      </c>
      <c r="C1168" s="4">
        <f t="shared" si="18"/>
        <v>3</v>
      </c>
      <c r="D1168" s="4" t="s">
        <v>218</v>
      </c>
      <c r="E1168" s="4" t="s">
        <v>27</v>
      </c>
      <c r="F1168" s="5">
        <v>130000</v>
      </c>
      <c r="G1168" s="3" t="s">
        <v>20</v>
      </c>
      <c r="H1168" s="5">
        <v>130000</v>
      </c>
      <c r="I1168" s="3" t="s">
        <v>21</v>
      </c>
      <c r="J1168" s="3" t="s">
        <v>243</v>
      </c>
      <c r="K1168" s="17">
        <v>0</v>
      </c>
      <c r="L1168" s="3" t="s">
        <v>21</v>
      </c>
      <c r="M1168" s="3" t="s">
        <v>242</v>
      </c>
      <c r="N1168" s="3" t="str">
        <f>IF(tbl_clean[[#This Row],[salary_in_usd]]&gt;=statistics!$B$25,"Yes","No")</f>
        <v>No</v>
      </c>
      <c r="O1168" s="3" t="str">
        <f>IF(tbl_clean[[#This Row],[employee_residence]]=tbl_clean[[#This Row],[company_location]], "Same-Country","Cross-Country")</f>
        <v>Same-Country</v>
      </c>
    </row>
    <row r="1169" spans="1:15" ht="19.2" x14ac:dyDescent="0.45">
      <c r="A1169" s="3">
        <v>2022</v>
      </c>
      <c r="B1169" s="4" t="s">
        <v>213</v>
      </c>
      <c r="C1169" s="4">
        <f t="shared" si="18"/>
        <v>3</v>
      </c>
      <c r="D1169" s="4" t="s">
        <v>218</v>
      </c>
      <c r="E1169" s="4" t="s">
        <v>27</v>
      </c>
      <c r="F1169" s="5">
        <v>130000</v>
      </c>
      <c r="G1169" s="3" t="s">
        <v>20</v>
      </c>
      <c r="H1169" s="5">
        <v>130000</v>
      </c>
      <c r="I1169" s="3" t="s">
        <v>21</v>
      </c>
      <c r="J1169" s="3" t="s">
        <v>243</v>
      </c>
      <c r="K1169" s="17">
        <v>0</v>
      </c>
      <c r="L1169" s="3" t="s">
        <v>21</v>
      </c>
      <c r="M1169" s="3" t="s">
        <v>242</v>
      </c>
      <c r="N1169" s="3" t="str">
        <f>IF(tbl_clean[[#This Row],[salary_in_usd]]&gt;=statistics!$B$25,"Yes","No")</f>
        <v>No</v>
      </c>
      <c r="O1169" s="3" t="str">
        <f>IF(tbl_clean[[#This Row],[employee_residence]]=tbl_clean[[#This Row],[company_location]], "Same-Country","Cross-Country")</f>
        <v>Same-Country</v>
      </c>
    </row>
    <row r="1170" spans="1:15" ht="19.2" x14ac:dyDescent="0.45">
      <c r="A1170" s="3">
        <v>2022</v>
      </c>
      <c r="B1170" s="4" t="s">
        <v>214</v>
      </c>
      <c r="C1170" s="4">
        <f t="shared" si="18"/>
        <v>2</v>
      </c>
      <c r="D1170" s="4" t="s">
        <v>218</v>
      </c>
      <c r="E1170" s="4" t="s">
        <v>35</v>
      </c>
      <c r="F1170" s="5">
        <v>130000</v>
      </c>
      <c r="G1170" s="3" t="s">
        <v>20</v>
      </c>
      <c r="H1170" s="5">
        <v>130000</v>
      </c>
      <c r="I1170" s="3" t="s">
        <v>21</v>
      </c>
      <c r="J1170" s="3" t="s">
        <v>243</v>
      </c>
      <c r="K1170" s="17">
        <v>0</v>
      </c>
      <c r="L1170" s="3" t="s">
        <v>21</v>
      </c>
      <c r="M1170" s="3" t="s">
        <v>242</v>
      </c>
      <c r="N1170" s="3" t="str">
        <f>IF(tbl_clean[[#This Row],[salary_in_usd]]&gt;=statistics!$B$25,"Yes","No")</f>
        <v>No</v>
      </c>
      <c r="O1170" s="3" t="str">
        <f>IF(tbl_clean[[#This Row],[employee_residence]]=tbl_clean[[#This Row],[company_location]], "Same-Country","Cross-Country")</f>
        <v>Same-Country</v>
      </c>
    </row>
    <row r="1171" spans="1:15" ht="19.2" x14ac:dyDescent="0.45">
      <c r="A1171" s="3">
        <v>2022</v>
      </c>
      <c r="B1171" s="4" t="s">
        <v>213</v>
      </c>
      <c r="C1171" s="4">
        <f t="shared" si="18"/>
        <v>3</v>
      </c>
      <c r="D1171" s="4" t="s">
        <v>218</v>
      </c>
      <c r="E1171" s="4" t="s">
        <v>37</v>
      </c>
      <c r="F1171" s="5">
        <v>130000</v>
      </c>
      <c r="G1171" s="3" t="s">
        <v>20</v>
      </c>
      <c r="H1171" s="5">
        <v>130000</v>
      </c>
      <c r="I1171" s="3" t="s">
        <v>21</v>
      </c>
      <c r="J1171" s="3" t="s">
        <v>243</v>
      </c>
      <c r="K1171" s="17">
        <v>0</v>
      </c>
      <c r="L1171" s="3" t="s">
        <v>21</v>
      </c>
      <c r="M1171" s="3" t="s">
        <v>242</v>
      </c>
      <c r="N1171" s="3" t="str">
        <f>IF(tbl_clean[[#This Row],[salary_in_usd]]&gt;=statistics!$B$25,"Yes","No")</f>
        <v>No</v>
      </c>
      <c r="O1171" s="3" t="str">
        <f>IF(tbl_clean[[#This Row],[employee_residence]]=tbl_clean[[#This Row],[company_location]], "Same-Country","Cross-Country")</f>
        <v>Same-Country</v>
      </c>
    </row>
    <row r="1172" spans="1:15" ht="19.2" x14ac:dyDescent="0.45">
      <c r="A1172" s="3">
        <v>2022</v>
      </c>
      <c r="B1172" s="4" t="s">
        <v>213</v>
      </c>
      <c r="C1172" s="4">
        <f t="shared" si="18"/>
        <v>3</v>
      </c>
      <c r="D1172" s="4" t="s">
        <v>218</v>
      </c>
      <c r="E1172" s="4" t="s">
        <v>27</v>
      </c>
      <c r="F1172" s="5">
        <v>130000</v>
      </c>
      <c r="G1172" s="3" t="s">
        <v>20</v>
      </c>
      <c r="H1172" s="5">
        <v>130000</v>
      </c>
      <c r="I1172" s="3" t="s">
        <v>21</v>
      </c>
      <c r="J1172" s="3" t="s">
        <v>243</v>
      </c>
      <c r="K1172" s="17">
        <v>0</v>
      </c>
      <c r="L1172" s="3" t="s">
        <v>21</v>
      </c>
      <c r="M1172" s="3" t="s">
        <v>242</v>
      </c>
      <c r="N1172" s="3" t="str">
        <f>IF(tbl_clean[[#This Row],[salary_in_usd]]&gt;=statistics!$B$25,"Yes","No")</f>
        <v>No</v>
      </c>
      <c r="O1172" s="3" t="str">
        <f>IF(tbl_clean[[#This Row],[employee_residence]]=tbl_clean[[#This Row],[company_location]], "Same-Country","Cross-Country")</f>
        <v>Same-Country</v>
      </c>
    </row>
    <row r="1173" spans="1:15" ht="19.2" x14ac:dyDescent="0.45">
      <c r="A1173" s="3">
        <v>2022</v>
      </c>
      <c r="B1173" s="4" t="s">
        <v>213</v>
      </c>
      <c r="C1173" s="4">
        <f t="shared" si="18"/>
        <v>3</v>
      </c>
      <c r="D1173" s="4" t="s">
        <v>218</v>
      </c>
      <c r="E1173" s="4" t="s">
        <v>37</v>
      </c>
      <c r="F1173" s="5">
        <v>130000</v>
      </c>
      <c r="G1173" s="3" t="s">
        <v>20</v>
      </c>
      <c r="H1173" s="5">
        <v>130000</v>
      </c>
      <c r="I1173" s="3" t="s">
        <v>21</v>
      </c>
      <c r="J1173" s="3" t="s">
        <v>243</v>
      </c>
      <c r="K1173" s="17">
        <v>0</v>
      </c>
      <c r="L1173" s="3" t="s">
        <v>21</v>
      </c>
      <c r="M1173" s="3" t="s">
        <v>242</v>
      </c>
      <c r="N1173" s="3" t="str">
        <f>IF(tbl_clean[[#This Row],[salary_in_usd]]&gt;=statistics!$B$25,"Yes","No")</f>
        <v>No</v>
      </c>
      <c r="O1173" s="3" t="str">
        <f>IF(tbl_clean[[#This Row],[employee_residence]]=tbl_clean[[#This Row],[company_location]], "Same-Country","Cross-Country")</f>
        <v>Same-Country</v>
      </c>
    </row>
    <row r="1174" spans="1:15" ht="19.2" x14ac:dyDescent="0.45">
      <c r="A1174" s="3">
        <v>2022</v>
      </c>
      <c r="B1174" s="4" t="s">
        <v>213</v>
      </c>
      <c r="C1174" s="4">
        <f t="shared" si="18"/>
        <v>3</v>
      </c>
      <c r="D1174" s="4" t="s">
        <v>218</v>
      </c>
      <c r="E1174" s="4" t="s">
        <v>37</v>
      </c>
      <c r="F1174" s="5">
        <v>130000</v>
      </c>
      <c r="G1174" s="3" t="s">
        <v>20</v>
      </c>
      <c r="H1174" s="5">
        <v>130000</v>
      </c>
      <c r="I1174" s="3" t="s">
        <v>21</v>
      </c>
      <c r="J1174" s="3" t="s">
        <v>243</v>
      </c>
      <c r="K1174" s="17">
        <v>0</v>
      </c>
      <c r="L1174" s="3" t="s">
        <v>21</v>
      </c>
      <c r="M1174" s="3" t="s">
        <v>242</v>
      </c>
      <c r="N1174" s="3" t="str">
        <f>IF(tbl_clean[[#This Row],[salary_in_usd]]&gt;=statistics!$B$25,"Yes","No")</f>
        <v>No</v>
      </c>
      <c r="O1174" s="3" t="str">
        <f>IF(tbl_clean[[#This Row],[employee_residence]]=tbl_clean[[#This Row],[company_location]], "Same-Country","Cross-Country")</f>
        <v>Same-Country</v>
      </c>
    </row>
    <row r="1175" spans="1:15" ht="19.2" x14ac:dyDescent="0.45">
      <c r="A1175" s="3">
        <v>2022</v>
      </c>
      <c r="B1175" s="4" t="s">
        <v>213</v>
      </c>
      <c r="C1175" s="4">
        <f t="shared" si="18"/>
        <v>3</v>
      </c>
      <c r="D1175" s="4" t="s">
        <v>218</v>
      </c>
      <c r="E1175" s="4" t="s">
        <v>23</v>
      </c>
      <c r="F1175" s="5">
        <v>130000</v>
      </c>
      <c r="G1175" s="3" t="s">
        <v>20</v>
      </c>
      <c r="H1175" s="5">
        <v>130000</v>
      </c>
      <c r="I1175" s="3" t="s">
        <v>21</v>
      </c>
      <c r="J1175" s="3" t="s">
        <v>244</v>
      </c>
      <c r="K1175" s="17">
        <v>100</v>
      </c>
      <c r="L1175" s="3" t="s">
        <v>21</v>
      </c>
      <c r="M1175" s="3" t="s">
        <v>242</v>
      </c>
      <c r="N1175" s="3" t="str">
        <f>IF(tbl_clean[[#This Row],[salary_in_usd]]&gt;=statistics!$B$25,"Yes","No")</f>
        <v>No</v>
      </c>
      <c r="O1175" s="3" t="str">
        <f>IF(tbl_clean[[#This Row],[employee_residence]]=tbl_clean[[#This Row],[company_location]], "Same-Country","Cross-Country")</f>
        <v>Same-Country</v>
      </c>
    </row>
    <row r="1176" spans="1:15" ht="19.2" x14ac:dyDescent="0.45">
      <c r="A1176" s="3">
        <v>2022</v>
      </c>
      <c r="B1176" s="4" t="s">
        <v>213</v>
      </c>
      <c r="C1176" s="4">
        <f t="shared" si="18"/>
        <v>3</v>
      </c>
      <c r="D1176" s="4" t="s">
        <v>218</v>
      </c>
      <c r="E1176" s="4" t="s">
        <v>37</v>
      </c>
      <c r="F1176" s="5">
        <v>130000</v>
      </c>
      <c r="G1176" s="3" t="s">
        <v>20</v>
      </c>
      <c r="H1176" s="5">
        <v>130000</v>
      </c>
      <c r="I1176" s="3" t="s">
        <v>21</v>
      </c>
      <c r="J1176" s="3" t="s">
        <v>243</v>
      </c>
      <c r="K1176" s="17">
        <v>0</v>
      </c>
      <c r="L1176" s="3" t="s">
        <v>21</v>
      </c>
      <c r="M1176" s="3" t="s">
        <v>242</v>
      </c>
      <c r="N1176" s="3" t="str">
        <f>IF(tbl_clean[[#This Row],[salary_in_usd]]&gt;=statistics!$B$25,"Yes","No")</f>
        <v>No</v>
      </c>
      <c r="O1176" s="3" t="str">
        <f>IF(tbl_clean[[#This Row],[employee_residence]]=tbl_clean[[#This Row],[company_location]], "Same-Country","Cross-Country")</f>
        <v>Same-Country</v>
      </c>
    </row>
    <row r="1177" spans="1:15" ht="19.2" x14ac:dyDescent="0.45">
      <c r="A1177" s="3">
        <v>2022</v>
      </c>
      <c r="B1177" s="4" t="s">
        <v>213</v>
      </c>
      <c r="C1177" s="4">
        <f t="shared" si="18"/>
        <v>3</v>
      </c>
      <c r="D1177" s="4" t="s">
        <v>218</v>
      </c>
      <c r="E1177" s="4" t="s">
        <v>32</v>
      </c>
      <c r="F1177" s="5">
        <v>130000</v>
      </c>
      <c r="G1177" s="3" t="s">
        <v>20</v>
      </c>
      <c r="H1177" s="5">
        <v>130000</v>
      </c>
      <c r="I1177" s="3" t="s">
        <v>21</v>
      </c>
      <c r="J1177" s="3" t="s">
        <v>244</v>
      </c>
      <c r="K1177" s="17">
        <v>100</v>
      </c>
      <c r="L1177" s="3" t="s">
        <v>21</v>
      </c>
      <c r="M1177" s="3" t="s">
        <v>242</v>
      </c>
      <c r="N1177" s="3" t="str">
        <f>IF(tbl_clean[[#This Row],[salary_in_usd]]&gt;=statistics!$B$25,"Yes","No")</f>
        <v>No</v>
      </c>
      <c r="O1177" s="3" t="str">
        <f>IF(tbl_clean[[#This Row],[employee_residence]]=tbl_clean[[#This Row],[company_location]], "Same-Country","Cross-Country")</f>
        <v>Same-Country</v>
      </c>
    </row>
    <row r="1178" spans="1:15" ht="19.2" x14ac:dyDescent="0.45">
      <c r="A1178" s="3">
        <v>2022</v>
      </c>
      <c r="B1178" s="4" t="s">
        <v>213</v>
      </c>
      <c r="C1178" s="4">
        <f t="shared" si="18"/>
        <v>3</v>
      </c>
      <c r="D1178" s="4" t="s">
        <v>218</v>
      </c>
      <c r="E1178" s="4" t="s">
        <v>32</v>
      </c>
      <c r="F1178" s="5">
        <v>130000</v>
      </c>
      <c r="G1178" s="3" t="s">
        <v>20</v>
      </c>
      <c r="H1178" s="5">
        <v>130000</v>
      </c>
      <c r="I1178" s="3" t="s">
        <v>21</v>
      </c>
      <c r="J1178" s="3" t="s">
        <v>244</v>
      </c>
      <c r="K1178" s="17">
        <v>100</v>
      </c>
      <c r="L1178" s="3" t="s">
        <v>21</v>
      </c>
      <c r="M1178" s="3" t="s">
        <v>242</v>
      </c>
      <c r="N1178" s="3" t="str">
        <f>IF(tbl_clean[[#This Row],[salary_in_usd]]&gt;=statistics!$B$25,"Yes","No")</f>
        <v>No</v>
      </c>
      <c r="O1178" s="3" t="str">
        <f>IF(tbl_clean[[#This Row],[employee_residence]]=tbl_clean[[#This Row],[company_location]], "Same-Country","Cross-Country")</f>
        <v>Same-Country</v>
      </c>
    </row>
    <row r="1179" spans="1:15" ht="19.2" x14ac:dyDescent="0.45">
      <c r="A1179" s="3">
        <v>2022</v>
      </c>
      <c r="B1179" s="4" t="s">
        <v>213</v>
      </c>
      <c r="C1179" s="4">
        <f t="shared" si="18"/>
        <v>3</v>
      </c>
      <c r="D1179" s="4" t="s">
        <v>218</v>
      </c>
      <c r="E1179" s="4" t="s">
        <v>222</v>
      </c>
      <c r="F1179" s="5">
        <v>130000</v>
      </c>
      <c r="G1179" s="3" t="s">
        <v>20</v>
      </c>
      <c r="H1179" s="5">
        <v>130000</v>
      </c>
      <c r="I1179" s="3" t="s">
        <v>21</v>
      </c>
      <c r="J1179" s="3" t="s">
        <v>244</v>
      </c>
      <c r="K1179" s="17">
        <v>100</v>
      </c>
      <c r="L1179" s="3" t="s">
        <v>21</v>
      </c>
      <c r="M1179" s="3" t="s">
        <v>242</v>
      </c>
      <c r="N1179" s="3" t="str">
        <f>IF(tbl_clean[[#This Row],[salary_in_usd]]&gt;=statistics!$B$25,"Yes","No")</f>
        <v>No</v>
      </c>
      <c r="O1179" s="3" t="str">
        <f>IF(tbl_clean[[#This Row],[employee_residence]]=tbl_clean[[#This Row],[company_location]], "Same-Country","Cross-Country")</f>
        <v>Same-Country</v>
      </c>
    </row>
    <row r="1180" spans="1:15" ht="19.2" x14ac:dyDescent="0.45">
      <c r="A1180" s="3">
        <v>2022</v>
      </c>
      <c r="B1180" s="4" t="s">
        <v>213</v>
      </c>
      <c r="C1180" s="4">
        <f t="shared" si="18"/>
        <v>3</v>
      </c>
      <c r="D1180" s="4" t="s">
        <v>218</v>
      </c>
      <c r="E1180" s="4" t="s">
        <v>37</v>
      </c>
      <c r="F1180" s="5">
        <v>130000</v>
      </c>
      <c r="G1180" s="3" t="s">
        <v>20</v>
      </c>
      <c r="H1180" s="5">
        <v>130000</v>
      </c>
      <c r="I1180" s="3" t="s">
        <v>21</v>
      </c>
      <c r="J1180" s="3" t="s">
        <v>243</v>
      </c>
      <c r="K1180" s="17">
        <v>0</v>
      </c>
      <c r="L1180" s="3" t="s">
        <v>21</v>
      </c>
      <c r="M1180" s="3" t="s">
        <v>242</v>
      </c>
      <c r="N1180" s="3" t="str">
        <f>IF(tbl_clean[[#This Row],[salary_in_usd]]&gt;=statistics!$B$25,"Yes","No")</f>
        <v>No</v>
      </c>
      <c r="O1180" s="3" t="str">
        <f>IF(tbl_clean[[#This Row],[employee_residence]]=tbl_clean[[#This Row],[company_location]], "Same-Country","Cross-Country")</f>
        <v>Same-Country</v>
      </c>
    </row>
    <row r="1181" spans="1:15" ht="19.2" x14ac:dyDescent="0.45">
      <c r="A1181" s="3">
        <v>2022</v>
      </c>
      <c r="B1181" s="4" t="s">
        <v>213</v>
      </c>
      <c r="C1181" s="4">
        <f t="shared" si="18"/>
        <v>3</v>
      </c>
      <c r="D1181" s="4" t="s">
        <v>218</v>
      </c>
      <c r="E1181" s="4" t="s">
        <v>23</v>
      </c>
      <c r="F1181" s="5">
        <v>130000</v>
      </c>
      <c r="G1181" s="3" t="s">
        <v>20</v>
      </c>
      <c r="H1181" s="5">
        <v>130000</v>
      </c>
      <c r="I1181" s="3" t="s">
        <v>21</v>
      </c>
      <c r="J1181" s="3" t="s">
        <v>244</v>
      </c>
      <c r="K1181" s="17">
        <v>100</v>
      </c>
      <c r="L1181" s="3" t="s">
        <v>21</v>
      </c>
      <c r="M1181" s="3" t="s">
        <v>242</v>
      </c>
      <c r="N1181" s="3" t="str">
        <f>IF(tbl_clean[[#This Row],[salary_in_usd]]&gt;=statistics!$B$25,"Yes","No")</f>
        <v>No</v>
      </c>
      <c r="O1181" s="3" t="str">
        <f>IF(tbl_clean[[#This Row],[employee_residence]]=tbl_clean[[#This Row],[company_location]], "Same-Country","Cross-Country")</f>
        <v>Same-Country</v>
      </c>
    </row>
    <row r="1182" spans="1:15" ht="19.2" x14ac:dyDescent="0.45">
      <c r="A1182" s="3">
        <v>2022</v>
      </c>
      <c r="B1182" s="4" t="s">
        <v>213</v>
      </c>
      <c r="C1182" s="4">
        <f t="shared" si="18"/>
        <v>3</v>
      </c>
      <c r="D1182" s="4" t="s">
        <v>218</v>
      </c>
      <c r="E1182" s="4" t="s">
        <v>27</v>
      </c>
      <c r="F1182" s="5">
        <v>130000</v>
      </c>
      <c r="G1182" s="3" t="s">
        <v>20</v>
      </c>
      <c r="H1182" s="5">
        <v>130000</v>
      </c>
      <c r="I1182" s="3" t="s">
        <v>21</v>
      </c>
      <c r="J1182" s="3" t="s">
        <v>244</v>
      </c>
      <c r="K1182" s="17">
        <v>100</v>
      </c>
      <c r="L1182" s="3" t="s">
        <v>21</v>
      </c>
      <c r="M1182" s="3" t="s">
        <v>242</v>
      </c>
      <c r="N1182" s="3" t="str">
        <f>IF(tbl_clean[[#This Row],[salary_in_usd]]&gt;=statistics!$B$25,"Yes","No")</f>
        <v>No</v>
      </c>
      <c r="O1182" s="3" t="str">
        <f>IF(tbl_clean[[#This Row],[employee_residence]]=tbl_clean[[#This Row],[company_location]], "Same-Country","Cross-Country")</f>
        <v>Same-Country</v>
      </c>
    </row>
    <row r="1183" spans="1:15" ht="19.2" x14ac:dyDescent="0.45">
      <c r="A1183" s="3">
        <v>2022</v>
      </c>
      <c r="B1183" s="4" t="s">
        <v>214</v>
      </c>
      <c r="C1183" s="4">
        <f t="shared" si="18"/>
        <v>2</v>
      </c>
      <c r="D1183" s="4" t="s">
        <v>218</v>
      </c>
      <c r="E1183" s="4" t="s">
        <v>27</v>
      </c>
      <c r="F1183" s="5">
        <v>130000</v>
      </c>
      <c r="G1183" s="3" t="s">
        <v>20</v>
      </c>
      <c r="H1183" s="5">
        <v>130000</v>
      </c>
      <c r="I1183" s="3" t="s">
        <v>21</v>
      </c>
      <c r="J1183" s="3" t="s">
        <v>244</v>
      </c>
      <c r="K1183" s="17">
        <v>100</v>
      </c>
      <c r="L1183" s="3" t="s">
        <v>21</v>
      </c>
      <c r="M1183" s="3" t="s">
        <v>242</v>
      </c>
      <c r="N1183" s="3" t="str">
        <f>IF(tbl_clean[[#This Row],[salary_in_usd]]&gt;=statistics!$B$25,"Yes","No")</f>
        <v>No</v>
      </c>
      <c r="O1183" s="3" t="str">
        <f>IF(tbl_clean[[#This Row],[employee_residence]]=tbl_clean[[#This Row],[company_location]], "Same-Country","Cross-Country")</f>
        <v>Same-Country</v>
      </c>
    </row>
    <row r="1184" spans="1:15" ht="19.2" x14ac:dyDescent="0.45">
      <c r="A1184" s="3">
        <v>2022</v>
      </c>
      <c r="B1184" s="4" t="s">
        <v>215</v>
      </c>
      <c r="C1184" s="4">
        <f t="shared" si="18"/>
        <v>1</v>
      </c>
      <c r="D1184" s="4" t="s">
        <v>218</v>
      </c>
      <c r="E1184" s="4" t="s">
        <v>32</v>
      </c>
      <c r="F1184" s="5">
        <v>130000</v>
      </c>
      <c r="G1184" s="3" t="s">
        <v>20</v>
      </c>
      <c r="H1184" s="5">
        <v>130000</v>
      </c>
      <c r="I1184" s="3" t="s">
        <v>21</v>
      </c>
      <c r="J1184" s="3" t="s">
        <v>245</v>
      </c>
      <c r="K1184" s="17">
        <v>50</v>
      </c>
      <c r="L1184" s="3" t="s">
        <v>21</v>
      </c>
      <c r="M1184" s="3" t="s">
        <v>240</v>
      </c>
      <c r="N1184" s="3" t="str">
        <f>IF(tbl_clean[[#This Row],[salary_in_usd]]&gt;=statistics!$B$25,"Yes","No")</f>
        <v>No</v>
      </c>
      <c r="O1184" s="3" t="str">
        <f>IF(tbl_clean[[#This Row],[employee_residence]]=tbl_clean[[#This Row],[company_location]], "Same-Country","Cross-Country")</f>
        <v>Same-Country</v>
      </c>
    </row>
    <row r="1185" spans="1:15" ht="19.2" x14ac:dyDescent="0.45">
      <c r="A1185" s="3">
        <v>2022</v>
      </c>
      <c r="B1185" s="4" t="s">
        <v>213</v>
      </c>
      <c r="C1185" s="4">
        <f t="shared" si="18"/>
        <v>3</v>
      </c>
      <c r="D1185" s="4" t="s">
        <v>218</v>
      </c>
      <c r="E1185" s="4" t="s">
        <v>37</v>
      </c>
      <c r="F1185" s="5">
        <v>130000</v>
      </c>
      <c r="G1185" s="3" t="s">
        <v>20</v>
      </c>
      <c r="H1185" s="5">
        <v>130000</v>
      </c>
      <c r="I1185" s="3" t="s">
        <v>21</v>
      </c>
      <c r="J1185" s="3" t="s">
        <v>244</v>
      </c>
      <c r="K1185" s="17">
        <v>100</v>
      </c>
      <c r="L1185" s="3" t="s">
        <v>21</v>
      </c>
      <c r="M1185" s="3" t="s">
        <v>242</v>
      </c>
      <c r="N1185" s="3" t="str">
        <f>IF(tbl_clean[[#This Row],[salary_in_usd]]&gt;=statistics!$B$25,"Yes","No")</f>
        <v>No</v>
      </c>
      <c r="O1185" s="3" t="str">
        <f>IF(tbl_clean[[#This Row],[employee_residence]]=tbl_clean[[#This Row],[company_location]], "Same-Country","Cross-Country")</f>
        <v>Same-Country</v>
      </c>
    </row>
    <row r="1186" spans="1:15" ht="19.2" x14ac:dyDescent="0.45">
      <c r="A1186" s="3">
        <v>2022</v>
      </c>
      <c r="B1186" s="4" t="s">
        <v>214</v>
      </c>
      <c r="C1186" s="4">
        <f t="shared" si="18"/>
        <v>2</v>
      </c>
      <c r="D1186" s="4" t="s">
        <v>218</v>
      </c>
      <c r="E1186" s="4" t="s">
        <v>23</v>
      </c>
      <c r="F1186" s="5">
        <v>130000</v>
      </c>
      <c r="G1186" s="3" t="s">
        <v>20</v>
      </c>
      <c r="H1186" s="5">
        <v>130000</v>
      </c>
      <c r="I1186" s="3" t="s">
        <v>21</v>
      </c>
      <c r="J1186" s="3" t="s">
        <v>243</v>
      </c>
      <c r="K1186" s="17">
        <v>0</v>
      </c>
      <c r="L1186" s="3" t="s">
        <v>21</v>
      </c>
      <c r="M1186" s="3" t="s">
        <v>242</v>
      </c>
      <c r="N1186" s="3" t="str">
        <f>IF(tbl_clean[[#This Row],[salary_in_usd]]&gt;=statistics!$B$25,"Yes","No")</f>
        <v>No</v>
      </c>
      <c r="O1186" s="3" t="str">
        <f>IF(tbl_clean[[#This Row],[employee_residence]]=tbl_clean[[#This Row],[company_location]], "Same-Country","Cross-Country")</f>
        <v>Same-Country</v>
      </c>
    </row>
    <row r="1187" spans="1:15" ht="19.2" x14ac:dyDescent="0.45">
      <c r="A1187" s="3">
        <v>2022</v>
      </c>
      <c r="B1187" s="4" t="s">
        <v>216</v>
      </c>
      <c r="C1187" s="4">
        <f t="shared" si="18"/>
        <v>4</v>
      </c>
      <c r="D1187" s="4" t="s">
        <v>218</v>
      </c>
      <c r="E1187" s="4" t="s">
        <v>27</v>
      </c>
      <c r="F1187" s="5">
        <v>130000</v>
      </c>
      <c r="G1187" s="3" t="s">
        <v>20</v>
      </c>
      <c r="H1187" s="5">
        <v>130000</v>
      </c>
      <c r="I1187" s="3" t="s">
        <v>21</v>
      </c>
      <c r="J1187" s="3" t="s">
        <v>244</v>
      </c>
      <c r="K1187" s="17">
        <v>100</v>
      </c>
      <c r="L1187" s="3" t="s">
        <v>21</v>
      </c>
      <c r="M1187" s="3" t="s">
        <v>242</v>
      </c>
      <c r="N1187" s="3" t="str">
        <f>IF(tbl_clean[[#This Row],[salary_in_usd]]&gt;=statistics!$B$25,"Yes","No")</f>
        <v>No</v>
      </c>
      <c r="O1187" s="3" t="str">
        <f>IF(tbl_clean[[#This Row],[employee_residence]]=tbl_clean[[#This Row],[company_location]], "Same-Country","Cross-Country")</f>
        <v>Same-Country</v>
      </c>
    </row>
    <row r="1188" spans="1:15" ht="19.2" x14ac:dyDescent="0.45">
      <c r="A1188" s="3">
        <v>2022</v>
      </c>
      <c r="B1188" s="4" t="s">
        <v>213</v>
      </c>
      <c r="C1188" s="4">
        <f t="shared" si="18"/>
        <v>3</v>
      </c>
      <c r="D1188" s="4" t="s">
        <v>218</v>
      </c>
      <c r="E1188" s="4" t="s">
        <v>27</v>
      </c>
      <c r="F1188" s="5">
        <v>130000</v>
      </c>
      <c r="G1188" s="3" t="s">
        <v>20</v>
      </c>
      <c r="H1188" s="5">
        <v>130000</v>
      </c>
      <c r="I1188" s="3" t="s">
        <v>24</v>
      </c>
      <c r="J1188" s="3" t="s">
        <v>244</v>
      </c>
      <c r="K1188" s="17">
        <v>100</v>
      </c>
      <c r="L1188" s="3" t="s">
        <v>24</v>
      </c>
      <c r="M1188" s="3" t="s">
        <v>242</v>
      </c>
      <c r="N1188" s="3" t="str">
        <f>IF(tbl_clean[[#This Row],[salary_in_usd]]&gt;=statistics!$B$25,"Yes","No")</f>
        <v>No</v>
      </c>
      <c r="O1188" s="3" t="str">
        <f>IF(tbl_clean[[#This Row],[employee_residence]]=tbl_clean[[#This Row],[company_location]], "Same-Country","Cross-Country")</f>
        <v>Same-Country</v>
      </c>
    </row>
    <row r="1189" spans="1:15" ht="19.2" x14ac:dyDescent="0.45">
      <c r="A1189" s="3">
        <v>2022</v>
      </c>
      <c r="B1189" s="4" t="s">
        <v>213</v>
      </c>
      <c r="C1189" s="4">
        <f t="shared" si="18"/>
        <v>3</v>
      </c>
      <c r="D1189" s="4" t="s">
        <v>218</v>
      </c>
      <c r="E1189" s="4" t="s">
        <v>27</v>
      </c>
      <c r="F1189" s="5">
        <v>130000</v>
      </c>
      <c r="G1189" s="3" t="s">
        <v>20</v>
      </c>
      <c r="H1189" s="5">
        <v>130000</v>
      </c>
      <c r="I1189" s="3" t="s">
        <v>24</v>
      </c>
      <c r="J1189" s="3" t="s">
        <v>244</v>
      </c>
      <c r="K1189" s="17">
        <v>100</v>
      </c>
      <c r="L1189" s="3" t="s">
        <v>24</v>
      </c>
      <c r="M1189" s="3" t="s">
        <v>242</v>
      </c>
      <c r="N1189" s="3" t="str">
        <f>IF(tbl_clean[[#This Row],[salary_in_usd]]&gt;=statistics!$B$25,"Yes","No")</f>
        <v>No</v>
      </c>
      <c r="O1189" s="3" t="str">
        <f>IF(tbl_clean[[#This Row],[employee_residence]]=tbl_clean[[#This Row],[company_location]], "Same-Country","Cross-Country")</f>
        <v>Same-Country</v>
      </c>
    </row>
    <row r="1190" spans="1:15" ht="19.2" x14ac:dyDescent="0.45">
      <c r="A1190" s="3">
        <v>2022</v>
      </c>
      <c r="B1190" s="4" t="s">
        <v>213</v>
      </c>
      <c r="C1190" s="4">
        <f t="shared" si="18"/>
        <v>3</v>
      </c>
      <c r="D1190" s="4" t="s">
        <v>218</v>
      </c>
      <c r="E1190" s="4" t="s">
        <v>37</v>
      </c>
      <c r="F1190" s="5">
        <v>130000</v>
      </c>
      <c r="G1190" s="3" t="s">
        <v>20</v>
      </c>
      <c r="H1190" s="5">
        <v>130000</v>
      </c>
      <c r="I1190" s="3" t="s">
        <v>21</v>
      </c>
      <c r="J1190" s="3" t="s">
        <v>244</v>
      </c>
      <c r="K1190" s="17">
        <v>100</v>
      </c>
      <c r="L1190" s="3" t="s">
        <v>21</v>
      </c>
      <c r="M1190" s="3" t="s">
        <v>242</v>
      </c>
      <c r="N1190" s="3" t="str">
        <f>IF(tbl_clean[[#This Row],[salary_in_usd]]&gt;=statistics!$B$25,"Yes","No")</f>
        <v>No</v>
      </c>
      <c r="O1190" s="3" t="str">
        <f>IF(tbl_clean[[#This Row],[employee_residence]]=tbl_clean[[#This Row],[company_location]], "Same-Country","Cross-Country")</f>
        <v>Same-Country</v>
      </c>
    </row>
    <row r="1191" spans="1:15" ht="19.2" x14ac:dyDescent="0.45">
      <c r="A1191" s="3">
        <v>2022</v>
      </c>
      <c r="B1191" s="4" t="s">
        <v>213</v>
      </c>
      <c r="C1191" s="4">
        <f t="shared" si="18"/>
        <v>3</v>
      </c>
      <c r="D1191" s="4" t="s">
        <v>218</v>
      </c>
      <c r="E1191" s="4" t="s">
        <v>37</v>
      </c>
      <c r="F1191" s="5">
        <v>130000</v>
      </c>
      <c r="G1191" s="3" t="s">
        <v>20</v>
      </c>
      <c r="H1191" s="5">
        <v>130000</v>
      </c>
      <c r="I1191" s="3" t="s">
        <v>21</v>
      </c>
      <c r="J1191" s="3" t="s">
        <v>244</v>
      </c>
      <c r="K1191" s="17">
        <v>100</v>
      </c>
      <c r="L1191" s="3" t="s">
        <v>21</v>
      </c>
      <c r="M1191" s="3" t="s">
        <v>242</v>
      </c>
      <c r="N1191" s="3" t="str">
        <f>IF(tbl_clean[[#This Row],[salary_in_usd]]&gt;=statistics!$B$25,"Yes","No")</f>
        <v>No</v>
      </c>
      <c r="O1191" s="3" t="str">
        <f>IF(tbl_clean[[#This Row],[employee_residence]]=tbl_clean[[#This Row],[company_location]], "Same-Country","Cross-Country")</f>
        <v>Same-Country</v>
      </c>
    </row>
    <row r="1192" spans="1:15" ht="19.2" x14ac:dyDescent="0.45">
      <c r="A1192" s="3">
        <v>2022</v>
      </c>
      <c r="B1192" s="4" t="s">
        <v>214</v>
      </c>
      <c r="C1192" s="4">
        <f t="shared" si="18"/>
        <v>2</v>
      </c>
      <c r="D1192" s="4" t="s">
        <v>218</v>
      </c>
      <c r="E1192" s="4" t="s">
        <v>23</v>
      </c>
      <c r="F1192" s="5">
        <v>130000</v>
      </c>
      <c r="G1192" s="3" t="s">
        <v>20</v>
      </c>
      <c r="H1192" s="5">
        <v>130000</v>
      </c>
      <c r="I1192" s="3" t="s">
        <v>21</v>
      </c>
      <c r="J1192" s="3" t="s">
        <v>244</v>
      </c>
      <c r="K1192" s="17">
        <v>100</v>
      </c>
      <c r="L1192" s="3" t="s">
        <v>21</v>
      </c>
      <c r="M1192" s="3" t="s">
        <v>242</v>
      </c>
      <c r="N1192" s="3" t="str">
        <f>IF(tbl_clean[[#This Row],[salary_in_usd]]&gt;=statistics!$B$25,"Yes","No")</f>
        <v>No</v>
      </c>
      <c r="O1192" s="3" t="str">
        <f>IF(tbl_clean[[#This Row],[employee_residence]]=tbl_clean[[#This Row],[company_location]], "Same-Country","Cross-Country")</f>
        <v>Same-Country</v>
      </c>
    </row>
    <row r="1193" spans="1:15" ht="19.2" x14ac:dyDescent="0.45">
      <c r="A1193" s="3">
        <v>2022</v>
      </c>
      <c r="B1193" s="4" t="s">
        <v>213</v>
      </c>
      <c r="C1193" s="4">
        <f t="shared" si="18"/>
        <v>3</v>
      </c>
      <c r="D1193" s="4" t="s">
        <v>218</v>
      </c>
      <c r="E1193" s="4" t="s">
        <v>37</v>
      </c>
      <c r="F1193" s="5">
        <v>129400</v>
      </c>
      <c r="G1193" s="3" t="s">
        <v>20</v>
      </c>
      <c r="H1193" s="5">
        <v>129400</v>
      </c>
      <c r="I1193" s="3" t="s">
        <v>21</v>
      </c>
      <c r="J1193" s="3" t="s">
        <v>244</v>
      </c>
      <c r="K1193" s="17">
        <v>100</v>
      </c>
      <c r="L1193" s="3" t="s">
        <v>21</v>
      </c>
      <c r="M1193" s="3" t="s">
        <v>242</v>
      </c>
      <c r="N1193" s="3" t="str">
        <f>IF(tbl_clean[[#This Row],[salary_in_usd]]&gt;=statistics!$B$25,"Yes","No")</f>
        <v>No</v>
      </c>
      <c r="O1193" s="3" t="str">
        <f>IF(tbl_clean[[#This Row],[employee_residence]]=tbl_clean[[#This Row],[company_location]], "Same-Country","Cross-Country")</f>
        <v>Same-Country</v>
      </c>
    </row>
    <row r="1194" spans="1:15" ht="19.2" x14ac:dyDescent="0.45">
      <c r="A1194" s="3">
        <v>2022</v>
      </c>
      <c r="B1194" s="4" t="s">
        <v>213</v>
      </c>
      <c r="C1194" s="4">
        <f t="shared" si="18"/>
        <v>3</v>
      </c>
      <c r="D1194" s="4" t="s">
        <v>218</v>
      </c>
      <c r="E1194" s="4" t="s">
        <v>37</v>
      </c>
      <c r="F1194" s="5">
        <v>129400</v>
      </c>
      <c r="G1194" s="3" t="s">
        <v>20</v>
      </c>
      <c r="H1194" s="5">
        <v>129400</v>
      </c>
      <c r="I1194" s="3" t="s">
        <v>21</v>
      </c>
      <c r="J1194" s="3" t="s">
        <v>244</v>
      </c>
      <c r="K1194" s="17">
        <v>100</v>
      </c>
      <c r="L1194" s="3" t="s">
        <v>21</v>
      </c>
      <c r="M1194" s="3" t="s">
        <v>242</v>
      </c>
      <c r="N1194" s="3" t="str">
        <f>IF(tbl_clean[[#This Row],[salary_in_usd]]&gt;=statistics!$B$25,"Yes","No")</f>
        <v>No</v>
      </c>
      <c r="O1194" s="3" t="str">
        <f>IF(tbl_clean[[#This Row],[employee_residence]]=tbl_clean[[#This Row],[company_location]], "Same-Country","Cross-Country")</f>
        <v>Same-Country</v>
      </c>
    </row>
    <row r="1195" spans="1:15" ht="19.2" x14ac:dyDescent="0.45">
      <c r="A1195" s="3">
        <v>2022</v>
      </c>
      <c r="B1195" s="4" t="s">
        <v>213</v>
      </c>
      <c r="C1195" s="4">
        <f t="shared" si="18"/>
        <v>3</v>
      </c>
      <c r="D1195" s="4" t="s">
        <v>218</v>
      </c>
      <c r="E1195" s="4" t="s">
        <v>37</v>
      </c>
      <c r="F1195" s="5">
        <v>129300</v>
      </c>
      <c r="G1195" s="3" t="s">
        <v>20</v>
      </c>
      <c r="H1195" s="5">
        <v>129300</v>
      </c>
      <c r="I1195" s="3" t="s">
        <v>21</v>
      </c>
      <c r="J1195" s="3" t="s">
        <v>243</v>
      </c>
      <c r="K1195" s="17">
        <v>0</v>
      </c>
      <c r="L1195" s="3" t="s">
        <v>21</v>
      </c>
      <c r="M1195" s="3" t="s">
        <v>242</v>
      </c>
      <c r="N1195" s="3" t="str">
        <f>IF(tbl_clean[[#This Row],[salary_in_usd]]&gt;=statistics!$B$25,"Yes","No")</f>
        <v>No</v>
      </c>
      <c r="O1195" s="3" t="str">
        <f>IF(tbl_clean[[#This Row],[employee_residence]]=tbl_clean[[#This Row],[company_location]], "Same-Country","Cross-Country")</f>
        <v>Same-Country</v>
      </c>
    </row>
    <row r="1196" spans="1:15" ht="19.2" x14ac:dyDescent="0.45">
      <c r="A1196" s="3">
        <v>2022</v>
      </c>
      <c r="B1196" s="4" t="s">
        <v>213</v>
      </c>
      <c r="C1196" s="4">
        <f t="shared" si="18"/>
        <v>3</v>
      </c>
      <c r="D1196" s="4" t="s">
        <v>218</v>
      </c>
      <c r="E1196" s="4" t="s">
        <v>23</v>
      </c>
      <c r="F1196" s="5">
        <v>129300</v>
      </c>
      <c r="G1196" s="3" t="s">
        <v>20</v>
      </c>
      <c r="H1196" s="5">
        <v>129300</v>
      </c>
      <c r="I1196" s="3" t="s">
        <v>21</v>
      </c>
      <c r="J1196" s="3" t="s">
        <v>243</v>
      </c>
      <c r="K1196" s="17">
        <v>0</v>
      </c>
      <c r="L1196" s="3" t="s">
        <v>21</v>
      </c>
      <c r="M1196" s="3" t="s">
        <v>242</v>
      </c>
      <c r="N1196" s="3" t="str">
        <f>IF(tbl_clean[[#This Row],[salary_in_usd]]&gt;=statistics!$B$25,"Yes","No")</f>
        <v>No</v>
      </c>
      <c r="O1196" s="3" t="str">
        <f>IF(tbl_clean[[#This Row],[employee_residence]]=tbl_clean[[#This Row],[company_location]], "Same-Country","Cross-Country")</f>
        <v>Same-Country</v>
      </c>
    </row>
    <row r="1197" spans="1:15" ht="19.2" x14ac:dyDescent="0.45">
      <c r="A1197" s="3">
        <v>2022</v>
      </c>
      <c r="B1197" s="4" t="s">
        <v>213</v>
      </c>
      <c r="C1197" s="4">
        <f t="shared" si="18"/>
        <v>3</v>
      </c>
      <c r="D1197" s="4" t="s">
        <v>218</v>
      </c>
      <c r="E1197" s="4" t="s">
        <v>37</v>
      </c>
      <c r="F1197" s="5">
        <v>129300</v>
      </c>
      <c r="G1197" s="3" t="s">
        <v>20</v>
      </c>
      <c r="H1197" s="5">
        <v>129300</v>
      </c>
      <c r="I1197" s="3" t="s">
        <v>21</v>
      </c>
      <c r="J1197" s="3" t="s">
        <v>243</v>
      </c>
      <c r="K1197" s="17">
        <v>0</v>
      </c>
      <c r="L1197" s="3" t="s">
        <v>21</v>
      </c>
      <c r="M1197" s="3" t="s">
        <v>242</v>
      </c>
      <c r="N1197" s="3" t="str">
        <f>IF(tbl_clean[[#This Row],[salary_in_usd]]&gt;=statistics!$B$25,"Yes","No")</f>
        <v>No</v>
      </c>
      <c r="O1197" s="3" t="str">
        <f>IF(tbl_clean[[#This Row],[employee_residence]]=tbl_clean[[#This Row],[company_location]], "Same-Country","Cross-Country")</f>
        <v>Same-Country</v>
      </c>
    </row>
    <row r="1198" spans="1:15" ht="19.2" x14ac:dyDescent="0.45">
      <c r="A1198" s="3">
        <v>2022</v>
      </c>
      <c r="B1198" s="4" t="s">
        <v>213</v>
      </c>
      <c r="C1198" s="4">
        <f t="shared" si="18"/>
        <v>3</v>
      </c>
      <c r="D1198" s="4" t="s">
        <v>218</v>
      </c>
      <c r="E1198" s="4" t="s">
        <v>23</v>
      </c>
      <c r="F1198" s="5">
        <v>129300</v>
      </c>
      <c r="G1198" s="3" t="s">
        <v>20</v>
      </c>
      <c r="H1198" s="5">
        <v>129300</v>
      </c>
      <c r="I1198" s="3" t="s">
        <v>21</v>
      </c>
      <c r="J1198" s="3" t="s">
        <v>243</v>
      </c>
      <c r="K1198" s="17">
        <v>0</v>
      </c>
      <c r="L1198" s="3" t="s">
        <v>21</v>
      </c>
      <c r="M1198" s="3" t="s">
        <v>242</v>
      </c>
      <c r="N1198" s="3" t="str">
        <f>IF(tbl_clean[[#This Row],[salary_in_usd]]&gt;=statistics!$B$25,"Yes","No")</f>
        <v>No</v>
      </c>
      <c r="O1198" s="3" t="str">
        <f>IF(tbl_clean[[#This Row],[employee_residence]]=tbl_clean[[#This Row],[company_location]], "Same-Country","Cross-Country")</f>
        <v>Same-Country</v>
      </c>
    </row>
    <row r="1199" spans="1:15" ht="19.2" x14ac:dyDescent="0.45">
      <c r="A1199" s="3">
        <v>2022</v>
      </c>
      <c r="B1199" s="4" t="s">
        <v>213</v>
      </c>
      <c r="C1199" s="4">
        <f t="shared" si="18"/>
        <v>3</v>
      </c>
      <c r="D1199" s="4" t="s">
        <v>218</v>
      </c>
      <c r="E1199" s="4" t="s">
        <v>23</v>
      </c>
      <c r="F1199" s="5">
        <v>129300</v>
      </c>
      <c r="G1199" s="3" t="s">
        <v>20</v>
      </c>
      <c r="H1199" s="5">
        <v>129300</v>
      </c>
      <c r="I1199" s="3" t="s">
        <v>21</v>
      </c>
      <c r="J1199" s="3" t="s">
        <v>243</v>
      </c>
      <c r="K1199" s="17">
        <v>0</v>
      </c>
      <c r="L1199" s="3" t="s">
        <v>21</v>
      </c>
      <c r="M1199" s="3" t="s">
        <v>242</v>
      </c>
      <c r="N1199" s="3" t="str">
        <f>IF(tbl_clean[[#This Row],[salary_in_usd]]&gt;=statistics!$B$25,"Yes","No")</f>
        <v>No</v>
      </c>
      <c r="O1199" s="3" t="str">
        <f>IF(tbl_clean[[#This Row],[employee_residence]]=tbl_clean[[#This Row],[company_location]], "Same-Country","Cross-Country")</f>
        <v>Same-Country</v>
      </c>
    </row>
    <row r="1200" spans="1:15" ht="19.2" x14ac:dyDescent="0.45">
      <c r="A1200" s="3">
        <v>2022</v>
      </c>
      <c r="B1200" s="4" t="s">
        <v>213</v>
      </c>
      <c r="C1200" s="4">
        <f t="shared" si="18"/>
        <v>3</v>
      </c>
      <c r="D1200" s="4" t="s">
        <v>218</v>
      </c>
      <c r="E1200" s="4" t="s">
        <v>37</v>
      </c>
      <c r="F1200" s="5">
        <v>129300</v>
      </c>
      <c r="G1200" s="3" t="s">
        <v>20</v>
      </c>
      <c r="H1200" s="5">
        <v>129300</v>
      </c>
      <c r="I1200" s="3" t="s">
        <v>21</v>
      </c>
      <c r="J1200" s="3" t="s">
        <v>243</v>
      </c>
      <c r="K1200" s="17">
        <v>0</v>
      </c>
      <c r="L1200" s="3" t="s">
        <v>21</v>
      </c>
      <c r="M1200" s="3" t="s">
        <v>242</v>
      </c>
      <c r="N1200" s="3" t="str">
        <f>IF(tbl_clean[[#This Row],[salary_in_usd]]&gt;=statistics!$B$25,"Yes","No")</f>
        <v>No</v>
      </c>
      <c r="O1200" s="3" t="str">
        <f>IF(tbl_clean[[#This Row],[employee_residence]]=tbl_clean[[#This Row],[company_location]], "Same-Country","Cross-Country")</f>
        <v>Same-Country</v>
      </c>
    </row>
    <row r="1201" spans="1:15" ht="19.2" x14ac:dyDescent="0.45">
      <c r="A1201" s="3">
        <v>2022</v>
      </c>
      <c r="B1201" s="4" t="s">
        <v>213</v>
      </c>
      <c r="C1201" s="4">
        <f t="shared" si="18"/>
        <v>3</v>
      </c>
      <c r="D1201" s="4" t="s">
        <v>218</v>
      </c>
      <c r="E1201" s="4" t="s">
        <v>23</v>
      </c>
      <c r="F1201" s="5">
        <v>129300</v>
      </c>
      <c r="G1201" s="3" t="s">
        <v>20</v>
      </c>
      <c r="H1201" s="5">
        <v>129300</v>
      </c>
      <c r="I1201" s="3" t="s">
        <v>21</v>
      </c>
      <c r="J1201" s="3" t="s">
        <v>243</v>
      </c>
      <c r="K1201" s="17">
        <v>0</v>
      </c>
      <c r="L1201" s="3" t="s">
        <v>21</v>
      </c>
      <c r="M1201" s="3" t="s">
        <v>242</v>
      </c>
      <c r="N1201" s="3" t="str">
        <f>IF(tbl_clean[[#This Row],[salary_in_usd]]&gt;=statistics!$B$25,"Yes","No")</f>
        <v>No</v>
      </c>
      <c r="O1201" s="3" t="str">
        <f>IF(tbl_clean[[#This Row],[employee_residence]]=tbl_clean[[#This Row],[company_location]], "Same-Country","Cross-Country")</f>
        <v>Same-Country</v>
      </c>
    </row>
    <row r="1202" spans="1:15" ht="19.2" x14ac:dyDescent="0.45">
      <c r="A1202" s="3">
        <v>2022</v>
      </c>
      <c r="B1202" s="4" t="s">
        <v>213</v>
      </c>
      <c r="C1202" s="4">
        <f t="shared" si="18"/>
        <v>3</v>
      </c>
      <c r="D1202" s="4" t="s">
        <v>218</v>
      </c>
      <c r="E1202" s="4" t="s">
        <v>23</v>
      </c>
      <c r="F1202" s="5">
        <v>129300</v>
      </c>
      <c r="G1202" s="3" t="s">
        <v>20</v>
      </c>
      <c r="H1202" s="5">
        <v>129300</v>
      </c>
      <c r="I1202" s="3" t="s">
        <v>21</v>
      </c>
      <c r="J1202" s="3" t="s">
        <v>243</v>
      </c>
      <c r="K1202" s="17">
        <v>0</v>
      </c>
      <c r="L1202" s="3" t="s">
        <v>21</v>
      </c>
      <c r="M1202" s="3" t="s">
        <v>242</v>
      </c>
      <c r="N1202" s="3" t="str">
        <f>IF(tbl_clean[[#This Row],[salary_in_usd]]&gt;=statistics!$B$25,"Yes","No")</f>
        <v>No</v>
      </c>
      <c r="O1202" s="3" t="str">
        <f>IF(tbl_clean[[#This Row],[employee_residence]]=tbl_clean[[#This Row],[company_location]], "Same-Country","Cross-Country")</f>
        <v>Same-Country</v>
      </c>
    </row>
    <row r="1203" spans="1:15" ht="19.2" x14ac:dyDescent="0.45">
      <c r="A1203" s="3">
        <v>2022</v>
      </c>
      <c r="B1203" s="4" t="s">
        <v>213</v>
      </c>
      <c r="C1203" s="4">
        <f t="shared" si="18"/>
        <v>3</v>
      </c>
      <c r="D1203" s="4" t="s">
        <v>218</v>
      </c>
      <c r="E1203" s="4" t="s">
        <v>23</v>
      </c>
      <c r="F1203" s="5">
        <v>129300</v>
      </c>
      <c r="G1203" s="3" t="s">
        <v>20</v>
      </c>
      <c r="H1203" s="5">
        <v>129300</v>
      </c>
      <c r="I1203" s="3" t="s">
        <v>21</v>
      </c>
      <c r="J1203" s="3" t="s">
        <v>243</v>
      </c>
      <c r="K1203" s="17">
        <v>0</v>
      </c>
      <c r="L1203" s="3" t="s">
        <v>21</v>
      </c>
      <c r="M1203" s="3" t="s">
        <v>242</v>
      </c>
      <c r="N1203" s="3" t="str">
        <f>IF(tbl_clean[[#This Row],[salary_in_usd]]&gt;=statistics!$B$25,"Yes","No")</f>
        <v>No</v>
      </c>
      <c r="O1203" s="3" t="str">
        <f>IF(tbl_clean[[#This Row],[employee_residence]]=tbl_clean[[#This Row],[company_location]], "Same-Country","Cross-Country")</f>
        <v>Same-Country</v>
      </c>
    </row>
    <row r="1204" spans="1:15" ht="19.2" x14ac:dyDescent="0.45">
      <c r="A1204" s="3">
        <v>2022</v>
      </c>
      <c r="B1204" s="4" t="s">
        <v>213</v>
      </c>
      <c r="C1204" s="4">
        <f t="shared" si="18"/>
        <v>3</v>
      </c>
      <c r="D1204" s="4" t="s">
        <v>218</v>
      </c>
      <c r="E1204" s="4" t="s">
        <v>23</v>
      </c>
      <c r="F1204" s="5">
        <v>129300</v>
      </c>
      <c r="G1204" s="3" t="s">
        <v>20</v>
      </c>
      <c r="H1204" s="5">
        <v>129300</v>
      </c>
      <c r="I1204" s="3" t="s">
        <v>21</v>
      </c>
      <c r="J1204" s="3" t="s">
        <v>243</v>
      </c>
      <c r="K1204" s="17">
        <v>0</v>
      </c>
      <c r="L1204" s="3" t="s">
        <v>21</v>
      </c>
      <c r="M1204" s="3" t="s">
        <v>242</v>
      </c>
      <c r="N1204" s="3" t="str">
        <f>IF(tbl_clean[[#This Row],[salary_in_usd]]&gt;=statistics!$B$25,"Yes","No")</f>
        <v>No</v>
      </c>
      <c r="O1204" s="3" t="str">
        <f>IF(tbl_clean[[#This Row],[employee_residence]]=tbl_clean[[#This Row],[company_location]], "Same-Country","Cross-Country")</f>
        <v>Same-Country</v>
      </c>
    </row>
    <row r="1205" spans="1:15" ht="19.2" x14ac:dyDescent="0.45">
      <c r="A1205" s="3">
        <v>2022</v>
      </c>
      <c r="B1205" s="4" t="s">
        <v>213</v>
      </c>
      <c r="C1205" s="4">
        <f t="shared" si="18"/>
        <v>3</v>
      </c>
      <c r="D1205" s="4" t="s">
        <v>218</v>
      </c>
      <c r="E1205" s="4" t="s">
        <v>23</v>
      </c>
      <c r="F1205" s="5">
        <v>129300</v>
      </c>
      <c r="G1205" s="3" t="s">
        <v>20</v>
      </c>
      <c r="H1205" s="5">
        <v>129300</v>
      </c>
      <c r="I1205" s="3" t="s">
        <v>21</v>
      </c>
      <c r="J1205" s="3" t="s">
        <v>243</v>
      </c>
      <c r="K1205" s="17">
        <v>0</v>
      </c>
      <c r="L1205" s="3" t="s">
        <v>21</v>
      </c>
      <c r="M1205" s="3" t="s">
        <v>242</v>
      </c>
      <c r="N1205" s="3" t="str">
        <f>IF(tbl_clean[[#This Row],[salary_in_usd]]&gt;=statistics!$B$25,"Yes","No")</f>
        <v>No</v>
      </c>
      <c r="O1205" s="3" t="str">
        <f>IF(tbl_clean[[#This Row],[employee_residence]]=tbl_clean[[#This Row],[company_location]], "Same-Country","Cross-Country")</f>
        <v>Same-Country</v>
      </c>
    </row>
    <row r="1206" spans="1:15" ht="19.2" x14ac:dyDescent="0.45">
      <c r="A1206" s="3">
        <v>2022</v>
      </c>
      <c r="B1206" s="4" t="s">
        <v>213</v>
      </c>
      <c r="C1206" s="4">
        <f t="shared" si="18"/>
        <v>3</v>
      </c>
      <c r="D1206" s="4" t="s">
        <v>218</v>
      </c>
      <c r="E1206" s="4" t="s">
        <v>37</v>
      </c>
      <c r="F1206" s="5">
        <v>129300</v>
      </c>
      <c r="G1206" s="3" t="s">
        <v>20</v>
      </c>
      <c r="H1206" s="5">
        <v>129300</v>
      </c>
      <c r="I1206" s="3" t="s">
        <v>21</v>
      </c>
      <c r="J1206" s="3" t="s">
        <v>243</v>
      </c>
      <c r="K1206" s="17">
        <v>0</v>
      </c>
      <c r="L1206" s="3" t="s">
        <v>21</v>
      </c>
      <c r="M1206" s="3" t="s">
        <v>242</v>
      </c>
      <c r="N1206" s="3" t="str">
        <f>IF(tbl_clean[[#This Row],[salary_in_usd]]&gt;=statistics!$B$25,"Yes","No")</f>
        <v>No</v>
      </c>
      <c r="O1206" s="3" t="str">
        <f>IF(tbl_clean[[#This Row],[employee_residence]]=tbl_clean[[#This Row],[company_location]], "Same-Country","Cross-Country")</f>
        <v>Same-Country</v>
      </c>
    </row>
    <row r="1207" spans="1:15" ht="19.2" x14ac:dyDescent="0.45">
      <c r="A1207" s="3">
        <v>2022</v>
      </c>
      <c r="B1207" s="4" t="s">
        <v>213</v>
      </c>
      <c r="C1207" s="4">
        <f t="shared" si="18"/>
        <v>3</v>
      </c>
      <c r="D1207" s="4" t="s">
        <v>218</v>
      </c>
      <c r="E1207" s="4" t="s">
        <v>23</v>
      </c>
      <c r="F1207" s="5">
        <v>129300</v>
      </c>
      <c r="G1207" s="3" t="s">
        <v>20</v>
      </c>
      <c r="H1207" s="5">
        <v>129300</v>
      </c>
      <c r="I1207" s="3" t="s">
        <v>21</v>
      </c>
      <c r="J1207" s="3" t="s">
        <v>243</v>
      </c>
      <c r="K1207" s="17">
        <v>0</v>
      </c>
      <c r="L1207" s="3" t="s">
        <v>21</v>
      </c>
      <c r="M1207" s="3" t="s">
        <v>242</v>
      </c>
      <c r="N1207" s="3" t="str">
        <f>IF(tbl_clean[[#This Row],[salary_in_usd]]&gt;=statistics!$B$25,"Yes","No")</f>
        <v>No</v>
      </c>
      <c r="O1207" s="3" t="str">
        <f>IF(tbl_clean[[#This Row],[employee_residence]]=tbl_clean[[#This Row],[company_location]], "Same-Country","Cross-Country")</f>
        <v>Same-Country</v>
      </c>
    </row>
    <row r="1208" spans="1:15" ht="19.2" x14ac:dyDescent="0.45">
      <c r="A1208" s="3">
        <v>2022</v>
      </c>
      <c r="B1208" s="4" t="s">
        <v>213</v>
      </c>
      <c r="C1208" s="4">
        <f t="shared" si="18"/>
        <v>3</v>
      </c>
      <c r="D1208" s="4" t="s">
        <v>218</v>
      </c>
      <c r="E1208" s="4" t="s">
        <v>23</v>
      </c>
      <c r="F1208" s="5">
        <v>129300</v>
      </c>
      <c r="G1208" s="3" t="s">
        <v>20</v>
      </c>
      <c r="H1208" s="5">
        <v>129300</v>
      </c>
      <c r="I1208" s="3" t="s">
        <v>21</v>
      </c>
      <c r="J1208" s="3" t="s">
        <v>243</v>
      </c>
      <c r="K1208" s="17">
        <v>0</v>
      </c>
      <c r="L1208" s="3" t="s">
        <v>21</v>
      </c>
      <c r="M1208" s="3" t="s">
        <v>242</v>
      </c>
      <c r="N1208" s="3" t="str">
        <f>IF(tbl_clean[[#This Row],[salary_in_usd]]&gt;=statistics!$B$25,"Yes","No")</f>
        <v>No</v>
      </c>
      <c r="O1208" s="3" t="str">
        <f>IF(tbl_clean[[#This Row],[employee_residence]]=tbl_clean[[#This Row],[company_location]], "Same-Country","Cross-Country")</f>
        <v>Same-Country</v>
      </c>
    </row>
    <row r="1209" spans="1:15" ht="19.2" x14ac:dyDescent="0.45">
      <c r="A1209" s="3">
        <v>2022</v>
      </c>
      <c r="B1209" s="4" t="s">
        <v>213</v>
      </c>
      <c r="C1209" s="4">
        <f t="shared" si="18"/>
        <v>3</v>
      </c>
      <c r="D1209" s="4" t="s">
        <v>218</v>
      </c>
      <c r="E1209" s="4" t="s">
        <v>37</v>
      </c>
      <c r="F1209" s="5">
        <v>129300</v>
      </c>
      <c r="G1209" s="3" t="s">
        <v>20</v>
      </c>
      <c r="H1209" s="5">
        <v>129300</v>
      </c>
      <c r="I1209" s="3" t="s">
        <v>21</v>
      </c>
      <c r="J1209" s="3" t="s">
        <v>243</v>
      </c>
      <c r="K1209" s="17">
        <v>0</v>
      </c>
      <c r="L1209" s="3" t="s">
        <v>21</v>
      </c>
      <c r="M1209" s="3" t="s">
        <v>242</v>
      </c>
      <c r="N1209" s="3" t="str">
        <f>IF(tbl_clean[[#This Row],[salary_in_usd]]&gt;=statistics!$B$25,"Yes","No")</f>
        <v>No</v>
      </c>
      <c r="O1209" s="3" t="str">
        <f>IF(tbl_clean[[#This Row],[employee_residence]]=tbl_clean[[#This Row],[company_location]], "Same-Country","Cross-Country")</f>
        <v>Same-Country</v>
      </c>
    </row>
    <row r="1210" spans="1:15" ht="19.2" x14ac:dyDescent="0.45">
      <c r="A1210" s="3">
        <v>2022</v>
      </c>
      <c r="B1210" s="4" t="s">
        <v>213</v>
      </c>
      <c r="C1210" s="4">
        <f t="shared" si="18"/>
        <v>3</v>
      </c>
      <c r="D1210" s="4" t="s">
        <v>218</v>
      </c>
      <c r="E1210" s="4" t="s">
        <v>23</v>
      </c>
      <c r="F1210" s="5">
        <v>129300</v>
      </c>
      <c r="G1210" s="3" t="s">
        <v>20</v>
      </c>
      <c r="H1210" s="5">
        <v>129300</v>
      </c>
      <c r="I1210" s="3" t="s">
        <v>21</v>
      </c>
      <c r="J1210" s="3" t="s">
        <v>243</v>
      </c>
      <c r="K1210" s="17">
        <v>0</v>
      </c>
      <c r="L1210" s="3" t="s">
        <v>21</v>
      </c>
      <c r="M1210" s="3" t="s">
        <v>242</v>
      </c>
      <c r="N1210" s="3" t="str">
        <f>IF(tbl_clean[[#This Row],[salary_in_usd]]&gt;=statistics!$B$25,"Yes","No")</f>
        <v>No</v>
      </c>
      <c r="O1210" s="3" t="str">
        <f>IF(tbl_clean[[#This Row],[employee_residence]]=tbl_clean[[#This Row],[company_location]], "Same-Country","Cross-Country")</f>
        <v>Same-Country</v>
      </c>
    </row>
    <row r="1211" spans="1:15" ht="19.2" x14ac:dyDescent="0.45">
      <c r="A1211" s="3">
        <v>2022</v>
      </c>
      <c r="B1211" s="4" t="s">
        <v>213</v>
      </c>
      <c r="C1211" s="4">
        <f t="shared" si="18"/>
        <v>3</v>
      </c>
      <c r="D1211" s="4" t="s">
        <v>218</v>
      </c>
      <c r="E1211" s="4" t="s">
        <v>23</v>
      </c>
      <c r="F1211" s="5">
        <v>129300</v>
      </c>
      <c r="G1211" s="3" t="s">
        <v>20</v>
      </c>
      <c r="H1211" s="5">
        <v>129300</v>
      </c>
      <c r="I1211" s="3" t="s">
        <v>21</v>
      </c>
      <c r="J1211" s="3" t="s">
        <v>243</v>
      </c>
      <c r="K1211" s="17">
        <v>0</v>
      </c>
      <c r="L1211" s="3" t="s">
        <v>21</v>
      </c>
      <c r="M1211" s="3" t="s">
        <v>242</v>
      </c>
      <c r="N1211" s="3" t="str">
        <f>IF(tbl_clean[[#This Row],[salary_in_usd]]&gt;=statistics!$B$25,"Yes","No")</f>
        <v>No</v>
      </c>
      <c r="O1211" s="3" t="str">
        <f>IF(tbl_clean[[#This Row],[employee_residence]]=tbl_clean[[#This Row],[company_location]], "Same-Country","Cross-Country")</f>
        <v>Same-Country</v>
      </c>
    </row>
    <row r="1212" spans="1:15" ht="19.2" x14ac:dyDescent="0.45">
      <c r="A1212" s="3">
        <v>2022</v>
      </c>
      <c r="B1212" s="4" t="s">
        <v>213</v>
      </c>
      <c r="C1212" s="4">
        <f t="shared" si="18"/>
        <v>3</v>
      </c>
      <c r="D1212" s="4" t="s">
        <v>218</v>
      </c>
      <c r="E1212" s="4" t="s">
        <v>37</v>
      </c>
      <c r="F1212" s="5">
        <v>129300</v>
      </c>
      <c r="G1212" s="3" t="s">
        <v>20</v>
      </c>
      <c r="H1212" s="5">
        <v>129300</v>
      </c>
      <c r="I1212" s="3" t="s">
        <v>21</v>
      </c>
      <c r="J1212" s="3" t="s">
        <v>243</v>
      </c>
      <c r="K1212" s="17">
        <v>0</v>
      </c>
      <c r="L1212" s="3" t="s">
        <v>21</v>
      </c>
      <c r="M1212" s="3" t="s">
        <v>242</v>
      </c>
      <c r="N1212" s="3" t="str">
        <f>IF(tbl_clean[[#This Row],[salary_in_usd]]&gt;=statistics!$B$25,"Yes","No")</f>
        <v>No</v>
      </c>
      <c r="O1212" s="3" t="str">
        <f>IF(tbl_clean[[#This Row],[employee_residence]]=tbl_clean[[#This Row],[company_location]], "Same-Country","Cross-Country")</f>
        <v>Same-Country</v>
      </c>
    </row>
    <row r="1213" spans="1:15" ht="19.2" x14ac:dyDescent="0.45">
      <c r="A1213" s="3">
        <v>2022</v>
      </c>
      <c r="B1213" s="4" t="s">
        <v>213</v>
      </c>
      <c r="C1213" s="4">
        <f t="shared" si="18"/>
        <v>3</v>
      </c>
      <c r="D1213" s="4" t="s">
        <v>218</v>
      </c>
      <c r="E1213" s="4" t="s">
        <v>37</v>
      </c>
      <c r="F1213" s="5">
        <v>129300</v>
      </c>
      <c r="G1213" s="3" t="s">
        <v>20</v>
      </c>
      <c r="H1213" s="5">
        <v>129300</v>
      </c>
      <c r="I1213" s="3" t="s">
        <v>21</v>
      </c>
      <c r="J1213" s="3" t="s">
        <v>243</v>
      </c>
      <c r="K1213" s="17">
        <v>0</v>
      </c>
      <c r="L1213" s="3" t="s">
        <v>21</v>
      </c>
      <c r="M1213" s="3" t="s">
        <v>242</v>
      </c>
      <c r="N1213" s="3" t="str">
        <f>IF(tbl_clean[[#This Row],[salary_in_usd]]&gt;=statistics!$B$25,"Yes","No")</f>
        <v>No</v>
      </c>
      <c r="O1213" s="3" t="str">
        <f>IF(tbl_clean[[#This Row],[employee_residence]]=tbl_clean[[#This Row],[company_location]], "Same-Country","Cross-Country")</f>
        <v>Same-Country</v>
      </c>
    </row>
    <row r="1214" spans="1:15" ht="19.2" x14ac:dyDescent="0.45">
      <c r="A1214" s="3">
        <v>2022</v>
      </c>
      <c r="B1214" s="4" t="s">
        <v>213</v>
      </c>
      <c r="C1214" s="4">
        <f t="shared" si="18"/>
        <v>3</v>
      </c>
      <c r="D1214" s="4" t="s">
        <v>218</v>
      </c>
      <c r="E1214" s="4" t="s">
        <v>81</v>
      </c>
      <c r="F1214" s="5">
        <v>129300</v>
      </c>
      <c r="G1214" s="3" t="s">
        <v>20</v>
      </c>
      <c r="H1214" s="5">
        <v>129300</v>
      </c>
      <c r="I1214" s="3" t="s">
        <v>21</v>
      </c>
      <c r="J1214" s="3" t="s">
        <v>243</v>
      </c>
      <c r="K1214" s="17">
        <v>0</v>
      </c>
      <c r="L1214" s="3" t="s">
        <v>21</v>
      </c>
      <c r="M1214" s="3" t="s">
        <v>242</v>
      </c>
      <c r="N1214" s="3" t="str">
        <f>IF(tbl_clean[[#This Row],[salary_in_usd]]&gt;=statistics!$B$25,"Yes","No")</f>
        <v>No</v>
      </c>
      <c r="O1214" s="3" t="str">
        <f>IF(tbl_clean[[#This Row],[employee_residence]]=tbl_clean[[#This Row],[company_location]], "Same-Country","Cross-Country")</f>
        <v>Same-Country</v>
      </c>
    </row>
    <row r="1215" spans="1:15" ht="19.2" x14ac:dyDescent="0.45">
      <c r="A1215" s="3">
        <v>2022</v>
      </c>
      <c r="B1215" s="4" t="s">
        <v>213</v>
      </c>
      <c r="C1215" s="4">
        <f t="shared" si="18"/>
        <v>3</v>
      </c>
      <c r="D1215" s="4" t="s">
        <v>218</v>
      </c>
      <c r="E1215" s="4" t="s">
        <v>35</v>
      </c>
      <c r="F1215" s="5">
        <v>129300</v>
      </c>
      <c r="G1215" s="3" t="s">
        <v>20</v>
      </c>
      <c r="H1215" s="5">
        <v>129300</v>
      </c>
      <c r="I1215" s="3" t="s">
        <v>21</v>
      </c>
      <c r="J1215" s="3" t="s">
        <v>243</v>
      </c>
      <c r="K1215" s="17">
        <v>0</v>
      </c>
      <c r="L1215" s="3" t="s">
        <v>21</v>
      </c>
      <c r="M1215" s="3" t="s">
        <v>242</v>
      </c>
      <c r="N1215" s="3" t="str">
        <f>IF(tbl_clean[[#This Row],[salary_in_usd]]&gt;=statistics!$B$25,"Yes","No")</f>
        <v>No</v>
      </c>
      <c r="O1215" s="3" t="str">
        <f>IF(tbl_clean[[#This Row],[employee_residence]]=tbl_clean[[#This Row],[company_location]], "Same-Country","Cross-Country")</f>
        <v>Same-Country</v>
      </c>
    </row>
    <row r="1216" spans="1:15" ht="19.2" x14ac:dyDescent="0.45">
      <c r="A1216" s="3">
        <v>2022</v>
      </c>
      <c r="B1216" s="4" t="s">
        <v>214</v>
      </c>
      <c r="C1216" s="4">
        <f t="shared" si="18"/>
        <v>2</v>
      </c>
      <c r="D1216" s="4" t="s">
        <v>218</v>
      </c>
      <c r="E1216" s="4" t="s">
        <v>35</v>
      </c>
      <c r="F1216" s="5">
        <v>129300</v>
      </c>
      <c r="G1216" s="3" t="s">
        <v>20</v>
      </c>
      <c r="H1216" s="5">
        <v>129300</v>
      </c>
      <c r="I1216" s="3" t="s">
        <v>21</v>
      </c>
      <c r="J1216" s="3" t="s">
        <v>243</v>
      </c>
      <c r="K1216" s="17">
        <v>0</v>
      </c>
      <c r="L1216" s="3" t="s">
        <v>21</v>
      </c>
      <c r="M1216" s="3" t="s">
        <v>242</v>
      </c>
      <c r="N1216" s="3" t="str">
        <f>IF(tbl_clean[[#This Row],[salary_in_usd]]&gt;=statistics!$B$25,"Yes","No")</f>
        <v>No</v>
      </c>
      <c r="O1216" s="3" t="str">
        <f>IF(tbl_clean[[#This Row],[employee_residence]]=tbl_clean[[#This Row],[company_location]], "Same-Country","Cross-Country")</f>
        <v>Same-Country</v>
      </c>
    </row>
    <row r="1217" spans="1:15" ht="19.2" x14ac:dyDescent="0.45">
      <c r="A1217" s="3">
        <v>2022</v>
      </c>
      <c r="B1217" s="4" t="s">
        <v>215</v>
      </c>
      <c r="C1217" s="4">
        <f t="shared" si="18"/>
        <v>1</v>
      </c>
      <c r="D1217" s="4" t="s">
        <v>218</v>
      </c>
      <c r="E1217" s="4" t="s">
        <v>37</v>
      </c>
      <c r="F1217" s="5">
        <v>129000</v>
      </c>
      <c r="G1217" s="3" t="s">
        <v>20</v>
      </c>
      <c r="H1217" s="5">
        <v>129000</v>
      </c>
      <c r="I1217" s="3" t="s">
        <v>21</v>
      </c>
      <c r="J1217" s="3" t="s">
        <v>244</v>
      </c>
      <c r="K1217" s="17">
        <v>100</v>
      </c>
      <c r="L1217" s="3" t="s">
        <v>21</v>
      </c>
      <c r="M1217" s="3" t="s">
        <v>240</v>
      </c>
      <c r="N1217" s="3" t="str">
        <f>IF(tbl_clean[[#This Row],[salary_in_usd]]&gt;=statistics!$B$25,"Yes","No")</f>
        <v>No</v>
      </c>
      <c r="O1217" s="3" t="str">
        <f>IF(tbl_clean[[#This Row],[employee_residence]]=tbl_clean[[#This Row],[company_location]], "Same-Country","Cross-Country")</f>
        <v>Same-Country</v>
      </c>
    </row>
    <row r="1218" spans="1:15" ht="19.2" x14ac:dyDescent="0.45">
      <c r="A1218" s="3">
        <v>2022</v>
      </c>
      <c r="B1218" s="4" t="s">
        <v>213</v>
      </c>
      <c r="C1218" s="4">
        <f t="shared" ref="C1218:C1281" si="19">IF(B1218="Entry",1,IF(B1218="Mid",2,IF(B1218="Senior",3,4)))</f>
        <v>3</v>
      </c>
      <c r="D1218" s="4" t="s">
        <v>218</v>
      </c>
      <c r="E1218" s="4" t="s">
        <v>27</v>
      </c>
      <c r="F1218" s="5">
        <v>129000</v>
      </c>
      <c r="G1218" s="3" t="s">
        <v>20</v>
      </c>
      <c r="H1218" s="5">
        <v>129000</v>
      </c>
      <c r="I1218" s="3" t="s">
        <v>21</v>
      </c>
      <c r="J1218" s="3" t="s">
        <v>243</v>
      </c>
      <c r="K1218" s="17">
        <v>0</v>
      </c>
      <c r="L1218" s="3" t="s">
        <v>21</v>
      </c>
      <c r="M1218" s="3" t="s">
        <v>242</v>
      </c>
      <c r="N1218" s="3" t="str">
        <f>IF(tbl_clean[[#This Row],[salary_in_usd]]&gt;=statistics!$B$25,"Yes","No")</f>
        <v>No</v>
      </c>
      <c r="O1218" s="3" t="str">
        <f>IF(tbl_clean[[#This Row],[employee_residence]]=tbl_clean[[#This Row],[company_location]], "Same-Country","Cross-Country")</f>
        <v>Same-Country</v>
      </c>
    </row>
    <row r="1219" spans="1:15" ht="19.2" x14ac:dyDescent="0.45">
      <c r="A1219" s="3">
        <v>2022</v>
      </c>
      <c r="B1219" s="4" t="s">
        <v>213</v>
      </c>
      <c r="C1219" s="4">
        <f t="shared" si="19"/>
        <v>3</v>
      </c>
      <c r="D1219" s="4" t="s">
        <v>218</v>
      </c>
      <c r="E1219" s="4" t="s">
        <v>27</v>
      </c>
      <c r="F1219" s="5">
        <v>128875</v>
      </c>
      <c r="G1219" s="3" t="s">
        <v>20</v>
      </c>
      <c r="H1219" s="5">
        <v>128875</v>
      </c>
      <c r="I1219" s="3" t="s">
        <v>21</v>
      </c>
      <c r="J1219" s="3" t="s">
        <v>244</v>
      </c>
      <c r="K1219" s="17">
        <v>100</v>
      </c>
      <c r="L1219" s="3" t="s">
        <v>21</v>
      </c>
      <c r="M1219" s="3" t="s">
        <v>242</v>
      </c>
      <c r="N1219" s="3" t="str">
        <f>IF(tbl_clean[[#This Row],[salary_in_usd]]&gt;=statistics!$B$25,"Yes","No")</f>
        <v>No</v>
      </c>
      <c r="O1219" s="3" t="str">
        <f>IF(tbl_clean[[#This Row],[employee_residence]]=tbl_clean[[#This Row],[company_location]], "Same-Country","Cross-Country")</f>
        <v>Same-Country</v>
      </c>
    </row>
    <row r="1220" spans="1:15" ht="19.2" x14ac:dyDescent="0.45">
      <c r="A1220" s="3">
        <v>2022</v>
      </c>
      <c r="B1220" s="4" t="s">
        <v>213</v>
      </c>
      <c r="C1220" s="4">
        <f t="shared" si="19"/>
        <v>3</v>
      </c>
      <c r="D1220" s="4" t="s">
        <v>218</v>
      </c>
      <c r="E1220" s="4" t="s">
        <v>27</v>
      </c>
      <c r="F1220" s="5">
        <v>128875</v>
      </c>
      <c r="G1220" s="3" t="s">
        <v>20</v>
      </c>
      <c r="H1220" s="5">
        <v>128875</v>
      </c>
      <c r="I1220" s="3" t="s">
        <v>21</v>
      </c>
      <c r="J1220" s="3" t="s">
        <v>244</v>
      </c>
      <c r="K1220" s="17">
        <v>100</v>
      </c>
      <c r="L1220" s="3" t="s">
        <v>21</v>
      </c>
      <c r="M1220" s="3" t="s">
        <v>242</v>
      </c>
      <c r="N1220" s="3" t="str">
        <f>IF(tbl_clean[[#This Row],[salary_in_usd]]&gt;=statistics!$B$25,"Yes","No")</f>
        <v>No</v>
      </c>
      <c r="O1220" s="3" t="str">
        <f>IF(tbl_clean[[#This Row],[employee_residence]]=tbl_clean[[#This Row],[company_location]], "Same-Country","Cross-Country")</f>
        <v>Same-Country</v>
      </c>
    </row>
    <row r="1221" spans="1:15" ht="19.2" x14ac:dyDescent="0.45">
      <c r="A1221" s="3">
        <v>2022</v>
      </c>
      <c r="B1221" s="4" t="s">
        <v>213</v>
      </c>
      <c r="C1221" s="4">
        <f t="shared" si="19"/>
        <v>3</v>
      </c>
      <c r="D1221" s="4" t="s">
        <v>218</v>
      </c>
      <c r="E1221" s="4" t="s">
        <v>37</v>
      </c>
      <c r="F1221" s="5">
        <v>128875</v>
      </c>
      <c r="G1221" s="3" t="s">
        <v>20</v>
      </c>
      <c r="H1221" s="5">
        <v>128875</v>
      </c>
      <c r="I1221" s="3" t="s">
        <v>21</v>
      </c>
      <c r="J1221" s="3" t="s">
        <v>244</v>
      </c>
      <c r="K1221" s="17">
        <v>100</v>
      </c>
      <c r="L1221" s="3" t="s">
        <v>21</v>
      </c>
      <c r="M1221" s="3" t="s">
        <v>242</v>
      </c>
      <c r="N1221" s="3" t="str">
        <f>IF(tbl_clean[[#This Row],[salary_in_usd]]&gt;=statistics!$B$25,"Yes","No")</f>
        <v>No</v>
      </c>
      <c r="O1221" s="3" t="str">
        <f>IF(tbl_clean[[#This Row],[employee_residence]]=tbl_clean[[#This Row],[company_location]], "Same-Country","Cross-Country")</f>
        <v>Same-Country</v>
      </c>
    </row>
    <row r="1222" spans="1:15" ht="19.2" x14ac:dyDescent="0.45">
      <c r="A1222" s="3">
        <v>2022</v>
      </c>
      <c r="B1222" s="4" t="s">
        <v>213</v>
      </c>
      <c r="C1222" s="4">
        <f t="shared" si="19"/>
        <v>3</v>
      </c>
      <c r="D1222" s="4" t="s">
        <v>218</v>
      </c>
      <c r="E1222" s="4" t="s">
        <v>37</v>
      </c>
      <c r="F1222" s="5">
        <v>128500</v>
      </c>
      <c r="G1222" s="3" t="s">
        <v>20</v>
      </c>
      <c r="H1222" s="5">
        <v>128500</v>
      </c>
      <c r="I1222" s="3" t="s">
        <v>21</v>
      </c>
      <c r="J1222" s="3" t="s">
        <v>244</v>
      </c>
      <c r="K1222" s="17">
        <v>100</v>
      </c>
      <c r="L1222" s="3" t="s">
        <v>21</v>
      </c>
      <c r="M1222" s="3" t="s">
        <v>242</v>
      </c>
      <c r="N1222" s="3" t="str">
        <f>IF(tbl_clean[[#This Row],[salary_in_usd]]&gt;=statistics!$B$25,"Yes","No")</f>
        <v>No</v>
      </c>
      <c r="O1222" s="3" t="str">
        <f>IF(tbl_clean[[#This Row],[employee_residence]]=tbl_clean[[#This Row],[company_location]], "Same-Country","Cross-Country")</f>
        <v>Same-Country</v>
      </c>
    </row>
    <row r="1223" spans="1:15" ht="19.2" x14ac:dyDescent="0.45">
      <c r="A1223" s="3">
        <v>2022</v>
      </c>
      <c r="B1223" s="4" t="s">
        <v>214</v>
      </c>
      <c r="C1223" s="4">
        <f t="shared" si="19"/>
        <v>2</v>
      </c>
      <c r="D1223" s="4" t="s">
        <v>218</v>
      </c>
      <c r="E1223" s="4" t="s">
        <v>35</v>
      </c>
      <c r="F1223" s="5">
        <v>104000</v>
      </c>
      <c r="G1223" s="3" t="s">
        <v>58</v>
      </c>
      <c r="H1223" s="5">
        <v>128058</v>
      </c>
      <c r="I1223" s="3" t="s">
        <v>33</v>
      </c>
      <c r="J1223" s="3" t="s">
        <v>245</v>
      </c>
      <c r="K1223" s="17">
        <v>50</v>
      </c>
      <c r="L1223" s="3" t="s">
        <v>33</v>
      </c>
      <c r="M1223" s="3" t="s">
        <v>240</v>
      </c>
      <c r="N1223" s="3" t="str">
        <f>IF(tbl_clean[[#This Row],[salary_in_usd]]&gt;=statistics!$B$25,"Yes","No")</f>
        <v>No</v>
      </c>
      <c r="O1223" s="3" t="str">
        <f>IF(tbl_clean[[#This Row],[employee_residence]]=tbl_clean[[#This Row],[company_location]], "Same-Country","Cross-Country")</f>
        <v>Same-Country</v>
      </c>
    </row>
    <row r="1224" spans="1:15" ht="19.2" x14ac:dyDescent="0.45">
      <c r="A1224" s="3">
        <v>2022</v>
      </c>
      <c r="B1224" s="4" t="s">
        <v>213</v>
      </c>
      <c r="C1224" s="4">
        <f t="shared" si="19"/>
        <v>3</v>
      </c>
      <c r="D1224" s="4" t="s">
        <v>218</v>
      </c>
      <c r="E1224" s="4" t="s">
        <v>104</v>
      </c>
      <c r="F1224" s="5">
        <v>128000</v>
      </c>
      <c r="G1224" s="3" t="s">
        <v>20</v>
      </c>
      <c r="H1224" s="5">
        <v>128000</v>
      </c>
      <c r="I1224" s="3" t="s">
        <v>21</v>
      </c>
      <c r="J1224" s="3" t="s">
        <v>243</v>
      </c>
      <c r="K1224" s="17">
        <v>0</v>
      </c>
      <c r="L1224" s="3" t="s">
        <v>21</v>
      </c>
      <c r="M1224" s="3" t="s">
        <v>242</v>
      </c>
      <c r="N1224" s="3" t="str">
        <f>IF(tbl_clean[[#This Row],[salary_in_usd]]&gt;=statistics!$B$25,"Yes","No")</f>
        <v>No</v>
      </c>
      <c r="O1224" s="3" t="str">
        <f>IF(tbl_clean[[#This Row],[employee_residence]]=tbl_clean[[#This Row],[company_location]], "Same-Country","Cross-Country")</f>
        <v>Same-Country</v>
      </c>
    </row>
    <row r="1225" spans="1:15" ht="19.2" x14ac:dyDescent="0.45">
      <c r="A1225" s="3">
        <v>2022</v>
      </c>
      <c r="B1225" s="4" t="s">
        <v>213</v>
      </c>
      <c r="C1225" s="4">
        <f t="shared" si="19"/>
        <v>3</v>
      </c>
      <c r="D1225" s="4" t="s">
        <v>218</v>
      </c>
      <c r="E1225" s="4" t="s">
        <v>23</v>
      </c>
      <c r="F1225" s="5">
        <v>128000</v>
      </c>
      <c r="G1225" s="3" t="s">
        <v>20</v>
      </c>
      <c r="H1225" s="5">
        <v>128000</v>
      </c>
      <c r="I1225" s="3" t="s">
        <v>21</v>
      </c>
      <c r="J1225" s="3" t="s">
        <v>243</v>
      </c>
      <c r="K1225" s="17">
        <v>0</v>
      </c>
      <c r="L1225" s="3" t="s">
        <v>21</v>
      </c>
      <c r="M1225" s="3" t="s">
        <v>242</v>
      </c>
      <c r="N1225" s="3" t="str">
        <f>IF(tbl_clean[[#This Row],[salary_in_usd]]&gt;=statistics!$B$25,"Yes","No")</f>
        <v>No</v>
      </c>
      <c r="O1225" s="3" t="str">
        <f>IF(tbl_clean[[#This Row],[employee_residence]]=tbl_clean[[#This Row],[company_location]], "Same-Country","Cross-Country")</f>
        <v>Same-Country</v>
      </c>
    </row>
    <row r="1226" spans="1:15" ht="19.2" x14ac:dyDescent="0.45">
      <c r="A1226" s="3">
        <v>2022</v>
      </c>
      <c r="B1226" s="4" t="s">
        <v>213</v>
      </c>
      <c r="C1226" s="4">
        <f t="shared" si="19"/>
        <v>3</v>
      </c>
      <c r="D1226" s="4" t="s">
        <v>218</v>
      </c>
      <c r="E1226" s="4" t="s">
        <v>45</v>
      </c>
      <c r="F1226" s="5">
        <v>128000</v>
      </c>
      <c r="G1226" s="3" t="s">
        <v>20</v>
      </c>
      <c r="H1226" s="5">
        <v>128000</v>
      </c>
      <c r="I1226" s="3" t="s">
        <v>21</v>
      </c>
      <c r="J1226" s="3" t="s">
        <v>243</v>
      </c>
      <c r="K1226" s="17">
        <v>0</v>
      </c>
      <c r="L1226" s="3" t="s">
        <v>21</v>
      </c>
      <c r="M1226" s="3" t="s">
        <v>242</v>
      </c>
      <c r="N1226" s="3" t="str">
        <f>IF(tbl_clean[[#This Row],[salary_in_usd]]&gt;=statistics!$B$25,"Yes","No")</f>
        <v>No</v>
      </c>
      <c r="O1226" s="3" t="str">
        <f>IF(tbl_clean[[#This Row],[employee_residence]]=tbl_clean[[#This Row],[company_location]], "Same-Country","Cross-Country")</f>
        <v>Same-Country</v>
      </c>
    </row>
    <row r="1227" spans="1:15" ht="19.2" x14ac:dyDescent="0.45">
      <c r="A1227" s="3">
        <v>2022</v>
      </c>
      <c r="B1227" s="4" t="s">
        <v>213</v>
      </c>
      <c r="C1227" s="4">
        <f t="shared" si="19"/>
        <v>3</v>
      </c>
      <c r="D1227" s="4" t="s">
        <v>218</v>
      </c>
      <c r="E1227" s="4" t="s">
        <v>23</v>
      </c>
      <c r="F1227" s="5">
        <v>128000</v>
      </c>
      <c r="G1227" s="3" t="s">
        <v>20</v>
      </c>
      <c r="H1227" s="5">
        <v>128000</v>
      </c>
      <c r="I1227" s="3" t="s">
        <v>21</v>
      </c>
      <c r="J1227" s="3" t="s">
        <v>244</v>
      </c>
      <c r="K1227" s="17">
        <v>100</v>
      </c>
      <c r="L1227" s="3" t="s">
        <v>21</v>
      </c>
      <c r="M1227" s="3" t="s">
        <v>242</v>
      </c>
      <c r="N1227" s="3" t="str">
        <f>IF(tbl_clean[[#This Row],[salary_in_usd]]&gt;=statistics!$B$25,"Yes","No")</f>
        <v>No</v>
      </c>
      <c r="O1227" s="3" t="str">
        <f>IF(tbl_clean[[#This Row],[employee_residence]]=tbl_clean[[#This Row],[company_location]], "Same-Country","Cross-Country")</f>
        <v>Same-Country</v>
      </c>
    </row>
    <row r="1228" spans="1:15" ht="19.2" x14ac:dyDescent="0.45">
      <c r="A1228" s="3">
        <v>2022</v>
      </c>
      <c r="B1228" s="4" t="s">
        <v>214</v>
      </c>
      <c r="C1228" s="4">
        <f t="shared" si="19"/>
        <v>2</v>
      </c>
      <c r="D1228" s="4" t="s">
        <v>218</v>
      </c>
      <c r="E1228" s="4" t="s">
        <v>23</v>
      </c>
      <c r="F1228" s="5">
        <v>127500</v>
      </c>
      <c r="G1228" s="3" t="s">
        <v>20</v>
      </c>
      <c r="H1228" s="5">
        <v>127500</v>
      </c>
      <c r="I1228" s="3" t="s">
        <v>21</v>
      </c>
      <c r="J1228" s="3" t="s">
        <v>244</v>
      </c>
      <c r="K1228" s="17">
        <v>100</v>
      </c>
      <c r="L1228" s="3" t="s">
        <v>21</v>
      </c>
      <c r="M1228" s="3" t="s">
        <v>242</v>
      </c>
      <c r="N1228" s="3" t="str">
        <f>IF(tbl_clean[[#This Row],[salary_in_usd]]&gt;=statistics!$B$25,"Yes","No")</f>
        <v>No</v>
      </c>
      <c r="O1228" s="3" t="str">
        <f>IF(tbl_clean[[#This Row],[employee_residence]]=tbl_clean[[#This Row],[company_location]], "Same-Country","Cross-Country")</f>
        <v>Same-Country</v>
      </c>
    </row>
    <row r="1229" spans="1:15" ht="19.2" x14ac:dyDescent="0.45">
      <c r="A1229" s="3">
        <v>2022</v>
      </c>
      <c r="B1229" s="4" t="s">
        <v>213</v>
      </c>
      <c r="C1229" s="4">
        <f t="shared" si="19"/>
        <v>3</v>
      </c>
      <c r="D1229" s="4" t="s">
        <v>218</v>
      </c>
      <c r="E1229" s="4" t="s">
        <v>27</v>
      </c>
      <c r="F1229" s="5">
        <v>127000</v>
      </c>
      <c r="G1229" s="3" t="s">
        <v>20</v>
      </c>
      <c r="H1229" s="5">
        <v>127000</v>
      </c>
      <c r="I1229" s="3" t="s">
        <v>21</v>
      </c>
      <c r="J1229" s="3" t="s">
        <v>244</v>
      </c>
      <c r="K1229" s="17">
        <v>100</v>
      </c>
      <c r="L1229" s="3" t="s">
        <v>21</v>
      </c>
      <c r="M1229" s="3" t="s">
        <v>242</v>
      </c>
      <c r="N1229" s="3" t="str">
        <f>IF(tbl_clean[[#This Row],[salary_in_usd]]&gt;=statistics!$B$25,"Yes","No")</f>
        <v>No</v>
      </c>
      <c r="O1229" s="3" t="str">
        <f>IF(tbl_clean[[#This Row],[employee_residence]]=tbl_clean[[#This Row],[company_location]], "Same-Country","Cross-Country")</f>
        <v>Same-Country</v>
      </c>
    </row>
    <row r="1230" spans="1:15" ht="19.2" x14ac:dyDescent="0.45">
      <c r="A1230" s="3">
        <v>2022</v>
      </c>
      <c r="B1230" s="4" t="s">
        <v>213</v>
      </c>
      <c r="C1230" s="4">
        <f t="shared" si="19"/>
        <v>3</v>
      </c>
      <c r="D1230" s="4" t="s">
        <v>218</v>
      </c>
      <c r="E1230" s="4" t="s">
        <v>23</v>
      </c>
      <c r="F1230" s="5">
        <v>127000</v>
      </c>
      <c r="G1230" s="3" t="s">
        <v>20</v>
      </c>
      <c r="H1230" s="5">
        <v>127000</v>
      </c>
      <c r="I1230" s="3" t="s">
        <v>21</v>
      </c>
      <c r="J1230" s="3" t="s">
        <v>244</v>
      </c>
      <c r="K1230" s="17">
        <v>100</v>
      </c>
      <c r="L1230" s="3" t="s">
        <v>21</v>
      </c>
      <c r="M1230" s="3" t="s">
        <v>242</v>
      </c>
      <c r="N1230" s="3" t="str">
        <f>IF(tbl_clean[[#This Row],[salary_in_usd]]&gt;=statistics!$B$25,"Yes","No")</f>
        <v>No</v>
      </c>
      <c r="O1230" s="3" t="str">
        <f>IF(tbl_clean[[#This Row],[employee_residence]]=tbl_clean[[#This Row],[company_location]], "Same-Country","Cross-Country")</f>
        <v>Same-Country</v>
      </c>
    </row>
    <row r="1231" spans="1:15" ht="19.2" x14ac:dyDescent="0.45">
      <c r="A1231" s="3">
        <v>2022</v>
      </c>
      <c r="B1231" s="4" t="s">
        <v>213</v>
      </c>
      <c r="C1231" s="4">
        <f t="shared" si="19"/>
        <v>3</v>
      </c>
      <c r="D1231" s="4" t="s">
        <v>218</v>
      </c>
      <c r="E1231" s="4" t="s">
        <v>27</v>
      </c>
      <c r="F1231" s="5">
        <v>127000</v>
      </c>
      <c r="G1231" s="3" t="s">
        <v>20</v>
      </c>
      <c r="H1231" s="5">
        <v>127000</v>
      </c>
      <c r="I1231" s="3" t="s">
        <v>21</v>
      </c>
      <c r="J1231" s="3" t="s">
        <v>244</v>
      </c>
      <c r="K1231" s="17">
        <v>100</v>
      </c>
      <c r="L1231" s="3" t="s">
        <v>21</v>
      </c>
      <c r="M1231" s="3" t="s">
        <v>242</v>
      </c>
      <c r="N1231" s="3" t="str">
        <f>IF(tbl_clean[[#This Row],[salary_in_usd]]&gt;=statistics!$B$25,"Yes","No")</f>
        <v>No</v>
      </c>
      <c r="O1231" s="3" t="str">
        <f>IF(tbl_clean[[#This Row],[employee_residence]]=tbl_clean[[#This Row],[company_location]], "Same-Country","Cross-Country")</f>
        <v>Same-Country</v>
      </c>
    </row>
    <row r="1232" spans="1:15" ht="19.2" x14ac:dyDescent="0.45">
      <c r="A1232" s="3">
        <v>2022</v>
      </c>
      <c r="B1232" s="4" t="s">
        <v>213</v>
      </c>
      <c r="C1232" s="4">
        <f t="shared" si="19"/>
        <v>3</v>
      </c>
      <c r="D1232" s="4" t="s">
        <v>218</v>
      </c>
      <c r="E1232" s="4" t="s">
        <v>27</v>
      </c>
      <c r="F1232" s="5">
        <v>127000</v>
      </c>
      <c r="G1232" s="3" t="s">
        <v>20</v>
      </c>
      <c r="H1232" s="5">
        <v>127000</v>
      </c>
      <c r="I1232" s="3" t="s">
        <v>21</v>
      </c>
      <c r="J1232" s="3" t="s">
        <v>243</v>
      </c>
      <c r="K1232" s="17">
        <v>0</v>
      </c>
      <c r="L1232" s="3" t="s">
        <v>21</v>
      </c>
      <c r="M1232" s="3" t="s">
        <v>242</v>
      </c>
      <c r="N1232" s="3" t="str">
        <f>IF(tbl_clean[[#This Row],[salary_in_usd]]&gt;=statistics!$B$25,"Yes","No")</f>
        <v>No</v>
      </c>
      <c r="O1232" s="3" t="str">
        <f>IF(tbl_clean[[#This Row],[employee_residence]]=tbl_clean[[#This Row],[company_location]], "Same-Country","Cross-Country")</f>
        <v>Same-Country</v>
      </c>
    </row>
    <row r="1233" spans="1:15" ht="19.2" x14ac:dyDescent="0.45">
      <c r="A1233" s="3">
        <v>2022</v>
      </c>
      <c r="B1233" s="4" t="s">
        <v>213</v>
      </c>
      <c r="C1233" s="4">
        <f t="shared" si="19"/>
        <v>3</v>
      </c>
      <c r="D1233" s="4" t="s">
        <v>218</v>
      </c>
      <c r="E1233" s="4" t="s">
        <v>23</v>
      </c>
      <c r="F1233" s="5">
        <v>126500</v>
      </c>
      <c r="G1233" s="3" t="s">
        <v>20</v>
      </c>
      <c r="H1233" s="5">
        <v>126500</v>
      </c>
      <c r="I1233" s="3" t="s">
        <v>21</v>
      </c>
      <c r="J1233" s="3" t="s">
        <v>244</v>
      </c>
      <c r="K1233" s="17">
        <v>100</v>
      </c>
      <c r="L1233" s="3" t="s">
        <v>21</v>
      </c>
      <c r="M1233" s="3" t="s">
        <v>242</v>
      </c>
      <c r="N1233" s="3" t="str">
        <f>IF(tbl_clean[[#This Row],[salary_in_usd]]&gt;=statistics!$B$25,"Yes","No")</f>
        <v>No</v>
      </c>
      <c r="O1233" s="3" t="str">
        <f>IF(tbl_clean[[#This Row],[employee_residence]]=tbl_clean[[#This Row],[company_location]], "Same-Country","Cross-Country")</f>
        <v>Same-Country</v>
      </c>
    </row>
    <row r="1234" spans="1:15" ht="19.2" x14ac:dyDescent="0.45">
      <c r="A1234" s="3">
        <v>2022</v>
      </c>
      <c r="B1234" s="4" t="s">
        <v>214</v>
      </c>
      <c r="C1234" s="4">
        <f t="shared" si="19"/>
        <v>2</v>
      </c>
      <c r="D1234" s="4" t="s">
        <v>218</v>
      </c>
      <c r="E1234" s="4" t="s">
        <v>27</v>
      </c>
      <c r="F1234" s="5">
        <v>126500</v>
      </c>
      <c r="G1234" s="3" t="s">
        <v>20</v>
      </c>
      <c r="H1234" s="5">
        <v>126500</v>
      </c>
      <c r="I1234" s="3" t="s">
        <v>21</v>
      </c>
      <c r="J1234" s="3" t="s">
        <v>243</v>
      </c>
      <c r="K1234" s="17">
        <v>0</v>
      </c>
      <c r="L1234" s="3" t="s">
        <v>21</v>
      </c>
      <c r="M1234" s="3" t="s">
        <v>242</v>
      </c>
      <c r="N1234" s="3" t="str">
        <f>IF(tbl_clean[[#This Row],[salary_in_usd]]&gt;=statistics!$B$25,"Yes","No")</f>
        <v>No</v>
      </c>
      <c r="O1234" s="3" t="str">
        <f>IF(tbl_clean[[#This Row],[employee_residence]]=tbl_clean[[#This Row],[company_location]], "Same-Country","Cross-Country")</f>
        <v>Same-Country</v>
      </c>
    </row>
    <row r="1235" spans="1:15" ht="19.2" x14ac:dyDescent="0.45">
      <c r="A1235" s="3">
        <v>2022</v>
      </c>
      <c r="B1235" s="4" t="s">
        <v>213</v>
      </c>
      <c r="C1235" s="4">
        <f t="shared" si="19"/>
        <v>3</v>
      </c>
      <c r="D1235" s="4" t="s">
        <v>218</v>
      </c>
      <c r="E1235" s="4" t="s">
        <v>27</v>
      </c>
      <c r="F1235" s="5">
        <v>126500</v>
      </c>
      <c r="G1235" s="3" t="s">
        <v>20</v>
      </c>
      <c r="H1235" s="5">
        <v>126500</v>
      </c>
      <c r="I1235" s="3" t="s">
        <v>21</v>
      </c>
      <c r="J1235" s="3" t="s">
        <v>244</v>
      </c>
      <c r="K1235" s="17">
        <v>100</v>
      </c>
      <c r="L1235" s="3" t="s">
        <v>21</v>
      </c>
      <c r="M1235" s="3" t="s">
        <v>242</v>
      </c>
      <c r="N1235" s="3" t="str">
        <f>IF(tbl_clean[[#This Row],[salary_in_usd]]&gt;=statistics!$B$25,"Yes","No")</f>
        <v>No</v>
      </c>
      <c r="O1235" s="3" t="str">
        <f>IF(tbl_clean[[#This Row],[employee_residence]]=tbl_clean[[#This Row],[company_location]], "Same-Country","Cross-Country")</f>
        <v>Same-Country</v>
      </c>
    </row>
    <row r="1236" spans="1:15" ht="19.2" x14ac:dyDescent="0.45">
      <c r="A1236" s="3">
        <v>2022</v>
      </c>
      <c r="B1236" s="4" t="s">
        <v>214</v>
      </c>
      <c r="C1236" s="4">
        <f t="shared" si="19"/>
        <v>2</v>
      </c>
      <c r="D1236" s="4" t="s">
        <v>218</v>
      </c>
      <c r="E1236" s="4" t="s">
        <v>52</v>
      </c>
      <c r="F1236" s="5">
        <v>120000</v>
      </c>
      <c r="G1236" s="3" t="s">
        <v>14</v>
      </c>
      <c r="H1236" s="5">
        <v>126080</v>
      </c>
      <c r="I1236" s="3" t="s">
        <v>31</v>
      </c>
      <c r="J1236" s="3" t="s">
        <v>243</v>
      </c>
      <c r="K1236" s="17">
        <v>0</v>
      </c>
      <c r="L1236" s="3" t="s">
        <v>31</v>
      </c>
      <c r="M1236" s="3" t="s">
        <v>241</v>
      </c>
      <c r="N1236" s="3" t="str">
        <f>IF(tbl_clean[[#This Row],[salary_in_usd]]&gt;=statistics!$B$25,"Yes","No")</f>
        <v>No</v>
      </c>
      <c r="O1236" s="3" t="str">
        <f>IF(tbl_clean[[#This Row],[employee_residence]]=tbl_clean[[#This Row],[company_location]], "Same-Country","Cross-Country")</f>
        <v>Same-Country</v>
      </c>
    </row>
    <row r="1237" spans="1:15" ht="19.2" x14ac:dyDescent="0.45">
      <c r="A1237" s="3">
        <v>2022</v>
      </c>
      <c r="B1237" s="4" t="s">
        <v>213</v>
      </c>
      <c r="C1237" s="4">
        <f t="shared" si="19"/>
        <v>3</v>
      </c>
      <c r="D1237" s="4" t="s">
        <v>218</v>
      </c>
      <c r="E1237" s="4" t="s">
        <v>37</v>
      </c>
      <c r="F1237" s="5">
        <v>126000</v>
      </c>
      <c r="G1237" s="3" t="s">
        <v>20</v>
      </c>
      <c r="H1237" s="5">
        <v>126000</v>
      </c>
      <c r="I1237" s="3" t="s">
        <v>21</v>
      </c>
      <c r="J1237" s="3" t="s">
        <v>244</v>
      </c>
      <c r="K1237" s="17">
        <v>100</v>
      </c>
      <c r="L1237" s="3" t="s">
        <v>21</v>
      </c>
      <c r="M1237" s="3" t="s">
        <v>242</v>
      </c>
      <c r="N1237" s="3" t="str">
        <f>IF(tbl_clean[[#This Row],[salary_in_usd]]&gt;=statistics!$B$25,"Yes","No")</f>
        <v>No</v>
      </c>
      <c r="O1237" s="3" t="str">
        <f>IF(tbl_clean[[#This Row],[employee_residence]]=tbl_clean[[#This Row],[company_location]], "Same-Country","Cross-Country")</f>
        <v>Same-Country</v>
      </c>
    </row>
    <row r="1238" spans="1:15" ht="19.2" x14ac:dyDescent="0.45">
      <c r="A1238" s="3">
        <v>2022</v>
      </c>
      <c r="B1238" s="4" t="s">
        <v>213</v>
      </c>
      <c r="C1238" s="4">
        <f t="shared" si="19"/>
        <v>3</v>
      </c>
      <c r="D1238" s="4" t="s">
        <v>218</v>
      </c>
      <c r="E1238" s="4" t="s">
        <v>37</v>
      </c>
      <c r="F1238" s="5">
        <v>126000</v>
      </c>
      <c r="G1238" s="3" t="s">
        <v>20</v>
      </c>
      <c r="H1238" s="5">
        <v>126000</v>
      </c>
      <c r="I1238" s="3" t="s">
        <v>21</v>
      </c>
      <c r="J1238" s="3" t="s">
        <v>244</v>
      </c>
      <c r="K1238" s="17">
        <v>100</v>
      </c>
      <c r="L1238" s="3" t="s">
        <v>21</v>
      </c>
      <c r="M1238" s="3" t="s">
        <v>242</v>
      </c>
      <c r="N1238" s="3" t="str">
        <f>IF(tbl_clean[[#This Row],[salary_in_usd]]&gt;=statistics!$B$25,"Yes","No")</f>
        <v>No</v>
      </c>
      <c r="O1238" s="3" t="str">
        <f>IF(tbl_clean[[#This Row],[employee_residence]]=tbl_clean[[#This Row],[company_location]], "Same-Country","Cross-Country")</f>
        <v>Same-Country</v>
      </c>
    </row>
    <row r="1239" spans="1:15" ht="19.2" x14ac:dyDescent="0.45">
      <c r="A1239" s="3">
        <v>2022</v>
      </c>
      <c r="B1239" s="4" t="s">
        <v>216</v>
      </c>
      <c r="C1239" s="4">
        <f t="shared" si="19"/>
        <v>4</v>
      </c>
      <c r="D1239" s="4" t="s">
        <v>218</v>
      </c>
      <c r="E1239" s="4" t="s">
        <v>70</v>
      </c>
      <c r="F1239" s="5">
        <v>164000</v>
      </c>
      <c r="G1239" s="3" t="s">
        <v>71</v>
      </c>
      <c r="H1239" s="5">
        <v>125976</v>
      </c>
      <c r="I1239" s="3" t="s">
        <v>24</v>
      </c>
      <c r="J1239" s="3" t="s">
        <v>245</v>
      </c>
      <c r="K1239" s="17">
        <v>50</v>
      </c>
      <c r="L1239" s="3" t="s">
        <v>24</v>
      </c>
      <c r="M1239" s="3" t="s">
        <v>240</v>
      </c>
      <c r="N1239" s="3" t="str">
        <f>IF(tbl_clean[[#This Row],[salary_in_usd]]&gt;=statistics!$B$25,"Yes","No")</f>
        <v>No</v>
      </c>
      <c r="O1239" s="3" t="str">
        <f>IF(tbl_clean[[#This Row],[employee_residence]]=tbl_clean[[#This Row],[company_location]], "Same-Country","Cross-Country")</f>
        <v>Same-Country</v>
      </c>
    </row>
    <row r="1240" spans="1:15" ht="19.2" x14ac:dyDescent="0.45">
      <c r="A1240" s="3">
        <v>2022</v>
      </c>
      <c r="B1240" s="4" t="s">
        <v>215</v>
      </c>
      <c r="C1240" s="4">
        <f t="shared" si="19"/>
        <v>1</v>
      </c>
      <c r="D1240" s="4" t="s">
        <v>221</v>
      </c>
      <c r="E1240" s="4" t="s">
        <v>27</v>
      </c>
      <c r="F1240" s="5">
        <v>125404</v>
      </c>
      <c r="G1240" s="3" t="s">
        <v>20</v>
      </c>
      <c r="H1240" s="5">
        <v>125404</v>
      </c>
      <c r="I1240" s="3" t="s">
        <v>167</v>
      </c>
      <c r="J1240" s="3" t="s">
        <v>245</v>
      </c>
      <c r="K1240" s="17">
        <v>50</v>
      </c>
      <c r="L1240" s="3" t="s">
        <v>21</v>
      </c>
      <c r="M1240" s="3" t="s">
        <v>241</v>
      </c>
      <c r="N1240" s="3" t="str">
        <f>IF(tbl_clean[[#This Row],[salary_in_usd]]&gt;=statistics!$B$25,"Yes","No")</f>
        <v>No</v>
      </c>
      <c r="O1240" s="3" t="str">
        <f>IF(tbl_clean[[#This Row],[employee_residence]]=tbl_clean[[#This Row],[company_location]], "Same-Country","Cross-Country")</f>
        <v>Cross-Country</v>
      </c>
    </row>
    <row r="1241" spans="1:15" ht="19.2" x14ac:dyDescent="0.45">
      <c r="A1241" s="3">
        <v>2022</v>
      </c>
      <c r="B1241" s="4" t="s">
        <v>213</v>
      </c>
      <c r="C1241" s="4">
        <f t="shared" si="19"/>
        <v>3</v>
      </c>
      <c r="D1241" s="4" t="s">
        <v>218</v>
      </c>
      <c r="E1241" s="4" t="s">
        <v>144</v>
      </c>
      <c r="F1241" s="5">
        <v>125000</v>
      </c>
      <c r="G1241" s="3" t="s">
        <v>20</v>
      </c>
      <c r="H1241" s="5">
        <v>125000</v>
      </c>
      <c r="I1241" s="3" t="s">
        <v>21</v>
      </c>
      <c r="J1241" s="3" t="s">
        <v>244</v>
      </c>
      <c r="K1241" s="17">
        <v>100</v>
      </c>
      <c r="L1241" s="3" t="s">
        <v>21</v>
      </c>
      <c r="M1241" s="3" t="s">
        <v>240</v>
      </c>
      <c r="N1241" s="3" t="str">
        <f>IF(tbl_clean[[#This Row],[salary_in_usd]]&gt;=statistics!$B$25,"Yes","No")</f>
        <v>No</v>
      </c>
      <c r="O1241" s="3" t="str">
        <f>IF(tbl_clean[[#This Row],[employee_residence]]=tbl_clean[[#This Row],[company_location]], "Same-Country","Cross-Country")</f>
        <v>Same-Country</v>
      </c>
    </row>
    <row r="1242" spans="1:15" ht="19.2" x14ac:dyDescent="0.45">
      <c r="A1242" s="3">
        <v>2022</v>
      </c>
      <c r="B1242" s="4" t="s">
        <v>213</v>
      </c>
      <c r="C1242" s="4">
        <f t="shared" si="19"/>
        <v>3</v>
      </c>
      <c r="D1242" s="4" t="s">
        <v>218</v>
      </c>
      <c r="E1242" s="4" t="s">
        <v>230</v>
      </c>
      <c r="F1242" s="5">
        <v>125000</v>
      </c>
      <c r="G1242" s="3" t="s">
        <v>20</v>
      </c>
      <c r="H1242" s="5">
        <v>125000</v>
      </c>
      <c r="I1242" s="3" t="s">
        <v>92</v>
      </c>
      <c r="J1242" s="3" t="s">
        <v>244</v>
      </c>
      <c r="K1242" s="17">
        <v>100</v>
      </c>
      <c r="L1242" s="3" t="s">
        <v>92</v>
      </c>
      <c r="M1242" s="3" t="s">
        <v>240</v>
      </c>
      <c r="N1242" s="3" t="str">
        <f>IF(tbl_clean[[#This Row],[salary_in_usd]]&gt;=statistics!$B$25,"Yes","No")</f>
        <v>No</v>
      </c>
      <c r="O1242" s="3" t="str">
        <f>IF(tbl_clean[[#This Row],[employee_residence]]=tbl_clean[[#This Row],[company_location]], "Same-Country","Cross-Country")</f>
        <v>Same-Country</v>
      </c>
    </row>
    <row r="1243" spans="1:15" ht="19.2" x14ac:dyDescent="0.45">
      <c r="A1243" s="3">
        <v>2022</v>
      </c>
      <c r="B1243" s="4" t="s">
        <v>213</v>
      </c>
      <c r="C1243" s="4">
        <f t="shared" si="19"/>
        <v>3</v>
      </c>
      <c r="D1243" s="4" t="s">
        <v>218</v>
      </c>
      <c r="E1243" s="4" t="s">
        <v>23</v>
      </c>
      <c r="F1243" s="5">
        <v>125000</v>
      </c>
      <c r="G1243" s="3" t="s">
        <v>20</v>
      </c>
      <c r="H1243" s="5">
        <v>125000</v>
      </c>
      <c r="I1243" s="3" t="s">
        <v>21</v>
      </c>
      <c r="J1243" s="3" t="s">
        <v>243</v>
      </c>
      <c r="K1243" s="17">
        <v>0</v>
      </c>
      <c r="L1243" s="3" t="s">
        <v>21</v>
      </c>
      <c r="M1243" s="3" t="s">
        <v>242</v>
      </c>
      <c r="N1243" s="3" t="str">
        <f>IF(tbl_clean[[#This Row],[salary_in_usd]]&gt;=statistics!$B$25,"Yes","No")</f>
        <v>No</v>
      </c>
      <c r="O1243" s="3" t="str">
        <f>IF(tbl_clean[[#This Row],[employee_residence]]=tbl_clean[[#This Row],[company_location]], "Same-Country","Cross-Country")</f>
        <v>Same-Country</v>
      </c>
    </row>
    <row r="1244" spans="1:15" ht="19.2" x14ac:dyDescent="0.45">
      <c r="A1244" s="3">
        <v>2022</v>
      </c>
      <c r="B1244" s="4" t="s">
        <v>213</v>
      </c>
      <c r="C1244" s="4">
        <f t="shared" si="19"/>
        <v>3</v>
      </c>
      <c r="D1244" s="4" t="s">
        <v>218</v>
      </c>
      <c r="E1244" s="4" t="s">
        <v>32</v>
      </c>
      <c r="F1244" s="5">
        <v>125000</v>
      </c>
      <c r="G1244" s="3" t="s">
        <v>20</v>
      </c>
      <c r="H1244" s="5">
        <v>125000</v>
      </c>
      <c r="I1244" s="3" t="s">
        <v>21</v>
      </c>
      <c r="J1244" s="3" t="s">
        <v>244</v>
      </c>
      <c r="K1244" s="17">
        <v>100</v>
      </c>
      <c r="L1244" s="3" t="s">
        <v>21</v>
      </c>
      <c r="M1244" s="3" t="s">
        <v>242</v>
      </c>
      <c r="N1244" s="3" t="str">
        <f>IF(tbl_clean[[#This Row],[salary_in_usd]]&gt;=statistics!$B$25,"Yes","No")</f>
        <v>No</v>
      </c>
      <c r="O1244" s="3" t="str">
        <f>IF(tbl_clean[[#This Row],[employee_residence]]=tbl_clean[[#This Row],[company_location]], "Same-Country","Cross-Country")</f>
        <v>Same-Country</v>
      </c>
    </row>
    <row r="1245" spans="1:15" ht="19.2" x14ac:dyDescent="0.45">
      <c r="A1245" s="3">
        <v>2022</v>
      </c>
      <c r="B1245" s="4" t="s">
        <v>213</v>
      </c>
      <c r="C1245" s="4">
        <f t="shared" si="19"/>
        <v>3</v>
      </c>
      <c r="D1245" s="4" t="s">
        <v>218</v>
      </c>
      <c r="E1245" s="4" t="s">
        <v>37</v>
      </c>
      <c r="F1245" s="5">
        <v>125000</v>
      </c>
      <c r="G1245" s="3" t="s">
        <v>20</v>
      </c>
      <c r="H1245" s="5">
        <v>125000</v>
      </c>
      <c r="I1245" s="3" t="s">
        <v>21</v>
      </c>
      <c r="J1245" s="3" t="s">
        <v>244</v>
      </c>
      <c r="K1245" s="17">
        <v>100</v>
      </c>
      <c r="L1245" s="3" t="s">
        <v>21</v>
      </c>
      <c r="M1245" s="3" t="s">
        <v>242</v>
      </c>
      <c r="N1245" s="3" t="str">
        <f>IF(tbl_clean[[#This Row],[salary_in_usd]]&gt;=statistics!$B$25,"Yes","No")</f>
        <v>No</v>
      </c>
      <c r="O1245" s="3" t="str">
        <f>IF(tbl_clean[[#This Row],[employee_residence]]=tbl_clean[[#This Row],[company_location]], "Same-Country","Cross-Country")</f>
        <v>Same-Country</v>
      </c>
    </row>
    <row r="1246" spans="1:15" ht="19.2" x14ac:dyDescent="0.45">
      <c r="A1246" s="3">
        <v>2022</v>
      </c>
      <c r="B1246" s="4" t="s">
        <v>215</v>
      </c>
      <c r="C1246" s="4">
        <f t="shared" si="19"/>
        <v>1</v>
      </c>
      <c r="D1246" s="4" t="s">
        <v>218</v>
      </c>
      <c r="E1246" s="4" t="s">
        <v>38</v>
      </c>
      <c r="F1246" s="5">
        <v>125000</v>
      </c>
      <c r="G1246" s="3" t="s">
        <v>20</v>
      </c>
      <c r="H1246" s="5">
        <v>125000</v>
      </c>
      <c r="I1246" s="3" t="s">
        <v>21</v>
      </c>
      <c r="J1246" s="3" t="s">
        <v>243</v>
      </c>
      <c r="K1246" s="17">
        <v>0</v>
      </c>
      <c r="L1246" s="3" t="s">
        <v>21</v>
      </c>
      <c r="M1246" s="3" t="s">
        <v>242</v>
      </c>
      <c r="N1246" s="3" t="str">
        <f>IF(tbl_clean[[#This Row],[salary_in_usd]]&gt;=statistics!$B$25,"Yes","No")</f>
        <v>No</v>
      </c>
      <c r="O1246" s="3" t="str">
        <f>IF(tbl_clean[[#This Row],[employee_residence]]=tbl_clean[[#This Row],[company_location]], "Same-Country","Cross-Country")</f>
        <v>Same-Country</v>
      </c>
    </row>
    <row r="1247" spans="1:15" ht="19.2" x14ac:dyDescent="0.45">
      <c r="A1247" s="3">
        <v>2022</v>
      </c>
      <c r="B1247" s="4" t="s">
        <v>213</v>
      </c>
      <c r="C1247" s="4">
        <f t="shared" si="19"/>
        <v>3</v>
      </c>
      <c r="D1247" s="4" t="s">
        <v>218</v>
      </c>
      <c r="E1247" s="4" t="s">
        <v>238</v>
      </c>
      <c r="F1247" s="5">
        <v>124270</v>
      </c>
      <c r="G1247" s="3" t="s">
        <v>20</v>
      </c>
      <c r="H1247" s="5">
        <v>124270</v>
      </c>
      <c r="I1247" s="3" t="s">
        <v>21</v>
      </c>
      <c r="J1247" s="3" t="s">
        <v>244</v>
      </c>
      <c r="K1247" s="17">
        <v>100</v>
      </c>
      <c r="L1247" s="3" t="s">
        <v>21</v>
      </c>
      <c r="M1247" s="3" t="s">
        <v>242</v>
      </c>
      <c r="N1247" s="3" t="str">
        <f>IF(tbl_clean[[#This Row],[salary_in_usd]]&gt;=statistics!$B$25,"Yes","No")</f>
        <v>No</v>
      </c>
      <c r="O1247" s="3" t="str">
        <f>IF(tbl_clean[[#This Row],[employee_residence]]=tbl_clean[[#This Row],[company_location]], "Same-Country","Cross-Country")</f>
        <v>Same-Country</v>
      </c>
    </row>
    <row r="1248" spans="1:15" ht="19.2" x14ac:dyDescent="0.45">
      <c r="A1248" s="3">
        <v>2022</v>
      </c>
      <c r="B1248" s="4" t="s">
        <v>215</v>
      </c>
      <c r="C1248" s="4">
        <f t="shared" si="19"/>
        <v>1</v>
      </c>
      <c r="D1248" s="4" t="s">
        <v>218</v>
      </c>
      <c r="E1248" s="4" t="s">
        <v>23</v>
      </c>
      <c r="F1248" s="5">
        <v>124234</v>
      </c>
      <c r="G1248" s="3" t="s">
        <v>20</v>
      </c>
      <c r="H1248" s="5">
        <v>124234</v>
      </c>
      <c r="I1248" s="3" t="s">
        <v>21</v>
      </c>
      <c r="J1248" s="3" t="s">
        <v>243</v>
      </c>
      <c r="K1248" s="17">
        <v>0</v>
      </c>
      <c r="L1248" s="3" t="s">
        <v>21</v>
      </c>
      <c r="M1248" s="3" t="s">
        <v>242</v>
      </c>
      <c r="N1248" s="3" t="str">
        <f>IF(tbl_clean[[#This Row],[salary_in_usd]]&gt;=statistics!$B$25,"Yes","No")</f>
        <v>No</v>
      </c>
      <c r="O1248" s="3" t="str">
        <f>IF(tbl_clean[[#This Row],[employee_residence]]=tbl_clean[[#This Row],[company_location]], "Same-Country","Cross-Country")</f>
        <v>Same-Country</v>
      </c>
    </row>
    <row r="1249" spans="1:15" ht="19.2" x14ac:dyDescent="0.45">
      <c r="A1249" s="3">
        <v>2022</v>
      </c>
      <c r="B1249" s="4" t="s">
        <v>213</v>
      </c>
      <c r="C1249" s="4">
        <f t="shared" si="19"/>
        <v>3</v>
      </c>
      <c r="D1249" s="4" t="s">
        <v>218</v>
      </c>
      <c r="E1249" s="4" t="s">
        <v>27</v>
      </c>
      <c r="F1249" s="5">
        <v>124190</v>
      </c>
      <c r="G1249" s="3" t="s">
        <v>20</v>
      </c>
      <c r="H1249" s="5">
        <v>124190</v>
      </c>
      <c r="I1249" s="3" t="s">
        <v>21</v>
      </c>
      <c r="J1249" s="3" t="s">
        <v>244</v>
      </c>
      <c r="K1249" s="17">
        <v>100</v>
      </c>
      <c r="L1249" s="3" t="s">
        <v>21</v>
      </c>
      <c r="M1249" s="3" t="s">
        <v>242</v>
      </c>
      <c r="N1249" s="3" t="str">
        <f>IF(tbl_clean[[#This Row],[salary_in_usd]]&gt;=statistics!$B$25,"Yes","No")</f>
        <v>No</v>
      </c>
      <c r="O1249" s="3" t="str">
        <f>IF(tbl_clean[[#This Row],[employee_residence]]=tbl_clean[[#This Row],[company_location]], "Same-Country","Cross-Country")</f>
        <v>Same-Country</v>
      </c>
    </row>
    <row r="1250" spans="1:15" ht="19.2" x14ac:dyDescent="0.45">
      <c r="A1250" s="3">
        <v>2022</v>
      </c>
      <c r="B1250" s="4" t="s">
        <v>214</v>
      </c>
      <c r="C1250" s="4">
        <f t="shared" si="19"/>
        <v>2</v>
      </c>
      <c r="D1250" s="4" t="s">
        <v>218</v>
      </c>
      <c r="E1250" s="4" t="s">
        <v>229</v>
      </c>
      <c r="F1250" s="5">
        <v>124000</v>
      </c>
      <c r="G1250" s="3" t="s">
        <v>20</v>
      </c>
      <c r="H1250" s="5">
        <v>124000</v>
      </c>
      <c r="I1250" s="3" t="s">
        <v>21</v>
      </c>
      <c r="J1250" s="3" t="s">
        <v>244</v>
      </c>
      <c r="K1250" s="17">
        <v>100</v>
      </c>
      <c r="L1250" s="3" t="s">
        <v>21</v>
      </c>
      <c r="M1250" s="3" t="s">
        <v>242</v>
      </c>
      <c r="N1250" s="3" t="str">
        <f>IF(tbl_clean[[#This Row],[salary_in_usd]]&gt;=statistics!$B$25,"Yes","No")</f>
        <v>No</v>
      </c>
      <c r="O1250" s="3" t="str">
        <f>IF(tbl_clean[[#This Row],[employee_residence]]=tbl_clean[[#This Row],[company_location]], "Same-Country","Cross-Country")</f>
        <v>Same-Country</v>
      </c>
    </row>
    <row r="1251" spans="1:15" ht="19.2" x14ac:dyDescent="0.45">
      <c r="A1251" s="3">
        <v>2022</v>
      </c>
      <c r="B1251" s="4" t="s">
        <v>214</v>
      </c>
      <c r="C1251" s="4">
        <f t="shared" si="19"/>
        <v>2</v>
      </c>
      <c r="D1251" s="4" t="s">
        <v>218</v>
      </c>
      <c r="E1251" s="4" t="s">
        <v>27</v>
      </c>
      <c r="F1251" s="5">
        <v>124000</v>
      </c>
      <c r="G1251" s="3" t="s">
        <v>20</v>
      </c>
      <c r="H1251" s="5">
        <v>124000</v>
      </c>
      <c r="I1251" s="3" t="s">
        <v>21</v>
      </c>
      <c r="J1251" s="3" t="s">
        <v>243</v>
      </c>
      <c r="K1251" s="17">
        <v>0</v>
      </c>
      <c r="L1251" s="3" t="s">
        <v>21</v>
      </c>
      <c r="M1251" s="3" t="s">
        <v>242</v>
      </c>
      <c r="N1251" s="3" t="str">
        <f>IF(tbl_clean[[#This Row],[salary_in_usd]]&gt;=statistics!$B$25,"Yes","No")</f>
        <v>No</v>
      </c>
      <c r="O1251" s="3" t="str">
        <f>IF(tbl_clean[[#This Row],[employee_residence]]=tbl_clean[[#This Row],[company_location]], "Same-Country","Cross-Country")</f>
        <v>Same-Country</v>
      </c>
    </row>
    <row r="1252" spans="1:15" ht="19.2" x14ac:dyDescent="0.45">
      <c r="A1252" s="3">
        <v>2022</v>
      </c>
      <c r="B1252" s="4" t="s">
        <v>214</v>
      </c>
      <c r="C1252" s="4">
        <f t="shared" si="19"/>
        <v>2</v>
      </c>
      <c r="D1252" s="4" t="s">
        <v>218</v>
      </c>
      <c r="E1252" s="4" t="s">
        <v>27</v>
      </c>
      <c r="F1252" s="5">
        <v>124000</v>
      </c>
      <c r="G1252" s="3" t="s">
        <v>20</v>
      </c>
      <c r="H1252" s="5">
        <v>124000</v>
      </c>
      <c r="I1252" s="3" t="s">
        <v>21</v>
      </c>
      <c r="J1252" s="3" t="s">
        <v>243</v>
      </c>
      <c r="K1252" s="17">
        <v>0</v>
      </c>
      <c r="L1252" s="3" t="s">
        <v>21</v>
      </c>
      <c r="M1252" s="3" t="s">
        <v>242</v>
      </c>
      <c r="N1252" s="3" t="str">
        <f>IF(tbl_clean[[#This Row],[salary_in_usd]]&gt;=statistics!$B$25,"Yes","No")</f>
        <v>No</v>
      </c>
      <c r="O1252" s="3" t="str">
        <f>IF(tbl_clean[[#This Row],[employee_residence]]=tbl_clean[[#This Row],[company_location]], "Same-Country","Cross-Country")</f>
        <v>Same-Country</v>
      </c>
    </row>
    <row r="1253" spans="1:15" ht="19.2" x14ac:dyDescent="0.45">
      <c r="A1253" s="3">
        <v>2022</v>
      </c>
      <c r="B1253" s="4" t="s">
        <v>213</v>
      </c>
      <c r="C1253" s="4">
        <f t="shared" si="19"/>
        <v>3</v>
      </c>
      <c r="D1253" s="4" t="s">
        <v>218</v>
      </c>
      <c r="E1253" s="4" t="s">
        <v>27</v>
      </c>
      <c r="F1253" s="5">
        <v>123648</v>
      </c>
      <c r="G1253" s="3" t="s">
        <v>20</v>
      </c>
      <c r="H1253" s="5">
        <v>123648</v>
      </c>
      <c r="I1253" s="3" t="s">
        <v>21</v>
      </c>
      <c r="J1253" s="3" t="s">
        <v>243</v>
      </c>
      <c r="K1253" s="17">
        <v>0</v>
      </c>
      <c r="L1253" s="3" t="s">
        <v>21</v>
      </c>
      <c r="M1253" s="3" t="s">
        <v>242</v>
      </c>
      <c r="N1253" s="3" t="str">
        <f>IF(tbl_clean[[#This Row],[salary_in_usd]]&gt;=statistics!$B$25,"Yes","No")</f>
        <v>No</v>
      </c>
      <c r="O1253" s="3" t="str">
        <f>IF(tbl_clean[[#This Row],[employee_residence]]=tbl_clean[[#This Row],[company_location]], "Same-Country","Cross-Country")</f>
        <v>Same-Country</v>
      </c>
    </row>
    <row r="1254" spans="1:15" ht="19.2" x14ac:dyDescent="0.45">
      <c r="A1254" s="3">
        <v>2022</v>
      </c>
      <c r="B1254" s="4" t="s">
        <v>213</v>
      </c>
      <c r="C1254" s="4">
        <f t="shared" si="19"/>
        <v>3</v>
      </c>
      <c r="D1254" s="4" t="s">
        <v>218</v>
      </c>
      <c r="E1254" s="4" t="s">
        <v>23</v>
      </c>
      <c r="F1254" s="5">
        <v>123400</v>
      </c>
      <c r="G1254" s="3" t="s">
        <v>20</v>
      </c>
      <c r="H1254" s="5">
        <v>123400</v>
      </c>
      <c r="I1254" s="3" t="s">
        <v>21</v>
      </c>
      <c r="J1254" s="3" t="s">
        <v>243</v>
      </c>
      <c r="K1254" s="17">
        <v>0</v>
      </c>
      <c r="L1254" s="3" t="s">
        <v>21</v>
      </c>
      <c r="M1254" s="3" t="s">
        <v>242</v>
      </c>
      <c r="N1254" s="3" t="str">
        <f>IF(tbl_clean[[#This Row],[salary_in_usd]]&gt;=statistics!$B$25,"Yes","No")</f>
        <v>No</v>
      </c>
      <c r="O1254" s="3" t="str">
        <f>IF(tbl_clean[[#This Row],[employee_residence]]=tbl_clean[[#This Row],[company_location]], "Same-Country","Cross-Country")</f>
        <v>Same-Country</v>
      </c>
    </row>
    <row r="1255" spans="1:15" ht="19.2" x14ac:dyDescent="0.45">
      <c r="A1255" s="3">
        <v>2022</v>
      </c>
      <c r="B1255" s="4" t="s">
        <v>213</v>
      </c>
      <c r="C1255" s="4">
        <f t="shared" si="19"/>
        <v>3</v>
      </c>
      <c r="D1255" s="4" t="s">
        <v>218</v>
      </c>
      <c r="E1255" s="4" t="s">
        <v>23</v>
      </c>
      <c r="F1255" s="5">
        <v>123400</v>
      </c>
      <c r="G1255" s="3" t="s">
        <v>20</v>
      </c>
      <c r="H1255" s="5">
        <v>123400</v>
      </c>
      <c r="I1255" s="3" t="s">
        <v>21</v>
      </c>
      <c r="J1255" s="3" t="s">
        <v>243</v>
      </c>
      <c r="K1255" s="17">
        <v>0</v>
      </c>
      <c r="L1255" s="3" t="s">
        <v>21</v>
      </c>
      <c r="M1255" s="3" t="s">
        <v>242</v>
      </c>
      <c r="N1255" s="3" t="str">
        <f>IF(tbl_clean[[#This Row],[salary_in_usd]]&gt;=statistics!$B$25,"Yes","No")</f>
        <v>No</v>
      </c>
      <c r="O1255" s="3" t="str">
        <f>IF(tbl_clean[[#This Row],[employee_residence]]=tbl_clean[[#This Row],[company_location]], "Same-Country","Cross-Country")</f>
        <v>Same-Country</v>
      </c>
    </row>
    <row r="1256" spans="1:15" ht="19.2" x14ac:dyDescent="0.45">
      <c r="A1256" s="3">
        <v>2022</v>
      </c>
      <c r="B1256" s="4" t="s">
        <v>213</v>
      </c>
      <c r="C1256" s="4">
        <f t="shared" si="19"/>
        <v>3</v>
      </c>
      <c r="D1256" s="4" t="s">
        <v>218</v>
      </c>
      <c r="E1256" s="4" t="s">
        <v>168</v>
      </c>
      <c r="F1256" s="5">
        <v>123000</v>
      </c>
      <c r="G1256" s="3" t="s">
        <v>20</v>
      </c>
      <c r="H1256" s="5">
        <v>123000</v>
      </c>
      <c r="I1256" s="3" t="s">
        <v>21</v>
      </c>
      <c r="J1256" s="3" t="s">
        <v>243</v>
      </c>
      <c r="K1256" s="17">
        <v>0</v>
      </c>
      <c r="L1256" s="3" t="s">
        <v>21</v>
      </c>
      <c r="M1256" s="3" t="s">
        <v>242</v>
      </c>
      <c r="N1256" s="3" t="str">
        <f>IF(tbl_clean[[#This Row],[salary_in_usd]]&gt;=statistics!$B$25,"Yes","No")</f>
        <v>No</v>
      </c>
      <c r="O1256" s="3" t="str">
        <f>IF(tbl_clean[[#This Row],[employee_residence]]=tbl_clean[[#This Row],[company_location]], "Same-Country","Cross-Country")</f>
        <v>Same-Country</v>
      </c>
    </row>
    <row r="1257" spans="1:15" ht="19.2" x14ac:dyDescent="0.45">
      <c r="A1257" s="3">
        <v>2022</v>
      </c>
      <c r="B1257" s="4" t="s">
        <v>213</v>
      </c>
      <c r="C1257" s="4">
        <f t="shared" si="19"/>
        <v>3</v>
      </c>
      <c r="D1257" s="4" t="s">
        <v>218</v>
      </c>
      <c r="E1257" s="4" t="s">
        <v>23</v>
      </c>
      <c r="F1257" s="5">
        <v>123000</v>
      </c>
      <c r="G1257" s="3" t="s">
        <v>20</v>
      </c>
      <c r="H1257" s="5">
        <v>123000</v>
      </c>
      <c r="I1257" s="3" t="s">
        <v>21</v>
      </c>
      <c r="J1257" s="3" t="s">
        <v>244</v>
      </c>
      <c r="K1257" s="17">
        <v>100</v>
      </c>
      <c r="L1257" s="3" t="s">
        <v>21</v>
      </c>
      <c r="M1257" s="3" t="s">
        <v>242</v>
      </c>
      <c r="N1257" s="3" t="str">
        <f>IF(tbl_clean[[#This Row],[salary_in_usd]]&gt;=statistics!$B$25,"Yes","No")</f>
        <v>No</v>
      </c>
      <c r="O1257" s="3" t="str">
        <f>IF(tbl_clean[[#This Row],[employee_residence]]=tbl_clean[[#This Row],[company_location]], "Same-Country","Cross-Country")</f>
        <v>Same-Country</v>
      </c>
    </row>
    <row r="1258" spans="1:15" ht="19.2" x14ac:dyDescent="0.45">
      <c r="A1258" s="3">
        <v>2022</v>
      </c>
      <c r="B1258" s="4" t="s">
        <v>213</v>
      </c>
      <c r="C1258" s="4">
        <f t="shared" si="19"/>
        <v>3</v>
      </c>
      <c r="D1258" s="4" t="s">
        <v>218</v>
      </c>
      <c r="E1258" s="4" t="s">
        <v>23</v>
      </c>
      <c r="F1258" s="5">
        <v>123000</v>
      </c>
      <c r="G1258" s="3" t="s">
        <v>20</v>
      </c>
      <c r="H1258" s="5">
        <v>123000</v>
      </c>
      <c r="I1258" s="3" t="s">
        <v>21</v>
      </c>
      <c r="J1258" s="3" t="s">
        <v>244</v>
      </c>
      <c r="K1258" s="17">
        <v>100</v>
      </c>
      <c r="L1258" s="3" t="s">
        <v>21</v>
      </c>
      <c r="M1258" s="3" t="s">
        <v>242</v>
      </c>
      <c r="N1258" s="3" t="str">
        <f>IF(tbl_clean[[#This Row],[salary_in_usd]]&gt;=statistics!$B$25,"Yes","No")</f>
        <v>No</v>
      </c>
      <c r="O1258" s="3" t="str">
        <f>IF(tbl_clean[[#This Row],[employee_residence]]=tbl_clean[[#This Row],[company_location]], "Same-Country","Cross-Country")</f>
        <v>Same-Country</v>
      </c>
    </row>
    <row r="1259" spans="1:15" ht="19.2" x14ac:dyDescent="0.45">
      <c r="A1259" s="3">
        <v>2022</v>
      </c>
      <c r="B1259" s="4" t="s">
        <v>213</v>
      </c>
      <c r="C1259" s="4">
        <f t="shared" si="19"/>
        <v>3</v>
      </c>
      <c r="D1259" s="4" t="s">
        <v>218</v>
      </c>
      <c r="E1259" s="4" t="s">
        <v>23</v>
      </c>
      <c r="F1259" s="5">
        <v>123000</v>
      </c>
      <c r="G1259" s="3" t="s">
        <v>20</v>
      </c>
      <c r="H1259" s="5">
        <v>123000</v>
      </c>
      <c r="I1259" s="3" t="s">
        <v>21</v>
      </c>
      <c r="J1259" s="3" t="s">
        <v>244</v>
      </c>
      <c r="K1259" s="17">
        <v>100</v>
      </c>
      <c r="L1259" s="3" t="s">
        <v>21</v>
      </c>
      <c r="M1259" s="3" t="s">
        <v>242</v>
      </c>
      <c r="N1259" s="3" t="str">
        <f>IF(tbl_clean[[#This Row],[salary_in_usd]]&gt;=statistics!$B$25,"Yes","No")</f>
        <v>No</v>
      </c>
      <c r="O1259" s="3" t="str">
        <f>IF(tbl_clean[[#This Row],[employee_residence]]=tbl_clean[[#This Row],[company_location]], "Same-Country","Cross-Country")</f>
        <v>Same-Country</v>
      </c>
    </row>
    <row r="1260" spans="1:15" ht="19.2" x14ac:dyDescent="0.45">
      <c r="A1260" s="3">
        <v>2022</v>
      </c>
      <c r="B1260" s="4" t="s">
        <v>213</v>
      </c>
      <c r="C1260" s="4">
        <f t="shared" si="19"/>
        <v>3</v>
      </c>
      <c r="D1260" s="4" t="s">
        <v>218</v>
      </c>
      <c r="E1260" s="4" t="s">
        <v>37</v>
      </c>
      <c r="F1260" s="5">
        <v>122600</v>
      </c>
      <c r="G1260" s="3" t="s">
        <v>20</v>
      </c>
      <c r="H1260" s="5">
        <v>122600</v>
      </c>
      <c r="I1260" s="3" t="s">
        <v>21</v>
      </c>
      <c r="J1260" s="3" t="s">
        <v>243</v>
      </c>
      <c r="K1260" s="17">
        <v>0</v>
      </c>
      <c r="L1260" s="3" t="s">
        <v>21</v>
      </c>
      <c r="M1260" s="3" t="s">
        <v>242</v>
      </c>
      <c r="N1260" s="3" t="str">
        <f>IF(tbl_clean[[#This Row],[salary_in_usd]]&gt;=statistics!$B$25,"Yes","No")</f>
        <v>No</v>
      </c>
      <c r="O1260" s="3" t="str">
        <f>IF(tbl_clean[[#This Row],[employee_residence]]=tbl_clean[[#This Row],[company_location]], "Same-Country","Cross-Country")</f>
        <v>Same-Country</v>
      </c>
    </row>
    <row r="1261" spans="1:15" ht="19.2" x14ac:dyDescent="0.45">
      <c r="A1261" s="3">
        <v>2022</v>
      </c>
      <c r="B1261" s="4" t="s">
        <v>213</v>
      </c>
      <c r="C1261" s="4">
        <f t="shared" si="19"/>
        <v>3</v>
      </c>
      <c r="D1261" s="4" t="s">
        <v>218</v>
      </c>
      <c r="E1261" s="4" t="s">
        <v>23</v>
      </c>
      <c r="F1261" s="5">
        <v>122600</v>
      </c>
      <c r="G1261" s="3" t="s">
        <v>20</v>
      </c>
      <c r="H1261" s="5">
        <v>122600</v>
      </c>
      <c r="I1261" s="3" t="s">
        <v>21</v>
      </c>
      <c r="J1261" s="3" t="s">
        <v>243</v>
      </c>
      <c r="K1261" s="17">
        <v>0</v>
      </c>
      <c r="L1261" s="3" t="s">
        <v>21</v>
      </c>
      <c r="M1261" s="3" t="s">
        <v>242</v>
      </c>
      <c r="N1261" s="3" t="str">
        <f>IF(tbl_clean[[#This Row],[salary_in_usd]]&gt;=statistics!$B$25,"Yes","No")</f>
        <v>No</v>
      </c>
      <c r="O1261" s="3" t="str">
        <f>IF(tbl_clean[[#This Row],[employee_residence]]=tbl_clean[[#This Row],[company_location]], "Same-Country","Cross-Country")</f>
        <v>Same-Country</v>
      </c>
    </row>
    <row r="1262" spans="1:15" ht="19.2" x14ac:dyDescent="0.45">
      <c r="A1262" s="3">
        <v>2022</v>
      </c>
      <c r="B1262" s="4" t="s">
        <v>214</v>
      </c>
      <c r="C1262" s="4">
        <f t="shared" si="19"/>
        <v>2</v>
      </c>
      <c r="D1262" s="4" t="s">
        <v>218</v>
      </c>
      <c r="E1262" s="4" t="s">
        <v>32</v>
      </c>
      <c r="F1262" s="5">
        <v>122500</v>
      </c>
      <c r="G1262" s="3" t="s">
        <v>20</v>
      </c>
      <c r="H1262" s="5">
        <v>122500</v>
      </c>
      <c r="I1262" s="3" t="s">
        <v>21</v>
      </c>
      <c r="J1262" s="3" t="s">
        <v>244</v>
      </c>
      <c r="K1262" s="17">
        <v>100</v>
      </c>
      <c r="L1262" s="3" t="s">
        <v>21</v>
      </c>
      <c r="M1262" s="3" t="s">
        <v>242</v>
      </c>
      <c r="N1262" s="3" t="str">
        <f>IF(tbl_clean[[#This Row],[salary_in_usd]]&gt;=statistics!$B$25,"Yes","No")</f>
        <v>No</v>
      </c>
      <c r="O1262" s="3" t="str">
        <f>IF(tbl_clean[[#This Row],[employee_residence]]=tbl_clean[[#This Row],[company_location]], "Same-Country","Cross-Country")</f>
        <v>Same-Country</v>
      </c>
    </row>
    <row r="1263" spans="1:15" ht="19.2" x14ac:dyDescent="0.45">
      <c r="A1263" s="3">
        <v>2022</v>
      </c>
      <c r="B1263" s="4" t="s">
        <v>213</v>
      </c>
      <c r="C1263" s="4">
        <f t="shared" si="19"/>
        <v>3</v>
      </c>
      <c r="D1263" s="4" t="s">
        <v>218</v>
      </c>
      <c r="E1263" s="4" t="s">
        <v>23</v>
      </c>
      <c r="F1263" s="5">
        <v>122500</v>
      </c>
      <c r="G1263" s="3" t="s">
        <v>20</v>
      </c>
      <c r="H1263" s="5">
        <v>122500</v>
      </c>
      <c r="I1263" s="3" t="s">
        <v>21</v>
      </c>
      <c r="J1263" s="3" t="s">
        <v>243</v>
      </c>
      <c r="K1263" s="17">
        <v>0</v>
      </c>
      <c r="L1263" s="3" t="s">
        <v>21</v>
      </c>
      <c r="M1263" s="3" t="s">
        <v>242</v>
      </c>
      <c r="N1263" s="3" t="str">
        <f>IF(tbl_clean[[#This Row],[salary_in_usd]]&gt;=statistics!$B$25,"Yes","No")</f>
        <v>No</v>
      </c>
      <c r="O1263" s="3" t="str">
        <f>IF(tbl_clean[[#This Row],[employee_residence]]=tbl_clean[[#This Row],[company_location]], "Same-Country","Cross-Country")</f>
        <v>Same-Country</v>
      </c>
    </row>
    <row r="1264" spans="1:15" ht="19.2" x14ac:dyDescent="0.45">
      <c r="A1264" s="3">
        <v>2022</v>
      </c>
      <c r="B1264" s="4" t="s">
        <v>213</v>
      </c>
      <c r="C1264" s="4">
        <f t="shared" si="19"/>
        <v>3</v>
      </c>
      <c r="D1264" s="4" t="s">
        <v>218</v>
      </c>
      <c r="E1264" s="4" t="s">
        <v>32</v>
      </c>
      <c r="F1264" s="5">
        <v>122500</v>
      </c>
      <c r="G1264" s="3" t="s">
        <v>20</v>
      </c>
      <c r="H1264" s="5">
        <v>122500</v>
      </c>
      <c r="I1264" s="3" t="s">
        <v>21</v>
      </c>
      <c r="J1264" s="3" t="s">
        <v>244</v>
      </c>
      <c r="K1264" s="17">
        <v>100</v>
      </c>
      <c r="L1264" s="3" t="s">
        <v>21</v>
      </c>
      <c r="M1264" s="3" t="s">
        <v>242</v>
      </c>
      <c r="N1264" s="3" t="str">
        <f>IF(tbl_clean[[#This Row],[salary_in_usd]]&gt;=statistics!$B$25,"Yes","No")</f>
        <v>No</v>
      </c>
      <c r="O1264" s="3" t="str">
        <f>IF(tbl_clean[[#This Row],[employee_residence]]=tbl_clean[[#This Row],[company_location]], "Same-Country","Cross-Country")</f>
        <v>Same-Country</v>
      </c>
    </row>
    <row r="1265" spans="1:15" ht="19.2" x14ac:dyDescent="0.45">
      <c r="A1265" s="3">
        <v>2022</v>
      </c>
      <c r="B1265" s="4" t="s">
        <v>213</v>
      </c>
      <c r="C1265" s="4">
        <f t="shared" si="19"/>
        <v>3</v>
      </c>
      <c r="D1265" s="4" t="s">
        <v>218</v>
      </c>
      <c r="E1265" s="4" t="s">
        <v>104</v>
      </c>
      <c r="F1265" s="5">
        <v>122000</v>
      </c>
      <c r="G1265" s="3" t="s">
        <v>20</v>
      </c>
      <c r="H1265" s="5">
        <v>122000</v>
      </c>
      <c r="I1265" s="3" t="s">
        <v>21</v>
      </c>
      <c r="J1265" s="3" t="s">
        <v>243</v>
      </c>
      <c r="K1265" s="17">
        <v>0</v>
      </c>
      <c r="L1265" s="3" t="s">
        <v>21</v>
      </c>
      <c r="M1265" s="3" t="s">
        <v>242</v>
      </c>
      <c r="N1265" s="3" t="str">
        <f>IF(tbl_clean[[#This Row],[salary_in_usd]]&gt;=statistics!$B$25,"Yes","No")</f>
        <v>No</v>
      </c>
      <c r="O1265" s="3" t="str">
        <f>IF(tbl_clean[[#This Row],[employee_residence]]=tbl_clean[[#This Row],[company_location]], "Same-Country","Cross-Country")</f>
        <v>Same-Country</v>
      </c>
    </row>
    <row r="1266" spans="1:15" ht="19.2" x14ac:dyDescent="0.45">
      <c r="A1266" s="3">
        <v>2022</v>
      </c>
      <c r="B1266" s="4" t="s">
        <v>213</v>
      </c>
      <c r="C1266" s="4">
        <f t="shared" si="19"/>
        <v>3</v>
      </c>
      <c r="D1266" s="4" t="s">
        <v>218</v>
      </c>
      <c r="E1266" s="4" t="s">
        <v>104</v>
      </c>
      <c r="F1266" s="5">
        <v>122000</v>
      </c>
      <c r="G1266" s="3" t="s">
        <v>20</v>
      </c>
      <c r="H1266" s="5">
        <v>122000</v>
      </c>
      <c r="I1266" s="3" t="s">
        <v>21</v>
      </c>
      <c r="J1266" s="3" t="s">
        <v>243</v>
      </c>
      <c r="K1266" s="17">
        <v>0</v>
      </c>
      <c r="L1266" s="3" t="s">
        <v>21</v>
      </c>
      <c r="M1266" s="3" t="s">
        <v>242</v>
      </c>
      <c r="N1266" s="3" t="str">
        <f>IF(tbl_clean[[#This Row],[salary_in_usd]]&gt;=statistics!$B$25,"Yes","No")</f>
        <v>No</v>
      </c>
      <c r="O1266" s="3" t="str">
        <f>IF(tbl_clean[[#This Row],[employee_residence]]=tbl_clean[[#This Row],[company_location]], "Same-Country","Cross-Country")</f>
        <v>Same-Country</v>
      </c>
    </row>
    <row r="1267" spans="1:15" ht="19.2" x14ac:dyDescent="0.45">
      <c r="A1267" s="3">
        <v>2022</v>
      </c>
      <c r="B1267" s="4" t="s">
        <v>213</v>
      </c>
      <c r="C1267" s="4">
        <f t="shared" si="19"/>
        <v>3</v>
      </c>
      <c r="D1267" s="4" t="s">
        <v>218</v>
      </c>
      <c r="E1267" s="4" t="s">
        <v>27</v>
      </c>
      <c r="F1267" s="5">
        <v>120600</v>
      </c>
      <c r="G1267" s="3" t="s">
        <v>20</v>
      </c>
      <c r="H1267" s="5">
        <v>120600</v>
      </c>
      <c r="I1267" s="3" t="s">
        <v>21</v>
      </c>
      <c r="J1267" s="3" t="s">
        <v>244</v>
      </c>
      <c r="K1267" s="17">
        <v>100</v>
      </c>
      <c r="L1267" s="3" t="s">
        <v>21</v>
      </c>
      <c r="M1267" s="3" t="s">
        <v>242</v>
      </c>
      <c r="N1267" s="3" t="str">
        <f>IF(tbl_clean[[#This Row],[salary_in_usd]]&gt;=statistics!$B$25,"Yes","No")</f>
        <v>No</v>
      </c>
      <c r="O1267" s="3" t="str">
        <f>IF(tbl_clean[[#This Row],[employee_residence]]=tbl_clean[[#This Row],[company_location]], "Same-Country","Cross-Country")</f>
        <v>Same-Country</v>
      </c>
    </row>
    <row r="1268" spans="1:15" ht="19.2" x14ac:dyDescent="0.45">
      <c r="A1268" s="3">
        <v>2022</v>
      </c>
      <c r="B1268" s="4" t="s">
        <v>214</v>
      </c>
      <c r="C1268" s="4">
        <f t="shared" si="19"/>
        <v>2</v>
      </c>
      <c r="D1268" s="4" t="s">
        <v>218</v>
      </c>
      <c r="E1268" s="4" t="s">
        <v>23</v>
      </c>
      <c r="F1268" s="5">
        <v>115000</v>
      </c>
      <c r="G1268" s="3" t="s">
        <v>53</v>
      </c>
      <c r="H1268" s="5">
        <v>120402</v>
      </c>
      <c r="I1268" s="3" t="s">
        <v>54</v>
      </c>
      <c r="J1268" s="3" t="s">
        <v>243</v>
      </c>
      <c r="K1268" s="17">
        <v>0</v>
      </c>
      <c r="L1268" s="3" t="s">
        <v>54</v>
      </c>
      <c r="M1268" s="3" t="s">
        <v>240</v>
      </c>
      <c r="N1268" s="3" t="str">
        <f>IF(tbl_clean[[#This Row],[salary_in_usd]]&gt;=statistics!$B$25,"Yes","No")</f>
        <v>No</v>
      </c>
      <c r="O1268" s="3" t="str">
        <f>IF(tbl_clean[[#This Row],[employee_residence]]=tbl_clean[[#This Row],[company_location]], "Same-Country","Cross-Country")</f>
        <v>Same-Country</v>
      </c>
    </row>
    <row r="1269" spans="1:15" ht="19.2" x14ac:dyDescent="0.45">
      <c r="A1269" s="3">
        <v>2022</v>
      </c>
      <c r="B1269" s="4" t="s">
        <v>213</v>
      </c>
      <c r="C1269" s="4">
        <f t="shared" si="19"/>
        <v>3</v>
      </c>
      <c r="D1269" s="4" t="s">
        <v>218</v>
      </c>
      <c r="E1269" s="4" t="s">
        <v>23</v>
      </c>
      <c r="F1269" s="5">
        <v>120160</v>
      </c>
      <c r="G1269" s="3" t="s">
        <v>20</v>
      </c>
      <c r="H1269" s="5">
        <v>120160</v>
      </c>
      <c r="I1269" s="3" t="s">
        <v>21</v>
      </c>
      <c r="J1269" s="3" t="s">
        <v>244</v>
      </c>
      <c r="K1269" s="17">
        <v>100</v>
      </c>
      <c r="L1269" s="3" t="s">
        <v>21</v>
      </c>
      <c r="M1269" s="3" t="s">
        <v>242</v>
      </c>
      <c r="N1269" s="3" t="str">
        <f>IF(tbl_clean[[#This Row],[salary_in_usd]]&gt;=statistics!$B$25,"Yes","No")</f>
        <v>No</v>
      </c>
      <c r="O1269" s="3" t="str">
        <f>IF(tbl_clean[[#This Row],[employee_residence]]=tbl_clean[[#This Row],[company_location]], "Same-Country","Cross-Country")</f>
        <v>Same-Country</v>
      </c>
    </row>
    <row r="1270" spans="1:15" ht="19.2" x14ac:dyDescent="0.45">
      <c r="A1270" s="3">
        <v>2022</v>
      </c>
      <c r="B1270" s="4" t="s">
        <v>213</v>
      </c>
      <c r="C1270" s="4">
        <f t="shared" si="19"/>
        <v>3</v>
      </c>
      <c r="D1270" s="4" t="s">
        <v>218</v>
      </c>
      <c r="E1270" s="4" t="s">
        <v>37</v>
      </c>
      <c r="F1270" s="5">
        <v>120000</v>
      </c>
      <c r="G1270" s="3" t="s">
        <v>20</v>
      </c>
      <c r="H1270" s="5">
        <v>120000</v>
      </c>
      <c r="I1270" s="3" t="s">
        <v>21</v>
      </c>
      <c r="J1270" s="3" t="s">
        <v>243</v>
      </c>
      <c r="K1270" s="17">
        <v>0</v>
      </c>
      <c r="L1270" s="3" t="s">
        <v>21</v>
      </c>
      <c r="M1270" s="3" t="s">
        <v>242</v>
      </c>
      <c r="N1270" s="3" t="str">
        <f>IF(tbl_clean[[#This Row],[salary_in_usd]]&gt;=statistics!$B$25,"Yes","No")</f>
        <v>No</v>
      </c>
      <c r="O1270" s="3" t="str">
        <f>IF(tbl_clean[[#This Row],[employee_residence]]=tbl_clean[[#This Row],[company_location]], "Same-Country","Cross-Country")</f>
        <v>Same-Country</v>
      </c>
    </row>
    <row r="1271" spans="1:15" ht="19.2" x14ac:dyDescent="0.45">
      <c r="A1271" s="3">
        <v>2022</v>
      </c>
      <c r="B1271" s="4" t="s">
        <v>214</v>
      </c>
      <c r="C1271" s="4">
        <f t="shared" si="19"/>
        <v>2</v>
      </c>
      <c r="D1271" s="4" t="s">
        <v>218</v>
      </c>
      <c r="E1271" s="4" t="s">
        <v>37</v>
      </c>
      <c r="F1271" s="5">
        <v>120000</v>
      </c>
      <c r="G1271" s="3" t="s">
        <v>20</v>
      </c>
      <c r="H1271" s="5">
        <v>120000</v>
      </c>
      <c r="I1271" s="3" t="s">
        <v>21</v>
      </c>
      <c r="J1271" s="3" t="s">
        <v>243</v>
      </c>
      <c r="K1271" s="17">
        <v>0</v>
      </c>
      <c r="L1271" s="3" t="s">
        <v>21</v>
      </c>
      <c r="M1271" s="3" t="s">
        <v>242</v>
      </c>
      <c r="N1271" s="3" t="str">
        <f>IF(tbl_clean[[#This Row],[salary_in_usd]]&gt;=statistics!$B$25,"Yes","No")</f>
        <v>No</v>
      </c>
      <c r="O1271" s="3" t="str">
        <f>IF(tbl_clean[[#This Row],[employee_residence]]=tbl_clean[[#This Row],[company_location]], "Same-Country","Cross-Country")</f>
        <v>Same-Country</v>
      </c>
    </row>
    <row r="1272" spans="1:15" ht="19.2" x14ac:dyDescent="0.45">
      <c r="A1272" s="3">
        <v>2022</v>
      </c>
      <c r="B1272" s="4" t="s">
        <v>213</v>
      </c>
      <c r="C1272" s="4">
        <f t="shared" si="19"/>
        <v>3</v>
      </c>
      <c r="D1272" s="4" t="s">
        <v>218</v>
      </c>
      <c r="E1272" s="4" t="s">
        <v>23</v>
      </c>
      <c r="F1272" s="5">
        <v>120000</v>
      </c>
      <c r="G1272" s="3" t="s">
        <v>20</v>
      </c>
      <c r="H1272" s="5">
        <v>120000</v>
      </c>
      <c r="I1272" s="3" t="s">
        <v>21</v>
      </c>
      <c r="J1272" s="3" t="s">
        <v>243</v>
      </c>
      <c r="K1272" s="17">
        <v>0</v>
      </c>
      <c r="L1272" s="3" t="s">
        <v>21</v>
      </c>
      <c r="M1272" s="3" t="s">
        <v>242</v>
      </c>
      <c r="N1272" s="3" t="str">
        <f>IF(tbl_clean[[#This Row],[salary_in_usd]]&gt;=statistics!$B$25,"Yes","No")</f>
        <v>No</v>
      </c>
      <c r="O1272" s="3" t="str">
        <f>IF(tbl_clean[[#This Row],[employee_residence]]=tbl_clean[[#This Row],[company_location]], "Same-Country","Cross-Country")</f>
        <v>Same-Country</v>
      </c>
    </row>
    <row r="1273" spans="1:15" ht="19.2" x14ac:dyDescent="0.45">
      <c r="A1273" s="3">
        <v>2022</v>
      </c>
      <c r="B1273" s="4" t="s">
        <v>213</v>
      </c>
      <c r="C1273" s="4">
        <f t="shared" si="19"/>
        <v>3</v>
      </c>
      <c r="D1273" s="4" t="s">
        <v>218</v>
      </c>
      <c r="E1273" s="4" t="s">
        <v>69</v>
      </c>
      <c r="F1273" s="5">
        <v>120000</v>
      </c>
      <c r="G1273" s="3" t="s">
        <v>20</v>
      </c>
      <c r="H1273" s="5">
        <v>120000</v>
      </c>
      <c r="I1273" s="3" t="s">
        <v>21</v>
      </c>
      <c r="J1273" s="3" t="s">
        <v>243</v>
      </c>
      <c r="K1273" s="17">
        <v>0</v>
      </c>
      <c r="L1273" s="3" t="s">
        <v>21</v>
      </c>
      <c r="M1273" s="3" t="s">
        <v>242</v>
      </c>
      <c r="N1273" s="3" t="str">
        <f>IF(tbl_clean[[#This Row],[salary_in_usd]]&gt;=statistics!$B$25,"Yes","No")</f>
        <v>No</v>
      </c>
      <c r="O1273" s="3" t="str">
        <f>IF(tbl_clean[[#This Row],[employee_residence]]=tbl_clean[[#This Row],[company_location]], "Same-Country","Cross-Country")</f>
        <v>Same-Country</v>
      </c>
    </row>
    <row r="1274" spans="1:15" ht="19.2" x14ac:dyDescent="0.45">
      <c r="A1274" s="3">
        <v>2022</v>
      </c>
      <c r="B1274" s="4" t="s">
        <v>213</v>
      </c>
      <c r="C1274" s="4">
        <f t="shared" si="19"/>
        <v>3</v>
      </c>
      <c r="D1274" s="4" t="s">
        <v>218</v>
      </c>
      <c r="E1274" s="4" t="s">
        <v>37</v>
      </c>
      <c r="F1274" s="5">
        <v>120000</v>
      </c>
      <c r="G1274" s="3" t="s">
        <v>20</v>
      </c>
      <c r="H1274" s="5">
        <v>120000</v>
      </c>
      <c r="I1274" s="3" t="s">
        <v>21</v>
      </c>
      <c r="J1274" s="3" t="s">
        <v>243</v>
      </c>
      <c r="K1274" s="17">
        <v>0</v>
      </c>
      <c r="L1274" s="3" t="s">
        <v>21</v>
      </c>
      <c r="M1274" s="3" t="s">
        <v>242</v>
      </c>
      <c r="N1274" s="3" t="str">
        <f>IF(tbl_clean[[#This Row],[salary_in_usd]]&gt;=statistics!$B$25,"Yes","No")</f>
        <v>No</v>
      </c>
      <c r="O1274" s="3" t="str">
        <f>IF(tbl_clean[[#This Row],[employee_residence]]=tbl_clean[[#This Row],[company_location]], "Same-Country","Cross-Country")</f>
        <v>Same-Country</v>
      </c>
    </row>
    <row r="1275" spans="1:15" ht="19.2" x14ac:dyDescent="0.45">
      <c r="A1275" s="3">
        <v>2022</v>
      </c>
      <c r="B1275" s="4" t="s">
        <v>213</v>
      </c>
      <c r="C1275" s="4">
        <f t="shared" si="19"/>
        <v>3</v>
      </c>
      <c r="D1275" s="4" t="s">
        <v>218</v>
      </c>
      <c r="E1275" s="4" t="s">
        <v>37</v>
      </c>
      <c r="F1275" s="5">
        <v>120000</v>
      </c>
      <c r="G1275" s="3" t="s">
        <v>20</v>
      </c>
      <c r="H1275" s="5">
        <v>120000</v>
      </c>
      <c r="I1275" s="3" t="s">
        <v>21</v>
      </c>
      <c r="J1275" s="3" t="s">
        <v>243</v>
      </c>
      <c r="K1275" s="17">
        <v>0</v>
      </c>
      <c r="L1275" s="3" t="s">
        <v>21</v>
      </c>
      <c r="M1275" s="3" t="s">
        <v>242</v>
      </c>
      <c r="N1275" s="3" t="str">
        <f>IF(tbl_clean[[#This Row],[salary_in_usd]]&gt;=statistics!$B$25,"Yes","No")</f>
        <v>No</v>
      </c>
      <c r="O1275" s="3" t="str">
        <f>IF(tbl_clean[[#This Row],[employee_residence]]=tbl_clean[[#This Row],[company_location]], "Same-Country","Cross-Country")</f>
        <v>Same-Country</v>
      </c>
    </row>
    <row r="1276" spans="1:15" ht="19.2" x14ac:dyDescent="0.45">
      <c r="A1276" s="3">
        <v>2022</v>
      </c>
      <c r="B1276" s="4" t="s">
        <v>213</v>
      </c>
      <c r="C1276" s="4">
        <f t="shared" si="19"/>
        <v>3</v>
      </c>
      <c r="D1276" s="4" t="s">
        <v>218</v>
      </c>
      <c r="E1276" s="4" t="s">
        <v>27</v>
      </c>
      <c r="F1276" s="5">
        <v>120000</v>
      </c>
      <c r="G1276" s="3" t="s">
        <v>20</v>
      </c>
      <c r="H1276" s="5">
        <v>120000</v>
      </c>
      <c r="I1276" s="3" t="s">
        <v>21</v>
      </c>
      <c r="J1276" s="3" t="s">
        <v>243</v>
      </c>
      <c r="K1276" s="17">
        <v>0</v>
      </c>
      <c r="L1276" s="3" t="s">
        <v>21</v>
      </c>
      <c r="M1276" s="3" t="s">
        <v>242</v>
      </c>
      <c r="N1276" s="3" t="str">
        <f>IF(tbl_clean[[#This Row],[salary_in_usd]]&gt;=statistics!$B$25,"Yes","No")</f>
        <v>No</v>
      </c>
      <c r="O1276" s="3" t="str">
        <f>IF(tbl_clean[[#This Row],[employee_residence]]=tbl_clean[[#This Row],[company_location]], "Same-Country","Cross-Country")</f>
        <v>Same-Country</v>
      </c>
    </row>
    <row r="1277" spans="1:15" ht="19.2" x14ac:dyDescent="0.45">
      <c r="A1277" s="3">
        <v>2022</v>
      </c>
      <c r="B1277" s="4" t="s">
        <v>214</v>
      </c>
      <c r="C1277" s="4">
        <f t="shared" si="19"/>
        <v>2</v>
      </c>
      <c r="D1277" s="4" t="s">
        <v>218</v>
      </c>
      <c r="E1277" s="4" t="s">
        <v>37</v>
      </c>
      <c r="F1277" s="5">
        <v>120000</v>
      </c>
      <c r="G1277" s="3" t="s">
        <v>20</v>
      </c>
      <c r="H1277" s="5">
        <v>120000</v>
      </c>
      <c r="I1277" s="3" t="s">
        <v>21</v>
      </c>
      <c r="J1277" s="3" t="s">
        <v>244</v>
      </c>
      <c r="K1277" s="17">
        <v>100</v>
      </c>
      <c r="L1277" s="3" t="s">
        <v>21</v>
      </c>
      <c r="M1277" s="3" t="s">
        <v>242</v>
      </c>
      <c r="N1277" s="3" t="str">
        <f>IF(tbl_clean[[#This Row],[salary_in_usd]]&gt;=statistics!$B$25,"Yes","No")</f>
        <v>No</v>
      </c>
      <c r="O1277" s="3" t="str">
        <f>IF(tbl_clean[[#This Row],[employee_residence]]=tbl_clean[[#This Row],[company_location]], "Same-Country","Cross-Country")</f>
        <v>Same-Country</v>
      </c>
    </row>
    <row r="1278" spans="1:15" ht="19.2" x14ac:dyDescent="0.45">
      <c r="A1278" s="3">
        <v>2022</v>
      </c>
      <c r="B1278" s="4" t="s">
        <v>213</v>
      </c>
      <c r="C1278" s="4">
        <f t="shared" si="19"/>
        <v>3</v>
      </c>
      <c r="D1278" s="4" t="s">
        <v>218</v>
      </c>
      <c r="E1278" s="4" t="s">
        <v>37</v>
      </c>
      <c r="F1278" s="5">
        <v>120000</v>
      </c>
      <c r="G1278" s="3" t="s">
        <v>20</v>
      </c>
      <c r="H1278" s="5">
        <v>120000</v>
      </c>
      <c r="I1278" s="3" t="s">
        <v>21</v>
      </c>
      <c r="J1278" s="3" t="s">
        <v>243</v>
      </c>
      <c r="K1278" s="17">
        <v>0</v>
      </c>
      <c r="L1278" s="3" t="s">
        <v>21</v>
      </c>
      <c r="M1278" s="3" t="s">
        <v>242</v>
      </c>
      <c r="N1278" s="3" t="str">
        <f>IF(tbl_clean[[#This Row],[salary_in_usd]]&gt;=statistics!$B$25,"Yes","No")</f>
        <v>No</v>
      </c>
      <c r="O1278" s="3" t="str">
        <f>IF(tbl_clean[[#This Row],[employee_residence]]=tbl_clean[[#This Row],[company_location]], "Same-Country","Cross-Country")</f>
        <v>Same-Country</v>
      </c>
    </row>
    <row r="1279" spans="1:15" ht="19.2" x14ac:dyDescent="0.45">
      <c r="A1279" s="3">
        <v>2022</v>
      </c>
      <c r="B1279" s="4" t="s">
        <v>213</v>
      </c>
      <c r="C1279" s="4">
        <f t="shared" si="19"/>
        <v>3</v>
      </c>
      <c r="D1279" s="4" t="s">
        <v>218</v>
      </c>
      <c r="E1279" s="4" t="s">
        <v>37</v>
      </c>
      <c r="F1279" s="5">
        <v>120000</v>
      </c>
      <c r="G1279" s="3" t="s">
        <v>20</v>
      </c>
      <c r="H1279" s="5">
        <v>120000</v>
      </c>
      <c r="I1279" s="3" t="s">
        <v>21</v>
      </c>
      <c r="J1279" s="3" t="s">
        <v>243</v>
      </c>
      <c r="K1279" s="17">
        <v>0</v>
      </c>
      <c r="L1279" s="3" t="s">
        <v>21</v>
      </c>
      <c r="M1279" s="3" t="s">
        <v>242</v>
      </c>
      <c r="N1279" s="3" t="str">
        <f>IF(tbl_clean[[#This Row],[salary_in_usd]]&gt;=statistics!$B$25,"Yes","No")</f>
        <v>No</v>
      </c>
      <c r="O1279" s="3" t="str">
        <f>IF(tbl_clean[[#This Row],[employee_residence]]=tbl_clean[[#This Row],[company_location]], "Same-Country","Cross-Country")</f>
        <v>Same-Country</v>
      </c>
    </row>
    <row r="1280" spans="1:15" ht="19.2" x14ac:dyDescent="0.45">
      <c r="A1280" s="3">
        <v>2022</v>
      </c>
      <c r="B1280" s="4" t="s">
        <v>213</v>
      </c>
      <c r="C1280" s="4">
        <f t="shared" si="19"/>
        <v>3</v>
      </c>
      <c r="D1280" s="4" t="s">
        <v>218</v>
      </c>
      <c r="E1280" s="4" t="s">
        <v>37</v>
      </c>
      <c r="F1280" s="5">
        <v>120000</v>
      </c>
      <c r="G1280" s="3" t="s">
        <v>20</v>
      </c>
      <c r="H1280" s="5">
        <v>120000</v>
      </c>
      <c r="I1280" s="3" t="s">
        <v>21</v>
      </c>
      <c r="J1280" s="3" t="s">
        <v>244</v>
      </c>
      <c r="K1280" s="17">
        <v>100</v>
      </c>
      <c r="L1280" s="3" t="s">
        <v>21</v>
      </c>
      <c r="M1280" s="3" t="s">
        <v>242</v>
      </c>
      <c r="N1280" s="3" t="str">
        <f>IF(tbl_clean[[#This Row],[salary_in_usd]]&gt;=statistics!$B$25,"Yes","No")</f>
        <v>No</v>
      </c>
      <c r="O1280" s="3" t="str">
        <f>IF(tbl_clean[[#This Row],[employee_residence]]=tbl_clean[[#This Row],[company_location]], "Same-Country","Cross-Country")</f>
        <v>Same-Country</v>
      </c>
    </row>
    <row r="1281" spans="1:15" ht="19.2" x14ac:dyDescent="0.45">
      <c r="A1281" s="3">
        <v>2022</v>
      </c>
      <c r="B1281" s="4" t="s">
        <v>213</v>
      </c>
      <c r="C1281" s="4">
        <f t="shared" si="19"/>
        <v>3</v>
      </c>
      <c r="D1281" s="4" t="s">
        <v>218</v>
      </c>
      <c r="E1281" s="4" t="s">
        <v>232</v>
      </c>
      <c r="F1281" s="5">
        <v>120000</v>
      </c>
      <c r="G1281" s="3" t="s">
        <v>20</v>
      </c>
      <c r="H1281" s="5">
        <v>120000</v>
      </c>
      <c r="I1281" s="3" t="s">
        <v>21</v>
      </c>
      <c r="J1281" s="3" t="s">
        <v>244</v>
      </c>
      <c r="K1281" s="17">
        <v>100</v>
      </c>
      <c r="L1281" s="3" t="s">
        <v>21</v>
      </c>
      <c r="M1281" s="3" t="s">
        <v>242</v>
      </c>
      <c r="N1281" s="3" t="str">
        <f>IF(tbl_clean[[#This Row],[salary_in_usd]]&gt;=statistics!$B$25,"Yes","No")</f>
        <v>No</v>
      </c>
      <c r="O1281" s="3" t="str">
        <f>IF(tbl_clean[[#This Row],[employee_residence]]=tbl_clean[[#This Row],[company_location]], "Same-Country","Cross-Country")</f>
        <v>Same-Country</v>
      </c>
    </row>
    <row r="1282" spans="1:15" ht="19.2" x14ac:dyDescent="0.45">
      <c r="A1282" s="3">
        <v>2022</v>
      </c>
      <c r="B1282" s="4" t="s">
        <v>213</v>
      </c>
      <c r="C1282" s="4">
        <f t="shared" ref="C1282:C1345" si="20">IF(B1282="Entry",1,IF(B1282="Mid",2,IF(B1282="Senior",3,4)))</f>
        <v>3</v>
      </c>
      <c r="D1282" s="4" t="s">
        <v>218</v>
      </c>
      <c r="E1282" s="4" t="s">
        <v>37</v>
      </c>
      <c r="F1282" s="5">
        <v>120000</v>
      </c>
      <c r="G1282" s="3" t="s">
        <v>20</v>
      </c>
      <c r="H1282" s="5">
        <v>120000</v>
      </c>
      <c r="I1282" s="3" t="s">
        <v>21</v>
      </c>
      <c r="J1282" s="3" t="s">
        <v>243</v>
      </c>
      <c r="K1282" s="17">
        <v>0</v>
      </c>
      <c r="L1282" s="3" t="s">
        <v>21</v>
      </c>
      <c r="M1282" s="3" t="s">
        <v>242</v>
      </c>
      <c r="N1282" s="3" t="str">
        <f>IF(tbl_clean[[#This Row],[salary_in_usd]]&gt;=statistics!$B$25,"Yes","No")</f>
        <v>No</v>
      </c>
      <c r="O1282" s="3" t="str">
        <f>IF(tbl_clean[[#This Row],[employee_residence]]=tbl_clean[[#This Row],[company_location]], "Same-Country","Cross-Country")</f>
        <v>Same-Country</v>
      </c>
    </row>
    <row r="1283" spans="1:15" ht="19.2" x14ac:dyDescent="0.45">
      <c r="A1283" s="3">
        <v>2022</v>
      </c>
      <c r="B1283" s="4" t="s">
        <v>213</v>
      </c>
      <c r="C1283" s="4">
        <f t="shared" si="20"/>
        <v>3</v>
      </c>
      <c r="D1283" s="4" t="s">
        <v>218</v>
      </c>
      <c r="E1283" s="4" t="s">
        <v>35</v>
      </c>
      <c r="F1283" s="5">
        <v>120000</v>
      </c>
      <c r="G1283" s="3" t="s">
        <v>20</v>
      </c>
      <c r="H1283" s="5">
        <v>120000</v>
      </c>
      <c r="I1283" s="3" t="s">
        <v>21</v>
      </c>
      <c r="J1283" s="3" t="s">
        <v>243</v>
      </c>
      <c r="K1283" s="17">
        <v>0</v>
      </c>
      <c r="L1283" s="3" t="s">
        <v>21</v>
      </c>
      <c r="M1283" s="3" t="s">
        <v>242</v>
      </c>
      <c r="N1283" s="3" t="str">
        <f>IF(tbl_clean[[#This Row],[salary_in_usd]]&gt;=statistics!$B$25,"Yes","No")</f>
        <v>No</v>
      </c>
      <c r="O1283" s="3" t="str">
        <f>IF(tbl_clean[[#This Row],[employee_residence]]=tbl_clean[[#This Row],[company_location]], "Same-Country","Cross-Country")</f>
        <v>Same-Country</v>
      </c>
    </row>
    <row r="1284" spans="1:15" ht="19.2" x14ac:dyDescent="0.45">
      <c r="A1284" s="3">
        <v>2022</v>
      </c>
      <c r="B1284" s="4" t="s">
        <v>213</v>
      </c>
      <c r="C1284" s="4">
        <f t="shared" si="20"/>
        <v>3</v>
      </c>
      <c r="D1284" s="4" t="s">
        <v>218</v>
      </c>
      <c r="E1284" s="4" t="s">
        <v>27</v>
      </c>
      <c r="F1284" s="5">
        <v>120000</v>
      </c>
      <c r="G1284" s="3" t="s">
        <v>20</v>
      </c>
      <c r="H1284" s="5">
        <v>120000</v>
      </c>
      <c r="I1284" s="3" t="s">
        <v>21</v>
      </c>
      <c r="J1284" s="3" t="s">
        <v>243</v>
      </c>
      <c r="K1284" s="17">
        <v>0</v>
      </c>
      <c r="L1284" s="3" t="s">
        <v>21</v>
      </c>
      <c r="M1284" s="3" t="s">
        <v>242</v>
      </c>
      <c r="N1284" s="3" t="str">
        <f>IF(tbl_clean[[#This Row],[salary_in_usd]]&gt;=statistics!$B$25,"Yes","No")</f>
        <v>No</v>
      </c>
      <c r="O1284" s="3" t="str">
        <f>IF(tbl_clean[[#This Row],[employee_residence]]=tbl_clean[[#This Row],[company_location]], "Same-Country","Cross-Country")</f>
        <v>Same-Country</v>
      </c>
    </row>
    <row r="1285" spans="1:15" ht="19.2" x14ac:dyDescent="0.45">
      <c r="A1285" s="3">
        <v>2022</v>
      </c>
      <c r="B1285" s="4" t="s">
        <v>214</v>
      </c>
      <c r="C1285" s="4">
        <f t="shared" si="20"/>
        <v>2</v>
      </c>
      <c r="D1285" s="4" t="s">
        <v>218</v>
      </c>
      <c r="E1285" s="4" t="s">
        <v>23</v>
      </c>
      <c r="F1285" s="5">
        <v>120000</v>
      </c>
      <c r="G1285" s="3" t="s">
        <v>20</v>
      </c>
      <c r="H1285" s="5">
        <v>120000</v>
      </c>
      <c r="I1285" s="3" t="s">
        <v>21</v>
      </c>
      <c r="J1285" s="3" t="s">
        <v>243</v>
      </c>
      <c r="K1285" s="17">
        <v>0</v>
      </c>
      <c r="L1285" s="3" t="s">
        <v>21</v>
      </c>
      <c r="M1285" s="3" t="s">
        <v>242</v>
      </c>
      <c r="N1285" s="3" t="str">
        <f>IF(tbl_clean[[#This Row],[salary_in_usd]]&gt;=statistics!$B$25,"Yes","No")</f>
        <v>No</v>
      </c>
      <c r="O1285" s="3" t="str">
        <f>IF(tbl_clean[[#This Row],[employee_residence]]=tbl_clean[[#This Row],[company_location]], "Same-Country","Cross-Country")</f>
        <v>Same-Country</v>
      </c>
    </row>
    <row r="1286" spans="1:15" ht="19.2" x14ac:dyDescent="0.45">
      <c r="A1286" s="3">
        <v>2022</v>
      </c>
      <c r="B1286" s="4" t="s">
        <v>214</v>
      </c>
      <c r="C1286" s="4">
        <f t="shared" si="20"/>
        <v>2</v>
      </c>
      <c r="D1286" s="4" t="s">
        <v>218</v>
      </c>
      <c r="E1286" s="4" t="s">
        <v>23</v>
      </c>
      <c r="F1286" s="5">
        <v>120000</v>
      </c>
      <c r="G1286" s="3" t="s">
        <v>20</v>
      </c>
      <c r="H1286" s="5">
        <v>120000</v>
      </c>
      <c r="I1286" s="3" t="s">
        <v>21</v>
      </c>
      <c r="J1286" s="3" t="s">
        <v>244</v>
      </c>
      <c r="K1286" s="17">
        <v>100</v>
      </c>
      <c r="L1286" s="3" t="s">
        <v>21</v>
      </c>
      <c r="M1286" s="3" t="s">
        <v>242</v>
      </c>
      <c r="N1286" s="3" t="str">
        <f>IF(tbl_clean[[#This Row],[salary_in_usd]]&gt;=statistics!$B$25,"Yes","No")</f>
        <v>No</v>
      </c>
      <c r="O1286" s="3" t="str">
        <f>IF(tbl_clean[[#This Row],[employee_residence]]=tbl_clean[[#This Row],[company_location]], "Same-Country","Cross-Country")</f>
        <v>Same-Country</v>
      </c>
    </row>
    <row r="1287" spans="1:15" ht="19.2" x14ac:dyDescent="0.45">
      <c r="A1287" s="3">
        <v>2022</v>
      </c>
      <c r="B1287" s="4" t="s">
        <v>213</v>
      </c>
      <c r="C1287" s="4">
        <f t="shared" si="20"/>
        <v>3</v>
      </c>
      <c r="D1287" s="4" t="s">
        <v>218</v>
      </c>
      <c r="E1287" s="4" t="s">
        <v>37</v>
      </c>
      <c r="F1287" s="5">
        <v>120000</v>
      </c>
      <c r="G1287" s="3" t="s">
        <v>20</v>
      </c>
      <c r="H1287" s="5">
        <v>120000</v>
      </c>
      <c r="I1287" s="3" t="s">
        <v>21</v>
      </c>
      <c r="J1287" s="3" t="s">
        <v>243</v>
      </c>
      <c r="K1287" s="17">
        <v>0</v>
      </c>
      <c r="L1287" s="3" t="s">
        <v>21</v>
      </c>
      <c r="M1287" s="3" t="s">
        <v>242</v>
      </c>
      <c r="N1287" s="3" t="str">
        <f>IF(tbl_clean[[#This Row],[salary_in_usd]]&gt;=statistics!$B$25,"Yes","No")</f>
        <v>No</v>
      </c>
      <c r="O1287" s="3" t="str">
        <f>IF(tbl_clean[[#This Row],[employee_residence]]=tbl_clean[[#This Row],[company_location]], "Same-Country","Cross-Country")</f>
        <v>Same-Country</v>
      </c>
    </row>
    <row r="1288" spans="1:15" ht="19.2" x14ac:dyDescent="0.45">
      <c r="A1288" s="3">
        <v>2022</v>
      </c>
      <c r="B1288" s="4" t="s">
        <v>213</v>
      </c>
      <c r="C1288" s="4">
        <f t="shared" si="20"/>
        <v>3</v>
      </c>
      <c r="D1288" s="4" t="s">
        <v>218</v>
      </c>
      <c r="E1288" s="4" t="s">
        <v>23</v>
      </c>
      <c r="F1288" s="5">
        <v>120000</v>
      </c>
      <c r="G1288" s="3" t="s">
        <v>20</v>
      </c>
      <c r="H1288" s="5">
        <v>120000</v>
      </c>
      <c r="I1288" s="3" t="s">
        <v>21</v>
      </c>
      <c r="J1288" s="3" t="s">
        <v>244</v>
      </c>
      <c r="K1288" s="17">
        <v>100</v>
      </c>
      <c r="L1288" s="3" t="s">
        <v>21</v>
      </c>
      <c r="M1288" s="3" t="s">
        <v>242</v>
      </c>
      <c r="N1288" s="3" t="str">
        <f>IF(tbl_clean[[#This Row],[salary_in_usd]]&gt;=statistics!$B$25,"Yes","No")</f>
        <v>No</v>
      </c>
      <c r="O1288" s="3" t="str">
        <f>IF(tbl_clean[[#This Row],[employee_residence]]=tbl_clean[[#This Row],[company_location]], "Same-Country","Cross-Country")</f>
        <v>Same-Country</v>
      </c>
    </row>
    <row r="1289" spans="1:15" ht="19.2" x14ac:dyDescent="0.45">
      <c r="A1289" s="3">
        <v>2022</v>
      </c>
      <c r="B1289" s="4" t="s">
        <v>213</v>
      </c>
      <c r="C1289" s="4">
        <f t="shared" si="20"/>
        <v>3</v>
      </c>
      <c r="D1289" s="4" t="s">
        <v>218</v>
      </c>
      <c r="E1289" s="4" t="s">
        <v>37</v>
      </c>
      <c r="F1289" s="5">
        <v>120000</v>
      </c>
      <c r="G1289" s="3" t="s">
        <v>20</v>
      </c>
      <c r="H1289" s="5">
        <v>120000</v>
      </c>
      <c r="I1289" s="3" t="s">
        <v>21</v>
      </c>
      <c r="J1289" s="3" t="s">
        <v>243</v>
      </c>
      <c r="K1289" s="17">
        <v>0</v>
      </c>
      <c r="L1289" s="3" t="s">
        <v>21</v>
      </c>
      <c r="M1289" s="3" t="s">
        <v>242</v>
      </c>
      <c r="N1289" s="3" t="str">
        <f>IF(tbl_clean[[#This Row],[salary_in_usd]]&gt;=statistics!$B$25,"Yes","No")</f>
        <v>No</v>
      </c>
      <c r="O1289" s="3" t="str">
        <f>IF(tbl_clean[[#This Row],[employee_residence]]=tbl_clean[[#This Row],[company_location]], "Same-Country","Cross-Country")</f>
        <v>Same-Country</v>
      </c>
    </row>
    <row r="1290" spans="1:15" ht="19.2" x14ac:dyDescent="0.45">
      <c r="A1290" s="3">
        <v>2022</v>
      </c>
      <c r="B1290" s="4" t="s">
        <v>214</v>
      </c>
      <c r="C1290" s="4">
        <f t="shared" si="20"/>
        <v>2</v>
      </c>
      <c r="D1290" s="4" t="s">
        <v>218</v>
      </c>
      <c r="E1290" s="4" t="s">
        <v>37</v>
      </c>
      <c r="F1290" s="5">
        <v>120000</v>
      </c>
      <c r="G1290" s="3" t="s">
        <v>20</v>
      </c>
      <c r="H1290" s="5">
        <v>120000</v>
      </c>
      <c r="I1290" s="3" t="s">
        <v>21</v>
      </c>
      <c r="J1290" s="3" t="s">
        <v>243</v>
      </c>
      <c r="K1290" s="17">
        <v>0</v>
      </c>
      <c r="L1290" s="3" t="s">
        <v>21</v>
      </c>
      <c r="M1290" s="3" t="s">
        <v>242</v>
      </c>
      <c r="N1290" s="3" t="str">
        <f>IF(tbl_clean[[#This Row],[salary_in_usd]]&gt;=statistics!$B$25,"Yes","No")</f>
        <v>No</v>
      </c>
      <c r="O1290" s="3" t="str">
        <f>IF(tbl_clean[[#This Row],[employee_residence]]=tbl_clean[[#This Row],[company_location]], "Same-Country","Cross-Country")</f>
        <v>Same-Country</v>
      </c>
    </row>
    <row r="1291" spans="1:15" ht="19.2" x14ac:dyDescent="0.45">
      <c r="A1291" s="3">
        <v>2022</v>
      </c>
      <c r="B1291" s="4" t="s">
        <v>213</v>
      </c>
      <c r="C1291" s="4">
        <f t="shared" si="20"/>
        <v>3</v>
      </c>
      <c r="D1291" s="4" t="s">
        <v>218</v>
      </c>
      <c r="E1291" s="4" t="s">
        <v>37</v>
      </c>
      <c r="F1291" s="5">
        <v>120000</v>
      </c>
      <c r="G1291" s="3" t="s">
        <v>20</v>
      </c>
      <c r="H1291" s="5">
        <v>120000</v>
      </c>
      <c r="I1291" s="3" t="s">
        <v>21</v>
      </c>
      <c r="J1291" s="3" t="s">
        <v>243</v>
      </c>
      <c r="K1291" s="17">
        <v>0</v>
      </c>
      <c r="L1291" s="3" t="s">
        <v>21</v>
      </c>
      <c r="M1291" s="3" t="s">
        <v>242</v>
      </c>
      <c r="N1291" s="3" t="str">
        <f>IF(tbl_clean[[#This Row],[salary_in_usd]]&gt;=statistics!$B$25,"Yes","No")</f>
        <v>No</v>
      </c>
      <c r="O1291" s="3" t="str">
        <f>IF(tbl_clean[[#This Row],[employee_residence]]=tbl_clean[[#This Row],[company_location]], "Same-Country","Cross-Country")</f>
        <v>Same-Country</v>
      </c>
    </row>
    <row r="1292" spans="1:15" ht="19.2" x14ac:dyDescent="0.45">
      <c r="A1292" s="3">
        <v>2022</v>
      </c>
      <c r="B1292" s="4" t="s">
        <v>213</v>
      </c>
      <c r="C1292" s="4">
        <f t="shared" si="20"/>
        <v>3</v>
      </c>
      <c r="D1292" s="4" t="s">
        <v>218</v>
      </c>
      <c r="E1292" s="4" t="s">
        <v>23</v>
      </c>
      <c r="F1292" s="5">
        <v>120000</v>
      </c>
      <c r="G1292" s="3" t="s">
        <v>20</v>
      </c>
      <c r="H1292" s="5">
        <v>120000</v>
      </c>
      <c r="I1292" s="3" t="s">
        <v>21</v>
      </c>
      <c r="J1292" s="3" t="s">
        <v>243</v>
      </c>
      <c r="K1292" s="17">
        <v>0</v>
      </c>
      <c r="L1292" s="3" t="s">
        <v>21</v>
      </c>
      <c r="M1292" s="3" t="s">
        <v>242</v>
      </c>
      <c r="N1292" s="3" t="str">
        <f>IF(tbl_clean[[#This Row],[salary_in_usd]]&gt;=statistics!$B$25,"Yes","No")</f>
        <v>No</v>
      </c>
      <c r="O1292" s="3" t="str">
        <f>IF(tbl_clean[[#This Row],[employee_residence]]=tbl_clean[[#This Row],[company_location]], "Same-Country","Cross-Country")</f>
        <v>Same-Country</v>
      </c>
    </row>
    <row r="1293" spans="1:15" ht="19.2" x14ac:dyDescent="0.45">
      <c r="A1293" s="3">
        <v>2022</v>
      </c>
      <c r="B1293" s="4" t="s">
        <v>214</v>
      </c>
      <c r="C1293" s="4">
        <f t="shared" si="20"/>
        <v>2</v>
      </c>
      <c r="D1293" s="4" t="s">
        <v>218</v>
      </c>
      <c r="E1293" s="4" t="s">
        <v>23</v>
      </c>
      <c r="F1293" s="5">
        <v>120000</v>
      </c>
      <c r="G1293" s="3" t="s">
        <v>20</v>
      </c>
      <c r="H1293" s="5">
        <v>120000</v>
      </c>
      <c r="I1293" s="3" t="s">
        <v>21</v>
      </c>
      <c r="J1293" s="3" t="s">
        <v>243</v>
      </c>
      <c r="K1293" s="17">
        <v>0</v>
      </c>
      <c r="L1293" s="3" t="s">
        <v>21</v>
      </c>
      <c r="M1293" s="3" t="s">
        <v>242</v>
      </c>
      <c r="N1293" s="3" t="str">
        <f>IF(tbl_clean[[#This Row],[salary_in_usd]]&gt;=statistics!$B$25,"Yes","No")</f>
        <v>No</v>
      </c>
      <c r="O1293" s="3" t="str">
        <f>IF(tbl_clean[[#This Row],[employee_residence]]=tbl_clean[[#This Row],[company_location]], "Same-Country","Cross-Country")</f>
        <v>Same-Country</v>
      </c>
    </row>
    <row r="1294" spans="1:15" ht="19.2" x14ac:dyDescent="0.45">
      <c r="A1294" s="3">
        <v>2022</v>
      </c>
      <c r="B1294" s="4" t="s">
        <v>214</v>
      </c>
      <c r="C1294" s="4">
        <f t="shared" si="20"/>
        <v>2</v>
      </c>
      <c r="D1294" s="4" t="s">
        <v>218</v>
      </c>
      <c r="E1294" s="4" t="s">
        <v>37</v>
      </c>
      <c r="F1294" s="5">
        <v>120000</v>
      </c>
      <c r="G1294" s="3" t="s">
        <v>20</v>
      </c>
      <c r="H1294" s="5">
        <v>120000</v>
      </c>
      <c r="I1294" s="3" t="s">
        <v>21</v>
      </c>
      <c r="J1294" s="3" t="s">
        <v>243</v>
      </c>
      <c r="K1294" s="17">
        <v>0</v>
      </c>
      <c r="L1294" s="3" t="s">
        <v>21</v>
      </c>
      <c r="M1294" s="3" t="s">
        <v>242</v>
      </c>
      <c r="N1294" s="3" t="str">
        <f>IF(tbl_clean[[#This Row],[salary_in_usd]]&gt;=statistics!$B$25,"Yes","No")</f>
        <v>No</v>
      </c>
      <c r="O1294" s="3" t="str">
        <f>IF(tbl_clean[[#This Row],[employee_residence]]=tbl_clean[[#This Row],[company_location]], "Same-Country","Cross-Country")</f>
        <v>Same-Country</v>
      </c>
    </row>
    <row r="1295" spans="1:15" ht="19.2" x14ac:dyDescent="0.45">
      <c r="A1295" s="3">
        <v>2022</v>
      </c>
      <c r="B1295" s="4" t="s">
        <v>214</v>
      </c>
      <c r="C1295" s="4">
        <f t="shared" si="20"/>
        <v>2</v>
      </c>
      <c r="D1295" s="4" t="s">
        <v>218</v>
      </c>
      <c r="E1295" s="4" t="s">
        <v>37</v>
      </c>
      <c r="F1295" s="5">
        <v>120000</v>
      </c>
      <c r="G1295" s="3" t="s">
        <v>20</v>
      </c>
      <c r="H1295" s="5">
        <v>120000</v>
      </c>
      <c r="I1295" s="3" t="s">
        <v>21</v>
      </c>
      <c r="J1295" s="3" t="s">
        <v>243</v>
      </c>
      <c r="K1295" s="17">
        <v>0</v>
      </c>
      <c r="L1295" s="3" t="s">
        <v>21</v>
      </c>
      <c r="M1295" s="3" t="s">
        <v>242</v>
      </c>
      <c r="N1295" s="3" t="str">
        <f>IF(tbl_clean[[#This Row],[salary_in_usd]]&gt;=statistics!$B$25,"Yes","No")</f>
        <v>No</v>
      </c>
      <c r="O1295" s="3" t="str">
        <f>IF(tbl_clean[[#This Row],[employee_residence]]=tbl_clean[[#This Row],[company_location]], "Same-Country","Cross-Country")</f>
        <v>Same-Country</v>
      </c>
    </row>
    <row r="1296" spans="1:15" ht="19.2" x14ac:dyDescent="0.45">
      <c r="A1296" s="3">
        <v>2022</v>
      </c>
      <c r="B1296" s="4" t="s">
        <v>214</v>
      </c>
      <c r="C1296" s="4">
        <f t="shared" si="20"/>
        <v>2</v>
      </c>
      <c r="D1296" s="4" t="s">
        <v>218</v>
      </c>
      <c r="E1296" s="4" t="s">
        <v>23</v>
      </c>
      <c r="F1296" s="5">
        <v>120000</v>
      </c>
      <c r="G1296" s="3" t="s">
        <v>20</v>
      </c>
      <c r="H1296" s="5">
        <v>120000</v>
      </c>
      <c r="I1296" s="3" t="s">
        <v>21</v>
      </c>
      <c r="J1296" s="3" t="s">
        <v>244</v>
      </c>
      <c r="K1296" s="17">
        <v>100</v>
      </c>
      <c r="L1296" s="3" t="s">
        <v>21</v>
      </c>
      <c r="M1296" s="3" t="s">
        <v>242</v>
      </c>
      <c r="N1296" s="3" t="str">
        <f>IF(tbl_clean[[#This Row],[salary_in_usd]]&gt;=statistics!$B$25,"Yes","No")</f>
        <v>No</v>
      </c>
      <c r="O1296" s="3" t="str">
        <f>IF(tbl_clean[[#This Row],[employee_residence]]=tbl_clean[[#This Row],[company_location]], "Same-Country","Cross-Country")</f>
        <v>Same-Country</v>
      </c>
    </row>
    <row r="1297" spans="1:15" ht="19.2" x14ac:dyDescent="0.45">
      <c r="A1297" s="3">
        <v>2022</v>
      </c>
      <c r="B1297" s="4" t="s">
        <v>213</v>
      </c>
      <c r="C1297" s="4">
        <f t="shared" si="20"/>
        <v>3</v>
      </c>
      <c r="D1297" s="4" t="s">
        <v>218</v>
      </c>
      <c r="E1297" s="4" t="s">
        <v>27</v>
      </c>
      <c r="F1297" s="5">
        <v>120000</v>
      </c>
      <c r="G1297" s="3" t="s">
        <v>20</v>
      </c>
      <c r="H1297" s="5">
        <v>120000</v>
      </c>
      <c r="I1297" s="3" t="s">
        <v>21</v>
      </c>
      <c r="J1297" s="3" t="s">
        <v>243</v>
      </c>
      <c r="K1297" s="17">
        <v>0</v>
      </c>
      <c r="L1297" s="3" t="s">
        <v>21</v>
      </c>
      <c r="M1297" s="3" t="s">
        <v>242</v>
      </c>
      <c r="N1297" s="3" t="str">
        <f>IF(tbl_clean[[#This Row],[salary_in_usd]]&gt;=statistics!$B$25,"Yes","No")</f>
        <v>No</v>
      </c>
      <c r="O1297" s="3" t="str">
        <f>IF(tbl_clean[[#This Row],[employee_residence]]=tbl_clean[[#This Row],[company_location]], "Same-Country","Cross-Country")</f>
        <v>Same-Country</v>
      </c>
    </row>
    <row r="1298" spans="1:15" ht="19.2" x14ac:dyDescent="0.45">
      <c r="A1298" s="3">
        <v>2022</v>
      </c>
      <c r="B1298" s="4" t="s">
        <v>213</v>
      </c>
      <c r="C1298" s="4">
        <f t="shared" si="20"/>
        <v>3</v>
      </c>
      <c r="D1298" s="4" t="s">
        <v>218</v>
      </c>
      <c r="E1298" s="4" t="s">
        <v>23</v>
      </c>
      <c r="F1298" s="5">
        <v>120000</v>
      </c>
      <c r="G1298" s="3" t="s">
        <v>20</v>
      </c>
      <c r="H1298" s="5">
        <v>120000</v>
      </c>
      <c r="I1298" s="3" t="s">
        <v>21</v>
      </c>
      <c r="J1298" s="3" t="s">
        <v>244</v>
      </c>
      <c r="K1298" s="17">
        <v>100</v>
      </c>
      <c r="L1298" s="3" t="s">
        <v>21</v>
      </c>
      <c r="M1298" s="3" t="s">
        <v>241</v>
      </c>
      <c r="N1298" s="3" t="str">
        <f>IF(tbl_clean[[#This Row],[salary_in_usd]]&gt;=statistics!$B$25,"Yes","No")</f>
        <v>No</v>
      </c>
      <c r="O1298" s="3" t="str">
        <f>IF(tbl_clean[[#This Row],[employee_residence]]=tbl_clean[[#This Row],[company_location]], "Same-Country","Cross-Country")</f>
        <v>Same-Country</v>
      </c>
    </row>
    <row r="1299" spans="1:15" ht="19.2" x14ac:dyDescent="0.45">
      <c r="A1299" s="3">
        <v>2022</v>
      </c>
      <c r="B1299" s="4" t="s">
        <v>213</v>
      </c>
      <c r="C1299" s="4">
        <f t="shared" si="20"/>
        <v>3</v>
      </c>
      <c r="D1299" s="4" t="s">
        <v>218</v>
      </c>
      <c r="E1299" s="4" t="s">
        <v>32</v>
      </c>
      <c r="F1299" s="5">
        <v>120000</v>
      </c>
      <c r="G1299" s="3" t="s">
        <v>20</v>
      </c>
      <c r="H1299" s="5">
        <v>120000</v>
      </c>
      <c r="I1299" s="3" t="s">
        <v>21</v>
      </c>
      <c r="J1299" s="3" t="s">
        <v>243</v>
      </c>
      <c r="K1299" s="17">
        <v>0</v>
      </c>
      <c r="L1299" s="3" t="s">
        <v>21</v>
      </c>
      <c r="M1299" s="3" t="s">
        <v>242</v>
      </c>
      <c r="N1299" s="3" t="str">
        <f>IF(tbl_clean[[#This Row],[salary_in_usd]]&gt;=statistics!$B$25,"Yes","No")</f>
        <v>No</v>
      </c>
      <c r="O1299" s="3" t="str">
        <f>IF(tbl_clean[[#This Row],[employee_residence]]=tbl_clean[[#This Row],[company_location]], "Same-Country","Cross-Country")</f>
        <v>Same-Country</v>
      </c>
    </row>
    <row r="1300" spans="1:15" ht="19.2" x14ac:dyDescent="0.45">
      <c r="A1300" s="3">
        <v>2022</v>
      </c>
      <c r="B1300" s="4" t="s">
        <v>213</v>
      </c>
      <c r="C1300" s="4">
        <f t="shared" si="20"/>
        <v>3</v>
      </c>
      <c r="D1300" s="4" t="s">
        <v>218</v>
      </c>
      <c r="E1300" s="4" t="s">
        <v>23</v>
      </c>
      <c r="F1300" s="5">
        <v>120000</v>
      </c>
      <c r="G1300" s="3" t="s">
        <v>20</v>
      </c>
      <c r="H1300" s="5">
        <v>120000</v>
      </c>
      <c r="I1300" s="3" t="s">
        <v>21</v>
      </c>
      <c r="J1300" s="3" t="s">
        <v>244</v>
      </c>
      <c r="K1300" s="17">
        <v>100</v>
      </c>
      <c r="L1300" s="3" t="s">
        <v>21</v>
      </c>
      <c r="M1300" s="3" t="s">
        <v>242</v>
      </c>
      <c r="N1300" s="3" t="str">
        <f>IF(tbl_clean[[#This Row],[salary_in_usd]]&gt;=statistics!$B$25,"Yes","No")</f>
        <v>No</v>
      </c>
      <c r="O1300" s="3" t="str">
        <f>IF(tbl_clean[[#This Row],[employee_residence]]=tbl_clean[[#This Row],[company_location]], "Same-Country","Cross-Country")</f>
        <v>Same-Country</v>
      </c>
    </row>
    <row r="1301" spans="1:15" ht="19.2" x14ac:dyDescent="0.45">
      <c r="A1301" s="3">
        <v>2022</v>
      </c>
      <c r="B1301" s="4" t="s">
        <v>214</v>
      </c>
      <c r="C1301" s="4">
        <f t="shared" si="20"/>
        <v>2</v>
      </c>
      <c r="D1301" s="4" t="s">
        <v>218</v>
      </c>
      <c r="E1301" s="4" t="s">
        <v>230</v>
      </c>
      <c r="F1301" s="5">
        <v>120000</v>
      </c>
      <c r="G1301" s="3" t="s">
        <v>20</v>
      </c>
      <c r="H1301" s="5">
        <v>120000</v>
      </c>
      <c r="I1301" s="3" t="s">
        <v>21</v>
      </c>
      <c r="J1301" s="3" t="s">
        <v>243</v>
      </c>
      <c r="K1301" s="17">
        <v>0</v>
      </c>
      <c r="L1301" s="3" t="s">
        <v>21</v>
      </c>
      <c r="M1301" s="3" t="s">
        <v>242</v>
      </c>
      <c r="N1301" s="3" t="str">
        <f>IF(tbl_clean[[#This Row],[salary_in_usd]]&gt;=statistics!$B$25,"Yes","No")</f>
        <v>No</v>
      </c>
      <c r="O1301" s="3" t="str">
        <f>IF(tbl_clean[[#This Row],[employee_residence]]=tbl_clean[[#This Row],[company_location]], "Same-Country","Cross-Country")</f>
        <v>Same-Country</v>
      </c>
    </row>
    <row r="1302" spans="1:15" ht="19.2" x14ac:dyDescent="0.45">
      <c r="A1302" s="3">
        <v>2022</v>
      </c>
      <c r="B1302" s="4" t="s">
        <v>213</v>
      </c>
      <c r="C1302" s="4">
        <f t="shared" si="20"/>
        <v>3</v>
      </c>
      <c r="D1302" s="4" t="s">
        <v>218</v>
      </c>
      <c r="E1302" s="4" t="s">
        <v>23</v>
      </c>
      <c r="F1302" s="5">
        <v>120000</v>
      </c>
      <c r="G1302" s="3" t="s">
        <v>20</v>
      </c>
      <c r="H1302" s="5">
        <v>120000</v>
      </c>
      <c r="I1302" s="3" t="s">
        <v>21</v>
      </c>
      <c r="J1302" s="3" t="s">
        <v>243</v>
      </c>
      <c r="K1302" s="17">
        <v>0</v>
      </c>
      <c r="L1302" s="3" t="s">
        <v>21</v>
      </c>
      <c r="M1302" s="3" t="s">
        <v>240</v>
      </c>
      <c r="N1302" s="3" t="str">
        <f>IF(tbl_clean[[#This Row],[salary_in_usd]]&gt;=statistics!$B$25,"Yes","No")</f>
        <v>No</v>
      </c>
      <c r="O1302" s="3" t="str">
        <f>IF(tbl_clean[[#This Row],[employee_residence]]=tbl_clean[[#This Row],[company_location]], "Same-Country","Cross-Country")</f>
        <v>Same-Country</v>
      </c>
    </row>
    <row r="1303" spans="1:15" ht="19.2" x14ac:dyDescent="0.45">
      <c r="A1303" s="3">
        <v>2022</v>
      </c>
      <c r="B1303" s="4" t="s">
        <v>213</v>
      </c>
      <c r="C1303" s="4">
        <f t="shared" si="20"/>
        <v>3</v>
      </c>
      <c r="D1303" s="4" t="s">
        <v>218</v>
      </c>
      <c r="E1303" s="4" t="s">
        <v>35</v>
      </c>
      <c r="F1303" s="5">
        <v>120000</v>
      </c>
      <c r="G1303" s="3" t="s">
        <v>20</v>
      </c>
      <c r="H1303" s="5">
        <v>120000</v>
      </c>
      <c r="I1303" s="3" t="s">
        <v>21</v>
      </c>
      <c r="J1303" s="3" t="s">
        <v>244</v>
      </c>
      <c r="K1303" s="17">
        <v>100</v>
      </c>
      <c r="L1303" s="3" t="s">
        <v>21</v>
      </c>
      <c r="M1303" s="3" t="s">
        <v>242</v>
      </c>
      <c r="N1303" s="3" t="str">
        <f>IF(tbl_clean[[#This Row],[salary_in_usd]]&gt;=statistics!$B$25,"Yes","No")</f>
        <v>No</v>
      </c>
      <c r="O1303" s="3" t="str">
        <f>IF(tbl_clean[[#This Row],[employee_residence]]=tbl_clean[[#This Row],[company_location]], "Same-Country","Cross-Country")</f>
        <v>Same-Country</v>
      </c>
    </row>
    <row r="1304" spans="1:15" ht="19.2" x14ac:dyDescent="0.45">
      <c r="A1304" s="3">
        <v>2022</v>
      </c>
      <c r="B1304" s="4" t="s">
        <v>214</v>
      </c>
      <c r="C1304" s="4">
        <f t="shared" si="20"/>
        <v>2</v>
      </c>
      <c r="D1304" s="4" t="s">
        <v>218</v>
      </c>
      <c r="E1304" s="4" t="s">
        <v>23</v>
      </c>
      <c r="F1304" s="5">
        <v>120000</v>
      </c>
      <c r="G1304" s="3" t="s">
        <v>20</v>
      </c>
      <c r="H1304" s="5">
        <v>120000</v>
      </c>
      <c r="I1304" s="3" t="s">
        <v>21</v>
      </c>
      <c r="J1304" s="3" t="s">
        <v>244</v>
      </c>
      <c r="K1304" s="17">
        <v>100</v>
      </c>
      <c r="L1304" s="3" t="s">
        <v>21</v>
      </c>
      <c r="M1304" s="3" t="s">
        <v>242</v>
      </c>
      <c r="N1304" s="3" t="str">
        <f>IF(tbl_clean[[#This Row],[salary_in_usd]]&gt;=statistics!$B$25,"Yes","No")</f>
        <v>No</v>
      </c>
      <c r="O1304" s="3" t="str">
        <f>IF(tbl_clean[[#This Row],[employee_residence]]=tbl_clean[[#This Row],[company_location]], "Same-Country","Cross-Country")</f>
        <v>Same-Country</v>
      </c>
    </row>
    <row r="1305" spans="1:15" ht="19.2" x14ac:dyDescent="0.45">
      <c r="A1305" s="3">
        <v>2022</v>
      </c>
      <c r="B1305" s="4" t="s">
        <v>213</v>
      </c>
      <c r="C1305" s="4">
        <f t="shared" si="20"/>
        <v>3</v>
      </c>
      <c r="D1305" s="4" t="s">
        <v>218</v>
      </c>
      <c r="E1305" s="4" t="s">
        <v>35</v>
      </c>
      <c r="F1305" s="5">
        <v>120000</v>
      </c>
      <c r="G1305" s="3" t="s">
        <v>20</v>
      </c>
      <c r="H1305" s="5">
        <v>120000</v>
      </c>
      <c r="I1305" s="3" t="s">
        <v>191</v>
      </c>
      <c r="J1305" s="3" t="s">
        <v>244</v>
      </c>
      <c r="K1305" s="17">
        <v>100</v>
      </c>
      <c r="L1305" s="3" t="s">
        <v>191</v>
      </c>
      <c r="M1305" s="3" t="s">
        <v>241</v>
      </c>
      <c r="N1305" s="3" t="str">
        <f>IF(tbl_clean[[#This Row],[salary_in_usd]]&gt;=statistics!$B$25,"Yes","No")</f>
        <v>No</v>
      </c>
      <c r="O1305" s="3" t="str">
        <f>IF(tbl_clean[[#This Row],[employee_residence]]=tbl_clean[[#This Row],[company_location]], "Same-Country","Cross-Country")</f>
        <v>Same-Country</v>
      </c>
    </row>
    <row r="1306" spans="1:15" ht="19.2" x14ac:dyDescent="0.45">
      <c r="A1306" s="3">
        <v>2022</v>
      </c>
      <c r="B1306" s="4" t="s">
        <v>214</v>
      </c>
      <c r="C1306" s="4">
        <f t="shared" si="20"/>
        <v>2</v>
      </c>
      <c r="D1306" s="4" t="s">
        <v>218</v>
      </c>
      <c r="E1306" s="4" t="s">
        <v>35</v>
      </c>
      <c r="F1306" s="5">
        <v>120000</v>
      </c>
      <c r="G1306" s="3" t="s">
        <v>20</v>
      </c>
      <c r="H1306" s="5">
        <v>120000</v>
      </c>
      <c r="I1306" s="3" t="s">
        <v>21</v>
      </c>
      <c r="J1306" s="3" t="s">
        <v>244</v>
      </c>
      <c r="K1306" s="17">
        <v>100</v>
      </c>
      <c r="L1306" s="3" t="s">
        <v>21</v>
      </c>
      <c r="M1306" s="3" t="s">
        <v>241</v>
      </c>
      <c r="N1306" s="3" t="str">
        <f>IF(tbl_clean[[#This Row],[salary_in_usd]]&gt;=statistics!$B$25,"Yes","No")</f>
        <v>No</v>
      </c>
      <c r="O1306" s="3" t="str">
        <f>IF(tbl_clean[[#This Row],[employee_residence]]=tbl_clean[[#This Row],[company_location]], "Same-Country","Cross-Country")</f>
        <v>Same-Country</v>
      </c>
    </row>
    <row r="1307" spans="1:15" ht="19.2" x14ac:dyDescent="0.45">
      <c r="A1307" s="3">
        <v>2022</v>
      </c>
      <c r="B1307" s="4" t="s">
        <v>215</v>
      </c>
      <c r="C1307" s="4">
        <f t="shared" si="20"/>
        <v>1</v>
      </c>
      <c r="D1307" s="4" t="s">
        <v>218</v>
      </c>
      <c r="E1307" s="4" t="s">
        <v>52</v>
      </c>
      <c r="F1307" s="5">
        <v>120000</v>
      </c>
      <c r="G1307" s="3" t="s">
        <v>20</v>
      </c>
      <c r="H1307" s="5">
        <v>120000</v>
      </c>
      <c r="I1307" s="3" t="s">
        <v>21</v>
      </c>
      <c r="J1307" s="3" t="s">
        <v>244</v>
      </c>
      <c r="K1307" s="17">
        <v>100</v>
      </c>
      <c r="L1307" s="3" t="s">
        <v>21</v>
      </c>
      <c r="M1307" s="3" t="s">
        <v>240</v>
      </c>
      <c r="N1307" s="3" t="str">
        <f>IF(tbl_clean[[#This Row],[salary_in_usd]]&gt;=statistics!$B$25,"Yes","No")</f>
        <v>No</v>
      </c>
      <c r="O1307" s="3" t="str">
        <f>IF(tbl_clean[[#This Row],[employee_residence]]=tbl_clean[[#This Row],[company_location]], "Same-Country","Cross-Country")</f>
        <v>Same-Country</v>
      </c>
    </row>
    <row r="1308" spans="1:15" ht="19.2" x14ac:dyDescent="0.45">
      <c r="A1308" s="3">
        <v>2022</v>
      </c>
      <c r="B1308" s="4" t="s">
        <v>215</v>
      </c>
      <c r="C1308" s="4">
        <f t="shared" si="20"/>
        <v>1</v>
      </c>
      <c r="D1308" s="4" t="s">
        <v>218</v>
      </c>
      <c r="E1308" s="4" t="s">
        <v>37</v>
      </c>
      <c r="F1308" s="5">
        <v>120000</v>
      </c>
      <c r="G1308" s="3" t="s">
        <v>20</v>
      </c>
      <c r="H1308" s="5">
        <v>120000</v>
      </c>
      <c r="I1308" s="3" t="s">
        <v>21</v>
      </c>
      <c r="J1308" s="3" t="s">
        <v>244</v>
      </c>
      <c r="K1308" s="17">
        <v>100</v>
      </c>
      <c r="L1308" s="3" t="s">
        <v>21</v>
      </c>
      <c r="M1308" s="3" t="s">
        <v>242</v>
      </c>
      <c r="N1308" s="3" t="str">
        <f>IF(tbl_clean[[#This Row],[salary_in_usd]]&gt;=statistics!$B$25,"Yes","No")</f>
        <v>No</v>
      </c>
      <c r="O1308" s="3" t="str">
        <f>IF(tbl_clean[[#This Row],[employee_residence]]=tbl_clean[[#This Row],[company_location]], "Same-Country","Cross-Country")</f>
        <v>Same-Country</v>
      </c>
    </row>
    <row r="1309" spans="1:15" ht="19.2" x14ac:dyDescent="0.45">
      <c r="A1309" s="3">
        <v>2022</v>
      </c>
      <c r="B1309" s="4" t="s">
        <v>213</v>
      </c>
      <c r="C1309" s="4">
        <f t="shared" si="20"/>
        <v>3</v>
      </c>
      <c r="D1309" s="4" t="s">
        <v>218</v>
      </c>
      <c r="E1309" s="4" t="s">
        <v>23</v>
      </c>
      <c r="F1309" s="5">
        <v>119300</v>
      </c>
      <c r="G1309" s="3" t="s">
        <v>20</v>
      </c>
      <c r="H1309" s="5">
        <v>119300</v>
      </c>
      <c r="I1309" s="3" t="s">
        <v>21</v>
      </c>
      <c r="J1309" s="3" t="s">
        <v>243</v>
      </c>
      <c r="K1309" s="17">
        <v>0</v>
      </c>
      <c r="L1309" s="3" t="s">
        <v>21</v>
      </c>
      <c r="M1309" s="3" t="s">
        <v>240</v>
      </c>
      <c r="N1309" s="3" t="str">
        <f>IF(tbl_clean[[#This Row],[salary_in_usd]]&gt;=statistics!$B$25,"Yes","No")</f>
        <v>No</v>
      </c>
      <c r="O1309" s="3" t="str">
        <f>IF(tbl_clean[[#This Row],[employee_residence]]=tbl_clean[[#This Row],[company_location]], "Same-Country","Cross-Country")</f>
        <v>Same-Country</v>
      </c>
    </row>
    <row r="1310" spans="1:15" ht="19.2" x14ac:dyDescent="0.45">
      <c r="A1310" s="3">
        <v>2022</v>
      </c>
      <c r="B1310" s="4" t="s">
        <v>213</v>
      </c>
      <c r="C1310" s="4">
        <f t="shared" si="20"/>
        <v>3</v>
      </c>
      <c r="D1310" s="4" t="s">
        <v>218</v>
      </c>
      <c r="E1310" s="4" t="s">
        <v>23</v>
      </c>
      <c r="F1310" s="5">
        <v>119300</v>
      </c>
      <c r="G1310" s="3" t="s">
        <v>20</v>
      </c>
      <c r="H1310" s="5">
        <v>119300</v>
      </c>
      <c r="I1310" s="3" t="s">
        <v>21</v>
      </c>
      <c r="J1310" s="3" t="s">
        <v>243</v>
      </c>
      <c r="K1310" s="17">
        <v>0</v>
      </c>
      <c r="L1310" s="3" t="s">
        <v>21</v>
      </c>
      <c r="M1310" s="3" t="s">
        <v>240</v>
      </c>
      <c r="N1310" s="3" t="str">
        <f>IF(tbl_clean[[#This Row],[salary_in_usd]]&gt;=statistics!$B$25,"Yes","No")</f>
        <v>No</v>
      </c>
      <c r="O1310" s="3" t="str">
        <f>IF(tbl_clean[[#This Row],[employee_residence]]=tbl_clean[[#This Row],[company_location]], "Same-Country","Cross-Country")</f>
        <v>Same-Country</v>
      </c>
    </row>
    <row r="1311" spans="1:15" ht="19.2" x14ac:dyDescent="0.45">
      <c r="A1311" s="3">
        <v>2022</v>
      </c>
      <c r="B1311" s="4" t="s">
        <v>213</v>
      </c>
      <c r="C1311" s="4">
        <f t="shared" si="20"/>
        <v>3</v>
      </c>
      <c r="D1311" s="4" t="s">
        <v>218</v>
      </c>
      <c r="E1311" s="4" t="s">
        <v>27</v>
      </c>
      <c r="F1311" s="5">
        <v>119000</v>
      </c>
      <c r="G1311" s="3" t="s">
        <v>20</v>
      </c>
      <c r="H1311" s="5">
        <v>119000</v>
      </c>
      <c r="I1311" s="3" t="s">
        <v>21</v>
      </c>
      <c r="J1311" s="3" t="s">
        <v>244</v>
      </c>
      <c r="K1311" s="17">
        <v>100</v>
      </c>
      <c r="L1311" s="3" t="s">
        <v>21</v>
      </c>
      <c r="M1311" s="3" t="s">
        <v>242</v>
      </c>
      <c r="N1311" s="3" t="str">
        <f>IF(tbl_clean[[#This Row],[salary_in_usd]]&gt;=statistics!$B$25,"Yes","No")</f>
        <v>No</v>
      </c>
      <c r="O1311" s="3" t="str">
        <f>IF(tbl_clean[[#This Row],[employee_residence]]=tbl_clean[[#This Row],[company_location]], "Same-Country","Cross-Country")</f>
        <v>Same-Country</v>
      </c>
    </row>
    <row r="1312" spans="1:15" ht="19.2" x14ac:dyDescent="0.45">
      <c r="A1312" s="3">
        <v>2022</v>
      </c>
      <c r="B1312" s="4" t="s">
        <v>213</v>
      </c>
      <c r="C1312" s="4">
        <f t="shared" si="20"/>
        <v>3</v>
      </c>
      <c r="D1312" s="4" t="s">
        <v>218</v>
      </c>
      <c r="E1312" s="4" t="s">
        <v>27</v>
      </c>
      <c r="F1312" s="5">
        <v>119000</v>
      </c>
      <c r="G1312" s="3" t="s">
        <v>20</v>
      </c>
      <c r="H1312" s="5">
        <v>119000</v>
      </c>
      <c r="I1312" s="3" t="s">
        <v>21</v>
      </c>
      <c r="J1312" s="3" t="s">
        <v>243</v>
      </c>
      <c r="K1312" s="17">
        <v>0</v>
      </c>
      <c r="L1312" s="3" t="s">
        <v>21</v>
      </c>
      <c r="M1312" s="3" t="s">
        <v>242</v>
      </c>
      <c r="N1312" s="3" t="str">
        <f>IF(tbl_clean[[#This Row],[salary_in_usd]]&gt;=statistics!$B$25,"Yes","No")</f>
        <v>No</v>
      </c>
      <c r="O1312" s="3" t="str">
        <f>IF(tbl_clean[[#This Row],[employee_residence]]=tbl_clean[[#This Row],[company_location]], "Same-Country","Cross-Country")</f>
        <v>Same-Country</v>
      </c>
    </row>
    <row r="1313" spans="1:15" ht="19.2" x14ac:dyDescent="0.45">
      <c r="A1313" s="3">
        <v>2022</v>
      </c>
      <c r="B1313" s="4" t="s">
        <v>213</v>
      </c>
      <c r="C1313" s="4">
        <f t="shared" si="20"/>
        <v>3</v>
      </c>
      <c r="D1313" s="4" t="s">
        <v>218</v>
      </c>
      <c r="E1313" s="4" t="s">
        <v>35</v>
      </c>
      <c r="F1313" s="5">
        <v>119000</v>
      </c>
      <c r="G1313" s="3" t="s">
        <v>20</v>
      </c>
      <c r="H1313" s="5">
        <v>119000</v>
      </c>
      <c r="I1313" s="3" t="s">
        <v>21</v>
      </c>
      <c r="J1313" s="3" t="s">
        <v>243</v>
      </c>
      <c r="K1313" s="17">
        <v>0</v>
      </c>
      <c r="L1313" s="3" t="s">
        <v>21</v>
      </c>
      <c r="M1313" s="3" t="s">
        <v>242</v>
      </c>
      <c r="N1313" s="3" t="str">
        <f>IF(tbl_clean[[#This Row],[salary_in_usd]]&gt;=statistics!$B$25,"Yes","No")</f>
        <v>No</v>
      </c>
      <c r="O1313" s="3" t="str">
        <f>IF(tbl_clean[[#This Row],[employee_residence]]=tbl_clean[[#This Row],[company_location]], "Same-Country","Cross-Country")</f>
        <v>Same-Country</v>
      </c>
    </row>
    <row r="1314" spans="1:15" ht="19.2" x14ac:dyDescent="0.45">
      <c r="A1314" s="3">
        <v>2022</v>
      </c>
      <c r="B1314" s="4" t="s">
        <v>213</v>
      </c>
      <c r="C1314" s="4">
        <f t="shared" si="20"/>
        <v>3</v>
      </c>
      <c r="D1314" s="4" t="s">
        <v>218</v>
      </c>
      <c r="E1314" s="4" t="s">
        <v>27</v>
      </c>
      <c r="F1314" s="5">
        <v>119000</v>
      </c>
      <c r="G1314" s="3" t="s">
        <v>20</v>
      </c>
      <c r="H1314" s="5">
        <v>119000</v>
      </c>
      <c r="I1314" s="3" t="s">
        <v>21</v>
      </c>
      <c r="J1314" s="3" t="s">
        <v>243</v>
      </c>
      <c r="K1314" s="17">
        <v>0</v>
      </c>
      <c r="L1314" s="3" t="s">
        <v>21</v>
      </c>
      <c r="M1314" s="3" t="s">
        <v>242</v>
      </c>
      <c r="N1314" s="3" t="str">
        <f>IF(tbl_clean[[#This Row],[salary_in_usd]]&gt;=statistics!$B$25,"Yes","No")</f>
        <v>No</v>
      </c>
      <c r="O1314" s="3" t="str">
        <f>IF(tbl_clean[[#This Row],[employee_residence]]=tbl_clean[[#This Row],[company_location]], "Same-Country","Cross-Country")</f>
        <v>Same-Country</v>
      </c>
    </row>
    <row r="1315" spans="1:15" ht="19.2" x14ac:dyDescent="0.45">
      <c r="A1315" s="3">
        <v>2022</v>
      </c>
      <c r="B1315" s="4" t="s">
        <v>214</v>
      </c>
      <c r="C1315" s="4">
        <f t="shared" si="20"/>
        <v>2</v>
      </c>
      <c r="D1315" s="4" t="s">
        <v>218</v>
      </c>
      <c r="E1315" s="4" t="s">
        <v>23</v>
      </c>
      <c r="F1315" s="5">
        <v>96000</v>
      </c>
      <c r="G1315" s="3" t="s">
        <v>58</v>
      </c>
      <c r="H1315" s="5">
        <v>118208</v>
      </c>
      <c r="I1315" s="3" t="s">
        <v>33</v>
      </c>
      <c r="J1315" s="3" t="s">
        <v>243</v>
      </c>
      <c r="K1315" s="17">
        <v>0</v>
      </c>
      <c r="L1315" s="3" t="s">
        <v>33</v>
      </c>
      <c r="M1315" s="3" t="s">
        <v>242</v>
      </c>
      <c r="N1315" s="3" t="str">
        <f>IF(tbl_clean[[#This Row],[salary_in_usd]]&gt;=statistics!$B$25,"Yes","No")</f>
        <v>No</v>
      </c>
      <c r="O1315" s="3" t="str">
        <f>IF(tbl_clean[[#This Row],[employee_residence]]=tbl_clean[[#This Row],[company_location]], "Same-Country","Cross-Country")</f>
        <v>Same-Country</v>
      </c>
    </row>
    <row r="1316" spans="1:15" ht="19.2" x14ac:dyDescent="0.45">
      <c r="A1316" s="3">
        <v>2022</v>
      </c>
      <c r="B1316" s="4" t="s">
        <v>214</v>
      </c>
      <c r="C1316" s="4">
        <f t="shared" si="20"/>
        <v>2</v>
      </c>
      <c r="D1316" s="4" t="s">
        <v>218</v>
      </c>
      <c r="E1316" s="4" t="s">
        <v>37</v>
      </c>
      <c r="F1316" s="5">
        <v>118000</v>
      </c>
      <c r="G1316" s="3" t="s">
        <v>20</v>
      </c>
      <c r="H1316" s="5">
        <v>118000</v>
      </c>
      <c r="I1316" s="3" t="s">
        <v>21</v>
      </c>
      <c r="J1316" s="3" t="s">
        <v>244</v>
      </c>
      <c r="K1316" s="17">
        <v>100</v>
      </c>
      <c r="L1316" s="3" t="s">
        <v>21</v>
      </c>
      <c r="M1316" s="3" t="s">
        <v>242</v>
      </c>
      <c r="N1316" s="3" t="str">
        <f>IF(tbl_clean[[#This Row],[salary_in_usd]]&gt;=statistics!$B$25,"Yes","No")</f>
        <v>No</v>
      </c>
      <c r="O1316" s="3" t="str">
        <f>IF(tbl_clean[[#This Row],[employee_residence]]=tbl_clean[[#This Row],[company_location]], "Same-Country","Cross-Country")</f>
        <v>Same-Country</v>
      </c>
    </row>
    <row r="1317" spans="1:15" ht="19.2" x14ac:dyDescent="0.45">
      <c r="A1317" s="3">
        <v>2022</v>
      </c>
      <c r="B1317" s="4" t="s">
        <v>213</v>
      </c>
      <c r="C1317" s="4">
        <f t="shared" si="20"/>
        <v>3</v>
      </c>
      <c r="D1317" s="4" t="s">
        <v>218</v>
      </c>
      <c r="E1317" s="4" t="s">
        <v>37</v>
      </c>
      <c r="F1317" s="5">
        <v>117000</v>
      </c>
      <c r="G1317" s="3" t="s">
        <v>20</v>
      </c>
      <c r="H1317" s="5">
        <v>117000</v>
      </c>
      <c r="I1317" s="3" t="s">
        <v>21</v>
      </c>
      <c r="J1317" s="3" t="s">
        <v>243</v>
      </c>
      <c r="K1317" s="17">
        <v>0</v>
      </c>
      <c r="L1317" s="3" t="s">
        <v>21</v>
      </c>
      <c r="M1317" s="3" t="s">
        <v>242</v>
      </c>
      <c r="N1317" s="3" t="str">
        <f>IF(tbl_clean[[#This Row],[salary_in_usd]]&gt;=statistics!$B$25,"Yes","No")</f>
        <v>No</v>
      </c>
      <c r="O1317" s="3" t="str">
        <f>IF(tbl_clean[[#This Row],[employee_residence]]=tbl_clean[[#This Row],[company_location]], "Same-Country","Cross-Country")</f>
        <v>Same-Country</v>
      </c>
    </row>
    <row r="1318" spans="1:15" ht="19.2" x14ac:dyDescent="0.45">
      <c r="A1318" s="3">
        <v>2022</v>
      </c>
      <c r="B1318" s="4" t="s">
        <v>213</v>
      </c>
      <c r="C1318" s="4">
        <f t="shared" si="20"/>
        <v>3</v>
      </c>
      <c r="D1318" s="4" t="s">
        <v>218</v>
      </c>
      <c r="E1318" s="4" t="s">
        <v>27</v>
      </c>
      <c r="F1318" s="5">
        <v>117000</v>
      </c>
      <c r="G1318" s="3" t="s">
        <v>20</v>
      </c>
      <c r="H1318" s="5">
        <v>117000</v>
      </c>
      <c r="I1318" s="3" t="s">
        <v>21</v>
      </c>
      <c r="J1318" s="3" t="s">
        <v>244</v>
      </c>
      <c r="K1318" s="17">
        <v>100</v>
      </c>
      <c r="L1318" s="3" t="s">
        <v>21</v>
      </c>
      <c r="M1318" s="3" t="s">
        <v>242</v>
      </c>
      <c r="N1318" s="3" t="str">
        <f>IF(tbl_clean[[#This Row],[salary_in_usd]]&gt;=statistics!$B$25,"Yes","No")</f>
        <v>No</v>
      </c>
      <c r="O1318" s="3" t="str">
        <f>IF(tbl_clean[[#This Row],[employee_residence]]=tbl_clean[[#This Row],[company_location]], "Same-Country","Cross-Country")</f>
        <v>Same-Country</v>
      </c>
    </row>
    <row r="1319" spans="1:15" ht="19.2" x14ac:dyDescent="0.45">
      <c r="A1319" s="3">
        <v>2022</v>
      </c>
      <c r="B1319" s="4" t="s">
        <v>213</v>
      </c>
      <c r="C1319" s="4">
        <f t="shared" si="20"/>
        <v>3</v>
      </c>
      <c r="D1319" s="4" t="s">
        <v>218</v>
      </c>
      <c r="E1319" s="4" t="s">
        <v>27</v>
      </c>
      <c r="F1319" s="5">
        <v>117000</v>
      </c>
      <c r="G1319" s="3" t="s">
        <v>20</v>
      </c>
      <c r="H1319" s="5">
        <v>117000</v>
      </c>
      <c r="I1319" s="3" t="s">
        <v>21</v>
      </c>
      <c r="J1319" s="3" t="s">
        <v>244</v>
      </c>
      <c r="K1319" s="17">
        <v>100</v>
      </c>
      <c r="L1319" s="3" t="s">
        <v>21</v>
      </c>
      <c r="M1319" s="3" t="s">
        <v>242</v>
      </c>
      <c r="N1319" s="3" t="str">
        <f>IF(tbl_clean[[#This Row],[salary_in_usd]]&gt;=statistics!$B$25,"Yes","No")</f>
        <v>No</v>
      </c>
      <c r="O1319" s="3" t="str">
        <f>IF(tbl_clean[[#This Row],[employee_residence]]=tbl_clean[[#This Row],[company_location]], "Same-Country","Cross-Country")</f>
        <v>Same-Country</v>
      </c>
    </row>
    <row r="1320" spans="1:15" ht="19.2" x14ac:dyDescent="0.45">
      <c r="A1320" s="3">
        <v>2022</v>
      </c>
      <c r="B1320" s="4" t="s">
        <v>214</v>
      </c>
      <c r="C1320" s="4">
        <f t="shared" si="20"/>
        <v>2</v>
      </c>
      <c r="D1320" s="4" t="s">
        <v>218</v>
      </c>
      <c r="E1320" s="4" t="s">
        <v>35</v>
      </c>
      <c r="F1320" s="5">
        <v>95000</v>
      </c>
      <c r="G1320" s="3" t="s">
        <v>58</v>
      </c>
      <c r="H1320" s="5">
        <v>116976</v>
      </c>
      <c r="I1320" s="3" t="s">
        <v>33</v>
      </c>
      <c r="J1320" s="3" t="s">
        <v>243</v>
      </c>
      <c r="K1320" s="17">
        <v>0</v>
      </c>
      <c r="L1320" s="3" t="s">
        <v>33</v>
      </c>
      <c r="M1320" s="3" t="s">
        <v>242</v>
      </c>
      <c r="N1320" s="3" t="str">
        <f>IF(tbl_clean[[#This Row],[salary_in_usd]]&gt;=statistics!$B$25,"Yes","No")</f>
        <v>No</v>
      </c>
      <c r="O1320" s="3" t="str">
        <f>IF(tbl_clean[[#This Row],[employee_residence]]=tbl_clean[[#This Row],[company_location]], "Same-Country","Cross-Country")</f>
        <v>Same-Country</v>
      </c>
    </row>
    <row r="1321" spans="1:15" ht="19.2" x14ac:dyDescent="0.45">
      <c r="A1321" s="3">
        <v>2022</v>
      </c>
      <c r="B1321" s="4" t="s">
        <v>213</v>
      </c>
      <c r="C1321" s="4">
        <f t="shared" si="20"/>
        <v>3</v>
      </c>
      <c r="D1321" s="4" t="s">
        <v>218</v>
      </c>
      <c r="E1321" s="4" t="s">
        <v>32</v>
      </c>
      <c r="F1321" s="5">
        <v>116250</v>
      </c>
      <c r="G1321" s="3" t="s">
        <v>20</v>
      </c>
      <c r="H1321" s="5">
        <v>116250</v>
      </c>
      <c r="I1321" s="3" t="s">
        <v>21</v>
      </c>
      <c r="J1321" s="3" t="s">
        <v>244</v>
      </c>
      <c r="K1321" s="17">
        <v>100</v>
      </c>
      <c r="L1321" s="3" t="s">
        <v>21</v>
      </c>
      <c r="M1321" s="3" t="s">
        <v>242</v>
      </c>
      <c r="N1321" s="3" t="str">
        <f>IF(tbl_clean[[#This Row],[salary_in_usd]]&gt;=statistics!$B$25,"Yes","No")</f>
        <v>No</v>
      </c>
      <c r="O1321" s="3" t="str">
        <f>IF(tbl_clean[[#This Row],[employee_residence]]=tbl_clean[[#This Row],[company_location]], "Same-Country","Cross-Country")</f>
        <v>Same-Country</v>
      </c>
    </row>
    <row r="1322" spans="1:15" ht="19.2" x14ac:dyDescent="0.45">
      <c r="A1322" s="3">
        <v>2022</v>
      </c>
      <c r="B1322" s="4" t="s">
        <v>213</v>
      </c>
      <c r="C1322" s="4">
        <f t="shared" si="20"/>
        <v>3</v>
      </c>
      <c r="D1322" s="4" t="s">
        <v>218</v>
      </c>
      <c r="E1322" s="4" t="s">
        <v>37</v>
      </c>
      <c r="F1322" s="5">
        <v>116250</v>
      </c>
      <c r="G1322" s="3" t="s">
        <v>20</v>
      </c>
      <c r="H1322" s="5">
        <v>116250</v>
      </c>
      <c r="I1322" s="3" t="s">
        <v>21</v>
      </c>
      <c r="J1322" s="3" t="s">
        <v>244</v>
      </c>
      <c r="K1322" s="17">
        <v>100</v>
      </c>
      <c r="L1322" s="3" t="s">
        <v>21</v>
      </c>
      <c r="M1322" s="3" t="s">
        <v>242</v>
      </c>
      <c r="N1322" s="3" t="str">
        <f>IF(tbl_clean[[#This Row],[salary_in_usd]]&gt;=statistics!$B$25,"Yes","No")</f>
        <v>No</v>
      </c>
      <c r="O1322" s="3" t="str">
        <f>IF(tbl_clean[[#This Row],[employee_residence]]=tbl_clean[[#This Row],[company_location]], "Same-Country","Cross-Country")</f>
        <v>Same-Country</v>
      </c>
    </row>
    <row r="1323" spans="1:15" ht="19.2" x14ac:dyDescent="0.45">
      <c r="A1323" s="3">
        <v>2022</v>
      </c>
      <c r="B1323" s="4" t="s">
        <v>213</v>
      </c>
      <c r="C1323" s="4">
        <f t="shared" si="20"/>
        <v>3</v>
      </c>
      <c r="D1323" s="4" t="s">
        <v>218</v>
      </c>
      <c r="E1323" s="4" t="s">
        <v>27</v>
      </c>
      <c r="F1323" s="5">
        <v>116150</v>
      </c>
      <c r="G1323" s="3" t="s">
        <v>20</v>
      </c>
      <c r="H1323" s="5">
        <v>116150</v>
      </c>
      <c r="I1323" s="3" t="s">
        <v>21</v>
      </c>
      <c r="J1323" s="3" t="s">
        <v>244</v>
      </c>
      <c r="K1323" s="17">
        <v>100</v>
      </c>
      <c r="L1323" s="3" t="s">
        <v>21</v>
      </c>
      <c r="M1323" s="3" t="s">
        <v>242</v>
      </c>
      <c r="N1323" s="3" t="str">
        <f>IF(tbl_clean[[#This Row],[salary_in_usd]]&gt;=statistics!$B$25,"Yes","No")</f>
        <v>No</v>
      </c>
      <c r="O1323" s="3" t="str">
        <f>IF(tbl_clean[[#This Row],[employee_residence]]=tbl_clean[[#This Row],[company_location]], "Same-Country","Cross-Country")</f>
        <v>Same-Country</v>
      </c>
    </row>
    <row r="1324" spans="1:15" ht="19.2" x14ac:dyDescent="0.45">
      <c r="A1324" s="3">
        <v>2022</v>
      </c>
      <c r="B1324" s="4" t="s">
        <v>213</v>
      </c>
      <c r="C1324" s="4">
        <f t="shared" si="20"/>
        <v>3</v>
      </c>
      <c r="D1324" s="4" t="s">
        <v>218</v>
      </c>
      <c r="E1324" s="4" t="s">
        <v>35</v>
      </c>
      <c r="F1324" s="5">
        <v>116100</v>
      </c>
      <c r="G1324" s="3" t="s">
        <v>20</v>
      </c>
      <c r="H1324" s="5">
        <v>116100</v>
      </c>
      <c r="I1324" s="3" t="s">
        <v>24</v>
      </c>
      <c r="J1324" s="3" t="s">
        <v>244</v>
      </c>
      <c r="K1324" s="17">
        <v>100</v>
      </c>
      <c r="L1324" s="3" t="s">
        <v>24</v>
      </c>
      <c r="M1324" s="3" t="s">
        <v>242</v>
      </c>
      <c r="N1324" s="3" t="str">
        <f>IF(tbl_clean[[#This Row],[salary_in_usd]]&gt;=statistics!$B$25,"Yes","No")</f>
        <v>No</v>
      </c>
      <c r="O1324" s="3" t="str">
        <f>IF(tbl_clean[[#This Row],[employee_residence]]=tbl_clean[[#This Row],[company_location]], "Same-Country","Cross-Country")</f>
        <v>Same-Country</v>
      </c>
    </row>
    <row r="1325" spans="1:15" ht="19.2" x14ac:dyDescent="0.45">
      <c r="A1325" s="3">
        <v>2022</v>
      </c>
      <c r="B1325" s="4" t="s">
        <v>216</v>
      </c>
      <c r="C1325" s="4">
        <f t="shared" si="20"/>
        <v>4</v>
      </c>
      <c r="D1325" s="4" t="s">
        <v>218</v>
      </c>
      <c r="E1325" s="4" t="s">
        <v>37</v>
      </c>
      <c r="F1325" s="5">
        <v>116100</v>
      </c>
      <c r="G1325" s="3" t="s">
        <v>20</v>
      </c>
      <c r="H1325" s="5">
        <v>116100</v>
      </c>
      <c r="I1325" s="3" t="s">
        <v>21</v>
      </c>
      <c r="J1325" s="3" t="s">
        <v>244</v>
      </c>
      <c r="K1325" s="17">
        <v>100</v>
      </c>
      <c r="L1325" s="3" t="s">
        <v>21</v>
      </c>
      <c r="M1325" s="3" t="s">
        <v>242</v>
      </c>
      <c r="N1325" s="3" t="str">
        <f>IF(tbl_clean[[#This Row],[salary_in_usd]]&gt;=statistics!$B$25,"Yes","No")</f>
        <v>No</v>
      </c>
      <c r="O1325" s="3" t="str">
        <f>IF(tbl_clean[[#This Row],[employee_residence]]=tbl_clean[[#This Row],[company_location]], "Same-Country","Cross-Country")</f>
        <v>Same-Country</v>
      </c>
    </row>
    <row r="1326" spans="1:15" ht="19.2" x14ac:dyDescent="0.45">
      <c r="A1326" s="3">
        <v>2022</v>
      </c>
      <c r="B1326" s="4" t="s">
        <v>213</v>
      </c>
      <c r="C1326" s="4">
        <f t="shared" si="20"/>
        <v>3</v>
      </c>
      <c r="D1326" s="4" t="s">
        <v>218</v>
      </c>
      <c r="E1326" s="4" t="s">
        <v>27</v>
      </c>
      <c r="F1326" s="5">
        <v>116000</v>
      </c>
      <c r="G1326" s="3" t="s">
        <v>20</v>
      </c>
      <c r="H1326" s="5">
        <v>116000</v>
      </c>
      <c r="I1326" s="3" t="s">
        <v>21</v>
      </c>
      <c r="J1326" s="3" t="s">
        <v>244</v>
      </c>
      <c r="K1326" s="17">
        <v>100</v>
      </c>
      <c r="L1326" s="3" t="s">
        <v>21</v>
      </c>
      <c r="M1326" s="3" t="s">
        <v>242</v>
      </c>
      <c r="N1326" s="3" t="str">
        <f>IF(tbl_clean[[#This Row],[salary_in_usd]]&gt;=statistics!$B$25,"Yes","No")</f>
        <v>No</v>
      </c>
      <c r="O1326" s="3" t="str">
        <f>IF(tbl_clean[[#This Row],[employee_residence]]=tbl_clean[[#This Row],[company_location]], "Same-Country","Cross-Country")</f>
        <v>Same-Country</v>
      </c>
    </row>
    <row r="1327" spans="1:15" ht="19.2" x14ac:dyDescent="0.45">
      <c r="A1327" s="3">
        <v>2022</v>
      </c>
      <c r="B1327" s="4" t="s">
        <v>213</v>
      </c>
      <c r="C1327" s="4">
        <f t="shared" si="20"/>
        <v>3</v>
      </c>
      <c r="D1327" s="4" t="s">
        <v>218</v>
      </c>
      <c r="E1327" s="4" t="s">
        <v>27</v>
      </c>
      <c r="F1327" s="5">
        <v>116000</v>
      </c>
      <c r="G1327" s="3" t="s">
        <v>20</v>
      </c>
      <c r="H1327" s="5">
        <v>116000</v>
      </c>
      <c r="I1327" s="3" t="s">
        <v>21</v>
      </c>
      <c r="J1327" s="3" t="s">
        <v>243</v>
      </c>
      <c r="K1327" s="17">
        <v>0</v>
      </c>
      <c r="L1327" s="3" t="s">
        <v>21</v>
      </c>
      <c r="M1327" s="3" t="s">
        <v>242</v>
      </c>
      <c r="N1327" s="3" t="str">
        <f>IF(tbl_clean[[#This Row],[salary_in_usd]]&gt;=statistics!$B$25,"Yes","No")</f>
        <v>No</v>
      </c>
      <c r="O1327" s="3" t="str">
        <f>IF(tbl_clean[[#This Row],[employee_residence]]=tbl_clean[[#This Row],[company_location]], "Same-Country","Cross-Country")</f>
        <v>Same-Country</v>
      </c>
    </row>
    <row r="1328" spans="1:15" ht="19.2" x14ac:dyDescent="0.45">
      <c r="A1328" s="3">
        <v>2022</v>
      </c>
      <c r="B1328" s="4" t="s">
        <v>213</v>
      </c>
      <c r="C1328" s="4">
        <f t="shared" si="20"/>
        <v>3</v>
      </c>
      <c r="D1328" s="4" t="s">
        <v>218</v>
      </c>
      <c r="E1328" s="4" t="s">
        <v>27</v>
      </c>
      <c r="F1328" s="5">
        <v>115934</v>
      </c>
      <c r="G1328" s="3" t="s">
        <v>20</v>
      </c>
      <c r="H1328" s="5">
        <v>115934</v>
      </c>
      <c r="I1328" s="3" t="s">
        <v>21</v>
      </c>
      <c r="J1328" s="3" t="s">
        <v>244</v>
      </c>
      <c r="K1328" s="17">
        <v>100</v>
      </c>
      <c r="L1328" s="3" t="s">
        <v>21</v>
      </c>
      <c r="M1328" s="3" t="s">
        <v>242</v>
      </c>
      <c r="N1328" s="3" t="str">
        <f>IF(tbl_clean[[#This Row],[salary_in_usd]]&gt;=statistics!$B$25,"Yes","No")</f>
        <v>No</v>
      </c>
      <c r="O1328" s="3" t="str">
        <f>IF(tbl_clean[[#This Row],[employee_residence]]=tbl_clean[[#This Row],[company_location]], "Same-Country","Cross-Country")</f>
        <v>Same-Country</v>
      </c>
    </row>
    <row r="1329" spans="1:15" ht="19.2" x14ac:dyDescent="0.45">
      <c r="A1329" s="3">
        <v>2022</v>
      </c>
      <c r="B1329" s="4" t="s">
        <v>213</v>
      </c>
      <c r="C1329" s="4">
        <f t="shared" si="20"/>
        <v>3</v>
      </c>
      <c r="D1329" s="4" t="s">
        <v>218</v>
      </c>
      <c r="E1329" s="4" t="s">
        <v>27</v>
      </c>
      <c r="F1329" s="5">
        <v>115934</v>
      </c>
      <c r="G1329" s="3" t="s">
        <v>20</v>
      </c>
      <c r="H1329" s="5">
        <v>115934</v>
      </c>
      <c r="I1329" s="3" t="s">
        <v>21</v>
      </c>
      <c r="J1329" s="3" t="s">
        <v>244</v>
      </c>
      <c r="K1329" s="17">
        <v>100</v>
      </c>
      <c r="L1329" s="3" t="s">
        <v>21</v>
      </c>
      <c r="M1329" s="3" t="s">
        <v>242</v>
      </c>
      <c r="N1329" s="3" t="str">
        <f>IF(tbl_clean[[#This Row],[salary_in_usd]]&gt;=statistics!$B$25,"Yes","No")</f>
        <v>No</v>
      </c>
      <c r="O1329" s="3" t="str">
        <f>IF(tbl_clean[[#This Row],[employee_residence]]=tbl_clean[[#This Row],[company_location]], "Same-Country","Cross-Country")</f>
        <v>Same-Country</v>
      </c>
    </row>
    <row r="1330" spans="1:15" ht="19.2" x14ac:dyDescent="0.45">
      <c r="A1330" s="3">
        <v>2022</v>
      </c>
      <c r="B1330" s="4" t="s">
        <v>213</v>
      </c>
      <c r="C1330" s="4">
        <f t="shared" si="20"/>
        <v>3</v>
      </c>
      <c r="D1330" s="4" t="s">
        <v>218</v>
      </c>
      <c r="E1330" s="4" t="s">
        <v>27</v>
      </c>
      <c r="F1330" s="5">
        <v>115934</v>
      </c>
      <c r="G1330" s="3" t="s">
        <v>20</v>
      </c>
      <c r="H1330" s="5">
        <v>115934</v>
      </c>
      <c r="I1330" s="3" t="s">
        <v>21</v>
      </c>
      <c r="J1330" s="3" t="s">
        <v>244</v>
      </c>
      <c r="K1330" s="17">
        <v>100</v>
      </c>
      <c r="L1330" s="3" t="s">
        <v>21</v>
      </c>
      <c r="M1330" s="3" t="s">
        <v>242</v>
      </c>
      <c r="N1330" s="3" t="str">
        <f>IF(tbl_clean[[#This Row],[salary_in_usd]]&gt;=statistics!$B$25,"Yes","No")</f>
        <v>No</v>
      </c>
      <c r="O1330" s="3" t="str">
        <f>IF(tbl_clean[[#This Row],[employee_residence]]=tbl_clean[[#This Row],[company_location]], "Same-Country","Cross-Country")</f>
        <v>Same-Country</v>
      </c>
    </row>
    <row r="1331" spans="1:15" ht="19.2" x14ac:dyDescent="0.45">
      <c r="A1331" s="3">
        <v>2022</v>
      </c>
      <c r="B1331" s="4" t="s">
        <v>213</v>
      </c>
      <c r="C1331" s="4">
        <f t="shared" si="20"/>
        <v>3</v>
      </c>
      <c r="D1331" s="4" t="s">
        <v>218</v>
      </c>
      <c r="E1331" s="4" t="s">
        <v>27</v>
      </c>
      <c r="F1331" s="5">
        <v>115934</v>
      </c>
      <c r="G1331" s="3" t="s">
        <v>20</v>
      </c>
      <c r="H1331" s="5">
        <v>115934</v>
      </c>
      <c r="I1331" s="3" t="s">
        <v>21</v>
      </c>
      <c r="J1331" s="3" t="s">
        <v>244</v>
      </c>
      <c r="K1331" s="17">
        <v>100</v>
      </c>
      <c r="L1331" s="3" t="s">
        <v>21</v>
      </c>
      <c r="M1331" s="3" t="s">
        <v>242</v>
      </c>
      <c r="N1331" s="3" t="str">
        <f>IF(tbl_clean[[#This Row],[salary_in_usd]]&gt;=statistics!$B$25,"Yes","No")</f>
        <v>No</v>
      </c>
      <c r="O1331" s="3" t="str">
        <f>IF(tbl_clean[[#This Row],[employee_residence]]=tbl_clean[[#This Row],[company_location]], "Same-Country","Cross-Country")</f>
        <v>Same-Country</v>
      </c>
    </row>
    <row r="1332" spans="1:15" ht="19.2" x14ac:dyDescent="0.45">
      <c r="A1332" s="3">
        <v>2022</v>
      </c>
      <c r="B1332" s="4" t="s">
        <v>213</v>
      </c>
      <c r="C1332" s="4">
        <f t="shared" si="20"/>
        <v>3</v>
      </c>
      <c r="D1332" s="4" t="s">
        <v>218</v>
      </c>
      <c r="E1332" s="4" t="s">
        <v>27</v>
      </c>
      <c r="F1332" s="5">
        <v>115934</v>
      </c>
      <c r="G1332" s="3" t="s">
        <v>20</v>
      </c>
      <c r="H1332" s="5">
        <v>115934</v>
      </c>
      <c r="I1332" s="3" t="s">
        <v>21</v>
      </c>
      <c r="J1332" s="3" t="s">
        <v>244</v>
      </c>
      <c r="K1332" s="17">
        <v>100</v>
      </c>
      <c r="L1332" s="3" t="s">
        <v>21</v>
      </c>
      <c r="M1332" s="3" t="s">
        <v>242</v>
      </c>
      <c r="N1332" s="3" t="str">
        <f>IF(tbl_clean[[#This Row],[salary_in_usd]]&gt;=statistics!$B$25,"Yes","No")</f>
        <v>No</v>
      </c>
      <c r="O1332" s="3" t="str">
        <f>IF(tbl_clean[[#This Row],[employee_residence]]=tbl_clean[[#This Row],[company_location]], "Same-Country","Cross-Country")</f>
        <v>Same-Country</v>
      </c>
    </row>
    <row r="1333" spans="1:15" ht="19.2" x14ac:dyDescent="0.45">
      <c r="A1333" s="3">
        <v>2022</v>
      </c>
      <c r="B1333" s="4" t="s">
        <v>213</v>
      </c>
      <c r="C1333" s="4">
        <f t="shared" si="20"/>
        <v>3</v>
      </c>
      <c r="D1333" s="4" t="s">
        <v>218</v>
      </c>
      <c r="E1333" s="4" t="s">
        <v>27</v>
      </c>
      <c r="F1333" s="5">
        <v>115934</v>
      </c>
      <c r="G1333" s="3" t="s">
        <v>20</v>
      </c>
      <c r="H1333" s="5">
        <v>115934</v>
      </c>
      <c r="I1333" s="3" t="s">
        <v>21</v>
      </c>
      <c r="J1333" s="3" t="s">
        <v>243</v>
      </c>
      <c r="K1333" s="17">
        <v>0</v>
      </c>
      <c r="L1333" s="3" t="s">
        <v>21</v>
      </c>
      <c r="M1333" s="3" t="s">
        <v>242</v>
      </c>
      <c r="N1333" s="3" t="str">
        <f>IF(tbl_clean[[#This Row],[salary_in_usd]]&gt;=statistics!$B$25,"Yes","No")</f>
        <v>No</v>
      </c>
      <c r="O1333" s="3" t="str">
        <f>IF(tbl_clean[[#This Row],[employee_residence]]=tbl_clean[[#This Row],[company_location]], "Same-Country","Cross-Country")</f>
        <v>Same-Country</v>
      </c>
    </row>
    <row r="1334" spans="1:15" ht="19.2" x14ac:dyDescent="0.45">
      <c r="A1334" s="3">
        <v>2022</v>
      </c>
      <c r="B1334" s="4" t="s">
        <v>213</v>
      </c>
      <c r="C1334" s="4">
        <f t="shared" si="20"/>
        <v>3</v>
      </c>
      <c r="D1334" s="4" t="s">
        <v>218</v>
      </c>
      <c r="E1334" s="4" t="s">
        <v>27</v>
      </c>
      <c r="F1334" s="5">
        <v>115934</v>
      </c>
      <c r="G1334" s="3" t="s">
        <v>20</v>
      </c>
      <c r="H1334" s="5">
        <v>115934</v>
      </c>
      <c r="I1334" s="3" t="s">
        <v>21</v>
      </c>
      <c r="J1334" s="3" t="s">
        <v>244</v>
      </c>
      <c r="K1334" s="17">
        <v>100</v>
      </c>
      <c r="L1334" s="3" t="s">
        <v>21</v>
      </c>
      <c r="M1334" s="3" t="s">
        <v>242</v>
      </c>
      <c r="N1334" s="3" t="str">
        <f>IF(tbl_clean[[#This Row],[salary_in_usd]]&gt;=statistics!$B$25,"Yes","No")</f>
        <v>No</v>
      </c>
      <c r="O1334" s="3" t="str">
        <f>IF(tbl_clean[[#This Row],[employee_residence]]=tbl_clean[[#This Row],[company_location]], "Same-Country","Cross-Country")</f>
        <v>Same-Country</v>
      </c>
    </row>
    <row r="1335" spans="1:15" ht="19.2" x14ac:dyDescent="0.45">
      <c r="A1335" s="3">
        <v>2022</v>
      </c>
      <c r="B1335" s="4" t="s">
        <v>213</v>
      </c>
      <c r="C1335" s="4">
        <f t="shared" si="20"/>
        <v>3</v>
      </c>
      <c r="D1335" s="4" t="s">
        <v>218</v>
      </c>
      <c r="E1335" s="4" t="s">
        <v>35</v>
      </c>
      <c r="F1335" s="5">
        <v>110000</v>
      </c>
      <c r="G1335" s="3" t="s">
        <v>14</v>
      </c>
      <c r="H1335" s="5">
        <v>115573</v>
      </c>
      <c r="I1335" s="3" t="s">
        <v>63</v>
      </c>
      <c r="J1335" s="3" t="s">
        <v>244</v>
      </c>
      <c r="K1335" s="17">
        <v>100</v>
      </c>
      <c r="L1335" s="3" t="s">
        <v>63</v>
      </c>
      <c r="M1335" s="3" t="s">
        <v>242</v>
      </c>
      <c r="N1335" s="3" t="str">
        <f>IF(tbl_clean[[#This Row],[salary_in_usd]]&gt;=statistics!$B$25,"Yes","No")</f>
        <v>No</v>
      </c>
      <c r="O1335" s="3" t="str">
        <f>IF(tbl_clean[[#This Row],[employee_residence]]=tbl_clean[[#This Row],[company_location]], "Same-Country","Cross-Country")</f>
        <v>Same-Country</v>
      </c>
    </row>
    <row r="1336" spans="1:15" ht="19.2" x14ac:dyDescent="0.45">
      <c r="A1336" s="3">
        <v>2022</v>
      </c>
      <c r="B1336" s="4" t="s">
        <v>214</v>
      </c>
      <c r="C1336" s="4">
        <f t="shared" si="20"/>
        <v>2</v>
      </c>
      <c r="D1336" s="4" t="s">
        <v>218</v>
      </c>
      <c r="E1336" s="4" t="s">
        <v>23</v>
      </c>
      <c r="F1336" s="5">
        <v>110000</v>
      </c>
      <c r="G1336" s="3" t="s">
        <v>14</v>
      </c>
      <c r="H1336" s="5">
        <v>115573</v>
      </c>
      <c r="I1336" s="3" t="s">
        <v>51</v>
      </c>
      <c r="J1336" s="3" t="s">
        <v>243</v>
      </c>
      <c r="K1336" s="17">
        <v>0</v>
      </c>
      <c r="L1336" s="3" t="s">
        <v>51</v>
      </c>
      <c r="M1336" s="3" t="s">
        <v>242</v>
      </c>
      <c r="N1336" s="3" t="str">
        <f>IF(tbl_clean[[#This Row],[salary_in_usd]]&gt;=statistics!$B$25,"Yes","No")</f>
        <v>No</v>
      </c>
      <c r="O1336" s="3" t="str">
        <f>IF(tbl_clean[[#This Row],[employee_residence]]=tbl_clean[[#This Row],[company_location]], "Same-Country","Cross-Country")</f>
        <v>Same-Country</v>
      </c>
    </row>
    <row r="1337" spans="1:15" ht="19.2" x14ac:dyDescent="0.45">
      <c r="A1337" s="3">
        <v>2022</v>
      </c>
      <c r="B1337" s="4" t="s">
        <v>214</v>
      </c>
      <c r="C1337" s="4">
        <f t="shared" si="20"/>
        <v>2</v>
      </c>
      <c r="D1337" s="4" t="s">
        <v>218</v>
      </c>
      <c r="E1337" s="4" t="s">
        <v>27</v>
      </c>
      <c r="F1337" s="5">
        <v>115500</v>
      </c>
      <c r="G1337" s="3" t="s">
        <v>20</v>
      </c>
      <c r="H1337" s="5">
        <v>115500</v>
      </c>
      <c r="I1337" s="3" t="s">
        <v>21</v>
      </c>
      <c r="J1337" s="3" t="s">
        <v>244</v>
      </c>
      <c r="K1337" s="17">
        <v>100</v>
      </c>
      <c r="L1337" s="3" t="s">
        <v>21</v>
      </c>
      <c r="M1337" s="3" t="s">
        <v>242</v>
      </c>
      <c r="N1337" s="3" t="str">
        <f>IF(tbl_clean[[#This Row],[salary_in_usd]]&gt;=statistics!$B$25,"Yes","No")</f>
        <v>No</v>
      </c>
      <c r="O1337" s="3" t="str">
        <f>IF(tbl_clean[[#This Row],[employee_residence]]=tbl_clean[[#This Row],[company_location]], "Same-Country","Cross-Country")</f>
        <v>Same-Country</v>
      </c>
    </row>
    <row r="1338" spans="1:15" ht="19.2" x14ac:dyDescent="0.45">
      <c r="A1338" s="3">
        <v>2022</v>
      </c>
      <c r="B1338" s="4" t="s">
        <v>214</v>
      </c>
      <c r="C1338" s="4">
        <f t="shared" si="20"/>
        <v>2</v>
      </c>
      <c r="D1338" s="4" t="s">
        <v>218</v>
      </c>
      <c r="E1338" s="4" t="s">
        <v>23</v>
      </c>
      <c r="F1338" s="5">
        <v>115360</v>
      </c>
      <c r="G1338" s="3" t="s">
        <v>20</v>
      </c>
      <c r="H1338" s="5">
        <v>115360</v>
      </c>
      <c r="I1338" s="3" t="s">
        <v>21</v>
      </c>
      <c r="J1338" s="3" t="s">
        <v>244</v>
      </c>
      <c r="K1338" s="17">
        <v>100</v>
      </c>
      <c r="L1338" s="3" t="s">
        <v>21</v>
      </c>
      <c r="M1338" s="3" t="s">
        <v>242</v>
      </c>
      <c r="N1338" s="3" t="str">
        <f>IF(tbl_clean[[#This Row],[salary_in_usd]]&gt;=statistics!$B$25,"Yes","No")</f>
        <v>No</v>
      </c>
      <c r="O1338" s="3" t="str">
        <f>IF(tbl_clean[[#This Row],[employee_residence]]=tbl_clean[[#This Row],[company_location]], "Same-Country","Cross-Country")</f>
        <v>Same-Country</v>
      </c>
    </row>
    <row r="1339" spans="1:15" ht="19.2" x14ac:dyDescent="0.45">
      <c r="A1339" s="3">
        <v>2022</v>
      </c>
      <c r="B1339" s="4" t="s">
        <v>216</v>
      </c>
      <c r="C1339" s="4">
        <f t="shared" si="20"/>
        <v>4</v>
      </c>
      <c r="D1339" s="4" t="s">
        <v>218</v>
      </c>
      <c r="E1339" s="4" t="s">
        <v>189</v>
      </c>
      <c r="F1339" s="5">
        <v>150000</v>
      </c>
      <c r="G1339" s="3" t="s">
        <v>71</v>
      </c>
      <c r="H1339" s="5">
        <v>115222</v>
      </c>
      <c r="I1339" s="3" t="s">
        <v>24</v>
      </c>
      <c r="J1339" s="3" t="s">
        <v>244</v>
      </c>
      <c r="K1339" s="17">
        <v>100</v>
      </c>
      <c r="L1339" s="3" t="s">
        <v>24</v>
      </c>
      <c r="M1339" s="3" t="s">
        <v>241</v>
      </c>
      <c r="N1339" s="3" t="str">
        <f>IF(tbl_clean[[#This Row],[salary_in_usd]]&gt;=statistics!$B$25,"Yes","No")</f>
        <v>No</v>
      </c>
      <c r="O1339" s="3" t="str">
        <f>IF(tbl_clean[[#This Row],[employee_residence]]=tbl_clean[[#This Row],[company_location]], "Same-Country","Cross-Country")</f>
        <v>Same-Country</v>
      </c>
    </row>
    <row r="1340" spans="1:15" ht="19.2" x14ac:dyDescent="0.45">
      <c r="A1340" s="3">
        <v>2022</v>
      </c>
      <c r="B1340" s="4" t="s">
        <v>213</v>
      </c>
      <c r="C1340" s="4">
        <f t="shared" si="20"/>
        <v>3</v>
      </c>
      <c r="D1340" s="4" t="s">
        <v>218</v>
      </c>
      <c r="E1340" s="4" t="s">
        <v>37</v>
      </c>
      <c r="F1340" s="5">
        <v>115000</v>
      </c>
      <c r="G1340" s="3" t="s">
        <v>20</v>
      </c>
      <c r="H1340" s="5">
        <v>115000</v>
      </c>
      <c r="I1340" s="3" t="s">
        <v>21</v>
      </c>
      <c r="J1340" s="3" t="s">
        <v>243</v>
      </c>
      <c r="K1340" s="17">
        <v>0</v>
      </c>
      <c r="L1340" s="3" t="s">
        <v>21</v>
      </c>
      <c r="M1340" s="3" t="s">
        <v>242</v>
      </c>
      <c r="N1340" s="3" t="str">
        <f>IF(tbl_clean[[#This Row],[salary_in_usd]]&gt;=statistics!$B$25,"Yes","No")</f>
        <v>No</v>
      </c>
      <c r="O1340" s="3" t="str">
        <f>IF(tbl_clean[[#This Row],[employee_residence]]=tbl_clean[[#This Row],[company_location]], "Same-Country","Cross-Country")</f>
        <v>Same-Country</v>
      </c>
    </row>
    <row r="1341" spans="1:15" ht="19.2" x14ac:dyDescent="0.45">
      <c r="A1341" s="3">
        <v>2022</v>
      </c>
      <c r="B1341" s="4" t="s">
        <v>214</v>
      </c>
      <c r="C1341" s="4">
        <f t="shared" si="20"/>
        <v>2</v>
      </c>
      <c r="D1341" s="4" t="s">
        <v>218</v>
      </c>
      <c r="E1341" s="4" t="s">
        <v>37</v>
      </c>
      <c r="F1341" s="5">
        <v>115000</v>
      </c>
      <c r="G1341" s="3" t="s">
        <v>20</v>
      </c>
      <c r="H1341" s="5">
        <v>115000</v>
      </c>
      <c r="I1341" s="3" t="s">
        <v>21</v>
      </c>
      <c r="J1341" s="3" t="s">
        <v>243</v>
      </c>
      <c r="K1341" s="17">
        <v>0</v>
      </c>
      <c r="L1341" s="3" t="s">
        <v>21</v>
      </c>
      <c r="M1341" s="3" t="s">
        <v>242</v>
      </c>
      <c r="N1341" s="3" t="str">
        <f>IF(tbl_clean[[#This Row],[salary_in_usd]]&gt;=statistics!$B$25,"Yes","No")</f>
        <v>No</v>
      </c>
      <c r="O1341" s="3" t="str">
        <f>IF(tbl_clean[[#This Row],[employee_residence]]=tbl_clean[[#This Row],[company_location]], "Same-Country","Cross-Country")</f>
        <v>Same-Country</v>
      </c>
    </row>
    <row r="1342" spans="1:15" ht="19.2" x14ac:dyDescent="0.45">
      <c r="A1342" s="3">
        <v>2022</v>
      </c>
      <c r="B1342" s="4" t="s">
        <v>213</v>
      </c>
      <c r="C1342" s="4">
        <f t="shared" si="20"/>
        <v>3</v>
      </c>
      <c r="D1342" s="4" t="s">
        <v>218</v>
      </c>
      <c r="E1342" s="4" t="s">
        <v>37</v>
      </c>
      <c r="F1342" s="5">
        <v>115000</v>
      </c>
      <c r="G1342" s="3" t="s">
        <v>20</v>
      </c>
      <c r="H1342" s="5">
        <v>115000</v>
      </c>
      <c r="I1342" s="3" t="s">
        <v>21</v>
      </c>
      <c r="J1342" s="3" t="s">
        <v>243</v>
      </c>
      <c r="K1342" s="17">
        <v>0</v>
      </c>
      <c r="L1342" s="3" t="s">
        <v>21</v>
      </c>
      <c r="M1342" s="3" t="s">
        <v>242</v>
      </c>
      <c r="N1342" s="3" t="str">
        <f>IF(tbl_clean[[#This Row],[salary_in_usd]]&gt;=statistics!$B$25,"Yes","No")</f>
        <v>No</v>
      </c>
      <c r="O1342" s="3" t="str">
        <f>IF(tbl_clean[[#This Row],[employee_residence]]=tbl_clean[[#This Row],[company_location]], "Same-Country","Cross-Country")</f>
        <v>Same-Country</v>
      </c>
    </row>
    <row r="1343" spans="1:15" ht="19.2" x14ac:dyDescent="0.45">
      <c r="A1343" s="3">
        <v>2022</v>
      </c>
      <c r="B1343" s="4" t="s">
        <v>213</v>
      </c>
      <c r="C1343" s="4">
        <f t="shared" si="20"/>
        <v>3</v>
      </c>
      <c r="D1343" s="4" t="s">
        <v>218</v>
      </c>
      <c r="E1343" s="4" t="s">
        <v>37</v>
      </c>
      <c r="F1343" s="5">
        <v>115000</v>
      </c>
      <c r="G1343" s="3" t="s">
        <v>20</v>
      </c>
      <c r="H1343" s="5">
        <v>115000</v>
      </c>
      <c r="I1343" s="3" t="s">
        <v>21</v>
      </c>
      <c r="J1343" s="3" t="s">
        <v>243</v>
      </c>
      <c r="K1343" s="17">
        <v>0</v>
      </c>
      <c r="L1343" s="3" t="s">
        <v>21</v>
      </c>
      <c r="M1343" s="3" t="s">
        <v>242</v>
      </c>
      <c r="N1343" s="3" t="str">
        <f>IF(tbl_clean[[#This Row],[salary_in_usd]]&gt;=statistics!$B$25,"Yes","No")</f>
        <v>No</v>
      </c>
      <c r="O1343" s="3" t="str">
        <f>IF(tbl_clean[[#This Row],[employee_residence]]=tbl_clean[[#This Row],[company_location]], "Same-Country","Cross-Country")</f>
        <v>Same-Country</v>
      </c>
    </row>
    <row r="1344" spans="1:15" ht="19.2" x14ac:dyDescent="0.45">
      <c r="A1344" s="3">
        <v>2022</v>
      </c>
      <c r="B1344" s="4" t="s">
        <v>213</v>
      </c>
      <c r="C1344" s="4">
        <f t="shared" si="20"/>
        <v>3</v>
      </c>
      <c r="D1344" s="4" t="s">
        <v>218</v>
      </c>
      <c r="E1344" s="4" t="s">
        <v>27</v>
      </c>
      <c r="F1344" s="5">
        <v>115000</v>
      </c>
      <c r="G1344" s="3" t="s">
        <v>20</v>
      </c>
      <c r="H1344" s="5">
        <v>115000</v>
      </c>
      <c r="I1344" s="3" t="s">
        <v>21</v>
      </c>
      <c r="J1344" s="3" t="s">
        <v>244</v>
      </c>
      <c r="K1344" s="17">
        <v>100</v>
      </c>
      <c r="L1344" s="3" t="s">
        <v>21</v>
      </c>
      <c r="M1344" s="3" t="s">
        <v>242</v>
      </c>
      <c r="N1344" s="3" t="str">
        <f>IF(tbl_clean[[#This Row],[salary_in_usd]]&gt;=statistics!$B$25,"Yes","No")</f>
        <v>No</v>
      </c>
      <c r="O1344" s="3" t="str">
        <f>IF(tbl_clean[[#This Row],[employee_residence]]=tbl_clean[[#This Row],[company_location]], "Same-Country","Cross-Country")</f>
        <v>Same-Country</v>
      </c>
    </row>
    <row r="1345" spans="1:15" ht="19.2" x14ac:dyDescent="0.45">
      <c r="A1345" s="3">
        <v>2022</v>
      </c>
      <c r="B1345" s="4" t="s">
        <v>213</v>
      </c>
      <c r="C1345" s="4">
        <f t="shared" si="20"/>
        <v>3</v>
      </c>
      <c r="D1345" s="4" t="s">
        <v>218</v>
      </c>
      <c r="E1345" s="4" t="s">
        <v>37</v>
      </c>
      <c r="F1345" s="5">
        <v>115000</v>
      </c>
      <c r="G1345" s="3" t="s">
        <v>20</v>
      </c>
      <c r="H1345" s="5">
        <v>115000</v>
      </c>
      <c r="I1345" s="3" t="s">
        <v>21</v>
      </c>
      <c r="J1345" s="3" t="s">
        <v>243</v>
      </c>
      <c r="K1345" s="17">
        <v>0</v>
      </c>
      <c r="L1345" s="3" t="s">
        <v>21</v>
      </c>
      <c r="M1345" s="3" t="s">
        <v>242</v>
      </c>
      <c r="N1345" s="3" t="str">
        <f>IF(tbl_clean[[#This Row],[salary_in_usd]]&gt;=statistics!$B$25,"Yes","No")</f>
        <v>No</v>
      </c>
      <c r="O1345" s="3" t="str">
        <f>IF(tbl_clean[[#This Row],[employee_residence]]=tbl_clean[[#This Row],[company_location]], "Same-Country","Cross-Country")</f>
        <v>Same-Country</v>
      </c>
    </row>
    <row r="1346" spans="1:15" ht="19.2" x14ac:dyDescent="0.45">
      <c r="A1346" s="3">
        <v>2022</v>
      </c>
      <c r="B1346" s="4" t="s">
        <v>213</v>
      </c>
      <c r="C1346" s="4">
        <f t="shared" ref="C1346:C1409" si="21">IF(B1346="Entry",1,IF(B1346="Mid",2,IF(B1346="Senior",3,4)))</f>
        <v>3</v>
      </c>
      <c r="D1346" s="4" t="s">
        <v>218</v>
      </c>
      <c r="E1346" s="4" t="s">
        <v>27</v>
      </c>
      <c r="F1346" s="5">
        <v>115000</v>
      </c>
      <c r="G1346" s="3" t="s">
        <v>20</v>
      </c>
      <c r="H1346" s="5">
        <v>115000</v>
      </c>
      <c r="I1346" s="3" t="s">
        <v>21</v>
      </c>
      <c r="J1346" s="3" t="s">
        <v>243</v>
      </c>
      <c r="K1346" s="17">
        <v>0</v>
      </c>
      <c r="L1346" s="3" t="s">
        <v>21</v>
      </c>
      <c r="M1346" s="3" t="s">
        <v>240</v>
      </c>
      <c r="N1346" s="3" t="str">
        <f>IF(tbl_clean[[#This Row],[salary_in_usd]]&gt;=statistics!$B$25,"Yes","No")</f>
        <v>No</v>
      </c>
      <c r="O1346" s="3" t="str">
        <f>IF(tbl_clean[[#This Row],[employee_residence]]=tbl_clean[[#This Row],[company_location]], "Same-Country","Cross-Country")</f>
        <v>Same-Country</v>
      </c>
    </row>
    <row r="1347" spans="1:15" ht="19.2" x14ac:dyDescent="0.45">
      <c r="A1347" s="3">
        <v>2022</v>
      </c>
      <c r="B1347" s="4" t="s">
        <v>213</v>
      </c>
      <c r="C1347" s="4">
        <f t="shared" si="21"/>
        <v>3</v>
      </c>
      <c r="D1347" s="4" t="s">
        <v>218</v>
      </c>
      <c r="E1347" s="4" t="s">
        <v>37</v>
      </c>
      <c r="F1347" s="5">
        <v>115000</v>
      </c>
      <c r="G1347" s="3" t="s">
        <v>20</v>
      </c>
      <c r="H1347" s="5">
        <v>115000</v>
      </c>
      <c r="I1347" s="3" t="s">
        <v>21</v>
      </c>
      <c r="J1347" s="3" t="s">
        <v>244</v>
      </c>
      <c r="K1347" s="17">
        <v>100</v>
      </c>
      <c r="L1347" s="3" t="s">
        <v>21</v>
      </c>
      <c r="M1347" s="3" t="s">
        <v>242</v>
      </c>
      <c r="N1347" s="3" t="str">
        <f>IF(tbl_clean[[#This Row],[salary_in_usd]]&gt;=statistics!$B$25,"Yes","No")</f>
        <v>No</v>
      </c>
      <c r="O1347" s="3" t="str">
        <f>IF(tbl_clean[[#This Row],[employee_residence]]=tbl_clean[[#This Row],[company_location]], "Same-Country","Cross-Country")</f>
        <v>Same-Country</v>
      </c>
    </row>
    <row r="1348" spans="1:15" ht="19.2" x14ac:dyDescent="0.45">
      <c r="A1348" s="3">
        <v>2022</v>
      </c>
      <c r="B1348" s="4" t="s">
        <v>215</v>
      </c>
      <c r="C1348" s="4">
        <f t="shared" si="21"/>
        <v>1</v>
      </c>
      <c r="D1348" s="4" t="s">
        <v>218</v>
      </c>
      <c r="E1348" s="4" t="s">
        <v>35</v>
      </c>
      <c r="F1348" s="5">
        <v>115000</v>
      </c>
      <c r="G1348" s="3" t="s">
        <v>20</v>
      </c>
      <c r="H1348" s="5">
        <v>115000</v>
      </c>
      <c r="I1348" s="3" t="s">
        <v>21</v>
      </c>
      <c r="J1348" s="3" t="s">
        <v>245</v>
      </c>
      <c r="K1348" s="17">
        <v>50</v>
      </c>
      <c r="L1348" s="3" t="s">
        <v>21</v>
      </c>
      <c r="M1348" s="3" t="s">
        <v>240</v>
      </c>
      <c r="N1348" s="3" t="str">
        <f>IF(tbl_clean[[#This Row],[salary_in_usd]]&gt;=statistics!$B$25,"Yes","No")</f>
        <v>No</v>
      </c>
      <c r="O1348" s="3" t="str">
        <f>IF(tbl_clean[[#This Row],[employee_residence]]=tbl_clean[[#This Row],[company_location]], "Same-Country","Cross-Country")</f>
        <v>Same-Country</v>
      </c>
    </row>
    <row r="1349" spans="1:15" ht="19.2" x14ac:dyDescent="0.45">
      <c r="A1349" s="3">
        <v>2022</v>
      </c>
      <c r="B1349" s="4" t="s">
        <v>213</v>
      </c>
      <c r="C1349" s="4">
        <f t="shared" si="21"/>
        <v>3</v>
      </c>
      <c r="D1349" s="4" t="s">
        <v>218</v>
      </c>
      <c r="E1349" s="4" t="s">
        <v>37</v>
      </c>
      <c r="F1349" s="5">
        <v>115000</v>
      </c>
      <c r="G1349" s="3" t="s">
        <v>20</v>
      </c>
      <c r="H1349" s="5">
        <v>115000</v>
      </c>
      <c r="I1349" s="3" t="s">
        <v>21</v>
      </c>
      <c r="J1349" s="3" t="s">
        <v>244</v>
      </c>
      <c r="K1349" s="17">
        <v>100</v>
      </c>
      <c r="L1349" s="3" t="s">
        <v>21</v>
      </c>
      <c r="M1349" s="3" t="s">
        <v>242</v>
      </c>
      <c r="N1349" s="3" t="str">
        <f>IF(tbl_clean[[#This Row],[salary_in_usd]]&gt;=statistics!$B$25,"Yes","No")</f>
        <v>No</v>
      </c>
      <c r="O1349" s="3" t="str">
        <f>IF(tbl_clean[[#This Row],[employee_residence]]=tbl_clean[[#This Row],[company_location]], "Same-Country","Cross-Country")</f>
        <v>Same-Country</v>
      </c>
    </row>
    <row r="1350" spans="1:15" ht="19.2" x14ac:dyDescent="0.45">
      <c r="A1350" s="3">
        <v>2022</v>
      </c>
      <c r="B1350" s="4" t="s">
        <v>213</v>
      </c>
      <c r="C1350" s="4">
        <f t="shared" si="21"/>
        <v>3</v>
      </c>
      <c r="D1350" s="4" t="s">
        <v>218</v>
      </c>
      <c r="E1350" s="4" t="s">
        <v>37</v>
      </c>
      <c r="F1350" s="5">
        <v>115000</v>
      </c>
      <c r="G1350" s="3" t="s">
        <v>20</v>
      </c>
      <c r="H1350" s="5">
        <v>115000</v>
      </c>
      <c r="I1350" s="3" t="s">
        <v>21</v>
      </c>
      <c r="J1350" s="3" t="s">
        <v>244</v>
      </c>
      <c r="K1350" s="17">
        <v>100</v>
      </c>
      <c r="L1350" s="3" t="s">
        <v>21</v>
      </c>
      <c r="M1350" s="3" t="s">
        <v>242</v>
      </c>
      <c r="N1350" s="3" t="str">
        <f>IF(tbl_clean[[#This Row],[salary_in_usd]]&gt;=statistics!$B$25,"Yes","No")</f>
        <v>No</v>
      </c>
      <c r="O1350" s="3" t="str">
        <f>IF(tbl_clean[[#This Row],[employee_residence]]=tbl_clean[[#This Row],[company_location]], "Same-Country","Cross-Country")</f>
        <v>Same-Country</v>
      </c>
    </row>
    <row r="1351" spans="1:15" ht="19.2" x14ac:dyDescent="0.45">
      <c r="A1351" s="3">
        <v>2022</v>
      </c>
      <c r="B1351" s="4" t="s">
        <v>213</v>
      </c>
      <c r="C1351" s="4">
        <f t="shared" si="21"/>
        <v>3</v>
      </c>
      <c r="D1351" s="4" t="s">
        <v>218</v>
      </c>
      <c r="E1351" s="4" t="s">
        <v>45</v>
      </c>
      <c r="F1351" s="5">
        <v>113900</v>
      </c>
      <c r="G1351" s="3" t="s">
        <v>20</v>
      </c>
      <c r="H1351" s="5">
        <v>113900</v>
      </c>
      <c r="I1351" s="3" t="s">
        <v>21</v>
      </c>
      <c r="J1351" s="3" t="s">
        <v>244</v>
      </c>
      <c r="K1351" s="17">
        <v>100</v>
      </c>
      <c r="L1351" s="3" t="s">
        <v>21</v>
      </c>
      <c r="M1351" s="3" t="s">
        <v>242</v>
      </c>
      <c r="N1351" s="3" t="str">
        <f>IF(tbl_clean[[#This Row],[salary_in_usd]]&gt;=statistics!$B$25,"Yes","No")</f>
        <v>No</v>
      </c>
      <c r="O1351" s="3" t="str">
        <f>IF(tbl_clean[[#This Row],[employee_residence]]=tbl_clean[[#This Row],[company_location]], "Same-Country","Cross-Country")</f>
        <v>Same-Country</v>
      </c>
    </row>
    <row r="1352" spans="1:15" ht="19.2" x14ac:dyDescent="0.45">
      <c r="A1352" s="3">
        <v>2022</v>
      </c>
      <c r="B1352" s="4" t="s">
        <v>213</v>
      </c>
      <c r="C1352" s="4">
        <f t="shared" si="21"/>
        <v>3</v>
      </c>
      <c r="D1352" s="4" t="s">
        <v>218</v>
      </c>
      <c r="E1352" s="4" t="s">
        <v>45</v>
      </c>
      <c r="F1352" s="5">
        <v>113900</v>
      </c>
      <c r="G1352" s="3" t="s">
        <v>20</v>
      </c>
      <c r="H1352" s="5">
        <v>113900</v>
      </c>
      <c r="I1352" s="3" t="s">
        <v>21</v>
      </c>
      <c r="J1352" s="3" t="s">
        <v>244</v>
      </c>
      <c r="K1352" s="17">
        <v>100</v>
      </c>
      <c r="L1352" s="3" t="s">
        <v>21</v>
      </c>
      <c r="M1352" s="3" t="s">
        <v>242</v>
      </c>
      <c r="N1352" s="3" t="str">
        <f>IF(tbl_clean[[#This Row],[salary_in_usd]]&gt;=statistics!$B$25,"Yes","No")</f>
        <v>No</v>
      </c>
      <c r="O1352" s="3" t="str">
        <f>IF(tbl_clean[[#This Row],[employee_residence]]=tbl_clean[[#This Row],[company_location]], "Same-Country","Cross-Country")</f>
        <v>Same-Country</v>
      </c>
    </row>
    <row r="1353" spans="1:15" ht="19.2" x14ac:dyDescent="0.45">
      <c r="A1353" s="3">
        <v>2022</v>
      </c>
      <c r="B1353" s="4" t="s">
        <v>213</v>
      </c>
      <c r="C1353" s="4">
        <f t="shared" si="21"/>
        <v>3</v>
      </c>
      <c r="D1353" s="4" t="s">
        <v>218</v>
      </c>
      <c r="E1353" s="4" t="s">
        <v>27</v>
      </c>
      <c r="F1353" s="5">
        <v>113000</v>
      </c>
      <c r="G1353" s="3" t="s">
        <v>20</v>
      </c>
      <c r="H1353" s="5">
        <v>113000</v>
      </c>
      <c r="I1353" s="3" t="s">
        <v>21</v>
      </c>
      <c r="J1353" s="3" t="s">
        <v>244</v>
      </c>
      <c r="K1353" s="17">
        <v>100</v>
      </c>
      <c r="L1353" s="3" t="s">
        <v>21</v>
      </c>
      <c r="M1353" s="3" t="s">
        <v>242</v>
      </c>
      <c r="N1353" s="3" t="str">
        <f>IF(tbl_clean[[#This Row],[salary_in_usd]]&gt;=statistics!$B$25,"Yes","No")</f>
        <v>No</v>
      </c>
      <c r="O1353" s="3" t="str">
        <f>IF(tbl_clean[[#This Row],[employee_residence]]=tbl_clean[[#This Row],[company_location]], "Same-Country","Cross-Country")</f>
        <v>Same-Country</v>
      </c>
    </row>
    <row r="1354" spans="1:15" ht="19.2" x14ac:dyDescent="0.45">
      <c r="A1354" s="3">
        <v>2022</v>
      </c>
      <c r="B1354" s="4" t="s">
        <v>214</v>
      </c>
      <c r="C1354" s="4">
        <f t="shared" si="21"/>
        <v>2</v>
      </c>
      <c r="D1354" s="4" t="s">
        <v>218</v>
      </c>
      <c r="E1354" s="4" t="s">
        <v>27</v>
      </c>
      <c r="F1354" s="5">
        <v>113000</v>
      </c>
      <c r="G1354" s="3" t="s">
        <v>20</v>
      </c>
      <c r="H1354" s="5">
        <v>113000</v>
      </c>
      <c r="I1354" s="3" t="s">
        <v>21</v>
      </c>
      <c r="J1354" s="3" t="s">
        <v>243</v>
      </c>
      <c r="K1354" s="17">
        <v>0</v>
      </c>
      <c r="L1354" s="3" t="s">
        <v>21</v>
      </c>
      <c r="M1354" s="3" t="s">
        <v>240</v>
      </c>
      <c r="N1354" s="3" t="str">
        <f>IF(tbl_clean[[#This Row],[salary_in_usd]]&gt;=statistics!$B$25,"Yes","No")</f>
        <v>No</v>
      </c>
      <c r="O1354" s="3" t="str">
        <f>IF(tbl_clean[[#This Row],[employee_residence]]=tbl_clean[[#This Row],[company_location]], "Same-Country","Cross-Country")</f>
        <v>Same-Country</v>
      </c>
    </row>
    <row r="1355" spans="1:15" ht="19.2" x14ac:dyDescent="0.45">
      <c r="A1355" s="3">
        <v>2022</v>
      </c>
      <c r="B1355" s="4" t="s">
        <v>214</v>
      </c>
      <c r="C1355" s="4">
        <f t="shared" si="21"/>
        <v>2</v>
      </c>
      <c r="D1355" s="4" t="s">
        <v>218</v>
      </c>
      <c r="E1355" s="4" t="s">
        <v>154</v>
      </c>
      <c r="F1355" s="5">
        <v>113000</v>
      </c>
      <c r="G1355" s="3" t="s">
        <v>20</v>
      </c>
      <c r="H1355" s="5">
        <v>113000</v>
      </c>
      <c r="I1355" s="3" t="s">
        <v>21</v>
      </c>
      <c r="J1355" s="3" t="s">
        <v>244</v>
      </c>
      <c r="K1355" s="17">
        <v>100</v>
      </c>
      <c r="L1355" s="3" t="s">
        <v>21</v>
      </c>
      <c r="M1355" s="3" t="s">
        <v>240</v>
      </c>
      <c r="N1355" s="3" t="str">
        <f>IF(tbl_clean[[#This Row],[salary_in_usd]]&gt;=statistics!$B$25,"Yes","No")</f>
        <v>No</v>
      </c>
      <c r="O1355" s="3" t="str">
        <f>IF(tbl_clean[[#This Row],[employee_residence]]=tbl_clean[[#This Row],[company_location]], "Same-Country","Cross-Country")</f>
        <v>Same-Country</v>
      </c>
    </row>
    <row r="1356" spans="1:15" ht="19.2" x14ac:dyDescent="0.45">
      <c r="A1356" s="3">
        <v>2022</v>
      </c>
      <c r="B1356" s="4" t="s">
        <v>213</v>
      </c>
      <c r="C1356" s="4">
        <f t="shared" si="21"/>
        <v>3</v>
      </c>
      <c r="D1356" s="4" t="s">
        <v>218</v>
      </c>
      <c r="E1356" s="4" t="s">
        <v>37</v>
      </c>
      <c r="F1356" s="5">
        <v>113000</v>
      </c>
      <c r="G1356" s="3" t="s">
        <v>20</v>
      </c>
      <c r="H1356" s="5">
        <v>113000</v>
      </c>
      <c r="I1356" s="3" t="s">
        <v>21</v>
      </c>
      <c r="J1356" s="3" t="s">
        <v>243</v>
      </c>
      <c r="K1356" s="17">
        <v>0</v>
      </c>
      <c r="L1356" s="3" t="s">
        <v>21</v>
      </c>
      <c r="M1356" s="3" t="s">
        <v>240</v>
      </c>
      <c r="N1356" s="3" t="str">
        <f>IF(tbl_clean[[#This Row],[salary_in_usd]]&gt;=statistics!$B$25,"Yes","No")</f>
        <v>No</v>
      </c>
      <c r="O1356" s="3" t="str">
        <f>IF(tbl_clean[[#This Row],[employee_residence]]=tbl_clean[[#This Row],[company_location]], "Same-Country","Cross-Country")</f>
        <v>Same-Country</v>
      </c>
    </row>
    <row r="1357" spans="1:15" ht="19.2" x14ac:dyDescent="0.45">
      <c r="A1357" s="3">
        <v>2022</v>
      </c>
      <c r="B1357" s="4" t="s">
        <v>213</v>
      </c>
      <c r="C1357" s="4">
        <f t="shared" si="21"/>
        <v>3</v>
      </c>
      <c r="D1357" s="4" t="s">
        <v>218</v>
      </c>
      <c r="E1357" s="4" t="s">
        <v>27</v>
      </c>
      <c r="F1357" s="5">
        <v>112900</v>
      </c>
      <c r="G1357" s="3" t="s">
        <v>20</v>
      </c>
      <c r="H1357" s="5">
        <v>112900</v>
      </c>
      <c r="I1357" s="3" t="s">
        <v>21</v>
      </c>
      <c r="J1357" s="3" t="s">
        <v>243</v>
      </c>
      <c r="K1357" s="17">
        <v>0</v>
      </c>
      <c r="L1357" s="3" t="s">
        <v>21</v>
      </c>
      <c r="M1357" s="3" t="s">
        <v>242</v>
      </c>
      <c r="N1357" s="3" t="str">
        <f>IF(tbl_clean[[#This Row],[salary_in_usd]]&gt;=statistics!$B$25,"Yes","No")</f>
        <v>No</v>
      </c>
      <c r="O1357" s="3" t="str">
        <f>IF(tbl_clean[[#This Row],[employee_residence]]=tbl_clean[[#This Row],[company_location]], "Same-Country","Cross-Country")</f>
        <v>Same-Country</v>
      </c>
    </row>
    <row r="1358" spans="1:15" ht="19.2" x14ac:dyDescent="0.45">
      <c r="A1358" s="3">
        <v>2022</v>
      </c>
      <c r="B1358" s="4" t="s">
        <v>213</v>
      </c>
      <c r="C1358" s="4">
        <f t="shared" si="21"/>
        <v>3</v>
      </c>
      <c r="D1358" s="4" t="s">
        <v>218</v>
      </c>
      <c r="E1358" s="4" t="s">
        <v>27</v>
      </c>
      <c r="F1358" s="5">
        <v>112900</v>
      </c>
      <c r="G1358" s="3" t="s">
        <v>20</v>
      </c>
      <c r="H1358" s="5">
        <v>112900</v>
      </c>
      <c r="I1358" s="3" t="s">
        <v>21</v>
      </c>
      <c r="J1358" s="3" t="s">
        <v>244</v>
      </c>
      <c r="K1358" s="17">
        <v>100</v>
      </c>
      <c r="L1358" s="3" t="s">
        <v>21</v>
      </c>
      <c r="M1358" s="3" t="s">
        <v>242</v>
      </c>
      <c r="N1358" s="3" t="str">
        <f>IF(tbl_clean[[#This Row],[salary_in_usd]]&gt;=statistics!$B$25,"Yes","No")</f>
        <v>No</v>
      </c>
      <c r="O1358" s="3" t="str">
        <f>IF(tbl_clean[[#This Row],[employee_residence]]=tbl_clean[[#This Row],[company_location]], "Same-Country","Cross-Country")</f>
        <v>Same-Country</v>
      </c>
    </row>
    <row r="1359" spans="1:15" ht="19.2" x14ac:dyDescent="0.45">
      <c r="A1359" s="3">
        <v>2022</v>
      </c>
      <c r="B1359" s="4" t="s">
        <v>213</v>
      </c>
      <c r="C1359" s="4">
        <f t="shared" si="21"/>
        <v>3</v>
      </c>
      <c r="D1359" s="4" t="s">
        <v>218</v>
      </c>
      <c r="E1359" s="4" t="s">
        <v>27</v>
      </c>
      <c r="F1359" s="5">
        <v>112900</v>
      </c>
      <c r="G1359" s="3" t="s">
        <v>20</v>
      </c>
      <c r="H1359" s="5">
        <v>112900</v>
      </c>
      <c r="I1359" s="3" t="s">
        <v>21</v>
      </c>
      <c r="J1359" s="3" t="s">
        <v>244</v>
      </c>
      <c r="K1359" s="17">
        <v>100</v>
      </c>
      <c r="L1359" s="3" t="s">
        <v>21</v>
      </c>
      <c r="M1359" s="3" t="s">
        <v>242</v>
      </c>
      <c r="N1359" s="3" t="str">
        <f>IF(tbl_clean[[#This Row],[salary_in_usd]]&gt;=statistics!$B$25,"Yes","No")</f>
        <v>No</v>
      </c>
      <c r="O1359" s="3" t="str">
        <f>IF(tbl_clean[[#This Row],[employee_residence]]=tbl_clean[[#This Row],[company_location]], "Same-Country","Cross-Country")</f>
        <v>Same-Country</v>
      </c>
    </row>
    <row r="1360" spans="1:15" ht="19.2" x14ac:dyDescent="0.45">
      <c r="A1360" s="3">
        <v>2022</v>
      </c>
      <c r="B1360" s="4" t="s">
        <v>213</v>
      </c>
      <c r="C1360" s="4">
        <f t="shared" si="21"/>
        <v>3</v>
      </c>
      <c r="D1360" s="4" t="s">
        <v>218</v>
      </c>
      <c r="E1360" s="4" t="s">
        <v>27</v>
      </c>
      <c r="F1360" s="5">
        <v>112900</v>
      </c>
      <c r="G1360" s="3" t="s">
        <v>20</v>
      </c>
      <c r="H1360" s="5">
        <v>112900</v>
      </c>
      <c r="I1360" s="3" t="s">
        <v>21</v>
      </c>
      <c r="J1360" s="3" t="s">
        <v>244</v>
      </c>
      <c r="K1360" s="17">
        <v>100</v>
      </c>
      <c r="L1360" s="3" t="s">
        <v>21</v>
      </c>
      <c r="M1360" s="3" t="s">
        <v>242</v>
      </c>
      <c r="N1360" s="3" t="str">
        <f>IF(tbl_clean[[#This Row],[salary_in_usd]]&gt;=statistics!$B$25,"Yes","No")</f>
        <v>No</v>
      </c>
      <c r="O1360" s="3" t="str">
        <f>IF(tbl_clean[[#This Row],[employee_residence]]=tbl_clean[[#This Row],[company_location]], "Same-Country","Cross-Country")</f>
        <v>Same-Country</v>
      </c>
    </row>
    <row r="1361" spans="1:15" ht="19.2" x14ac:dyDescent="0.45">
      <c r="A1361" s="3">
        <v>2022</v>
      </c>
      <c r="B1361" s="4" t="s">
        <v>213</v>
      </c>
      <c r="C1361" s="4">
        <f t="shared" si="21"/>
        <v>3</v>
      </c>
      <c r="D1361" s="4" t="s">
        <v>218</v>
      </c>
      <c r="E1361" s="4" t="s">
        <v>27</v>
      </c>
      <c r="F1361" s="5">
        <v>112900</v>
      </c>
      <c r="G1361" s="3" t="s">
        <v>20</v>
      </c>
      <c r="H1361" s="5">
        <v>112900</v>
      </c>
      <c r="I1361" s="3" t="s">
        <v>21</v>
      </c>
      <c r="J1361" s="3" t="s">
        <v>244</v>
      </c>
      <c r="K1361" s="17">
        <v>100</v>
      </c>
      <c r="L1361" s="3" t="s">
        <v>21</v>
      </c>
      <c r="M1361" s="3" t="s">
        <v>242</v>
      </c>
      <c r="N1361" s="3" t="str">
        <f>IF(tbl_clean[[#This Row],[salary_in_usd]]&gt;=statistics!$B$25,"Yes","No")</f>
        <v>No</v>
      </c>
      <c r="O1361" s="3" t="str">
        <f>IF(tbl_clean[[#This Row],[employee_residence]]=tbl_clean[[#This Row],[company_location]], "Same-Country","Cross-Country")</f>
        <v>Same-Country</v>
      </c>
    </row>
    <row r="1362" spans="1:15" ht="19.2" x14ac:dyDescent="0.45">
      <c r="A1362" s="3">
        <v>2022</v>
      </c>
      <c r="B1362" s="4" t="s">
        <v>214</v>
      </c>
      <c r="C1362" s="4">
        <f t="shared" si="21"/>
        <v>2</v>
      </c>
      <c r="D1362" s="4" t="s">
        <v>218</v>
      </c>
      <c r="E1362" s="4" t="s">
        <v>81</v>
      </c>
      <c r="F1362" s="5">
        <v>112300</v>
      </c>
      <c r="G1362" s="3" t="s">
        <v>20</v>
      </c>
      <c r="H1362" s="5">
        <v>112300</v>
      </c>
      <c r="I1362" s="3" t="s">
        <v>21</v>
      </c>
      <c r="J1362" s="3" t="s">
        <v>244</v>
      </c>
      <c r="K1362" s="17">
        <v>100</v>
      </c>
      <c r="L1362" s="3" t="s">
        <v>21</v>
      </c>
      <c r="M1362" s="3" t="s">
        <v>240</v>
      </c>
      <c r="N1362" s="3" t="str">
        <f>IF(tbl_clean[[#This Row],[salary_in_usd]]&gt;=statistics!$B$25,"Yes","No")</f>
        <v>No</v>
      </c>
      <c r="O1362" s="3" t="str">
        <f>IF(tbl_clean[[#This Row],[employee_residence]]=tbl_clean[[#This Row],[company_location]], "Same-Country","Cross-Country")</f>
        <v>Same-Country</v>
      </c>
    </row>
    <row r="1363" spans="1:15" ht="19.2" x14ac:dyDescent="0.45">
      <c r="A1363" s="3">
        <v>2022</v>
      </c>
      <c r="B1363" s="4" t="s">
        <v>214</v>
      </c>
      <c r="C1363" s="4">
        <f t="shared" si="21"/>
        <v>2</v>
      </c>
      <c r="D1363" s="4" t="s">
        <v>218</v>
      </c>
      <c r="E1363" s="4" t="s">
        <v>27</v>
      </c>
      <c r="F1363" s="5">
        <v>112000</v>
      </c>
      <c r="G1363" s="3" t="s">
        <v>20</v>
      </c>
      <c r="H1363" s="5">
        <v>112000</v>
      </c>
      <c r="I1363" s="3" t="s">
        <v>21</v>
      </c>
      <c r="J1363" s="3" t="s">
        <v>244</v>
      </c>
      <c r="K1363" s="17">
        <v>100</v>
      </c>
      <c r="L1363" s="3" t="s">
        <v>21</v>
      </c>
      <c r="M1363" s="3" t="s">
        <v>242</v>
      </c>
      <c r="N1363" s="3" t="str">
        <f>IF(tbl_clean[[#This Row],[salary_in_usd]]&gt;=statistics!$B$25,"Yes","No")</f>
        <v>No</v>
      </c>
      <c r="O1363" s="3" t="str">
        <f>IF(tbl_clean[[#This Row],[employee_residence]]=tbl_clean[[#This Row],[company_location]], "Same-Country","Cross-Country")</f>
        <v>Same-Country</v>
      </c>
    </row>
    <row r="1364" spans="1:15" ht="19.2" x14ac:dyDescent="0.45">
      <c r="A1364" s="3">
        <v>2022</v>
      </c>
      <c r="B1364" s="4" t="s">
        <v>213</v>
      </c>
      <c r="C1364" s="4">
        <f t="shared" si="21"/>
        <v>3</v>
      </c>
      <c r="D1364" s="4" t="s">
        <v>218</v>
      </c>
      <c r="E1364" s="4" t="s">
        <v>27</v>
      </c>
      <c r="F1364" s="5">
        <v>110925</v>
      </c>
      <c r="G1364" s="3" t="s">
        <v>20</v>
      </c>
      <c r="H1364" s="5">
        <v>110925</v>
      </c>
      <c r="I1364" s="3" t="s">
        <v>21</v>
      </c>
      <c r="J1364" s="3" t="s">
        <v>244</v>
      </c>
      <c r="K1364" s="17">
        <v>100</v>
      </c>
      <c r="L1364" s="3" t="s">
        <v>21</v>
      </c>
      <c r="M1364" s="3" t="s">
        <v>242</v>
      </c>
      <c r="N1364" s="3" t="str">
        <f>IF(tbl_clean[[#This Row],[salary_in_usd]]&gt;=statistics!$B$25,"Yes","No")</f>
        <v>No</v>
      </c>
      <c r="O1364" s="3" t="str">
        <f>IF(tbl_clean[[#This Row],[employee_residence]]=tbl_clean[[#This Row],[company_location]], "Same-Country","Cross-Country")</f>
        <v>Same-Country</v>
      </c>
    </row>
    <row r="1365" spans="1:15" ht="19.2" x14ac:dyDescent="0.45">
      <c r="A1365" s="3">
        <v>2022</v>
      </c>
      <c r="B1365" s="4" t="s">
        <v>213</v>
      </c>
      <c r="C1365" s="4">
        <f t="shared" si="21"/>
        <v>3</v>
      </c>
      <c r="D1365" s="4" t="s">
        <v>218</v>
      </c>
      <c r="E1365" s="4" t="s">
        <v>27</v>
      </c>
      <c r="F1365" s="5">
        <v>110925</v>
      </c>
      <c r="G1365" s="3" t="s">
        <v>20</v>
      </c>
      <c r="H1365" s="5">
        <v>110925</v>
      </c>
      <c r="I1365" s="3" t="s">
        <v>21</v>
      </c>
      <c r="J1365" s="3" t="s">
        <v>244</v>
      </c>
      <c r="K1365" s="17">
        <v>100</v>
      </c>
      <c r="L1365" s="3" t="s">
        <v>21</v>
      </c>
      <c r="M1365" s="3" t="s">
        <v>242</v>
      </c>
      <c r="N1365" s="3" t="str">
        <f>IF(tbl_clean[[#This Row],[salary_in_usd]]&gt;=statistics!$B$25,"Yes","No")</f>
        <v>No</v>
      </c>
      <c r="O1365" s="3" t="str">
        <f>IF(tbl_clean[[#This Row],[employee_residence]]=tbl_clean[[#This Row],[company_location]], "Same-Country","Cross-Country")</f>
        <v>Same-Country</v>
      </c>
    </row>
    <row r="1366" spans="1:15" ht="19.2" x14ac:dyDescent="0.45">
      <c r="A1366" s="3">
        <v>2022</v>
      </c>
      <c r="B1366" s="4" t="s">
        <v>214</v>
      </c>
      <c r="C1366" s="4">
        <f t="shared" si="21"/>
        <v>2</v>
      </c>
      <c r="D1366" s="4" t="s">
        <v>218</v>
      </c>
      <c r="E1366" s="4" t="s">
        <v>37</v>
      </c>
      <c r="F1366" s="5">
        <v>90000</v>
      </c>
      <c r="G1366" s="3" t="s">
        <v>58</v>
      </c>
      <c r="H1366" s="5">
        <v>110820</v>
      </c>
      <c r="I1366" s="3" t="s">
        <v>33</v>
      </c>
      <c r="J1366" s="3" t="s">
        <v>243</v>
      </c>
      <c r="K1366" s="17">
        <v>0</v>
      </c>
      <c r="L1366" s="3" t="s">
        <v>33</v>
      </c>
      <c r="M1366" s="3" t="s">
        <v>242</v>
      </c>
      <c r="N1366" s="3" t="str">
        <f>IF(tbl_clean[[#This Row],[salary_in_usd]]&gt;=statistics!$B$25,"Yes","No")</f>
        <v>No</v>
      </c>
      <c r="O1366" s="3" t="str">
        <f>IF(tbl_clean[[#This Row],[employee_residence]]=tbl_clean[[#This Row],[company_location]], "Same-Country","Cross-Country")</f>
        <v>Same-Country</v>
      </c>
    </row>
    <row r="1367" spans="1:15" ht="19.2" x14ac:dyDescent="0.45">
      <c r="A1367" s="3">
        <v>2022</v>
      </c>
      <c r="B1367" s="4" t="s">
        <v>214</v>
      </c>
      <c r="C1367" s="4">
        <f t="shared" si="21"/>
        <v>2</v>
      </c>
      <c r="D1367" s="4" t="s">
        <v>218</v>
      </c>
      <c r="E1367" s="4" t="s">
        <v>23</v>
      </c>
      <c r="F1367" s="5">
        <v>90000</v>
      </c>
      <c r="G1367" s="3" t="s">
        <v>58</v>
      </c>
      <c r="H1367" s="5">
        <v>110820</v>
      </c>
      <c r="I1367" s="3" t="s">
        <v>33</v>
      </c>
      <c r="J1367" s="3" t="s">
        <v>243</v>
      </c>
      <c r="K1367" s="17">
        <v>0</v>
      </c>
      <c r="L1367" s="3" t="s">
        <v>33</v>
      </c>
      <c r="M1367" s="3" t="s">
        <v>242</v>
      </c>
      <c r="N1367" s="3" t="str">
        <f>IF(tbl_clean[[#This Row],[salary_in_usd]]&gt;=statistics!$B$25,"Yes","No")</f>
        <v>No</v>
      </c>
      <c r="O1367" s="3" t="str">
        <f>IF(tbl_clean[[#This Row],[employee_residence]]=tbl_clean[[#This Row],[company_location]], "Same-Country","Cross-Country")</f>
        <v>Same-Country</v>
      </c>
    </row>
    <row r="1368" spans="1:15" ht="19.2" x14ac:dyDescent="0.45">
      <c r="A1368" s="3">
        <v>2022</v>
      </c>
      <c r="B1368" s="4" t="s">
        <v>214</v>
      </c>
      <c r="C1368" s="4">
        <f t="shared" si="21"/>
        <v>2</v>
      </c>
      <c r="D1368" s="4" t="s">
        <v>218</v>
      </c>
      <c r="E1368" s="4" t="s">
        <v>37</v>
      </c>
      <c r="F1368" s="5">
        <v>90000</v>
      </c>
      <c r="G1368" s="3" t="s">
        <v>58</v>
      </c>
      <c r="H1368" s="5">
        <v>110820</v>
      </c>
      <c r="I1368" s="3" t="s">
        <v>33</v>
      </c>
      <c r="J1368" s="3" t="s">
        <v>243</v>
      </c>
      <c r="K1368" s="17">
        <v>0</v>
      </c>
      <c r="L1368" s="3" t="s">
        <v>33</v>
      </c>
      <c r="M1368" s="3" t="s">
        <v>242</v>
      </c>
      <c r="N1368" s="3" t="str">
        <f>IF(tbl_clean[[#This Row],[salary_in_usd]]&gt;=statistics!$B$25,"Yes","No")</f>
        <v>No</v>
      </c>
      <c r="O1368" s="3" t="str">
        <f>IF(tbl_clean[[#This Row],[employee_residence]]=tbl_clean[[#This Row],[company_location]], "Same-Country","Cross-Country")</f>
        <v>Same-Country</v>
      </c>
    </row>
    <row r="1369" spans="1:15" ht="19.2" x14ac:dyDescent="0.45">
      <c r="A1369" s="3">
        <v>2022</v>
      </c>
      <c r="B1369" s="4" t="s">
        <v>213</v>
      </c>
      <c r="C1369" s="4">
        <f t="shared" si="21"/>
        <v>3</v>
      </c>
      <c r="D1369" s="4" t="s">
        <v>218</v>
      </c>
      <c r="E1369" s="4" t="s">
        <v>23</v>
      </c>
      <c r="F1369" s="5">
        <v>90000</v>
      </c>
      <c r="G1369" s="3" t="s">
        <v>58</v>
      </c>
      <c r="H1369" s="5">
        <v>110820</v>
      </c>
      <c r="I1369" s="3" t="s">
        <v>33</v>
      </c>
      <c r="J1369" s="3" t="s">
        <v>243</v>
      </c>
      <c r="K1369" s="17">
        <v>0</v>
      </c>
      <c r="L1369" s="3" t="s">
        <v>33</v>
      </c>
      <c r="M1369" s="3" t="s">
        <v>242</v>
      </c>
      <c r="N1369" s="3" t="str">
        <f>IF(tbl_clean[[#This Row],[salary_in_usd]]&gt;=statistics!$B$25,"Yes","No")</f>
        <v>No</v>
      </c>
      <c r="O1369" s="3" t="str">
        <f>IF(tbl_clean[[#This Row],[employee_residence]]=tbl_clean[[#This Row],[company_location]], "Same-Country","Cross-Country")</f>
        <v>Same-Country</v>
      </c>
    </row>
    <row r="1370" spans="1:15" ht="19.2" x14ac:dyDescent="0.45">
      <c r="A1370" s="3">
        <v>2022</v>
      </c>
      <c r="B1370" s="4" t="s">
        <v>213</v>
      </c>
      <c r="C1370" s="4">
        <f t="shared" si="21"/>
        <v>3</v>
      </c>
      <c r="D1370" s="4" t="s">
        <v>218</v>
      </c>
      <c r="E1370" s="4" t="s">
        <v>27</v>
      </c>
      <c r="F1370" s="5">
        <v>110600</v>
      </c>
      <c r="G1370" s="3" t="s">
        <v>20</v>
      </c>
      <c r="H1370" s="5">
        <v>110600</v>
      </c>
      <c r="I1370" s="3" t="s">
        <v>21</v>
      </c>
      <c r="J1370" s="3" t="s">
        <v>243</v>
      </c>
      <c r="K1370" s="17">
        <v>0</v>
      </c>
      <c r="L1370" s="3" t="s">
        <v>21</v>
      </c>
      <c r="M1370" s="3" t="s">
        <v>242</v>
      </c>
      <c r="N1370" s="3" t="str">
        <f>IF(tbl_clean[[#This Row],[salary_in_usd]]&gt;=statistics!$B$25,"Yes","No")</f>
        <v>No</v>
      </c>
      <c r="O1370" s="3" t="str">
        <f>IF(tbl_clean[[#This Row],[employee_residence]]=tbl_clean[[#This Row],[company_location]], "Same-Country","Cross-Country")</f>
        <v>Same-Country</v>
      </c>
    </row>
    <row r="1371" spans="1:15" ht="19.2" x14ac:dyDescent="0.45">
      <c r="A1371" s="3">
        <v>2022</v>
      </c>
      <c r="B1371" s="4" t="s">
        <v>213</v>
      </c>
      <c r="C1371" s="4">
        <f t="shared" si="21"/>
        <v>3</v>
      </c>
      <c r="D1371" s="4" t="s">
        <v>218</v>
      </c>
      <c r="E1371" s="4" t="s">
        <v>27</v>
      </c>
      <c r="F1371" s="5">
        <v>110600</v>
      </c>
      <c r="G1371" s="3" t="s">
        <v>20</v>
      </c>
      <c r="H1371" s="5">
        <v>110600</v>
      </c>
      <c r="I1371" s="3" t="s">
        <v>21</v>
      </c>
      <c r="J1371" s="3" t="s">
        <v>243</v>
      </c>
      <c r="K1371" s="17">
        <v>0</v>
      </c>
      <c r="L1371" s="3" t="s">
        <v>21</v>
      </c>
      <c r="M1371" s="3" t="s">
        <v>242</v>
      </c>
      <c r="N1371" s="3" t="str">
        <f>IF(tbl_clean[[#This Row],[salary_in_usd]]&gt;=statistics!$B$25,"Yes","No")</f>
        <v>No</v>
      </c>
      <c r="O1371" s="3" t="str">
        <f>IF(tbl_clean[[#This Row],[employee_residence]]=tbl_clean[[#This Row],[company_location]], "Same-Country","Cross-Country")</f>
        <v>Same-Country</v>
      </c>
    </row>
    <row r="1372" spans="1:15" ht="19.2" x14ac:dyDescent="0.45">
      <c r="A1372" s="3">
        <v>2022</v>
      </c>
      <c r="B1372" s="4" t="s">
        <v>213</v>
      </c>
      <c r="C1372" s="4">
        <f t="shared" si="21"/>
        <v>3</v>
      </c>
      <c r="D1372" s="4" t="s">
        <v>218</v>
      </c>
      <c r="E1372" s="4" t="s">
        <v>27</v>
      </c>
      <c r="F1372" s="5">
        <v>110600</v>
      </c>
      <c r="G1372" s="3" t="s">
        <v>20</v>
      </c>
      <c r="H1372" s="5">
        <v>110600</v>
      </c>
      <c r="I1372" s="3" t="s">
        <v>21</v>
      </c>
      <c r="J1372" s="3" t="s">
        <v>243</v>
      </c>
      <c r="K1372" s="17">
        <v>0</v>
      </c>
      <c r="L1372" s="3" t="s">
        <v>21</v>
      </c>
      <c r="M1372" s="3" t="s">
        <v>242</v>
      </c>
      <c r="N1372" s="3" t="str">
        <f>IF(tbl_clean[[#This Row],[salary_in_usd]]&gt;=statistics!$B$25,"Yes","No")</f>
        <v>No</v>
      </c>
      <c r="O1372" s="3" t="str">
        <f>IF(tbl_clean[[#This Row],[employee_residence]]=tbl_clean[[#This Row],[company_location]], "Same-Country","Cross-Country")</f>
        <v>Same-Country</v>
      </c>
    </row>
    <row r="1373" spans="1:15" ht="19.2" x14ac:dyDescent="0.45">
      <c r="A1373" s="3">
        <v>2022</v>
      </c>
      <c r="B1373" s="4" t="s">
        <v>213</v>
      </c>
      <c r="C1373" s="4">
        <f t="shared" si="21"/>
        <v>3</v>
      </c>
      <c r="D1373" s="4" t="s">
        <v>218</v>
      </c>
      <c r="E1373" s="4" t="s">
        <v>27</v>
      </c>
      <c r="F1373" s="5">
        <v>110600</v>
      </c>
      <c r="G1373" s="3" t="s">
        <v>20</v>
      </c>
      <c r="H1373" s="5">
        <v>110600</v>
      </c>
      <c r="I1373" s="3" t="s">
        <v>21</v>
      </c>
      <c r="J1373" s="3" t="s">
        <v>243</v>
      </c>
      <c r="K1373" s="17">
        <v>0</v>
      </c>
      <c r="L1373" s="3" t="s">
        <v>21</v>
      </c>
      <c r="M1373" s="3" t="s">
        <v>242</v>
      </c>
      <c r="N1373" s="3" t="str">
        <f>IF(tbl_clean[[#This Row],[salary_in_usd]]&gt;=statistics!$B$25,"Yes","No")</f>
        <v>No</v>
      </c>
      <c r="O1373" s="3" t="str">
        <f>IF(tbl_clean[[#This Row],[employee_residence]]=tbl_clean[[#This Row],[company_location]], "Same-Country","Cross-Country")</f>
        <v>Same-Country</v>
      </c>
    </row>
    <row r="1374" spans="1:15" ht="19.2" x14ac:dyDescent="0.45">
      <c r="A1374" s="3">
        <v>2022</v>
      </c>
      <c r="B1374" s="4" t="s">
        <v>213</v>
      </c>
      <c r="C1374" s="4">
        <f t="shared" si="21"/>
        <v>3</v>
      </c>
      <c r="D1374" s="4" t="s">
        <v>218</v>
      </c>
      <c r="E1374" s="4" t="s">
        <v>27</v>
      </c>
      <c r="F1374" s="5">
        <v>110600</v>
      </c>
      <c r="G1374" s="3" t="s">
        <v>20</v>
      </c>
      <c r="H1374" s="5">
        <v>110600</v>
      </c>
      <c r="I1374" s="3" t="s">
        <v>21</v>
      </c>
      <c r="J1374" s="3" t="s">
        <v>243</v>
      </c>
      <c r="K1374" s="17">
        <v>0</v>
      </c>
      <c r="L1374" s="3" t="s">
        <v>21</v>
      </c>
      <c r="M1374" s="3" t="s">
        <v>242</v>
      </c>
      <c r="N1374" s="3" t="str">
        <f>IF(tbl_clean[[#This Row],[salary_in_usd]]&gt;=statistics!$B$25,"Yes","No")</f>
        <v>No</v>
      </c>
      <c r="O1374" s="3" t="str">
        <f>IF(tbl_clean[[#This Row],[employee_residence]]=tbl_clean[[#This Row],[company_location]], "Same-Country","Cross-Country")</f>
        <v>Same-Country</v>
      </c>
    </row>
    <row r="1375" spans="1:15" ht="19.2" x14ac:dyDescent="0.45">
      <c r="A1375" s="3">
        <v>2022</v>
      </c>
      <c r="B1375" s="4" t="s">
        <v>213</v>
      </c>
      <c r="C1375" s="4">
        <f t="shared" si="21"/>
        <v>3</v>
      </c>
      <c r="D1375" s="4" t="s">
        <v>218</v>
      </c>
      <c r="E1375" s="4" t="s">
        <v>27</v>
      </c>
      <c r="F1375" s="5">
        <v>110600</v>
      </c>
      <c r="G1375" s="3" t="s">
        <v>20</v>
      </c>
      <c r="H1375" s="5">
        <v>110600</v>
      </c>
      <c r="I1375" s="3" t="s">
        <v>21</v>
      </c>
      <c r="J1375" s="3" t="s">
        <v>243</v>
      </c>
      <c r="K1375" s="17">
        <v>0</v>
      </c>
      <c r="L1375" s="3" t="s">
        <v>21</v>
      </c>
      <c r="M1375" s="3" t="s">
        <v>242</v>
      </c>
      <c r="N1375" s="3" t="str">
        <f>IF(tbl_clean[[#This Row],[salary_in_usd]]&gt;=statistics!$B$25,"Yes","No")</f>
        <v>No</v>
      </c>
      <c r="O1375" s="3" t="str">
        <f>IF(tbl_clean[[#This Row],[employee_residence]]=tbl_clean[[#This Row],[company_location]], "Same-Country","Cross-Country")</f>
        <v>Same-Country</v>
      </c>
    </row>
    <row r="1376" spans="1:15" ht="19.2" x14ac:dyDescent="0.45">
      <c r="A1376" s="3">
        <v>2022</v>
      </c>
      <c r="B1376" s="4" t="s">
        <v>213</v>
      </c>
      <c r="C1376" s="4">
        <f t="shared" si="21"/>
        <v>3</v>
      </c>
      <c r="D1376" s="4" t="s">
        <v>218</v>
      </c>
      <c r="E1376" s="4" t="s">
        <v>27</v>
      </c>
      <c r="F1376" s="5">
        <v>110600</v>
      </c>
      <c r="G1376" s="3" t="s">
        <v>20</v>
      </c>
      <c r="H1376" s="5">
        <v>110600</v>
      </c>
      <c r="I1376" s="3" t="s">
        <v>21</v>
      </c>
      <c r="J1376" s="3" t="s">
        <v>243</v>
      </c>
      <c r="K1376" s="17">
        <v>0</v>
      </c>
      <c r="L1376" s="3" t="s">
        <v>21</v>
      </c>
      <c r="M1376" s="3" t="s">
        <v>242</v>
      </c>
      <c r="N1376" s="3" t="str">
        <f>IF(tbl_clean[[#This Row],[salary_in_usd]]&gt;=statistics!$B$25,"Yes","No")</f>
        <v>No</v>
      </c>
      <c r="O1376" s="3" t="str">
        <f>IF(tbl_clean[[#This Row],[employee_residence]]=tbl_clean[[#This Row],[company_location]], "Same-Country","Cross-Country")</f>
        <v>Same-Country</v>
      </c>
    </row>
    <row r="1377" spans="1:15" ht="19.2" x14ac:dyDescent="0.45">
      <c r="A1377" s="3">
        <v>2022</v>
      </c>
      <c r="B1377" s="4" t="s">
        <v>213</v>
      </c>
      <c r="C1377" s="4">
        <f t="shared" si="21"/>
        <v>3</v>
      </c>
      <c r="D1377" s="4" t="s">
        <v>218</v>
      </c>
      <c r="E1377" s="4" t="s">
        <v>27</v>
      </c>
      <c r="F1377" s="5">
        <v>110600</v>
      </c>
      <c r="G1377" s="3" t="s">
        <v>20</v>
      </c>
      <c r="H1377" s="5">
        <v>110600</v>
      </c>
      <c r="I1377" s="3" t="s">
        <v>21</v>
      </c>
      <c r="J1377" s="3" t="s">
        <v>243</v>
      </c>
      <c r="K1377" s="17">
        <v>0</v>
      </c>
      <c r="L1377" s="3" t="s">
        <v>21</v>
      </c>
      <c r="M1377" s="3" t="s">
        <v>242</v>
      </c>
      <c r="N1377" s="3" t="str">
        <f>IF(tbl_clean[[#This Row],[salary_in_usd]]&gt;=statistics!$B$25,"Yes","No")</f>
        <v>No</v>
      </c>
      <c r="O1377" s="3" t="str">
        <f>IF(tbl_clean[[#This Row],[employee_residence]]=tbl_clean[[#This Row],[company_location]], "Same-Country","Cross-Country")</f>
        <v>Same-Country</v>
      </c>
    </row>
    <row r="1378" spans="1:15" ht="19.2" x14ac:dyDescent="0.45">
      <c r="A1378" s="3">
        <v>2022</v>
      </c>
      <c r="B1378" s="4" t="s">
        <v>213</v>
      </c>
      <c r="C1378" s="4">
        <f t="shared" si="21"/>
        <v>3</v>
      </c>
      <c r="D1378" s="4" t="s">
        <v>218</v>
      </c>
      <c r="E1378" s="4" t="s">
        <v>37</v>
      </c>
      <c r="F1378" s="5">
        <v>110500</v>
      </c>
      <c r="G1378" s="3" t="s">
        <v>20</v>
      </c>
      <c r="H1378" s="5">
        <v>110500</v>
      </c>
      <c r="I1378" s="3" t="s">
        <v>21</v>
      </c>
      <c r="J1378" s="3" t="s">
        <v>244</v>
      </c>
      <c r="K1378" s="17">
        <v>100</v>
      </c>
      <c r="L1378" s="3" t="s">
        <v>21</v>
      </c>
      <c r="M1378" s="3" t="s">
        <v>242</v>
      </c>
      <c r="N1378" s="3" t="str">
        <f>IF(tbl_clean[[#This Row],[salary_in_usd]]&gt;=statistics!$B$25,"Yes","No")</f>
        <v>No</v>
      </c>
      <c r="O1378" s="3" t="str">
        <f>IF(tbl_clean[[#This Row],[employee_residence]]=tbl_clean[[#This Row],[company_location]], "Same-Country","Cross-Country")</f>
        <v>Same-Country</v>
      </c>
    </row>
    <row r="1379" spans="1:15" ht="19.2" x14ac:dyDescent="0.45">
      <c r="A1379" s="3">
        <v>2022</v>
      </c>
      <c r="B1379" s="4" t="s">
        <v>214</v>
      </c>
      <c r="C1379" s="4">
        <f t="shared" si="21"/>
        <v>2</v>
      </c>
      <c r="D1379" s="4" t="s">
        <v>218</v>
      </c>
      <c r="E1379" s="4" t="s">
        <v>37</v>
      </c>
      <c r="F1379" s="5">
        <v>105120</v>
      </c>
      <c r="G1379" s="3" t="s">
        <v>14</v>
      </c>
      <c r="H1379" s="5">
        <v>110446</v>
      </c>
      <c r="I1379" s="3" t="s">
        <v>152</v>
      </c>
      <c r="J1379" s="3" t="s">
        <v>243</v>
      </c>
      <c r="K1379" s="17">
        <v>0</v>
      </c>
      <c r="L1379" s="3" t="s">
        <v>152</v>
      </c>
      <c r="M1379" s="3" t="s">
        <v>242</v>
      </c>
      <c r="N1379" s="3" t="str">
        <f>IF(tbl_clean[[#This Row],[salary_in_usd]]&gt;=statistics!$B$25,"Yes","No")</f>
        <v>No</v>
      </c>
      <c r="O1379" s="3" t="str">
        <f>IF(tbl_clean[[#This Row],[employee_residence]]=tbl_clean[[#This Row],[company_location]], "Same-Country","Cross-Country")</f>
        <v>Same-Country</v>
      </c>
    </row>
    <row r="1380" spans="1:15" ht="19.2" x14ac:dyDescent="0.45">
      <c r="A1380" s="3">
        <v>2022</v>
      </c>
      <c r="B1380" s="4" t="s">
        <v>214</v>
      </c>
      <c r="C1380" s="4">
        <f t="shared" si="21"/>
        <v>2</v>
      </c>
      <c r="D1380" s="4" t="s">
        <v>218</v>
      </c>
      <c r="E1380" s="4" t="s">
        <v>23</v>
      </c>
      <c r="F1380" s="5">
        <v>110000</v>
      </c>
      <c r="G1380" s="3" t="s">
        <v>20</v>
      </c>
      <c r="H1380" s="5">
        <v>110000</v>
      </c>
      <c r="I1380" s="3" t="s">
        <v>21</v>
      </c>
      <c r="J1380" s="3" t="s">
        <v>244</v>
      </c>
      <c r="K1380" s="17">
        <v>100</v>
      </c>
      <c r="L1380" s="3" t="s">
        <v>21</v>
      </c>
      <c r="M1380" s="3" t="s">
        <v>240</v>
      </c>
      <c r="N1380" s="3" t="str">
        <f>IF(tbl_clean[[#This Row],[salary_in_usd]]&gt;=statistics!$B$25,"Yes","No")</f>
        <v>No</v>
      </c>
      <c r="O1380" s="3" t="str">
        <f>IF(tbl_clean[[#This Row],[employee_residence]]=tbl_clean[[#This Row],[company_location]], "Same-Country","Cross-Country")</f>
        <v>Same-Country</v>
      </c>
    </row>
    <row r="1381" spans="1:15" ht="19.2" x14ac:dyDescent="0.45">
      <c r="A1381" s="3">
        <v>2022</v>
      </c>
      <c r="B1381" s="4" t="s">
        <v>214</v>
      </c>
      <c r="C1381" s="4">
        <f t="shared" si="21"/>
        <v>2</v>
      </c>
      <c r="D1381" s="4" t="s">
        <v>218</v>
      </c>
      <c r="E1381" s="4" t="s">
        <v>23</v>
      </c>
      <c r="F1381" s="5">
        <v>110000</v>
      </c>
      <c r="G1381" s="3" t="s">
        <v>20</v>
      </c>
      <c r="H1381" s="5">
        <v>110000</v>
      </c>
      <c r="I1381" s="3" t="s">
        <v>21</v>
      </c>
      <c r="J1381" s="3" t="s">
        <v>243</v>
      </c>
      <c r="K1381" s="17">
        <v>0</v>
      </c>
      <c r="L1381" s="3" t="s">
        <v>21</v>
      </c>
      <c r="M1381" s="3" t="s">
        <v>242</v>
      </c>
      <c r="N1381" s="3" t="str">
        <f>IF(tbl_clean[[#This Row],[salary_in_usd]]&gt;=statistics!$B$25,"Yes","No")</f>
        <v>No</v>
      </c>
      <c r="O1381" s="3" t="str">
        <f>IF(tbl_clean[[#This Row],[employee_residence]]=tbl_clean[[#This Row],[company_location]], "Same-Country","Cross-Country")</f>
        <v>Same-Country</v>
      </c>
    </row>
    <row r="1382" spans="1:15" ht="19.2" x14ac:dyDescent="0.45">
      <c r="A1382" s="3">
        <v>2022</v>
      </c>
      <c r="B1382" s="4" t="s">
        <v>213</v>
      </c>
      <c r="C1382" s="4">
        <f t="shared" si="21"/>
        <v>3</v>
      </c>
      <c r="D1382" s="4" t="s">
        <v>218</v>
      </c>
      <c r="E1382" s="4" t="s">
        <v>76</v>
      </c>
      <c r="F1382" s="5">
        <v>110000</v>
      </c>
      <c r="G1382" s="3" t="s">
        <v>20</v>
      </c>
      <c r="H1382" s="5">
        <v>110000</v>
      </c>
      <c r="I1382" s="3" t="s">
        <v>21</v>
      </c>
      <c r="J1382" s="3" t="s">
        <v>243</v>
      </c>
      <c r="K1382" s="17">
        <v>0</v>
      </c>
      <c r="L1382" s="3" t="s">
        <v>21</v>
      </c>
      <c r="M1382" s="3" t="s">
        <v>242</v>
      </c>
      <c r="N1382" s="3" t="str">
        <f>IF(tbl_clean[[#This Row],[salary_in_usd]]&gt;=statistics!$B$25,"Yes","No")</f>
        <v>No</v>
      </c>
      <c r="O1382" s="3" t="str">
        <f>IF(tbl_clean[[#This Row],[employee_residence]]=tbl_clean[[#This Row],[company_location]], "Same-Country","Cross-Country")</f>
        <v>Same-Country</v>
      </c>
    </row>
    <row r="1383" spans="1:15" ht="19.2" x14ac:dyDescent="0.45">
      <c r="A1383" s="3">
        <v>2022</v>
      </c>
      <c r="B1383" s="4" t="s">
        <v>213</v>
      </c>
      <c r="C1383" s="4">
        <f t="shared" si="21"/>
        <v>3</v>
      </c>
      <c r="D1383" s="4" t="s">
        <v>218</v>
      </c>
      <c r="E1383" s="4" t="s">
        <v>23</v>
      </c>
      <c r="F1383" s="5">
        <v>110000</v>
      </c>
      <c r="G1383" s="3" t="s">
        <v>20</v>
      </c>
      <c r="H1383" s="5">
        <v>110000</v>
      </c>
      <c r="I1383" s="3" t="s">
        <v>21</v>
      </c>
      <c r="J1383" s="3" t="s">
        <v>244</v>
      </c>
      <c r="K1383" s="17">
        <v>100</v>
      </c>
      <c r="L1383" s="3" t="s">
        <v>21</v>
      </c>
      <c r="M1383" s="3" t="s">
        <v>242</v>
      </c>
      <c r="N1383" s="3" t="str">
        <f>IF(tbl_clean[[#This Row],[salary_in_usd]]&gt;=statistics!$B$25,"Yes","No")</f>
        <v>No</v>
      </c>
      <c r="O1383" s="3" t="str">
        <f>IF(tbl_clean[[#This Row],[employee_residence]]=tbl_clean[[#This Row],[company_location]], "Same-Country","Cross-Country")</f>
        <v>Same-Country</v>
      </c>
    </row>
    <row r="1384" spans="1:15" ht="19.2" x14ac:dyDescent="0.45">
      <c r="A1384" s="3">
        <v>2022</v>
      </c>
      <c r="B1384" s="4" t="s">
        <v>213</v>
      </c>
      <c r="C1384" s="4">
        <f t="shared" si="21"/>
        <v>3</v>
      </c>
      <c r="D1384" s="4" t="s">
        <v>218</v>
      </c>
      <c r="E1384" s="4" t="s">
        <v>76</v>
      </c>
      <c r="F1384" s="5">
        <v>110000</v>
      </c>
      <c r="G1384" s="3" t="s">
        <v>20</v>
      </c>
      <c r="H1384" s="5">
        <v>110000</v>
      </c>
      <c r="I1384" s="3" t="s">
        <v>21</v>
      </c>
      <c r="J1384" s="3" t="s">
        <v>243</v>
      </c>
      <c r="K1384" s="17">
        <v>0</v>
      </c>
      <c r="L1384" s="3" t="s">
        <v>21</v>
      </c>
      <c r="M1384" s="3" t="s">
        <v>242</v>
      </c>
      <c r="N1384" s="3" t="str">
        <f>IF(tbl_clean[[#This Row],[salary_in_usd]]&gt;=statistics!$B$25,"Yes","No")</f>
        <v>No</v>
      </c>
      <c r="O1384" s="3" t="str">
        <f>IF(tbl_clean[[#This Row],[employee_residence]]=tbl_clean[[#This Row],[company_location]], "Same-Country","Cross-Country")</f>
        <v>Same-Country</v>
      </c>
    </row>
    <row r="1385" spans="1:15" ht="19.2" x14ac:dyDescent="0.45">
      <c r="A1385" s="3">
        <v>2022</v>
      </c>
      <c r="B1385" s="4" t="s">
        <v>213</v>
      </c>
      <c r="C1385" s="4">
        <f t="shared" si="21"/>
        <v>3</v>
      </c>
      <c r="D1385" s="4" t="s">
        <v>218</v>
      </c>
      <c r="E1385" s="4" t="s">
        <v>23</v>
      </c>
      <c r="F1385" s="5">
        <v>110000</v>
      </c>
      <c r="G1385" s="3" t="s">
        <v>20</v>
      </c>
      <c r="H1385" s="5">
        <v>110000</v>
      </c>
      <c r="I1385" s="3" t="s">
        <v>21</v>
      </c>
      <c r="J1385" s="3" t="s">
        <v>243</v>
      </c>
      <c r="K1385" s="17">
        <v>0</v>
      </c>
      <c r="L1385" s="3" t="s">
        <v>21</v>
      </c>
      <c r="M1385" s="3" t="s">
        <v>242</v>
      </c>
      <c r="N1385" s="3" t="str">
        <f>IF(tbl_clean[[#This Row],[salary_in_usd]]&gt;=statistics!$B$25,"Yes","No")</f>
        <v>No</v>
      </c>
      <c r="O1385" s="3" t="str">
        <f>IF(tbl_clean[[#This Row],[employee_residence]]=tbl_clean[[#This Row],[company_location]], "Same-Country","Cross-Country")</f>
        <v>Same-Country</v>
      </c>
    </row>
    <row r="1386" spans="1:15" ht="19.2" x14ac:dyDescent="0.45">
      <c r="A1386" s="3">
        <v>2022</v>
      </c>
      <c r="B1386" s="4" t="s">
        <v>213</v>
      </c>
      <c r="C1386" s="4">
        <f t="shared" si="21"/>
        <v>3</v>
      </c>
      <c r="D1386" s="4" t="s">
        <v>218</v>
      </c>
      <c r="E1386" s="4" t="s">
        <v>32</v>
      </c>
      <c r="F1386" s="5">
        <v>110000</v>
      </c>
      <c r="G1386" s="3" t="s">
        <v>20</v>
      </c>
      <c r="H1386" s="5">
        <v>110000</v>
      </c>
      <c r="I1386" s="3" t="s">
        <v>21</v>
      </c>
      <c r="J1386" s="3" t="s">
        <v>243</v>
      </c>
      <c r="K1386" s="17">
        <v>0</v>
      </c>
      <c r="L1386" s="3" t="s">
        <v>21</v>
      </c>
      <c r="M1386" s="3" t="s">
        <v>242</v>
      </c>
      <c r="N1386" s="3" t="str">
        <f>IF(tbl_clean[[#This Row],[salary_in_usd]]&gt;=statistics!$B$25,"Yes","No")</f>
        <v>No</v>
      </c>
      <c r="O1386" s="3" t="str">
        <f>IF(tbl_clean[[#This Row],[employee_residence]]=tbl_clean[[#This Row],[company_location]], "Same-Country","Cross-Country")</f>
        <v>Same-Country</v>
      </c>
    </row>
    <row r="1387" spans="1:15" ht="19.2" x14ac:dyDescent="0.45">
      <c r="A1387" s="3">
        <v>2022</v>
      </c>
      <c r="B1387" s="4" t="s">
        <v>213</v>
      </c>
      <c r="C1387" s="4">
        <f t="shared" si="21"/>
        <v>3</v>
      </c>
      <c r="D1387" s="4" t="s">
        <v>218</v>
      </c>
      <c r="E1387" s="4" t="s">
        <v>37</v>
      </c>
      <c r="F1387" s="5">
        <v>110000</v>
      </c>
      <c r="G1387" s="3" t="s">
        <v>20</v>
      </c>
      <c r="H1387" s="5">
        <v>110000</v>
      </c>
      <c r="I1387" s="3" t="s">
        <v>21</v>
      </c>
      <c r="J1387" s="3" t="s">
        <v>244</v>
      </c>
      <c r="K1387" s="17">
        <v>100</v>
      </c>
      <c r="L1387" s="3" t="s">
        <v>21</v>
      </c>
      <c r="M1387" s="3" t="s">
        <v>242</v>
      </c>
      <c r="N1387" s="3" t="str">
        <f>IF(tbl_clean[[#This Row],[salary_in_usd]]&gt;=statistics!$B$25,"Yes","No")</f>
        <v>No</v>
      </c>
      <c r="O1387" s="3" t="str">
        <f>IF(tbl_clean[[#This Row],[employee_residence]]=tbl_clean[[#This Row],[company_location]], "Same-Country","Cross-Country")</f>
        <v>Same-Country</v>
      </c>
    </row>
    <row r="1388" spans="1:15" ht="19.2" x14ac:dyDescent="0.45">
      <c r="A1388" s="3">
        <v>2022</v>
      </c>
      <c r="B1388" s="4" t="s">
        <v>213</v>
      </c>
      <c r="C1388" s="4">
        <f t="shared" si="21"/>
        <v>3</v>
      </c>
      <c r="D1388" s="4" t="s">
        <v>218</v>
      </c>
      <c r="E1388" s="4" t="s">
        <v>27</v>
      </c>
      <c r="F1388" s="5">
        <v>110000</v>
      </c>
      <c r="G1388" s="3" t="s">
        <v>20</v>
      </c>
      <c r="H1388" s="5">
        <v>110000</v>
      </c>
      <c r="I1388" s="3" t="s">
        <v>21</v>
      </c>
      <c r="J1388" s="3" t="s">
        <v>243</v>
      </c>
      <c r="K1388" s="17">
        <v>0</v>
      </c>
      <c r="L1388" s="3" t="s">
        <v>21</v>
      </c>
      <c r="M1388" s="3" t="s">
        <v>242</v>
      </c>
      <c r="N1388" s="3" t="str">
        <f>IF(tbl_clean[[#This Row],[salary_in_usd]]&gt;=statistics!$B$25,"Yes","No")</f>
        <v>No</v>
      </c>
      <c r="O1388" s="3" t="str">
        <f>IF(tbl_clean[[#This Row],[employee_residence]]=tbl_clean[[#This Row],[company_location]], "Same-Country","Cross-Country")</f>
        <v>Same-Country</v>
      </c>
    </row>
    <row r="1389" spans="1:15" ht="19.2" x14ac:dyDescent="0.45">
      <c r="A1389" s="3">
        <v>2022</v>
      </c>
      <c r="B1389" s="4" t="s">
        <v>213</v>
      </c>
      <c r="C1389" s="4">
        <f t="shared" si="21"/>
        <v>3</v>
      </c>
      <c r="D1389" s="4" t="s">
        <v>218</v>
      </c>
      <c r="E1389" s="4" t="s">
        <v>27</v>
      </c>
      <c r="F1389" s="5">
        <v>110000</v>
      </c>
      <c r="G1389" s="3" t="s">
        <v>20</v>
      </c>
      <c r="H1389" s="5">
        <v>110000</v>
      </c>
      <c r="I1389" s="3" t="s">
        <v>21</v>
      </c>
      <c r="J1389" s="3" t="s">
        <v>244</v>
      </c>
      <c r="K1389" s="17">
        <v>100</v>
      </c>
      <c r="L1389" s="3" t="s">
        <v>21</v>
      </c>
      <c r="M1389" s="3" t="s">
        <v>242</v>
      </c>
      <c r="N1389" s="3" t="str">
        <f>IF(tbl_clean[[#This Row],[salary_in_usd]]&gt;=statistics!$B$25,"Yes","No")</f>
        <v>No</v>
      </c>
      <c r="O1389" s="3" t="str">
        <f>IF(tbl_clean[[#This Row],[employee_residence]]=tbl_clean[[#This Row],[company_location]], "Same-Country","Cross-Country")</f>
        <v>Same-Country</v>
      </c>
    </row>
    <row r="1390" spans="1:15" ht="19.2" x14ac:dyDescent="0.45">
      <c r="A1390" s="3">
        <v>2022</v>
      </c>
      <c r="B1390" s="4" t="s">
        <v>213</v>
      </c>
      <c r="C1390" s="4">
        <f t="shared" si="21"/>
        <v>3</v>
      </c>
      <c r="D1390" s="4" t="s">
        <v>218</v>
      </c>
      <c r="E1390" s="4" t="s">
        <v>37</v>
      </c>
      <c r="F1390" s="5">
        <v>110000</v>
      </c>
      <c r="G1390" s="3" t="s">
        <v>20</v>
      </c>
      <c r="H1390" s="5">
        <v>110000</v>
      </c>
      <c r="I1390" s="3" t="s">
        <v>21</v>
      </c>
      <c r="J1390" s="3" t="s">
        <v>244</v>
      </c>
      <c r="K1390" s="17">
        <v>100</v>
      </c>
      <c r="L1390" s="3" t="s">
        <v>21</v>
      </c>
      <c r="M1390" s="3" t="s">
        <v>242</v>
      </c>
      <c r="N1390" s="3" t="str">
        <f>IF(tbl_clean[[#This Row],[salary_in_usd]]&gt;=statistics!$B$25,"Yes","No")</f>
        <v>No</v>
      </c>
      <c r="O1390" s="3" t="str">
        <f>IF(tbl_clean[[#This Row],[employee_residence]]=tbl_clean[[#This Row],[company_location]], "Same-Country","Cross-Country")</f>
        <v>Same-Country</v>
      </c>
    </row>
    <row r="1391" spans="1:15" ht="19.2" x14ac:dyDescent="0.45">
      <c r="A1391" s="3">
        <v>2022</v>
      </c>
      <c r="B1391" s="4" t="s">
        <v>213</v>
      </c>
      <c r="C1391" s="4">
        <f t="shared" si="21"/>
        <v>3</v>
      </c>
      <c r="D1391" s="4" t="s">
        <v>218</v>
      </c>
      <c r="E1391" s="4" t="s">
        <v>37</v>
      </c>
      <c r="F1391" s="5">
        <v>110000</v>
      </c>
      <c r="G1391" s="3" t="s">
        <v>20</v>
      </c>
      <c r="H1391" s="5">
        <v>110000</v>
      </c>
      <c r="I1391" s="3" t="s">
        <v>21</v>
      </c>
      <c r="J1391" s="3" t="s">
        <v>243</v>
      </c>
      <c r="K1391" s="17">
        <v>0</v>
      </c>
      <c r="L1391" s="3" t="s">
        <v>21</v>
      </c>
      <c r="M1391" s="3" t="s">
        <v>242</v>
      </c>
      <c r="N1391" s="3" t="str">
        <f>IF(tbl_clean[[#This Row],[salary_in_usd]]&gt;=statistics!$B$25,"Yes","No")</f>
        <v>No</v>
      </c>
      <c r="O1391" s="3" t="str">
        <f>IF(tbl_clean[[#This Row],[employee_residence]]=tbl_clean[[#This Row],[company_location]], "Same-Country","Cross-Country")</f>
        <v>Same-Country</v>
      </c>
    </row>
    <row r="1392" spans="1:15" ht="19.2" x14ac:dyDescent="0.45">
      <c r="A1392" s="3">
        <v>2022</v>
      </c>
      <c r="B1392" s="4" t="s">
        <v>213</v>
      </c>
      <c r="C1392" s="4">
        <f t="shared" si="21"/>
        <v>3</v>
      </c>
      <c r="D1392" s="4" t="s">
        <v>218</v>
      </c>
      <c r="E1392" s="4" t="s">
        <v>37</v>
      </c>
      <c r="F1392" s="5">
        <v>110000</v>
      </c>
      <c r="G1392" s="3" t="s">
        <v>20</v>
      </c>
      <c r="H1392" s="5">
        <v>110000</v>
      </c>
      <c r="I1392" s="3" t="s">
        <v>21</v>
      </c>
      <c r="J1392" s="3" t="s">
        <v>243</v>
      </c>
      <c r="K1392" s="17">
        <v>0</v>
      </c>
      <c r="L1392" s="3" t="s">
        <v>21</v>
      </c>
      <c r="M1392" s="3" t="s">
        <v>242</v>
      </c>
      <c r="N1392" s="3" t="str">
        <f>IF(tbl_clean[[#This Row],[salary_in_usd]]&gt;=statistics!$B$25,"Yes","No")</f>
        <v>No</v>
      </c>
      <c r="O1392" s="3" t="str">
        <f>IF(tbl_clean[[#This Row],[employee_residence]]=tbl_clean[[#This Row],[company_location]], "Same-Country","Cross-Country")</f>
        <v>Same-Country</v>
      </c>
    </row>
    <row r="1393" spans="1:15" ht="19.2" x14ac:dyDescent="0.45">
      <c r="A1393" s="3">
        <v>2022</v>
      </c>
      <c r="B1393" s="4" t="s">
        <v>213</v>
      </c>
      <c r="C1393" s="4">
        <f t="shared" si="21"/>
        <v>3</v>
      </c>
      <c r="D1393" s="4" t="s">
        <v>218</v>
      </c>
      <c r="E1393" s="4" t="s">
        <v>32</v>
      </c>
      <c r="F1393" s="5">
        <v>110000</v>
      </c>
      <c r="G1393" s="3" t="s">
        <v>20</v>
      </c>
      <c r="H1393" s="5">
        <v>110000</v>
      </c>
      <c r="I1393" s="3" t="s">
        <v>21</v>
      </c>
      <c r="J1393" s="3" t="s">
        <v>244</v>
      </c>
      <c r="K1393" s="17">
        <v>100</v>
      </c>
      <c r="L1393" s="3" t="s">
        <v>21</v>
      </c>
      <c r="M1393" s="3" t="s">
        <v>242</v>
      </c>
      <c r="N1393" s="3" t="str">
        <f>IF(tbl_clean[[#This Row],[salary_in_usd]]&gt;=statistics!$B$25,"Yes","No")</f>
        <v>No</v>
      </c>
      <c r="O1393" s="3" t="str">
        <f>IF(tbl_clean[[#This Row],[employee_residence]]=tbl_clean[[#This Row],[company_location]], "Same-Country","Cross-Country")</f>
        <v>Same-Country</v>
      </c>
    </row>
    <row r="1394" spans="1:15" ht="19.2" x14ac:dyDescent="0.45">
      <c r="A1394" s="3">
        <v>2022</v>
      </c>
      <c r="B1394" s="4" t="s">
        <v>213</v>
      </c>
      <c r="C1394" s="4">
        <f t="shared" si="21"/>
        <v>3</v>
      </c>
      <c r="D1394" s="4" t="s">
        <v>218</v>
      </c>
      <c r="E1394" s="4" t="s">
        <v>35</v>
      </c>
      <c r="F1394" s="5">
        <v>110000</v>
      </c>
      <c r="G1394" s="3" t="s">
        <v>20</v>
      </c>
      <c r="H1394" s="5">
        <v>110000</v>
      </c>
      <c r="I1394" s="3" t="s">
        <v>24</v>
      </c>
      <c r="J1394" s="3" t="s">
        <v>243</v>
      </c>
      <c r="K1394" s="17">
        <v>0</v>
      </c>
      <c r="L1394" s="3" t="s">
        <v>24</v>
      </c>
      <c r="M1394" s="3" t="s">
        <v>242</v>
      </c>
      <c r="N1394" s="3" t="str">
        <f>IF(tbl_clean[[#This Row],[salary_in_usd]]&gt;=statistics!$B$25,"Yes","No")</f>
        <v>No</v>
      </c>
      <c r="O1394" s="3" t="str">
        <f>IF(tbl_clean[[#This Row],[employee_residence]]=tbl_clean[[#This Row],[company_location]], "Same-Country","Cross-Country")</f>
        <v>Same-Country</v>
      </c>
    </row>
    <row r="1395" spans="1:15" ht="19.2" x14ac:dyDescent="0.45">
      <c r="A1395" s="3">
        <v>2022</v>
      </c>
      <c r="B1395" s="4" t="s">
        <v>213</v>
      </c>
      <c r="C1395" s="4">
        <f t="shared" si="21"/>
        <v>3</v>
      </c>
      <c r="D1395" s="4" t="s">
        <v>218</v>
      </c>
      <c r="E1395" s="4" t="s">
        <v>32</v>
      </c>
      <c r="F1395" s="5">
        <v>110000</v>
      </c>
      <c r="G1395" s="3" t="s">
        <v>20</v>
      </c>
      <c r="H1395" s="5">
        <v>110000</v>
      </c>
      <c r="I1395" s="3" t="s">
        <v>21</v>
      </c>
      <c r="J1395" s="3" t="s">
        <v>244</v>
      </c>
      <c r="K1395" s="17">
        <v>100</v>
      </c>
      <c r="L1395" s="3" t="s">
        <v>21</v>
      </c>
      <c r="M1395" s="3" t="s">
        <v>242</v>
      </c>
      <c r="N1395" s="3" t="str">
        <f>IF(tbl_clean[[#This Row],[salary_in_usd]]&gt;=statistics!$B$25,"Yes","No")</f>
        <v>No</v>
      </c>
      <c r="O1395" s="3" t="str">
        <f>IF(tbl_clean[[#This Row],[employee_residence]]=tbl_clean[[#This Row],[company_location]], "Same-Country","Cross-Country")</f>
        <v>Same-Country</v>
      </c>
    </row>
    <row r="1396" spans="1:15" ht="19.2" x14ac:dyDescent="0.45">
      <c r="A1396" s="3">
        <v>2022</v>
      </c>
      <c r="B1396" s="4" t="s">
        <v>213</v>
      </c>
      <c r="C1396" s="4">
        <f t="shared" si="21"/>
        <v>3</v>
      </c>
      <c r="D1396" s="4" t="s">
        <v>218</v>
      </c>
      <c r="E1396" s="4" t="s">
        <v>27</v>
      </c>
      <c r="F1396" s="5">
        <v>110000</v>
      </c>
      <c r="G1396" s="3" t="s">
        <v>20</v>
      </c>
      <c r="H1396" s="5">
        <v>110000</v>
      </c>
      <c r="I1396" s="3" t="s">
        <v>21</v>
      </c>
      <c r="J1396" s="3" t="s">
        <v>243</v>
      </c>
      <c r="K1396" s="17">
        <v>0</v>
      </c>
      <c r="L1396" s="3" t="s">
        <v>21</v>
      </c>
      <c r="M1396" s="3" t="s">
        <v>242</v>
      </c>
      <c r="N1396" s="3" t="str">
        <f>IF(tbl_clean[[#This Row],[salary_in_usd]]&gt;=statistics!$B$25,"Yes","No")</f>
        <v>No</v>
      </c>
      <c r="O1396" s="3" t="str">
        <f>IF(tbl_clean[[#This Row],[employee_residence]]=tbl_clean[[#This Row],[company_location]], "Same-Country","Cross-Country")</f>
        <v>Same-Country</v>
      </c>
    </row>
    <row r="1397" spans="1:15" ht="19.2" x14ac:dyDescent="0.45">
      <c r="A1397" s="3">
        <v>2022</v>
      </c>
      <c r="B1397" s="4" t="s">
        <v>215</v>
      </c>
      <c r="C1397" s="4">
        <f t="shared" si="21"/>
        <v>1</v>
      </c>
      <c r="D1397" s="4" t="s">
        <v>221</v>
      </c>
      <c r="E1397" s="4" t="s">
        <v>23</v>
      </c>
      <c r="F1397" s="5">
        <v>110000</v>
      </c>
      <c r="G1397" s="3" t="s">
        <v>20</v>
      </c>
      <c r="H1397" s="5">
        <v>110000</v>
      </c>
      <c r="I1397" s="3" t="s">
        <v>185</v>
      </c>
      <c r="J1397" s="3" t="s">
        <v>244</v>
      </c>
      <c r="K1397" s="17">
        <v>100</v>
      </c>
      <c r="L1397" s="3" t="s">
        <v>63</v>
      </c>
      <c r="M1397" s="3" t="s">
        <v>242</v>
      </c>
      <c r="N1397" s="3" t="str">
        <f>IF(tbl_clean[[#This Row],[salary_in_usd]]&gt;=statistics!$B$25,"Yes","No")</f>
        <v>No</v>
      </c>
      <c r="O1397" s="3" t="str">
        <f>IF(tbl_clean[[#This Row],[employee_residence]]=tbl_clean[[#This Row],[company_location]], "Same-Country","Cross-Country")</f>
        <v>Cross-Country</v>
      </c>
    </row>
    <row r="1398" spans="1:15" ht="19.2" x14ac:dyDescent="0.45">
      <c r="A1398" s="3">
        <v>2022</v>
      </c>
      <c r="B1398" s="4" t="s">
        <v>216</v>
      </c>
      <c r="C1398" s="4">
        <f t="shared" si="21"/>
        <v>4</v>
      </c>
      <c r="D1398" s="4" t="s">
        <v>218</v>
      </c>
      <c r="E1398" s="4" t="s">
        <v>27</v>
      </c>
      <c r="F1398" s="5">
        <v>110000</v>
      </c>
      <c r="G1398" s="3" t="s">
        <v>20</v>
      </c>
      <c r="H1398" s="5">
        <v>110000</v>
      </c>
      <c r="I1398" s="3" t="s">
        <v>21</v>
      </c>
      <c r="J1398" s="3" t="s">
        <v>244</v>
      </c>
      <c r="K1398" s="17">
        <v>100</v>
      </c>
      <c r="L1398" s="3" t="s">
        <v>21</v>
      </c>
      <c r="M1398" s="3" t="s">
        <v>242</v>
      </c>
      <c r="N1398" s="3" t="str">
        <f>IF(tbl_clean[[#This Row],[salary_in_usd]]&gt;=statistics!$B$25,"Yes","No")</f>
        <v>No</v>
      </c>
      <c r="O1398" s="3" t="str">
        <f>IF(tbl_clean[[#This Row],[employee_residence]]=tbl_clean[[#This Row],[company_location]], "Same-Country","Cross-Country")</f>
        <v>Same-Country</v>
      </c>
    </row>
    <row r="1399" spans="1:15" ht="19.2" x14ac:dyDescent="0.45">
      <c r="A1399" s="3">
        <v>2022</v>
      </c>
      <c r="B1399" s="4" t="s">
        <v>213</v>
      </c>
      <c r="C1399" s="4">
        <f t="shared" si="21"/>
        <v>3</v>
      </c>
      <c r="D1399" s="4" t="s">
        <v>218</v>
      </c>
      <c r="E1399" s="4" t="s">
        <v>27</v>
      </c>
      <c r="F1399" s="5">
        <v>109280</v>
      </c>
      <c r="G1399" s="3" t="s">
        <v>20</v>
      </c>
      <c r="H1399" s="5">
        <v>109280</v>
      </c>
      <c r="I1399" s="3" t="s">
        <v>21</v>
      </c>
      <c r="J1399" s="3" t="s">
        <v>244</v>
      </c>
      <c r="K1399" s="17">
        <v>100</v>
      </c>
      <c r="L1399" s="3" t="s">
        <v>21</v>
      </c>
      <c r="M1399" s="3" t="s">
        <v>242</v>
      </c>
      <c r="N1399" s="3" t="str">
        <f>IF(tbl_clean[[#This Row],[salary_in_usd]]&gt;=statistics!$B$25,"Yes","No")</f>
        <v>No</v>
      </c>
      <c r="O1399" s="3" t="str">
        <f>IF(tbl_clean[[#This Row],[employee_residence]]=tbl_clean[[#This Row],[company_location]], "Same-Country","Cross-Country")</f>
        <v>Same-Country</v>
      </c>
    </row>
    <row r="1400" spans="1:15" ht="19.2" x14ac:dyDescent="0.45">
      <c r="A1400" s="3">
        <v>2022</v>
      </c>
      <c r="B1400" s="4" t="s">
        <v>213</v>
      </c>
      <c r="C1400" s="4">
        <f t="shared" si="21"/>
        <v>3</v>
      </c>
      <c r="D1400" s="4" t="s">
        <v>218</v>
      </c>
      <c r="E1400" s="4" t="s">
        <v>27</v>
      </c>
      <c r="F1400" s="5">
        <v>109280</v>
      </c>
      <c r="G1400" s="3" t="s">
        <v>20</v>
      </c>
      <c r="H1400" s="5">
        <v>109280</v>
      </c>
      <c r="I1400" s="3" t="s">
        <v>21</v>
      </c>
      <c r="J1400" s="3" t="s">
        <v>244</v>
      </c>
      <c r="K1400" s="17">
        <v>100</v>
      </c>
      <c r="L1400" s="3" t="s">
        <v>21</v>
      </c>
      <c r="M1400" s="3" t="s">
        <v>242</v>
      </c>
      <c r="N1400" s="3" t="str">
        <f>IF(tbl_clean[[#This Row],[salary_in_usd]]&gt;=statistics!$B$25,"Yes","No")</f>
        <v>No</v>
      </c>
      <c r="O1400" s="3" t="str">
        <f>IF(tbl_clean[[#This Row],[employee_residence]]=tbl_clean[[#This Row],[company_location]], "Same-Country","Cross-Country")</f>
        <v>Same-Country</v>
      </c>
    </row>
    <row r="1401" spans="1:15" ht="19.2" x14ac:dyDescent="0.45">
      <c r="A1401" s="3">
        <v>2022</v>
      </c>
      <c r="B1401" s="4" t="s">
        <v>213</v>
      </c>
      <c r="C1401" s="4">
        <f t="shared" si="21"/>
        <v>3</v>
      </c>
      <c r="D1401" s="4" t="s">
        <v>218</v>
      </c>
      <c r="E1401" s="4" t="s">
        <v>55</v>
      </c>
      <c r="F1401" s="5">
        <v>109280</v>
      </c>
      <c r="G1401" s="3" t="s">
        <v>20</v>
      </c>
      <c r="H1401" s="5">
        <v>109280</v>
      </c>
      <c r="I1401" s="3" t="s">
        <v>21</v>
      </c>
      <c r="J1401" s="3" t="s">
        <v>244</v>
      </c>
      <c r="K1401" s="17">
        <v>100</v>
      </c>
      <c r="L1401" s="3" t="s">
        <v>21</v>
      </c>
      <c r="M1401" s="3" t="s">
        <v>242</v>
      </c>
      <c r="N1401" s="3" t="str">
        <f>IF(tbl_clean[[#This Row],[salary_in_usd]]&gt;=statistics!$B$25,"Yes","No")</f>
        <v>No</v>
      </c>
      <c r="O1401" s="3" t="str">
        <f>IF(tbl_clean[[#This Row],[employee_residence]]=tbl_clean[[#This Row],[company_location]], "Same-Country","Cross-Country")</f>
        <v>Same-Country</v>
      </c>
    </row>
    <row r="1402" spans="1:15" ht="19.2" x14ac:dyDescent="0.45">
      <c r="A1402" s="3">
        <v>2022</v>
      </c>
      <c r="B1402" s="4" t="s">
        <v>214</v>
      </c>
      <c r="C1402" s="4">
        <f t="shared" si="21"/>
        <v>2</v>
      </c>
      <c r="D1402" s="4" t="s">
        <v>218</v>
      </c>
      <c r="E1402" s="4" t="s">
        <v>27</v>
      </c>
      <c r="F1402" s="5">
        <v>109000</v>
      </c>
      <c r="G1402" s="3" t="s">
        <v>20</v>
      </c>
      <c r="H1402" s="5">
        <v>109000</v>
      </c>
      <c r="I1402" s="3" t="s">
        <v>21</v>
      </c>
      <c r="J1402" s="3" t="s">
        <v>243</v>
      </c>
      <c r="K1402" s="17">
        <v>0</v>
      </c>
      <c r="L1402" s="3" t="s">
        <v>21</v>
      </c>
      <c r="M1402" s="3" t="s">
        <v>242</v>
      </c>
      <c r="N1402" s="3" t="str">
        <f>IF(tbl_clean[[#This Row],[salary_in_usd]]&gt;=statistics!$B$25,"Yes","No")</f>
        <v>No</v>
      </c>
      <c r="O1402" s="3" t="str">
        <f>IF(tbl_clean[[#This Row],[employee_residence]]=tbl_clean[[#This Row],[company_location]], "Same-Country","Cross-Country")</f>
        <v>Same-Country</v>
      </c>
    </row>
    <row r="1403" spans="1:15" ht="19.2" x14ac:dyDescent="0.45">
      <c r="A1403" s="3">
        <v>2022</v>
      </c>
      <c r="B1403" s="4" t="s">
        <v>214</v>
      </c>
      <c r="C1403" s="4">
        <f t="shared" si="21"/>
        <v>2</v>
      </c>
      <c r="D1403" s="4" t="s">
        <v>218</v>
      </c>
      <c r="E1403" s="4" t="s">
        <v>27</v>
      </c>
      <c r="F1403" s="5">
        <v>109000</v>
      </c>
      <c r="G1403" s="3" t="s">
        <v>20</v>
      </c>
      <c r="H1403" s="5">
        <v>109000</v>
      </c>
      <c r="I1403" s="3" t="s">
        <v>21</v>
      </c>
      <c r="J1403" s="3" t="s">
        <v>243</v>
      </c>
      <c r="K1403" s="17">
        <v>0</v>
      </c>
      <c r="L1403" s="3" t="s">
        <v>21</v>
      </c>
      <c r="M1403" s="3" t="s">
        <v>242</v>
      </c>
      <c r="N1403" s="3" t="str">
        <f>IF(tbl_clean[[#This Row],[salary_in_usd]]&gt;=statistics!$B$25,"Yes","No")</f>
        <v>No</v>
      </c>
      <c r="O1403" s="3" t="str">
        <f>IF(tbl_clean[[#This Row],[employee_residence]]=tbl_clean[[#This Row],[company_location]], "Same-Country","Cross-Country")</f>
        <v>Same-Country</v>
      </c>
    </row>
    <row r="1404" spans="1:15" ht="19.2" x14ac:dyDescent="0.45">
      <c r="A1404" s="3">
        <v>2022</v>
      </c>
      <c r="B1404" s="4" t="s">
        <v>214</v>
      </c>
      <c r="C1404" s="4">
        <f t="shared" si="21"/>
        <v>2</v>
      </c>
      <c r="D1404" s="4" t="s">
        <v>218</v>
      </c>
      <c r="E1404" s="4" t="s">
        <v>27</v>
      </c>
      <c r="F1404" s="5">
        <v>109000</v>
      </c>
      <c r="G1404" s="3" t="s">
        <v>20</v>
      </c>
      <c r="H1404" s="5">
        <v>109000</v>
      </c>
      <c r="I1404" s="3" t="s">
        <v>21</v>
      </c>
      <c r="J1404" s="3" t="s">
        <v>243</v>
      </c>
      <c r="K1404" s="17">
        <v>0</v>
      </c>
      <c r="L1404" s="3" t="s">
        <v>21</v>
      </c>
      <c r="M1404" s="3" t="s">
        <v>242</v>
      </c>
      <c r="N1404" s="3" t="str">
        <f>IF(tbl_clean[[#This Row],[salary_in_usd]]&gt;=statistics!$B$25,"Yes","No")</f>
        <v>No</v>
      </c>
      <c r="O1404" s="3" t="str">
        <f>IF(tbl_clean[[#This Row],[employee_residence]]=tbl_clean[[#This Row],[company_location]], "Same-Country","Cross-Country")</f>
        <v>Same-Country</v>
      </c>
    </row>
    <row r="1405" spans="1:15" ht="19.2" x14ac:dyDescent="0.45">
      <c r="A1405" s="3">
        <v>2022</v>
      </c>
      <c r="B1405" s="4" t="s">
        <v>213</v>
      </c>
      <c r="C1405" s="4">
        <f t="shared" si="21"/>
        <v>3</v>
      </c>
      <c r="D1405" s="4" t="s">
        <v>218</v>
      </c>
      <c r="E1405" s="4" t="s">
        <v>37</v>
      </c>
      <c r="F1405" s="5">
        <v>108800</v>
      </c>
      <c r="G1405" s="3" t="s">
        <v>20</v>
      </c>
      <c r="H1405" s="5">
        <v>108800</v>
      </c>
      <c r="I1405" s="3" t="s">
        <v>21</v>
      </c>
      <c r="J1405" s="3" t="s">
        <v>243</v>
      </c>
      <c r="K1405" s="17">
        <v>0</v>
      </c>
      <c r="L1405" s="3" t="s">
        <v>21</v>
      </c>
      <c r="M1405" s="3" t="s">
        <v>242</v>
      </c>
      <c r="N1405" s="3" t="str">
        <f>IF(tbl_clean[[#This Row],[salary_in_usd]]&gt;=statistics!$B$25,"Yes","No")</f>
        <v>No</v>
      </c>
      <c r="O1405" s="3" t="str">
        <f>IF(tbl_clean[[#This Row],[employee_residence]]=tbl_clean[[#This Row],[company_location]], "Same-Country","Cross-Country")</f>
        <v>Same-Country</v>
      </c>
    </row>
    <row r="1406" spans="1:15" ht="19.2" x14ac:dyDescent="0.45">
      <c r="A1406" s="3">
        <v>2022</v>
      </c>
      <c r="B1406" s="4" t="s">
        <v>215</v>
      </c>
      <c r="C1406" s="4">
        <f t="shared" si="21"/>
        <v>1</v>
      </c>
      <c r="D1406" s="4" t="s">
        <v>218</v>
      </c>
      <c r="E1406" s="4" t="s">
        <v>35</v>
      </c>
      <c r="F1406" s="5">
        <v>108000</v>
      </c>
      <c r="G1406" s="3" t="s">
        <v>20</v>
      </c>
      <c r="H1406" s="5">
        <v>108000</v>
      </c>
      <c r="I1406" s="3" t="s">
        <v>21</v>
      </c>
      <c r="J1406" s="3" t="s">
        <v>243</v>
      </c>
      <c r="K1406" s="17">
        <v>0</v>
      </c>
      <c r="L1406" s="3" t="s">
        <v>21</v>
      </c>
      <c r="M1406" s="3" t="s">
        <v>241</v>
      </c>
      <c r="N1406" s="3" t="str">
        <f>IF(tbl_clean[[#This Row],[salary_in_usd]]&gt;=statistics!$B$25,"Yes","No")</f>
        <v>No</v>
      </c>
      <c r="O1406" s="3" t="str">
        <f>IF(tbl_clean[[#This Row],[employee_residence]]=tbl_clean[[#This Row],[company_location]], "Same-Country","Cross-Country")</f>
        <v>Same-Country</v>
      </c>
    </row>
    <row r="1407" spans="1:15" ht="19.2" x14ac:dyDescent="0.45">
      <c r="A1407" s="3">
        <v>2022</v>
      </c>
      <c r="B1407" s="4" t="s">
        <v>214</v>
      </c>
      <c r="C1407" s="4">
        <f t="shared" si="21"/>
        <v>2</v>
      </c>
      <c r="D1407" s="4" t="s">
        <v>218</v>
      </c>
      <c r="E1407" s="4" t="s">
        <v>23</v>
      </c>
      <c r="F1407" s="5">
        <v>108000</v>
      </c>
      <c r="G1407" s="3" t="s">
        <v>20</v>
      </c>
      <c r="H1407" s="5">
        <v>108000</v>
      </c>
      <c r="I1407" s="3" t="s">
        <v>21</v>
      </c>
      <c r="J1407" s="3" t="s">
        <v>245</v>
      </c>
      <c r="K1407" s="17">
        <v>50</v>
      </c>
      <c r="L1407" s="3" t="s">
        <v>21</v>
      </c>
      <c r="M1407" s="3" t="s">
        <v>240</v>
      </c>
      <c r="N1407" s="3" t="str">
        <f>IF(tbl_clean[[#This Row],[salary_in_usd]]&gt;=statistics!$B$25,"Yes","No")</f>
        <v>No</v>
      </c>
      <c r="O1407" s="3" t="str">
        <f>IF(tbl_clean[[#This Row],[employee_residence]]=tbl_clean[[#This Row],[company_location]], "Same-Country","Cross-Country")</f>
        <v>Same-Country</v>
      </c>
    </row>
    <row r="1408" spans="1:15" ht="19.2" x14ac:dyDescent="0.45">
      <c r="A1408" s="3">
        <v>2022</v>
      </c>
      <c r="B1408" s="4" t="s">
        <v>214</v>
      </c>
      <c r="C1408" s="4">
        <f t="shared" si="21"/>
        <v>2</v>
      </c>
      <c r="D1408" s="4" t="s">
        <v>218</v>
      </c>
      <c r="E1408" s="4" t="s">
        <v>32</v>
      </c>
      <c r="F1408" s="5">
        <v>108000</v>
      </c>
      <c r="G1408" s="3" t="s">
        <v>20</v>
      </c>
      <c r="H1408" s="5">
        <v>108000</v>
      </c>
      <c r="I1408" s="3" t="s">
        <v>21</v>
      </c>
      <c r="J1408" s="3" t="s">
        <v>244</v>
      </c>
      <c r="K1408" s="17">
        <v>100</v>
      </c>
      <c r="L1408" s="3" t="s">
        <v>21</v>
      </c>
      <c r="M1408" s="3" t="s">
        <v>242</v>
      </c>
      <c r="N1408" s="3" t="str">
        <f>IF(tbl_clean[[#This Row],[salary_in_usd]]&gt;=statistics!$B$25,"Yes","No")</f>
        <v>No</v>
      </c>
      <c r="O1408" s="3" t="str">
        <f>IF(tbl_clean[[#This Row],[employee_residence]]=tbl_clean[[#This Row],[company_location]], "Same-Country","Cross-Country")</f>
        <v>Same-Country</v>
      </c>
    </row>
    <row r="1409" spans="1:15" ht="19.2" x14ac:dyDescent="0.45">
      <c r="A1409" s="3">
        <v>2022</v>
      </c>
      <c r="B1409" s="4" t="s">
        <v>213</v>
      </c>
      <c r="C1409" s="4">
        <f t="shared" si="21"/>
        <v>3</v>
      </c>
      <c r="D1409" s="4" t="s">
        <v>218</v>
      </c>
      <c r="E1409" s="4" t="s">
        <v>88</v>
      </c>
      <c r="F1409" s="5">
        <v>108000</v>
      </c>
      <c r="G1409" s="3" t="s">
        <v>20</v>
      </c>
      <c r="H1409" s="5">
        <v>108000</v>
      </c>
      <c r="I1409" s="3" t="s">
        <v>21</v>
      </c>
      <c r="J1409" s="3" t="s">
        <v>243</v>
      </c>
      <c r="K1409" s="17">
        <v>0</v>
      </c>
      <c r="L1409" s="3" t="s">
        <v>21</v>
      </c>
      <c r="M1409" s="3" t="s">
        <v>240</v>
      </c>
      <c r="N1409" s="3" t="str">
        <f>IF(tbl_clean[[#This Row],[salary_in_usd]]&gt;=statistics!$B$25,"Yes","No")</f>
        <v>No</v>
      </c>
      <c r="O1409" s="3" t="str">
        <f>IF(tbl_clean[[#This Row],[employee_residence]]=tbl_clean[[#This Row],[company_location]], "Same-Country","Cross-Country")</f>
        <v>Same-Country</v>
      </c>
    </row>
    <row r="1410" spans="1:15" ht="19.2" x14ac:dyDescent="0.45">
      <c r="A1410" s="3">
        <v>2022</v>
      </c>
      <c r="B1410" s="4" t="s">
        <v>213</v>
      </c>
      <c r="C1410" s="4">
        <f t="shared" ref="C1410:C1473" si="22">IF(B1410="Entry",1,IF(B1410="Mid",2,IF(B1410="Senior",3,4)))</f>
        <v>3</v>
      </c>
      <c r="D1410" s="4" t="s">
        <v>218</v>
      </c>
      <c r="E1410" s="4" t="s">
        <v>23</v>
      </c>
      <c r="F1410" s="5">
        <v>107000</v>
      </c>
      <c r="G1410" s="3" t="s">
        <v>20</v>
      </c>
      <c r="H1410" s="5">
        <v>107000</v>
      </c>
      <c r="I1410" s="3" t="s">
        <v>21</v>
      </c>
      <c r="J1410" s="3" t="s">
        <v>244</v>
      </c>
      <c r="K1410" s="17">
        <v>100</v>
      </c>
      <c r="L1410" s="3" t="s">
        <v>21</v>
      </c>
      <c r="M1410" s="3" t="s">
        <v>242</v>
      </c>
      <c r="N1410" s="3" t="str">
        <f>IF(tbl_clean[[#This Row],[salary_in_usd]]&gt;=statistics!$B$25,"Yes","No")</f>
        <v>No</v>
      </c>
      <c r="O1410" s="3" t="str">
        <f>IF(tbl_clean[[#This Row],[employee_residence]]=tbl_clean[[#This Row],[company_location]], "Same-Country","Cross-Country")</f>
        <v>Same-Country</v>
      </c>
    </row>
    <row r="1411" spans="1:15" ht="19.2" x14ac:dyDescent="0.45">
      <c r="A1411" s="3">
        <v>2022</v>
      </c>
      <c r="B1411" s="4" t="s">
        <v>213</v>
      </c>
      <c r="C1411" s="4">
        <f t="shared" si="22"/>
        <v>3</v>
      </c>
      <c r="D1411" s="4" t="s">
        <v>218</v>
      </c>
      <c r="E1411" s="4" t="s">
        <v>37</v>
      </c>
      <c r="F1411" s="5">
        <v>106800</v>
      </c>
      <c r="G1411" s="3" t="s">
        <v>20</v>
      </c>
      <c r="H1411" s="5">
        <v>106800</v>
      </c>
      <c r="I1411" s="3" t="s">
        <v>21</v>
      </c>
      <c r="J1411" s="3" t="s">
        <v>243</v>
      </c>
      <c r="K1411" s="17">
        <v>0</v>
      </c>
      <c r="L1411" s="3" t="s">
        <v>21</v>
      </c>
      <c r="M1411" s="3" t="s">
        <v>242</v>
      </c>
      <c r="N1411" s="3" t="str">
        <f>IF(tbl_clean[[#This Row],[salary_in_usd]]&gt;=statistics!$B$25,"Yes","No")</f>
        <v>No</v>
      </c>
      <c r="O1411" s="3" t="str">
        <f>IF(tbl_clean[[#This Row],[employee_residence]]=tbl_clean[[#This Row],[company_location]], "Same-Country","Cross-Country")</f>
        <v>Same-Country</v>
      </c>
    </row>
    <row r="1412" spans="1:15" ht="19.2" x14ac:dyDescent="0.45">
      <c r="A1412" s="3">
        <v>2022</v>
      </c>
      <c r="B1412" s="4" t="s">
        <v>213</v>
      </c>
      <c r="C1412" s="4">
        <f t="shared" si="22"/>
        <v>3</v>
      </c>
      <c r="D1412" s="4" t="s">
        <v>218</v>
      </c>
      <c r="E1412" s="4" t="s">
        <v>37</v>
      </c>
      <c r="F1412" s="5">
        <v>106800</v>
      </c>
      <c r="G1412" s="3" t="s">
        <v>20</v>
      </c>
      <c r="H1412" s="5">
        <v>106800</v>
      </c>
      <c r="I1412" s="3" t="s">
        <v>21</v>
      </c>
      <c r="J1412" s="3" t="s">
        <v>243</v>
      </c>
      <c r="K1412" s="17">
        <v>0</v>
      </c>
      <c r="L1412" s="3" t="s">
        <v>21</v>
      </c>
      <c r="M1412" s="3" t="s">
        <v>242</v>
      </c>
      <c r="N1412" s="3" t="str">
        <f>IF(tbl_clean[[#This Row],[salary_in_usd]]&gt;=statistics!$B$25,"Yes","No")</f>
        <v>No</v>
      </c>
      <c r="O1412" s="3" t="str">
        <f>IF(tbl_clean[[#This Row],[employee_residence]]=tbl_clean[[#This Row],[company_location]], "Same-Country","Cross-Country")</f>
        <v>Same-Country</v>
      </c>
    </row>
    <row r="1413" spans="1:15" ht="19.2" x14ac:dyDescent="0.45">
      <c r="A1413" s="3">
        <v>2022</v>
      </c>
      <c r="B1413" s="4" t="s">
        <v>213</v>
      </c>
      <c r="C1413" s="4">
        <f t="shared" si="22"/>
        <v>3</v>
      </c>
      <c r="D1413" s="4" t="s">
        <v>218</v>
      </c>
      <c r="E1413" s="4" t="s">
        <v>37</v>
      </c>
      <c r="F1413" s="5">
        <v>106800</v>
      </c>
      <c r="G1413" s="3" t="s">
        <v>20</v>
      </c>
      <c r="H1413" s="5">
        <v>106800</v>
      </c>
      <c r="I1413" s="3" t="s">
        <v>21</v>
      </c>
      <c r="J1413" s="3" t="s">
        <v>243</v>
      </c>
      <c r="K1413" s="17">
        <v>0</v>
      </c>
      <c r="L1413" s="3" t="s">
        <v>21</v>
      </c>
      <c r="M1413" s="3" t="s">
        <v>242</v>
      </c>
      <c r="N1413" s="3" t="str">
        <f>IF(tbl_clean[[#This Row],[salary_in_usd]]&gt;=statistics!$B$25,"Yes","No")</f>
        <v>No</v>
      </c>
      <c r="O1413" s="3" t="str">
        <f>IF(tbl_clean[[#This Row],[employee_residence]]=tbl_clean[[#This Row],[company_location]], "Same-Country","Cross-Country")</f>
        <v>Same-Country</v>
      </c>
    </row>
    <row r="1414" spans="1:15" ht="19.2" x14ac:dyDescent="0.45">
      <c r="A1414" s="3">
        <v>2022</v>
      </c>
      <c r="B1414" s="4" t="s">
        <v>213</v>
      </c>
      <c r="C1414" s="4">
        <f t="shared" si="22"/>
        <v>3</v>
      </c>
      <c r="D1414" s="4" t="s">
        <v>218</v>
      </c>
      <c r="E1414" s="4" t="s">
        <v>23</v>
      </c>
      <c r="F1414" s="5">
        <v>106800</v>
      </c>
      <c r="G1414" s="3" t="s">
        <v>20</v>
      </c>
      <c r="H1414" s="5">
        <v>106800</v>
      </c>
      <c r="I1414" s="3" t="s">
        <v>21</v>
      </c>
      <c r="J1414" s="3" t="s">
        <v>244</v>
      </c>
      <c r="K1414" s="17">
        <v>100</v>
      </c>
      <c r="L1414" s="3" t="s">
        <v>21</v>
      </c>
      <c r="M1414" s="3" t="s">
        <v>242</v>
      </c>
      <c r="N1414" s="3" t="str">
        <f>IF(tbl_clean[[#This Row],[salary_in_usd]]&gt;=statistics!$B$25,"Yes","No")</f>
        <v>No</v>
      </c>
      <c r="O1414" s="3" t="str">
        <f>IF(tbl_clean[[#This Row],[employee_residence]]=tbl_clean[[#This Row],[company_location]], "Same-Country","Cross-Country")</f>
        <v>Same-Country</v>
      </c>
    </row>
    <row r="1415" spans="1:15" ht="19.2" x14ac:dyDescent="0.45">
      <c r="A1415" s="3">
        <v>2022</v>
      </c>
      <c r="B1415" s="4" t="s">
        <v>213</v>
      </c>
      <c r="C1415" s="4">
        <f t="shared" si="22"/>
        <v>3</v>
      </c>
      <c r="D1415" s="4" t="s">
        <v>218</v>
      </c>
      <c r="E1415" s="4" t="s">
        <v>37</v>
      </c>
      <c r="F1415" s="5">
        <v>106500</v>
      </c>
      <c r="G1415" s="3" t="s">
        <v>20</v>
      </c>
      <c r="H1415" s="5">
        <v>106500</v>
      </c>
      <c r="I1415" s="3" t="s">
        <v>21</v>
      </c>
      <c r="J1415" s="3" t="s">
        <v>243</v>
      </c>
      <c r="K1415" s="17">
        <v>0</v>
      </c>
      <c r="L1415" s="3" t="s">
        <v>21</v>
      </c>
      <c r="M1415" s="3" t="s">
        <v>242</v>
      </c>
      <c r="N1415" s="3" t="str">
        <f>IF(tbl_clean[[#This Row],[salary_in_usd]]&gt;=statistics!$B$25,"Yes","No")</f>
        <v>No</v>
      </c>
      <c r="O1415" s="3" t="str">
        <f>IF(tbl_clean[[#This Row],[employee_residence]]=tbl_clean[[#This Row],[company_location]], "Same-Country","Cross-Country")</f>
        <v>Same-Country</v>
      </c>
    </row>
    <row r="1416" spans="1:15" ht="19.2" x14ac:dyDescent="0.45">
      <c r="A1416" s="3">
        <v>2022</v>
      </c>
      <c r="B1416" s="4" t="s">
        <v>214</v>
      </c>
      <c r="C1416" s="4">
        <f t="shared" si="22"/>
        <v>2</v>
      </c>
      <c r="D1416" s="4" t="s">
        <v>218</v>
      </c>
      <c r="E1416" s="4" t="s">
        <v>27</v>
      </c>
      <c r="F1416" s="5">
        <v>106260</v>
      </c>
      <c r="G1416" s="3" t="s">
        <v>20</v>
      </c>
      <c r="H1416" s="5">
        <v>106260</v>
      </c>
      <c r="I1416" s="3" t="s">
        <v>21</v>
      </c>
      <c r="J1416" s="3" t="s">
        <v>243</v>
      </c>
      <c r="K1416" s="17">
        <v>0</v>
      </c>
      <c r="L1416" s="3" t="s">
        <v>21</v>
      </c>
      <c r="M1416" s="3" t="s">
        <v>242</v>
      </c>
      <c r="N1416" s="3" t="str">
        <f>IF(tbl_clean[[#This Row],[salary_in_usd]]&gt;=statistics!$B$25,"Yes","No")</f>
        <v>No</v>
      </c>
      <c r="O1416" s="3" t="str">
        <f>IF(tbl_clean[[#This Row],[employee_residence]]=tbl_clean[[#This Row],[company_location]], "Same-Country","Cross-Country")</f>
        <v>Same-Country</v>
      </c>
    </row>
    <row r="1417" spans="1:15" ht="19.2" x14ac:dyDescent="0.45">
      <c r="A1417" s="3">
        <v>2022</v>
      </c>
      <c r="B1417" s="4" t="s">
        <v>213</v>
      </c>
      <c r="C1417" s="4">
        <f t="shared" si="22"/>
        <v>3</v>
      </c>
      <c r="D1417" s="4" t="s">
        <v>218</v>
      </c>
      <c r="E1417" s="4" t="s">
        <v>27</v>
      </c>
      <c r="F1417" s="5">
        <v>106260</v>
      </c>
      <c r="G1417" s="3" t="s">
        <v>20</v>
      </c>
      <c r="H1417" s="5">
        <v>106260</v>
      </c>
      <c r="I1417" s="3" t="s">
        <v>21</v>
      </c>
      <c r="J1417" s="3" t="s">
        <v>244</v>
      </c>
      <c r="K1417" s="17">
        <v>100</v>
      </c>
      <c r="L1417" s="3" t="s">
        <v>21</v>
      </c>
      <c r="M1417" s="3" t="s">
        <v>242</v>
      </c>
      <c r="N1417" s="3" t="str">
        <f>IF(tbl_clean[[#This Row],[salary_in_usd]]&gt;=statistics!$B$25,"Yes","No")</f>
        <v>No</v>
      </c>
      <c r="O1417" s="3" t="str">
        <f>IF(tbl_clean[[#This Row],[employee_residence]]=tbl_clean[[#This Row],[company_location]], "Same-Country","Cross-Country")</f>
        <v>Same-Country</v>
      </c>
    </row>
    <row r="1418" spans="1:15" ht="19.2" x14ac:dyDescent="0.45">
      <c r="A1418" s="3">
        <v>2022</v>
      </c>
      <c r="B1418" s="4" t="s">
        <v>216</v>
      </c>
      <c r="C1418" s="4">
        <f t="shared" si="22"/>
        <v>4</v>
      </c>
      <c r="D1418" s="4" t="s">
        <v>218</v>
      </c>
      <c r="E1418" s="4" t="s">
        <v>69</v>
      </c>
      <c r="F1418" s="5">
        <v>106000</v>
      </c>
      <c r="G1418" s="3" t="s">
        <v>20</v>
      </c>
      <c r="H1418" s="5">
        <v>106000</v>
      </c>
      <c r="I1418" s="3" t="s">
        <v>107</v>
      </c>
      <c r="J1418" s="3" t="s">
        <v>243</v>
      </c>
      <c r="K1418" s="17">
        <v>0</v>
      </c>
      <c r="L1418" s="3" t="s">
        <v>111</v>
      </c>
      <c r="M1418" s="3" t="s">
        <v>240</v>
      </c>
      <c r="N1418" s="3" t="str">
        <f>IF(tbl_clean[[#This Row],[salary_in_usd]]&gt;=statistics!$B$25,"Yes","No")</f>
        <v>No</v>
      </c>
      <c r="O1418" s="3" t="str">
        <f>IF(tbl_clean[[#This Row],[employee_residence]]=tbl_clean[[#This Row],[company_location]], "Same-Country","Cross-Country")</f>
        <v>Cross-Country</v>
      </c>
    </row>
    <row r="1419" spans="1:15" ht="19.2" x14ac:dyDescent="0.45">
      <c r="A1419" s="3">
        <v>2022</v>
      </c>
      <c r="B1419" s="4" t="s">
        <v>213</v>
      </c>
      <c r="C1419" s="4">
        <f t="shared" si="22"/>
        <v>3</v>
      </c>
      <c r="D1419" s="4" t="s">
        <v>218</v>
      </c>
      <c r="E1419" s="4" t="s">
        <v>37</v>
      </c>
      <c r="F1419" s="5">
        <v>105700</v>
      </c>
      <c r="G1419" s="3" t="s">
        <v>20</v>
      </c>
      <c r="H1419" s="5">
        <v>105700</v>
      </c>
      <c r="I1419" s="3" t="s">
        <v>21</v>
      </c>
      <c r="J1419" s="3" t="s">
        <v>243</v>
      </c>
      <c r="K1419" s="17">
        <v>0</v>
      </c>
      <c r="L1419" s="3" t="s">
        <v>21</v>
      </c>
      <c r="M1419" s="3" t="s">
        <v>240</v>
      </c>
      <c r="N1419" s="3" t="str">
        <f>IF(tbl_clean[[#This Row],[salary_in_usd]]&gt;=statistics!$B$25,"Yes","No")</f>
        <v>No</v>
      </c>
      <c r="O1419" s="3" t="str">
        <f>IF(tbl_clean[[#This Row],[employee_residence]]=tbl_clean[[#This Row],[company_location]], "Same-Country","Cross-Country")</f>
        <v>Same-Country</v>
      </c>
    </row>
    <row r="1420" spans="1:15" ht="19.2" x14ac:dyDescent="0.45">
      <c r="A1420" s="3">
        <v>2022</v>
      </c>
      <c r="B1420" s="4" t="s">
        <v>213</v>
      </c>
      <c r="C1420" s="4">
        <f t="shared" si="22"/>
        <v>3</v>
      </c>
      <c r="D1420" s="4" t="s">
        <v>218</v>
      </c>
      <c r="E1420" s="4" t="s">
        <v>55</v>
      </c>
      <c r="F1420" s="5">
        <v>105400</v>
      </c>
      <c r="G1420" s="3" t="s">
        <v>20</v>
      </c>
      <c r="H1420" s="5">
        <v>105400</v>
      </c>
      <c r="I1420" s="3" t="s">
        <v>21</v>
      </c>
      <c r="J1420" s="3" t="s">
        <v>244</v>
      </c>
      <c r="K1420" s="17">
        <v>100</v>
      </c>
      <c r="L1420" s="3" t="s">
        <v>21</v>
      </c>
      <c r="M1420" s="3" t="s">
        <v>242</v>
      </c>
      <c r="N1420" s="3" t="str">
        <f>IF(tbl_clean[[#This Row],[salary_in_usd]]&gt;=statistics!$B$25,"Yes","No")</f>
        <v>No</v>
      </c>
      <c r="O1420" s="3" t="str">
        <f>IF(tbl_clean[[#This Row],[employee_residence]]=tbl_clean[[#This Row],[company_location]], "Same-Country","Cross-Country")</f>
        <v>Same-Country</v>
      </c>
    </row>
    <row r="1421" spans="1:15" ht="19.2" x14ac:dyDescent="0.45">
      <c r="A1421" s="3">
        <v>2022</v>
      </c>
      <c r="B1421" s="4" t="s">
        <v>214</v>
      </c>
      <c r="C1421" s="4">
        <f t="shared" si="22"/>
        <v>2</v>
      </c>
      <c r="D1421" s="4" t="s">
        <v>218</v>
      </c>
      <c r="E1421" s="4" t="s">
        <v>73</v>
      </c>
      <c r="F1421" s="5">
        <v>137000</v>
      </c>
      <c r="G1421" s="3" t="s">
        <v>71</v>
      </c>
      <c r="H1421" s="5">
        <v>105236</v>
      </c>
      <c r="I1421" s="3" t="s">
        <v>24</v>
      </c>
      <c r="J1421" s="3" t="s">
        <v>245</v>
      </c>
      <c r="K1421" s="17">
        <v>50</v>
      </c>
      <c r="L1421" s="3" t="s">
        <v>24</v>
      </c>
      <c r="M1421" s="3" t="s">
        <v>240</v>
      </c>
      <c r="N1421" s="3" t="str">
        <f>IF(tbl_clean[[#This Row],[salary_in_usd]]&gt;=statistics!$B$25,"Yes","No")</f>
        <v>No</v>
      </c>
      <c r="O1421" s="3" t="str">
        <f>IF(tbl_clean[[#This Row],[employee_residence]]=tbl_clean[[#This Row],[company_location]], "Same-Country","Cross-Country")</f>
        <v>Same-Country</v>
      </c>
    </row>
    <row r="1422" spans="1:15" ht="19.2" x14ac:dyDescent="0.45">
      <c r="A1422" s="3">
        <v>2022</v>
      </c>
      <c r="B1422" s="4" t="s">
        <v>213</v>
      </c>
      <c r="C1422" s="4">
        <f t="shared" si="22"/>
        <v>3</v>
      </c>
      <c r="D1422" s="4" t="s">
        <v>218</v>
      </c>
      <c r="E1422" s="4" t="s">
        <v>37</v>
      </c>
      <c r="F1422" s="5">
        <v>105200</v>
      </c>
      <c r="G1422" s="3" t="s">
        <v>20</v>
      </c>
      <c r="H1422" s="5">
        <v>105200</v>
      </c>
      <c r="I1422" s="3" t="s">
        <v>21</v>
      </c>
      <c r="J1422" s="3" t="s">
        <v>243</v>
      </c>
      <c r="K1422" s="17">
        <v>0</v>
      </c>
      <c r="L1422" s="3" t="s">
        <v>21</v>
      </c>
      <c r="M1422" s="3" t="s">
        <v>242</v>
      </c>
      <c r="N1422" s="3" t="str">
        <f>IF(tbl_clean[[#This Row],[salary_in_usd]]&gt;=statistics!$B$25,"Yes","No")</f>
        <v>No</v>
      </c>
      <c r="O1422" s="3" t="str">
        <f>IF(tbl_clean[[#This Row],[employee_residence]]=tbl_clean[[#This Row],[company_location]], "Same-Country","Cross-Country")</f>
        <v>Same-Country</v>
      </c>
    </row>
    <row r="1423" spans="1:15" ht="19.2" x14ac:dyDescent="0.45">
      <c r="A1423" s="3">
        <v>2022</v>
      </c>
      <c r="B1423" s="4" t="s">
        <v>214</v>
      </c>
      <c r="C1423" s="4">
        <f t="shared" si="22"/>
        <v>2</v>
      </c>
      <c r="D1423" s="4" t="s">
        <v>218</v>
      </c>
      <c r="E1423" s="4" t="s">
        <v>234</v>
      </c>
      <c r="F1423" s="5">
        <v>100000</v>
      </c>
      <c r="G1423" s="3" t="s">
        <v>14</v>
      </c>
      <c r="H1423" s="5">
        <v>105066</v>
      </c>
      <c r="I1423" s="3" t="s">
        <v>63</v>
      </c>
      <c r="J1423" s="3" t="s">
        <v>245</v>
      </c>
      <c r="K1423" s="17">
        <v>50</v>
      </c>
      <c r="L1423" s="3" t="s">
        <v>63</v>
      </c>
      <c r="M1423" s="3" t="s">
        <v>242</v>
      </c>
      <c r="N1423" s="3" t="str">
        <f>IF(tbl_clean[[#This Row],[salary_in_usd]]&gt;=statistics!$B$25,"Yes","No")</f>
        <v>No</v>
      </c>
      <c r="O1423" s="3" t="str">
        <f>IF(tbl_clean[[#This Row],[employee_residence]]=tbl_clean[[#This Row],[company_location]], "Same-Country","Cross-Country")</f>
        <v>Same-Country</v>
      </c>
    </row>
    <row r="1424" spans="1:15" ht="19.2" x14ac:dyDescent="0.45">
      <c r="A1424" s="3">
        <v>2022</v>
      </c>
      <c r="B1424" s="4" t="s">
        <v>214</v>
      </c>
      <c r="C1424" s="4">
        <f t="shared" si="22"/>
        <v>2</v>
      </c>
      <c r="D1424" s="4" t="s">
        <v>218</v>
      </c>
      <c r="E1424" s="4" t="s">
        <v>37</v>
      </c>
      <c r="F1424" s="5">
        <v>105000</v>
      </c>
      <c r="G1424" s="3" t="s">
        <v>20</v>
      </c>
      <c r="H1424" s="5">
        <v>105000</v>
      </c>
      <c r="I1424" s="3" t="s">
        <v>21</v>
      </c>
      <c r="J1424" s="3" t="s">
        <v>243</v>
      </c>
      <c r="K1424" s="17">
        <v>0</v>
      </c>
      <c r="L1424" s="3" t="s">
        <v>21</v>
      </c>
      <c r="M1424" s="3" t="s">
        <v>242</v>
      </c>
      <c r="N1424" s="3" t="str">
        <f>IF(tbl_clean[[#This Row],[salary_in_usd]]&gt;=statistics!$B$25,"Yes","No")</f>
        <v>No</v>
      </c>
      <c r="O1424" s="3" t="str">
        <f>IF(tbl_clean[[#This Row],[employee_residence]]=tbl_clean[[#This Row],[company_location]], "Same-Country","Cross-Country")</f>
        <v>Same-Country</v>
      </c>
    </row>
    <row r="1425" spans="1:15" ht="19.2" x14ac:dyDescent="0.45">
      <c r="A1425" s="3">
        <v>2022</v>
      </c>
      <c r="B1425" s="4" t="s">
        <v>213</v>
      </c>
      <c r="C1425" s="4">
        <f t="shared" si="22"/>
        <v>3</v>
      </c>
      <c r="D1425" s="4" t="s">
        <v>218</v>
      </c>
      <c r="E1425" s="4" t="s">
        <v>37</v>
      </c>
      <c r="F1425" s="5">
        <v>105000</v>
      </c>
      <c r="G1425" s="3" t="s">
        <v>20</v>
      </c>
      <c r="H1425" s="5">
        <v>105000</v>
      </c>
      <c r="I1425" s="3" t="s">
        <v>21</v>
      </c>
      <c r="J1425" s="3" t="s">
        <v>243</v>
      </c>
      <c r="K1425" s="17">
        <v>0</v>
      </c>
      <c r="L1425" s="3" t="s">
        <v>21</v>
      </c>
      <c r="M1425" s="3" t="s">
        <v>242</v>
      </c>
      <c r="N1425" s="3" t="str">
        <f>IF(tbl_clean[[#This Row],[salary_in_usd]]&gt;=statistics!$B$25,"Yes","No")</f>
        <v>No</v>
      </c>
      <c r="O1425" s="3" t="str">
        <f>IF(tbl_clean[[#This Row],[employee_residence]]=tbl_clean[[#This Row],[company_location]], "Same-Country","Cross-Country")</f>
        <v>Same-Country</v>
      </c>
    </row>
    <row r="1426" spans="1:15" ht="19.2" x14ac:dyDescent="0.45">
      <c r="A1426" s="3">
        <v>2022</v>
      </c>
      <c r="B1426" s="4" t="s">
        <v>213</v>
      </c>
      <c r="C1426" s="4">
        <f t="shared" si="22"/>
        <v>3</v>
      </c>
      <c r="D1426" s="4" t="s">
        <v>218</v>
      </c>
      <c r="E1426" s="4" t="s">
        <v>27</v>
      </c>
      <c r="F1426" s="5">
        <v>105000</v>
      </c>
      <c r="G1426" s="3" t="s">
        <v>20</v>
      </c>
      <c r="H1426" s="5">
        <v>105000</v>
      </c>
      <c r="I1426" s="3" t="s">
        <v>21</v>
      </c>
      <c r="J1426" s="3" t="s">
        <v>243</v>
      </c>
      <c r="K1426" s="17">
        <v>0</v>
      </c>
      <c r="L1426" s="3" t="s">
        <v>21</v>
      </c>
      <c r="M1426" s="3" t="s">
        <v>242</v>
      </c>
      <c r="N1426" s="3" t="str">
        <f>IF(tbl_clean[[#This Row],[salary_in_usd]]&gt;=statistics!$B$25,"Yes","No")</f>
        <v>No</v>
      </c>
      <c r="O1426" s="3" t="str">
        <f>IF(tbl_clean[[#This Row],[employee_residence]]=tbl_clean[[#This Row],[company_location]], "Same-Country","Cross-Country")</f>
        <v>Same-Country</v>
      </c>
    </row>
    <row r="1427" spans="1:15" ht="19.2" x14ac:dyDescent="0.45">
      <c r="A1427" s="3">
        <v>2022</v>
      </c>
      <c r="B1427" s="4" t="s">
        <v>213</v>
      </c>
      <c r="C1427" s="4">
        <f t="shared" si="22"/>
        <v>3</v>
      </c>
      <c r="D1427" s="4" t="s">
        <v>218</v>
      </c>
      <c r="E1427" s="4" t="s">
        <v>27</v>
      </c>
      <c r="F1427" s="5">
        <v>105000</v>
      </c>
      <c r="G1427" s="3" t="s">
        <v>20</v>
      </c>
      <c r="H1427" s="5">
        <v>105000</v>
      </c>
      <c r="I1427" s="3" t="s">
        <v>21</v>
      </c>
      <c r="J1427" s="3" t="s">
        <v>243</v>
      </c>
      <c r="K1427" s="17">
        <v>0</v>
      </c>
      <c r="L1427" s="3" t="s">
        <v>21</v>
      </c>
      <c r="M1427" s="3" t="s">
        <v>242</v>
      </c>
      <c r="N1427" s="3" t="str">
        <f>IF(tbl_clean[[#This Row],[salary_in_usd]]&gt;=statistics!$B$25,"Yes","No")</f>
        <v>No</v>
      </c>
      <c r="O1427" s="3" t="str">
        <f>IF(tbl_clean[[#This Row],[employee_residence]]=tbl_clean[[#This Row],[company_location]], "Same-Country","Cross-Country")</f>
        <v>Same-Country</v>
      </c>
    </row>
    <row r="1428" spans="1:15" ht="19.2" x14ac:dyDescent="0.45">
      <c r="A1428" s="3">
        <v>2022</v>
      </c>
      <c r="B1428" s="4" t="s">
        <v>213</v>
      </c>
      <c r="C1428" s="4">
        <f t="shared" si="22"/>
        <v>3</v>
      </c>
      <c r="D1428" s="4" t="s">
        <v>218</v>
      </c>
      <c r="E1428" s="4" t="s">
        <v>98</v>
      </c>
      <c r="F1428" s="5">
        <v>105000</v>
      </c>
      <c r="G1428" s="3" t="s">
        <v>20</v>
      </c>
      <c r="H1428" s="5">
        <v>105000</v>
      </c>
      <c r="I1428" s="3" t="s">
        <v>21</v>
      </c>
      <c r="J1428" s="3" t="s">
        <v>243</v>
      </c>
      <c r="K1428" s="17">
        <v>0</v>
      </c>
      <c r="L1428" s="3" t="s">
        <v>21</v>
      </c>
      <c r="M1428" s="3" t="s">
        <v>242</v>
      </c>
      <c r="N1428" s="3" t="str">
        <f>IF(tbl_clean[[#This Row],[salary_in_usd]]&gt;=statistics!$B$25,"Yes","No")</f>
        <v>No</v>
      </c>
      <c r="O1428" s="3" t="str">
        <f>IF(tbl_clean[[#This Row],[employee_residence]]=tbl_clean[[#This Row],[company_location]], "Same-Country","Cross-Country")</f>
        <v>Same-Country</v>
      </c>
    </row>
    <row r="1429" spans="1:15" ht="19.2" x14ac:dyDescent="0.45">
      <c r="A1429" s="3">
        <v>2022</v>
      </c>
      <c r="B1429" s="4" t="s">
        <v>214</v>
      </c>
      <c r="C1429" s="4">
        <f t="shared" si="22"/>
        <v>2</v>
      </c>
      <c r="D1429" s="4" t="s">
        <v>218</v>
      </c>
      <c r="E1429" s="4" t="s">
        <v>27</v>
      </c>
      <c r="F1429" s="5">
        <v>105000</v>
      </c>
      <c r="G1429" s="3" t="s">
        <v>20</v>
      </c>
      <c r="H1429" s="5">
        <v>105000</v>
      </c>
      <c r="I1429" s="3" t="s">
        <v>21</v>
      </c>
      <c r="J1429" s="3" t="s">
        <v>243</v>
      </c>
      <c r="K1429" s="17">
        <v>0</v>
      </c>
      <c r="L1429" s="3" t="s">
        <v>21</v>
      </c>
      <c r="M1429" s="3" t="s">
        <v>242</v>
      </c>
      <c r="N1429" s="3" t="str">
        <f>IF(tbl_clean[[#This Row],[salary_in_usd]]&gt;=statistics!$B$25,"Yes","No")</f>
        <v>No</v>
      </c>
      <c r="O1429" s="3" t="str">
        <f>IF(tbl_clean[[#This Row],[employee_residence]]=tbl_clean[[#This Row],[company_location]], "Same-Country","Cross-Country")</f>
        <v>Same-Country</v>
      </c>
    </row>
    <row r="1430" spans="1:15" ht="19.2" x14ac:dyDescent="0.45">
      <c r="A1430" s="3">
        <v>2022</v>
      </c>
      <c r="B1430" s="4" t="s">
        <v>215</v>
      </c>
      <c r="C1430" s="4">
        <f t="shared" si="22"/>
        <v>1</v>
      </c>
      <c r="D1430" s="4" t="s">
        <v>218</v>
      </c>
      <c r="E1430" s="4" t="s">
        <v>76</v>
      </c>
      <c r="F1430" s="5">
        <v>105000</v>
      </c>
      <c r="G1430" s="3" t="s">
        <v>20</v>
      </c>
      <c r="H1430" s="5">
        <v>105000</v>
      </c>
      <c r="I1430" s="3" t="s">
        <v>179</v>
      </c>
      <c r="J1430" s="3" t="s">
        <v>244</v>
      </c>
      <c r="K1430" s="17">
        <v>100</v>
      </c>
      <c r="L1430" s="3" t="s">
        <v>21</v>
      </c>
      <c r="M1430" s="3" t="s">
        <v>240</v>
      </c>
      <c r="N1430" s="3" t="str">
        <f>IF(tbl_clean[[#This Row],[salary_in_usd]]&gt;=statistics!$B$25,"Yes","No")</f>
        <v>No</v>
      </c>
      <c r="O1430" s="3" t="str">
        <f>IF(tbl_clean[[#This Row],[employee_residence]]=tbl_clean[[#This Row],[company_location]], "Same-Country","Cross-Country")</f>
        <v>Cross-Country</v>
      </c>
    </row>
    <row r="1431" spans="1:15" ht="19.2" x14ac:dyDescent="0.45">
      <c r="A1431" s="3">
        <v>2022</v>
      </c>
      <c r="B1431" s="4" t="s">
        <v>213</v>
      </c>
      <c r="C1431" s="4">
        <f t="shared" si="22"/>
        <v>3</v>
      </c>
      <c r="D1431" s="4" t="s">
        <v>218</v>
      </c>
      <c r="E1431" s="4" t="s">
        <v>37</v>
      </c>
      <c r="F1431" s="5">
        <v>105000</v>
      </c>
      <c r="G1431" s="3" t="s">
        <v>20</v>
      </c>
      <c r="H1431" s="5">
        <v>105000</v>
      </c>
      <c r="I1431" s="3" t="s">
        <v>21</v>
      </c>
      <c r="J1431" s="3" t="s">
        <v>244</v>
      </c>
      <c r="K1431" s="17">
        <v>100</v>
      </c>
      <c r="L1431" s="3" t="s">
        <v>21</v>
      </c>
      <c r="M1431" s="3" t="s">
        <v>242</v>
      </c>
      <c r="N1431" s="3" t="str">
        <f>IF(tbl_clean[[#This Row],[salary_in_usd]]&gt;=statistics!$B$25,"Yes","No")</f>
        <v>No</v>
      </c>
      <c r="O1431" s="3" t="str">
        <f>IF(tbl_clean[[#This Row],[employee_residence]]=tbl_clean[[#This Row],[company_location]], "Same-Country","Cross-Country")</f>
        <v>Same-Country</v>
      </c>
    </row>
    <row r="1432" spans="1:15" ht="19.2" x14ac:dyDescent="0.45">
      <c r="A1432" s="3">
        <v>2022</v>
      </c>
      <c r="B1432" s="4" t="s">
        <v>213</v>
      </c>
      <c r="C1432" s="4">
        <f t="shared" si="22"/>
        <v>3</v>
      </c>
      <c r="D1432" s="4" t="s">
        <v>218</v>
      </c>
      <c r="E1432" s="4" t="s">
        <v>37</v>
      </c>
      <c r="F1432" s="5">
        <v>105000</v>
      </c>
      <c r="G1432" s="3" t="s">
        <v>20</v>
      </c>
      <c r="H1432" s="5">
        <v>105000</v>
      </c>
      <c r="I1432" s="3" t="s">
        <v>21</v>
      </c>
      <c r="J1432" s="3" t="s">
        <v>243</v>
      </c>
      <c r="K1432" s="17">
        <v>0</v>
      </c>
      <c r="L1432" s="3" t="s">
        <v>21</v>
      </c>
      <c r="M1432" s="3" t="s">
        <v>242</v>
      </c>
      <c r="N1432" s="3" t="str">
        <f>IF(tbl_clean[[#This Row],[salary_in_usd]]&gt;=statistics!$B$25,"Yes","No")</f>
        <v>No</v>
      </c>
      <c r="O1432" s="3" t="str">
        <f>IF(tbl_clean[[#This Row],[employee_residence]]=tbl_clean[[#This Row],[company_location]], "Same-Country","Cross-Country")</f>
        <v>Same-Country</v>
      </c>
    </row>
    <row r="1433" spans="1:15" ht="19.2" x14ac:dyDescent="0.45">
      <c r="A1433" s="3">
        <v>2022</v>
      </c>
      <c r="B1433" s="4" t="s">
        <v>213</v>
      </c>
      <c r="C1433" s="4">
        <f t="shared" si="22"/>
        <v>3</v>
      </c>
      <c r="D1433" s="4" t="s">
        <v>218</v>
      </c>
      <c r="E1433" s="4" t="s">
        <v>27</v>
      </c>
      <c r="F1433" s="5">
        <v>105000</v>
      </c>
      <c r="G1433" s="3" t="s">
        <v>20</v>
      </c>
      <c r="H1433" s="5">
        <v>105000</v>
      </c>
      <c r="I1433" s="3" t="s">
        <v>21</v>
      </c>
      <c r="J1433" s="3" t="s">
        <v>244</v>
      </c>
      <c r="K1433" s="17">
        <v>100</v>
      </c>
      <c r="L1433" s="3" t="s">
        <v>21</v>
      </c>
      <c r="M1433" s="3" t="s">
        <v>242</v>
      </c>
      <c r="N1433" s="3" t="str">
        <f>IF(tbl_clean[[#This Row],[salary_in_usd]]&gt;=statistics!$B$25,"Yes","No")</f>
        <v>No</v>
      </c>
      <c r="O1433" s="3" t="str">
        <f>IF(tbl_clean[[#This Row],[employee_residence]]=tbl_clean[[#This Row],[company_location]], "Same-Country","Cross-Country")</f>
        <v>Same-Country</v>
      </c>
    </row>
    <row r="1434" spans="1:15" ht="19.2" x14ac:dyDescent="0.45">
      <c r="A1434" s="3">
        <v>2022</v>
      </c>
      <c r="B1434" s="4" t="s">
        <v>213</v>
      </c>
      <c r="C1434" s="4">
        <f t="shared" si="22"/>
        <v>3</v>
      </c>
      <c r="D1434" s="4" t="s">
        <v>218</v>
      </c>
      <c r="E1434" s="4" t="s">
        <v>37</v>
      </c>
      <c r="F1434" s="5">
        <v>105000</v>
      </c>
      <c r="G1434" s="3" t="s">
        <v>20</v>
      </c>
      <c r="H1434" s="5">
        <v>105000</v>
      </c>
      <c r="I1434" s="3" t="s">
        <v>21</v>
      </c>
      <c r="J1434" s="3" t="s">
        <v>244</v>
      </c>
      <c r="K1434" s="17">
        <v>100</v>
      </c>
      <c r="L1434" s="3" t="s">
        <v>21</v>
      </c>
      <c r="M1434" s="3" t="s">
        <v>242</v>
      </c>
      <c r="N1434" s="3" t="str">
        <f>IF(tbl_clean[[#This Row],[salary_in_usd]]&gt;=statistics!$B$25,"Yes","No")</f>
        <v>No</v>
      </c>
      <c r="O1434" s="3" t="str">
        <f>IF(tbl_clean[[#This Row],[employee_residence]]=tbl_clean[[#This Row],[company_location]], "Same-Country","Cross-Country")</f>
        <v>Same-Country</v>
      </c>
    </row>
    <row r="1435" spans="1:15" ht="19.2" x14ac:dyDescent="0.45">
      <c r="A1435" s="3">
        <v>2022</v>
      </c>
      <c r="B1435" s="4" t="s">
        <v>213</v>
      </c>
      <c r="C1435" s="4">
        <f t="shared" si="22"/>
        <v>3</v>
      </c>
      <c r="D1435" s="4" t="s">
        <v>218</v>
      </c>
      <c r="E1435" s="4" t="s">
        <v>23</v>
      </c>
      <c r="F1435" s="5">
        <v>104890</v>
      </c>
      <c r="G1435" s="3" t="s">
        <v>20</v>
      </c>
      <c r="H1435" s="5">
        <v>104890</v>
      </c>
      <c r="I1435" s="3" t="s">
        <v>21</v>
      </c>
      <c r="J1435" s="3" t="s">
        <v>244</v>
      </c>
      <c r="K1435" s="17">
        <v>100</v>
      </c>
      <c r="L1435" s="3" t="s">
        <v>21</v>
      </c>
      <c r="M1435" s="3" t="s">
        <v>242</v>
      </c>
      <c r="N1435" s="3" t="str">
        <f>IF(tbl_clean[[#This Row],[salary_in_usd]]&gt;=statistics!$B$25,"Yes","No")</f>
        <v>No</v>
      </c>
      <c r="O1435" s="3" t="str">
        <f>IF(tbl_clean[[#This Row],[employee_residence]]=tbl_clean[[#This Row],[company_location]], "Same-Country","Cross-Country")</f>
        <v>Same-Country</v>
      </c>
    </row>
    <row r="1436" spans="1:15" ht="19.2" x14ac:dyDescent="0.45">
      <c r="A1436" s="3">
        <v>2022</v>
      </c>
      <c r="B1436" s="4" t="s">
        <v>214</v>
      </c>
      <c r="C1436" s="4">
        <f t="shared" si="22"/>
        <v>2</v>
      </c>
      <c r="D1436" s="4" t="s">
        <v>218</v>
      </c>
      <c r="E1436" s="4" t="s">
        <v>35</v>
      </c>
      <c r="F1436" s="5">
        <v>100000</v>
      </c>
      <c r="G1436" s="3" t="s">
        <v>53</v>
      </c>
      <c r="H1436" s="5">
        <v>104697</v>
      </c>
      <c r="I1436" s="3" t="s">
        <v>54</v>
      </c>
      <c r="J1436" s="3" t="s">
        <v>244</v>
      </c>
      <c r="K1436" s="17">
        <v>100</v>
      </c>
      <c r="L1436" s="3" t="s">
        <v>54</v>
      </c>
      <c r="M1436" s="3" t="s">
        <v>240</v>
      </c>
      <c r="N1436" s="3" t="str">
        <f>IF(tbl_clean[[#This Row],[salary_in_usd]]&gt;=statistics!$B$25,"Yes","No")</f>
        <v>No</v>
      </c>
      <c r="O1436" s="3" t="str">
        <f>IF(tbl_clean[[#This Row],[employee_residence]]=tbl_clean[[#This Row],[company_location]], "Same-Country","Cross-Country")</f>
        <v>Same-Country</v>
      </c>
    </row>
    <row r="1437" spans="1:15" ht="19.2" x14ac:dyDescent="0.45">
      <c r="A1437" s="3">
        <v>2022</v>
      </c>
      <c r="B1437" s="4" t="s">
        <v>214</v>
      </c>
      <c r="C1437" s="4">
        <f t="shared" si="22"/>
        <v>2</v>
      </c>
      <c r="D1437" s="4" t="s">
        <v>218</v>
      </c>
      <c r="E1437" s="4" t="s">
        <v>32</v>
      </c>
      <c r="F1437" s="5">
        <v>85000</v>
      </c>
      <c r="G1437" s="3" t="s">
        <v>58</v>
      </c>
      <c r="H1437" s="5">
        <v>104663</v>
      </c>
      <c r="I1437" s="3" t="s">
        <v>33</v>
      </c>
      <c r="J1437" s="3" t="s">
        <v>243</v>
      </c>
      <c r="K1437" s="17">
        <v>0</v>
      </c>
      <c r="L1437" s="3" t="s">
        <v>33</v>
      </c>
      <c r="M1437" s="3" t="s">
        <v>242</v>
      </c>
      <c r="N1437" s="3" t="str">
        <f>IF(tbl_clean[[#This Row],[salary_in_usd]]&gt;=statistics!$B$25,"Yes","No")</f>
        <v>No</v>
      </c>
      <c r="O1437" s="3" t="str">
        <f>IF(tbl_clean[[#This Row],[employee_residence]]=tbl_clean[[#This Row],[company_location]], "Same-Country","Cross-Country")</f>
        <v>Same-Country</v>
      </c>
    </row>
    <row r="1438" spans="1:15" ht="19.2" x14ac:dyDescent="0.45">
      <c r="A1438" s="3">
        <v>2022</v>
      </c>
      <c r="B1438" s="4" t="s">
        <v>214</v>
      </c>
      <c r="C1438" s="4">
        <f t="shared" si="22"/>
        <v>2</v>
      </c>
      <c r="D1438" s="4" t="s">
        <v>218</v>
      </c>
      <c r="E1438" s="4" t="s">
        <v>35</v>
      </c>
      <c r="F1438" s="5">
        <v>85000</v>
      </c>
      <c r="G1438" s="3" t="s">
        <v>58</v>
      </c>
      <c r="H1438" s="5">
        <v>104663</v>
      </c>
      <c r="I1438" s="3" t="s">
        <v>33</v>
      </c>
      <c r="J1438" s="3" t="s">
        <v>243</v>
      </c>
      <c r="K1438" s="17">
        <v>0</v>
      </c>
      <c r="L1438" s="3" t="s">
        <v>33</v>
      </c>
      <c r="M1438" s="3" t="s">
        <v>242</v>
      </c>
      <c r="N1438" s="3" t="str">
        <f>IF(tbl_clean[[#This Row],[salary_in_usd]]&gt;=statistics!$B$25,"Yes","No")</f>
        <v>No</v>
      </c>
      <c r="O1438" s="3" t="str">
        <f>IF(tbl_clean[[#This Row],[employee_residence]]=tbl_clean[[#This Row],[company_location]], "Same-Country","Cross-Country")</f>
        <v>Same-Country</v>
      </c>
    </row>
    <row r="1439" spans="1:15" ht="19.2" x14ac:dyDescent="0.45">
      <c r="A1439" s="3">
        <v>2022</v>
      </c>
      <c r="B1439" s="4" t="s">
        <v>214</v>
      </c>
      <c r="C1439" s="4">
        <f t="shared" si="22"/>
        <v>2</v>
      </c>
      <c r="D1439" s="4" t="s">
        <v>218</v>
      </c>
      <c r="E1439" s="4" t="s">
        <v>37</v>
      </c>
      <c r="F1439" s="5">
        <v>85000</v>
      </c>
      <c r="G1439" s="3" t="s">
        <v>58</v>
      </c>
      <c r="H1439" s="5">
        <v>104663</v>
      </c>
      <c r="I1439" s="3" t="s">
        <v>33</v>
      </c>
      <c r="J1439" s="3" t="s">
        <v>243</v>
      </c>
      <c r="K1439" s="17">
        <v>0</v>
      </c>
      <c r="L1439" s="3" t="s">
        <v>33</v>
      </c>
      <c r="M1439" s="3" t="s">
        <v>242</v>
      </c>
      <c r="N1439" s="3" t="str">
        <f>IF(tbl_clean[[#This Row],[salary_in_usd]]&gt;=statistics!$B$25,"Yes","No")</f>
        <v>No</v>
      </c>
      <c r="O1439" s="3" t="str">
        <f>IF(tbl_clean[[#This Row],[employee_residence]]=tbl_clean[[#This Row],[company_location]], "Same-Country","Cross-Country")</f>
        <v>Same-Country</v>
      </c>
    </row>
    <row r="1440" spans="1:15" ht="19.2" x14ac:dyDescent="0.45">
      <c r="A1440" s="3">
        <v>2022</v>
      </c>
      <c r="B1440" s="4" t="s">
        <v>213</v>
      </c>
      <c r="C1440" s="4">
        <f t="shared" si="22"/>
        <v>3</v>
      </c>
      <c r="D1440" s="4" t="s">
        <v>218</v>
      </c>
      <c r="E1440" s="4" t="s">
        <v>37</v>
      </c>
      <c r="F1440" s="5">
        <v>84958</v>
      </c>
      <c r="G1440" s="3" t="s">
        <v>58</v>
      </c>
      <c r="H1440" s="5">
        <v>104611</v>
      </c>
      <c r="I1440" s="3" t="s">
        <v>33</v>
      </c>
      <c r="J1440" s="3" t="s">
        <v>244</v>
      </c>
      <c r="K1440" s="17">
        <v>100</v>
      </c>
      <c r="L1440" s="3" t="s">
        <v>33</v>
      </c>
      <c r="M1440" s="3" t="s">
        <v>242</v>
      </c>
      <c r="N1440" s="3" t="str">
        <f>IF(tbl_clean[[#This Row],[salary_in_usd]]&gt;=statistics!$B$25,"Yes","No")</f>
        <v>No</v>
      </c>
      <c r="O1440" s="3" t="str">
        <f>IF(tbl_clean[[#This Row],[employee_residence]]=tbl_clean[[#This Row],[company_location]], "Same-Country","Cross-Country")</f>
        <v>Same-Country</v>
      </c>
    </row>
    <row r="1441" spans="1:15" ht="19.2" x14ac:dyDescent="0.45">
      <c r="A1441" s="3">
        <v>2022</v>
      </c>
      <c r="B1441" s="4" t="s">
        <v>213</v>
      </c>
      <c r="C1441" s="4">
        <f t="shared" si="22"/>
        <v>3</v>
      </c>
      <c r="D1441" s="4" t="s">
        <v>218</v>
      </c>
      <c r="E1441" s="4" t="s">
        <v>23</v>
      </c>
      <c r="F1441" s="5">
        <v>104300</v>
      </c>
      <c r="G1441" s="3" t="s">
        <v>20</v>
      </c>
      <c r="H1441" s="5">
        <v>104300</v>
      </c>
      <c r="I1441" s="3" t="s">
        <v>21</v>
      </c>
      <c r="J1441" s="3" t="s">
        <v>243</v>
      </c>
      <c r="K1441" s="17">
        <v>0</v>
      </c>
      <c r="L1441" s="3" t="s">
        <v>21</v>
      </c>
      <c r="M1441" s="3" t="s">
        <v>240</v>
      </c>
      <c r="N1441" s="3" t="str">
        <f>IF(tbl_clean[[#This Row],[salary_in_usd]]&gt;=statistics!$B$25,"Yes","No")</f>
        <v>No</v>
      </c>
      <c r="O1441" s="3" t="str">
        <f>IF(tbl_clean[[#This Row],[employee_residence]]=tbl_clean[[#This Row],[company_location]], "Same-Country","Cross-Country")</f>
        <v>Same-Country</v>
      </c>
    </row>
    <row r="1442" spans="1:15" ht="19.2" x14ac:dyDescent="0.45">
      <c r="A1442" s="3">
        <v>2022</v>
      </c>
      <c r="B1442" s="4" t="s">
        <v>213</v>
      </c>
      <c r="C1442" s="4">
        <f t="shared" si="22"/>
        <v>3</v>
      </c>
      <c r="D1442" s="4" t="s">
        <v>218</v>
      </c>
      <c r="E1442" s="4" t="s">
        <v>27</v>
      </c>
      <c r="F1442" s="5">
        <v>104000</v>
      </c>
      <c r="G1442" s="3" t="s">
        <v>20</v>
      </c>
      <c r="H1442" s="5">
        <v>104000</v>
      </c>
      <c r="I1442" s="3" t="s">
        <v>21</v>
      </c>
      <c r="J1442" s="3" t="s">
        <v>244</v>
      </c>
      <c r="K1442" s="17">
        <v>100</v>
      </c>
      <c r="L1442" s="3" t="s">
        <v>21</v>
      </c>
      <c r="M1442" s="3" t="s">
        <v>242</v>
      </c>
      <c r="N1442" s="3" t="str">
        <f>IF(tbl_clean[[#This Row],[salary_in_usd]]&gt;=statistics!$B$25,"Yes","No")</f>
        <v>No</v>
      </c>
      <c r="O1442" s="3" t="str">
        <f>IF(tbl_clean[[#This Row],[employee_residence]]=tbl_clean[[#This Row],[company_location]], "Same-Country","Cross-Country")</f>
        <v>Same-Country</v>
      </c>
    </row>
    <row r="1443" spans="1:15" ht="19.2" x14ac:dyDescent="0.45">
      <c r="A1443" s="3">
        <v>2022</v>
      </c>
      <c r="B1443" s="4" t="s">
        <v>213</v>
      </c>
      <c r="C1443" s="4">
        <f t="shared" si="22"/>
        <v>3</v>
      </c>
      <c r="D1443" s="4" t="s">
        <v>218</v>
      </c>
      <c r="E1443" s="4" t="s">
        <v>23</v>
      </c>
      <c r="F1443" s="5">
        <v>104000</v>
      </c>
      <c r="G1443" s="3" t="s">
        <v>20</v>
      </c>
      <c r="H1443" s="5">
        <v>104000</v>
      </c>
      <c r="I1443" s="3" t="s">
        <v>21</v>
      </c>
      <c r="J1443" s="3" t="s">
        <v>244</v>
      </c>
      <c r="K1443" s="17">
        <v>100</v>
      </c>
      <c r="L1443" s="3" t="s">
        <v>21</v>
      </c>
      <c r="M1443" s="3" t="s">
        <v>242</v>
      </c>
      <c r="N1443" s="3" t="str">
        <f>IF(tbl_clean[[#This Row],[salary_in_usd]]&gt;=statistics!$B$25,"Yes","No")</f>
        <v>No</v>
      </c>
      <c r="O1443" s="3" t="str">
        <f>IF(tbl_clean[[#This Row],[employee_residence]]=tbl_clean[[#This Row],[company_location]], "Same-Country","Cross-Country")</f>
        <v>Same-Country</v>
      </c>
    </row>
    <row r="1444" spans="1:15" ht="19.2" x14ac:dyDescent="0.45">
      <c r="A1444" s="3">
        <v>2022</v>
      </c>
      <c r="B1444" s="4" t="s">
        <v>213</v>
      </c>
      <c r="C1444" s="4">
        <f t="shared" si="22"/>
        <v>3</v>
      </c>
      <c r="D1444" s="4" t="s">
        <v>218</v>
      </c>
      <c r="E1444" s="4" t="s">
        <v>23</v>
      </c>
      <c r="F1444" s="5">
        <v>104000</v>
      </c>
      <c r="G1444" s="3" t="s">
        <v>20</v>
      </c>
      <c r="H1444" s="5">
        <v>104000</v>
      </c>
      <c r="I1444" s="3" t="s">
        <v>21</v>
      </c>
      <c r="J1444" s="3" t="s">
        <v>244</v>
      </c>
      <c r="K1444" s="17">
        <v>100</v>
      </c>
      <c r="L1444" s="3" t="s">
        <v>21</v>
      </c>
      <c r="M1444" s="3" t="s">
        <v>242</v>
      </c>
      <c r="N1444" s="3" t="str">
        <f>IF(tbl_clean[[#This Row],[salary_in_usd]]&gt;=statistics!$B$25,"Yes","No")</f>
        <v>No</v>
      </c>
      <c r="O1444" s="3" t="str">
        <f>IF(tbl_clean[[#This Row],[employee_residence]]=tbl_clean[[#This Row],[company_location]], "Same-Country","Cross-Country")</f>
        <v>Same-Country</v>
      </c>
    </row>
    <row r="1445" spans="1:15" ht="19.2" x14ac:dyDescent="0.45">
      <c r="A1445" s="3">
        <v>2022</v>
      </c>
      <c r="B1445" s="4" t="s">
        <v>213</v>
      </c>
      <c r="C1445" s="4">
        <f t="shared" si="22"/>
        <v>3</v>
      </c>
      <c r="D1445" s="4" t="s">
        <v>218</v>
      </c>
      <c r="E1445" s="4" t="s">
        <v>23</v>
      </c>
      <c r="F1445" s="5">
        <v>104000</v>
      </c>
      <c r="G1445" s="3" t="s">
        <v>20</v>
      </c>
      <c r="H1445" s="5">
        <v>104000</v>
      </c>
      <c r="I1445" s="3" t="s">
        <v>21</v>
      </c>
      <c r="J1445" s="3" t="s">
        <v>244</v>
      </c>
      <c r="K1445" s="17">
        <v>100</v>
      </c>
      <c r="L1445" s="3" t="s">
        <v>21</v>
      </c>
      <c r="M1445" s="3" t="s">
        <v>242</v>
      </c>
      <c r="N1445" s="3" t="str">
        <f>IF(tbl_clean[[#This Row],[salary_in_usd]]&gt;=statistics!$B$25,"Yes","No")</f>
        <v>No</v>
      </c>
      <c r="O1445" s="3" t="str">
        <f>IF(tbl_clean[[#This Row],[employee_residence]]=tbl_clean[[#This Row],[company_location]], "Same-Country","Cross-Country")</f>
        <v>Same-Country</v>
      </c>
    </row>
    <row r="1446" spans="1:15" ht="19.2" x14ac:dyDescent="0.45">
      <c r="A1446" s="3">
        <v>2022</v>
      </c>
      <c r="B1446" s="4" t="s">
        <v>213</v>
      </c>
      <c r="C1446" s="4">
        <f t="shared" si="22"/>
        <v>3</v>
      </c>
      <c r="D1446" s="4" t="s">
        <v>218</v>
      </c>
      <c r="E1446" s="4" t="s">
        <v>32</v>
      </c>
      <c r="F1446" s="5">
        <v>84000</v>
      </c>
      <c r="G1446" s="3" t="s">
        <v>58</v>
      </c>
      <c r="H1446" s="5">
        <v>103432</v>
      </c>
      <c r="I1446" s="3" t="s">
        <v>33</v>
      </c>
      <c r="J1446" s="3" t="s">
        <v>243</v>
      </c>
      <c r="K1446" s="17">
        <v>0</v>
      </c>
      <c r="L1446" s="3" t="s">
        <v>33</v>
      </c>
      <c r="M1446" s="3" t="s">
        <v>242</v>
      </c>
      <c r="N1446" s="3" t="str">
        <f>IF(tbl_clean[[#This Row],[salary_in_usd]]&gt;=statistics!$B$25,"Yes","No")</f>
        <v>No</v>
      </c>
      <c r="O1446" s="3" t="str">
        <f>IF(tbl_clean[[#This Row],[employee_residence]]=tbl_clean[[#This Row],[company_location]], "Same-Country","Cross-Country")</f>
        <v>Same-Country</v>
      </c>
    </row>
    <row r="1447" spans="1:15" ht="19.2" x14ac:dyDescent="0.45">
      <c r="A1447" s="3">
        <v>2022</v>
      </c>
      <c r="B1447" s="4" t="s">
        <v>213</v>
      </c>
      <c r="C1447" s="4">
        <f t="shared" si="22"/>
        <v>3</v>
      </c>
      <c r="D1447" s="4" t="s">
        <v>218</v>
      </c>
      <c r="E1447" s="4" t="s">
        <v>32</v>
      </c>
      <c r="F1447" s="5">
        <v>83376</v>
      </c>
      <c r="G1447" s="3" t="s">
        <v>58</v>
      </c>
      <c r="H1447" s="5">
        <v>102663</v>
      </c>
      <c r="I1447" s="3" t="s">
        <v>33</v>
      </c>
      <c r="J1447" s="3" t="s">
        <v>244</v>
      </c>
      <c r="K1447" s="17">
        <v>100</v>
      </c>
      <c r="L1447" s="3" t="s">
        <v>33</v>
      </c>
      <c r="M1447" s="3" t="s">
        <v>242</v>
      </c>
      <c r="N1447" s="3" t="str">
        <f>IF(tbl_clean[[#This Row],[salary_in_usd]]&gt;=statistics!$B$25,"Yes","No")</f>
        <v>No</v>
      </c>
      <c r="O1447" s="3" t="str">
        <f>IF(tbl_clean[[#This Row],[employee_residence]]=tbl_clean[[#This Row],[company_location]], "Same-Country","Cross-Country")</f>
        <v>Same-Country</v>
      </c>
    </row>
    <row r="1448" spans="1:15" ht="19.2" x14ac:dyDescent="0.45">
      <c r="A1448" s="3">
        <v>2022</v>
      </c>
      <c r="B1448" s="4" t="s">
        <v>214</v>
      </c>
      <c r="C1448" s="4">
        <f t="shared" si="22"/>
        <v>2</v>
      </c>
      <c r="D1448" s="4" t="s">
        <v>218</v>
      </c>
      <c r="E1448" s="4" t="s">
        <v>27</v>
      </c>
      <c r="F1448" s="5">
        <v>102640</v>
      </c>
      <c r="G1448" s="3" t="s">
        <v>20</v>
      </c>
      <c r="H1448" s="5">
        <v>102640</v>
      </c>
      <c r="I1448" s="3" t="s">
        <v>21</v>
      </c>
      <c r="J1448" s="3" t="s">
        <v>244</v>
      </c>
      <c r="K1448" s="17">
        <v>100</v>
      </c>
      <c r="L1448" s="3" t="s">
        <v>21</v>
      </c>
      <c r="M1448" s="3" t="s">
        <v>242</v>
      </c>
      <c r="N1448" s="3" t="str">
        <f>IF(tbl_clean[[#This Row],[salary_in_usd]]&gt;=statistics!$B$25,"Yes","No")</f>
        <v>No</v>
      </c>
      <c r="O1448" s="3" t="str">
        <f>IF(tbl_clean[[#This Row],[employee_residence]]=tbl_clean[[#This Row],[company_location]], "Same-Country","Cross-Country")</f>
        <v>Same-Country</v>
      </c>
    </row>
    <row r="1449" spans="1:15" ht="19.2" x14ac:dyDescent="0.45">
      <c r="A1449" s="3">
        <v>2022</v>
      </c>
      <c r="B1449" s="4" t="s">
        <v>214</v>
      </c>
      <c r="C1449" s="4">
        <f t="shared" si="22"/>
        <v>2</v>
      </c>
      <c r="D1449" s="4" t="s">
        <v>218</v>
      </c>
      <c r="E1449" s="4" t="s">
        <v>23</v>
      </c>
      <c r="F1449" s="5">
        <v>83000</v>
      </c>
      <c r="G1449" s="3" t="s">
        <v>58</v>
      </c>
      <c r="H1449" s="5">
        <v>102200</v>
      </c>
      <c r="I1449" s="3" t="s">
        <v>33</v>
      </c>
      <c r="J1449" s="3" t="s">
        <v>244</v>
      </c>
      <c r="K1449" s="17">
        <v>100</v>
      </c>
      <c r="L1449" s="3" t="s">
        <v>33</v>
      </c>
      <c r="M1449" s="3" t="s">
        <v>242</v>
      </c>
      <c r="N1449" s="3" t="str">
        <f>IF(tbl_clean[[#This Row],[salary_in_usd]]&gt;=statistics!$B$25,"Yes","No")</f>
        <v>No</v>
      </c>
      <c r="O1449" s="3" t="str">
        <f>IF(tbl_clean[[#This Row],[employee_residence]]=tbl_clean[[#This Row],[company_location]], "Same-Country","Cross-Country")</f>
        <v>Same-Country</v>
      </c>
    </row>
    <row r="1450" spans="1:15" ht="19.2" x14ac:dyDescent="0.45">
      <c r="A1450" s="3">
        <v>2022</v>
      </c>
      <c r="B1450" s="4" t="s">
        <v>213</v>
      </c>
      <c r="C1450" s="4">
        <f t="shared" si="22"/>
        <v>3</v>
      </c>
      <c r="D1450" s="4" t="s">
        <v>218</v>
      </c>
      <c r="E1450" s="4" t="s">
        <v>37</v>
      </c>
      <c r="F1450" s="5">
        <v>102100</v>
      </c>
      <c r="G1450" s="3" t="s">
        <v>20</v>
      </c>
      <c r="H1450" s="5">
        <v>102100</v>
      </c>
      <c r="I1450" s="3" t="s">
        <v>21</v>
      </c>
      <c r="J1450" s="3" t="s">
        <v>243</v>
      </c>
      <c r="K1450" s="17">
        <v>0</v>
      </c>
      <c r="L1450" s="3" t="s">
        <v>21</v>
      </c>
      <c r="M1450" s="3" t="s">
        <v>242</v>
      </c>
      <c r="N1450" s="3" t="str">
        <f>IF(tbl_clean[[#This Row],[salary_in_usd]]&gt;=statistics!$B$25,"Yes","No")</f>
        <v>No</v>
      </c>
      <c r="O1450" s="3" t="str">
        <f>IF(tbl_clean[[#This Row],[employee_residence]]=tbl_clean[[#This Row],[company_location]], "Same-Country","Cross-Country")</f>
        <v>Same-Country</v>
      </c>
    </row>
    <row r="1451" spans="1:15" ht="19.2" x14ac:dyDescent="0.45">
      <c r="A1451" s="3">
        <v>2022</v>
      </c>
      <c r="B1451" s="4" t="s">
        <v>213</v>
      </c>
      <c r="C1451" s="4">
        <f t="shared" si="22"/>
        <v>3</v>
      </c>
      <c r="D1451" s="4" t="s">
        <v>218</v>
      </c>
      <c r="E1451" s="4" t="s">
        <v>37</v>
      </c>
      <c r="F1451" s="5">
        <v>102100</v>
      </c>
      <c r="G1451" s="3" t="s">
        <v>20</v>
      </c>
      <c r="H1451" s="5">
        <v>102100</v>
      </c>
      <c r="I1451" s="3" t="s">
        <v>21</v>
      </c>
      <c r="J1451" s="3" t="s">
        <v>243</v>
      </c>
      <c r="K1451" s="17">
        <v>0</v>
      </c>
      <c r="L1451" s="3" t="s">
        <v>21</v>
      </c>
      <c r="M1451" s="3" t="s">
        <v>242</v>
      </c>
      <c r="N1451" s="3" t="str">
        <f>IF(tbl_clean[[#This Row],[salary_in_usd]]&gt;=statistics!$B$25,"Yes","No")</f>
        <v>No</v>
      </c>
      <c r="O1451" s="3" t="str">
        <f>IF(tbl_clean[[#This Row],[employee_residence]]=tbl_clean[[#This Row],[company_location]], "Same-Country","Cross-Country")</f>
        <v>Same-Country</v>
      </c>
    </row>
    <row r="1452" spans="1:15" ht="19.2" x14ac:dyDescent="0.45">
      <c r="A1452" s="3">
        <v>2022</v>
      </c>
      <c r="B1452" s="4" t="s">
        <v>213</v>
      </c>
      <c r="C1452" s="4">
        <f t="shared" si="22"/>
        <v>3</v>
      </c>
      <c r="D1452" s="4" t="s">
        <v>218</v>
      </c>
      <c r="E1452" s="4" t="s">
        <v>45</v>
      </c>
      <c r="F1452" s="5">
        <v>102100</v>
      </c>
      <c r="G1452" s="3" t="s">
        <v>20</v>
      </c>
      <c r="H1452" s="5">
        <v>102100</v>
      </c>
      <c r="I1452" s="3" t="s">
        <v>21</v>
      </c>
      <c r="J1452" s="3" t="s">
        <v>243</v>
      </c>
      <c r="K1452" s="17">
        <v>0</v>
      </c>
      <c r="L1452" s="3" t="s">
        <v>21</v>
      </c>
      <c r="M1452" s="3" t="s">
        <v>242</v>
      </c>
      <c r="N1452" s="3" t="str">
        <f>IF(tbl_clean[[#This Row],[salary_in_usd]]&gt;=statistics!$B$25,"Yes","No")</f>
        <v>No</v>
      </c>
      <c r="O1452" s="3" t="str">
        <f>IF(tbl_clean[[#This Row],[employee_residence]]=tbl_clean[[#This Row],[company_location]], "Same-Country","Cross-Country")</f>
        <v>Same-Country</v>
      </c>
    </row>
    <row r="1453" spans="1:15" ht="19.2" x14ac:dyDescent="0.45">
      <c r="A1453" s="3">
        <v>2022</v>
      </c>
      <c r="B1453" s="4" t="s">
        <v>213</v>
      </c>
      <c r="C1453" s="4">
        <f t="shared" si="22"/>
        <v>3</v>
      </c>
      <c r="D1453" s="4" t="s">
        <v>218</v>
      </c>
      <c r="E1453" s="4" t="s">
        <v>27</v>
      </c>
      <c r="F1453" s="5">
        <v>102100</v>
      </c>
      <c r="G1453" s="3" t="s">
        <v>20</v>
      </c>
      <c r="H1453" s="5">
        <v>102100</v>
      </c>
      <c r="I1453" s="3" t="s">
        <v>21</v>
      </c>
      <c r="J1453" s="3" t="s">
        <v>244</v>
      </c>
      <c r="K1453" s="17">
        <v>100</v>
      </c>
      <c r="L1453" s="3" t="s">
        <v>21</v>
      </c>
      <c r="M1453" s="3" t="s">
        <v>242</v>
      </c>
      <c r="N1453" s="3" t="str">
        <f>IF(tbl_clean[[#This Row],[salary_in_usd]]&gt;=statistics!$B$25,"Yes","No")</f>
        <v>No</v>
      </c>
      <c r="O1453" s="3" t="str">
        <f>IF(tbl_clean[[#This Row],[employee_residence]]=tbl_clean[[#This Row],[company_location]], "Same-Country","Cross-Country")</f>
        <v>Same-Country</v>
      </c>
    </row>
    <row r="1454" spans="1:15" ht="19.2" x14ac:dyDescent="0.45">
      <c r="A1454" s="3">
        <v>2022</v>
      </c>
      <c r="B1454" s="4" t="s">
        <v>214</v>
      </c>
      <c r="C1454" s="4">
        <f t="shared" si="22"/>
        <v>2</v>
      </c>
      <c r="D1454" s="4" t="s">
        <v>218</v>
      </c>
      <c r="E1454" s="4" t="s">
        <v>23</v>
      </c>
      <c r="F1454" s="5">
        <v>102100</v>
      </c>
      <c r="G1454" s="3" t="s">
        <v>20</v>
      </c>
      <c r="H1454" s="5">
        <v>102100</v>
      </c>
      <c r="I1454" s="3" t="s">
        <v>21</v>
      </c>
      <c r="J1454" s="3" t="s">
        <v>243</v>
      </c>
      <c r="K1454" s="17">
        <v>0</v>
      </c>
      <c r="L1454" s="3" t="s">
        <v>21</v>
      </c>
      <c r="M1454" s="3" t="s">
        <v>242</v>
      </c>
      <c r="N1454" s="3" t="str">
        <f>IF(tbl_clean[[#This Row],[salary_in_usd]]&gt;=statistics!$B$25,"Yes","No")</f>
        <v>No</v>
      </c>
      <c r="O1454" s="3" t="str">
        <f>IF(tbl_clean[[#This Row],[employee_residence]]=tbl_clean[[#This Row],[company_location]], "Same-Country","Cross-Country")</f>
        <v>Same-Country</v>
      </c>
    </row>
    <row r="1455" spans="1:15" ht="19.2" x14ac:dyDescent="0.45">
      <c r="A1455" s="3">
        <v>2022</v>
      </c>
      <c r="B1455" s="4" t="s">
        <v>213</v>
      </c>
      <c r="C1455" s="4">
        <f t="shared" si="22"/>
        <v>3</v>
      </c>
      <c r="D1455" s="4" t="s">
        <v>218</v>
      </c>
      <c r="E1455" s="4" t="s">
        <v>37</v>
      </c>
      <c r="F1455" s="5">
        <v>102000</v>
      </c>
      <c r="G1455" s="3" t="s">
        <v>20</v>
      </c>
      <c r="H1455" s="5">
        <v>102000</v>
      </c>
      <c r="I1455" s="3" t="s">
        <v>21</v>
      </c>
      <c r="J1455" s="3" t="s">
        <v>243</v>
      </c>
      <c r="K1455" s="17">
        <v>0</v>
      </c>
      <c r="L1455" s="3" t="s">
        <v>21</v>
      </c>
      <c r="M1455" s="3" t="s">
        <v>242</v>
      </c>
      <c r="N1455" s="3" t="str">
        <f>IF(tbl_clean[[#This Row],[salary_in_usd]]&gt;=statistics!$B$25,"Yes","No")</f>
        <v>No</v>
      </c>
      <c r="O1455" s="3" t="str">
        <f>IF(tbl_clean[[#This Row],[employee_residence]]=tbl_clean[[#This Row],[company_location]], "Same-Country","Cross-Country")</f>
        <v>Same-Country</v>
      </c>
    </row>
    <row r="1456" spans="1:15" ht="19.2" x14ac:dyDescent="0.45">
      <c r="A1456" s="3">
        <v>2022</v>
      </c>
      <c r="B1456" s="4" t="s">
        <v>213</v>
      </c>
      <c r="C1456" s="4">
        <f t="shared" si="22"/>
        <v>3</v>
      </c>
      <c r="D1456" s="4" t="s">
        <v>218</v>
      </c>
      <c r="E1456" s="4" t="s">
        <v>23</v>
      </c>
      <c r="F1456" s="5">
        <v>101570</v>
      </c>
      <c r="G1456" s="3" t="s">
        <v>20</v>
      </c>
      <c r="H1456" s="5">
        <v>101570</v>
      </c>
      <c r="I1456" s="3" t="s">
        <v>21</v>
      </c>
      <c r="J1456" s="3" t="s">
        <v>244</v>
      </c>
      <c r="K1456" s="17">
        <v>100</v>
      </c>
      <c r="L1456" s="3" t="s">
        <v>21</v>
      </c>
      <c r="M1456" s="3" t="s">
        <v>242</v>
      </c>
      <c r="N1456" s="3" t="str">
        <f>IF(tbl_clean[[#This Row],[salary_in_usd]]&gt;=statistics!$B$25,"Yes","No")</f>
        <v>No</v>
      </c>
      <c r="O1456" s="3" t="str">
        <f>IF(tbl_clean[[#This Row],[employee_residence]]=tbl_clean[[#This Row],[company_location]], "Same-Country","Cross-Country")</f>
        <v>Same-Country</v>
      </c>
    </row>
    <row r="1457" spans="1:15" ht="19.2" x14ac:dyDescent="0.45">
      <c r="A1457" s="3">
        <v>2022</v>
      </c>
      <c r="B1457" s="4" t="s">
        <v>213</v>
      </c>
      <c r="C1457" s="4">
        <f t="shared" si="22"/>
        <v>3</v>
      </c>
      <c r="D1457" s="4" t="s">
        <v>218</v>
      </c>
      <c r="E1457" s="4" t="s">
        <v>37</v>
      </c>
      <c r="F1457" s="5">
        <v>101570</v>
      </c>
      <c r="G1457" s="3" t="s">
        <v>20</v>
      </c>
      <c r="H1457" s="5">
        <v>101570</v>
      </c>
      <c r="I1457" s="3" t="s">
        <v>21</v>
      </c>
      <c r="J1457" s="3" t="s">
        <v>244</v>
      </c>
      <c r="K1457" s="17">
        <v>100</v>
      </c>
      <c r="L1457" s="3" t="s">
        <v>21</v>
      </c>
      <c r="M1457" s="3" t="s">
        <v>242</v>
      </c>
      <c r="N1457" s="3" t="str">
        <f>IF(tbl_clean[[#This Row],[salary_in_usd]]&gt;=statistics!$B$25,"Yes","No")</f>
        <v>No</v>
      </c>
      <c r="O1457" s="3" t="str">
        <f>IF(tbl_clean[[#This Row],[employee_residence]]=tbl_clean[[#This Row],[company_location]], "Same-Country","Cross-Country")</f>
        <v>Same-Country</v>
      </c>
    </row>
    <row r="1458" spans="1:15" ht="19.2" x14ac:dyDescent="0.45">
      <c r="A1458" s="3">
        <v>2022</v>
      </c>
      <c r="B1458" s="4" t="s">
        <v>213</v>
      </c>
      <c r="C1458" s="4">
        <f t="shared" si="22"/>
        <v>3</v>
      </c>
      <c r="D1458" s="4" t="s">
        <v>218</v>
      </c>
      <c r="E1458" s="4" t="s">
        <v>37</v>
      </c>
      <c r="F1458" s="5">
        <v>100800</v>
      </c>
      <c r="G1458" s="3" t="s">
        <v>20</v>
      </c>
      <c r="H1458" s="5">
        <v>100800</v>
      </c>
      <c r="I1458" s="3" t="s">
        <v>21</v>
      </c>
      <c r="J1458" s="3" t="s">
        <v>244</v>
      </c>
      <c r="K1458" s="17">
        <v>100</v>
      </c>
      <c r="L1458" s="3" t="s">
        <v>21</v>
      </c>
      <c r="M1458" s="3" t="s">
        <v>240</v>
      </c>
      <c r="N1458" s="3" t="str">
        <f>IF(tbl_clean[[#This Row],[salary_in_usd]]&gt;=statistics!$B$25,"Yes","No")</f>
        <v>No</v>
      </c>
      <c r="O1458" s="3" t="str">
        <f>IF(tbl_clean[[#This Row],[employee_residence]]=tbl_clean[[#This Row],[company_location]], "Same-Country","Cross-Country")</f>
        <v>Same-Country</v>
      </c>
    </row>
    <row r="1459" spans="1:15" ht="19.2" x14ac:dyDescent="0.45">
      <c r="A1459" s="3">
        <v>2022</v>
      </c>
      <c r="B1459" s="4" t="s">
        <v>215</v>
      </c>
      <c r="C1459" s="4">
        <f t="shared" si="22"/>
        <v>1</v>
      </c>
      <c r="D1459" s="4" t="s">
        <v>218</v>
      </c>
      <c r="E1459" s="4" t="s">
        <v>23</v>
      </c>
      <c r="F1459" s="5">
        <v>100000</v>
      </c>
      <c r="G1459" s="3" t="s">
        <v>20</v>
      </c>
      <c r="H1459" s="5">
        <v>100000</v>
      </c>
      <c r="I1459" s="3" t="s">
        <v>21</v>
      </c>
      <c r="J1459" s="3" t="s">
        <v>244</v>
      </c>
      <c r="K1459" s="17">
        <v>100</v>
      </c>
      <c r="L1459" s="3" t="s">
        <v>21</v>
      </c>
      <c r="M1459" s="3" t="s">
        <v>242</v>
      </c>
      <c r="N1459" s="3" t="str">
        <f>IF(tbl_clean[[#This Row],[salary_in_usd]]&gt;=statistics!$B$25,"Yes","No")</f>
        <v>No</v>
      </c>
      <c r="O1459" s="3" t="str">
        <f>IF(tbl_clean[[#This Row],[employee_residence]]=tbl_clean[[#This Row],[company_location]], "Same-Country","Cross-Country")</f>
        <v>Same-Country</v>
      </c>
    </row>
    <row r="1460" spans="1:15" ht="19.2" x14ac:dyDescent="0.45">
      <c r="A1460" s="3">
        <v>2022</v>
      </c>
      <c r="B1460" s="4" t="s">
        <v>213</v>
      </c>
      <c r="C1460" s="4">
        <f t="shared" si="22"/>
        <v>3</v>
      </c>
      <c r="D1460" s="4" t="s">
        <v>218</v>
      </c>
      <c r="E1460" s="4" t="s">
        <v>37</v>
      </c>
      <c r="F1460" s="5">
        <v>100000</v>
      </c>
      <c r="G1460" s="3" t="s">
        <v>20</v>
      </c>
      <c r="H1460" s="5">
        <v>100000</v>
      </c>
      <c r="I1460" s="3" t="s">
        <v>21</v>
      </c>
      <c r="J1460" s="3" t="s">
        <v>243</v>
      </c>
      <c r="K1460" s="17">
        <v>0</v>
      </c>
      <c r="L1460" s="3" t="s">
        <v>21</v>
      </c>
      <c r="M1460" s="3" t="s">
        <v>242</v>
      </c>
      <c r="N1460" s="3" t="str">
        <f>IF(tbl_clean[[#This Row],[salary_in_usd]]&gt;=statistics!$B$25,"Yes","No")</f>
        <v>No</v>
      </c>
      <c r="O1460" s="3" t="str">
        <f>IF(tbl_clean[[#This Row],[employee_residence]]=tbl_clean[[#This Row],[company_location]], "Same-Country","Cross-Country")</f>
        <v>Same-Country</v>
      </c>
    </row>
    <row r="1461" spans="1:15" ht="19.2" x14ac:dyDescent="0.45">
      <c r="A1461" s="3">
        <v>2022</v>
      </c>
      <c r="B1461" s="4" t="s">
        <v>214</v>
      </c>
      <c r="C1461" s="4">
        <f t="shared" si="22"/>
        <v>2</v>
      </c>
      <c r="D1461" s="4" t="s">
        <v>218</v>
      </c>
      <c r="E1461" s="4" t="s">
        <v>27</v>
      </c>
      <c r="F1461" s="5">
        <v>100000</v>
      </c>
      <c r="G1461" s="3" t="s">
        <v>20</v>
      </c>
      <c r="H1461" s="5">
        <v>100000</v>
      </c>
      <c r="I1461" s="3" t="s">
        <v>21</v>
      </c>
      <c r="J1461" s="3" t="s">
        <v>243</v>
      </c>
      <c r="K1461" s="17">
        <v>0</v>
      </c>
      <c r="L1461" s="3" t="s">
        <v>21</v>
      </c>
      <c r="M1461" s="3" t="s">
        <v>242</v>
      </c>
      <c r="N1461" s="3" t="str">
        <f>IF(tbl_clean[[#This Row],[salary_in_usd]]&gt;=statistics!$B$25,"Yes","No")</f>
        <v>No</v>
      </c>
      <c r="O1461" s="3" t="str">
        <f>IF(tbl_clean[[#This Row],[employee_residence]]=tbl_clean[[#This Row],[company_location]], "Same-Country","Cross-Country")</f>
        <v>Same-Country</v>
      </c>
    </row>
    <row r="1462" spans="1:15" ht="19.2" x14ac:dyDescent="0.45">
      <c r="A1462" s="3">
        <v>2022</v>
      </c>
      <c r="B1462" s="4" t="s">
        <v>214</v>
      </c>
      <c r="C1462" s="4">
        <f t="shared" si="22"/>
        <v>2</v>
      </c>
      <c r="D1462" s="4" t="s">
        <v>218</v>
      </c>
      <c r="E1462" s="4" t="s">
        <v>27</v>
      </c>
      <c r="F1462" s="5">
        <v>100000</v>
      </c>
      <c r="G1462" s="3" t="s">
        <v>20</v>
      </c>
      <c r="H1462" s="5">
        <v>100000</v>
      </c>
      <c r="I1462" s="3" t="s">
        <v>21</v>
      </c>
      <c r="J1462" s="3" t="s">
        <v>243</v>
      </c>
      <c r="K1462" s="17">
        <v>0</v>
      </c>
      <c r="L1462" s="3" t="s">
        <v>21</v>
      </c>
      <c r="M1462" s="3" t="s">
        <v>242</v>
      </c>
      <c r="N1462" s="3" t="str">
        <f>IF(tbl_clean[[#This Row],[salary_in_usd]]&gt;=statistics!$B$25,"Yes","No")</f>
        <v>No</v>
      </c>
      <c r="O1462" s="3" t="str">
        <f>IF(tbl_clean[[#This Row],[employee_residence]]=tbl_clean[[#This Row],[company_location]], "Same-Country","Cross-Country")</f>
        <v>Same-Country</v>
      </c>
    </row>
    <row r="1463" spans="1:15" ht="19.2" x14ac:dyDescent="0.45">
      <c r="A1463" s="3">
        <v>2022</v>
      </c>
      <c r="B1463" s="4" t="s">
        <v>215</v>
      </c>
      <c r="C1463" s="4">
        <f t="shared" si="22"/>
        <v>1</v>
      </c>
      <c r="D1463" s="4" t="s">
        <v>218</v>
      </c>
      <c r="E1463" s="4" t="s">
        <v>125</v>
      </c>
      <c r="F1463" s="5">
        <v>100000</v>
      </c>
      <c r="G1463" s="3" t="s">
        <v>20</v>
      </c>
      <c r="H1463" s="5">
        <v>100000</v>
      </c>
      <c r="I1463" s="3" t="s">
        <v>21</v>
      </c>
      <c r="J1463" s="3" t="s">
        <v>244</v>
      </c>
      <c r="K1463" s="17">
        <v>100</v>
      </c>
      <c r="L1463" s="3" t="s">
        <v>21</v>
      </c>
      <c r="M1463" s="3" t="s">
        <v>242</v>
      </c>
      <c r="N1463" s="3" t="str">
        <f>IF(tbl_clean[[#This Row],[salary_in_usd]]&gt;=statistics!$B$25,"Yes","No")</f>
        <v>No</v>
      </c>
      <c r="O1463" s="3" t="str">
        <f>IF(tbl_clean[[#This Row],[employee_residence]]=tbl_clean[[#This Row],[company_location]], "Same-Country","Cross-Country")</f>
        <v>Same-Country</v>
      </c>
    </row>
    <row r="1464" spans="1:15" ht="19.2" x14ac:dyDescent="0.45">
      <c r="A1464" s="3">
        <v>2022</v>
      </c>
      <c r="B1464" s="4" t="s">
        <v>214</v>
      </c>
      <c r="C1464" s="4">
        <f t="shared" si="22"/>
        <v>2</v>
      </c>
      <c r="D1464" s="4" t="s">
        <v>218</v>
      </c>
      <c r="E1464" s="4" t="s">
        <v>23</v>
      </c>
      <c r="F1464" s="5">
        <v>100000</v>
      </c>
      <c r="G1464" s="3" t="s">
        <v>20</v>
      </c>
      <c r="H1464" s="5">
        <v>100000</v>
      </c>
      <c r="I1464" s="3" t="s">
        <v>21</v>
      </c>
      <c r="J1464" s="3" t="s">
        <v>243</v>
      </c>
      <c r="K1464" s="17">
        <v>0</v>
      </c>
      <c r="L1464" s="3" t="s">
        <v>21</v>
      </c>
      <c r="M1464" s="3" t="s">
        <v>242</v>
      </c>
      <c r="N1464" s="3" t="str">
        <f>IF(tbl_clean[[#This Row],[salary_in_usd]]&gt;=statistics!$B$25,"Yes","No")</f>
        <v>No</v>
      </c>
      <c r="O1464" s="3" t="str">
        <f>IF(tbl_clean[[#This Row],[employee_residence]]=tbl_clean[[#This Row],[company_location]], "Same-Country","Cross-Country")</f>
        <v>Same-Country</v>
      </c>
    </row>
    <row r="1465" spans="1:15" ht="19.2" x14ac:dyDescent="0.45">
      <c r="A1465" s="3">
        <v>2022</v>
      </c>
      <c r="B1465" s="4" t="s">
        <v>213</v>
      </c>
      <c r="C1465" s="4">
        <f t="shared" si="22"/>
        <v>3</v>
      </c>
      <c r="D1465" s="4" t="s">
        <v>218</v>
      </c>
      <c r="E1465" s="4" t="s">
        <v>37</v>
      </c>
      <c r="F1465" s="5">
        <v>100000</v>
      </c>
      <c r="G1465" s="3" t="s">
        <v>20</v>
      </c>
      <c r="H1465" s="5">
        <v>100000</v>
      </c>
      <c r="I1465" s="3" t="s">
        <v>21</v>
      </c>
      <c r="J1465" s="3" t="s">
        <v>243</v>
      </c>
      <c r="K1465" s="17">
        <v>0</v>
      </c>
      <c r="L1465" s="3" t="s">
        <v>21</v>
      </c>
      <c r="M1465" s="3" t="s">
        <v>242</v>
      </c>
      <c r="N1465" s="3" t="str">
        <f>IF(tbl_clean[[#This Row],[salary_in_usd]]&gt;=statistics!$B$25,"Yes","No")</f>
        <v>No</v>
      </c>
      <c r="O1465" s="3" t="str">
        <f>IF(tbl_clean[[#This Row],[employee_residence]]=tbl_clean[[#This Row],[company_location]], "Same-Country","Cross-Country")</f>
        <v>Same-Country</v>
      </c>
    </row>
    <row r="1466" spans="1:15" ht="19.2" x14ac:dyDescent="0.45">
      <c r="A1466" s="3">
        <v>2022</v>
      </c>
      <c r="B1466" s="4" t="s">
        <v>213</v>
      </c>
      <c r="C1466" s="4">
        <f t="shared" si="22"/>
        <v>3</v>
      </c>
      <c r="D1466" s="4" t="s">
        <v>218</v>
      </c>
      <c r="E1466" s="4" t="s">
        <v>37</v>
      </c>
      <c r="F1466" s="5">
        <v>100000</v>
      </c>
      <c r="G1466" s="3" t="s">
        <v>20</v>
      </c>
      <c r="H1466" s="5">
        <v>100000</v>
      </c>
      <c r="I1466" s="3" t="s">
        <v>21</v>
      </c>
      <c r="J1466" s="3" t="s">
        <v>243</v>
      </c>
      <c r="K1466" s="17">
        <v>0</v>
      </c>
      <c r="L1466" s="3" t="s">
        <v>21</v>
      </c>
      <c r="M1466" s="3" t="s">
        <v>242</v>
      </c>
      <c r="N1466" s="3" t="str">
        <f>IF(tbl_clean[[#This Row],[salary_in_usd]]&gt;=statistics!$B$25,"Yes","No")</f>
        <v>No</v>
      </c>
      <c r="O1466" s="3" t="str">
        <f>IF(tbl_clean[[#This Row],[employee_residence]]=tbl_clean[[#This Row],[company_location]], "Same-Country","Cross-Country")</f>
        <v>Same-Country</v>
      </c>
    </row>
    <row r="1467" spans="1:15" ht="19.2" x14ac:dyDescent="0.45">
      <c r="A1467" s="3">
        <v>2022</v>
      </c>
      <c r="B1467" s="4" t="s">
        <v>214</v>
      </c>
      <c r="C1467" s="4">
        <f t="shared" si="22"/>
        <v>2</v>
      </c>
      <c r="D1467" s="4" t="s">
        <v>218</v>
      </c>
      <c r="E1467" s="4" t="s">
        <v>27</v>
      </c>
      <c r="F1467" s="5">
        <v>100000</v>
      </c>
      <c r="G1467" s="3" t="s">
        <v>20</v>
      </c>
      <c r="H1467" s="5">
        <v>100000</v>
      </c>
      <c r="I1467" s="3" t="s">
        <v>21</v>
      </c>
      <c r="J1467" s="3" t="s">
        <v>243</v>
      </c>
      <c r="K1467" s="17">
        <v>0</v>
      </c>
      <c r="L1467" s="3" t="s">
        <v>21</v>
      </c>
      <c r="M1467" s="3" t="s">
        <v>242</v>
      </c>
      <c r="N1467" s="3" t="str">
        <f>IF(tbl_clean[[#This Row],[salary_in_usd]]&gt;=statistics!$B$25,"Yes","No")</f>
        <v>No</v>
      </c>
      <c r="O1467" s="3" t="str">
        <f>IF(tbl_clean[[#This Row],[employee_residence]]=tbl_clean[[#This Row],[company_location]], "Same-Country","Cross-Country")</f>
        <v>Same-Country</v>
      </c>
    </row>
    <row r="1468" spans="1:15" ht="19.2" x14ac:dyDescent="0.45">
      <c r="A1468" s="3">
        <v>2022</v>
      </c>
      <c r="B1468" s="4" t="s">
        <v>214</v>
      </c>
      <c r="C1468" s="4">
        <f t="shared" si="22"/>
        <v>2</v>
      </c>
      <c r="D1468" s="4" t="s">
        <v>218</v>
      </c>
      <c r="E1468" s="4" t="s">
        <v>32</v>
      </c>
      <c r="F1468" s="5">
        <v>100000</v>
      </c>
      <c r="G1468" s="3" t="s">
        <v>20</v>
      </c>
      <c r="H1468" s="5">
        <v>100000</v>
      </c>
      <c r="I1468" s="3" t="s">
        <v>21</v>
      </c>
      <c r="J1468" s="3" t="s">
        <v>244</v>
      </c>
      <c r="K1468" s="17">
        <v>100</v>
      </c>
      <c r="L1468" s="3" t="s">
        <v>21</v>
      </c>
      <c r="M1468" s="3" t="s">
        <v>242</v>
      </c>
      <c r="N1468" s="3" t="str">
        <f>IF(tbl_clean[[#This Row],[salary_in_usd]]&gt;=statistics!$B$25,"Yes","No")</f>
        <v>No</v>
      </c>
      <c r="O1468" s="3" t="str">
        <f>IF(tbl_clean[[#This Row],[employee_residence]]=tbl_clean[[#This Row],[company_location]], "Same-Country","Cross-Country")</f>
        <v>Same-Country</v>
      </c>
    </row>
    <row r="1469" spans="1:15" ht="19.2" x14ac:dyDescent="0.45">
      <c r="A1469" s="3">
        <v>2022</v>
      </c>
      <c r="B1469" s="4" t="s">
        <v>213</v>
      </c>
      <c r="C1469" s="4">
        <f t="shared" si="22"/>
        <v>3</v>
      </c>
      <c r="D1469" s="4" t="s">
        <v>218</v>
      </c>
      <c r="E1469" s="4" t="s">
        <v>27</v>
      </c>
      <c r="F1469" s="5">
        <v>100000</v>
      </c>
      <c r="G1469" s="3" t="s">
        <v>20</v>
      </c>
      <c r="H1469" s="5">
        <v>100000</v>
      </c>
      <c r="I1469" s="3" t="s">
        <v>21</v>
      </c>
      <c r="J1469" s="3" t="s">
        <v>244</v>
      </c>
      <c r="K1469" s="17">
        <v>100</v>
      </c>
      <c r="L1469" s="3" t="s">
        <v>21</v>
      </c>
      <c r="M1469" s="3" t="s">
        <v>242</v>
      </c>
      <c r="N1469" s="3" t="str">
        <f>IF(tbl_clean[[#This Row],[salary_in_usd]]&gt;=statistics!$B$25,"Yes","No")</f>
        <v>No</v>
      </c>
      <c r="O1469" s="3" t="str">
        <f>IF(tbl_clean[[#This Row],[employee_residence]]=tbl_clean[[#This Row],[company_location]], "Same-Country","Cross-Country")</f>
        <v>Same-Country</v>
      </c>
    </row>
    <row r="1470" spans="1:15" ht="19.2" x14ac:dyDescent="0.45">
      <c r="A1470" s="3">
        <v>2022</v>
      </c>
      <c r="B1470" s="4" t="s">
        <v>214</v>
      </c>
      <c r="C1470" s="4">
        <f t="shared" si="22"/>
        <v>2</v>
      </c>
      <c r="D1470" s="4" t="s">
        <v>218</v>
      </c>
      <c r="E1470" s="4" t="s">
        <v>27</v>
      </c>
      <c r="F1470" s="5">
        <v>100000</v>
      </c>
      <c r="G1470" s="3" t="s">
        <v>20</v>
      </c>
      <c r="H1470" s="5">
        <v>100000</v>
      </c>
      <c r="I1470" s="3" t="s">
        <v>21</v>
      </c>
      <c r="J1470" s="3" t="s">
        <v>244</v>
      </c>
      <c r="K1470" s="17">
        <v>100</v>
      </c>
      <c r="L1470" s="3" t="s">
        <v>21</v>
      </c>
      <c r="M1470" s="3" t="s">
        <v>242</v>
      </c>
      <c r="N1470" s="3" t="str">
        <f>IF(tbl_clean[[#This Row],[salary_in_usd]]&gt;=statistics!$B$25,"Yes","No")</f>
        <v>No</v>
      </c>
      <c r="O1470" s="3" t="str">
        <f>IF(tbl_clean[[#This Row],[employee_residence]]=tbl_clean[[#This Row],[company_location]], "Same-Country","Cross-Country")</f>
        <v>Same-Country</v>
      </c>
    </row>
    <row r="1471" spans="1:15" ht="19.2" x14ac:dyDescent="0.45">
      <c r="A1471" s="3">
        <v>2022</v>
      </c>
      <c r="B1471" s="4" t="s">
        <v>214</v>
      </c>
      <c r="C1471" s="4">
        <f t="shared" si="22"/>
        <v>2</v>
      </c>
      <c r="D1471" s="4" t="s">
        <v>218</v>
      </c>
      <c r="E1471" s="4" t="s">
        <v>27</v>
      </c>
      <c r="F1471" s="5">
        <v>100000</v>
      </c>
      <c r="G1471" s="3" t="s">
        <v>20</v>
      </c>
      <c r="H1471" s="5">
        <v>100000</v>
      </c>
      <c r="I1471" s="3" t="s">
        <v>21</v>
      </c>
      <c r="J1471" s="3" t="s">
        <v>243</v>
      </c>
      <c r="K1471" s="17">
        <v>0</v>
      </c>
      <c r="L1471" s="3" t="s">
        <v>21</v>
      </c>
      <c r="M1471" s="3" t="s">
        <v>242</v>
      </c>
      <c r="N1471" s="3" t="str">
        <f>IF(tbl_clean[[#This Row],[salary_in_usd]]&gt;=statistics!$B$25,"Yes","No")</f>
        <v>No</v>
      </c>
      <c r="O1471" s="3" t="str">
        <f>IF(tbl_clean[[#This Row],[employee_residence]]=tbl_clean[[#This Row],[company_location]], "Same-Country","Cross-Country")</f>
        <v>Same-Country</v>
      </c>
    </row>
    <row r="1472" spans="1:15" ht="19.2" x14ac:dyDescent="0.45">
      <c r="A1472" s="3">
        <v>2022</v>
      </c>
      <c r="B1472" s="4" t="s">
        <v>214</v>
      </c>
      <c r="C1472" s="4">
        <f t="shared" si="22"/>
        <v>2</v>
      </c>
      <c r="D1472" s="4" t="s">
        <v>218</v>
      </c>
      <c r="E1472" s="4" t="s">
        <v>73</v>
      </c>
      <c r="F1472" s="5">
        <v>100000</v>
      </c>
      <c r="G1472" s="3" t="s">
        <v>20</v>
      </c>
      <c r="H1472" s="5">
        <v>100000</v>
      </c>
      <c r="I1472" s="3" t="s">
        <v>21</v>
      </c>
      <c r="J1472" s="3" t="s">
        <v>244</v>
      </c>
      <c r="K1472" s="17">
        <v>100</v>
      </c>
      <c r="L1472" s="3" t="s">
        <v>21</v>
      </c>
      <c r="M1472" s="3" t="s">
        <v>242</v>
      </c>
      <c r="N1472" s="3" t="str">
        <f>IF(tbl_clean[[#This Row],[salary_in_usd]]&gt;=statistics!$B$25,"Yes","No")</f>
        <v>No</v>
      </c>
      <c r="O1472" s="3" t="str">
        <f>IF(tbl_clean[[#This Row],[employee_residence]]=tbl_clean[[#This Row],[company_location]], "Same-Country","Cross-Country")</f>
        <v>Same-Country</v>
      </c>
    </row>
    <row r="1473" spans="1:15" ht="19.2" x14ac:dyDescent="0.45">
      <c r="A1473" s="3">
        <v>2022</v>
      </c>
      <c r="B1473" s="4" t="s">
        <v>214</v>
      </c>
      <c r="C1473" s="4">
        <f t="shared" si="22"/>
        <v>2</v>
      </c>
      <c r="D1473" s="4" t="s">
        <v>218</v>
      </c>
      <c r="E1473" s="4" t="s">
        <v>73</v>
      </c>
      <c r="F1473" s="5">
        <v>100000</v>
      </c>
      <c r="G1473" s="3" t="s">
        <v>20</v>
      </c>
      <c r="H1473" s="5">
        <v>100000</v>
      </c>
      <c r="I1473" s="3" t="s">
        <v>21</v>
      </c>
      <c r="J1473" s="3" t="s">
        <v>244</v>
      </c>
      <c r="K1473" s="17">
        <v>100</v>
      </c>
      <c r="L1473" s="3" t="s">
        <v>21</v>
      </c>
      <c r="M1473" s="3" t="s">
        <v>242</v>
      </c>
      <c r="N1473" s="3" t="str">
        <f>IF(tbl_clean[[#This Row],[salary_in_usd]]&gt;=statistics!$B$25,"Yes","No")</f>
        <v>No</v>
      </c>
      <c r="O1473" s="3" t="str">
        <f>IF(tbl_clean[[#This Row],[employee_residence]]=tbl_clean[[#This Row],[company_location]], "Same-Country","Cross-Country")</f>
        <v>Same-Country</v>
      </c>
    </row>
    <row r="1474" spans="1:15" ht="19.2" x14ac:dyDescent="0.45">
      <c r="A1474" s="3">
        <v>2022</v>
      </c>
      <c r="B1474" s="4" t="s">
        <v>213</v>
      </c>
      <c r="C1474" s="4">
        <f t="shared" ref="C1474:C1537" si="23">IF(B1474="Entry",1,IF(B1474="Mid",2,IF(B1474="Senior",3,4)))</f>
        <v>3</v>
      </c>
      <c r="D1474" s="4" t="s">
        <v>218</v>
      </c>
      <c r="E1474" s="4" t="s">
        <v>37</v>
      </c>
      <c r="F1474" s="5">
        <v>100000</v>
      </c>
      <c r="G1474" s="3" t="s">
        <v>20</v>
      </c>
      <c r="H1474" s="5">
        <v>100000</v>
      </c>
      <c r="I1474" s="3" t="s">
        <v>21</v>
      </c>
      <c r="J1474" s="3" t="s">
        <v>243</v>
      </c>
      <c r="K1474" s="17">
        <v>0</v>
      </c>
      <c r="L1474" s="3" t="s">
        <v>21</v>
      </c>
      <c r="M1474" s="3" t="s">
        <v>242</v>
      </c>
      <c r="N1474" s="3" t="str">
        <f>IF(tbl_clean[[#This Row],[salary_in_usd]]&gt;=statistics!$B$25,"Yes","No")</f>
        <v>No</v>
      </c>
      <c r="O1474" s="3" t="str">
        <f>IF(tbl_clean[[#This Row],[employee_residence]]=tbl_clean[[#This Row],[company_location]], "Same-Country","Cross-Country")</f>
        <v>Same-Country</v>
      </c>
    </row>
    <row r="1475" spans="1:15" ht="19.2" x14ac:dyDescent="0.45">
      <c r="A1475" s="3">
        <v>2022</v>
      </c>
      <c r="B1475" s="4" t="s">
        <v>214</v>
      </c>
      <c r="C1475" s="4">
        <f t="shared" si="23"/>
        <v>2</v>
      </c>
      <c r="D1475" s="4" t="s">
        <v>218</v>
      </c>
      <c r="E1475" s="4" t="s">
        <v>27</v>
      </c>
      <c r="F1475" s="5">
        <v>100000</v>
      </c>
      <c r="G1475" s="3" t="s">
        <v>20</v>
      </c>
      <c r="H1475" s="5">
        <v>100000</v>
      </c>
      <c r="I1475" s="3" t="s">
        <v>21</v>
      </c>
      <c r="J1475" s="3" t="s">
        <v>243</v>
      </c>
      <c r="K1475" s="17">
        <v>0</v>
      </c>
      <c r="L1475" s="3" t="s">
        <v>21</v>
      </c>
      <c r="M1475" s="3" t="s">
        <v>242</v>
      </c>
      <c r="N1475" s="3" t="str">
        <f>IF(tbl_clean[[#This Row],[salary_in_usd]]&gt;=statistics!$B$25,"Yes","No")</f>
        <v>No</v>
      </c>
      <c r="O1475" s="3" t="str">
        <f>IF(tbl_clean[[#This Row],[employee_residence]]=tbl_clean[[#This Row],[company_location]], "Same-Country","Cross-Country")</f>
        <v>Same-Country</v>
      </c>
    </row>
    <row r="1476" spans="1:15" ht="19.2" x14ac:dyDescent="0.45">
      <c r="A1476" s="3">
        <v>2022</v>
      </c>
      <c r="B1476" s="4" t="s">
        <v>213</v>
      </c>
      <c r="C1476" s="4">
        <f t="shared" si="23"/>
        <v>3</v>
      </c>
      <c r="D1476" s="4" t="s">
        <v>218</v>
      </c>
      <c r="E1476" s="4" t="s">
        <v>27</v>
      </c>
      <c r="F1476" s="5">
        <v>100000</v>
      </c>
      <c r="G1476" s="3" t="s">
        <v>20</v>
      </c>
      <c r="H1476" s="5">
        <v>100000</v>
      </c>
      <c r="I1476" s="3" t="s">
        <v>21</v>
      </c>
      <c r="J1476" s="3" t="s">
        <v>243</v>
      </c>
      <c r="K1476" s="17">
        <v>0</v>
      </c>
      <c r="L1476" s="3" t="s">
        <v>21</v>
      </c>
      <c r="M1476" s="3" t="s">
        <v>242</v>
      </c>
      <c r="N1476" s="3" t="str">
        <f>IF(tbl_clean[[#This Row],[salary_in_usd]]&gt;=statistics!$B$25,"Yes","No")</f>
        <v>No</v>
      </c>
      <c r="O1476" s="3" t="str">
        <f>IF(tbl_clean[[#This Row],[employee_residence]]=tbl_clean[[#This Row],[company_location]], "Same-Country","Cross-Country")</f>
        <v>Same-Country</v>
      </c>
    </row>
    <row r="1477" spans="1:15" ht="19.2" x14ac:dyDescent="0.45">
      <c r="A1477" s="3">
        <v>2022</v>
      </c>
      <c r="B1477" s="4" t="s">
        <v>213</v>
      </c>
      <c r="C1477" s="4">
        <f t="shared" si="23"/>
        <v>3</v>
      </c>
      <c r="D1477" s="4" t="s">
        <v>218</v>
      </c>
      <c r="E1477" s="4" t="s">
        <v>27</v>
      </c>
      <c r="F1477" s="5">
        <v>100000</v>
      </c>
      <c r="G1477" s="3" t="s">
        <v>20</v>
      </c>
      <c r="H1477" s="5">
        <v>100000</v>
      </c>
      <c r="I1477" s="3" t="s">
        <v>21</v>
      </c>
      <c r="J1477" s="3" t="s">
        <v>243</v>
      </c>
      <c r="K1477" s="17">
        <v>0</v>
      </c>
      <c r="L1477" s="3" t="s">
        <v>21</v>
      </c>
      <c r="M1477" s="3" t="s">
        <v>242</v>
      </c>
      <c r="N1477" s="3" t="str">
        <f>IF(tbl_clean[[#This Row],[salary_in_usd]]&gt;=statistics!$B$25,"Yes","No")</f>
        <v>No</v>
      </c>
      <c r="O1477" s="3" t="str">
        <f>IF(tbl_clean[[#This Row],[employee_residence]]=tbl_clean[[#This Row],[company_location]], "Same-Country","Cross-Country")</f>
        <v>Same-Country</v>
      </c>
    </row>
    <row r="1478" spans="1:15" ht="19.2" x14ac:dyDescent="0.45">
      <c r="A1478" s="3">
        <v>2022</v>
      </c>
      <c r="B1478" s="4" t="s">
        <v>214</v>
      </c>
      <c r="C1478" s="4">
        <f t="shared" si="23"/>
        <v>2</v>
      </c>
      <c r="D1478" s="4" t="s">
        <v>218</v>
      </c>
      <c r="E1478" s="4" t="s">
        <v>27</v>
      </c>
      <c r="F1478" s="5">
        <v>100000</v>
      </c>
      <c r="G1478" s="3" t="s">
        <v>20</v>
      </c>
      <c r="H1478" s="5">
        <v>100000</v>
      </c>
      <c r="I1478" s="3" t="s">
        <v>21</v>
      </c>
      <c r="J1478" s="3" t="s">
        <v>243</v>
      </c>
      <c r="K1478" s="17">
        <v>0</v>
      </c>
      <c r="L1478" s="3" t="s">
        <v>21</v>
      </c>
      <c r="M1478" s="3" t="s">
        <v>242</v>
      </c>
      <c r="N1478" s="3" t="str">
        <f>IF(tbl_clean[[#This Row],[salary_in_usd]]&gt;=statistics!$B$25,"Yes","No")</f>
        <v>No</v>
      </c>
      <c r="O1478" s="3" t="str">
        <f>IF(tbl_clean[[#This Row],[employee_residence]]=tbl_clean[[#This Row],[company_location]], "Same-Country","Cross-Country")</f>
        <v>Same-Country</v>
      </c>
    </row>
    <row r="1479" spans="1:15" ht="19.2" x14ac:dyDescent="0.45">
      <c r="A1479" s="3">
        <v>2022</v>
      </c>
      <c r="B1479" s="4" t="s">
        <v>215</v>
      </c>
      <c r="C1479" s="4">
        <f t="shared" si="23"/>
        <v>1</v>
      </c>
      <c r="D1479" s="4" t="s">
        <v>220</v>
      </c>
      <c r="E1479" s="4" t="s">
        <v>35</v>
      </c>
      <c r="F1479" s="5">
        <v>100000</v>
      </c>
      <c r="G1479" s="3" t="s">
        <v>20</v>
      </c>
      <c r="H1479" s="5">
        <v>100000</v>
      </c>
      <c r="I1479" s="3" t="s">
        <v>158</v>
      </c>
      <c r="J1479" s="3" t="s">
        <v>244</v>
      </c>
      <c r="K1479" s="17">
        <v>100</v>
      </c>
      <c r="L1479" s="3" t="s">
        <v>158</v>
      </c>
      <c r="M1479" s="3" t="s">
        <v>242</v>
      </c>
      <c r="N1479" s="3" t="str">
        <f>IF(tbl_clean[[#This Row],[salary_in_usd]]&gt;=statistics!$B$25,"Yes","No")</f>
        <v>No</v>
      </c>
      <c r="O1479" s="3" t="str">
        <f>IF(tbl_clean[[#This Row],[employee_residence]]=tbl_clean[[#This Row],[company_location]], "Same-Country","Cross-Country")</f>
        <v>Same-Country</v>
      </c>
    </row>
    <row r="1480" spans="1:15" ht="19.2" x14ac:dyDescent="0.45">
      <c r="A1480" s="3">
        <v>2022</v>
      </c>
      <c r="B1480" s="4" t="s">
        <v>213</v>
      </c>
      <c r="C1480" s="4">
        <f t="shared" si="23"/>
        <v>3</v>
      </c>
      <c r="D1480" s="4" t="s">
        <v>218</v>
      </c>
      <c r="E1480" s="4" t="s">
        <v>27</v>
      </c>
      <c r="F1480" s="5">
        <v>100000</v>
      </c>
      <c r="G1480" s="3" t="s">
        <v>20</v>
      </c>
      <c r="H1480" s="5">
        <v>100000</v>
      </c>
      <c r="I1480" s="3" t="s">
        <v>21</v>
      </c>
      <c r="J1480" s="3" t="s">
        <v>243</v>
      </c>
      <c r="K1480" s="17">
        <v>0</v>
      </c>
      <c r="L1480" s="3" t="s">
        <v>21</v>
      </c>
      <c r="M1480" s="3" t="s">
        <v>242</v>
      </c>
      <c r="N1480" s="3" t="str">
        <f>IF(tbl_clean[[#This Row],[salary_in_usd]]&gt;=statistics!$B$25,"Yes","No")</f>
        <v>No</v>
      </c>
      <c r="O1480" s="3" t="str">
        <f>IF(tbl_clean[[#This Row],[employee_residence]]=tbl_clean[[#This Row],[company_location]], "Same-Country","Cross-Country")</f>
        <v>Same-Country</v>
      </c>
    </row>
    <row r="1481" spans="1:15" ht="19.2" x14ac:dyDescent="0.45">
      <c r="A1481" s="3">
        <v>2022</v>
      </c>
      <c r="B1481" s="4" t="s">
        <v>214</v>
      </c>
      <c r="C1481" s="4">
        <f t="shared" si="23"/>
        <v>2</v>
      </c>
      <c r="D1481" s="4" t="s">
        <v>218</v>
      </c>
      <c r="E1481" s="4" t="s">
        <v>27</v>
      </c>
      <c r="F1481" s="5">
        <v>100000</v>
      </c>
      <c r="G1481" s="3" t="s">
        <v>20</v>
      </c>
      <c r="H1481" s="5">
        <v>100000</v>
      </c>
      <c r="I1481" s="3" t="s">
        <v>21</v>
      </c>
      <c r="J1481" s="3" t="s">
        <v>243</v>
      </c>
      <c r="K1481" s="17">
        <v>0</v>
      </c>
      <c r="L1481" s="3" t="s">
        <v>21</v>
      </c>
      <c r="M1481" s="3" t="s">
        <v>242</v>
      </c>
      <c r="N1481" s="3" t="str">
        <f>IF(tbl_clean[[#This Row],[salary_in_usd]]&gt;=statistics!$B$25,"Yes","No")</f>
        <v>No</v>
      </c>
      <c r="O1481" s="3" t="str">
        <f>IF(tbl_clean[[#This Row],[employee_residence]]=tbl_clean[[#This Row],[company_location]], "Same-Country","Cross-Country")</f>
        <v>Same-Country</v>
      </c>
    </row>
    <row r="1482" spans="1:15" ht="19.2" x14ac:dyDescent="0.45">
      <c r="A1482" s="3">
        <v>2022</v>
      </c>
      <c r="B1482" s="4" t="s">
        <v>214</v>
      </c>
      <c r="C1482" s="4">
        <f t="shared" si="23"/>
        <v>2</v>
      </c>
      <c r="D1482" s="4" t="s">
        <v>218</v>
      </c>
      <c r="E1482" s="4" t="s">
        <v>27</v>
      </c>
      <c r="F1482" s="5">
        <v>100000</v>
      </c>
      <c r="G1482" s="3" t="s">
        <v>20</v>
      </c>
      <c r="H1482" s="5">
        <v>100000</v>
      </c>
      <c r="I1482" s="3" t="s">
        <v>24</v>
      </c>
      <c r="J1482" s="3" t="s">
        <v>243</v>
      </c>
      <c r="K1482" s="17">
        <v>0</v>
      </c>
      <c r="L1482" s="3" t="s">
        <v>24</v>
      </c>
      <c r="M1482" s="3" t="s">
        <v>242</v>
      </c>
      <c r="N1482" s="3" t="str">
        <f>IF(tbl_clean[[#This Row],[salary_in_usd]]&gt;=statistics!$B$25,"Yes","No")</f>
        <v>No</v>
      </c>
      <c r="O1482" s="3" t="str">
        <f>IF(tbl_clean[[#This Row],[employee_residence]]=tbl_clean[[#This Row],[company_location]], "Same-Country","Cross-Country")</f>
        <v>Same-Country</v>
      </c>
    </row>
    <row r="1483" spans="1:15" ht="19.2" x14ac:dyDescent="0.45">
      <c r="A1483" s="3">
        <v>2022</v>
      </c>
      <c r="B1483" s="4" t="s">
        <v>213</v>
      </c>
      <c r="C1483" s="4">
        <f t="shared" si="23"/>
        <v>3</v>
      </c>
      <c r="D1483" s="4" t="s">
        <v>218</v>
      </c>
      <c r="E1483" s="4" t="s">
        <v>37</v>
      </c>
      <c r="F1483" s="5">
        <v>100000</v>
      </c>
      <c r="G1483" s="3" t="s">
        <v>20</v>
      </c>
      <c r="H1483" s="5">
        <v>100000</v>
      </c>
      <c r="I1483" s="3" t="s">
        <v>21</v>
      </c>
      <c r="J1483" s="3" t="s">
        <v>243</v>
      </c>
      <c r="K1483" s="17">
        <v>0</v>
      </c>
      <c r="L1483" s="3" t="s">
        <v>21</v>
      </c>
      <c r="M1483" s="3" t="s">
        <v>242</v>
      </c>
      <c r="N1483" s="3" t="str">
        <f>IF(tbl_clean[[#This Row],[salary_in_usd]]&gt;=statistics!$B$25,"Yes","No")</f>
        <v>No</v>
      </c>
      <c r="O1483" s="3" t="str">
        <f>IF(tbl_clean[[#This Row],[employee_residence]]=tbl_clean[[#This Row],[company_location]], "Same-Country","Cross-Country")</f>
        <v>Same-Country</v>
      </c>
    </row>
    <row r="1484" spans="1:15" ht="19.2" x14ac:dyDescent="0.45">
      <c r="A1484" s="3">
        <v>2022</v>
      </c>
      <c r="B1484" s="4" t="s">
        <v>213</v>
      </c>
      <c r="C1484" s="4">
        <f t="shared" si="23"/>
        <v>3</v>
      </c>
      <c r="D1484" s="4" t="s">
        <v>218</v>
      </c>
      <c r="E1484" s="4" t="s">
        <v>37</v>
      </c>
      <c r="F1484" s="5">
        <v>100000</v>
      </c>
      <c r="G1484" s="3" t="s">
        <v>20</v>
      </c>
      <c r="H1484" s="5">
        <v>100000</v>
      </c>
      <c r="I1484" s="3" t="s">
        <v>21</v>
      </c>
      <c r="J1484" s="3" t="s">
        <v>243</v>
      </c>
      <c r="K1484" s="17">
        <v>0</v>
      </c>
      <c r="L1484" s="3" t="s">
        <v>21</v>
      </c>
      <c r="M1484" s="3" t="s">
        <v>242</v>
      </c>
      <c r="N1484" s="3" t="str">
        <f>IF(tbl_clean[[#This Row],[salary_in_usd]]&gt;=statistics!$B$25,"Yes","No")</f>
        <v>No</v>
      </c>
      <c r="O1484" s="3" t="str">
        <f>IF(tbl_clean[[#This Row],[employee_residence]]=tbl_clean[[#This Row],[company_location]], "Same-Country","Cross-Country")</f>
        <v>Same-Country</v>
      </c>
    </row>
    <row r="1485" spans="1:15" ht="19.2" x14ac:dyDescent="0.45">
      <c r="A1485" s="3">
        <v>2022</v>
      </c>
      <c r="B1485" s="4" t="s">
        <v>214</v>
      </c>
      <c r="C1485" s="4">
        <f t="shared" si="23"/>
        <v>2</v>
      </c>
      <c r="D1485" s="4" t="s">
        <v>218</v>
      </c>
      <c r="E1485" s="4" t="s">
        <v>27</v>
      </c>
      <c r="F1485" s="5">
        <v>100000</v>
      </c>
      <c r="G1485" s="3" t="s">
        <v>20</v>
      </c>
      <c r="H1485" s="5">
        <v>100000</v>
      </c>
      <c r="I1485" s="3" t="s">
        <v>21</v>
      </c>
      <c r="J1485" s="3" t="s">
        <v>243</v>
      </c>
      <c r="K1485" s="17">
        <v>0</v>
      </c>
      <c r="L1485" s="3" t="s">
        <v>21</v>
      </c>
      <c r="M1485" s="3" t="s">
        <v>242</v>
      </c>
      <c r="N1485" s="3" t="str">
        <f>IF(tbl_clean[[#This Row],[salary_in_usd]]&gt;=statistics!$B$25,"Yes","No")</f>
        <v>No</v>
      </c>
      <c r="O1485" s="3" t="str">
        <f>IF(tbl_clean[[#This Row],[employee_residence]]=tbl_clean[[#This Row],[company_location]], "Same-Country","Cross-Country")</f>
        <v>Same-Country</v>
      </c>
    </row>
    <row r="1486" spans="1:15" ht="19.2" x14ac:dyDescent="0.45">
      <c r="A1486" s="3">
        <v>2022</v>
      </c>
      <c r="B1486" s="4" t="s">
        <v>213</v>
      </c>
      <c r="C1486" s="4">
        <f t="shared" si="23"/>
        <v>3</v>
      </c>
      <c r="D1486" s="4" t="s">
        <v>218</v>
      </c>
      <c r="E1486" s="4" t="s">
        <v>27</v>
      </c>
      <c r="F1486" s="5">
        <v>100000</v>
      </c>
      <c r="G1486" s="3" t="s">
        <v>20</v>
      </c>
      <c r="H1486" s="5">
        <v>100000</v>
      </c>
      <c r="I1486" s="3" t="s">
        <v>21</v>
      </c>
      <c r="J1486" s="3" t="s">
        <v>243</v>
      </c>
      <c r="K1486" s="17">
        <v>0</v>
      </c>
      <c r="L1486" s="3" t="s">
        <v>21</v>
      </c>
      <c r="M1486" s="3" t="s">
        <v>242</v>
      </c>
      <c r="N1486" s="3" t="str">
        <f>IF(tbl_clean[[#This Row],[salary_in_usd]]&gt;=statistics!$B$25,"Yes","No")</f>
        <v>No</v>
      </c>
      <c r="O1486" s="3" t="str">
        <f>IF(tbl_clean[[#This Row],[employee_residence]]=tbl_clean[[#This Row],[company_location]], "Same-Country","Cross-Country")</f>
        <v>Same-Country</v>
      </c>
    </row>
    <row r="1487" spans="1:15" ht="19.2" x14ac:dyDescent="0.45">
      <c r="A1487" s="3">
        <v>2022</v>
      </c>
      <c r="B1487" s="4" t="s">
        <v>213</v>
      </c>
      <c r="C1487" s="4">
        <f t="shared" si="23"/>
        <v>3</v>
      </c>
      <c r="D1487" s="4" t="s">
        <v>218</v>
      </c>
      <c r="E1487" s="4" t="s">
        <v>37</v>
      </c>
      <c r="F1487" s="5">
        <v>100000</v>
      </c>
      <c r="G1487" s="3" t="s">
        <v>20</v>
      </c>
      <c r="H1487" s="5">
        <v>100000</v>
      </c>
      <c r="I1487" s="3" t="s">
        <v>21</v>
      </c>
      <c r="J1487" s="3" t="s">
        <v>244</v>
      </c>
      <c r="K1487" s="17">
        <v>100</v>
      </c>
      <c r="L1487" s="3" t="s">
        <v>21</v>
      </c>
      <c r="M1487" s="3" t="s">
        <v>242</v>
      </c>
      <c r="N1487" s="3" t="str">
        <f>IF(tbl_clean[[#This Row],[salary_in_usd]]&gt;=statistics!$B$25,"Yes","No")</f>
        <v>No</v>
      </c>
      <c r="O1487" s="3" t="str">
        <f>IF(tbl_clean[[#This Row],[employee_residence]]=tbl_clean[[#This Row],[company_location]], "Same-Country","Cross-Country")</f>
        <v>Same-Country</v>
      </c>
    </row>
    <row r="1488" spans="1:15" ht="19.2" x14ac:dyDescent="0.45">
      <c r="A1488" s="3">
        <v>2022</v>
      </c>
      <c r="B1488" s="4" t="s">
        <v>214</v>
      </c>
      <c r="C1488" s="4">
        <f t="shared" si="23"/>
        <v>2</v>
      </c>
      <c r="D1488" s="4" t="s">
        <v>218</v>
      </c>
      <c r="E1488" s="4" t="s">
        <v>23</v>
      </c>
      <c r="F1488" s="5">
        <v>100000</v>
      </c>
      <c r="G1488" s="3" t="s">
        <v>20</v>
      </c>
      <c r="H1488" s="5">
        <v>100000</v>
      </c>
      <c r="I1488" s="3" t="s">
        <v>21</v>
      </c>
      <c r="J1488" s="3" t="s">
        <v>244</v>
      </c>
      <c r="K1488" s="17">
        <v>100</v>
      </c>
      <c r="L1488" s="3" t="s">
        <v>21</v>
      </c>
      <c r="M1488" s="3" t="s">
        <v>242</v>
      </c>
      <c r="N1488" s="3" t="str">
        <f>IF(tbl_clean[[#This Row],[salary_in_usd]]&gt;=statistics!$B$25,"Yes","No")</f>
        <v>No</v>
      </c>
      <c r="O1488" s="3" t="str">
        <f>IF(tbl_clean[[#This Row],[employee_residence]]=tbl_clean[[#This Row],[company_location]], "Same-Country","Cross-Country")</f>
        <v>Same-Country</v>
      </c>
    </row>
    <row r="1489" spans="1:15" ht="19.2" x14ac:dyDescent="0.45">
      <c r="A1489" s="3">
        <v>2022</v>
      </c>
      <c r="B1489" s="4" t="s">
        <v>213</v>
      </c>
      <c r="C1489" s="4">
        <f t="shared" si="23"/>
        <v>3</v>
      </c>
      <c r="D1489" s="4" t="s">
        <v>218</v>
      </c>
      <c r="E1489" s="4" t="s">
        <v>37</v>
      </c>
      <c r="F1489" s="5">
        <v>100000</v>
      </c>
      <c r="G1489" s="3" t="s">
        <v>20</v>
      </c>
      <c r="H1489" s="5">
        <v>100000</v>
      </c>
      <c r="I1489" s="3" t="s">
        <v>21</v>
      </c>
      <c r="J1489" s="3" t="s">
        <v>243</v>
      </c>
      <c r="K1489" s="17">
        <v>0</v>
      </c>
      <c r="L1489" s="3" t="s">
        <v>21</v>
      </c>
      <c r="M1489" s="3" t="s">
        <v>242</v>
      </c>
      <c r="N1489" s="3" t="str">
        <f>IF(tbl_clean[[#This Row],[salary_in_usd]]&gt;=statistics!$B$25,"Yes","No")</f>
        <v>No</v>
      </c>
      <c r="O1489" s="3" t="str">
        <f>IF(tbl_clean[[#This Row],[employee_residence]]=tbl_clean[[#This Row],[company_location]], "Same-Country","Cross-Country")</f>
        <v>Same-Country</v>
      </c>
    </row>
    <row r="1490" spans="1:15" ht="19.2" x14ac:dyDescent="0.45">
      <c r="A1490" s="3">
        <v>2022</v>
      </c>
      <c r="B1490" s="4" t="s">
        <v>214</v>
      </c>
      <c r="C1490" s="4">
        <f t="shared" si="23"/>
        <v>2</v>
      </c>
      <c r="D1490" s="4" t="s">
        <v>218</v>
      </c>
      <c r="E1490" s="4" t="s">
        <v>27</v>
      </c>
      <c r="F1490" s="5">
        <v>100000</v>
      </c>
      <c r="G1490" s="3" t="s">
        <v>20</v>
      </c>
      <c r="H1490" s="5">
        <v>100000</v>
      </c>
      <c r="I1490" s="3" t="s">
        <v>21</v>
      </c>
      <c r="J1490" s="3" t="s">
        <v>244</v>
      </c>
      <c r="K1490" s="17">
        <v>100</v>
      </c>
      <c r="L1490" s="3" t="s">
        <v>21</v>
      </c>
      <c r="M1490" s="3" t="s">
        <v>242</v>
      </c>
      <c r="N1490" s="3" t="str">
        <f>IF(tbl_clean[[#This Row],[salary_in_usd]]&gt;=statistics!$B$25,"Yes","No")</f>
        <v>No</v>
      </c>
      <c r="O1490" s="3" t="str">
        <f>IF(tbl_clean[[#This Row],[employee_residence]]=tbl_clean[[#This Row],[company_location]], "Same-Country","Cross-Country")</f>
        <v>Same-Country</v>
      </c>
    </row>
    <row r="1491" spans="1:15" ht="19.2" x14ac:dyDescent="0.45">
      <c r="A1491" s="3">
        <v>2022</v>
      </c>
      <c r="B1491" s="4" t="s">
        <v>213</v>
      </c>
      <c r="C1491" s="4">
        <f t="shared" si="23"/>
        <v>3</v>
      </c>
      <c r="D1491" s="4" t="s">
        <v>218</v>
      </c>
      <c r="E1491" s="4" t="s">
        <v>27</v>
      </c>
      <c r="F1491" s="5">
        <v>100000</v>
      </c>
      <c r="G1491" s="3" t="s">
        <v>20</v>
      </c>
      <c r="H1491" s="5">
        <v>100000</v>
      </c>
      <c r="I1491" s="3" t="s">
        <v>21</v>
      </c>
      <c r="J1491" s="3" t="s">
        <v>243</v>
      </c>
      <c r="K1491" s="17">
        <v>0</v>
      </c>
      <c r="L1491" s="3" t="s">
        <v>21</v>
      </c>
      <c r="M1491" s="3" t="s">
        <v>242</v>
      </c>
      <c r="N1491" s="3" t="str">
        <f>IF(tbl_clean[[#This Row],[salary_in_usd]]&gt;=statistics!$B$25,"Yes","No")</f>
        <v>No</v>
      </c>
      <c r="O1491" s="3" t="str">
        <f>IF(tbl_clean[[#This Row],[employee_residence]]=tbl_clean[[#This Row],[company_location]], "Same-Country","Cross-Country")</f>
        <v>Same-Country</v>
      </c>
    </row>
    <row r="1492" spans="1:15" ht="19.2" x14ac:dyDescent="0.45">
      <c r="A1492" s="3">
        <v>2022</v>
      </c>
      <c r="B1492" s="4" t="s">
        <v>213</v>
      </c>
      <c r="C1492" s="4">
        <f t="shared" si="23"/>
        <v>3</v>
      </c>
      <c r="D1492" s="4" t="s">
        <v>218</v>
      </c>
      <c r="E1492" s="4" t="s">
        <v>27</v>
      </c>
      <c r="F1492" s="5">
        <v>100000</v>
      </c>
      <c r="G1492" s="3" t="s">
        <v>20</v>
      </c>
      <c r="H1492" s="5">
        <v>100000</v>
      </c>
      <c r="I1492" s="3" t="s">
        <v>21</v>
      </c>
      <c r="J1492" s="3" t="s">
        <v>244</v>
      </c>
      <c r="K1492" s="17">
        <v>100</v>
      </c>
      <c r="L1492" s="3" t="s">
        <v>21</v>
      </c>
      <c r="M1492" s="3" t="s">
        <v>242</v>
      </c>
      <c r="N1492" s="3" t="str">
        <f>IF(tbl_clean[[#This Row],[salary_in_usd]]&gt;=statistics!$B$25,"Yes","No")</f>
        <v>No</v>
      </c>
      <c r="O1492" s="3" t="str">
        <f>IF(tbl_clean[[#This Row],[employee_residence]]=tbl_clean[[#This Row],[company_location]], "Same-Country","Cross-Country")</f>
        <v>Same-Country</v>
      </c>
    </row>
    <row r="1493" spans="1:15" ht="19.2" x14ac:dyDescent="0.45">
      <c r="A1493" s="3">
        <v>2022</v>
      </c>
      <c r="B1493" s="4" t="s">
        <v>214</v>
      </c>
      <c r="C1493" s="4">
        <f t="shared" si="23"/>
        <v>2</v>
      </c>
      <c r="D1493" s="4" t="s">
        <v>218</v>
      </c>
      <c r="E1493" s="4" t="s">
        <v>222</v>
      </c>
      <c r="F1493" s="5">
        <v>100000</v>
      </c>
      <c r="G1493" s="3" t="s">
        <v>20</v>
      </c>
      <c r="H1493" s="5">
        <v>100000</v>
      </c>
      <c r="I1493" s="3" t="s">
        <v>21</v>
      </c>
      <c r="J1493" s="3" t="s">
        <v>244</v>
      </c>
      <c r="K1493" s="17">
        <v>100</v>
      </c>
      <c r="L1493" s="3" t="s">
        <v>21</v>
      </c>
      <c r="M1493" s="3" t="s">
        <v>242</v>
      </c>
      <c r="N1493" s="3" t="str">
        <f>IF(tbl_clean[[#This Row],[salary_in_usd]]&gt;=statistics!$B$25,"Yes","No")</f>
        <v>No</v>
      </c>
      <c r="O1493" s="3" t="str">
        <f>IF(tbl_clean[[#This Row],[employee_residence]]=tbl_clean[[#This Row],[company_location]], "Same-Country","Cross-Country")</f>
        <v>Same-Country</v>
      </c>
    </row>
    <row r="1494" spans="1:15" ht="19.2" x14ac:dyDescent="0.45">
      <c r="A1494" s="3">
        <v>2022</v>
      </c>
      <c r="B1494" s="4" t="s">
        <v>215</v>
      </c>
      <c r="C1494" s="4">
        <f t="shared" si="23"/>
        <v>1</v>
      </c>
      <c r="D1494" s="4" t="s">
        <v>218</v>
      </c>
      <c r="E1494" s="4" t="s">
        <v>23</v>
      </c>
      <c r="F1494" s="5">
        <v>100000</v>
      </c>
      <c r="G1494" s="3" t="s">
        <v>20</v>
      </c>
      <c r="H1494" s="5">
        <v>100000</v>
      </c>
      <c r="I1494" s="3" t="s">
        <v>21</v>
      </c>
      <c r="J1494" s="3" t="s">
        <v>244</v>
      </c>
      <c r="K1494" s="17">
        <v>100</v>
      </c>
      <c r="L1494" s="3" t="s">
        <v>21</v>
      </c>
      <c r="M1494" s="3" t="s">
        <v>242</v>
      </c>
      <c r="N1494" s="3" t="str">
        <f>IF(tbl_clean[[#This Row],[salary_in_usd]]&gt;=statistics!$B$25,"Yes","No")</f>
        <v>No</v>
      </c>
      <c r="O1494" s="3" t="str">
        <f>IF(tbl_clean[[#This Row],[employee_residence]]=tbl_clean[[#This Row],[company_location]], "Same-Country","Cross-Country")</f>
        <v>Same-Country</v>
      </c>
    </row>
    <row r="1495" spans="1:15" ht="19.2" x14ac:dyDescent="0.45">
      <c r="A1495" s="3">
        <v>2022</v>
      </c>
      <c r="B1495" s="4" t="s">
        <v>214</v>
      </c>
      <c r="C1495" s="4">
        <f t="shared" si="23"/>
        <v>2</v>
      </c>
      <c r="D1495" s="4" t="s">
        <v>218</v>
      </c>
      <c r="E1495" s="4" t="s">
        <v>98</v>
      </c>
      <c r="F1495" s="5">
        <v>100000</v>
      </c>
      <c r="G1495" s="3" t="s">
        <v>20</v>
      </c>
      <c r="H1495" s="5">
        <v>100000</v>
      </c>
      <c r="I1495" s="3" t="s">
        <v>21</v>
      </c>
      <c r="J1495" s="3" t="s">
        <v>244</v>
      </c>
      <c r="K1495" s="17">
        <v>100</v>
      </c>
      <c r="L1495" s="3" t="s">
        <v>21</v>
      </c>
      <c r="M1495" s="3" t="s">
        <v>242</v>
      </c>
      <c r="N1495" s="3" t="str">
        <f>IF(tbl_clean[[#This Row],[salary_in_usd]]&gt;=statistics!$B$25,"Yes","No")</f>
        <v>No</v>
      </c>
      <c r="O1495" s="3" t="str">
        <f>IF(tbl_clean[[#This Row],[employee_residence]]=tbl_clean[[#This Row],[company_location]], "Same-Country","Cross-Country")</f>
        <v>Same-Country</v>
      </c>
    </row>
    <row r="1496" spans="1:15" ht="19.2" x14ac:dyDescent="0.45">
      <c r="A1496" s="3">
        <v>2022</v>
      </c>
      <c r="B1496" s="4" t="s">
        <v>214</v>
      </c>
      <c r="C1496" s="4">
        <f t="shared" si="23"/>
        <v>2</v>
      </c>
      <c r="D1496" s="4" t="s">
        <v>218</v>
      </c>
      <c r="E1496" s="4" t="s">
        <v>98</v>
      </c>
      <c r="F1496" s="5">
        <v>100000</v>
      </c>
      <c r="G1496" s="3" t="s">
        <v>20</v>
      </c>
      <c r="H1496" s="5">
        <v>100000</v>
      </c>
      <c r="I1496" s="3" t="s">
        <v>21</v>
      </c>
      <c r="J1496" s="3" t="s">
        <v>244</v>
      </c>
      <c r="K1496" s="17">
        <v>100</v>
      </c>
      <c r="L1496" s="3" t="s">
        <v>21</v>
      </c>
      <c r="M1496" s="3" t="s">
        <v>242</v>
      </c>
      <c r="N1496" s="3" t="str">
        <f>IF(tbl_clean[[#This Row],[salary_in_usd]]&gt;=statistics!$B$25,"Yes","No")</f>
        <v>No</v>
      </c>
      <c r="O1496" s="3" t="str">
        <f>IF(tbl_clean[[#This Row],[employee_residence]]=tbl_clean[[#This Row],[company_location]], "Same-Country","Cross-Country")</f>
        <v>Same-Country</v>
      </c>
    </row>
    <row r="1497" spans="1:15" ht="19.2" x14ac:dyDescent="0.45">
      <c r="A1497" s="3">
        <v>2022</v>
      </c>
      <c r="B1497" s="4" t="s">
        <v>214</v>
      </c>
      <c r="C1497" s="4">
        <f t="shared" si="23"/>
        <v>2</v>
      </c>
      <c r="D1497" s="4" t="s">
        <v>218</v>
      </c>
      <c r="E1497" s="4" t="s">
        <v>37</v>
      </c>
      <c r="F1497" s="5">
        <v>100000</v>
      </c>
      <c r="G1497" s="3" t="s">
        <v>20</v>
      </c>
      <c r="H1497" s="5">
        <v>100000</v>
      </c>
      <c r="I1497" s="3" t="s">
        <v>21</v>
      </c>
      <c r="J1497" s="3" t="s">
        <v>243</v>
      </c>
      <c r="K1497" s="17">
        <v>0</v>
      </c>
      <c r="L1497" s="3" t="s">
        <v>21</v>
      </c>
      <c r="M1497" s="3" t="s">
        <v>242</v>
      </c>
      <c r="N1497" s="3" t="str">
        <f>IF(tbl_clean[[#This Row],[salary_in_usd]]&gt;=statistics!$B$25,"Yes","No")</f>
        <v>No</v>
      </c>
      <c r="O1497" s="3" t="str">
        <f>IF(tbl_clean[[#This Row],[employee_residence]]=tbl_clean[[#This Row],[company_location]], "Same-Country","Cross-Country")</f>
        <v>Same-Country</v>
      </c>
    </row>
    <row r="1498" spans="1:15" ht="19.2" x14ac:dyDescent="0.45">
      <c r="A1498" s="3">
        <v>2022</v>
      </c>
      <c r="B1498" s="4" t="s">
        <v>213</v>
      </c>
      <c r="C1498" s="4">
        <f t="shared" si="23"/>
        <v>3</v>
      </c>
      <c r="D1498" s="4" t="s">
        <v>218</v>
      </c>
      <c r="E1498" s="4" t="s">
        <v>32</v>
      </c>
      <c r="F1498" s="5">
        <v>100000</v>
      </c>
      <c r="G1498" s="3" t="s">
        <v>20</v>
      </c>
      <c r="H1498" s="5">
        <v>100000</v>
      </c>
      <c r="I1498" s="3" t="s">
        <v>21</v>
      </c>
      <c r="J1498" s="3" t="s">
        <v>244</v>
      </c>
      <c r="K1498" s="17">
        <v>100</v>
      </c>
      <c r="L1498" s="3" t="s">
        <v>21</v>
      </c>
      <c r="M1498" s="3" t="s">
        <v>242</v>
      </c>
      <c r="N1498" s="3" t="str">
        <f>IF(tbl_clean[[#This Row],[salary_in_usd]]&gt;=statistics!$B$25,"Yes","No")</f>
        <v>No</v>
      </c>
      <c r="O1498" s="3" t="str">
        <f>IF(tbl_clean[[#This Row],[employee_residence]]=tbl_clean[[#This Row],[company_location]], "Same-Country","Cross-Country")</f>
        <v>Same-Country</v>
      </c>
    </row>
    <row r="1499" spans="1:15" ht="19.2" x14ac:dyDescent="0.45">
      <c r="A1499" s="3">
        <v>2022</v>
      </c>
      <c r="B1499" s="4" t="s">
        <v>214</v>
      </c>
      <c r="C1499" s="4">
        <f t="shared" si="23"/>
        <v>2</v>
      </c>
      <c r="D1499" s="4" t="s">
        <v>218</v>
      </c>
      <c r="E1499" s="4" t="s">
        <v>98</v>
      </c>
      <c r="F1499" s="5">
        <v>100000</v>
      </c>
      <c r="G1499" s="3" t="s">
        <v>20</v>
      </c>
      <c r="H1499" s="5">
        <v>100000</v>
      </c>
      <c r="I1499" s="3" t="s">
        <v>21</v>
      </c>
      <c r="J1499" s="3" t="s">
        <v>244</v>
      </c>
      <c r="K1499" s="17">
        <v>100</v>
      </c>
      <c r="L1499" s="3" t="s">
        <v>21</v>
      </c>
      <c r="M1499" s="3" t="s">
        <v>242</v>
      </c>
      <c r="N1499" s="3" t="str">
        <f>IF(tbl_clean[[#This Row],[salary_in_usd]]&gt;=statistics!$B$25,"Yes","No")</f>
        <v>No</v>
      </c>
      <c r="O1499" s="3" t="str">
        <f>IF(tbl_clean[[#This Row],[employee_residence]]=tbl_clean[[#This Row],[company_location]], "Same-Country","Cross-Country")</f>
        <v>Same-Country</v>
      </c>
    </row>
    <row r="1500" spans="1:15" ht="19.2" x14ac:dyDescent="0.45">
      <c r="A1500" s="3">
        <v>2022</v>
      </c>
      <c r="B1500" s="4" t="s">
        <v>213</v>
      </c>
      <c r="C1500" s="4">
        <f t="shared" si="23"/>
        <v>3</v>
      </c>
      <c r="D1500" s="4" t="s">
        <v>218</v>
      </c>
      <c r="E1500" s="4" t="s">
        <v>37</v>
      </c>
      <c r="F1500" s="5">
        <v>100000</v>
      </c>
      <c r="G1500" s="3" t="s">
        <v>20</v>
      </c>
      <c r="H1500" s="5">
        <v>100000</v>
      </c>
      <c r="I1500" s="3" t="s">
        <v>21</v>
      </c>
      <c r="J1500" s="3" t="s">
        <v>244</v>
      </c>
      <c r="K1500" s="17">
        <v>100</v>
      </c>
      <c r="L1500" s="3" t="s">
        <v>21</v>
      </c>
      <c r="M1500" s="3" t="s">
        <v>242</v>
      </c>
      <c r="N1500" s="3" t="str">
        <f>IF(tbl_clean[[#This Row],[salary_in_usd]]&gt;=statistics!$B$25,"Yes","No")</f>
        <v>No</v>
      </c>
      <c r="O1500" s="3" t="str">
        <f>IF(tbl_clean[[#This Row],[employee_residence]]=tbl_clean[[#This Row],[company_location]], "Same-Country","Cross-Country")</f>
        <v>Same-Country</v>
      </c>
    </row>
    <row r="1501" spans="1:15" ht="19.2" x14ac:dyDescent="0.45">
      <c r="A1501" s="3">
        <v>2022</v>
      </c>
      <c r="B1501" s="4" t="s">
        <v>213</v>
      </c>
      <c r="C1501" s="4">
        <f t="shared" si="23"/>
        <v>3</v>
      </c>
      <c r="D1501" s="4" t="s">
        <v>218</v>
      </c>
      <c r="E1501" s="4" t="s">
        <v>37</v>
      </c>
      <c r="F1501" s="5">
        <v>100000</v>
      </c>
      <c r="G1501" s="3" t="s">
        <v>20</v>
      </c>
      <c r="H1501" s="5">
        <v>100000</v>
      </c>
      <c r="I1501" s="3" t="s">
        <v>21</v>
      </c>
      <c r="J1501" s="3" t="s">
        <v>243</v>
      </c>
      <c r="K1501" s="17">
        <v>0</v>
      </c>
      <c r="L1501" s="3" t="s">
        <v>21</v>
      </c>
      <c r="M1501" s="3" t="s">
        <v>240</v>
      </c>
      <c r="N1501" s="3" t="str">
        <f>IF(tbl_clean[[#This Row],[salary_in_usd]]&gt;=statistics!$B$25,"Yes","No")</f>
        <v>No</v>
      </c>
      <c r="O1501" s="3" t="str">
        <f>IF(tbl_clean[[#This Row],[employee_residence]]=tbl_clean[[#This Row],[company_location]], "Same-Country","Cross-Country")</f>
        <v>Same-Country</v>
      </c>
    </row>
    <row r="1502" spans="1:15" ht="19.2" x14ac:dyDescent="0.45">
      <c r="A1502" s="3">
        <v>2022</v>
      </c>
      <c r="B1502" s="4" t="s">
        <v>213</v>
      </c>
      <c r="C1502" s="4">
        <f t="shared" si="23"/>
        <v>3</v>
      </c>
      <c r="D1502" s="4" t="s">
        <v>218</v>
      </c>
      <c r="E1502" s="4" t="s">
        <v>23</v>
      </c>
      <c r="F1502" s="5">
        <v>100000</v>
      </c>
      <c r="G1502" s="3" t="s">
        <v>20</v>
      </c>
      <c r="H1502" s="5">
        <v>100000</v>
      </c>
      <c r="I1502" s="3" t="s">
        <v>21</v>
      </c>
      <c r="J1502" s="3" t="s">
        <v>243</v>
      </c>
      <c r="K1502" s="17">
        <v>0</v>
      </c>
      <c r="L1502" s="3" t="s">
        <v>21</v>
      </c>
      <c r="M1502" s="3" t="s">
        <v>240</v>
      </c>
      <c r="N1502" s="3" t="str">
        <f>IF(tbl_clean[[#This Row],[salary_in_usd]]&gt;=statistics!$B$25,"Yes","No")</f>
        <v>No</v>
      </c>
      <c r="O1502" s="3" t="str">
        <f>IF(tbl_clean[[#This Row],[employee_residence]]=tbl_clean[[#This Row],[company_location]], "Same-Country","Cross-Country")</f>
        <v>Same-Country</v>
      </c>
    </row>
    <row r="1503" spans="1:15" ht="19.2" x14ac:dyDescent="0.45">
      <c r="A1503" s="3">
        <v>2022</v>
      </c>
      <c r="B1503" s="4" t="s">
        <v>213</v>
      </c>
      <c r="C1503" s="4">
        <f t="shared" si="23"/>
        <v>3</v>
      </c>
      <c r="D1503" s="4" t="s">
        <v>218</v>
      </c>
      <c r="E1503" s="4" t="s">
        <v>35</v>
      </c>
      <c r="F1503" s="5">
        <v>100000</v>
      </c>
      <c r="G1503" s="3" t="s">
        <v>20</v>
      </c>
      <c r="H1503" s="5">
        <v>100000</v>
      </c>
      <c r="I1503" s="3" t="s">
        <v>21</v>
      </c>
      <c r="J1503" s="3" t="s">
        <v>244</v>
      </c>
      <c r="K1503" s="17">
        <v>100</v>
      </c>
      <c r="L1503" s="3" t="s">
        <v>21</v>
      </c>
      <c r="M1503" s="3" t="s">
        <v>242</v>
      </c>
      <c r="N1503" s="3" t="str">
        <f>IF(tbl_clean[[#This Row],[salary_in_usd]]&gt;=statistics!$B$25,"Yes","No")</f>
        <v>No</v>
      </c>
      <c r="O1503" s="3" t="str">
        <f>IF(tbl_clean[[#This Row],[employee_residence]]=tbl_clean[[#This Row],[company_location]], "Same-Country","Cross-Country")</f>
        <v>Same-Country</v>
      </c>
    </row>
    <row r="1504" spans="1:15" ht="19.2" x14ac:dyDescent="0.45">
      <c r="A1504" s="3">
        <v>2022</v>
      </c>
      <c r="B1504" s="4" t="s">
        <v>213</v>
      </c>
      <c r="C1504" s="4">
        <f t="shared" si="23"/>
        <v>3</v>
      </c>
      <c r="D1504" s="4" t="s">
        <v>218</v>
      </c>
      <c r="E1504" s="4" t="s">
        <v>56</v>
      </c>
      <c r="F1504" s="5">
        <v>100000</v>
      </c>
      <c r="G1504" s="3" t="s">
        <v>20</v>
      </c>
      <c r="H1504" s="5">
        <v>100000</v>
      </c>
      <c r="I1504" s="3" t="s">
        <v>21</v>
      </c>
      <c r="J1504" s="3" t="s">
        <v>244</v>
      </c>
      <c r="K1504" s="17">
        <v>100</v>
      </c>
      <c r="L1504" s="3" t="s">
        <v>21</v>
      </c>
      <c r="M1504" s="3" t="s">
        <v>240</v>
      </c>
      <c r="N1504" s="3" t="str">
        <f>IF(tbl_clean[[#This Row],[salary_in_usd]]&gt;=statistics!$B$25,"Yes","No")</f>
        <v>No</v>
      </c>
      <c r="O1504" s="3" t="str">
        <f>IF(tbl_clean[[#This Row],[employee_residence]]=tbl_clean[[#This Row],[company_location]], "Same-Country","Cross-Country")</f>
        <v>Same-Country</v>
      </c>
    </row>
    <row r="1505" spans="1:15" ht="19.2" x14ac:dyDescent="0.45">
      <c r="A1505" s="3">
        <v>2022</v>
      </c>
      <c r="B1505" s="4" t="s">
        <v>213</v>
      </c>
      <c r="C1505" s="4">
        <f t="shared" si="23"/>
        <v>3</v>
      </c>
      <c r="D1505" s="4" t="s">
        <v>218</v>
      </c>
      <c r="E1505" s="4" t="s">
        <v>37</v>
      </c>
      <c r="F1505" s="5">
        <v>100000</v>
      </c>
      <c r="G1505" s="3" t="s">
        <v>20</v>
      </c>
      <c r="H1505" s="5">
        <v>100000</v>
      </c>
      <c r="I1505" s="3" t="s">
        <v>21</v>
      </c>
      <c r="J1505" s="3" t="s">
        <v>244</v>
      </c>
      <c r="K1505" s="17">
        <v>100</v>
      </c>
      <c r="L1505" s="3" t="s">
        <v>21</v>
      </c>
      <c r="M1505" s="3" t="s">
        <v>242</v>
      </c>
      <c r="N1505" s="3" t="str">
        <f>IF(tbl_clean[[#This Row],[salary_in_usd]]&gt;=statistics!$B$25,"Yes","No")</f>
        <v>No</v>
      </c>
      <c r="O1505" s="3" t="str">
        <f>IF(tbl_clean[[#This Row],[employee_residence]]=tbl_clean[[#This Row],[company_location]], "Same-Country","Cross-Country")</f>
        <v>Same-Country</v>
      </c>
    </row>
    <row r="1506" spans="1:15" ht="19.2" x14ac:dyDescent="0.45">
      <c r="A1506" s="3">
        <v>2022</v>
      </c>
      <c r="B1506" s="4" t="s">
        <v>213</v>
      </c>
      <c r="C1506" s="4">
        <f t="shared" si="23"/>
        <v>3</v>
      </c>
      <c r="D1506" s="4" t="s">
        <v>218</v>
      </c>
      <c r="E1506" s="4" t="s">
        <v>27</v>
      </c>
      <c r="F1506" s="5">
        <v>100000</v>
      </c>
      <c r="G1506" s="3" t="s">
        <v>20</v>
      </c>
      <c r="H1506" s="5">
        <v>100000</v>
      </c>
      <c r="I1506" s="3" t="s">
        <v>21</v>
      </c>
      <c r="J1506" s="3" t="s">
        <v>244</v>
      </c>
      <c r="K1506" s="17">
        <v>100</v>
      </c>
      <c r="L1506" s="3" t="s">
        <v>21</v>
      </c>
      <c r="M1506" s="3" t="s">
        <v>242</v>
      </c>
      <c r="N1506" s="3" t="str">
        <f>IF(tbl_clean[[#This Row],[salary_in_usd]]&gt;=statistics!$B$25,"Yes","No")</f>
        <v>No</v>
      </c>
      <c r="O1506" s="3" t="str">
        <f>IF(tbl_clean[[#This Row],[employee_residence]]=tbl_clean[[#This Row],[company_location]], "Same-Country","Cross-Country")</f>
        <v>Same-Country</v>
      </c>
    </row>
    <row r="1507" spans="1:15" ht="19.2" x14ac:dyDescent="0.45">
      <c r="A1507" s="3">
        <v>2022</v>
      </c>
      <c r="B1507" s="4" t="s">
        <v>213</v>
      </c>
      <c r="C1507" s="4">
        <f t="shared" si="23"/>
        <v>3</v>
      </c>
      <c r="D1507" s="4" t="s">
        <v>218</v>
      </c>
      <c r="E1507" s="4" t="s">
        <v>37</v>
      </c>
      <c r="F1507" s="5">
        <v>100000</v>
      </c>
      <c r="G1507" s="3" t="s">
        <v>20</v>
      </c>
      <c r="H1507" s="5">
        <v>100000</v>
      </c>
      <c r="I1507" s="3" t="s">
        <v>21</v>
      </c>
      <c r="J1507" s="3" t="s">
        <v>244</v>
      </c>
      <c r="K1507" s="17">
        <v>100</v>
      </c>
      <c r="L1507" s="3" t="s">
        <v>21</v>
      </c>
      <c r="M1507" s="3" t="s">
        <v>242</v>
      </c>
      <c r="N1507" s="3" t="str">
        <f>IF(tbl_clean[[#This Row],[salary_in_usd]]&gt;=statistics!$B$25,"Yes","No")</f>
        <v>No</v>
      </c>
      <c r="O1507" s="3" t="str">
        <f>IF(tbl_clean[[#This Row],[employee_residence]]=tbl_clean[[#This Row],[company_location]], "Same-Country","Cross-Country")</f>
        <v>Same-Country</v>
      </c>
    </row>
    <row r="1508" spans="1:15" ht="19.2" x14ac:dyDescent="0.45">
      <c r="A1508" s="3">
        <v>2022</v>
      </c>
      <c r="B1508" s="4" t="s">
        <v>213</v>
      </c>
      <c r="C1508" s="4">
        <f t="shared" si="23"/>
        <v>3</v>
      </c>
      <c r="D1508" s="4" t="s">
        <v>218</v>
      </c>
      <c r="E1508" s="4" t="s">
        <v>27</v>
      </c>
      <c r="F1508" s="5">
        <v>100000</v>
      </c>
      <c r="G1508" s="3" t="s">
        <v>20</v>
      </c>
      <c r="H1508" s="5">
        <v>100000</v>
      </c>
      <c r="I1508" s="3" t="s">
        <v>21</v>
      </c>
      <c r="J1508" s="3" t="s">
        <v>244</v>
      </c>
      <c r="K1508" s="17">
        <v>100</v>
      </c>
      <c r="L1508" s="3" t="s">
        <v>21</v>
      </c>
      <c r="M1508" s="3" t="s">
        <v>242</v>
      </c>
      <c r="N1508" s="3" t="str">
        <f>IF(tbl_clean[[#This Row],[salary_in_usd]]&gt;=statistics!$B$25,"Yes","No")</f>
        <v>No</v>
      </c>
      <c r="O1508" s="3" t="str">
        <f>IF(tbl_clean[[#This Row],[employee_residence]]=tbl_clean[[#This Row],[company_location]], "Same-Country","Cross-Country")</f>
        <v>Same-Country</v>
      </c>
    </row>
    <row r="1509" spans="1:15" ht="19.2" x14ac:dyDescent="0.45">
      <c r="A1509" s="3">
        <v>2022</v>
      </c>
      <c r="B1509" s="4" t="s">
        <v>213</v>
      </c>
      <c r="C1509" s="4">
        <f t="shared" si="23"/>
        <v>3</v>
      </c>
      <c r="D1509" s="4" t="s">
        <v>218</v>
      </c>
      <c r="E1509" s="4" t="s">
        <v>37</v>
      </c>
      <c r="F1509" s="5">
        <v>100000</v>
      </c>
      <c r="G1509" s="3" t="s">
        <v>20</v>
      </c>
      <c r="H1509" s="5">
        <v>100000</v>
      </c>
      <c r="I1509" s="3" t="s">
        <v>21</v>
      </c>
      <c r="J1509" s="3" t="s">
        <v>244</v>
      </c>
      <c r="K1509" s="17">
        <v>100</v>
      </c>
      <c r="L1509" s="3" t="s">
        <v>21</v>
      </c>
      <c r="M1509" s="3" t="s">
        <v>242</v>
      </c>
      <c r="N1509" s="3" t="str">
        <f>IF(tbl_clean[[#This Row],[salary_in_usd]]&gt;=statistics!$B$25,"Yes","No")</f>
        <v>No</v>
      </c>
      <c r="O1509" s="3" t="str">
        <f>IF(tbl_clean[[#This Row],[employee_residence]]=tbl_clean[[#This Row],[company_location]], "Same-Country","Cross-Country")</f>
        <v>Same-Country</v>
      </c>
    </row>
    <row r="1510" spans="1:15" ht="19.2" x14ac:dyDescent="0.45">
      <c r="A1510" s="3">
        <v>2022</v>
      </c>
      <c r="B1510" s="4" t="s">
        <v>213</v>
      </c>
      <c r="C1510" s="4">
        <f t="shared" si="23"/>
        <v>3</v>
      </c>
      <c r="D1510" s="4" t="s">
        <v>218</v>
      </c>
      <c r="E1510" s="4" t="s">
        <v>23</v>
      </c>
      <c r="F1510" s="5">
        <v>100000</v>
      </c>
      <c r="G1510" s="3" t="s">
        <v>20</v>
      </c>
      <c r="H1510" s="5">
        <v>100000</v>
      </c>
      <c r="I1510" s="3" t="s">
        <v>110</v>
      </c>
      <c r="J1510" s="3" t="s">
        <v>244</v>
      </c>
      <c r="K1510" s="17">
        <v>100</v>
      </c>
      <c r="L1510" s="3" t="s">
        <v>21</v>
      </c>
      <c r="M1510" s="3" t="s">
        <v>242</v>
      </c>
      <c r="N1510" s="3" t="str">
        <f>IF(tbl_clean[[#This Row],[salary_in_usd]]&gt;=statistics!$B$25,"Yes","No")</f>
        <v>No</v>
      </c>
      <c r="O1510" s="3" t="str">
        <f>IF(tbl_clean[[#This Row],[employee_residence]]=tbl_clean[[#This Row],[company_location]], "Same-Country","Cross-Country")</f>
        <v>Cross-Country</v>
      </c>
    </row>
    <row r="1511" spans="1:15" ht="19.2" x14ac:dyDescent="0.45">
      <c r="A1511" s="3">
        <v>2022</v>
      </c>
      <c r="B1511" s="4" t="s">
        <v>214</v>
      </c>
      <c r="C1511" s="4">
        <f t="shared" si="23"/>
        <v>2</v>
      </c>
      <c r="D1511" s="4" t="s">
        <v>220</v>
      </c>
      <c r="E1511" s="4" t="s">
        <v>23</v>
      </c>
      <c r="F1511" s="5">
        <v>100000</v>
      </c>
      <c r="G1511" s="3" t="s">
        <v>20</v>
      </c>
      <c r="H1511" s="5">
        <v>100000</v>
      </c>
      <c r="I1511" s="3" t="s">
        <v>24</v>
      </c>
      <c r="J1511" s="3" t="s">
        <v>244</v>
      </c>
      <c r="K1511" s="17">
        <v>100</v>
      </c>
      <c r="L1511" s="3" t="s">
        <v>21</v>
      </c>
      <c r="M1511" s="3" t="s">
        <v>242</v>
      </c>
      <c r="N1511" s="3" t="str">
        <f>IF(tbl_clean[[#This Row],[salary_in_usd]]&gt;=statistics!$B$25,"Yes","No")</f>
        <v>No</v>
      </c>
      <c r="O1511" s="3" t="str">
        <f>IF(tbl_clean[[#This Row],[employee_residence]]=tbl_clean[[#This Row],[company_location]], "Same-Country","Cross-Country")</f>
        <v>Cross-Country</v>
      </c>
    </row>
    <row r="1512" spans="1:15" ht="19.2" x14ac:dyDescent="0.45">
      <c r="A1512" s="3">
        <v>2022</v>
      </c>
      <c r="B1512" s="4" t="s">
        <v>215</v>
      </c>
      <c r="C1512" s="4">
        <f t="shared" si="23"/>
        <v>1</v>
      </c>
      <c r="D1512" s="4" t="s">
        <v>221</v>
      </c>
      <c r="E1512" s="4" t="s">
        <v>23</v>
      </c>
      <c r="F1512" s="5">
        <v>100000</v>
      </c>
      <c r="G1512" s="3" t="s">
        <v>20</v>
      </c>
      <c r="H1512" s="5">
        <v>100000</v>
      </c>
      <c r="I1512" s="3" t="s">
        <v>199</v>
      </c>
      <c r="J1512" s="3" t="s">
        <v>245</v>
      </c>
      <c r="K1512" s="17">
        <v>50</v>
      </c>
      <c r="L1512" s="3" t="s">
        <v>199</v>
      </c>
      <c r="M1512" s="3" t="s">
        <v>242</v>
      </c>
      <c r="N1512" s="3" t="str">
        <f>IF(tbl_clean[[#This Row],[salary_in_usd]]&gt;=statistics!$B$25,"Yes","No")</f>
        <v>No</v>
      </c>
      <c r="O1512" s="3" t="str">
        <f>IF(tbl_clean[[#This Row],[employee_residence]]=tbl_clean[[#This Row],[company_location]], "Same-Country","Cross-Country")</f>
        <v>Same-Country</v>
      </c>
    </row>
    <row r="1513" spans="1:15" ht="19.2" x14ac:dyDescent="0.45">
      <c r="A1513" s="3">
        <v>2022</v>
      </c>
      <c r="B1513" s="4" t="s">
        <v>215</v>
      </c>
      <c r="C1513" s="4">
        <f t="shared" si="23"/>
        <v>1</v>
      </c>
      <c r="D1513" s="4" t="s">
        <v>218</v>
      </c>
      <c r="E1513" s="4" t="s">
        <v>93</v>
      </c>
      <c r="F1513" s="5">
        <v>100000</v>
      </c>
      <c r="G1513" s="3" t="s">
        <v>20</v>
      </c>
      <c r="H1513" s="5">
        <v>100000</v>
      </c>
      <c r="I1513" s="3" t="s">
        <v>21</v>
      </c>
      <c r="J1513" s="3" t="s">
        <v>245</v>
      </c>
      <c r="K1513" s="17">
        <v>50</v>
      </c>
      <c r="L1513" s="3" t="s">
        <v>21</v>
      </c>
      <c r="M1513" s="3" t="s">
        <v>240</v>
      </c>
      <c r="N1513" s="3" t="str">
        <f>IF(tbl_clean[[#This Row],[salary_in_usd]]&gt;=statistics!$B$25,"Yes","No")</f>
        <v>No</v>
      </c>
      <c r="O1513" s="3" t="str">
        <f>IF(tbl_clean[[#This Row],[employee_residence]]=tbl_clean[[#This Row],[company_location]], "Same-Country","Cross-Country")</f>
        <v>Same-Country</v>
      </c>
    </row>
    <row r="1514" spans="1:15" ht="19.2" x14ac:dyDescent="0.45">
      <c r="A1514" s="3">
        <v>2022</v>
      </c>
      <c r="B1514" s="4" t="s">
        <v>213</v>
      </c>
      <c r="C1514" s="4">
        <f t="shared" si="23"/>
        <v>3</v>
      </c>
      <c r="D1514" s="4" t="s">
        <v>218</v>
      </c>
      <c r="E1514" s="4" t="s">
        <v>27</v>
      </c>
      <c r="F1514" s="5">
        <v>99750</v>
      </c>
      <c r="G1514" s="3" t="s">
        <v>20</v>
      </c>
      <c r="H1514" s="5">
        <v>99750</v>
      </c>
      <c r="I1514" s="3" t="s">
        <v>21</v>
      </c>
      <c r="J1514" s="3" t="s">
        <v>244</v>
      </c>
      <c r="K1514" s="17">
        <v>100</v>
      </c>
      <c r="L1514" s="3" t="s">
        <v>21</v>
      </c>
      <c r="M1514" s="3" t="s">
        <v>242</v>
      </c>
      <c r="N1514" s="3" t="str">
        <f>IF(tbl_clean[[#This Row],[salary_in_usd]]&gt;=statistics!$B$25,"Yes","No")</f>
        <v>No</v>
      </c>
      <c r="O1514" s="3" t="str">
        <f>IF(tbl_clean[[#This Row],[employee_residence]]=tbl_clean[[#This Row],[company_location]], "Same-Country","Cross-Country")</f>
        <v>Same-Country</v>
      </c>
    </row>
    <row r="1515" spans="1:15" ht="19.2" x14ac:dyDescent="0.45">
      <c r="A1515" s="3">
        <v>2022</v>
      </c>
      <c r="B1515" s="4" t="s">
        <v>213</v>
      </c>
      <c r="C1515" s="4">
        <f t="shared" si="23"/>
        <v>3</v>
      </c>
      <c r="D1515" s="4" t="s">
        <v>218</v>
      </c>
      <c r="E1515" s="4" t="s">
        <v>27</v>
      </c>
      <c r="F1515" s="5">
        <v>99450</v>
      </c>
      <c r="G1515" s="3" t="s">
        <v>20</v>
      </c>
      <c r="H1515" s="5">
        <v>99450</v>
      </c>
      <c r="I1515" s="3" t="s">
        <v>21</v>
      </c>
      <c r="J1515" s="3" t="s">
        <v>244</v>
      </c>
      <c r="K1515" s="17">
        <v>100</v>
      </c>
      <c r="L1515" s="3" t="s">
        <v>21</v>
      </c>
      <c r="M1515" s="3" t="s">
        <v>242</v>
      </c>
      <c r="N1515" s="3" t="str">
        <f>IF(tbl_clean[[#This Row],[salary_in_usd]]&gt;=statistics!$B$25,"Yes","No")</f>
        <v>No</v>
      </c>
      <c r="O1515" s="3" t="str">
        <f>IF(tbl_clean[[#This Row],[employee_residence]]=tbl_clean[[#This Row],[company_location]], "Same-Country","Cross-Country")</f>
        <v>Same-Country</v>
      </c>
    </row>
    <row r="1516" spans="1:15" ht="19.2" x14ac:dyDescent="0.45">
      <c r="A1516" s="3">
        <v>2022</v>
      </c>
      <c r="B1516" s="4" t="s">
        <v>213</v>
      </c>
      <c r="C1516" s="4">
        <f t="shared" si="23"/>
        <v>3</v>
      </c>
      <c r="D1516" s="4" t="s">
        <v>218</v>
      </c>
      <c r="E1516" s="4" t="s">
        <v>27</v>
      </c>
      <c r="F1516" s="5">
        <v>99450</v>
      </c>
      <c r="G1516" s="3" t="s">
        <v>20</v>
      </c>
      <c r="H1516" s="5">
        <v>99450</v>
      </c>
      <c r="I1516" s="3" t="s">
        <v>21</v>
      </c>
      <c r="J1516" s="3" t="s">
        <v>244</v>
      </c>
      <c r="K1516" s="17">
        <v>100</v>
      </c>
      <c r="L1516" s="3" t="s">
        <v>21</v>
      </c>
      <c r="M1516" s="3" t="s">
        <v>242</v>
      </c>
      <c r="N1516" s="3" t="str">
        <f>IF(tbl_clean[[#This Row],[salary_in_usd]]&gt;=statistics!$B$25,"Yes","No")</f>
        <v>No</v>
      </c>
      <c r="O1516" s="3" t="str">
        <f>IF(tbl_clean[[#This Row],[employee_residence]]=tbl_clean[[#This Row],[company_location]], "Same-Country","Cross-Country")</f>
        <v>Same-Country</v>
      </c>
    </row>
    <row r="1517" spans="1:15" ht="19.2" x14ac:dyDescent="0.45">
      <c r="A1517" s="3">
        <v>2022</v>
      </c>
      <c r="B1517" s="4" t="s">
        <v>213</v>
      </c>
      <c r="C1517" s="4">
        <f t="shared" si="23"/>
        <v>3</v>
      </c>
      <c r="D1517" s="4" t="s">
        <v>218</v>
      </c>
      <c r="E1517" s="4" t="s">
        <v>23</v>
      </c>
      <c r="F1517" s="5">
        <v>99360</v>
      </c>
      <c r="G1517" s="3" t="s">
        <v>20</v>
      </c>
      <c r="H1517" s="5">
        <v>99360</v>
      </c>
      <c r="I1517" s="3" t="s">
        <v>21</v>
      </c>
      <c r="J1517" s="3" t="s">
        <v>244</v>
      </c>
      <c r="K1517" s="17">
        <v>100</v>
      </c>
      <c r="L1517" s="3" t="s">
        <v>21</v>
      </c>
      <c r="M1517" s="3" t="s">
        <v>242</v>
      </c>
      <c r="N1517" s="3" t="str">
        <f>IF(tbl_clean[[#This Row],[salary_in_usd]]&gt;=statistics!$B$25,"Yes","No")</f>
        <v>No</v>
      </c>
      <c r="O1517" s="3" t="str">
        <f>IF(tbl_clean[[#This Row],[employee_residence]]=tbl_clean[[#This Row],[company_location]], "Same-Country","Cross-Country")</f>
        <v>Same-Country</v>
      </c>
    </row>
    <row r="1518" spans="1:15" ht="19.2" x14ac:dyDescent="0.45">
      <c r="A1518" s="3">
        <v>2022</v>
      </c>
      <c r="B1518" s="4" t="s">
        <v>213</v>
      </c>
      <c r="C1518" s="4">
        <f t="shared" si="23"/>
        <v>3</v>
      </c>
      <c r="D1518" s="4" t="s">
        <v>218</v>
      </c>
      <c r="E1518" s="4" t="s">
        <v>37</v>
      </c>
      <c r="F1518" s="5">
        <v>99100</v>
      </c>
      <c r="G1518" s="3" t="s">
        <v>20</v>
      </c>
      <c r="H1518" s="5">
        <v>99100</v>
      </c>
      <c r="I1518" s="3" t="s">
        <v>21</v>
      </c>
      <c r="J1518" s="3" t="s">
        <v>243</v>
      </c>
      <c r="K1518" s="17">
        <v>0</v>
      </c>
      <c r="L1518" s="3" t="s">
        <v>21</v>
      </c>
      <c r="M1518" s="3" t="s">
        <v>242</v>
      </c>
      <c r="N1518" s="3" t="str">
        <f>IF(tbl_clean[[#This Row],[salary_in_usd]]&gt;=statistics!$B$25,"Yes","No")</f>
        <v>No</v>
      </c>
      <c r="O1518" s="3" t="str">
        <f>IF(tbl_clean[[#This Row],[employee_residence]]=tbl_clean[[#This Row],[company_location]], "Same-Country","Cross-Country")</f>
        <v>Same-Country</v>
      </c>
    </row>
    <row r="1519" spans="1:15" ht="19.2" x14ac:dyDescent="0.45">
      <c r="A1519" s="3">
        <v>2022</v>
      </c>
      <c r="B1519" s="4" t="s">
        <v>214</v>
      </c>
      <c r="C1519" s="4">
        <f t="shared" si="23"/>
        <v>2</v>
      </c>
      <c r="D1519" s="4" t="s">
        <v>218</v>
      </c>
      <c r="E1519" s="4" t="s">
        <v>37</v>
      </c>
      <c r="F1519" s="5">
        <v>99100</v>
      </c>
      <c r="G1519" s="3" t="s">
        <v>20</v>
      </c>
      <c r="H1519" s="5">
        <v>99100</v>
      </c>
      <c r="I1519" s="3" t="s">
        <v>21</v>
      </c>
      <c r="J1519" s="3" t="s">
        <v>243</v>
      </c>
      <c r="K1519" s="17">
        <v>0</v>
      </c>
      <c r="L1519" s="3" t="s">
        <v>21</v>
      </c>
      <c r="M1519" s="3" t="s">
        <v>242</v>
      </c>
      <c r="N1519" s="3" t="str">
        <f>IF(tbl_clean[[#This Row],[salary_in_usd]]&gt;=statistics!$B$25,"Yes","No")</f>
        <v>No</v>
      </c>
      <c r="O1519" s="3" t="str">
        <f>IF(tbl_clean[[#This Row],[employee_residence]]=tbl_clean[[#This Row],[company_location]], "Same-Country","Cross-Country")</f>
        <v>Same-Country</v>
      </c>
    </row>
    <row r="1520" spans="1:15" ht="19.2" x14ac:dyDescent="0.45">
      <c r="A1520" s="3">
        <v>2022</v>
      </c>
      <c r="B1520" s="4" t="s">
        <v>213</v>
      </c>
      <c r="C1520" s="4">
        <f t="shared" si="23"/>
        <v>3</v>
      </c>
      <c r="D1520" s="4" t="s">
        <v>218</v>
      </c>
      <c r="E1520" s="4" t="s">
        <v>27</v>
      </c>
      <c r="F1520" s="5">
        <v>99050</v>
      </c>
      <c r="G1520" s="3" t="s">
        <v>20</v>
      </c>
      <c r="H1520" s="5">
        <v>99050</v>
      </c>
      <c r="I1520" s="3" t="s">
        <v>21</v>
      </c>
      <c r="J1520" s="3" t="s">
        <v>244</v>
      </c>
      <c r="K1520" s="17">
        <v>100</v>
      </c>
      <c r="L1520" s="3" t="s">
        <v>21</v>
      </c>
      <c r="M1520" s="3" t="s">
        <v>242</v>
      </c>
      <c r="N1520" s="3" t="str">
        <f>IF(tbl_clean[[#This Row],[salary_in_usd]]&gt;=statistics!$B$25,"Yes","No")</f>
        <v>No</v>
      </c>
      <c r="O1520" s="3" t="str">
        <f>IF(tbl_clean[[#This Row],[employee_residence]]=tbl_clean[[#This Row],[company_location]], "Same-Country","Cross-Country")</f>
        <v>Same-Country</v>
      </c>
    </row>
    <row r="1521" spans="1:15" ht="19.2" x14ac:dyDescent="0.45">
      <c r="A1521" s="3">
        <v>2022</v>
      </c>
      <c r="B1521" s="4" t="s">
        <v>213</v>
      </c>
      <c r="C1521" s="4">
        <f t="shared" si="23"/>
        <v>3</v>
      </c>
      <c r="D1521" s="4" t="s">
        <v>218</v>
      </c>
      <c r="E1521" s="4" t="s">
        <v>37</v>
      </c>
      <c r="F1521" s="5">
        <v>99000</v>
      </c>
      <c r="G1521" s="3" t="s">
        <v>20</v>
      </c>
      <c r="H1521" s="5">
        <v>99000</v>
      </c>
      <c r="I1521" s="3" t="s">
        <v>21</v>
      </c>
      <c r="J1521" s="3" t="s">
        <v>243</v>
      </c>
      <c r="K1521" s="17">
        <v>0</v>
      </c>
      <c r="L1521" s="3" t="s">
        <v>21</v>
      </c>
      <c r="M1521" s="3" t="s">
        <v>242</v>
      </c>
      <c r="N1521" s="3" t="str">
        <f>IF(tbl_clean[[#This Row],[salary_in_usd]]&gt;=statistics!$B$25,"Yes","No")</f>
        <v>No</v>
      </c>
      <c r="O1521" s="3" t="str">
        <f>IF(tbl_clean[[#This Row],[employee_residence]]=tbl_clean[[#This Row],[company_location]], "Same-Country","Cross-Country")</f>
        <v>Same-Country</v>
      </c>
    </row>
    <row r="1522" spans="1:15" ht="19.2" x14ac:dyDescent="0.45">
      <c r="A1522" s="3">
        <v>2022</v>
      </c>
      <c r="B1522" s="4" t="s">
        <v>213</v>
      </c>
      <c r="C1522" s="4">
        <f t="shared" si="23"/>
        <v>3</v>
      </c>
      <c r="D1522" s="4" t="s">
        <v>218</v>
      </c>
      <c r="E1522" s="4" t="s">
        <v>37</v>
      </c>
      <c r="F1522" s="5">
        <v>99000</v>
      </c>
      <c r="G1522" s="3" t="s">
        <v>20</v>
      </c>
      <c r="H1522" s="5">
        <v>99000</v>
      </c>
      <c r="I1522" s="3" t="s">
        <v>21</v>
      </c>
      <c r="J1522" s="3" t="s">
        <v>243</v>
      </c>
      <c r="K1522" s="17">
        <v>0</v>
      </c>
      <c r="L1522" s="3" t="s">
        <v>21</v>
      </c>
      <c r="M1522" s="3" t="s">
        <v>242</v>
      </c>
      <c r="N1522" s="3" t="str">
        <f>IF(tbl_clean[[#This Row],[salary_in_usd]]&gt;=statistics!$B$25,"Yes","No")</f>
        <v>No</v>
      </c>
      <c r="O1522" s="3" t="str">
        <f>IF(tbl_clean[[#This Row],[employee_residence]]=tbl_clean[[#This Row],[company_location]], "Same-Country","Cross-Country")</f>
        <v>Same-Country</v>
      </c>
    </row>
    <row r="1523" spans="1:15" ht="19.2" x14ac:dyDescent="0.45">
      <c r="A1523" s="3">
        <v>2022</v>
      </c>
      <c r="B1523" s="4" t="s">
        <v>213</v>
      </c>
      <c r="C1523" s="4">
        <f t="shared" si="23"/>
        <v>3</v>
      </c>
      <c r="D1523" s="4" t="s">
        <v>218</v>
      </c>
      <c r="E1523" s="4" t="s">
        <v>27</v>
      </c>
      <c r="F1523" s="5">
        <v>99000</v>
      </c>
      <c r="G1523" s="3" t="s">
        <v>20</v>
      </c>
      <c r="H1523" s="5">
        <v>99000</v>
      </c>
      <c r="I1523" s="3" t="s">
        <v>21</v>
      </c>
      <c r="J1523" s="3" t="s">
        <v>243</v>
      </c>
      <c r="K1523" s="17">
        <v>0</v>
      </c>
      <c r="L1523" s="3" t="s">
        <v>21</v>
      </c>
      <c r="M1523" s="3" t="s">
        <v>242</v>
      </c>
      <c r="N1523" s="3" t="str">
        <f>IF(tbl_clean[[#This Row],[salary_in_usd]]&gt;=statistics!$B$25,"Yes","No")</f>
        <v>No</v>
      </c>
      <c r="O1523" s="3" t="str">
        <f>IF(tbl_clean[[#This Row],[employee_residence]]=tbl_clean[[#This Row],[company_location]], "Same-Country","Cross-Country")</f>
        <v>Same-Country</v>
      </c>
    </row>
    <row r="1524" spans="1:15" ht="19.2" x14ac:dyDescent="0.45">
      <c r="A1524" s="3">
        <v>2022</v>
      </c>
      <c r="B1524" s="4" t="s">
        <v>213</v>
      </c>
      <c r="C1524" s="4">
        <f t="shared" si="23"/>
        <v>3</v>
      </c>
      <c r="D1524" s="4" t="s">
        <v>218</v>
      </c>
      <c r="E1524" s="4" t="s">
        <v>27</v>
      </c>
      <c r="F1524" s="5">
        <v>99000</v>
      </c>
      <c r="G1524" s="3" t="s">
        <v>20</v>
      </c>
      <c r="H1524" s="5">
        <v>99000</v>
      </c>
      <c r="I1524" s="3" t="s">
        <v>21</v>
      </c>
      <c r="J1524" s="3" t="s">
        <v>243</v>
      </c>
      <c r="K1524" s="17">
        <v>0</v>
      </c>
      <c r="L1524" s="3" t="s">
        <v>21</v>
      </c>
      <c r="M1524" s="3" t="s">
        <v>242</v>
      </c>
      <c r="N1524" s="3" t="str">
        <f>IF(tbl_clean[[#This Row],[salary_in_usd]]&gt;=statistics!$B$25,"Yes","No")</f>
        <v>No</v>
      </c>
      <c r="O1524" s="3" t="str">
        <f>IF(tbl_clean[[#This Row],[employee_residence]]=tbl_clean[[#This Row],[company_location]], "Same-Country","Cross-Country")</f>
        <v>Same-Country</v>
      </c>
    </row>
    <row r="1525" spans="1:15" ht="19.2" x14ac:dyDescent="0.45">
      <c r="A1525" s="3">
        <v>2022</v>
      </c>
      <c r="B1525" s="4" t="s">
        <v>213</v>
      </c>
      <c r="C1525" s="4">
        <f t="shared" si="23"/>
        <v>3</v>
      </c>
      <c r="D1525" s="4" t="s">
        <v>218</v>
      </c>
      <c r="E1525" s="4" t="s">
        <v>27</v>
      </c>
      <c r="F1525" s="5">
        <v>99000</v>
      </c>
      <c r="G1525" s="3" t="s">
        <v>20</v>
      </c>
      <c r="H1525" s="5">
        <v>99000</v>
      </c>
      <c r="I1525" s="3" t="s">
        <v>21</v>
      </c>
      <c r="J1525" s="3" t="s">
        <v>243</v>
      </c>
      <c r="K1525" s="17">
        <v>0</v>
      </c>
      <c r="L1525" s="3" t="s">
        <v>21</v>
      </c>
      <c r="M1525" s="3" t="s">
        <v>242</v>
      </c>
      <c r="N1525" s="3" t="str">
        <f>IF(tbl_clean[[#This Row],[salary_in_usd]]&gt;=statistics!$B$25,"Yes","No")</f>
        <v>No</v>
      </c>
      <c r="O1525" s="3" t="str">
        <f>IF(tbl_clean[[#This Row],[employee_residence]]=tbl_clean[[#This Row],[company_location]], "Same-Country","Cross-Country")</f>
        <v>Same-Country</v>
      </c>
    </row>
    <row r="1526" spans="1:15" ht="19.2" x14ac:dyDescent="0.45">
      <c r="A1526" s="3">
        <v>2022</v>
      </c>
      <c r="B1526" s="4" t="s">
        <v>214</v>
      </c>
      <c r="C1526" s="4">
        <f t="shared" si="23"/>
        <v>2</v>
      </c>
      <c r="D1526" s="4" t="s">
        <v>218</v>
      </c>
      <c r="E1526" s="4" t="s">
        <v>37</v>
      </c>
      <c r="F1526" s="5">
        <v>80000</v>
      </c>
      <c r="G1526" s="3" t="s">
        <v>58</v>
      </c>
      <c r="H1526" s="5">
        <v>98506</v>
      </c>
      <c r="I1526" s="3" t="s">
        <v>33</v>
      </c>
      <c r="J1526" s="3" t="s">
        <v>244</v>
      </c>
      <c r="K1526" s="17">
        <v>100</v>
      </c>
      <c r="L1526" s="3" t="s">
        <v>33</v>
      </c>
      <c r="M1526" s="3" t="s">
        <v>242</v>
      </c>
      <c r="N1526" s="3" t="str">
        <f>IF(tbl_clean[[#This Row],[salary_in_usd]]&gt;=statistics!$B$25,"Yes","No")</f>
        <v>No</v>
      </c>
      <c r="O1526" s="3" t="str">
        <f>IF(tbl_clean[[#This Row],[employee_residence]]=tbl_clean[[#This Row],[company_location]], "Same-Country","Cross-Country")</f>
        <v>Same-Country</v>
      </c>
    </row>
    <row r="1527" spans="1:15" ht="19.2" x14ac:dyDescent="0.45">
      <c r="A1527" s="3">
        <v>2022</v>
      </c>
      <c r="B1527" s="4" t="s">
        <v>214</v>
      </c>
      <c r="C1527" s="4">
        <f t="shared" si="23"/>
        <v>2</v>
      </c>
      <c r="D1527" s="4" t="s">
        <v>218</v>
      </c>
      <c r="E1527" s="4" t="s">
        <v>37</v>
      </c>
      <c r="F1527" s="5">
        <v>80000</v>
      </c>
      <c r="G1527" s="3" t="s">
        <v>58</v>
      </c>
      <c r="H1527" s="5">
        <v>98506</v>
      </c>
      <c r="I1527" s="3" t="s">
        <v>33</v>
      </c>
      <c r="J1527" s="3" t="s">
        <v>243</v>
      </c>
      <c r="K1527" s="17">
        <v>0</v>
      </c>
      <c r="L1527" s="3" t="s">
        <v>33</v>
      </c>
      <c r="M1527" s="3" t="s">
        <v>242</v>
      </c>
      <c r="N1527" s="3" t="str">
        <f>IF(tbl_clean[[#This Row],[salary_in_usd]]&gt;=statistics!$B$25,"Yes","No")</f>
        <v>No</v>
      </c>
      <c r="O1527" s="3" t="str">
        <f>IF(tbl_clean[[#This Row],[employee_residence]]=tbl_clean[[#This Row],[company_location]], "Same-Country","Cross-Country")</f>
        <v>Same-Country</v>
      </c>
    </row>
    <row r="1528" spans="1:15" ht="19.2" x14ac:dyDescent="0.45">
      <c r="A1528" s="3">
        <v>2022</v>
      </c>
      <c r="B1528" s="4" t="s">
        <v>214</v>
      </c>
      <c r="C1528" s="4">
        <f t="shared" si="23"/>
        <v>2</v>
      </c>
      <c r="D1528" s="4" t="s">
        <v>218</v>
      </c>
      <c r="E1528" s="4" t="s">
        <v>37</v>
      </c>
      <c r="F1528" s="5">
        <v>80000</v>
      </c>
      <c r="G1528" s="3" t="s">
        <v>58</v>
      </c>
      <c r="H1528" s="5">
        <v>98506</v>
      </c>
      <c r="I1528" s="3" t="s">
        <v>33</v>
      </c>
      <c r="J1528" s="3" t="s">
        <v>244</v>
      </c>
      <c r="K1528" s="17">
        <v>100</v>
      </c>
      <c r="L1528" s="3" t="s">
        <v>33</v>
      </c>
      <c r="M1528" s="3" t="s">
        <v>242</v>
      </c>
      <c r="N1528" s="3" t="str">
        <f>IF(tbl_clean[[#This Row],[salary_in_usd]]&gt;=statistics!$B$25,"Yes","No")</f>
        <v>No</v>
      </c>
      <c r="O1528" s="3" t="str">
        <f>IF(tbl_clean[[#This Row],[employee_residence]]=tbl_clean[[#This Row],[company_location]], "Same-Country","Cross-Country")</f>
        <v>Same-Country</v>
      </c>
    </row>
    <row r="1529" spans="1:15" ht="19.2" x14ac:dyDescent="0.45">
      <c r="A1529" s="3">
        <v>2022</v>
      </c>
      <c r="B1529" s="4" t="s">
        <v>213</v>
      </c>
      <c r="C1529" s="4">
        <f t="shared" si="23"/>
        <v>3</v>
      </c>
      <c r="D1529" s="4" t="s">
        <v>218</v>
      </c>
      <c r="E1529" s="4" t="s">
        <v>23</v>
      </c>
      <c r="F1529" s="5">
        <v>80000</v>
      </c>
      <c r="G1529" s="3" t="s">
        <v>58</v>
      </c>
      <c r="H1529" s="5">
        <v>98506</v>
      </c>
      <c r="I1529" s="3" t="s">
        <v>33</v>
      </c>
      <c r="J1529" s="3" t="s">
        <v>243</v>
      </c>
      <c r="K1529" s="17">
        <v>0</v>
      </c>
      <c r="L1529" s="3" t="s">
        <v>33</v>
      </c>
      <c r="M1529" s="3" t="s">
        <v>242</v>
      </c>
      <c r="N1529" s="3" t="str">
        <f>IF(tbl_clean[[#This Row],[salary_in_usd]]&gt;=statistics!$B$25,"Yes","No")</f>
        <v>No</v>
      </c>
      <c r="O1529" s="3" t="str">
        <f>IF(tbl_clean[[#This Row],[employee_residence]]=tbl_clean[[#This Row],[company_location]], "Same-Country","Cross-Country")</f>
        <v>Same-Country</v>
      </c>
    </row>
    <row r="1530" spans="1:15" ht="19.2" x14ac:dyDescent="0.45">
      <c r="A1530" s="3">
        <v>2022</v>
      </c>
      <c r="B1530" s="4" t="s">
        <v>214</v>
      </c>
      <c r="C1530" s="4">
        <f t="shared" si="23"/>
        <v>2</v>
      </c>
      <c r="D1530" s="4" t="s">
        <v>218</v>
      </c>
      <c r="E1530" s="4" t="s">
        <v>222</v>
      </c>
      <c r="F1530" s="5">
        <v>98200</v>
      </c>
      <c r="G1530" s="3" t="s">
        <v>20</v>
      </c>
      <c r="H1530" s="5">
        <v>98200</v>
      </c>
      <c r="I1530" s="3" t="s">
        <v>21</v>
      </c>
      <c r="J1530" s="3" t="s">
        <v>244</v>
      </c>
      <c r="K1530" s="17">
        <v>100</v>
      </c>
      <c r="L1530" s="3" t="s">
        <v>21</v>
      </c>
      <c r="M1530" s="3" t="s">
        <v>240</v>
      </c>
      <c r="N1530" s="3" t="str">
        <f>IF(tbl_clean[[#This Row],[salary_in_usd]]&gt;=statistics!$B$25,"Yes","No")</f>
        <v>No</v>
      </c>
      <c r="O1530" s="3" t="str">
        <f>IF(tbl_clean[[#This Row],[employee_residence]]=tbl_clean[[#This Row],[company_location]], "Same-Country","Cross-Country")</f>
        <v>Same-Country</v>
      </c>
    </row>
    <row r="1531" spans="1:15" ht="19.2" x14ac:dyDescent="0.45">
      <c r="A1531" s="3">
        <v>2022</v>
      </c>
      <c r="B1531" s="4" t="s">
        <v>214</v>
      </c>
      <c r="C1531" s="4">
        <f t="shared" si="23"/>
        <v>2</v>
      </c>
      <c r="D1531" s="4" t="s">
        <v>218</v>
      </c>
      <c r="E1531" s="4" t="s">
        <v>70</v>
      </c>
      <c r="F1531" s="5">
        <v>98000</v>
      </c>
      <c r="G1531" s="3" t="s">
        <v>20</v>
      </c>
      <c r="H1531" s="5">
        <v>98000</v>
      </c>
      <c r="I1531" s="3" t="s">
        <v>21</v>
      </c>
      <c r="J1531" s="3" t="s">
        <v>243</v>
      </c>
      <c r="K1531" s="17">
        <v>0</v>
      </c>
      <c r="L1531" s="3" t="s">
        <v>21</v>
      </c>
      <c r="M1531" s="3" t="s">
        <v>242</v>
      </c>
      <c r="N1531" s="3" t="str">
        <f>IF(tbl_clean[[#This Row],[salary_in_usd]]&gt;=statistics!$B$25,"Yes","No")</f>
        <v>No</v>
      </c>
      <c r="O1531" s="3" t="str">
        <f>IF(tbl_clean[[#This Row],[employee_residence]]=tbl_clean[[#This Row],[company_location]], "Same-Country","Cross-Country")</f>
        <v>Same-Country</v>
      </c>
    </row>
    <row r="1532" spans="1:15" ht="19.2" x14ac:dyDescent="0.45">
      <c r="A1532" s="3">
        <v>2022</v>
      </c>
      <c r="B1532" s="4" t="s">
        <v>214</v>
      </c>
      <c r="C1532" s="4">
        <f t="shared" si="23"/>
        <v>2</v>
      </c>
      <c r="D1532" s="4" t="s">
        <v>218</v>
      </c>
      <c r="E1532" s="4" t="s">
        <v>70</v>
      </c>
      <c r="F1532" s="5">
        <v>98000</v>
      </c>
      <c r="G1532" s="3" t="s">
        <v>20</v>
      </c>
      <c r="H1532" s="5">
        <v>98000</v>
      </c>
      <c r="I1532" s="3" t="s">
        <v>21</v>
      </c>
      <c r="J1532" s="3" t="s">
        <v>243</v>
      </c>
      <c r="K1532" s="17">
        <v>0</v>
      </c>
      <c r="L1532" s="3" t="s">
        <v>21</v>
      </c>
      <c r="M1532" s="3" t="s">
        <v>242</v>
      </c>
      <c r="N1532" s="3" t="str">
        <f>IF(tbl_clean[[#This Row],[salary_in_usd]]&gt;=statistics!$B$25,"Yes","No")</f>
        <v>No</v>
      </c>
      <c r="O1532" s="3" t="str">
        <f>IF(tbl_clean[[#This Row],[employee_residence]]=tbl_clean[[#This Row],[company_location]], "Same-Country","Cross-Country")</f>
        <v>Same-Country</v>
      </c>
    </row>
    <row r="1533" spans="1:15" ht="19.2" x14ac:dyDescent="0.45">
      <c r="A1533" s="3">
        <v>2022</v>
      </c>
      <c r="B1533" s="4" t="s">
        <v>214</v>
      </c>
      <c r="C1533" s="4">
        <f t="shared" si="23"/>
        <v>2</v>
      </c>
      <c r="D1533" s="4" t="s">
        <v>218</v>
      </c>
      <c r="E1533" s="4" t="s">
        <v>27</v>
      </c>
      <c r="F1533" s="5">
        <v>97500</v>
      </c>
      <c r="G1533" s="3" t="s">
        <v>20</v>
      </c>
      <c r="H1533" s="5">
        <v>97500</v>
      </c>
      <c r="I1533" s="3" t="s">
        <v>21</v>
      </c>
      <c r="J1533" s="3" t="s">
        <v>244</v>
      </c>
      <c r="K1533" s="17">
        <v>100</v>
      </c>
      <c r="L1533" s="3" t="s">
        <v>21</v>
      </c>
      <c r="M1533" s="3" t="s">
        <v>240</v>
      </c>
      <c r="N1533" s="3" t="str">
        <f>IF(tbl_clean[[#This Row],[salary_in_usd]]&gt;=statistics!$B$25,"Yes","No")</f>
        <v>No</v>
      </c>
      <c r="O1533" s="3" t="str">
        <f>IF(tbl_clean[[#This Row],[employee_residence]]=tbl_clean[[#This Row],[company_location]], "Same-Country","Cross-Country")</f>
        <v>Same-Country</v>
      </c>
    </row>
    <row r="1534" spans="1:15" ht="19.2" x14ac:dyDescent="0.45">
      <c r="A1534" s="3">
        <v>2022</v>
      </c>
      <c r="B1534" s="4" t="s">
        <v>213</v>
      </c>
      <c r="C1534" s="4">
        <f t="shared" si="23"/>
        <v>3</v>
      </c>
      <c r="D1534" s="4" t="s">
        <v>218</v>
      </c>
      <c r="E1534" s="4" t="s">
        <v>37</v>
      </c>
      <c r="F1534" s="5">
        <v>97000</v>
      </c>
      <c r="G1534" s="3" t="s">
        <v>20</v>
      </c>
      <c r="H1534" s="5">
        <v>97000</v>
      </c>
      <c r="I1534" s="3" t="s">
        <v>21</v>
      </c>
      <c r="J1534" s="3" t="s">
        <v>244</v>
      </c>
      <c r="K1534" s="17">
        <v>100</v>
      </c>
      <c r="L1534" s="3" t="s">
        <v>21</v>
      </c>
      <c r="M1534" s="3" t="s">
        <v>242</v>
      </c>
      <c r="N1534" s="3" t="str">
        <f>IF(tbl_clean[[#This Row],[salary_in_usd]]&gt;=statistics!$B$25,"Yes","No")</f>
        <v>No</v>
      </c>
      <c r="O1534" s="3" t="str">
        <f>IF(tbl_clean[[#This Row],[employee_residence]]=tbl_clean[[#This Row],[company_location]], "Same-Country","Cross-Country")</f>
        <v>Same-Country</v>
      </c>
    </row>
    <row r="1535" spans="1:15" ht="19.2" x14ac:dyDescent="0.45">
      <c r="A1535" s="3">
        <v>2022</v>
      </c>
      <c r="B1535" s="4" t="s">
        <v>213</v>
      </c>
      <c r="C1535" s="4">
        <f t="shared" si="23"/>
        <v>3</v>
      </c>
      <c r="D1535" s="4" t="s">
        <v>218</v>
      </c>
      <c r="E1535" s="4" t="s">
        <v>27</v>
      </c>
      <c r="F1535" s="5">
        <v>96000</v>
      </c>
      <c r="G1535" s="3" t="s">
        <v>20</v>
      </c>
      <c r="H1535" s="5">
        <v>96000</v>
      </c>
      <c r="I1535" s="3" t="s">
        <v>21</v>
      </c>
      <c r="J1535" s="3" t="s">
        <v>244</v>
      </c>
      <c r="K1535" s="17">
        <v>100</v>
      </c>
      <c r="L1535" s="3" t="s">
        <v>21</v>
      </c>
      <c r="M1535" s="3" t="s">
        <v>242</v>
      </c>
      <c r="N1535" s="3" t="str">
        <f>IF(tbl_clean[[#This Row],[salary_in_usd]]&gt;=statistics!$B$25,"Yes","No")</f>
        <v>No</v>
      </c>
      <c r="O1535" s="3" t="str">
        <f>IF(tbl_clean[[#This Row],[employee_residence]]=tbl_clean[[#This Row],[company_location]], "Same-Country","Cross-Country")</f>
        <v>Same-Country</v>
      </c>
    </row>
    <row r="1536" spans="1:15" ht="19.2" x14ac:dyDescent="0.45">
      <c r="A1536" s="3">
        <v>2022</v>
      </c>
      <c r="B1536" s="4" t="s">
        <v>213</v>
      </c>
      <c r="C1536" s="4">
        <f t="shared" si="23"/>
        <v>3</v>
      </c>
      <c r="D1536" s="4" t="s">
        <v>218</v>
      </c>
      <c r="E1536" s="4" t="s">
        <v>23</v>
      </c>
      <c r="F1536" s="5">
        <v>95550</v>
      </c>
      <c r="G1536" s="3" t="s">
        <v>20</v>
      </c>
      <c r="H1536" s="5">
        <v>95550</v>
      </c>
      <c r="I1536" s="3" t="s">
        <v>21</v>
      </c>
      <c r="J1536" s="3" t="s">
        <v>243</v>
      </c>
      <c r="K1536" s="17">
        <v>0</v>
      </c>
      <c r="L1536" s="3" t="s">
        <v>21</v>
      </c>
      <c r="M1536" s="3" t="s">
        <v>242</v>
      </c>
      <c r="N1536" s="3" t="str">
        <f>IF(tbl_clean[[#This Row],[salary_in_usd]]&gt;=statistics!$B$25,"Yes","No")</f>
        <v>No</v>
      </c>
      <c r="O1536" s="3" t="str">
        <f>IF(tbl_clean[[#This Row],[employee_residence]]=tbl_clean[[#This Row],[company_location]], "Same-Country","Cross-Country")</f>
        <v>Same-Country</v>
      </c>
    </row>
    <row r="1537" spans="1:15" ht="19.2" x14ac:dyDescent="0.45">
      <c r="A1537" s="3">
        <v>2022</v>
      </c>
      <c r="B1537" s="4" t="s">
        <v>213</v>
      </c>
      <c r="C1537" s="4">
        <f t="shared" si="23"/>
        <v>3</v>
      </c>
      <c r="D1537" s="4" t="s">
        <v>218</v>
      </c>
      <c r="E1537" s="4" t="s">
        <v>174</v>
      </c>
      <c r="F1537" s="5">
        <v>7500000</v>
      </c>
      <c r="G1537" s="3" t="s">
        <v>42</v>
      </c>
      <c r="H1537" s="5">
        <v>95386</v>
      </c>
      <c r="I1537" s="3" t="s">
        <v>43</v>
      </c>
      <c r="J1537" s="3" t="s">
        <v>245</v>
      </c>
      <c r="K1537" s="17">
        <v>50</v>
      </c>
      <c r="L1537" s="3" t="s">
        <v>43</v>
      </c>
      <c r="M1537" s="3" t="s">
        <v>240</v>
      </c>
      <c r="N1537" s="3" t="str">
        <f>IF(tbl_clean[[#This Row],[salary_in_usd]]&gt;=statistics!$B$25,"Yes","No")</f>
        <v>No</v>
      </c>
      <c r="O1537" s="3" t="str">
        <f>IF(tbl_clean[[#This Row],[employee_residence]]=tbl_clean[[#This Row],[company_location]], "Same-Country","Cross-Country")</f>
        <v>Same-Country</v>
      </c>
    </row>
    <row r="1538" spans="1:15" ht="19.2" x14ac:dyDescent="0.45">
      <c r="A1538" s="3">
        <v>2022</v>
      </c>
      <c r="B1538" s="4" t="s">
        <v>214</v>
      </c>
      <c r="C1538" s="4">
        <f t="shared" ref="C1538:C1601" si="24">IF(B1538="Entry",1,IF(B1538="Mid",2,IF(B1538="Senior",3,4)))</f>
        <v>2</v>
      </c>
      <c r="D1538" s="4" t="s">
        <v>218</v>
      </c>
      <c r="E1538" s="4" t="s">
        <v>37</v>
      </c>
      <c r="F1538" s="5">
        <v>95000</v>
      </c>
      <c r="G1538" s="3" t="s">
        <v>20</v>
      </c>
      <c r="H1538" s="5">
        <v>95000</v>
      </c>
      <c r="I1538" s="3" t="s">
        <v>21</v>
      </c>
      <c r="J1538" s="3" t="s">
        <v>243</v>
      </c>
      <c r="K1538" s="17">
        <v>0</v>
      </c>
      <c r="L1538" s="3" t="s">
        <v>21</v>
      </c>
      <c r="M1538" s="3" t="s">
        <v>242</v>
      </c>
      <c r="N1538" s="3" t="str">
        <f>IF(tbl_clean[[#This Row],[salary_in_usd]]&gt;=statistics!$B$25,"Yes","No")</f>
        <v>No</v>
      </c>
      <c r="O1538" s="3" t="str">
        <f>IF(tbl_clean[[#This Row],[employee_residence]]=tbl_clean[[#This Row],[company_location]], "Same-Country","Cross-Country")</f>
        <v>Same-Country</v>
      </c>
    </row>
    <row r="1539" spans="1:15" ht="19.2" x14ac:dyDescent="0.45">
      <c r="A1539" s="3">
        <v>2022</v>
      </c>
      <c r="B1539" s="4" t="s">
        <v>213</v>
      </c>
      <c r="C1539" s="4">
        <f t="shared" si="24"/>
        <v>3</v>
      </c>
      <c r="D1539" s="4" t="s">
        <v>218</v>
      </c>
      <c r="E1539" s="4" t="s">
        <v>27</v>
      </c>
      <c r="F1539" s="5">
        <v>95000</v>
      </c>
      <c r="G1539" s="3" t="s">
        <v>20</v>
      </c>
      <c r="H1539" s="5">
        <v>95000</v>
      </c>
      <c r="I1539" s="3" t="s">
        <v>21</v>
      </c>
      <c r="J1539" s="3" t="s">
        <v>243</v>
      </c>
      <c r="K1539" s="17">
        <v>0</v>
      </c>
      <c r="L1539" s="3" t="s">
        <v>21</v>
      </c>
      <c r="M1539" s="3" t="s">
        <v>242</v>
      </c>
      <c r="N1539" s="3" t="str">
        <f>IF(tbl_clean[[#This Row],[salary_in_usd]]&gt;=statistics!$B$25,"Yes","No")</f>
        <v>No</v>
      </c>
      <c r="O1539" s="3" t="str">
        <f>IF(tbl_clean[[#This Row],[employee_residence]]=tbl_clean[[#This Row],[company_location]], "Same-Country","Cross-Country")</f>
        <v>Same-Country</v>
      </c>
    </row>
    <row r="1540" spans="1:15" ht="19.2" x14ac:dyDescent="0.45">
      <c r="A1540" s="3">
        <v>2022</v>
      </c>
      <c r="B1540" s="4" t="s">
        <v>213</v>
      </c>
      <c r="C1540" s="4">
        <f t="shared" si="24"/>
        <v>3</v>
      </c>
      <c r="D1540" s="4" t="s">
        <v>218</v>
      </c>
      <c r="E1540" s="4" t="s">
        <v>37</v>
      </c>
      <c r="F1540" s="5">
        <v>95000</v>
      </c>
      <c r="G1540" s="3" t="s">
        <v>20</v>
      </c>
      <c r="H1540" s="5">
        <v>95000</v>
      </c>
      <c r="I1540" s="3" t="s">
        <v>21</v>
      </c>
      <c r="J1540" s="3" t="s">
        <v>243</v>
      </c>
      <c r="K1540" s="17">
        <v>0</v>
      </c>
      <c r="L1540" s="3" t="s">
        <v>21</v>
      </c>
      <c r="M1540" s="3" t="s">
        <v>242</v>
      </c>
      <c r="N1540" s="3" t="str">
        <f>IF(tbl_clean[[#This Row],[salary_in_usd]]&gt;=statistics!$B$25,"Yes","No")</f>
        <v>No</v>
      </c>
      <c r="O1540" s="3" t="str">
        <f>IF(tbl_clean[[#This Row],[employee_residence]]=tbl_clean[[#This Row],[company_location]], "Same-Country","Cross-Country")</f>
        <v>Same-Country</v>
      </c>
    </row>
    <row r="1541" spans="1:15" ht="19.2" x14ac:dyDescent="0.45">
      <c r="A1541" s="3">
        <v>2022</v>
      </c>
      <c r="B1541" s="4" t="s">
        <v>213</v>
      </c>
      <c r="C1541" s="4">
        <f t="shared" si="24"/>
        <v>3</v>
      </c>
      <c r="D1541" s="4" t="s">
        <v>218</v>
      </c>
      <c r="E1541" s="4" t="s">
        <v>37</v>
      </c>
      <c r="F1541" s="5">
        <v>95000</v>
      </c>
      <c r="G1541" s="3" t="s">
        <v>20</v>
      </c>
      <c r="H1541" s="5">
        <v>95000</v>
      </c>
      <c r="I1541" s="3" t="s">
        <v>21</v>
      </c>
      <c r="J1541" s="3" t="s">
        <v>243</v>
      </c>
      <c r="K1541" s="17">
        <v>0</v>
      </c>
      <c r="L1541" s="3" t="s">
        <v>21</v>
      </c>
      <c r="M1541" s="3" t="s">
        <v>242</v>
      </c>
      <c r="N1541" s="3" t="str">
        <f>IF(tbl_clean[[#This Row],[salary_in_usd]]&gt;=statistics!$B$25,"Yes","No")</f>
        <v>No</v>
      </c>
      <c r="O1541" s="3" t="str">
        <f>IF(tbl_clean[[#This Row],[employee_residence]]=tbl_clean[[#This Row],[company_location]], "Same-Country","Cross-Country")</f>
        <v>Same-Country</v>
      </c>
    </row>
    <row r="1542" spans="1:15" ht="19.2" x14ac:dyDescent="0.45">
      <c r="A1542" s="3">
        <v>2022</v>
      </c>
      <c r="B1542" s="4" t="s">
        <v>213</v>
      </c>
      <c r="C1542" s="4">
        <f t="shared" si="24"/>
        <v>3</v>
      </c>
      <c r="D1542" s="4" t="s">
        <v>218</v>
      </c>
      <c r="E1542" s="4" t="s">
        <v>37</v>
      </c>
      <c r="F1542" s="5">
        <v>95000</v>
      </c>
      <c r="G1542" s="3" t="s">
        <v>20</v>
      </c>
      <c r="H1542" s="5">
        <v>95000</v>
      </c>
      <c r="I1542" s="3" t="s">
        <v>21</v>
      </c>
      <c r="J1542" s="3" t="s">
        <v>243</v>
      </c>
      <c r="K1542" s="17">
        <v>0</v>
      </c>
      <c r="L1542" s="3" t="s">
        <v>21</v>
      </c>
      <c r="M1542" s="3" t="s">
        <v>242</v>
      </c>
      <c r="N1542" s="3" t="str">
        <f>IF(tbl_clean[[#This Row],[salary_in_usd]]&gt;=statistics!$B$25,"Yes","No")</f>
        <v>No</v>
      </c>
      <c r="O1542" s="3" t="str">
        <f>IF(tbl_clean[[#This Row],[employee_residence]]=tbl_clean[[#This Row],[company_location]], "Same-Country","Cross-Country")</f>
        <v>Same-Country</v>
      </c>
    </row>
    <row r="1543" spans="1:15" ht="19.2" x14ac:dyDescent="0.45">
      <c r="A1543" s="3">
        <v>2022</v>
      </c>
      <c r="B1543" s="4" t="s">
        <v>213</v>
      </c>
      <c r="C1543" s="4">
        <f t="shared" si="24"/>
        <v>3</v>
      </c>
      <c r="D1543" s="4" t="s">
        <v>218</v>
      </c>
      <c r="E1543" s="4" t="s">
        <v>27</v>
      </c>
      <c r="F1543" s="5">
        <v>95000</v>
      </c>
      <c r="G1543" s="3" t="s">
        <v>20</v>
      </c>
      <c r="H1543" s="5">
        <v>95000</v>
      </c>
      <c r="I1543" s="3" t="s">
        <v>21</v>
      </c>
      <c r="J1543" s="3" t="s">
        <v>243</v>
      </c>
      <c r="K1543" s="17">
        <v>0</v>
      </c>
      <c r="L1543" s="3" t="s">
        <v>21</v>
      </c>
      <c r="M1543" s="3" t="s">
        <v>242</v>
      </c>
      <c r="N1543" s="3" t="str">
        <f>IF(tbl_clean[[#This Row],[salary_in_usd]]&gt;=statistics!$B$25,"Yes","No")</f>
        <v>No</v>
      </c>
      <c r="O1543" s="3" t="str">
        <f>IF(tbl_clean[[#This Row],[employee_residence]]=tbl_clean[[#This Row],[company_location]], "Same-Country","Cross-Country")</f>
        <v>Same-Country</v>
      </c>
    </row>
    <row r="1544" spans="1:15" ht="19.2" x14ac:dyDescent="0.45">
      <c r="A1544" s="3">
        <v>2022</v>
      </c>
      <c r="B1544" s="4" t="s">
        <v>213</v>
      </c>
      <c r="C1544" s="4">
        <f t="shared" si="24"/>
        <v>3</v>
      </c>
      <c r="D1544" s="4" t="s">
        <v>218</v>
      </c>
      <c r="E1544" s="4" t="s">
        <v>23</v>
      </c>
      <c r="F1544" s="5">
        <v>95000</v>
      </c>
      <c r="G1544" s="3" t="s">
        <v>20</v>
      </c>
      <c r="H1544" s="5">
        <v>95000</v>
      </c>
      <c r="I1544" s="3" t="s">
        <v>21</v>
      </c>
      <c r="J1544" s="3" t="s">
        <v>243</v>
      </c>
      <c r="K1544" s="17">
        <v>0</v>
      </c>
      <c r="L1544" s="3" t="s">
        <v>21</v>
      </c>
      <c r="M1544" s="3" t="s">
        <v>242</v>
      </c>
      <c r="N1544" s="3" t="str">
        <f>IF(tbl_clean[[#This Row],[salary_in_usd]]&gt;=statistics!$B$25,"Yes","No")</f>
        <v>No</v>
      </c>
      <c r="O1544" s="3" t="str">
        <f>IF(tbl_clean[[#This Row],[employee_residence]]=tbl_clean[[#This Row],[company_location]], "Same-Country","Cross-Country")</f>
        <v>Same-Country</v>
      </c>
    </row>
    <row r="1545" spans="1:15" ht="19.2" x14ac:dyDescent="0.45">
      <c r="A1545" s="3">
        <v>2022</v>
      </c>
      <c r="B1545" s="4" t="s">
        <v>213</v>
      </c>
      <c r="C1545" s="4">
        <f t="shared" si="24"/>
        <v>3</v>
      </c>
      <c r="D1545" s="4" t="s">
        <v>218</v>
      </c>
      <c r="E1545" s="4" t="s">
        <v>37</v>
      </c>
      <c r="F1545" s="5">
        <v>95000</v>
      </c>
      <c r="G1545" s="3" t="s">
        <v>20</v>
      </c>
      <c r="H1545" s="5">
        <v>95000</v>
      </c>
      <c r="I1545" s="3" t="s">
        <v>21</v>
      </c>
      <c r="J1545" s="3" t="s">
        <v>243</v>
      </c>
      <c r="K1545" s="17">
        <v>0</v>
      </c>
      <c r="L1545" s="3" t="s">
        <v>21</v>
      </c>
      <c r="M1545" s="3" t="s">
        <v>242</v>
      </c>
      <c r="N1545" s="3" t="str">
        <f>IF(tbl_clean[[#This Row],[salary_in_usd]]&gt;=statistics!$B$25,"Yes","No")</f>
        <v>No</v>
      </c>
      <c r="O1545" s="3" t="str">
        <f>IF(tbl_clean[[#This Row],[employee_residence]]=tbl_clean[[#This Row],[company_location]], "Same-Country","Cross-Country")</f>
        <v>Same-Country</v>
      </c>
    </row>
    <row r="1546" spans="1:15" ht="19.2" x14ac:dyDescent="0.45">
      <c r="A1546" s="3">
        <v>2022</v>
      </c>
      <c r="B1546" s="4" t="s">
        <v>214</v>
      </c>
      <c r="C1546" s="4">
        <f t="shared" si="24"/>
        <v>2</v>
      </c>
      <c r="D1546" s="4" t="s">
        <v>218</v>
      </c>
      <c r="E1546" s="4" t="s">
        <v>37</v>
      </c>
      <c r="F1546" s="5">
        <v>95000</v>
      </c>
      <c r="G1546" s="3" t="s">
        <v>20</v>
      </c>
      <c r="H1546" s="5">
        <v>95000</v>
      </c>
      <c r="I1546" s="3" t="s">
        <v>21</v>
      </c>
      <c r="J1546" s="3" t="s">
        <v>243</v>
      </c>
      <c r="K1546" s="17">
        <v>0</v>
      </c>
      <c r="L1546" s="3" t="s">
        <v>21</v>
      </c>
      <c r="M1546" s="3" t="s">
        <v>242</v>
      </c>
      <c r="N1546" s="3" t="str">
        <f>IF(tbl_clean[[#This Row],[salary_in_usd]]&gt;=statistics!$B$25,"Yes","No")</f>
        <v>No</v>
      </c>
      <c r="O1546" s="3" t="str">
        <f>IF(tbl_clean[[#This Row],[employee_residence]]=tbl_clean[[#This Row],[company_location]], "Same-Country","Cross-Country")</f>
        <v>Same-Country</v>
      </c>
    </row>
    <row r="1547" spans="1:15" ht="19.2" x14ac:dyDescent="0.45">
      <c r="A1547" s="3">
        <v>2022</v>
      </c>
      <c r="B1547" s="4" t="s">
        <v>213</v>
      </c>
      <c r="C1547" s="4">
        <f t="shared" si="24"/>
        <v>3</v>
      </c>
      <c r="D1547" s="4" t="s">
        <v>218</v>
      </c>
      <c r="E1547" s="4" t="s">
        <v>37</v>
      </c>
      <c r="F1547" s="5">
        <v>95000</v>
      </c>
      <c r="G1547" s="3" t="s">
        <v>20</v>
      </c>
      <c r="H1547" s="5">
        <v>95000</v>
      </c>
      <c r="I1547" s="3" t="s">
        <v>21</v>
      </c>
      <c r="J1547" s="3" t="s">
        <v>243</v>
      </c>
      <c r="K1547" s="17">
        <v>0</v>
      </c>
      <c r="L1547" s="3" t="s">
        <v>21</v>
      </c>
      <c r="M1547" s="3" t="s">
        <v>242</v>
      </c>
      <c r="N1547" s="3" t="str">
        <f>IF(tbl_clean[[#This Row],[salary_in_usd]]&gt;=statistics!$B$25,"Yes","No")</f>
        <v>No</v>
      </c>
      <c r="O1547" s="3" t="str">
        <f>IF(tbl_clean[[#This Row],[employee_residence]]=tbl_clean[[#This Row],[company_location]], "Same-Country","Cross-Country")</f>
        <v>Same-Country</v>
      </c>
    </row>
    <row r="1548" spans="1:15" ht="19.2" x14ac:dyDescent="0.45">
      <c r="A1548" s="3">
        <v>2022</v>
      </c>
      <c r="B1548" s="4" t="s">
        <v>214</v>
      </c>
      <c r="C1548" s="4">
        <f t="shared" si="24"/>
        <v>2</v>
      </c>
      <c r="D1548" s="4" t="s">
        <v>218</v>
      </c>
      <c r="E1548" s="4" t="s">
        <v>37</v>
      </c>
      <c r="F1548" s="5">
        <v>95000</v>
      </c>
      <c r="G1548" s="3" t="s">
        <v>20</v>
      </c>
      <c r="H1548" s="5">
        <v>95000</v>
      </c>
      <c r="I1548" s="3" t="s">
        <v>21</v>
      </c>
      <c r="J1548" s="3" t="s">
        <v>243</v>
      </c>
      <c r="K1548" s="17">
        <v>0</v>
      </c>
      <c r="L1548" s="3" t="s">
        <v>21</v>
      </c>
      <c r="M1548" s="3" t="s">
        <v>242</v>
      </c>
      <c r="N1548" s="3" t="str">
        <f>IF(tbl_clean[[#This Row],[salary_in_usd]]&gt;=statistics!$B$25,"Yes","No")</f>
        <v>No</v>
      </c>
      <c r="O1548" s="3" t="str">
        <f>IF(tbl_clean[[#This Row],[employee_residence]]=tbl_clean[[#This Row],[company_location]], "Same-Country","Cross-Country")</f>
        <v>Same-Country</v>
      </c>
    </row>
    <row r="1549" spans="1:15" ht="19.2" x14ac:dyDescent="0.45">
      <c r="A1549" s="3">
        <v>2022</v>
      </c>
      <c r="B1549" s="4" t="s">
        <v>214</v>
      </c>
      <c r="C1549" s="4">
        <f t="shared" si="24"/>
        <v>2</v>
      </c>
      <c r="D1549" s="4" t="s">
        <v>218</v>
      </c>
      <c r="E1549" s="4" t="s">
        <v>37</v>
      </c>
      <c r="F1549" s="5">
        <v>95000</v>
      </c>
      <c r="G1549" s="3" t="s">
        <v>20</v>
      </c>
      <c r="H1549" s="5">
        <v>95000</v>
      </c>
      <c r="I1549" s="3" t="s">
        <v>21</v>
      </c>
      <c r="J1549" s="3" t="s">
        <v>243</v>
      </c>
      <c r="K1549" s="17">
        <v>0</v>
      </c>
      <c r="L1549" s="3" t="s">
        <v>21</v>
      </c>
      <c r="M1549" s="3" t="s">
        <v>242</v>
      </c>
      <c r="N1549" s="3" t="str">
        <f>IF(tbl_clean[[#This Row],[salary_in_usd]]&gt;=statistics!$B$25,"Yes","No")</f>
        <v>No</v>
      </c>
      <c r="O1549" s="3" t="str">
        <f>IF(tbl_clean[[#This Row],[employee_residence]]=tbl_clean[[#This Row],[company_location]], "Same-Country","Cross-Country")</f>
        <v>Same-Country</v>
      </c>
    </row>
    <row r="1550" spans="1:15" ht="19.2" x14ac:dyDescent="0.45">
      <c r="A1550" s="3">
        <v>2022</v>
      </c>
      <c r="B1550" s="4" t="s">
        <v>213</v>
      </c>
      <c r="C1550" s="4">
        <f t="shared" si="24"/>
        <v>3</v>
      </c>
      <c r="D1550" s="4" t="s">
        <v>218</v>
      </c>
      <c r="E1550" s="4" t="s">
        <v>27</v>
      </c>
      <c r="F1550" s="5">
        <v>95000</v>
      </c>
      <c r="G1550" s="3" t="s">
        <v>20</v>
      </c>
      <c r="H1550" s="5">
        <v>95000</v>
      </c>
      <c r="I1550" s="3" t="s">
        <v>21</v>
      </c>
      <c r="J1550" s="3" t="s">
        <v>243</v>
      </c>
      <c r="K1550" s="17">
        <v>0</v>
      </c>
      <c r="L1550" s="3" t="s">
        <v>21</v>
      </c>
      <c r="M1550" s="3" t="s">
        <v>242</v>
      </c>
      <c r="N1550" s="3" t="str">
        <f>IF(tbl_clean[[#This Row],[salary_in_usd]]&gt;=statistics!$B$25,"Yes","No")</f>
        <v>No</v>
      </c>
      <c r="O1550" s="3" t="str">
        <f>IF(tbl_clean[[#This Row],[employee_residence]]=tbl_clean[[#This Row],[company_location]], "Same-Country","Cross-Country")</f>
        <v>Same-Country</v>
      </c>
    </row>
    <row r="1551" spans="1:15" ht="19.2" x14ac:dyDescent="0.45">
      <c r="A1551" s="3">
        <v>2022</v>
      </c>
      <c r="B1551" s="4" t="s">
        <v>213</v>
      </c>
      <c r="C1551" s="4">
        <f t="shared" si="24"/>
        <v>3</v>
      </c>
      <c r="D1551" s="4" t="s">
        <v>218</v>
      </c>
      <c r="E1551" s="4" t="s">
        <v>27</v>
      </c>
      <c r="F1551" s="5">
        <v>95000</v>
      </c>
      <c r="G1551" s="3" t="s">
        <v>20</v>
      </c>
      <c r="H1551" s="5">
        <v>95000</v>
      </c>
      <c r="I1551" s="3" t="s">
        <v>21</v>
      </c>
      <c r="J1551" s="3" t="s">
        <v>243</v>
      </c>
      <c r="K1551" s="17">
        <v>0</v>
      </c>
      <c r="L1551" s="3" t="s">
        <v>21</v>
      </c>
      <c r="M1551" s="3" t="s">
        <v>242</v>
      </c>
      <c r="N1551" s="3" t="str">
        <f>IF(tbl_clean[[#This Row],[salary_in_usd]]&gt;=statistics!$B$25,"Yes","No")</f>
        <v>No</v>
      </c>
      <c r="O1551" s="3" t="str">
        <f>IF(tbl_clean[[#This Row],[employee_residence]]=tbl_clean[[#This Row],[company_location]], "Same-Country","Cross-Country")</f>
        <v>Same-Country</v>
      </c>
    </row>
    <row r="1552" spans="1:15" ht="19.2" x14ac:dyDescent="0.45">
      <c r="A1552" s="3">
        <v>2022</v>
      </c>
      <c r="B1552" s="4" t="s">
        <v>213</v>
      </c>
      <c r="C1552" s="4">
        <f t="shared" si="24"/>
        <v>3</v>
      </c>
      <c r="D1552" s="4" t="s">
        <v>218</v>
      </c>
      <c r="E1552" s="4" t="s">
        <v>27</v>
      </c>
      <c r="F1552" s="5">
        <v>95000</v>
      </c>
      <c r="G1552" s="3" t="s">
        <v>20</v>
      </c>
      <c r="H1552" s="5">
        <v>95000</v>
      </c>
      <c r="I1552" s="3" t="s">
        <v>21</v>
      </c>
      <c r="J1552" s="3" t="s">
        <v>243</v>
      </c>
      <c r="K1552" s="17">
        <v>0</v>
      </c>
      <c r="L1552" s="3" t="s">
        <v>21</v>
      </c>
      <c r="M1552" s="3" t="s">
        <v>242</v>
      </c>
      <c r="N1552" s="3" t="str">
        <f>IF(tbl_clean[[#This Row],[salary_in_usd]]&gt;=statistics!$B$25,"Yes","No")</f>
        <v>No</v>
      </c>
      <c r="O1552" s="3" t="str">
        <f>IF(tbl_clean[[#This Row],[employee_residence]]=tbl_clean[[#This Row],[company_location]], "Same-Country","Cross-Country")</f>
        <v>Same-Country</v>
      </c>
    </row>
    <row r="1553" spans="1:15" ht="19.2" x14ac:dyDescent="0.45">
      <c r="A1553" s="3">
        <v>2022</v>
      </c>
      <c r="B1553" s="4" t="s">
        <v>213</v>
      </c>
      <c r="C1553" s="4">
        <f t="shared" si="24"/>
        <v>3</v>
      </c>
      <c r="D1553" s="4" t="s">
        <v>218</v>
      </c>
      <c r="E1553" s="4" t="s">
        <v>27</v>
      </c>
      <c r="F1553" s="5">
        <v>95000</v>
      </c>
      <c r="G1553" s="3" t="s">
        <v>20</v>
      </c>
      <c r="H1553" s="5">
        <v>95000</v>
      </c>
      <c r="I1553" s="3" t="s">
        <v>21</v>
      </c>
      <c r="J1553" s="3" t="s">
        <v>244</v>
      </c>
      <c r="K1553" s="17">
        <v>100</v>
      </c>
      <c r="L1553" s="3" t="s">
        <v>21</v>
      </c>
      <c r="M1553" s="3" t="s">
        <v>242</v>
      </c>
      <c r="N1553" s="3" t="str">
        <f>IF(tbl_clean[[#This Row],[salary_in_usd]]&gt;=statistics!$B$25,"Yes","No")</f>
        <v>No</v>
      </c>
      <c r="O1553" s="3" t="str">
        <f>IF(tbl_clean[[#This Row],[employee_residence]]=tbl_clean[[#This Row],[company_location]], "Same-Country","Cross-Country")</f>
        <v>Same-Country</v>
      </c>
    </row>
    <row r="1554" spans="1:15" ht="19.2" x14ac:dyDescent="0.45">
      <c r="A1554" s="3">
        <v>2022</v>
      </c>
      <c r="B1554" s="4" t="s">
        <v>213</v>
      </c>
      <c r="C1554" s="4">
        <f t="shared" si="24"/>
        <v>3</v>
      </c>
      <c r="D1554" s="4" t="s">
        <v>218</v>
      </c>
      <c r="E1554" s="4" t="s">
        <v>76</v>
      </c>
      <c r="F1554" s="5">
        <v>95000</v>
      </c>
      <c r="G1554" s="3" t="s">
        <v>20</v>
      </c>
      <c r="H1554" s="5">
        <v>95000</v>
      </c>
      <c r="I1554" s="3" t="s">
        <v>21</v>
      </c>
      <c r="J1554" s="3" t="s">
        <v>244</v>
      </c>
      <c r="K1554" s="17">
        <v>100</v>
      </c>
      <c r="L1554" s="3" t="s">
        <v>21</v>
      </c>
      <c r="M1554" s="3" t="s">
        <v>242</v>
      </c>
      <c r="N1554" s="3" t="str">
        <f>IF(tbl_clean[[#This Row],[salary_in_usd]]&gt;=statistics!$B$25,"Yes","No")</f>
        <v>No</v>
      </c>
      <c r="O1554" s="3" t="str">
        <f>IF(tbl_clean[[#This Row],[employee_residence]]=tbl_clean[[#This Row],[company_location]], "Same-Country","Cross-Country")</f>
        <v>Same-Country</v>
      </c>
    </row>
    <row r="1555" spans="1:15" ht="19.2" x14ac:dyDescent="0.45">
      <c r="A1555" s="3">
        <v>2022</v>
      </c>
      <c r="B1555" s="4" t="s">
        <v>214</v>
      </c>
      <c r="C1555" s="4">
        <f t="shared" si="24"/>
        <v>2</v>
      </c>
      <c r="D1555" s="4" t="s">
        <v>218</v>
      </c>
      <c r="E1555" s="4" t="s">
        <v>23</v>
      </c>
      <c r="F1555" s="5">
        <v>90000</v>
      </c>
      <c r="G1555" s="3" t="s">
        <v>14</v>
      </c>
      <c r="H1555" s="5">
        <v>94560</v>
      </c>
      <c r="I1555" s="3" t="s">
        <v>63</v>
      </c>
      <c r="J1555" s="3" t="s">
        <v>244</v>
      </c>
      <c r="K1555" s="17">
        <v>100</v>
      </c>
      <c r="L1555" s="3" t="s">
        <v>63</v>
      </c>
      <c r="M1555" s="3" t="s">
        <v>242</v>
      </c>
      <c r="N1555" s="3" t="str">
        <f>IF(tbl_clean[[#This Row],[salary_in_usd]]&gt;=statistics!$B$25,"Yes","No")</f>
        <v>No</v>
      </c>
      <c r="O1555" s="3" t="str">
        <f>IF(tbl_clean[[#This Row],[employee_residence]]=tbl_clean[[#This Row],[company_location]], "Same-Country","Cross-Country")</f>
        <v>Same-Country</v>
      </c>
    </row>
    <row r="1556" spans="1:15" ht="19.2" x14ac:dyDescent="0.45">
      <c r="A1556" s="3">
        <v>2022</v>
      </c>
      <c r="B1556" s="4" t="s">
        <v>213</v>
      </c>
      <c r="C1556" s="4">
        <f t="shared" si="24"/>
        <v>3</v>
      </c>
      <c r="D1556" s="4" t="s">
        <v>218</v>
      </c>
      <c r="E1556" s="4" t="s">
        <v>104</v>
      </c>
      <c r="F1556" s="5">
        <v>94500</v>
      </c>
      <c r="G1556" s="3" t="s">
        <v>20</v>
      </c>
      <c r="H1556" s="5">
        <v>94500</v>
      </c>
      <c r="I1556" s="3" t="s">
        <v>21</v>
      </c>
      <c r="J1556" s="3" t="s">
        <v>243</v>
      </c>
      <c r="K1556" s="17">
        <v>0</v>
      </c>
      <c r="L1556" s="3" t="s">
        <v>21</v>
      </c>
      <c r="M1556" s="3" t="s">
        <v>242</v>
      </c>
      <c r="N1556" s="3" t="str">
        <f>IF(tbl_clean[[#This Row],[salary_in_usd]]&gt;=statistics!$B$25,"Yes","No")</f>
        <v>No</v>
      </c>
      <c r="O1556" s="3" t="str">
        <f>IF(tbl_clean[[#This Row],[employee_residence]]=tbl_clean[[#This Row],[company_location]], "Same-Country","Cross-Country")</f>
        <v>Same-Country</v>
      </c>
    </row>
    <row r="1557" spans="1:15" ht="19.2" x14ac:dyDescent="0.45">
      <c r="A1557" s="3">
        <v>2022</v>
      </c>
      <c r="B1557" s="4" t="s">
        <v>213</v>
      </c>
      <c r="C1557" s="4">
        <f t="shared" si="24"/>
        <v>3</v>
      </c>
      <c r="D1557" s="4" t="s">
        <v>218</v>
      </c>
      <c r="E1557" s="4" t="s">
        <v>23</v>
      </c>
      <c r="F1557" s="5">
        <v>93800</v>
      </c>
      <c r="G1557" s="3" t="s">
        <v>20</v>
      </c>
      <c r="H1557" s="5">
        <v>93800</v>
      </c>
      <c r="I1557" s="3" t="s">
        <v>21</v>
      </c>
      <c r="J1557" s="3" t="s">
        <v>243</v>
      </c>
      <c r="K1557" s="17">
        <v>0</v>
      </c>
      <c r="L1557" s="3" t="s">
        <v>21</v>
      </c>
      <c r="M1557" s="3" t="s">
        <v>242</v>
      </c>
      <c r="N1557" s="3" t="str">
        <f>IF(tbl_clean[[#This Row],[salary_in_usd]]&gt;=statistics!$B$25,"Yes","No")</f>
        <v>No</v>
      </c>
      <c r="O1557" s="3" t="str">
        <f>IF(tbl_clean[[#This Row],[employee_residence]]=tbl_clean[[#This Row],[company_location]], "Same-Country","Cross-Country")</f>
        <v>Same-Country</v>
      </c>
    </row>
    <row r="1558" spans="1:15" ht="19.2" x14ac:dyDescent="0.45">
      <c r="A1558" s="3">
        <v>2022</v>
      </c>
      <c r="B1558" s="4" t="s">
        <v>213</v>
      </c>
      <c r="C1558" s="4">
        <f t="shared" si="24"/>
        <v>3</v>
      </c>
      <c r="D1558" s="4" t="s">
        <v>218</v>
      </c>
      <c r="E1558" s="4" t="s">
        <v>27</v>
      </c>
      <c r="F1558" s="5">
        <v>93700</v>
      </c>
      <c r="G1558" s="3" t="s">
        <v>20</v>
      </c>
      <c r="H1558" s="5">
        <v>93700</v>
      </c>
      <c r="I1558" s="3" t="s">
        <v>21</v>
      </c>
      <c r="J1558" s="3" t="s">
        <v>244</v>
      </c>
      <c r="K1558" s="17">
        <v>100</v>
      </c>
      <c r="L1558" s="3" t="s">
        <v>21</v>
      </c>
      <c r="M1558" s="3" t="s">
        <v>242</v>
      </c>
      <c r="N1558" s="3" t="str">
        <f>IF(tbl_clean[[#This Row],[salary_in_usd]]&gt;=statistics!$B$25,"Yes","No")</f>
        <v>No</v>
      </c>
      <c r="O1558" s="3" t="str">
        <f>IF(tbl_clean[[#This Row],[employee_residence]]=tbl_clean[[#This Row],[company_location]], "Same-Country","Cross-Country")</f>
        <v>Same-Country</v>
      </c>
    </row>
    <row r="1559" spans="1:15" ht="19.2" x14ac:dyDescent="0.45">
      <c r="A1559" s="3">
        <v>2022</v>
      </c>
      <c r="B1559" s="4" t="s">
        <v>213</v>
      </c>
      <c r="C1559" s="4">
        <f t="shared" si="24"/>
        <v>3</v>
      </c>
      <c r="D1559" s="4" t="s">
        <v>218</v>
      </c>
      <c r="E1559" s="4" t="s">
        <v>27</v>
      </c>
      <c r="F1559" s="5">
        <v>93700</v>
      </c>
      <c r="G1559" s="3" t="s">
        <v>20</v>
      </c>
      <c r="H1559" s="5">
        <v>93700</v>
      </c>
      <c r="I1559" s="3" t="s">
        <v>21</v>
      </c>
      <c r="J1559" s="3" t="s">
        <v>244</v>
      </c>
      <c r="K1559" s="17">
        <v>100</v>
      </c>
      <c r="L1559" s="3" t="s">
        <v>21</v>
      </c>
      <c r="M1559" s="3" t="s">
        <v>242</v>
      </c>
      <c r="N1559" s="3" t="str">
        <f>IF(tbl_clean[[#This Row],[salary_in_usd]]&gt;=statistics!$B$25,"Yes","No")</f>
        <v>No</v>
      </c>
      <c r="O1559" s="3" t="str">
        <f>IF(tbl_clean[[#This Row],[employee_residence]]=tbl_clean[[#This Row],[company_location]], "Same-Country","Cross-Country")</f>
        <v>Same-Country</v>
      </c>
    </row>
    <row r="1560" spans="1:15" ht="19.2" x14ac:dyDescent="0.45">
      <c r="A1560" s="3">
        <v>2022</v>
      </c>
      <c r="B1560" s="4" t="s">
        <v>213</v>
      </c>
      <c r="C1560" s="4">
        <f t="shared" si="24"/>
        <v>3</v>
      </c>
      <c r="D1560" s="4" t="s">
        <v>218</v>
      </c>
      <c r="E1560" s="4" t="s">
        <v>37</v>
      </c>
      <c r="F1560" s="5">
        <v>93700</v>
      </c>
      <c r="G1560" s="3" t="s">
        <v>20</v>
      </c>
      <c r="H1560" s="5">
        <v>93700</v>
      </c>
      <c r="I1560" s="3" t="s">
        <v>21</v>
      </c>
      <c r="J1560" s="3" t="s">
        <v>244</v>
      </c>
      <c r="K1560" s="17">
        <v>100</v>
      </c>
      <c r="L1560" s="3" t="s">
        <v>21</v>
      </c>
      <c r="M1560" s="3" t="s">
        <v>242</v>
      </c>
      <c r="N1560" s="3" t="str">
        <f>IF(tbl_clean[[#This Row],[salary_in_usd]]&gt;=statistics!$B$25,"Yes","No")</f>
        <v>No</v>
      </c>
      <c r="O1560" s="3" t="str">
        <f>IF(tbl_clean[[#This Row],[employee_residence]]=tbl_clean[[#This Row],[company_location]], "Same-Country","Cross-Country")</f>
        <v>Same-Country</v>
      </c>
    </row>
    <row r="1561" spans="1:15" ht="19.2" x14ac:dyDescent="0.45">
      <c r="A1561" s="3">
        <v>2022</v>
      </c>
      <c r="B1561" s="4" t="s">
        <v>215</v>
      </c>
      <c r="C1561" s="4">
        <f t="shared" si="24"/>
        <v>1</v>
      </c>
      <c r="D1561" s="4" t="s">
        <v>218</v>
      </c>
      <c r="E1561" s="4" t="s">
        <v>23</v>
      </c>
      <c r="F1561" s="5">
        <v>93000</v>
      </c>
      <c r="G1561" s="3" t="s">
        <v>20</v>
      </c>
      <c r="H1561" s="5">
        <v>93000</v>
      </c>
      <c r="I1561" s="3" t="s">
        <v>21</v>
      </c>
      <c r="J1561" s="3" t="s">
        <v>243</v>
      </c>
      <c r="K1561" s="17">
        <v>0</v>
      </c>
      <c r="L1561" s="3" t="s">
        <v>21</v>
      </c>
      <c r="M1561" s="3" t="s">
        <v>242</v>
      </c>
      <c r="N1561" s="3" t="str">
        <f>IF(tbl_clean[[#This Row],[salary_in_usd]]&gt;=statistics!$B$25,"Yes","No")</f>
        <v>No</v>
      </c>
      <c r="O1561" s="3" t="str">
        <f>IF(tbl_clean[[#This Row],[employee_residence]]=tbl_clean[[#This Row],[company_location]], "Same-Country","Cross-Country")</f>
        <v>Same-Country</v>
      </c>
    </row>
    <row r="1562" spans="1:15" ht="19.2" x14ac:dyDescent="0.45">
      <c r="A1562" s="3">
        <v>2022</v>
      </c>
      <c r="B1562" s="4" t="s">
        <v>214</v>
      </c>
      <c r="C1562" s="4">
        <f t="shared" si="24"/>
        <v>2</v>
      </c>
      <c r="D1562" s="4" t="s">
        <v>218</v>
      </c>
      <c r="E1562" s="4" t="s">
        <v>23</v>
      </c>
      <c r="F1562" s="5">
        <v>75000</v>
      </c>
      <c r="G1562" s="3" t="s">
        <v>58</v>
      </c>
      <c r="H1562" s="5">
        <v>92350</v>
      </c>
      <c r="I1562" s="3" t="s">
        <v>33</v>
      </c>
      <c r="J1562" s="3" t="s">
        <v>243</v>
      </c>
      <c r="K1562" s="17">
        <v>0</v>
      </c>
      <c r="L1562" s="3" t="s">
        <v>33</v>
      </c>
      <c r="M1562" s="3" t="s">
        <v>242</v>
      </c>
      <c r="N1562" s="3" t="str">
        <f>IF(tbl_clean[[#This Row],[salary_in_usd]]&gt;=statistics!$B$25,"Yes","No")</f>
        <v>No</v>
      </c>
      <c r="O1562" s="3" t="str">
        <f>IF(tbl_clean[[#This Row],[employee_residence]]=tbl_clean[[#This Row],[company_location]], "Same-Country","Cross-Country")</f>
        <v>Same-Country</v>
      </c>
    </row>
    <row r="1563" spans="1:15" ht="19.2" x14ac:dyDescent="0.45">
      <c r="A1563" s="3">
        <v>2022</v>
      </c>
      <c r="B1563" s="4" t="s">
        <v>214</v>
      </c>
      <c r="C1563" s="4">
        <f t="shared" si="24"/>
        <v>2</v>
      </c>
      <c r="D1563" s="4" t="s">
        <v>218</v>
      </c>
      <c r="E1563" s="4" t="s">
        <v>37</v>
      </c>
      <c r="F1563" s="5">
        <v>75000</v>
      </c>
      <c r="G1563" s="3" t="s">
        <v>58</v>
      </c>
      <c r="H1563" s="5">
        <v>92350</v>
      </c>
      <c r="I1563" s="3" t="s">
        <v>33</v>
      </c>
      <c r="J1563" s="3" t="s">
        <v>244</v>
      </c>
      <c r="K1563" s="17">
        <v>100</v>
      </c>
      <c r="L1563" s="3" t="s">
        <v>33</v>
      </c>
      <c r="M1563" s="3" t="s">
        <v>242</v>
      </c>
      <c r="N1563" s="3" t="str">
        <f>IF(tbl_clean[[#This Row],[salary_in_usd]]&gt;=statistics!$B$25,"Yes","No")</f>
        <v>No</v>
      </c>
      <c r="O1563" s="3" t="str">
        <f>IF(tbl_clean[[#This Row],[employee_residence]]=tbl_clean[[#This Row],[company_location]], "Same-Country","Cross-Country")</f>
        <v>Same-Country</v>
      </c>
    </row>
    <row r="1564" spans="1:15" ht="19.2" x14ac:dyDescent="0.45">
      <c r="A1564" s="3">
        <v>2022</v>
      </c>
      <c r="B1564" s="4" t="s">
        <v>213</v>
      </c>
      <c r="C1564" s="4">
        <f t="shared" si="24"/>
        <v>3</v>
      </c>
      <c r="D1564" s="4" t="s">
        <v>218</v>
      </c>
      <c r="E1564" s="4" t="s">
        <v>27</v>
      </c>
      <c r="F1564" s="5">
        <v>75000</v>
      </c>
      <c r="G1564" s="3" t="s">
        <v>58</v>
      </c>
      <c r="H1564" s="5">
        <v>92350</v>
      </c>
      <c r="I1564" s="3" t="s">
        <v>33</v>
      </c>
      <c r="J1564" s="3" t="s">
        <v>243</v>
      </c>
      <c r="K1564" s="17">
        <v>0</v>
      </c>
      <c r="L1564" s="3" t="s">
        <v>33</v>
      </c>
      <c r="M1564" s="3" t="s">
        <v>242</v>
      </c>
      <c r="N1564" s="3" t="str">
        <f>IF(tbl_clean[[#This Row],[salary_in_usd]]&gt;=statistics!$B$25,"Yes","No")</f>
        <v>No</v>
      </c>
      <c r="O1564" s="3" t="str">
        <f>IF(tbl_clean[[#This Row],[employee_residence]]=tbl_clean[[#This Row],[company_location]], "Same-Country","Cross-Country")</f>
        <v>Same-Country</v>
      </c>
    </row>
    <row r="1565" spans="1:15" ht="19.2" x14ac:dyDescent="0.45">
      <c r="A1565" s="3">
        <v>2022</v>
      </c>
      <c r="B1565" s="4" t="s">
        <v>213</v>
      </c>
      <c r="C1565" s="4">
        <f t="shared" si="24"/>
        <v>3</v>
      </c>
      <c r="D1565" s="4" t="s">
        <v>218</v>
      </c>
      <c r="E1565" s="4" t="s">
        <v>32</v>
      </c>
      <c r="F1565" s="5">
        <v>75000</v>
      </c>
      <c r="G1565" s="3" t="s">
        <v>58</v>
      </c>
      <c r="H1565" s="5">
        <v>92350</v>
      </c>
      <c r="I1565" s="3" t="s">
        <v>33</v>
      </c>
      <c r="J1565" s="3" t="s">
        <v>243</v>
      </c>
      <c r="K1565" s="17">
        <v>0</v>
      </c>
      <c r="L1565" s="3" t="s">
        <v>33</v>
      </c>
      <c r="M1565" s="3" t="s">
        <v>242</v>
      </c>
      <c r="N1565" s="3" t="str">
        <f>IF(tbl_clean[[#This Row],[salary_in_usd]]&gt;=statistics!$B$25,"Yes","No")</f>
        <v>No</v>
      </c>
      <c r="O1565" s="3" t="str">
        <f>IF(tbl_clean[[#This Row],[employee_residence]]=tbl_clean[[#This Row],[company_location]], "Same-Country","Cross-Country")</f>
        <v>Same-Country</v>
      </c>
    </row>
    <row r="1566" spans="1:15" ht="19.2" x14ac:dyDescent="0.45">
      <c r="A1566" s="3">
        <v>2022</v>
      </c>
      <c r="B1566" s="4" t="s">
        <v>214</v>
      </c>
      <c r="C1566" s="4">
        <f t="shared" si="24"/>
        <v>2</v>
      </c>
      <c r="D1566" s="4" t="s">
        <v>218</v>
      </c>
      <c r="E1566" s="4" t="s">
        <v>37</v>
      </c>
      <c r="F1566" s="5">
        <v>75000</v>
      </c>
      <c r="G1566" s="3" t="s">
        <v>58</v>
      </c>
      <c r="H1566" s="5">
        <v>92350</v>
      </c>
      <c r="I1566" s="3" t="s">
        <v>33</v>
      </c>
      <c r="J1566" s="3" t="s">
        <v>243</v>
      </c>
      <c r="K1566" s="17">
        <v>0</v>
      </c>
      <c r="L1566" s="3" t="s">
        <v>33</v>
      </c>
      <c r="M1566" s="3" t="s">
        <v>242</v>
      </c>
      <c r="N1566" s="3" t="str">
        <f>IF(tbl_clean[[#This Row],[salary_in_usd]]&gt;=statistics!$B$25,"Yes","No")</f>
        <v>No</v>
      </c>
      <c r="O1566" s="3" t="str">
        <f>IF(tbl_clean[[#This Row],[employee_residence]]=tbl_clean[[#This Row],[company_location]], "Same-Country","Cross-Country")</f>
        <v>Same-Country</v>
      </c>
    </row>
    <row r="1567" spans="1:15" ht="19.2" x14ac:dyDescent="0.45">
      <c r="A1567" s="3">
        <v>2022</v>
      </c>
      <c r="B1567" s="4" t="s">
        <v>214</v>
      </c>
      <c r="C1567" s="4">
        <f t="shared" si="24"/>
        <v>2</v>
      </c>
      <c r="D1567" s="4" t="s">
        <v>218</v>
      </c>
      <c r="E1567" s="4" t="s">
        <v>37</v>
      </c>
      <c r="F1567" s="5">
        <v>75000</v>
      </c>
      <c r="G1567" s="3" t="s">
        <v>58</v>
      </c>
      <c r="H1567" s="5">
        <v>92350</v>
      </c>
      <c r="I1567" s="3" t="s">
        <v>33</v>
      </c>
      <c r="J1567" s="3" t="s">
        <v>244</v>
      </c>
      <c r="K1567" s="17">
        <v>100</v>
      </c>
      <c r="L1567" s="3" t="s">
        <v>33</v>
      </c>
      <c r="M1567" s="3" t="s">
        <v>242</v>
      </c>
      <c r="N1567" s="3" t="str">
        <f>IF(tbl_clean[[#This Row],[salary_in_usd]]&gt;=statistics!$B$25,"Yes","No")</f>
        <v>No</v>
      </c>
      <c r="O1567" s="3" t="str">
        <f>IF(tbl_clean[[#This Row],[employee_residence]]=tbl_clean[[#This Row],[company_location]], "Same-Country","Cross-Country")</f>
        <v>Same-Country</v>
      </c>
    </row>
    <row r="1568" spans="1:15" ht="19.2" x14ac:dyDescent="0.45">
      <c r="A1568" s="3">
        <v>2022</v>
      </c>
      <c r="B1568" s="4" t="s">
        <v>214</v>
      </c>
      <c r="C1568" s="4">
        <f t="shared" si="24"/>
        <v>2</v>
      </c>
      <c r="D1568" s="4" t="s">
        <v>218</v>
      </c>
      <c r="E1568" s="4" t="s">
        <v>35</v>
      </c>
      <c r="F1568" s="5">
        <v>75000</v>
      </c>
      <c r="G1568" s="3" t="s">
        <v>58</v>
      </c>
      <c r="H1568" s="5">
        <v>92350</v>
      </c>
      <c r="I1568" s="3" t="s">
        <v>33</v>
      </c>
      <c r="J1568" s="3" t="s">
        <v>243</v>
      </c>
      <c r="K1568" s="17">
        <v>0</v>
      </c>
      <c r="L1568" s="3" t="s">
        <v>33</v>
      </c>
      <c r="M1568" s="3" t="s">
        <v>242</v>
      </c>
      <c r="N1568" s="3" t="str">
        <f>IF(tbl_clean[[#This Row],[salary_in_usd]]&gt;=statistics!$B$25,"Yes","No")</f>
        <v>No</v>
      </c>
      <c r="O1568" s="3" t="str">
        <f>IF(tbl_clean[[#This Row],[employee_residence]]=tbl_clean[[#This Row],[company_location]], "Same-Country","Cross-Country")</f>
        <v>Same-Country</v>
      </c>
    </row>
    <row r="1569" spans="1:15" ht="19.2" x14ac:dyDescent="0.45">
      <c r="A1569" s="3">
        <v>2022</v>
      </c>
      <c r="B1569" s="4" t="s">
        <v>214</v>
      </c>
      <c r="C1569" s="4">
        <f t="shared" si="24"/>
        <v>2</v>
      </c>
      <c r="D1569" s="4" t="s">
        <v>218</v>
      </c>
      <c r="E1569" s="4" t="s">
        <v>37</v>
      </c>
      <c r="F1569" s="5">
        <v>75000</v>
      </c>
      <c r="G1569" s="3" t="s">
        <v>58</v>
      </c>
      <c r="H1569" s="5">
        <v>92350</v>
      </c>
      <c r="I1569" s="3" t="s">
        <v>33</v>
      </c>
      <c r="J1569" s="3" t="s">
        <v>243</v>
      </c>
      <c r="K1569" s="17">
        <v>0</v>
      </c>
      <c r="L1569" s="3" t="s">
        <v>33</v>
      </c>
      <c r="M1569" s="3" t="s">
        <v>242</v>
      </c>
      <c r="N1569" s="3" t="str">
        <f>IF(tbl_clean[[#This Row],[salary_in_usd]]&gt;=statistics!$B$25,"Yes","No")</f>
        <v>No</v>
      </c>
      <c r="O1569" s="3" t="str">
        <f>IF(tbl_clean[[#This Row],[employee_residence]]=tbl_clean[[#This Row],[company_location]], "Same-Country","Cross-Country")</f>
        <v>Same-Country</v>
      </c>
    </row>
    <row r="1570" spans="1:15" ht="19.2" x14ac:dyDescent="0.45">
      <c r="A1570" s="3">
        <v>2022</v>
      </c>
      <c r="B1570" s="4" t="s">
        <v>214</v>
      </c>
      <c r="C1570" s="4">
        <f t="shared" si="24"/>
        <v>2</v>
      </c>
      <c r="D1570" s="4" t="s">
        <v>218</v>
      </c>
      <c r="E1570" s="4" t="s">
        <v>37</v>
      </c>
      <c r="F1570" s="5">
        <v>75000</v>
      </c>
      <c r="G1570" s="3" t="s">
        <v>58</v>
      </c>
      <c r="H1570" s="5">
        <v>92350</v>
      </c>
      <c r="I1570" s="3" t="s">
        <v>33</v>
      </c>
      <c r="J1570" s="3" t="s">
        <v>244</v>
      </c>
      <c r="K1570" s="17">
        <v>100</v>
      </c>
      <c r="L1570" s="3" t="s">
        <v>33</v>
      </c>
      <c r="M1570" s="3" t="s">
        <v>242</v>
      </c>
      <c r="N1570" s="3" t="str">
        <f>IF(tbl_clean[[#This Row],[salary_in_usd]]&gt;=statistics!$B$25,"Yes","No")</f>
        <v>No</v>
      </c>
      <c r="O1570" s="3" t="str">
        <f>IF(tbl_clean[[#This Row],[employee_residence]]=tbl_clean[[#This Row],[company_location]], "Same-Country","Cross-Country")</f>
        <v>Same-Country</v>
      </c>
    </row>
    <row r="1571" spans="1:15" ht="19.2" x14ac:dyDescent="0.45">
      <c r="A1571" s="3">
        <v>2022</v>
      </c>
      <c r="B1571" s="4" t="s">
        <v>213</v>
      </c>
      <c r="C1571" s="4">
        <f t="shared" si="24"/>
        <v>3</v>
      </c>
      <c r="D1571" s="4" t="s">
        <v>218</v>
      </c>
      <c r="E1571" s="4" t="s">
        <v>168</v>
      </c>
      <c r="F1571" s="5">
        <v>92250</v>
      </c>
      <c r="G1571" s="3" t="s">
        <v>20</v>
      </c>
      <c r="H1571" s="5">
        <v>92250</v>
      </c>
      <c r="I1571" s="3" t="s">
        <v>21</v>
      </c>
      <c r="J1571" s="3" t="s">
        <v>243</v>
      </c>
      <c r="K1571" s="17">
        <v>0</v>
      </c>
      <c r="L1571" s="3" t="s">
        <v>21</v>
      </c>
      <c r="M1571" s="3" t="s">
        <v>242</v>
      </c>
      <c r="N1571" s="3" t="str">
        <f>IF(tbl_clean[[#This Row],[salary_in_usd]]&gt;=statistics!$B$25,"Yes","No")</f>
        <v>No</v>
      </c>
      <c r="O1571" s="3" t="str">
        <f>IF(tbl_clean[[#This Row],[employee_residence]]=tbl_clean[[#This Row],[company_location]], "Same-Country","Cross-Country")</f>
        <v>Same-Country</v>
      </c>
    </row>
    <row r="1572" spans="1:15" ht="19.2" x14ac:dyDescent="0.45">
      <c r="A1572" s="3">
        <v>2022</v>
      </c>
      <c r="B1572" s="4" t="s">
        <v>213</v>
      </c>
      <c r="C1572" s="4">
        <f t="shared" si="24"/>
        <v>3</v>
      </c>
      <c r="D1572" s="4" t="s">
        <v>218</v>
      </c>
      <c r="E1572" s="4" t="s">
        <v>23</v>
      </c>
      <c r="F1572" s="5">
        <v>92000</v>
      </c>
      <c r="G1572" s="3" t="s">
        <v>20</v>
      </c>
      <c r="H1572" s="5">
        <v>92000</v>
      </c>
      <c r="I1572" s="3" t="s">
        <v>21</v>
      </c>
      <c r="J1572" s="3" t="s">
        <v>244</v>
      </c>
      <c r="K1572" s="17">
        <v>100</v>
      </c>
      <c r="L1572" s="3" t="s">
        <v>21</v>
      </c>
      <c r="M1572" s="3" t="s">
        <v>240</v>
      </c>
      <c r="N1572" s="3" t="str">
        <f>IF(tbl_clean[[#This Row],[salary_in_usd]]&gt;=statistics!$B$25,"Yes","No")</f>
        <v>No</v>
      </c>
      <c r="O1572" s="3" t="str">
        <f>IF(tbl_clean[[#This Row],[employee_residence]]=tbl_clean[[#This Row],[company_location]], "Same-Country","Cross-Country")</f>
        <v>Same-Country</v>
      </c>
    </row>
    <row r="1573" spans="1:15" ht="19.2" x14ac:dyDescent="0.45">
      <c r="A1573" s="3">
        <v>2022</v>
      </c>
      <c r="B1573" s="4" t="s">
        <v>213</v>
      </c>
      <c r="C1573" s="4">
        <f t="shared" si="24"/>
        <v>3</v>
      </c>
      <c r="D1573" s="4" t="s">
        <v>218</v>
      </c>
      <c r="E1573" s="4" t="s">
        <v>23</v>
      </c>
      <c r="F1573" s="5">
        <v>92000</v>
      </c>
      <c r="G1573" s="3" t="s">
        <v>20</v>
      </c>
      <c r="H1573" s="5">
        <v>92000</v>
      </c>
      <c r="I1573" s="3" t="s">
        <v>21</v>
      </c>
      <c r="J1573" s="3" t="s">
        <v>244</v>
      </c>
      <c r="K1573" s="17">
        <v>100</v>
      </c>
      <c r="L1573" s="3" t="s">
        <v>21</v>
      </c>
      <c r="M1573" s="3" t="s">
        <v>240</v>
      </c>
      <c r="N1573" s="3" t="str">
        <f>IF(tbl_clean[[#This Row],[salary_in_usd]]&gt;=statistics!$B$25,"Yes","No")</f>
        <v>No</v>
      </c>
      <c r="O1573" s="3" t="str">
        <f>IF(tbl_clean[[#This Row],[employee_residence]]=tbl_clean[[#This Row],[company_location]], "Same-Country","Cross-Country")</f>
        <v>Same-Country</v>
      </c>
    </row>
    <row r="1574" spans="1:15" ht="19.2" x14ac:dyDescent="0.45">
      <c r="A1574" s="3">
        <v>2022</v>
      </c>
      <c r="B1574" s="4" t="s">
        <v>214</v>
      </c>
      <c r="C1574" s="4">
        <f t="shared" si="24"/>
        <v>2</v>
      </c>
      <c r="D1574" s="4" t="s">
        <v>218</v>
      </c>
      <c r="E1574" s="4" t="s">
        <v>37</v>
      </c>
      <c r="F1574" s="5">
        <v>74000</v>
      </c>
      <c r="G1574" s="3" t="s">
        <v>58</v>
      </c>
      <c r="H1574" s="5">
        <v>91118</v>
      </c>
      <c r="I1574" s="3" t="s">
        <v>33</v>
      </c>
      <c r="J1574" s="3" t="s">
        <v>243</v>
      </c>
      <c r="K1574" s="17">
        <v>0</v>
      </c>
      <c r="L1574" s="3" t="s">
        <v>33</v>
      </c>
      <c r="M1574" s="3" t="s">
        <v>242</v>
      </c>
      <c r="N1574" s="3" t="str">
        <f>IF(tbl_clean[[#This Row],[salary_in_usd]]&gt;=statistics!$B$25,"Yes","No")</f>
        <v>No</v>
      </c>
      <c r="O1574" s="3" t="str">
        <f>IF(tbl_clean[[#This Row],[employee_residence]]=tbl_clean[[#This Row],[company_location]], "Same-Country","Cross-Country")</f>
        <v>Same-Country</v>
      </c>
    </row>
    <row r="1575" spans="1:15" ht="19.2" x14ac:dyDescent="0.45">
      <c r="A1575" s="3">
        <v>2022</v>
      </c>
      <c r="B1575" s="4" t="s">
        <v>213</v>
      </c>
      <c r="C1575" s="4">
        <f t="shared" si="24"/>
        <v>3</v>
      </c>
      <c r="D1575" s="4" t="s">
        <v>218</v>
      </c>
      <c r="E1575" s="4" t="s">
        <v>45</v>
      </c>
      <c r="F1575" s="5">
        <v>90700</v>
      </c>
      <c r="G1575" s="3" t="s">
        <v>20</v>
      </c>
      <c r="H1575" s="5">
        <v>90700</v>
      </c>
      <c r="I1575" s="3" t="s">
        <v>24</v>
      </c>
      <c r="J1575" s="3" t="s">
        <v>244</v>
      </c>
      <c r="K1575" s="17">
        <v>100</v>
      </c>
      <c r="L1575" s="3" t="s">
        <v>24</v>
      </c>
      <c r="M1575" s="3" t="s">
        <v>242</v>
      </c>
      <c r="N1575" s="3" t="str">
        <f>IF(tbl_clean[[#This Row],[salary_in_usd]]&gt;=statistics!$B$25,"Yes","No")</f>
        <v>No</v>
      </c>
      <c r="O1575" s="3" t="str">
        <f>IF(tbl_clean[[#This Row],[employee_residence]]=tbl_clean[[#This Row],[company_location]], "Same-Country","Cross-Country")</f>
        <v>Same-Country</v>
      </c>
    </row>
    <row r="1576" spans="1:15" ht="19.2" x14ac:dyDescent="0.45">
      <c r="A1576" s="3">
        <v>2022</v>
      </c>
      <c r="B1576" s="4" t="s">
        <v>213</v>
      </c>
      <c r="C1576" s="4">
        <f t="shared" si="24"/>
        <v>3</v>
      </c>
      <c r="D1576" s="4" t="s">
        <v>218</v>
      </c>
      <c r="E1576" s="4" t="s">
        <v>27</v>
      </c>
      <c r="F1576" s="5">
        <v>90320</v>
      </c>
      <c r="G1576" s="3" t="s">
        <v>20</v>
      </c>
      <c r="H1576" s="5">
        <v>90320</v>
      </c>
      <c r="I1576" s="3" t="s">
        <v>21</v>
      </c>
      <c r="J1576" s="3" t="s">
        <v>243</v>
      </c>
      <c r="K1576" s="17">
        <v>0</v>
      </c>
      <c r="L1576" s="3" t="s">
        <v>21</v>
      </c>
      <c r="M1576" s="3" t="s">
        <v>242</v>
      </c>
      <c r="N1576" s="3" t="str">
        <f>IF(tbl_clean[[#This Row],[salary_in_usd]]&gt;=statistics!$B$25,"Yes","No")</f>
        <v>No</v>
      </c>
      <c r="O1576" s="3" t="str">
        <f>IF(tbl_clean[[#This Row],[employee_residence]]=tbl_clean[[#This Row],[company_location]], "Same-Country","Cross-Country")</f>
        <v>Same-Country</v>
      </c>
    </row>
    <row r="1577" spans="1:15" ht="19.2" x14ac:dyDescent="0.45">
      <c r="A1577" s="3">
        <v>2022</v>
      </c>
      <c r="B1577" s="4" t="s">
        <v>213</v>
      </c>
      <c r="C1577" s="4">
        <f t="shared" si="24"/>
        <v>3</v>
      </c>
      <c r="D1577" s="4" t="s">
        <v>218</v>
      </c>
      <c r="E1577" s="4" t="s">
        <v>27</v>
      </c>
      <c r="F1577" s="5">
        <v>90320</v>
      </c>
      <c r="G1577" s="3" t="s">
        <v>20</v>
      </c>
      <c r="H1577" s="5">
        <v>90320</v>
      </c>
      <c r="I1577" s="3" t="s">
        <v>21</v>
      </c>
      <c r="J1577" s="3" t="s">
        <v>244</v>
      </c>
      <c r="K1577" s="17">
        <v>100</v>
      </c>
      <c r="L1577" s="3" t="s">
        <v>21</v>
      </c>
      <c r="M1577" s="3" t="s">
        <v>242</v>
      </c>
      <c r="N1577" s="3" t="str">
        <f>IF(tbl_clean[[#This Row],[salary_in_usd]]&gt;=statistics!$B$25,"Yes","No")</f>
        <v>No</v>
      </c>
      <c r="O1577" s="3" t="str">
        <f>IF(tbl_clean[[#This Row],[employee_residence]]=tbl_clean[[#This Row],[company_location]], "Same-Country","Cross-Country")</f>
        <v>Same-Country</v>
      </c>
    </row>
    <row r="1578" spans="1:15" ht="19.2" x14ac:dyDescent="0.45">
      <c r="A1578" s="3">
        <v>2022</v>
      </c>
      <c r="B1578" s="4" t="s">
        <v>213</v>
      </c>
      <c r="C1578" s="4">
        <f t="shared" si="24"/>
        <v>3</v>
      </c>
      <c r="D1578" s="4" t="s">
        <v>218</v>
      </c>
      <c r="E1578" s="4" t="s">
        <v>27</v>
      </c>
      <c r="F1578" s="5">
        <v>90320</v>
      </c>
      <c r="G1578" s="3" t="s">
        <v>20</v>
      </c>
      <c r="H1578" s="5">
        <v>90320</v>
      </c>
      <c r="I1578" s="3" t="s">
        <v>21</v>
      </c>
      <c r="J1578" s="3" t="s">
        <v>244</v>
      </c>
      <c r="K1578" s="17">
        <v>100</v>
      </c>
      <c r="L1578" s="3" t="s">
        <v>21</v>
      </c>
      <c r="M1578" s="3" t="s">
        <v>242</v>
      </c>
      <c r="N1578" s="3" t="str">
        <f>IF(tbl_clean[[#This Row],[salary_in_usd]]&gt;=statistics!$B$25,"Yes","No")</f>
        <v>No</v>
      </c>
      <c r="O1578" s="3" t="str">
        <f>IF(tbl_clean[[#This Row],[employee_residence]]=tbl_clean[[#This Row],[company_location]], "Same-Country","Cross-Country")</f>
        <v>Same-Country</v>
      </c>
    </row>
    <row r="1579" spans="1:15" ht="19.2" x14ac:dyDescent="0.45">
      <c r="A1579" s="3">
        <v>2022</v>
      </c>
      <c r="B1579" s="4" t="s">
        <v>213</v>
      </c>
      <c r="C1579" s="4">
        <f t="shared" si="24"/>
        <v>3</v>
      </c>
      <c r="D1579" s="4" t="s">
        <v>218</v>
      </c>
      <c r="E1579" s="4" t="s">
        <v>27</v>
      </c>
      <c r="F1579" s="5">
        <v>90320</v>
      </c>
      <c r="G1579" s="3" t="s">
        <v>20</v>
      </c>
      <c r="H1579" s="5">
        <v>90320</v>
      </c>
      <c r="I1579" s="3" t="s">
        <v>21</v>
      </c>
      <c r="J1579" s="3" t="s">
        <v>244</v>
      </c>
      <c r="K1579" s="17">
        <v>100</v>
      </c>
      <c r="L1579" s="3" t="s">
        <v>21</v>
      </c>
      <c r="M1579" s="3" t="s">
        <v>242</v>
      </c>
      <c r="N1579" s="3" t="str">
        <f>IF(tbl_clean[[#This Row],[salary_in_usd]]&gt;=statistics!$B$25,"Yes","No")</f>
        <v>No</v>
      </c>
      <c r="O1579" s="3" t="str">
        <f>IF(tbl_clean[[#This Row],[employee_residence]]=tbl_clean[[#This Row],[company_location]], "Same-Country","Cross-Country")</f>
        <v>Same-Country</v>
      </c>
    </row>
    <row r="1580" spans="1:15" ht="19.2" x14ac:dyDescent="0.45">
      <c r="A1580" s="3">
        <v>2022</v>
      </c>
      <c r="B1580" s="4" t="s">
        <v>213</v>
      </c>
      <c r="C1580" s="4">
        <f t="shared" si="24"/>
        <v>3</v>
      </c>
      <c r="D1580" s="4" t="s">
        <v>218</v>
      </c>
      <c r="E1580" s="4" t="s">
        <v>27</v>
      </c>
      <c r="F1580" s="5">
        <v>90320</v>
      </c>
      <c r="G1580" s="3" t="s">
        <v>20</v>
      </c>
      <c r="H1580" s="5">
        <v>90320</v>
      </c>
      <c r="I1580" s="3" t="s">
        <v>21</v>
      </c>
      <c r="J1580" s="3" t="s">
        <v>244</v>
      </c>
      <c r="K1580" s="17">
        <v>100</v>
      </c>
      <c r="L1580" s="3" t="s">
        <v>21</v>
      </c>
      <c r="M1580" s="3" t="s">
        <v>242</v>
      </c>
      <c r="N1580" s="3" t="str">
        <f>IF(tbl_clean[[#This Row],[salary_in_usd]]&gt;=statistics!$B$25,"Yes","No")</f>
        <v>No</v>
      </c>
      <c r="O1580" s="3" t="str">
        <f>IF(tbl_clean[[#This Row],[employee_residence]]=tbl_clean[[#This Row],[company_location]], "Same-Country","Cross-Country")</f>
        <v>Same-Country</v>
      </c>
    </row>
    <row r="1581" spans="1:15" ht="19.2" x14ac:dyDescent="0.45">
      <c r="A1581" s="3">
        <v>2022</v>
      </c>
      <c r="B1581" s="4" t="s">
        <v>213</v>
      </c>
      <c r="C1581" s="4">
        <f t="shared" si="24"/>
        <v>3</v>
      </c>
      <c r="D1581" s="4" t="s">
        <v>218</v>
      </c>
      <c r="E1581" s="4" t="s">
        <v>27</v>
      </c>
      <c r="F1581" s="5">
        <v>90320</v>
      </c>
      <c r="G1581" s="3" t="s">
        <v>20</v>
      </c>
      <c r="H1581" s="5">
        <v>90320</v>
      </c>
      <c r="I1581" s="3" t="s">
        <v>21</v>
      </c>
      <c r="J1581" s="3" t="s">
        <v>244</v>
      </c>
      <c r="K1581" s="17">
        <v>100</v>
      </c>
      <c r="L1581" s="3" t="s">
        <v>21</v>
      </c>
      <c r="M1581" s="3" t="s">
        <v>242</v>
      </c>
      <c r="N1581" s="3" t="str">
        <f>IF(tbl_clean[[#This Row],[salary_in_usd]]&gt;=statistics!$B$25,"Yes","No")</f>
        <v>No</v>
      </c>
      <c r="O1581" s="3" t="str">
        <f>IF(tbl_clean[[#This Row],[employee_residence]]=tbl_clean[[#This Row],[company_location]], "Same-Country","Cross-Country")</f>
        <v>Same-Country</v>
      </c>
    </row>
    <row r="1582" spans="1:15" ht="19.2" x14ac:dyDescent="0.45">
      <c r="A1582" s="3">
        <v>2022</v>
      </c>
      <c r="B1582" s="4" t="s">
        <v>214</v>
      </c>
      <c r="C1582" s="4">
        <f t="shared" si="24"/>
        <v>2</v>
      </c>
      <c r="D1582" s="4" t="s">
        <v>218</v>
      </c>
      <c r="E1582" s="4" t="s">
        <v>35</v>
      </c>
      <c r="F1582" s="5">
        <v>90000</v>
      </c>
      <c r="G1582" s="3" t="s">
        <v>20</v>
      </c>
      <c r="H1582" s="5">
        <v>90000</v>
      </c>
      <c r="I1582" s="3" t="s">
        <v>21</v>
      </c>
      <c r="J1582" s="3" t="s">
        <v>243</v>
      </c>
      <c r="K1582" s="17">
        <v>0</v>
      </c>
      <c r="L1582" s="3" t="s">
        <v>21</v>
      </c>
      <c r="M1582" s="3" t="s">
        <v>242</v>
      </c>
      <c r="N1582" s="3" t="str">
        <f>IF(tbl_clean[[#This Row],[salary_in_usd]]&gt;=statistics!$B$25,"Yes","No")</f>
        <v>No</v>
      </c>
      <c r="O1582" s="3" t="str">
        <f>IF(tbl_clean[[#This Row],[employee_residence]]=tbl_clean[[#This Row],[company_location]], "Same-Country","Cross-Country")</f>
        <v>Same-Country</v>
      </c>
    </row>
    <row r="1583" spans="1:15" ht="19.2" x14ac:dyDescent="0.45">
      <c r="A1583" s="3">
        <v>2022</v>
      </c>
      <c r="B1583" s="4" t="s">
        <v>214</v>
      </c>
      <c r="C1583" s="4">
        <f t="shared" si="24"/>
        <v>2</v>
      </c>
      <c r="D1583" s="4" t="s">
        <v>218</v>
      </c>
      <c r="E1583" s="4" t="s">
        <v>23</v>
      </c>
      <c r="F1583" s="5">
        <v>90000</v>
      </c>
      <c r="G1583" s="3" t="s">
        <v>20</v>
      </c>
      <c r="H1583" s="5">
        <v>90000</v>
      </c>
      <c r="I1583" s="3" t="s">
        <v>21</v>
      </c>
      <c r="J1583" s="3" t="s">
        <v>244</v>
      </c>
      <c r="K1583" s="17">
        <v>100</v>
      </c>
      <c r="L1583" s="3" t="s">
        <v>21</v>
      </c>
      <c r="M1583" s="3" t="s">
        <v>242</v>
      </c>
      <c r="N1583" s="3" t="str">
        <f>IF(tbl_clean[[#This Row],[salary_in_usd]]&gt;=statistics!$B$25,"Yes","No")</f>
        <v>No</v>
      </c>
      <c r="O1583" s="3" t="str">
        <f>IF(tbl_clean[[#This Row],[employee_residence]]=tbl_clean[[#This Row],[company_location]], "Same-Country","Cross-Country")</f>
        <v>Same-Country</v>
      </c>
    </row>
    <row r="1584" spans="1:15" ht="19.2" x14ac:dyDescent="0.45">
      <c r="A1584" s="3">
        <v>2022</v>
      </c>
      <c r="B1584" s="4" t="s">
        <v>214</v>
      </c>
      <c r="C1584" s="4">
        <f t="shared" si="24"/>
        <v>2</v>
      </c>
      <c r="D1584" s="4" t="s">
        <v>218</v>
      </c>
      <c r="E1584" s="4" t="s">
        <v>37</v>
      </c>
      <c r="F1584" s="5">
        <v>90000</v>
      </c>
      <c r="G1584" s="3" t="s">
        <v>20</v>
      </c>
      <c r="H1584" s="5">
        <v>90000</v>
      </c>
      <c r="I1584" s="3" t="s">
        <v>21</v>
      </c>
      <c r="J1584" s="3" t="s">
        <v>244</v>
      </c>
      <c r="K1584" s="17">
        <v>100</v>
      </c>
      <c r="L1584" s="3" t="s">
        <v>21</v>
      </c>
      <c r="M1584" s="3" t="s">
        <v>242</v>
      </c>
      <c r="N1584" s="3" t="str">
        <f>IF(tbl_clean[[#This Row],[salary_in_usd]]&gt;=statistics!$B$25,"Yes","No")</f>
        <v>No</v>
      </c>
      <c r="O1584" s="3" t="str">
        <f>IF(tbl_clean[[#This Row],[employee_residence]]=tbl_clean[[#This Row],[company_location]], "Same-Country","Cross-Country")</f>
        <v>Same-Country</v>
      </c>
    </row>
    <row r="1585" spans="1:15" ht="19.2" x14ac:dyDescent="0.45">
      <c r="A1585" s="3">
        <v>2022</v>
      </c>
      <c r="B1585" s="4" t="s">
        <v>214</v>
      </c>
      <c r="C1585" s="4">
        <f t="shared" si="24"/>
        <v>2</v>
      </c>
      <c r="D1585" s="4" t="s">
        <v>218</v>
      </c>
      <c r="E1585" s="4" t="s">
        <v>37</v>
      </c>
      <c r="F1585" s="5">
        <v>90000</v>
      </c>
      <c r="G1585" s="3" t="s">
        <v>20</v>
      </c>
      <c r="H1585" s="5">
        <v>90000</v>
      </c>
      <c r="I1585" s="3" t="s">
        <v>21</v>
      </c>
      <c r="J1585" s="3" t="s">
        <v>244</v>
      </c>
      <c r="K1585" s="17">
        <v>100</v>
      </c>
      <c r="L1585" s="3" t="s">
        <v>21</v>
      </c>
      <c r="M1585" s="3" t="s">
        <v>242</v>
      </c>
      <c r="N1585" s="3" t="str">
        <f>IF(tbl_clean[[#This Row],[salary_in_usd]]&gt;=statistics!$B$25,"Yes","No")</f>
        <v>No</v>
      </c>
      <c r="O1585" s="3" t="str">
        <f>IF(tbl_clean[[#This Row],[employee_residence]]=tbl_clean[[#This Row],[company_location]], "Same-Country","Cross-Country")</f>
        <v>Same-Country</v>
      </c>
    </row>
    <row r="1586" spans="1:15" ht="19.2" x14ac:dyDescent="0.45">
      <c r="A1586" s="3">
        <v>2022</v>
      </c>
      <c r="B1586" s="4" t="s">
        <v>214</v>
      </c>
      <c r="C1586" s="4">
        <f t="shared" si="24"/>
        <v>2</v>
      </c>
      <c r="D1586" s="4" t="s">
        <v>218</v>
      </c>
      <c r="E1586" s="4" t="s">
        <v>35</v>
      </c>
      <c r="F1586" s="5">
        <v>90000</v>
      </c>
      <c r="G1586" s="3" t="s">
        <v>20</v>
      </c>
      <c r="H1586" s="5">
        <v>90000</v>
      </c>
      <c r="I1586" s="3" t="s">
        <v>21</v>
      </c>
      <c r="J1586" s="3" t="s">
        <v>243</v>
      </c>
      <c r="K1586" s="17">
        <v>0</v>
      </c>
      <c r="L1586" s="3" t="s">
        <v>21</v>
      </c>
      <c r="M1586" s="3" t="s">
        <v>242</v>
      </c>
      <c r="N1586" s="3" t="str">
        <f>IF(tbl_clean[[#This Row],[salary_in_usd]]&gt;=statistics!$B$25,"Yes","No")</f>
        <v>No</v>
      </c>
      <c r="O1586" s="3" t="str">
        <f>IF(tbl_clean[[#This Row],[employee_residence]]=tbl_clean[[#This Row],[company_location]], "Same-Country","Cross-Country")</f>
        <v>Same-Country</v>
      </c>
    </row>
    <row r="1587" spans="1:15" ht="19.2" x14ac:dyDescent="0.45">
      <c r="A1587" s="3">
        <v>2022</v>
      </c>
      <c r="B1587" s="4" t="s">
        <v>213</v>
      </c>
      <c r="C1587" s="4">
        <f t="shared" si="24"/>
        <v>3</v>
      </c>
      <c r="D1587" s="4" t="s">
        <v>218</v>
      </c>
      <c r="E1587" s="4" t="s">
        <v>37</v>
      </c>
      <c r="F1587" s="5">
        <v>90000</v>
      </c>
      <c r="G1587" s="3" t="s">
        <v>20</v>
      </c>
      <c r="H1587" s="5">
        <v>90000</v>
      </c>
      <c r="I1587" s="3" t="s">
        <v>21</v>
      </c>
      <c r="J1587" s="3" t="s">
        <v>244</v>
      </c>
      <c r="K1587" s="17">
        <v>100</v>
      </c>
      <c r="L1587" s="3" t="s">
        <v>21</v>
      </c>
      <c r="M1587" s="3" t="s">
        <v>242</v>
      </c>
      <c r="N1587" s="3" t="str">
        <f>IF(tbl_clean[[#This Row],[salary_in_usd]]&gt;=statistics!$B$25,"Yes","No")</f>
        <v>No</v>
      </c>
      <c r="O1587" s="3" t="str">
        <f>IF(tbl_clean[[#This Row],[employee_residence]]=tbl_clean[[#This Row],[company_location]], "Same-Country","Cross-Country")</f>
        <v>Same-Country</v>
      </c>
    </row>
    <row r="1588" spans="1:15" ht="19.2" x14ac:dyDescent="0.45">
      <c r="A1588" s="3">
        <v>2022</v>
      </c>
      <c r="B1588" s="4" t="s">
        <v>213</v>
      </c>
      <c r="C1588" s="4">
        <f t="shared" si="24"/>
        <v>3</v>
      </c>
      <c r="D1588" s="4" t="s">
        <v>219</v>
      </c>
      <c r="E1588" s="4" t="s">
        <v>27</v>
      </c>
      <c r="F1588" s="5">
        <v>90000</v>
      </c>
      <c r="G1588" s="3" t="s">
        <v>20</v>
      </c>
      <c r="H1588" s="5">
        <v>90000</v>
      </c>
      <c r="I1588" s="3" t="s">
        <v>21</v>
      </c>
      <c r="J1588" s="3" t="s">
        <v>244</v>
      </c>
      <c r="K1588" s="17">
        <v>100</v>
      </c>
      <c r="L1588" s="3" t="s">
        <v>21</v>
      </c>
      <c r="M1588" s="3" t="s">
        <v>242</v>
      </c>
      <c r="N1588" s="3" t="str">
        <f>IF(tbl_clean[[#This Row],[salary_in_usd]]&gt;=statistics!$B$25,"Yes","No")</f>
        <v>No</v>
      </c>
      <c r="O1588" s="3" t="str">
        <f>IF(tbl_clean[[#This Row],[employee_residence]]=tbl_clean[[#This Row],[company_location]], "Same-Country","Cross-Country")</f>
        <v>Same-Country</v>
      </c>
    </row>
    <row r="1589" spans="1:15" ht="19.2" x14ac:dyDescent="0.45">
      <c r="A1589" s="3">
        <v>2022</v>
      </c>
      <c r="B1589" s="4" t="s">
        <v>213</v>
      </c>
      <c r="C1589" s="4">
        <f t="shared" si="24"/>
        <v>3</v>
      </c>
      <c r="D1589" s="4" t="s">
        <v>218</v>
      </c>
      <c r="E1589" s="4" t="s">
        <v>37</v>
      </c>
      <c r="F1589" s="5">
        <v>90000</v>
      </c>
      <c r="G1589" s="3" t="s">
        <v>20</v>
      </c>
      <c r="H1589" s="5">
        <v>90000</v>
      </c>
      <c r="I1589" s="3" t="s">
        <v>21</v>
      </c>
      <c r="J1589" s="3" t="s">
        <v>243</v>
      </c>
      <c r="K1589" s="17">
        <v>0</v>
      </c>
      <c r="L1589" s="3" t="s">
        <v>21</v>
      </c>
      <c r="M1589" s="3" t="s">
        <v>242</v>
      </c>
      <c r="N1589" s="3" t="str">
        <f>IF(tbl_clean[[#This Row],[salary_in_usd]]&gt;=statistics!$B$25,"Yes","No")</f>
        <v>No</v>
      </c>
      <c r="O1589" s="3" t="str">
        <f>IF(tbl_clean[[#This Row],[employee_residence]]=tbl_clean[[#This Row],[company_location]], "Same-Country","Cross-Country")</f>
        <v>Same-Country</v>
      </c>
    </row>
    <row r="1590" spans="1:15" ht="19.2" x14ac:dyDescent="0.45">
      <c r="A1590" s="3">
        <v>2022</v>
      </c>
      <c r="B1590" s="4" t="s">
        <v>214</v>
      </c>
      <c r="C1590" s="4">
        <f t="shared" si="24"/>
        <v>2</v>
      </c>
      <c r="D1590" s="4" t="s">
        <v>218</v>
      </c>
      <c r="E1590" s="4" t="s">
        <v>23</v>
      </c>
      <c r="F1590" s="5">
        <v>90000</v>
      </c>
      <c r="G1590" s="3" t="s">
        <v>20</v>
      </c>
      <c r="H1590" s="5">
        <v>90000</v>
      </c>
      <c r="I1590" s="3" t="s">
        <v>21</v>
      </c>
      <c r="J1590" s="3" t="s">
        <v>243</v>
      </c>
      <c r="K1590" s="17">
        <v>0</v>
      </c>
      <c r="L1590" s="3" t="s">
        <v>21</v>
      </c>
      <c r="M1590" s="3" t="s">
        <v>242</v>
      </c>
      <c r="N1590" s="3" t="str">
        <f>IF(tbl_clean[[#This Row],[salary_in_usd]]&gt;=statistics!$B$25,"Yes","No")</f>
        <v>No</v>
      </c>
      <c r="O1590" s="3" t="str">
        <f>IF(tbl_clean[[#This Row],[employee_residence]]=tbl_clean[[#This Row],[company_location]], "Same-Country","Cross-Country")</f>
        <v>Same-Country</v>
      </c>
    </row>
    <row r="1591" spans="1:15" ht="19.2" x14ac:dyDescent="0.45">
      <c r="A1591" s="3">
        <v>2022</v>
      </c>
      <c r="B1591" s="4" t="s">
        <v>214</v>
      </c>
      <c r="C1591" s="4">
        <f t="shared" si="24"/>
        <v>2</v>
      </c>
      <c r="D1591" s="4" t="s">
        <v>218</v>
      </c>
      <c r="E1591" s="4" t="s">
        <v>164</v>
      </c>
      <c r="F1591" s="5">
        <v>85000</v>
      </c>
      <c r="G1591" s="3" t="s">
        <v>14</v>
      </c>
      <c r="H1591" s="5">
        <v>89306</v>
      </c>
      <c r="I1591" s="3" t="s">
        <v>90</v>
      </c>
      <c r="J1591" s="3" t="s">
        <v>245</v>
      </c>
      <c r="K1591" s="17">
        <v>50</v>
      </c>
      <c r="L1591" s="3" t="s">
        <v>90</v>
      </c>
      <c r="M1591" s="3" t="s">
        <v>240</v>
      </c>
      <c r="N1591" s="3" t="str">
        <f>IF(tbl_clean[[#This Row],[salary_in_usd]]&gt;=statistics!$B$25,"Yes","No")</f>
        <v>No</v>
      </c>
      <c r="O1591" s="3" t="str">
        <f>IF(tbl_clean[[#This Row],[employee_residence]]=tbl_clean[[#This Row],[company_location]], "Same-Country","Cross-Country")</f>
        <v>Same-Country</v>
      </c>
    </row>
    <row r="1592" spans="1:15" ht="19.2" x14ac:dyDescent="0.45">
      <c r="A1592" s="3">
        <v>2022</v>
      </c>
      <c r="B1592" s="4" t="s">
        <v>214</v>
      </c>
      <c r="C1592" s="4">
        <f t="shared" si="24"/>
        <v>2</v>
      </c>
      <c r="D1592" s="4" t="s">
        <v>218</v>
      </c>
      <c r="E1592" s="4" t="s">
        <v>23</v>
      </c>
      <c r="F1592" s="5">
        <v>85000</v>
      </c>
      <c r="G1592" s="3" t="s">
        <v>14</v>
      </c>
      <c r="H1592" s="5">
        <v>89306</v>
      </c>
      <c r="I1592" s="3" t="s">
        <v>51</v>
      </c>
      <c r="J1592" s="3" t="s">
        <v>243</v>
      </c>
      <c r="K1592" s="17">
        <v>0</v>
      </c>
      <c r="L1592" s="3" t="s">
        <v>51</v>
      </c>
      <c r="M1592" s="3" t="s">
        <v>242</v>
      </c>
      <c r="N1592" s="3" t="str">
        <f>IF(tbl_clean[[#This Row],[salary_in_usd]]&gt;=statistics!$B$25,"Yes","No")</f>
        <v>No</v>
      </c>
      <c r="O1592" s="3" t="str">
        <f>IF(tbl_clean[[#This Row],[employee_residence]]=tbl_clean[[#This Row],[company_location]], "Same-Country","Cross-Country")</f>
        <v>Same-Country</v>
      </c>
    </row>
    <row r="1593" spans="1:15" ht="19.2" x14ac:dyDescent="0.45">
      <c r="A1593" s="3">
        <v>2022</v>
      </c>
      <c r="B1593" s="4" t="s">
        <v>213</v>
      </c>
      <c r="C1593" s="4">
        <f t="shared" si="24"/>
        <v>3</v>
      </c>
      <c r="D1593" s="4" t="s">
        <v>218</v>
      </c>
      <c r="E1593" s="4" t="s">
        <v>52</v>
      </c>
      <c r="F1593" s="5">
        <v>85000</v>
      </c>
      <c r="G1593" s="3" t="s">
        <v>14</v>
      </c>
      <c r="H1593" s="5">
        <v>89306</v>
      </c>
      <c r="I1593" s="3" t="s">
        <v>63</v>
      </c>
      <c r="J1593" s="3" t="s">
        <v>245</v>
      </c>
      <c r="K1593" s="17">
        <v>50</v>
      </c>
      <c r="L1593" s="3" t="s">
        <v>63</v>
      </c>
      <c r="M1593" s="3" t="s">
        <v>240</v>
      </c>
      <c r="N1593" s="3" t="str">
        <f>IF(tbl_clean[[#This Row],[salary_in_usd]]&gt;=statistics!$B$25,"Yes","No")</f>
        <v>No</v>
      </c>
      <c r="O1593" s="3" t="str">
        <f>IF(tbl_clean[[#This Row],[employee_residence]]=tbl_clean[[#This Row],[company_location]], "Same-Country","Cross-Country")</f>
        <v>Same-Country</v>
      </c>
    </row>
    <row r="1594" spans="1:15" ht="19.2" x14ac:dyDescent="0.45">
      <c r="A1594" s="3">
        <v>2022</v>
      </c>
      <c r="B1594" s="4" t="s">
        <v>213</v>
      </c>
      <c r="C1594" s="4">
        <f t="shared" si="24"/>
        <v>3</v>
      </c>
      <c r="D1594" s="4" t="s">
        <v>218</v>
      </c>
      <c r="E1594" s="4" t="s">
        <v>27</v>
      </c>
      <c r="F1594" s="5">
        <v>89200</v>
      </c>
      <c r="G1594" s="3" t="s">
        <v>20</v>
      </c>
      <c r="H1594" s="5">
        <v>89200</v>
      </c>
      <c r="I1594" s="3" t="s">
        <v>21</v>
      </c>
      <c r="J1594" s="3" t="s">
        <v>244</v>
      </c>
      <c r="K1594" s="17">
        <v>100</v>
      </c>
      <c r="L1594" s="3" t="s">
        <v>21</v>
      </c>
      <c r="M1594" s="3" t="s">
        <v>242</v>
      </c>
      <c r="N1594" s="3" t="str">
        <f>IF(tbl_clean[[#This Row],[salary_in_usd]]&gt;=statistics!$B$25,"Yes","No")</f>
        <v>No</v>
      </c>
      <c r="O1594" s="3" t="str">
        <f>IF(tbl_clean[[#This Row],[employee_residence]]=tbl_clean[[#This Row],[company_location]], "Same-Country","Cross-Country")</f>
        <v>Same-Country</v>
      </c>
    </row>
    <row r="1595" spans="1:15" ht="19.2" x14ac:dyDescent="0.45">
      <c r="A1595" s="3">
        <v>2022</v>
      </c>
      <c r="B1595" s="4" t="s">
        <v>213</v>
      </c>
      <c r="C1595" s="4">
        <f t="shared" si="24"/>
        <v>3</v>
      </c>
      <c r="D1595" s="4" t="s">
        <v>218</v>
      </c>
      <c r="E1595" s="4" t="s">
        <v>27</v>
      </c>
      <c r="F1595" s="5">
        <v>89200</v>
      </c>
      <c r="G1595" s="3" t="s">
        <v>20</v>
      </c>
      <c r="H1595" s="5">
        <v>89200</v>
      </c>
      <c r="I1595" s="3" t="s">
        <v>21</v>
      </c>
      <c r="J1595" s="3" t="s">
        <v>244</v>
      </c>
      <c r="K1595" s="17">
        <v>100</v>
      </c>
      <c r="L1595" s="3" t="s">
        <v>21</v>
      </c>
      <c r="M1595" s="3" t="s">
        <v>242</v>
      </c>
      <c r="N1595" s="3" t="str">
        <f>IF(tbl_clean[[#This Row],[salary_in_usd]]&gt;=statistics!$B$25,"Yes","No")</f>
        <v>No</v>
      </c>
      <c r="O1595" s="3" t="str">
        <f>IF(tbl_clean[[#This Row],[employee_residence]]=tbl_clean[[#This Row],[company_location]], "Same-Country","Cross-Country")</f>
        <v>Same-Country</v>
      </c>
    </row>
    <row r="1596" spans="1:15" ht="19.2" x14ac:dyDescent="0.45">
      <c r="A1596" s="3">
        <v>2022</v>
      </c>
      <c r="B1596" s="4" t="s">
        <v>213</v>
      </c>
      <c r="C1596" s="4">
        <f t="shared" si="24"/>
        <v>3</v>
      </c>
      <c r="D1596" s="4" t="s">
        <v>218</v>
      </c>
      <c r="E1596" s="4" t="s">
        <v>23</v>
      </c>
      <c r="F1596" s="5">
        <v>84000</v>
      </c>
      <c r="G1596" s="3" t="s">
        <v>14</v>
      </c>
      <c r="H1596" s="5">
        <v>88256</v>
      </c>
      <c r="I1596" s="3" t="s">
        <v>15</v>
      </c>
      <c r="J1596" s="3" t="s">
        <v>244</v>
      </c>
      <c r="K1596" s="17">
        <v>100</v>
      </c>
      <c r="L1596" s="3" t="s">
        <v>33</v>
      </c>
      <c r="M1596" s="3" t="s">
        <v>240</v>
      </c>
      <c r="N1596" s="3" t="str">
        <f>IF(tbl_clean[[#This Row],[salary_in_usd]]&gt;=statistics!$B$25,"Yes","No")</f>
        <v>No</v>
      </c>
      <c r="O1596" s="3" t="str">
        <f>IF(tbl_clean[[#This Row],[employee_residence]]=tbl_clean[[#This Row],[company_location]], "Same-Country","Cross-Country")</f>
        <v>Cross-Country</v>
      </c>
    </row>
    <row r="1597" spans="1:15" ht="19.2" x14ac:dyDescent="0.45">
      <c r="A1597" s="3">
        <v>2022</v>
      </c>
      <c r="B1597" s="4" t="s">
        <v>213</v>
      </c>
      <c r="C1597" s="4">
        <f t="shared" si="24"/>
        <v>3</v>
      </c>
      <c r="D1597" s="4" t="s">
        <v>218</v>
      </c>
      <c r="E1597" s="4" t="s">
        <v>23</v>
      </c>
      <c r="F1597" s="5">
        <v>88100</v>
      </c>
      <c r="G1597" s="3" t="s">
        <v>20</v>
      </c>
      <c r="H1597" s="5">
        <v>88100</v>
      </c>
      <c r="I1597" s="3" t="s">
        <v>21</v>
      </c>
      <c r="J1597" s="3" t="s">
        <v>243</v>
      </c>
      <c r="K1597" s="17">
        <v>0</v>
      </c>
      <c r="L1597" s="3" t="s">
        <v>21</v>
      </c>
      <c r="M1597" s="3" t="s">
        <v>242</v>
      </c>
      <c r="N1597" s="3" t="str">
        <f>IF(tbl_clean[[#This Row],[salary_in_usd]]&gt;=statistics!$B$25,"Yes","No")</f>
        <v>No</v>
      </c>
      <c r="O1597" s="3" t="str">
        <f>IF(tbl_clean[[#This Row],[employee_residence]]=tbl_clean[[#This Row],[company_location]], "Same-Country","Cross-Country")</f>
        <v>Same-Country</v>
      </c>
    </row>
    <row r="1598" spans="1:15" ht="19.2" x14ac:dyDescent="0.45">
      <c r="A1598" s="3">
        <v>2022</v>
      </c>
      <c r="B1598" s="4" t="s">
        <v>213</v>
      </c>
      <c r="C1598" s="4">
        <f t="shared" si="24"/>
        <v>3</v>
      </c>
      <c r="D1598" s="4" t="s">
        <v>218</v>
      </c>
      <c r="E1598" s="4" t="s">
        <v>23</v>
      </c>
      <c r="F1598" s="5">
        <v>88100</v>
      </c>
      <c r="G1598" s="3" t="s">
        <v>20</v>
      </c>
      <c r="H1598" s="5">
        <v>88100</v>
      </c>
      <c r="I1598" s="3" t="s">
        <v>21</v>
      </c>
      <c r="J1598" s="3" t="s">
        <v>243</v>
      </c>
      <c r="K1598" s="17">
        <v>0</v>
      </c>
      <c r="L1598" s="3" t="s">
        <v>21</v>
      </c>
      <c r="M1598" s="3" t="s">
        <v>242</v>
      </c>
      <c r="N1598" s="3" t="str">
        <f>IF(tbl_clean[[#This Row],[salary_in_usd]]&gt;=statistics!$B$25,"Yes","No")</f>
        <v>No</v>
      </c>
      <c r="O1598" s="3" t="str">
        <f>IF(tbl_clean[[#This Row],[employee_residence]]=tbl_clean[[#This Row],[company_location]], "Same-Country","Cross-Country")</f>
        <v>Same-Country</v>
      </c>
    </row>
    <row r="1599" spans="1:15" ht="19.2" x14ac:dyDescent="0.45">
      <c r="A1599" s="3">
        <v>2022</v>
      </c>
      <c r="B1599" s="4" t="s">
        <v>214</v>
      </c>
      <c r="C1599" s="4">
        <f t="shared" si="24"/>
        <v>2</v>
      </c>
      <c r="D1599" s="4" t="s">
        <v>218</v>
      </c>
      <c r="E1599" s="4" t="s">
        <v>117</v>
      </c>
      <c r="F1599" s="5">
        <v>70000</v>
      </c>
      <c r="G1599" s="3" t="s">
        <v>58</v>
      </c>
      <c r="H1599" s="5">
        <v>86193</v>
      </c>
      <c r="I1599" s="3" t="s">
        <v>33</v>
      </c>
      <c r="J1599" s="3" t="s">
        <v>244</v>
      </c>
      <c r="K1599" s="17">
        <v>100</v>
      </c>
      <c r="L1599" s="3" t="s">
        <v>33</v>
      </c>
      <c r="M1599" s="3" t="s">
        <v>242</v>
      </c>
      <c r="N1599" s="3" t="str">
        <f>IF(tbl_clean[[#This Row],[salary_in_usd]]&gt;=statistics!$B$25,"Yes","No")</f>
        <v>No</v>
      </c>
      <c r="O1599" s="3" t="str">
        <f>IF(tbl_clean[[#This Row],[employee_residence]]=tbl_clean[[#This Row],[company_location]], "Same-Country","Cross-Country")</f>
        <v>Same-Country</v>
      </c>
    </row>
    <row r="1600" spans="1:15" ht="19.2" x14ac:dyDescent="0.45">
      <c r="A1600" s="3">
        <v>2022</v>
      </c>
      <c r="B1600" s="4" t="s">
        <v>214</v>
      </c>
      <c r="C1600" s="4">
        <f t="shared" si="24"/>
        <v>2</v>
      </c>
      <c r="D1600" s="4" t="s">
        <v>218</v>
      </c>
      <c r="E1600" s="4" t="s">
        <v>37</v>
      </c>
      <c r="F1600" s="5">
        <v>70000</v>
      </c>
      <c r="G1600" s="3" t="s">
        <v>58</v>
      </c>
      <c r="H1600" s="5">
        <v>86193</v>
      </c>
      <c r="I1600" s="3" t="s">
        <v>33</v>
      </c>
      <c r="J1600" s="3" t="s">
        <v>244</v>
      </c>
      <c r="K1600" s="17">
        <v>100</v>
      </c>
      <c r="L1600" s="3" t="s">
        <v>33</v>
      </c>
      <c r="M1600" s="3" t="s">
        <v>242</v>
      </c>
      <c r="N1600" s="3" t="str">
        <f>IF(tbl_clean[[#This Row],[salary_in_usd]]&gt;=statistics!$B$25,"Yes","No")</f>
        <v>No</v>
      </c>
      <c r="O1600" s="3" t="str">
        <f>IF(tbl_clean[[#This Row],[employee_residence]]=tbl_clean[[#This Row],[company_location]], "Same-Country","Cross-Country")</f>
        <v>Same-Country</v>
      </c>
    </row>
    <row r="1601" spans="1:15" ht="19.2" x14ac:dyDescent="0.45">
      <c r="A1601" s="3">
        <v>2022</v>
      </c>
      <c r="B1601" s="4" t="s">
        <v>213</v>
      </c>
      <c r="C1601" s="4">
        <f t="shared" si="24"/>
        <v>3</v>
      </c>
      <c r="D1601" s="4" t="s">
        <v>218</v>
      </c>
      <c r="E1601" s="4" t="s">
        <v>27</v>
      </c>
      <c r="F1601" s="5">
        <v>70000</v>
      </c>
      <c r="G1601" s="3" t="s">
        <v>58</v>
      </c>
      <c r="H1601" s="5">
        <v>86193</v>
      </c>
      <c r="I1601" s="3" t="s">
        <v>33</v>
      </c>
      <c r="J1601" s="3" t="s">
        <v>243</v>
      </c>
      <c r="K1601" s="17">
        <v>0</v>
      </c>
      <c r="L1601" s="3" t="s">
        <v>33</v>
      </c>
      <c r="M1601" s="3" t="s">
        <v>242</v>
      </c>
      <c r="N1601" s="3" t="str">
        <f>IF(tbl_clean[[#This Row],[salary_in_usd]]&gt;=statistics!$B$25,"Yes","No")</f>
        <v>No</v>
      </c>
      <c r="O1601" s="3" t="str">
        <f>IF(tbl_clean[[#This Row],[employee_residence]]=tbl_clean[[#This Row],[company_location]], "Same-Country","Cross-Country")</f>
        <v>Same-Country</v>
      </c>
    </row>
    <row r="1602" spans="1:15" ht="19.2" x14ac:dyDescent="0.45">
      <c r="A1602" s="3">
        <v>2022</v>
      </c>
      <c r="B1602" s="4" t="s">
        <v>214</v>
      </c>
      <c r="C1602" s="4">
        <f t="shared" ref="C1602:C1665" si="25">IF(B1602="Entry",1,IF(B1602="Mid",2,IF(B1602="Senior",3,4)))</f>
        <v>2</v>
      </c>
      <c r="D1602" s="4" t="s">
        <v>218</v>
      </c>
      <c r="E1602" s="4" t="s">
        <v>37</v>
      </c>
      <c r="F1602" s="5">
        <v>70000</v>
      </c>
      <c r="G1602" s="3" t="s">
        <v>58</v>
      </c>
      <c r="H1602" s="5">
        <v>86193</v>
      </c>
      <c r="I1602" s="3" t="s">
        <v>33</v>
      </c>
      <c r="J1602" s="3" t="s">
        <v>244</v>
      </c>
      <c r="K1602" s="17">
        <v>100</v>
      </c>
      <c r="L1602" s="3" t="s">
        <v>33</v>
      </c>
      <c r="M1602" s="3" t="s">
        <v>242</v>
      </c>
      <c r="N1602" s="3" t="str">
        <f>IF(tbl_clean[[#This Row],[salary_in_usd]]&gt;=statistics!$B$25,"Yes","No")</f>
        <v>No</v>
      </c>
      <c r="O1602" s="3" t="str">
        <f>IF(tbl_clean[[#This Row],[employee_residence]]=tbl_clean[[#This Row],[company_location]], "Same-Country","Cross-Country")</f>
        <v>Same-Country</v>
      </c>
    </row>
    <row r="1603" spans="1:15" ht="19.2" x14ac:dyDescent="0.45">
      <c r="A1603" s="3">
        <v>2022</v>
      </c>
      <c r="B1603" s="4" t="s">
        <v>214</v>
      </c>
      <c r="C1603" s="4">
        <f t="shared" si="25"/>
        <v>2</v>
      </c>
      <c r="D1603" s="4" t="s">
        <v>218</v>
      </c>
      <c r="E1603" s="4" t="s">
        <v>23</v>
      </c>
      <c r="F1603" s="5">
        <v>70000</v>
      </c>
      <c r="G1603" s="3" t="s">
        <v>58</v>
      </c>
      <c r="H1603" s="5">
        <v>86193</v>
      </c>
      <c r="I1603" s="3" t="s">
        <v>33</v>
      </c>
      <c r="J1603" s="3" t="s">
        <v>243</v>
      </c>
      <c r="K1603" s="17">
        <v>0</v>
      </c>
      <c r="L1603" s="3" t="s">
        <v>33</v>
      </c>
      <c r="M1603" s="3" t="s">
        <v>242</v>
      </c>
      <c r="N1603" s="3" t="str">
        <f>IF(tbl_clean[[#This Row],[salary_in_usd]]&gt;=statistics!$B$25,"Yes","No")</f>
        <v>No</v>
      </c>
      <c r="O1603" s="3" t="str">
        <f>IF(tbl_clean[[#This Row],[employee_residence]]=tbl_clean[[#This Row],[company_location]], "Same-Country","Cross-Country")</f>
        <v>Same-Country</v>
      </c>
    </row>
    <row r="1604" spans="1:15" ht="19.2" x14ac:dyDescent="0.45">
      <c r="A1604" s="3">
        <v>2022</v>
      </c>
      <c r="B1604" s="4" t="s">
        <v>215</v>
      </c>
      <c r="C1604" s="4">
        <f t="shared" si="25"/>
        <v>1</v>
      </c>
      <c r="D1604" s="4" t="s">
        <v>218</v>
      </c>
      <c r="E1604" s="4" t="s">
        <v>37</v>
      </c>
      <c r="F1604" s="5">
        <v>86000</v>
      </c>
      <c r="G1604" s="3" t="s">
        <v>20</v>
      </c>
      <c r="H1604" s="5">
        <v>86000</v>
      </c>
      <c r="I1604" s="3" t="s">
        <v>21</v>
      </c>
      <c r="J1604" s="3" t="s">
        <v>244</v>
      </c>
      <c r="K1604" s="17">
        <v>100</v>
      </c>
      <c r="L1604" s="3" t="s">
        <v>21</v>
      </c>
      <c r="M1604" s="3" t="s">
        <v>240</v>
      </c>
      <c r="N1604" s="3" t="str">
        <f>IF(tbl_clean[[#This Row],[salary_in_usd]]&gt;=statistics!$B$25,"Yes","No")</f>
        <v>No</v>
      </c>
      <c r="O1604" s="3" t="str">
        <f>IF(tbl_clean[[#This Row],[employee_residence]]=tbl_clean[[#This Row],[company_location]], "Same-Country","Cross-Country")</f>
        <v>Same-Country</v>
      </c>
    </row>
    <row r="1605" spans="1:15" ht="19.2" x14ac:dyDescent="0.45">
      <c r="A1605" s="3">
        <v>2022</v>
      </c>
      <c r="B1605" s="4" t="s">
        <v>213</v>
      </c>
      <c r="C1605" s="4">
        <f t="shared" si="25"/>
        <v>3</v>
      </c>
      <c r="D1605" s="4" t="s">
        <v>218</v>
      </c>
      <c r="E1605" s="4" t="s">
        <v>27</v>
      </c>
      <c r="F1605" s="5">
        <v>85700</v>
      </c>
      <c r="G1605" s="3" t="s">
        <v>20</v>
      </c>
      <c r="H1605" s="5">
        <v>85700</v>
      </c>
      <c r="I1605" s="3" t="s">
        <v>21</v>
      </c>
      <c r="J1605" s="3" t="s">
        <v>243</v>
      </c>
      <c r="K1605" s="17">
        <v>0</v>
      </c>
      <c r="L1605" s="3" t="s">
        <v>21</v>
      </c>
      <c r="M1605" s="3" t="s">
        <v>242</v>
      </c>
      <c r="N1605" s="3" t="str">
        <f>IF(tbl_clean[[#This Row],[salary_in_usd]]&gt;=statistics!$B$25,"Yes","No")</f>
        <v>No</v>
      </c>
      <c r="O1605" s="3" t="str">
        <f>IF(tbl_clean[[#This Row],[employee_residence]]=tbl_clean[[#This Row],[company_location]], "Same-Country","Cross-Country")</f>
        <v>Same-Country</v>
      </c>
    </row>
    <row r="1606" spans="1:15" ht="19.2" x14ac:dyDescent="0.45">
      <c r="A1606" s="3">
        <v>2022</v>
      </c>
      <c r="B1606" s="4" t="s">
        <v>215</v>
      </c>
      <c r="C1606" s="4">
        <f t="shared" si="25"/>
        <v>1</v>
      </c>
      <c r="D1606" s="4" t="s">
        <v>218</v>
      </c>
      <c r="E1606" s="4" t="s">
        <v>23</v>
      </c>
      <c r="F1606" s="5">
        <v>85000</v>
      </c>
      <c r="G1606" s="3" t="s">
        <v>20</v>
      </c>
      <c r="H1606" s="5">
        <v>85000</v>
      </c>
      <c r="I1606" s="3" t="s">
        <v>21</v>
      </c>
      <c r="J1606" s="3" t="s">
        <v>243</v>
      </c>
      <c r="K1606" s="17">
        <v>0</v>
      </c>
      <c r="L1606" s="3" t="s">
        <v>21</v>
      </c>
      <c r="M1606" s="3" t="s">
        <v>242</v>
      </c>
      <c r="N1606" s="3" t="str">
        <f>IF(tbl_clean[[#This Row],[salary_in_usd]]&gt;=statistics!$B$25,"Yes","No")</f>
        <v>No</v>
      </c>
      <c r="O1606" s="3" t="str">
        <f>IF(tbl_clean[[#This Row],[employee_residence]]=tbl_clean[[#This Row],[company_location]], "Same-Country","Cross-Country")</f>
        <v>Same-Country</v>
      </c>
    </row>
    <row r="1607" spans="1:15" ht="19.2" x14ac:dyDescent="0.45">
      <c r="A1607" s="3">
        <v>2022</v>
      </c>
      <c r="B1607" s="4" t="s">
        <v>215</v>
      </c>
      <c r="C1607" s="4">
        <f t="shared" si="25"/>
        <v>1</v>
      </c>
      <c r="D1607" s="4" t="s">
        <v>218</v>
      </c>
      <c r="E1607" s="4" t="s">
        <v>37</v>
      </c>
      <c r="F1607" s="5">
        <v>85000</v>
      </c>
      <c r="G1607" s="3" t="s">
        <v>20</v>
      </c>
      <c r="H1607" s="5">
        <v>85000</v>
      </c>
      <c r="I1607" s="3" t="s">
        <v>21</v>
      </c>
      <c r="J1607" s="3" t="s">
        <v>243</v>
      </c>
      <c r="K1607" s="17">
        <v>0</v>
      </c>
      <c r="L1607" s="3" t="s">
        <v>21</v>
      </c>
      <c r="M1607" s="3" t="s">
        <v>242</v>
      </c>
      <c r="N1607" s="3" t="str">
        <f>IF(tbl_clean[[#This Row],[salary_in_usd]]&gt;=statistics!$B$25,"Yes","No")</f>
        <v>No</v>
      </c>
      <c r="O1607" s="3" t="str">
        <f>IF(tbl_clean[[#This Row],[employee_residence]]=tbl_clean[[#This Row],[company_location]], "Same-Country","Cross-Country")</f>
        <v>Same-Country</v>
      </c>
    </row>
    <row r="1608" spans="1:15" ht="19.2" x14ac:dyDescent="0.45">
      <c r="A1608" s="3">
        <v>2022</v>
      </c>
      <c r="B1608" s="4" t="s">
        <v>214</v>
      </c>
      <c r="C1608" s="4">
        <f t="shared" si="25"/>
        <v>2</v>
      </c>
      <c r="D1608" s="4" t="s">
        <v>218</v>
      </c>
      <c r="E1608" s="4" t="s">
        <v>23</v>
      </c>
      <c r="F1608" s="5">
        <v>85000</v>
      </c>
      <c r="G1608" s="3" t="s">
        <v>20</v>
      </c>
      <c r="H1608" s="5">
        <v>85000</v>
      </c>
      <c r="I1608" s="3" t="s">
        <v>21</v>
      </c>
      <c r="J1608" s="3" t="s">
        <v>244</v>
      </c>
      <c r="K1608" s="17">
        <v>100</v>
      </c>
      <c r="L1608" s="3" t="s">
        <v>21</v>
      </c>
      <c r="M1608" s="3" t="s">
        <v>242</v>
      </c>
      <c r="N1608" s="3" t="str">
        <f>IF(tbl_clean[[#This Row],[salary_in_usd]]&gt;=statistics!$B$25,"Yes","No")</f>
        <v>No</v>
      </c>
      <c r="O1608" s="3" t="str">
        <f>IF(tbl_clean[[#This Row],[employee_residence]]=tbl_clean[[#This Row],[company_location]], "Same-Country","Cross-Country")</f>
        <v>Same-Country</v>
      </c>
    </row>
    <row r="1609" spans="1:15" ht="19.2" x14ac:dyDescent="0.45">
      <c r="A1609" s="3">
        <v>2022</v>
      </c>
      <c r="B1609" s="4" t="s">
        <v>214</v>
      </c>
      <c r="C1609" s="4">
        <f t="shared" si="25"/>
        <v>2</v>
      </c>
      <c r="D1609" s="4" t="s">
        <v>218</v>
      </c>
      <c r="E1609" s="4" t="s">
        <v>27</v>
      </c>
      <c r="F1609" s="5">
        <v>85000</v>
      </c>
      <c r="G1609" s="3" t="s">
        <v>20</v>
      </c>
      <c r="H1609" s="5">
        <v>85000</v>
      </c>
      <c r="I1609" s="3" t="s">
        <v>21</v>
      </c>
      <c r="J1609" s="3" t="s">
        <v>243</v>
      </c>
      <c r="K1609" s="17">
        <v>0</v>
      </c>
      <c r="L1609" s="3" t="s">
        <v>21</v>
      </c>
      <c r="M1609" s="3" t="s">
        <v>242</v>
      </c>
      <c r="N1609" s="3" t="str">
        <f>IF(tbl_clean[[#This Row],[salary_in_usd]]&gt;=statistics!$B$25,"Yes","No")</f>
        <v>No</v>
      </c>
      <c r="O1609" s="3" t="str">
        <f>IF(tbl_clean[[#This Row],[employee_residence]]=tbl_clean[[#This Row],[company_location]], "Same-Country","Cross-Country")</f>
        <v>Same-Country</v>
      </c>
    </row>
    <row r="1610" spans="1:15" ht="19.2" x14ac:dyDescent="0.45">
      <c r="A1610" s="3">
        <v>2022</v>
      </c>
      <c r="B1610" s="4" t="s">
        <v>214</v>
      </c>
      <c r="C1610" s="4">
        <f t="shared" si="25"/>
        <v>2</v>
      </c>
      <c r="D1610" s="4" t="s">
        <v>218</v>
      </c>
      <c r="E1610" s="4" t="s">
        <v>32</v>
      </c>
      <c r="F1610" s="5">
        <v>85000</v>
      </c>
      <c r="G1610" s="3" t="s">
        <v>20</v>
      </c>
      <c r="H1610" s="5">
        <v>85000</v>
      </c>
      <c r="I1610" s="3" t="s">
        <v>21</v>
      </c>
      <c r="J1610" s="3" t="s">
        <v>244</v>
      </c>
      <c r="K1610" s="17">
        <v>100</v>
      </c>
      <c r="L1610" s="3" t="s">
        <v>21</v>
      </c>
      <c r="M1610" s="3" t="s">
        <v>242</v>
      </c>
      <c r="N1610" s="3" t="str">
        <f>IF(tbl_clean[[#This Row],[salary_in_usd]]&gt;=statistics!$B$25,"Yes","No")</f>
        <v>No</v>
      </c>
      <c r="O1610" s="3" t="str">
        <f>IF(tbl_clean[[#This Row],[employee_residence]]=tbl_clean[[#This Row],[company_location]], "Same-Country","Cross-Country")</f>
        <v>Same-Country</v>
      </c>
    </row>
    <row r="1611" spans="1:15" ht="19.2" x14ac:dyDescent="0.45">
      <c r="A1611" s="3">
        <v>2022</v>
      </c>
      <c r="B1611" s="4" t="s">
        <v>213</v>
      </c>
      <c r="C1611" s="4">
        <f t="shared" si="25"/>
        <v>3</v>
      </c>
      <c r="D1611" s="4" t="s">
        <v>218</v>
      </c>
      <c r="E1611" s="4" t="s">
        <v>37</v>
      </c>
      <c r="F1611" s="5">
        <v>85000</v>
      </c>
      <c r="G1611" s="3" t="s">
        <v>20</v>
      </c>
      <c r="H1611" s="5">
        <v>85000</v>
      </c>
      <c r="I1611" s="3" t="s">
        <v>21</v>
      </c>
      <c r="J1611" s="3" t="s">
        <v>244</v>
      </c>
      <c r="K1611" s="17">
        <v>100</v>
      </c>
      <c r="L1611" s="3" t="s">
        <v>21</v>
      </c>
      <c r="M1611" s="3" t="s">
        <v>242</v>
      </c>
      <c r="N1611" s="3" t="str">
        <f>IF(tbl_clean[[#This Row],[salary_in_usd]]&gt;=statistics!$B$25,"Yes","No")</f>
        <v>No</v>
      </c>
      <c r="O1611" s="3" t="str">
        <f>IF(tbl_clean[[#This Row],[employee_residence]]=tbl_clean[[#This Row],[company_location]], "Same-Country","Cross-Country")</f>
        <v>Same-Country</v>
      </c>
    </row>
    <row r="1612" spans="1:15" ht="19.2" x14ac:dyDescent="0.45">
      <c r="A1612" s="3">
        <v>2022</v>
      </c>
      <c r="B1612" s="4" t="s">
        <v>213</v>
      </c>
      <c r="C1612" s="4">
        <f t="shared" si="25"/>
        <v>3</v>
      </c>
      <c r="D1612" s="4" t="s">
        <v>218</v>
      </c>
      <c r="E1612" s="4" t="s">
        <v>37</v>
      </c>
      <c r="F1612" s="5">
        <v>85000</v>
      </c>
      <c r="G1612" s="3" t="s">
        <v>20</v>
      </c>
      <c r="H1612" s="5">
        <v>85000</v>
      </c>
      <c r="I1612" s="3" t="s">
        <v>21</v>
      </c>
      <c r="J1612" s="3" t="s">
        <v>244</v>
      </c>
      <c r="K1612" s="17">
        <v>100</v>
      </c>
      <c r="L1612" s="3" t="s">
        <v>21</v>
      </c>
      <c r="M1612" s="3" t="s">
        <v>242</v>
      </c>
      <c r="N1612" s="3" t="str">
        <f>IF(tbl_clean[[#This Row],[salary_in_usd]]&gt;=statistics!$B$25,"Yes","No")</f>
        <v>No</v>
      </c>
      <c r="O1612" s="3" t="str">
        <f>IF(tbl_clean[[#This Row],[employee_residence]]=tbl_clean[[#This Row],[company_location]], "Same-Country","Cross-Country")</f>
        <v>Same-Country</v>
      </c>
    </row>
    <row r="1613" spans="1:15" ht="19.2" x14ac:dyDescent="0.45">
      <c r="A1613" s="3">
        <v>2022</v>
      </c>
      <c r="B1613" s="4" t="s">
        <v>213</v>
      </c>
      <c r="C1613" s="4">
        <f t="shared" si="25"/>
        <v>3</v>
      </c>
      <c r="D1613" s="4" t="s">
        <v>218</v>
      </c>
      <c r="E1613" s="4" t="s">
        <v>37</v>
      </c>
      <c r="F1613" s="5">
        <v>85000</v>
      </c>
      <c r="G1613" s="3" t="s">
        <v>20</v>
      </c>
      <c r="H1613" s="5">
        <v>85000</v>
      </c>
      <c r="I1613" s="3" t="s">
        <v>21</v>
      </c>
      <c r="J1613" s="3" t="s">
        <v>244</v>
      </c>
      <c r="K1613" s="17">
        <v>100</v>
      </c>
      <c r="L1613" s="3" t="s">
        <v>21</v>
      </c>
      <c r="M1613" s="3" t="s">
        <v>242</v>
      </c>
      <c r="N1613" s="3" t="str">
        <f>IF(tbl_clean[[#This Row],[salary_in_usd]]&gt;=statistics!$B$25,"Yes","No")</f>
        <v>No</v>
      </c>
      <c r="O1613" s="3" t="str">
        <f>IF(tbl_clean[[#This Row],[employee_residence]]=tbl_clean[[#This Row],[company_location]], "Same-Country","Cross-Country")</f>
        <v>Same-Country</v>
      </c>
    </row>
    <row r="1614" spans="1:15" ht="19.2" x14ac:dyDescent="0.45">
      <c r="A1614" s="3">
        <v>2022</v>
      </c>
      <c r="B1614" s="4" t="s">
        <v>213</v>
      </c>
      <c r="C1614" s="4">
        <f t="shared" si="25"/>
        <v>3</v>
      </c>
      <c r="D1614" s="4" t="s">
        <v>218</v>
      </c>
      <c r="E1614" s="4" t="s">
        <v>37</v>
      </c>
      <c r="F1614" s="5">
        <v>85000</v>
      </c>
      <c r="G1614" s="3" t="s">
        <v>20</v>
      </c>
      <c r="H1614" s="5">
        <v>85000</v>
      </c>
      <c r="I1614" s="3" t="s">
        <v>21</v>
      </c>
      <c r="J1614" s="3" t="s">
        <v>244</v>
      </c>
      <c r="K1614" s="17">
        <v>100</v>
      </c>
      <c r="L1614" s="3" t="s">
        <v>21</v>
      </c>
      <c r="M1614" s="3" t="s">
        <v>242</v>
      </c>
      <c r="N1614" s="3" t="str">
        <f>IF(tbl_clean[[#This Row],[salary_in_usd]]&gt;=statistics!$B$25,"Yes","No")</f>
        <v>No</v>
      </c>
      <c r="O1614" s="3" t="str">
        <f>IF(tbl_clean[[#This Row],[employee_residence]]=tbl_clean[[#This Row],[company_location]], "Same-Country","Cross-Country")</f>
        <v>Same-Country</v>
      </c>
    </row>
    <row r="1615" spans="1:15" ht="19.2" x14ac:dyDescent="0.45">
      <c r="A1615" s="3">
        <v>2022</v>
      </c>
      <c r="B1615" s="4" t="s">
        <v>213</v>
      </c>
      <c r="C1615" s="4">
        <f t="shared" si="25"/>
        <v>3</v>
      </c>
      <c r="D1615" s="4" t="s">
        <v>218</v>
      </c>
      <c r="E1615" s="4" t="s">
        <v>35</v>
      </c>
      <c r="F1615" s="5">
        <v>85000</v>
      </c>
      <c r="G1615" s="3" t="s">
        <v>20</v>
      </c>
      <c r="H1615" s="5">
        <v>85000</v>
      </c>
      <c r="I1615" s="3" t="s">
        <v>21</v>
      </c>
      <c r="J1615" s="3" t="s">
        <v>244</v>
      </c>
      <c r="K1615" s="17">
        <v>100</v>
      </c>
      <c r="L1615" s="3" t="s">
        <v>21</v>
      </c>
      <c r="M1615" s="3" t="s">
        <v>242</v>
      </c>
      <c r="N1615" s="3" t="str">
        <f>IF(tbl_clean[[#This Row],[salary_in_usd]]&gt;=statistics!$B$25,"Yes","No")</f>
        <v>No</v>
      </c>
      <c r="O1615" s="3" t="str">
        <f>IF(tbl_clean[[#This Row],[employee_residence]]=tbl_clean[[#This Row],[company_location]], "Same-Country","Cross-Country")</f>
        <v>Same-Country</v>
      </c>
    </row>
    <row r="1616" spans="1:15" ht="19.2" x14ac:dyDescent="0.45">
      <c r="A1616" s="3">
        <v>2022</v>
      </c>
      <c r="B1616" s="4" t="s">
        <v>214</v>
      </c>
      <c r="C1616" s="4">
        <f t="shared" si="25"/>
        <v>2</v>
      </c>
      <c r="D1616" s="4" t="s">
        <v>218</v>
      </c>
      <c r="E1616" s="4" t="s">
        <v>27</v>
      </c>
      <c r="F1616" s="5">
        <v>85000</v>
      </c>
      <c r="G1616" s="3" t="s">
        <v>20</v>
      </c>
      <c r="H1616" s="5">
        <v>85000</v>
      </c>
      <c r="I1616" s="3" t="s">
        <v>24</v>
      </c>
      <c r="J1616" s="3" t="s">
        <v>243</v>
      </c>
      <c r="K1616" s="17">
        <v>0</v>
      </c>
      <c r="L1616" s="3" t="s">
        <v>24</v>
      </c>
      <c r="M1616" s="3" t="s">
        <v>242</v>
      </c>
      <c r="N1616" s="3" t="str">
        <f>IF(tbl_clean[[#This Row],[salary_in_usd]]&gt;=statistics!$B$25,"Yes","No")</f>
        <v>No</v>
      </c>
      <c r="O1616" s="3" t="str">
        <f>IF(tbl_clean[[#This Row],[employee_residence]]=tbl_clean[[#This Row],[company_location]], "Same-Country","Cross-Country")</f>
        <v>Same-Country</v>
      </c>
    </row>
    <row r="1617" spans="1:15" ht="19.2" x14ac:dyDescent="0.45">
      <c r="A1617" s="3">
        <v>2022</v>
      </c>
      <c r="B1617" s="4" t="s">
        <v>213</v>
      </c>
      <c r="C1617" s="4">
        <f t="shared" si="25"/>
        <v>3</v>
      </c>
      <c r="D1617" s="4" t="s">
        <v>218</v>
      </c>
      <c r="E1617" s="4" t="s">
        <v>27</v>
      </c>
      <c r="F1617" s="5">
        <v>84900</v>
      </c>
      <c r="G1617" s="3" t="s">
        <v>20</v>
      </c>
      <c r="H1617" s="5">
        <v>84900</v>
      </c>
      <c r="I1617" s="3" t="s">
        <v>21</v>
      </c>
      <c r="J1617" s="3" t="s">
        <v>244</v>
      </c>
      <c r="K1617" s="17">
        <v>100</v>
      </c>
      <c r="L1617" s="3" t="s">
        <v>21</v>
      </c>
      <c r="M1617" s="3" t="s">
        <v>242</v>
      </c>
      <c r="N1617" s="3" t="str">
        <f>IF(tbl_clean[[#This Row],[salary_in_usd]]&gt;=statistics!$B$25,"Yes","No")</f>
        <v>No</v>
      </c>
      <c r="O1617" s="3" t="str">
        <f>IF(tbl_clean[[#This Row],[employee_residence]]=tbl_clean[[#This Row],[company_location]], "Same-Country","Cross-Country")</f>
        <v>Same-Country</v>
      </c>
    </row>
    <row r="1618" spans="1:15" ht="19.2" x14ac:dyDescent="0.45">
      <c r="A1618" s="3">
        <v>2022</v>
      </c>
      <c r="B1618" s="4" t="s">
        <v>213</v>
      </c>
      <c r="C1618" s="4">
        <f t="shared" si="25"/>
        <v>3</v>
      </c>
      <c r="D1618" s="4" t="s">
        <v>218</v>
      </c>
      <c r="E1618" s="4" t="s">
        <v>35</v>
      </c>
      <c r="F1618" s="5">
        <v>80000</v>
      </c>
      <c r="G1618" s="3" t="s">
        <v>14</v>
      </c>
      <c r="H1618" s="5">
        <v>84053</v>
      </c>
      <c r="I1618" s="3" t="s">
        <v>63</v>
      </c>
      <c r="J1618" s="3" t="s">
        <v>245</v>
      </c>
      <c r="K1618" s="17">
        <v>50</v>
      </c>
      <c r="L1618" s="3" t="s">
        <v>63</v>
      </c>
      <c r="M1618" s="3" t="s">
        <v>240</v>
      </c>
      <c r="N1618" s="3" t="str">
        <f>IF(tbl_clean[[#This Row],[salary_in_usd]]&gt;=statistics!$B$25,"Yes","No")</f>
        <v>No</v>
      </c>
      <c r="O1618" s="3" t="str">
        <f>IF(tbl_clean[[#This Row],[employee_residence]]=tbl_clean[[#This Row],[company_location]], "Same-Country","Cross-Country")</f>
        <v>Same-Country</v>
      </c>
    </row>
    <row r="1619" spans="1:15" ht="19.2" x14ac:dyDescent="0.45">
      <c r="A1619" s="3">
        <v>2022</v>
      </c>
      <c r="B1619" s="4" t="s">
        <v>214</v>
      </c>
      <c r="C1619" s="4">
        <f t="shared" si="25"/>
        <v>2</v>
      </c>
      <c r="D1619" s="4" t="s">
        <v>218</v>
      </c>
      <c r="E1619" s="4" t="s">
        <v>52</v>
      </c>
      <c r="F1619" s="5">
        <v>80000</v>
      </c>
      <c r="G1619" s="3" t="s">
        <v>14</v>
      </c>
      <c r="H1619" s="5">
        <v>84053</v>
      </c>
      <c r="I1619" s="3" t="s">
        <v>31</v>
      </c>
      <c r="J1619" s="3" t="s">
        <v>243</v>
      </c>
      <c r="K1619" s="17">
        <v>0</v>
      </c>
      <c r="L1619" s="3" t="s">
        <v>31</v>
      </c>
      <c r="M1619" s="3" t="s">
        <v>241</v>
      </c>
      <c r="N1619" s="3" t="str">
        <f>IF(tbl_clean[[#This Row],[salary_in_usd]]&gt;=statistics!$B$25,"Yes","No")</f>
        <v>No</v>
      </c>
      <c r="O1619" s="3" t="str">
        <f>IF(tbl_clean[[#This Row],[employee_residence]]=tbl_clean[[#This Row],[company_location]], "Same-Country","Cross-Country")</f>
        <v>Same-Country</v>
      </c>
    </row>
    <row r="1620" spans="1:15" ht="19.2" x14ac:dyDescent="0.45">
      <c r="A1620" s="3">
        <v>2022</v>
      </c>
      <c r="B1620" s="4" t="s">
        <v>214</v>
      </c>
      <c r="C1620" s="4">
        <f t="shared" si="25"/>
        <v>2</v>
      </c>
      <c r="D1620" s="4" t="s">
        <v>218</v>
      </c>
      <c r="E1620" s="4" t="s">
        <v>37</v>
      </c>
      <c r="F1620" s="5">
        <v>80000</v>
      </c>
      <c r="G1620" s="3" t="s">
        <v>14</v>
      </c>
      <c r="H1620" s="5">
        <v>84053</v>
      </c>
      <c r="I1620" s="3" t="s">
        <v>135</v>
      </c>
      <c r="J1620" s="3" t="s">
        <v>244</v>
      </c>
      <c r="K1620" s="17">
        <v>100</v>
      </c>
      <c r="L1620" s="3" t="s">
        <v>135</v>
      </c>
      <c r="M1620" s="3" t="s">
        <v>242</v>
      </c>
      <c r="N1620" s="3" t="str">
        <f>IF(tbl_clean[[#This Row],[salary_in_usd]]&gt;=statistics!$B$25,"Yes","No")</f>
        <v>No</v>
      </c>
      <c r="O1620" s="3" t="str">
        <f>IF(tbl_clean[[#This Row],[employee_residence]]=tbl_clean[[#This Row],[company_location]], "Same-Country","Cross-Country")</f>
        <v>Same-Country</v>
      </c>
    </row>
    <row r="1621" spans="1:15" ht="19.2" x14ac:dyDescent="0.45">
      <c r="A1621" s="3">
        <v>2022</v>
      </c>
      <c r="B1621" s="4" t="s">
        <v>214</v>
      </c>
      <c r="C1621" s="4">
        <f t="shared" si="25"/>
        <v>2</v>
      </c>
      <c r="D1621" s="4" t="s">
        <v>218</v>
      </c>
      <c r="E1621" s="4" t="s">
        <v>37</v>
      </c>
      <c r="F1621" s="5">
        <v>80000</v>
      </c>
      <c r="G1621" s="3" t="s">
        <v>14</v>
      </c>
      <c r="H1621" s="5">
        <v>84053</v>
      </c>
      <c r="I1621" s="3" t="s">
        <v>15</v>
      </c>
      <c r="J1621" s="3" t="s">
        <v>244</v>
      </c>
      <c r="K1621" s="17">
        <v>100</v>
      </c>
      <c r="L1621" s="3" t="s">
        <v>15</v>
      </c>
      <c r="M1621" s="3" t="s">
        <v>242</v>
      </c>
      <c r="N1621" s="3" t="str">
        <f>IF(tbl_clean[[#This Row],[salary_in_usd]]&gt;=statistics!$B$25,"Yes","No")</f>
        <v>No</v>
      </c>
      <c r="O1621" s="3" t="str">
        <f>IF(tbl_clean[[#This Row],[employee_residence]]=tbl_clean[[#This Row],[company_location]], "Same-Country","Cross-Country")</f>
        <v>Same-Country</v>
      </c>
    </row>
    <row r="1622" spans="1:15" ht="19.2" x14ac:dyDescent="0.45">
      <c r="A1622" s="3">
        <v>2022</v>
      </c>
      <c r="B1622" s="4" t="s">
        <v>215</v>
      </c>
      <c r="C1622" s="4">
        <f t="shared" si="25"/>
        <v>1</v>
      </c>
      <c r="D1622" s="4" t="s">
        <v>218</v>
      </c>
      <c r="E1622" s="4" t="s">
        <v>23</v>
      </c>
      <c r="F1622" s="5">
        <v>80000</v>
      </c>
      <c r="G1622" s="3" t="s">
        <v>14</v>
      </c>
      <c r="H1622" s="5">
        <v>84053</v>
      </c>
      <c r="I1622" s="3" t="s">
        <v>155</v>
      </c>
      <c r="J1622" s="3" t="s">
        <v>244</v>
      </c>
      <c r="K1622" s="17">
        <v>100</v>
      </c>
      <c r="L1622" s="3" t="s">
        <v>155</v>
      </c>
      <c r="M1622" s="3" t="s">
        <v>240</v>
      </c>
      <c r="N1622" s="3" t="str">
        <f>IF(tbl_clean[[#This Row],[salary_in_usd]]&gt;=statistics!$B$25,"Yes","No")</f>
        <v>No</v>
      </c>
      <c r="O1622" s="3" t="str">
        <f>IF(tbl_clean[[#This Row],[employee_residence]]=tbl_clean[[#This Row],[company_location]], "Same-Country","Cross-Country")</f>
        <v>Same-Country</v>
      </c>
    </row>
    <row r="1623" spans="1:15" ht="19.2" x14ac:dyDescent="0.45">
      <c r="A1623" s="3">
        <v>2022</v>
      </c>
      <c r="B1623" s="4" t="s">
        <v>216</v>
      </c>
      <c r="C1623" s="4">
        <f t="shared" si="25"/>
        <v>4</v>
      </c>
      <c r="D1623" s="4" t="s">
        <v>218</v>
      </c>
      <c r="E1623" s="4" t="s">
        <v>52</v>
      </c>
      <c r="F1623" s="5">
        <v>80000</v>
      </c>
      <c r="G1623" s="3" t="s">
        <v>14</v>
      </c>
      <c r="H1623" s="5">
        <v>84053</v>
      </c>
      <c r="I1623" s="3" t="s">
        <v>51</v>
      </c>
      <c r="J1623" s="3" t="s">
        <v>243</v>
      </c>
      <c r="K1623" s="17">
        <v>0</v>
      </c>
      <c r="L1623" s="3" t="s">
        <v>51</v>
      </c>
      <c r="M1623" s="3" t="s">
        <v>240</v>
      </c>
      <c r="N1623" s="3" t="str">
        <f>IF(tbl_clean[[#This Row],[salary_in_usd]]&gt;=statistics!$B$25,"Yes","No")</f>
        <v>No</v>
      </c>
      <c r="O1623" s="3" t="str">
        <f>IF(tbl_clean[[#This Row],[employee_residence]]=tbl_clean[[#This Row],[company_location]], "Same-Country","Cross-Country")</f>
        <v>Same-Country</v>
      </c>
    </row>
    <row r="1624" spans="1:15" ht="19.2" x14ac:dyDescent="0.45">
      <c r="A1624" s="3">
        <v>2022</v>
      </c>
      <c r="B1624" s="4" t="s">
        <v>214</v>
      </c>
      <c r="C1624" s="4">
        <f t="shared" si="25"/>
        <v>2</v>
      </c>
      <c r="D1624" s="4" t="s">
        <v>218</v>
      </c>
      <c r="E1624" s="4" t="s">
        <v>35</v>
      </c>
      <c r="F1624" s="5">
        <v>80000</v>
      </c>
      <c r="G1624" s="3" t="s">
        <v>14</v>
      </c>
      <c r="H1624" s="5">
        <v>84053</v>
      </c>
      <c r="I1624" s="3" t="s">
        <v>63</v>
      </c>
      <c r="J1624" s="3" t="s">
        <v>244</v>
      </c>
      <c r="K1624" s="17">
        <v>100</v>
      </c>
      <c r="L1624" s="3" t="s">
        <v>31</v>
      </c>
      <c r="M1624" s="3" t="s">
        <v>242</v>
      </c>
      <c r="N1624" s="3" t="str">
        <f>IF(tbl_clean[[#This Row],[salary_in_usd]]&gt;=statistics!$B$25,"Yes","No")</f>
        <v>No</v>
      </c>
      <c r="O1624" s="3" t="str">
        <f>IF(tbl_clean[[#This Row],[employee_residence]]=tbl_clean[[#This Row],[company_location]], "Same-Country","Cross-Country")</f>
        <v>Cross-Country</v>
      </c>
    </row>
    <row r="1625" spans="1:15" ht="19.2" x14ac:dyDescent="0.45">
      <c r="A1625" s="3">
        <v>2022</v>
      </c>
      <c r="B1625" s="4" t="s">
        <v>214</v>
      </c>
      <c r="C1625" s="4">
        <f t="shared" si="25"/>
        <v>2</v>
      </c>
      <c r="D1625" s="4" t="s">
        <v>218</v>
      </c>
      <c r="E1625" s="4" t="s">
        <v>37</v>
      </c>
      <c r="F1625" s="5">
        <v>80000</v>
      </c>
      <c r="G1625" s="3" t="s">
        <v>14</v>
      </c>
      <c r="H1625" s="5">
        <v>84053</v>
      </c>
      <c r="I1625" s="3" t="s">
        <v>15</v>
      </c>
      <c r="J1625" s="3" t="s">
        <v>244</v>
      </c>
      <c r="K1625" s="17">
        <v>100</v>
      </c>
      <c r="L1625" s="3" t="s">
        <v>15</v>
      </c>
      <c r="M1625" s="3" t="s">
        <v>242</v>
      </c>
      <c r="N1625" s="3" t="str">
        <f>IF(tbl_clean[[#This Row],[salary_in_usd]]&gt;=statistics!$B$25,"Yes","No")</f>
        <v>No</v>
      </c>
      <c r="O1625" s="3" t="str">
        <f>IF(tbl_clean[[#This Row],[employee_residence]]=tbl_clean[[#This Row],[company_location]], "Same-Country","Cross-Country")</f>
        <v>Same-Country</v>
      </c>
    </row>
    <row r="1626" spans="1:15" ht="19.2" x14ac:dyDescent="0.45">
      <c r="A1626" s="3">
        <v>2022</v>
      </c>
      <c r="B1626" s="4" t="s">
        <v>214</v>
      </c>
      <c r="C1626" s="4">
        <f t="shared" si="25"/>
        <v>2</v>
      </c>
      <c r="D1626" s="4" t="s">
        <v>218</v>
      </c>
      <c r="E1626" s="4" t="s">
        <v>37</v>
      </c>
      <c r="F1626" s="5">
        <v>80000</v>
      </c>
      <c r="G1626" s="3" t="s">
        <v>14</v>
      </c>
      <c r="H1626" s="5">
        <v>84053</v>
      </c>
      <c r="I1626" s="3" t="s">
        <v>135</v>
      </c>
      <c r="J1626" s="3" t="s">
        <v>244</v>
      </c>
      <c r="K1626" s="17">
        <v>100</v>
      </c>
      <c r="L1626" s="3" t="s">
        <v>135</v>
      </c>
      <c r="M1626" s="3" t="s">
        <v>242</v>
      </c>
      <c r="N1626" s="3" t="str">
        <f>IF(tbl_clean[[#This Row],[salary_in_usd]]&gt;=statistics!$B$25,"Yes","No")</f>
        <v>No</v>
      </c>
      <c r="O1626" s="3" t="str">
        <f>IF(tbl_clean[[#This Row],[employee_residence]]=tbl_clean[[#This Row],[company_location]], "Same-Country","Cross-Country")</f>
        <v>Same-Country</v>
      </c>
    </row>
    <row r="1627" spans="1:15" ht="19.2" x14ac:dyDescent="0.45">
      <c r="A1627" s="3">
        <v>2022</v>
      </c>
      <c r="B1627" s="4" t="s">
        <v>213</v>
      </c>
      <c r="C1627" s="4">
        <f t="shared" si="25"/>
        <v>3</v>
      </c>
      <c r="D1627" s="4" t="s">
        <v>218</v>
      </c>
      <c r="E1627" s="4" t="s">
        <v>174</v>
      </c>
      <c r="F1627" s="5">
        <v>80000</v>
      </c>
      <c r="G1627" s="3" t="s">
        <v>14</v>
      </c>
      <c r="H1627" s="5">
        <v>84053</v>
      </c>
      <c r="I1627" s="3" t="s">
        <v>31</v>
      </c>
      <c r="J1627" s="3" t="s">
        <v>243</v>
      </c>
      <c r="K1627" s="17">
        <v>0</v>
      </c>
      <c r="L1627" s="3" t="s">
        <v>31</v>
      </c>
      <c r="M1627" s="3" t="s">
        <v>242</v>
      </c>
      <c r="N1627" s="3" t="str">
        <f>IF(tbl_clean[[#This Row],[salary_in_usd]]&gt;=statistics!$B$25,"Yes","No")</f>
        <v>No</v>
      </c>
      <c r="O1627" s="3" t="str">
        <f>IF(tbl_clean[[#This Row],[employee_residence]]=tbl_clean[[#This Row],[company_location]], "Same-Country","Cross-Country")</f>
        <v>Same-Country</v>
      </c>
    </row>
    <row r="1628" spans="1:15" ht="19.2" x14ac:dyDescent="0.45">
      <c r="A1628" s="3">
        <v>2022</v>
      </c>
      <c r="B1628" s="4" t="s">
        <v>214</v>
      </c>
      <c r="C1628" s="4">
        <f t="shared" si="25"/>
        <v>2</v>
      </c>
      <c r="D1628" s="4" t="s">
        <v>218</v>
      </c>
      <c r="E1628" s="4" t="s">
        <v>23</v>
      </c>
      <c r="F1628" s="5">
        <v>84000</v>
      </c>
      <c r="G1628" s="3" t="s">
        <v>20</v>
      </c>
      <c r="H1628" s="5">
        <v>84000</v>
      </c>
      <c r="I1628" s="3" t="s">
        <v>110</v>
      </c>
      <c r="J1628" s="3" t="s">
        <v>244</v>
      </c>
      <c r="K1628" s="17">
        <v>100</v>
      </c>
      <c r="L1628" s="3" t="s">
        <v>110</v>
      </c>
      <c r="M1628" s="3" t="s">
        <v>242</v>
      </c>
      <c r="N1628" s="3" t="str">
        <f>IF(tbl_clean[[#This Row],[salary_in_usd]]&gt;=statistics!$B$25,"Yes","No")</f>
        <v>No</v>
      </c>
      <c r="O1628" s="3" t="str">
        <f>IF(tbl_clean[[#This Row],[employee_residence]]=tbl_clean[[#This Row],[company_location]], "Same-Country","Cross-Country")</f>
        <v>Same-Country</v>
      </c>
    </row>
    <row r="1629" spans="1:15" ht="19.2" x14ac:dyDescent="0.45">
      <c r="A1629" s="3">
        <v>2022</v>
      </c>
      <c r="B1629" s="4" t="s">
        <v>213</v>
      </c>
      <c r="C1629" s="4">
        <f t="shared" si="25"/>
        <v>3</v>
      </c>
      <c r="D1629" s="4" t="s">
        <v>218</v>
      </c>
      <c r="E1629" s="4" t="s">
        <v>222</v>
      </c>
      <c r="F1629" s="5">
        <v>84000</v>
      </c>
      <c r="G1629" s="3" t="s">
        <v>20</v>
      </c>
      <c r="H1629" s="5">
        <v>84000</v>
      </c>
      <c r="I1629" s="3" t="s">
        <v>21</v>
      </c>
      <c r="J1629" s="3" t="s">
        <v>244</v>
      </c>
      <c r="K1629" s="17">
        <v>100</v>
      </c>
      <c r="L1629" s="3" t="s">
        <v>21</v>
      </c>
      <c r="M1629" s="3" t="s">
        <v>242</v>
      </c>
      <c r="N1629" s="3" t="str">
        <f>IF(tbl_clean[[#This Row],[salary_in_usd]]&gt;=statistics!$B$25,"Yes","No")</f>
        <v>No</v>
      </c>
      <c r="O1629" s="3" t="str">
        <f>IF(tbl_clean[[#This Row],[employee_residence]]=tbl_clean[[#This Row],[company_location]], "Same-Country","Cross-Country")</f>
        <v>Same-Country</v>
      </c>
    </row>
    <row r="1630" spans="1:15" ht="19.2" x14ac:dyDescent="0.45">
      <c r="A1630" s="3">
        <v>2022</v>
      </c>
      <c r="B1630" s="4" t="s">
        <v>214</v>
      </c>
      <c r="C1630" s="4">
        <f t="shared" si="25"/>
        <v>2</v>
      </c>
      <c r="D1630" s="4" t="s">
        <v>218</v>
      </c>
      <c r="E1630" s="4" t="s">
        <v>35</v>
      </c>
      <c r="F1630" s="5">
        <v>121000</v>
      </c>
      <c r="G1630" s="3" t="s">
        <v>64</v>
      </c>
      <c r="H1630" s="5">
        <v>83864</v>
      </c>
      <c r="I1630" s="3" t="s">
        <v>65</v>
      </c>
      <c r="J1630" s="3" t="s">
        <v>244</v>
      </c>
      <c r="K1630" s="17">
        <v>100</v>
      </c>
      <c r="L1630" s="3" t="s">
        <v>65</v>
      </c>
      <c r="M1630" s="3" t="s">
        <v>240</v>
      </c>
      <c r="N1630" s="3" t="str">
        <f>IF(tbl_clean[[#This Row],[salary_in_usd]]&gt;=statistics!$B$25,"Yes","No")</f>
        <v>No</v>
      </c>
      <c r="O1630" s="3" t="str">
        <f>IF(tbl_clean[[#This Row],[employee_residence]]=tbl_clean[[#This Row],[company_location]], "Same-Country","Cross-Country")</f>
        <v>Same-Country</v>
      </c>
    </row>
    <row r="1631" spans="1:15" ht="19.2" x14ac:dyDescent="0.45">
      <c r="A1631" s="3">
        <v>2022</v>
      </c>
      <c r="B1631" s="4" t="s">
        <v>214</v>
      </c>
      <c r="C1631" s="4">
        <f t="shared" si="25"/>
        <v>2</v>
      </c>
      <c r="D1631" s="4" t="s">
        <v>218</v>
      </c>
      <c r="E1631" s="4" t="s">
        <v>23</v>
      </c>
      <c r="F1631" s="5">
        <v>120000</v>
      </c>
      <c r="G1631" s="3" t="s">
        <v>64</v>
      </c>
      <c r="H1631" s="5">
        <v>83171</v>
      </c>
      <c r="I1631" s="3" t="s">
        <v>65</v>
      </c>
      <c r="J1631" s="3" t="s">
        <v>243</v>
      </c>
      <c r="K1631" s="17">
        <v>0</v>
      </c>
      <c r="L1631" s="3" t="s">
        <v>65</v>
      </c>
      <c r="M1631" s="3" t="s">
        <v>240</v>
      </c>
      <c r="N1631" s="3" t="str">
        <f>IF(tbl_clean[[#This Row],[salary_in_usd]]&gt;=statistics!$B$25,"Yes","No")</f>
        <v>No</v>
      </c>
      <c r="O1631" s="3" t="str">
        <f>IF(tbl_clean[[#This Row],[employee_residence]]=tbl_clean[[#This Row],[company_location]], "Same-Country","Cross-Country")</f>
        <v>Same-Country</v>
      </c>
    </row>
    <row r="1632" spans="1:15" ht="19.2" x14ac:dyDescent="0.45">
      <c r="A1632" s="3">
        <v>2022</v>
      </c>
      <c r="B1632" s="4" t="s">
        <v>215</v>
      </c>
      <c r="C1632" s="4">
        <f t="shared" si="25"/>
        <v>1</v>
      </c>
      <c r="D1632" s="4" t="s">
        <v>218</v>
      </c>
      <c r="E1632" s="4" t="s">
        <v>23</v>
      </c>
      <c r="F1632" s="5">
        <v>120000</v>
      </c>
      <c r="G1632" s="3" t="s">
        <v>64</v>
      </c>
      <c r="H1632" s="5">
        <v>83171</v>
      </c>
      <c r="I1632" s="3" t="s">
        <v>65</v>
      </c>
      <c r="J1632" s="3" t="s">
        <v>245</v>
      </c>
      <c r="K1632" s="17">
        <v>50</v>
      </c>
      <c r="L1632" s="3" t="s">
        <v>65</v>
      </c>
      <c r="M1632" s="3" t="s">
        <v>242</v>
      </c>
      <c r="N1632" s="3" t="str">
        <f>IF(tbl_clean[[#This Row],[salary_in_usd]]&gt;=statistics!$B$25,"Yes","No")</f>
        <v>No</v>
      </c>
      <c r="O1632" s="3" t="str">
        <f>IF(tbl_clean[[#This Row],[employee_residence]]=tbl_clean[[#This Row],[company_location]], "Same-Country","Cross-Country")</f>
        <v>Same-Country</v>
      </c>
    </row>
    <row r="1633" spans="1:15" ht="19.2" x14ac:dyDescent="0.45">
      <c r="A1633" s="3">
        <v>2022</v>
      </c>
      <c r="B1633" s="4" t="s">
        <v>215</v>
      </c>
      <c r="C1633" s="4">
        <f t="shared" si="25"/>
        <v>1</v>
      </c>
      <c r="D1633" s="4" t="s">
        <v>218</v>
      </c>
      <c r="E1633" s="4" t="s">
        <v>35</v>
      </c>
      <c r="F1633" s="5">
        <v>83000</v>
      </c>
      <c r="G1633" s="3" t="s">
        <v>20</v>
      </c>
      <c r="H1633" s="5">
        <v>83000</v>
      </c>
      <c r="I1633" s="3" t="s">
        <v>21</v>
      </c>
      <c r="J1633" s="3" t="s">
        <v>243</v>
      </c>
      <c r="K1633" s="17">
        <v>0</v>
      </c>
      <c r="L1633" s="3" t="s">
        <v>21</v>
      </c>
      <c r="M1633" s="3" t="s">
        <v>240</v>
      </c>
      <c r="N1633" s="3" t="str">
        <f>IF(tbl_clean[[#This Row],[salary_in_usd]]&gt;=statistics!$B$25,"Yes","No")</f>
        <v>No</v>
      </c>
      <c r="O1633" s="3" t="str">
        <f>IF(tbl_clean[[#This Row],[employee_residence]]=tbl_clean[[#This Row],[company_location]], "Same-Country","Cross-Country")</f>
        <v>Same-Country</v>
      </c>
    </row>
    <row r="1634" spans="1:15" ht="19.2" x14ac:dyDescent="0.45">
      <c r="A1634" s="3">
        <v>2022</v>
      </c>
      <c r="B1634" s="4" t="s">
        <v>214</v>
      </c>
      <c r="C1634" s="4">
        <f t="shared" si="25"/>
        <v>2</v>
      </c>
      <c r="D1634" s="4" t="s">
        <v>218</v>
      </c>
      <c r="E1634" s="4" t="s">
        <v>37</v>
      </c>
      <c r="F1634" s="5">
        <v>82900</v>
      </c>
      <c r="G1634" s="3" t="s">
        <v>20</v>
      </c>
      <c r="H1634" s="5">
        <v>82900</v>
      </c>
      <c r="I1634" s="3" t="s">
        <v>21</v>
      </c>
      <c r="J1634" s="3" t="s">
        <v>243</v>
      </c>
      <c r="K1634" s="17">
        <v>0</v>
      </c>
      <c r="L1634" s="3" t="s">
        <v>21</v>
      </c>
      <c r="M1634" s="3" t="s">
        <v>242</v>
      </c>
      <c r="N1634" s="3" t="str">
        <f>IF(tbl_clean[[#This Row],[salary_in_usd]]&gt;=statistics!$B$25,"Yes","No")</f>
        <v>No</v>
      </c>
      <c r="O1634" s="3" t="str">
        <f>IF(tbl_clean[[#This Row],[employee_residence]]=tbl_clean[[#This Row],[company_location]], "Same-Country","Cross-Country")</f>
        <v>Same-Country</v>
      </c>
    </row>
    <row r="1635" spans="1:15" ht="19.2" x14ac:dyDescent="0.45">
      <c r="A1635" s="3">
        <v>2022</v>
      </c>
      <c r="B1635" s="4" t="s">
        <v>213</v>
      </c>
      <c r="C1635" s="4">
        <f t="shared" si="25"/>
        <v>3</v>
      </c>
      <c r="D1635" s="4" t="s">
        <v>218</v>
      </c>
      <c r="E1635" s="4" t="s">
        <v>37</v>
      </c>
      <c r="F1635" s="5">
        <v>66822</v>
      </c>
      <c r="G1635" s="3" t="s">
        <v>58</v>
      </c>
      <c r="H1635" s="5">
        <v>82280</v>
      </c>
      <c r="I1635" s="3" t="s">
        <v>33</v>
      </c>
      <c r="J1635" s="3" t="s">
        <v>244</v>
      </c>
      <c r="K1635" s="17">
        <v>100</v>
      </c>
      <c r="L1635" s="3" t="s">
        <v>33</v>
      </c>
      <c r="M1635" s="3" t="s">
        <v>242</v>
      </c>
      <c r="N1635" s="3" t="str">
        <f>IF(tbl_clean[[#This Row],[salary_in_usd]]&gt;=statistics!$B$25,"Yes","No")</f>
        <v>No</v>
      </c>
      <c r="O1635" s="3" t="str">
        <f>IF(tbl_clean[[#This Row],[employee_residence]]=tbl_clean[[#This Row],[company_location]], "Same-Country","Cross-Country")</f>
        <v>Same-Country</v>
      </c>
    </row>
    <row r="1636" spans="1:15" ht="19.2" x14ac:dyDescent="0.45">
      <c r="A1636" s="3">
        <v>2022</v>
      </c>
      <c r="B1636" s="4" t="s">
        <v>215</v>
      </c>
      <c r="C1636" s="4">
        <f t="shared" si="25"/>
        <v>1</v>
      </c>
      <c r="D1636" s="4" t="s">
        <v>218</v>
      </c>
      <c r="E1636" s="4" t="s">
        <v>23</v>
      </c>
      <c r="F1636" s="5">
        <v>82000</v>
      </c>
      <c r="G1636" s="3" t="s">
        <v>20</v>
      </c>
      <c r="H1636" s="5">
        <v>82000</v>
      </c>
      <c r="I1636" s="3" t="s">
        <v>21</v>
      </c>
      <c r="J1636" s="3" t="s">
        <v>243</v>
      </c>
      <c r="K1636" s="17">
        <v>0</v>
      </c>
      <c r="L1636" s="3" t="s">
        <v>21</v>
      </c>
      <c r="M1636" s="3" t="s">
        <v>240</v>
      </c>
      <c r="N1636" s="3" t="str">
        <f>IF(tbl_clean[[#This Row],[salary_in_usd]]&gt;=statistics!$B$25,"Yes","No")</f>
        <v>No</v>
      </c>
      <c r="O1636" s="3" t="str">
        <f>IF(tbl_clean[[#This Row],[employee_residence]]=tbl_clean[[#This Row],[company_location]], "Same-Country","Cross-Country")</f>
        <v>Same-Country</v>
      </c>
    </row>
    <row r="1637" spans="1:15" ht="19.2" x14ac:dyDescent="0.45">
      <c r="A1637" s="3">
        <v>2022</v>
      </c>
      <c r="B1637" s="4" t="s">
        <v>213</v>
      </c>
      <c r="C1637" s="4">
        <f t="shared" si="25"/>
        <v>3</v>
      </c>
      <c r="D1637" s="4" t="s">
        <v>218</v>
      </c>
      <c r="E1637" s="4" t="s">
        <v>27</v>
      </c>
      <c r="F1637" s="5">
        <v>81666</v>
      </c>
      <c r="G1637" s="3" t="s">
        <v>20</v>
      </c>
      <c r="H1637" s="5">
        <v>81666</v>
      </c>
      <c r="I1637" s="3" t="s">
        <v>21</v>
      </c>
      <c r="J1637" s="3" t="s">
        <v>244</v>
      </c>
      <c r="K1637" s="17">
        <v>100</v>
      </c>
      <c r="L1637" s="3" t="s">
        <v>21</v>
      </c>
      <c r="M1637" s="3" t="s">
        <v>242</v>
      </c>
      <c r="N1637" s="3" t="str">
        <f>IF(tbl_clean[[#This Row],[salary_in_usd]]&gt;=statistics!$B$25,"Yes","No")</f>
        <v>No</v>
      </c>
      <c r="O1637" s="3" t="str">
        <f>IF(tbl_clean[[#This Row],[employee_residence]]=tbl_clean[[#This Row],[company_location]], "Same-Country","Cross-Country")</f>
        <v>Same-Country</v>
      </c>
    </row>
    <row r="1638" spans="1:15" ht="19.2" x14ac:dyDescent="0.45">
      <c r="A1638" s="3">
        <v>2022</v>
      </c>
      <c r="B1638" s="4" t="s">
        <v>213</v>
      </c>
      <c r="C1638" s="4">
        <f t="shared" si="25"/>
        <v>3</v>
      </c>
      <c r="D1638" s="4" t="s">
        <v>218</v>
      </c>
      <c r="E1638" s="4" t="s">
        <v>27</v>
      </c>
      <c r="F1638" s="5">
        <v>81666</v>
      </c>
      <c r="G1638" s="3" t="s">
        <v>20</v>
      </c>
      <c r="H1638" s="5">
        <v>81666</v>
      </c>
      <c r="I1638" s="3" t="s">
        <v>21</v>
      </c>
      <c r="J1638" s="3" t="s">
        <v>244</v>
      </c>
      <c r="K1638" s="17">
        <v>100</v>
      </c>
      <c r="L1638" s="3" t="s">
        <v>21</v>
      </c>
      <c r="M1638" s="3" t="s">
        <v>242</v>
      </c>
      <c r="N1638" s="3" t="str">
        <f>IF(tbl_clean[[#This Row],[salary_in_usd]]&gt;=statistics!$B$25,"Yes","No")</f>
        <v>No</v>
      </c>
      <c r="O1638" s="3" t="str">
        <f>IF(tbl_clean[[#This Row],[employee_residence]]=tbl_clean[[#This Row],[company_location]], "Same-Country","Cross-Country")</f>
        <v>Same-Country</v>
      </c>
    </row>
    <row r="1639" spans="1:15" ht="19.2" x14ac:dyDescent="0.45">
      <c r="A1639" s="3">
        <v>2022</v>
      </c>
      <c r="B1639" s="4" t="s">
        <v>213</v>
      </c>
      <c r="C1639" s="4">
        <f t="shared" si="25"/>
        <v>3</v>
      </c>
      <c r="D1639" s="4" t="s">
        <v>218</v>
      </c>
      <c r="E1639" s="4" t="s">
        <v>27</v>
      </c>
      <c r="F1639" s="5">
        <v>81666</v>
      </c>
      <c r="G1639" s="3" t="s">
        <v>20</v>
      </c>
      <c r="H1639" s="5">
        <v>81666</v>
      </c>
      <c r="I1639" s="3" t="s">
        <v>21</v>
      </c>
      <c r="J1639" s="3" t="s">
        <v>244</v>
      </c>
      <c r="K1639" s="17">
        <v>100</v>
      </c>
      <c r="L1639" s="3" t="s">
        <v>21</v>
      </c>
      <c r="M1639" s="3" t="s">
        <v>242</v>
      </c>
      <c r="N1639" s="3" t="str">
        <f>IF(tbl_clean[[#This Row],[salary_in_usd]]&gt;=statistics!$B$25,"Yes","No")</f>
        <v>No</v>
      </c>
      <c r="O1639" s="3" t="str">
        <f>IF(tbl_clean[[#This Row],[employee_residence]]=tbl_clean[[#This Row],[company_location]], "Same-Country","Cross-Country")</f>
        <v>Same-Country</v>
      </c>
    </row>
    <row r="1640" spans="1:15" ht="19.2" x14ac:dyDescent="0.45">
      <c r="A1640" s="3">
        <v>2022</v>
      </c>
      <c r="B1640" s="4" t="s">
        <v>213</v>
      </c>
      <c r="C1640" s="4">
        <f t="shared" si="25"/>
        <v>3</v>
      </c>
      <c r="D1640" s="4" t="s">
        <v>218</v>
      </c>
      <c r="E1640" s="4" t="s">
        <v>27</v>
      </c>
      <c r="F1640" s="5">
        <v>81666</v>
      </c>
      <c r="G1640" s="3" t="s">
        <v>20</v>
      </c>
      <c r="H1640" s="5">
        <v>81666</v>
      </c>
      <c r="I1640" s="3" t="s">
        <v>21</v>
      </c>
      <c r="J1640" s="3" t="s">
        <v>244</v>
      </c>
      <c r="K1640" s="17">
        <v>100</v>
      </c>
      <c r="L1640" s="3" t="s">
        <v>21</v>
      </c>
      <c r="M1640" s="3" t="s">
        <v>242</v>
      </c>
      <c r="N1640" s="3" t="str">
        <f>IF(tbl_clean[[#This Row],[salary_in_usd]]&gt;=statistics!$B$25,"Yes","No")</f>
        <v>No</v>
      </c>
      <c r="O1640" s="3" t="str">
        <f>IF(tbl_clean[[#This Row],[employee_residence]]=tbl_clean[[#This Row],[company_location]], "Same-Country","Cross-Country")</f>
        <v>Same-Country</v>
      </c>
    </row>
    <row r="1641" spans="1:15" ht="19.2" x14ac:dyDescent="0.45">
      <c r="A1641" s="3">
        <v>2022</v>
      </c>
      <c r="B1641" s="4" t="s">
        <v>213</v>
      </c>
      <c r="C1641" s="4">
        <f t="shared" si="25"/>
        <v>3</v>
      </c>
      <c r="D1641" s="4" t="s">
        <v>218</v>
      </c>
      <c r="E1641" s="4" t="s">
        <v>27</v>
      </c>
      <c r="F1641" s="5">
        <v>81666</v>
      </c>
      <c r="G1641" s="3" t="s">
        <v>20</v>
      </c>
      <c r="H1641" s="5">
        <v>81666</v>
      </c>
      <c r="I1641" s="3" t="s">
        <v>21</v>
      </c>
      <c r="J1641" s="3" t="s">
        <v>244</v>
      </c>
      <c r="K1641" s="17">
        <v>100</v>
      </c>
      <c r="L1641" s="3" t="s">
        <v>21</v>
      </c>
      <c r="M1641" s="3" t="s">
        <v>242</v>
      </c>
      <c r="N1641" s="3" t="str">
        <f>IF(tbl_clean[[#This Row],[salary_in_usd]]&gt;=statistics!$B$25,"Yes","No")</f>
        <v>No</v>
      </c>
      <c r="O1641" s="3" t="str">
        <f>IF(tbl_clean[[#This Row],[employee_residence]]=tbl_clean[[#This Row],[company_location]], "Same-Country","Cross-Country")</f>
        <v>Same-Country</v>
      </c>
    </row>
    <row r="1642" spans="1:15" ht="19.2" x14ac:dyDescent="0.45">
      <c r="A1642" s="3">
        <v>2022</v>
      </c>
      <c r="B1642" s="4" t="s">
        <v>213</v>
      </c>
      <c r="C1642" s="4">
        <f t="shared" si="25"/>
        <v>3</v>
      </c>
      <c r="D1642" s="4" t="s">
        <v>218</v>
      </c>
      <c r="E1642" s="4" t="s">
        <v>27</v>
      </c>
      <c r="F1642" s="5">
        <v>81666</v>
      </c>
      <c r="G1642" s="3" t="s">
        <v>20</v>
      </c>
      <c r="H1642" s="5">
        <v>81666</v>
      </c>
      <c r="I1642" s="3" t="s">
        <v>21</v>
      </c>
      <c r="J1642" s="3" t="s">
        <v>243</v>
      </c>
      <c r="K1642" s="17">
        <v>0</v>
      </c>
      <c r="L1642" s="3" t="s">
        <v>21</v>
      </c>
      <c r="M1642" s="3" t="s">
        <v>242</v>
      </c>
      <c r="N1642" s="3" t="str">
        <f>IF(tbl_clean[[#This Row],[salary_in_usd]]&gt;=statistics!$B$25,"Yes","No")</f>
        <v>No</v>
      </c>
      <c r="O1642" s="3" t="str">
        <f>IF(tbl_clean[[#This Row],[employee_residence]]=tbl_clean[[#This Row],[company_location]], "Same-Country","Cross-Country")</f>
        <v>Same-Country</v>
      </c>
    </row>
    <row r="1643" spans="1:15" ht="19.2" x14ac:dyDescent="0.45">
      <c r="A1643" s="3">
        <v>2022</v>
      </c>
      <c r="B1643" s="4" t="s">
        <v>213</v>
      </c>
      <c r="C1643" s="4">
        <f t="shared" si="25"/>
        <v>3</v>
      </c>
      <c r="D1643" s="4" t="s">
        <v>218</v>
      </c>
      <c r="E1643" s="4" t="s">
        <v>27</v>
      </c>
      <c r="F1643" s="5">
        <v>81666</v>
      </c>
      <c r="G1643" s="3" t="s">
        <v>20</v>
      </c>
      <c r="H1643" s="5">
        <v>81666</v>
      </c>
      <c r="I1643" s="3" t="s">
        <v>21</v>
      </c>
      <c r="J1643" s="3" t="s">
        <v>244</v>
      </c>
      <c r="K1643" s="17">
        <v>100</v>
      </c>
      <c r="L1643" s="3" t="s">
        <v>21</v>
      </c>
      <c r="M1643" s="3" t="s">
        <v>242</v>
      </c>
      <c r="N1643" s="3" t="str">
        <f>IF(tbl_clean[[#This Row],[salary_in_usd]]&gt;=statistics!$B$25,"Yes","No")</f>
        <v>No</v>
      </c>
      <c r="O1643" s="3" t="str">
        <f>IF(tbl_clean[[#This Row],[employee_residence]]=tbl_clean[[#This Row],[company_location]], "Same-Country","Cross-Country")</f>
        <v>Same-Country</v>
      </c>
    </row>
    <row r="1644" spans="1:15" ht="19.2" x14ac:dyDescent="0.45">
      <c r="A1644" s="3">
        <v>2022</v>
      </c>
      <c r="B1644" s="4" t="s">
        <v>213</v>
      </c>
      <c r="C1644" s="4">
        <f t="shared" si="25"/>
        <v>3</v>
      </c>
      <c r="D1644" s="4" t="s">
        <v>218</v>
      </c>
      <c r="E1644" s="4" t="s">
        <v>23</v>
      </c>
      <c r="F1644" s="5">
        <v>81500</v>
      </c>
      <c r="G1644" s="3" t="s">
        <v>20</v>
      </c>
      <c r="H1644" s="5">
        <v>81500</v>
      </c>
      <c r="I1644" s="3" t="s">
        <v>21</v>
      </c>
      <c r="J1644" s="3" t="s">
        <v>243</v>
      </c>
      <c r="K1644" s="17">
        <v>0</v>
      </c>
      <c r="L1644" s="3" t="s">
        <v>21</v>
      </c>
      <c r="M1644" s="3" t="s">
        <v>242</v>
      </c>
      <c r="N1644" s="3" t="str">
        <f>IF(tbl_clean[[#This Row],[salary_in_usd]]&gt;=statistics!$B$25,"Yes","No")</f>
        <v>No</v>
      </c>
      <c r="O1644" s="3" t="str">
        <f>IF(tbl_clean[[#This Row],[employee_residence]]=tbl_clean[[#This Row],[company_location]], "Same-Country","Cross-Country")</f>
        <v>Same-Country</v>
      </c>
    </row>
    <row r="1645" spans="1:15" ht="19.2" x14ac:dyDescent="0.45">
      <c r="A1645" s="3">
        <v>2022</v>
      </c>
      <c r="B1645" s="4" t="s">
        <v>213</v>
      </c>
      <c r="C1645" s="4">
        <f t="shared" si="25"/>
        <v>3</v>
      </c>
      <c r="D1645" s="4" t="s">
        <v>218</v>
      </c>
      <c r="E1645" s="4" t="s">
        <v>45</v>
      </c>
      <c r="F1645" s="5">
        <v>81500</v>
      </c>
      <c r="G1645" s="3" t="s">
        <v>20</v>
      </c>
      <c r="H1645" s="5">
        <v>81500</v>
      </c>
      <c r="I1645" s="3" t="s">
        <v>21</v>
      </c>
      <c r="J1645" s="3" t="s">
        <v>243</v>
      </c>
      <c r="K1645" s="17">
        <v>0</v>
      </c>
      <c r="L1645" s="3" t="s">
        <v>21</v>
      </c>
      <c r="M1645" s="3" t="s">
        <v>242</v>
      </c>
      <c r="N1645" s="3" t="str">
        <f>IF(tbl_clean[[#This Row],[salary_in_usd]]&gt;=statistics!$B$25,"Yes","No")</f>
        <v>No</v>
      </c>
      <c r="O1645" s="3" t="str">
        <f>IF(tbl_clean[[#This Row],[employee_residence]]=tbl_clean[[#This Row],[company_location]], "Same-Country","Cross-Country")</f>
        <v>Same-Country</v>
      </c>
    </row>
    <row r="1646" spans="1:15" ht="19.2" x14ac:dyDescent="0.45">
      <c r="A1646" s="3">
        <v>2022</v>
      </c>
      <c r="B1646" s="4" t="s">
        <v>213</v>
      </c>
      <c r="C1646" s="4">
        <f t="shared" si="25"/>
        <v>3</v>
      </c>
      <c r="D1646" s="4" t="s">
        <v>218</v>
      </c>
      <c r="E1646" s="4" t="s">
        <v>168</v>
      </c>
      <c r="F1646" s="5">
        <v>81000</v>
      </c>
      <c r="G1646" s="3" t="s">
        <v>20</v>
      </c>
      <c r="H1646" s="5">
        <v>81000</v>
      </c>
      <c r="I1646" s="3" t="s">
        <v>21</v>
      </c>
      <c r="J1646" s="3" t="s">
        <v>244</v>
      </c>
      <c r="K1646" s="17">
        <v>100</v>
      </c>
      <c r="L1646" s="3" t="s">
        <v>21</v>
      </c>
      <c r="M1646" s="3" t="s">
        <v>242</v>
      </c>
      <c r="N1646" s="3" t="str">
        <f>IF(tbl_clean[[#This Row],[salary_in_usd]]&gt;=statistics!$B$25,"Yes","No")</f>
        <v>No</v>
      </c>
      <c r="O1646" s="3" t="str">
        <f>IF(tbl_clean[[#This Row],[employee_residence]]=tbl_clean[[#This Row],[company_location]], "Same-Country","Cross-Country")</f>
        <v>Same-Country</v>
      </c>
    </row>
    <row r="1647" spans="1:15" ht="19.2" x14ac:dyDescent="0.45">
      <c r="A1647" s="3">
        <v>2022</v>
      </c>
      <c r="B1647" s="4" t="s">
        <v>213</v>
      </c>
      <c r="C1647" s="4">
        <f t="shared" si="25"/>
        <v>3</v>
      </c>
      <c r="D1647" s="4" t="s">
        <v>218</v>
      </c>
      <c r="E1647" s="4" t="s">
        <v>32</v>
      </c>
      <c r="F1647" s="5">
        <v>65004</v>
      </c>
      <c r="G1647" s="3" t="s">
        <v>58</v>
      </c>
      <c r="H1647" s="5">
        <v>80041</v>
      </c>
      <c r="I1647" s="3" t="s">
        <v>33</v>
      </c>
      <c r="J1647" s="3" t="s">
        <v>244</v>
      </c>
      <c r="K1647" s="17">
        <v>100</v>
      </c>
      <c r="L1647" s="3" t="s">
        <v>33</v>
      </c>
      <c r="M1647" s="3" t="s">
        <v>242</v>
      </c>
      <c r="N1647" s="3" t="str">
        <f>IF(tbl_clean[[#This Row],[salary_in_usd]]&gt;=statistics!$B$25,"Yes","No")</f>
        <v>No</v>
      </c>
      <c r="O1647" s="3" t="str">
        <f>IF(tbl_clean[[#This Row],[employee_residence]]=tbl_clean[[#This Row],[company_location]], "Same-Country","Cross-Country")</f>
        <v>Same-Country</v>
      </c>
    </row>
    <row r="1648" spans="1:15" ht="19.2" x14ac:dyDescent="0.45">
      <c r="A1648" s="3">
        <v>2022</v>
      </c>
      <c r="B1648" s="4" t="s">
        <v>214</v>
      </c>
      <c r="C1648" s="4">
        <f t="shared" si="25"/>
        <v>2</v>
      </c>
      <c r="D1648" s="4" t="s">
        <v>218</v>
      </c>
      <c r="E1648" s="4" t="s">
        <v>35</v>
      </c>
      <c r="F1648" s="5">
        <v>65000</v>
      </c>
      <c r="G1648" s="3" t="s">
        <v>58</v>
      </c>
      <c r="H1648" s="5">
        <v>80036</v>
      </c>
      <c r="I1648" s="3" t="s">
        <v>33</v>
      </c>
      <c r="J1648" s="3" t="s">
        <v>243</v>
      </c>
      <c r="K1648" s="17">
        <v>0</v>
      </c>
      <c r="L1648" s="3" t="s">
        <v>33</v>
      </c>
      <c r="M1648" s="3" t="s">
        <v>242</v>
      </c>
      <c r="N1648" s="3" t="str">
        <f>IF(tbl_clean[[#This Row],[salary_in_usd]]&gt;=statistics!$B$25,"Yes","No")</f>
        <v>No</v>
      </c>
      <c r="O1648" s="3" t="str">
        <f>IF(tbl_clean[[#This Row],[employee_residence]]=tbl_clean[[#This Row],[company_location]], "Same-Country","Cross-Country")</f>
        <v>Same-Country</v>
      </c>
    </row>
    <row r="1649" spans="1:15" ht="19.2" x14ac:dyDescent="0.45">
      <c r="A1649" s="3">
        <v>2022</v>
      </c>
      <c r="B1649" s="4" t="s">
        <v>214</v>
      </c>
      <c r="C1649" s="4">
        <f t="shared" si="25"/>
        <v>2</v>
      </c>
      <c r="D1649" s="4" t="s">
        <v>218</v>
      </c>
      <c r="E1649" s="4" t="s">
        <v>37</v>
      </c>
      <c r="F1649" s="5">
        <v>65000</v>
      </c>
      <c r="G1649" s="3" t="s">
        <v>58</v>
      </c>
      <c r="H1649" s="5">
        <v>80036</v>
      </c>
      <c r="I1649" s="3" t="s">
        <v>33</v>
      </c>
      <c r="J1649" s="3" t="s">
        <v>244</v>
      </c>
      <c r="K1649" s="17">
        <v>100</v>
      </c>
      <c r="L1649" s="3" t="s">
        <v>33</v>
      </c>
      <c r="M1649" s="3" t="s">
        <v>242</v>
      </c>
      <c r="N1649" s="3" t="str">
        <f>IF(tbl_clean[[#This Row],[salary_in_usd]]&gt;=statistics!$B$25,"Yes","No")</f>
        <v>No</v>
      </c>
      <c r="O1649" s="3" t="str">
        <f>IF(tbl_clean[[#This Row],[employee_residence]]=tbl_clean[[#This Row],[company_location]], "Same-Country","Cross-Country")</f>
        <v>Same-Country</v>
      </c>
    </row>
    <row r="1650" spans="1:15" ht="19.2" x14ac:dyDescent="0.45">
      <c r="A1650" s="3">
        <v>2022</v>
      </c>
      <c r="B1650" s="4" t="s">
        <v>214</v>
      </c>
      <c r="C1650" s="4">
        <f t="shared" si="25"/>
        <v>2</v>
      </c>
      <c r="D1650" s="4" t="s">
        <v>218</v>
      </c>
      <c r="E1650" s="4" t="s">
        <v>37</v>
      </c>
      <c r="F1650" s="5">
        <v>65000</v>
      </c>
      <c r="G1650" s="3" t="s">
        <v>58</v>
      </c>
      <c r="H1650" s="5">
        <v>80036</v>
      </c>
      <c r="I1650" s="3" t="s">
        <v>33</v>
      </c>
      <c r="J1650" s="3" t="s">
        <v>244</v>
      </c>
      <c r="K1650" s="17">
        <v>100</v>
      </c>
      <c r="L1650" s="3" t="s">
        <v>33</v>
      </c>
      <c r="M1650" s="3" t="s">
        <v>242</v>
      </c>
      <c r="N1650" s="3" t="str">
        <f>IF(tbl_clean[[#This Row],[salary_in_usd]]&gt;=statistics!$B$25,"Yes","No")</f>
        <v>No</v>
      </c>
      <c r="O1650" s="3" t="str">
        <f>IF(tbl_clean[[#This Row],[employee_residence]]=tbl_clean[[#This Row],[company_location]], "Same-Country","Cross-Country")</f>
        <v>Same-Country</v>
      </c>
    </row>
    <row r="1651" spans="1:15" ht="19.2" x14ac:dyDescent="0.45">
      <c r="A1651" s="3">
        <v>2022</v>
      </c>
      <c r="B1651" s="4" t="s">
        <v>214</v>
      </c>
      <c r="C1651" s="4">
        <f t="shared" si="25"/>
        <v>2</v>
      </c>
      <c r="D1651" s="4" t="s">
        <v>218</v>
      </c>
      <c r="E1651" s="4" t="s">
        <v>23</v>
      </c>
      <c r="F1651" s="5">
        <v>65000</v>
      </c>
      <c r="G1651" s="3" t="s">
        <v>58</v>
      </c>
      <c r="H1651" s="5">
        <v>80036</v>
      </c>
      <c r="I1651" s="3" t="s">
        <v>33</v>
      </c>
      <c r="J1651" s="3" t="s">
        <v>245</v>
      </c>
      <c r="K1651" s="17">
        <v>50</v>
      </c>
      <c r="L1651" s="3" t="s">
        <v>33</v>
      </c>
      <c r="M1651" s="3" t="s">
        <v>242</v>
      </c>
      <c r="N1651" s="3" t="str">
        <f>IF(tbl_clean[[#This Row],[salary_in_usd]]&gt;=statistics!$B$25,"Yes","No")</f>
        <v>No</v>
      </c>
      <c r="O1651" s="3" t="str">
        <f>IF(tbl_clean[[#This Row],[employee_residence]]=tbl_clean[[#This Row],[company_location]], "Same-Country","Cross-Country")</f>
        <v>Same-Country</v>
      </c>
    </row>
    <row r="1652" spans="1:15" ht="19.2" x14ac:dyDescent="0.45">
      <c r="A1652" s="3">
        <v>2022</v>
      </c>
      <c r="B1652" s="4" t="s">
        <v>214</v>
      </c>
      <c r="C1652" s="4">
        <f t="shared" si="25"/>
        <v>2</v>
      </c>
      <c r="D1652" s="4" t="s">
        <v>218</v>
      </c>
      <c r="E1652" s="4" t="s">
        <v>37</v>
      </c>
      <c r="F1652" s="5">
        <v>80000</v>
      </c>
      <c r="G1652" s="3" t="s">
        <v>20</v>
      </c>
      <c r="H1652" s="5">
        <v>80000</v>
      </c>
      <c r="I1652" s="3" t="s">
        <v>21</v>
      </c>
      <c r="J1652" s="3" t="s">
        <v>244</v>
      </c>
      <c r="K1652" s="17">
        <v>100</v>
      </c>
      <c r="L1652" s="3" t="s">
        <v>21</v>
      </c>
      <c r="M1652" s="3" t="s">
        <v>242</v>
      </c>
      <c r="N1652" s="3" t="str">
        <f>IF(tbl_clean[[#This Row],[salary_in_usd]]&gt;=statistics!$B$25,"Yes","No")</f>
        <v>No</v>
      </c>
      <c r="O1652" s="3" t="str">
        <f>IF(tbl_clean[[#This Row],[employee_residence]]=tbl_clean[[#This Row],[company_location]], "Same-Country","Cross-Country")</f>
        <v>Same-Country</v>
      </c>
    </row>
    <row r="1653" spans="1:15" ht="19.2" x14ac:dyDescent="0.45">
      <c r="A1653" s="3">
        <v>2022</v>
      </c>
      <c r="B1653" s="4" t="s">
        <v>214</v>
      </c>
      <c r="C1653" s="4">
        <f t="shared" si="25"/>
        <v>2</v>
      </c>
      <c r="D1653" s="4" t="s">
        <v>218</v>
      </c>
      <c r="E1653" s="4" t="s">
        <v>27</v>
      </c>
      <c r="F1653" s="5">
        <v>80000</v>
      </c>
      <c r="G1653" s="3" t="s">
        <v>20</v>
      </c>
      <c r="H1653" s="5">
        <v>80000</v>
      </c>
      <c r="I1653" s="3" t="s">
        <v>21</v>
      </c>
      <c r="J1653" s="3" t="s">
        <v>244</v>
      </c>
      <c r="K1653" s="17">
        <v>100</v>
      </c>
      <c r="L1653" s="3" t="s">
        <v>21</v>
      </c>
      <c r="M1653" s="3" t="s">
        <v>240</v>
      </c>
      <c r="N1653" s="3" t="str">
        <f>IF(tbl_clean[[#This Row],[salary_in_usd]]&gt;=statistics!$B$25,"Yes","No")</f>
        <v>No</v>
      </c>
      <c r="O1653" s="3" t="str">
        <f>IF(tbl_clean[[#This Row],[employee_residence]]=tbl_clean[[#This Row],[company_location]], "Same-Country","Cross-Country")</f>
        <v>Same-Country</v>
      </c>
    </row>
    <row r="1654" spans="1:15" ht="19.2" x14ac:dyDescent="0.45">
      <c r="A1654" s="3">
        <v>2022</v>
      </c>
      <c r="B1654" s="4" t="s">
        <v>214</v>
      </c>
      <c r="C1654" s="4">
        <f t="shared" si="25"/>
        <v>2</v>
      </c>
      <c r="D1654" s="4" t="s">
        <v>218</v>
      </c>
      <c r="E1654" s="4" t="s">
        <v>37</v>
      </c>
      <c r="F1654" s="5">
        <v>80000</v>
      </c>
      <c r="G1654" s="3" t="s">
        <v>20</v>
      </c>
      <c r="H1654" s="5">
        <v>80000</v>
      </c>
      <c r="I1654" s="3" t="s">
        <v>21</v>
      </c>
      <c r="J1654" s="3" t="s">
        <v>243</v>
      </c>
      <c r="K1654" s="17">
        <v>0</v>
      </c>
      <c r="L1654" s="3" t="s">
        <v>21</v>
      </c>
      <c r="M1654" s="3" t="s">
        <v>242</v>
      </c>
      <c r="N1654" s="3" t="str">
        <f>IF(tbl_clean[[#This Row],[salary_in_usd]]&gt;=statistics!$B$25,"Yes","No")</f>
        <v>No</v>
      </c>
      <c r="O1654" s="3" t="str">
        <f>IF(tbl_clean[[#This Row],[employee_residence]]=tbl_clean[[#This Row],[company_location]], "Same-Country","Cross-Country")</f>
        <v>Same-Country</v>
      </c>
    </row>
    <row r="1655" spans="1:15" ht="19.2" x14ac:dyDescent="0.45">
      <c r="A1655" s="3">
        <v>2022</v>
      </c>
      <c r="B1655" s="4" t="s">
        <v>215</v>
      </c>
      <c r="C1655" s="4">
        <f t="shared" si="25"/>
        <v>1</v>
      </c>
      <c r="D1655" s="4" t="s">
        <v>218</v>
      </c>
      <c r="E1655" s="4" t="s">
        <v>23</v>
      </c>
      <c r="F1655" s="5">
        <v>80000</v>
      </c>
      <c r="G1655" s="3" t="s">
        <v>20</v>
      </c>
      <c r="H1655" s="5">
        <v>80000</v>
      </c>
      <c r="I1655" s="3" t="s">
        <v>21</v>
      </c>
      <c r="J1655" s="3" t="s">
        <v>243</v>
      </c>
      <c r="K1655" s="17">
        <v>0</v>
      </c>
      <c r="L1655" s="3" t="s">
        <v>21</v>
      </c>
      <c r="M1655" s="3" t="s">
        <v>242</v>
      </c>
      <c r="N1655" s="3" t="str">
        <f>IF(tbl_clean[[#This Row],[salary_in_usd]]&gt;=statistics!$B$25,"Yes","No")</f>
        <v>No</v>
      </c>
      <c r="O1655" s="3" t="str">
        <f>IF(tbl_clean[[#This Row],[employee_residence]]=tbl_clean[[#This Row],[company_location]], "Same-Country","Cross-Country")</f>
        <v>Same-Country</v>
      </c>
    </row>
    <row r="1656" spans="1:15" ht="19.2" x14ac:dyDescent="0.45">
      <c r="A1656" s="3">
        <v>2022</v>
      </c>
      <c r="B1656" s="4" t="s">
        <v>213</v>
      </c>
      <c r="C1656" s="4">
        <f t="shared" si="25"/>
        <v>3</v>
      </c>
      <c r="D1656" s="4" t="s">
        <v>218</v>
      </c>
      <c r="E1656" s="4" t="s">
        <v>27</v>
      </c>
      <c r="F1656" s="5">
        <v>80000</v>
      </c>
      <c r="G1656" s="3" t="s">
        <v>20</v>
      </c>
      <c r="H1656" s="5">
        <v>80000</v>
      </c>
      <c r="I1656" s="3" t="s">
        <v>21</v>
      </c>
      <c r="J1656" s="3" t="s">
        <v>243</v>
      </c>
      <c r="K1656" s="17">
        <v>0</v>
      </c>
      <c r="L1656" s="3" t="s">
        <v>21</v>
      </c>
      <c r="M1656" s="3" t="s">
        <v>242</v>
      </c>
      <c r="N1656" s="3" t="str">
        <f>IF(tbl_clean[[#This Row],[salary_in_usd]]&gt;=statistics!$B$25,"Yes","No")</f>
        <v>No</v>
      </c>
      <c r="O1656" s="3" t="str">
        <f>IF(tbl_clean[[#This Row],[employee_residence]]=tbl_clean[[#This Row],[company_location]], "Same-Country","Cross-Country")</f>
        <v>Same-Country</v>
      </c>
    </row>
    <row r="1657" spans="1:15" ht="19.2" x14ac:dyDescent="0.45">
      <c r="A1657" s="3">
        <v>2022</v>
      </c>
      <c r="B1657" s="4" t="s">
        <v>214</v>
      </c>
      <c r="C1657" s="4">
        <f t="shared" si="25"/>
        <v>2</v>
      </c>
      <c r="D1657" s="4" t="s">
        <v>218</v>
      </c>
      <c r="E1657" s="4" t="s">
        <v>27</v>
      </c>
      <c r="F1657" s="5">
        <v>80000</v>
      </c>
      <c r="G1657" s="3" t="s">
        <v>20</v>
      </c>
      <c r="H1657" s="5">
        <v>80000</v>
      </c>
      <c r="I1657" s="3" t="s">
        <v>21</v>
      </c>
      <c r="J1657" s="3" t="s">
        <v>243</v>
      </c>
      <c r="K1657" s="17">
        <v>0</v>
      </c>
      <c r="L1657" s="3" t="s">
        <v>21</v>
      </c>
      <c r="M1657" s="3" t="s">
        <v>242</v>
      </c>
      <c r="N1657" s="3" t="str">
        <f>IF(tbl_clean[[#This Row],[salary_in_usd]]&gt;=statistics!$B$25,"Yes","No")</f>
        <v>No</v>
      </c>
      <c r="O1657" s="3" t="str">
        <f>IF(tbl_clean[[#This Row],[employee_residence]]=tbl_clean[[#This Row],[company_location]], "Same-Country","Cross-Country")</f>
        <v>Same-Country</v>
      </c>
    </row>
    <row r="1658" spans="1:15" ht="19.2" x14ac:dyDescent="0.45">
      <c r="A1658" s="3">
        <v>2022</v>
      </c>
      <c r="B1658" s="4" t="s">
        <v>215</v>
      </c>
      <c r="C1658" s="4">
        <f t="shared" si="25"/>
        <v>1</v>
      </c>
      <c r="D1658" s="4" t="s">
        <v>218</v>
      </c>
      <c r="E1658" s="4" t="s">
        <v>23</v>
      </c>
      <c r="F1658" s="5">
        <v>80000</v>
      </c>
      <c r="G1658" s="3" t="s">
        <v>20</v>
      </c>
      <c r="H1658" s="5">
        <v>80000</v>
      </c>
      <c r="I1658" s="3" t="s">
        <v>21</v>
      </c>
      <c r="J1658" s="3" t="s">
        <v>244</v>
      </c>
      <c r="K1658" s="17">
        <v>100</v>
      </c>
      <c r="L1658" s="3" t="s">
        <v>21</v>
      </c>
      <c r="M1658" s="3" t="s">
        <v>240</v>
      </c>
      <c r="N1658" s="3" t="str">
        <f>IF(tbl_clean[[#This Row],[salary_in_usd]]&gt;=statistics!$B$25,"Yes","No")</f>
        <v>No</v>
      </c>
      <c r="O1658" s="3" t="str">
        <f>IF(tbl_clean[[#This Row],[employee_residence]]=tbl_clean[[#This Row],[company_location]], "Same-Country","Cross-Country")</f>
        <v>Same-Country</v>
      </c>
    </row>
    <row r="1659" spans="1:15" ht="19.2" x14ac:dyDescent="0.45">
      <c r="A1659" s="3">
        <v>2022</v>
      </c>
      <c r="B1659" s="4" t="s">
        <v>213</v>
      </c>
      <c r="C1659" s="4">
        <f t="shared" si="25"/>
        <v>3</v>
      </c>
      <c r="D1659" s="4" t="s">
        <v>218</v>
      </c>
      <c r="E1659" s="4" t="s">
        <v>37</v>
      </c>
      <c r="F1659" s="5">
        <v>80000</v>
      </c>
      <c r="G1659" s="3" t="s">
        <v>20</v>
      </c>
      <c r="H1659" s="5">
        <v>80000</v>
      </c>
      <c r="I1659" s="3" t="s">
        <v>21</v>
      </c>
      <c r="J1659" s="3" t="s">
        <v>244</v>
      </c>
      <c r="K1659" s="17">
        <v>100</v>
      </c>
      <c r="L1659" s="3" t="s">
        <v>21</v>
      </c>
      <c r="M1659" s="3" t="s">
        <v>242</v>
      </c>
      <c r="N1659" s="3" t="str">
        <f>IF(tbl_clean[[#This Row],[salary_in_usd]]&gt;=statistics!$B$25,"Yes","No")</f>
        <v>No</v>
      </c>
      <c r="O1659" s="3" t="str">
        <f>IF(tbl_clean[[#This Row],[employee_residence]]=tbl_clean[[#This Row],[company_location]], "Same-Country","Cross-Country")</f>
        <v>Same-Country</v>
      </c>
    </row>
    <row r="1660" spans="1:15" ht="19.2" x14ac:dyDescent="0.45">
      <c r="A1660" s="3">
        <v>2022</v>
      </c>
      <c r="B1660" s="4" t="s">
        <v>215</v>
      </c>
      <c r="C1660" s="4">
        <f t="shared" si="25"/>
        <v>1</v>
      </c>
      <c r="D1660" s="4" t="s">
        <v>218</v>
      </c>
      <c r="E1660" s="4" t="s">
        <v>37</v>
      </c>
      <c r="F1660" s="5">
        <v>80000</v>
      </c>
      <c r="G1660" s="3" t="s">
        <v>20</v>
      </c>
      <c r="H1660" s="5">
        <v>80000</v>
      </c>
      <c r="I1660" s="3" t="s">
        <v>21</v>
      </c>
      <c r="J1660" s="3" t="s">
        <v>244</v>
      </c>
      <c r="K1660" s="17">
        <v>100</v>
      </c>
      <c r="L1660" s="3" t="s">
        <v>21</v>
      </c>
      <c r="M1660" s="3" t="s">
        <v>240</v>
      </c>
      <c r="N1660" s="3" t="str">
        <f>IF(tbl_clean[[#This Row],[salary_in_usd]]&gt;=statistics!$B$25,"Yes","No")</f>
        <v>No</v>
      </c>
      <c r="O1660" s="3" t="str">
        <f>IF(tbl_clean[[#This Row],[employee_residence]]=tbl_clean[[#This Row],[company_location]], "Same-Country","Cross-Country")</f>
        <v>Same-Country</v>
      </c>
    </row>
    <row r="1661" spans="1:15" ht="19.2" x14ac:dyDescent="0.45">
      <c r="A1661" s="3">
        <v>2022</v>
      </c>
      <c r="B1661" s="4" t="s">
        <v>213</v>
      </c>
      <c r="C1661" s="4">
        <f t="shared" si="25"/>
        <v>3</v>
      </c>
      <c r="D1661" s="4" t="s">
        <v>218</v>
      </c>
      <c r="E1661" s="4" t="s">
        <v>37</v>
      </c>
      <c r="F1661" s="5">
        <v>80000</v>
      </c>
      <c r="G1661" s="3" t="s">
        <v>20</v>
      </c>
      <c r="H1661" s="5">
        <v>80000</v>
      </c>
      <c r="I1661" s="3" t="s">
        <v>21</v>
      </c>
      <c r="J1661" s="3" t="s">
        <v>243</v>
      </c>
      <c r="K1661" s="17">
        <v>0</v>
      </c>
      <c r="L1661" s="3" t="s">
        <v>21</v>
      </c>
      <c r="M1661" s="3" t="s">
        <v>240</v>
      </c>
      <c r="N1661" s="3" t="str">
        <f>IF(tbl_clean[[#This Row],[salary_in_usd]]&gt;=statistics!$B$25,"Yes","No")</f>
        <v>No</v>
      </c>
      <c r="O1661" s="3" t="str">
        <f>IF(tbl_clean[[#This Row],[employee_residence]]=tbl_clean[[#This Row],[company_location]], "Same-Country","Cross-Country")</f>
        <v>Same-Country</v>
      </c>
    </row>
    <row r="1662" spans="1:15" ht="19.2" x14ac:dyDescent="0.45">
      <c r="A1662" s="3">
        <v>2022</v>
      </c>
      <c r="B1662" s="4" t="s">
        <v>213</v>
      </c>
      <c r="C1662" s="4">
        <f t="shared" si="25"/>
        <v>3</v>
      </c>
      <c r="D1662" s="4" t="s">
        <v>218</v>
      </c>
      <c r="E1662" s="4" t="s">
        <v>23</v>
      </c>
      <c r="F1662" s="5">
        <v>80000</v>
      </c>
      <c r="G1662" s="3" t="s">
        <v>20</v>
      </c>
      <c r="H1662" s="5">
        <v>80000</v>
      </c>
      <c r="I1662" s="3" t="s">
        <v>21</v>
      </c>
      <c r="J1662" s="3" t="s">
        <v>243</v>
      </c>
      <c r="K1662" s="17">
        <v>0</v>
      </c>
      <c r="L1662" s="3" t="s">
        <v>21</v>
      </c>
      <c r="M1662" s="3" t="s">
        <v>242</v>
      </c>
      <c r="N1662" s="3" t="str">
        <f>IF(tbl_clean[[#This Row],[salary_in_usd]]&gt;=statistics!$B$25,"Yes","No")</f>
        <v>No</v>
      </c>
      <c r="O1662" s="3" t="str">
        <f>IF(tbl_clean[[#This Row],[employee_residence]]=tbl_clean[[#This Row],[company_location]], "Same-Country","Cross-Country")</f>
        <v>Same-Country</v>
      </c>
    </row>
    <row r="1663" spans="1:15" ht="19.2" x14ac:dyDescent="0.45">
      <c r="A1663" s="3">
        <v>2022</v>
      </c>
      <c r="B1663" s="4" t="s">
        <v>213</v>
      </c>
      <c r="C1663" s="4">
        <f t="shared" si="25"/>
        <v>3</v>
      </c>
      <c r="D1663" s="4" t="s">
        <v>218</v>
      </c>
      <c r="E1663" s="4" t="s">
        <v>27</v>
      </c>
      <c r="F1663" s="5">
        <v>80000</v>
      </c>
      <c r="G1663" s="3" t="s">
        <v>20</v>
      </c>
      <c r="H1663" s="5">
        <v>80000</v>
      </c>
      <c r="I1663" s="3" t="s">
        <v>21</v>
      </c>
      <c r="J1663" s="3" t="s">
        <v>244</v>
      </c>
      <c r="K1663" s="17">
        <v>100</v>
      </c>
      <c r="L1663" s="3" t="s">
        <v>21</v>
      </c>
      <c r="M1663" s="3" t="s">
        <v>242</v>
      </c>
      <c r="N1663" s="3" t="str">
        <f>IF(tbl_clean[[#This Row],[salary_in_usd]]&gt;=statistics!$B$25,"Yes","No")</f>
        <v>No</v>
      </c>
      <c r="O1663" s="3" t="str">
        <f>IF(tbl_clean[[#This Row],[employee_residence]]=tbl_clean[[#This Row],[company_location]], "Same-Country","Cross-Country")</f>
        <v>Same-Country</v>
      </c>
    </row>
    <row r="1664" spans="1:15" ht="19.2" x14ac:dyDescent="0.45">
      <c r="A1664" s="3">
        <v>2022</v>
      </c>
      <c r="B1664" s="4" t="s">
        <v>213</v>
      </c>
      <c r="C1664" s="4">
        <f t="shared" si="25"/>
        <v>3</v>
      </c>
      <c r="D1664" s="4" t="s">
        <v>218</v>
      </c>
      <c r="E1664" s="4" t="s">
        <v>37</v>
      </c>
      <c r="F1664" s="5">
        <v>80000</v>
      </c>
      <c r="G1664" s="3" t="s">
        <v>20</v>
      </c>
      <c r="H1664" s="5">
        <v>80000</v>
      </c>
      <c r="I1664" s="3" t="s">
        <v>21</v>
      </c>
      <c r="J1664" s="3" t="s">
        <v>244</v>
      </c>
      <c r="K1664" s="17">
        <v>100</v>
      </c>
      <c r="L1664" s="3" t="s">
        <v>21</v>
      </c>
      <c r="M1664" s="3" t="s">
        <v>242</v>
      </c>
      <c r="N1664" s="3" t="str">
        <f>IF(tbl_clean[[#This Row],[salary_in_usd]]&gt;=statistics!$B$25,"Yes","No")</f>
        <v>No</v>
      </c>
      <c r="O1664" s="3" t="str">
        <f>IF(tbl_clean[[#This Row],[employee_residence]]=tbl_clean[[#This Row],[company_location]], "Same-Country","Cross-Country")</f>
        <v>Same-Country</v>
      </c>
    </row>
    <row r="1665" spans="1:15" ht="19.2" x14ac:dyDescent="0.45">
      <c r="A1665" s="3">
        <v>2022</v>
      </c>
      <c r="B1665" s="4" t="s">
        <v>214</v>
      </c>
      <c r="C1665" s="4">
        <f t="shared" si="25"/>
        <v>2</v>
      </c>
      <c r="D1665" s="4" t="s">
        <v>218</v>
      </c>
      <c r="E1665" s="4" t="s">
        <v>37</v>
      </c>
      <c r="F1665" s="5">
        <v>75360</v>
      </c>
      <c r="G1665" s="3" t="s">
        <v>14</v>
      </c>
      <c r="H1665" s="5">
        <v>79178</v>
      </c>
      <c r="I1665" s="3" t="s">
        <v>152</v>
      </c>
      <c r="J1665" s="3" t="s">
        <v>243</v>
      </c>
      <c r="K1665" s="17">
        <v>0</v>
      </c>
      <c r="L1665" s="3" t="s">
        <v>152</v>
      </c>
      <c r="M1665" s="3" t="s">
        <v>242</v>
      </c>
      <c r="N1665" s="3" t="str">
        <f>IF(tbl_clean[[#This Row],[salary_in_usd]]&gt;=statistics!$B$25,"Yes","No")</f>
        <v>No</v>
      </c>
      <c r="O1665" s="3" t="str">
        <f>IF(tbl_clean[[#This Row],[employee_residence]]=tbl_clean[[#This Row],[company_location]], "Same-Country","Cross-Country")</f>
        <v>Same-Country</v>
      </c>
    </row>
    <row r="1666" spans="1:15" ht="19.2" x14ac:dyDescent="0.45">
      <c r="A1666" s="3">
        <v>2022</v>
      </c>
      <c r="B1666" s="4" t="s">
        <v>214</v>
      </c>
      <c r="C1666" s="4">
        <f t="shared" ref="C1666:C1729" si="26">IF(B1666="Entry",1,IF(B1666="Mid",2,IF(B1666="Senior",3,4)))</f>
        <v>2</v>
      </c>
      <c r="D1666" s="4" t="s">
        <v>218</v>
      </c>
      <c r="E1666" s="4" t="s">
        <v>27</v>
      </c>
      <c r="F1666" s="5">
        <v>79000</v>
      </c>
      <c r="G1666" s="3" t="s">
        <v>20</v>
      </c>
      <c r="H1666" s="5">
        <v>79000</v>
      </c>
      <c r="I1666" s="3" t="s">
        <v>21</v>
      </c>
      <c r="J1666" s="3" t="s">
        <v>243</v>
      </c>
      <c r="K1666" s="17">
        <v>0</v>
      </c>
      <c r="L1666" s="3" t="s">
        <v>21</v>
      </c>
      <c r="M1666" s="3" t="s">
        <v>242</v>
      </c>
      <c r="N1666" s="3" t="str">
        <f>IF(tbl_clean[[#This Row],[salary_in_usd]]&gt;=statistics!$B$25,"Yes","No")</f>
        <v>No</v>
      </c>
      <c r="O1666" s="3" t="str">
        <f>IF(tbl_clean[[#This Row],[employee_residence]]=tbl_clean[[#This Row],[company_location]], "Same-Country","Cross-Country")</f>
        <v>Same-Country</v>
      </c>
    </row>
    <row r="1667" spans="1:15" ht="19.2" x14ac:dyDescent="0.45">
      <c r="A1667" s="3">
        <v>2022</v>
      </c>
      <c r="B1667" s="4" t="s">
        <v>213</v>
      </c>
      <c r="C1667" s="4">
        <f t="shared" si="26"/>
        <v>3</v>
      </c>
      <c r="D1667" s="4" t="s">
        <v>218</v>
      </c>
      <c r="E1667" s="4" t="s">
        <v>37</v>
      </c>
      <c r="F1667" s="5">
        <v>78000</v>
      </c>
      <c r="G1667" s="3" t="s">
        <v>20</v>
      </c>
      <c r="H1667" s="5">
        <v>78000</v>
      </c>
      <c r="I1667" s="3" t="s">
        <v>21</v>
      </c>
      <c r="J1667" s="3" t="s">
        <v>243</v>
      </c>
      <c r="K1667" s="17">
        <v>0</v>
      </c>
      <c r="L1667" s="3" t="s">
        <v>21</v>
      </c>
      <c r="M1667" s="3" t="s">
        <v>242</v>
      </c>
      <c r="N1667" s="3" t="str">
        <f>IF(tbl_clean[[#This Row],[salary_in_usd]]&gt;=statistics!$B$25,"Yes","No")</f>
        <v>No</v>
      </c>
      <c r="O1667" s="3" t="str">
        <f>IF(tbl_clean[[#This Row],[employee_residence]]=tbl_clean[[#This Row],[company_location]], "Same-Country","Cross-Country")</f>
        <v>Same-Country</v>
      </c>
    </row>
    <row r="1668" spans="1:15" ht="19.2" x14ac:dyDescent="0.45">
      <c r="A1668" s="3">
        <v>2022</v>
      </c>
      <c r="B1668" s="4" t="s">
        <v>213</v>
      </c>
      <c r="C1668" s="4">
        <f t="shared" si="26"/>
        <v>3</v>
      </c>
      <c r="D1668" s="4" t="s">
        <v>218</v>
      </c>
      <c r="E1668" s="4" t="s">
        <v>37</v>
      </c>
      <c r="F1668" s="5">
        <v>78000</v>
      </c>
      <c r="G1668" s="3" t="s">
        <v>20</v>
      </c>
      <c r="H1668" s="5">
        <v>78000</v>
      </c>
      <c r="I1668" s="3" t="s">
        <v>21</v>
      </c>
      <c r="J1668" s="3" t="s">
        <v>243</v>
      </c>
      <c r="K1668" s="17">
        <v>0</v>
      </c>
      <c r="L1668" s="3" t="s">
        <v>21</v>
      </c>
      <c r="M1668" s="3" t="s">
        <v>242</v>
      </c>
      <c r="N1668" s="3" t="str">
        <f>IF(tbl_clean[[#This Row],[salary_in_usd]]&gt;=statistics!$B$25,"Yes","No")</f>
        <v>No</v>
      </c>
      <c r="O1668" s="3" t="str">
        <f>IF(tbl_clean[[#This Row],[employee_residence]]=tbl_clean[[#This Row],[company_location]], "Same-Country","Cross-Country")</f>
        <v>Same-Country</v>
      </c>
    </row>
    <row r="1669" spans="1:15" ht="19.2" x14ac:dyDescent="0.45">
      <c r="A1669" s="3">
        <v>2022</v>
      </c>
      <c r="B1669" s="4" t="s">
        <v>214</v>
      </c>
      <c r="C1669" s="4">
        <f t="shared" si="26"/>
        <v>2</v>
      </c>
      <c r="D1669" s="4" t="s">
        <v>218</v>
      </c>
      <c r="E1669" s="4" t="s">
        <v>23</v>
      </c>
      <c r="F1669" s="5">
        <v>78000</v>
      </c>
      <c r="G1669" s="3" t="s">
        <v>20</v>
      </c>
      <c r="H1669" s="5">
        <v>78000</v>
      </c>
      <c r="I1669" s="3" t="s">
        <v>21</v>
      </c>
      <c r="J1669" s="3" t="s">
        <v>244</v>
      </c>
      <c r="K1669" s="17">
        <v>100</v>
      </c>
      <c r="L1669" s="3" t="s">
        <v>21</v>
      </c>
      <c r="M1669" s="3" t="s">
        <v>242</v>
      </c>
      <c r="N1669" s="3" t="str">
        <f>IF(tbl_clean[[#This Row],[salary_in_usd]]&gt;=statistics!$B$25,"Yes","No")</f>
        <v>No</v>
      </c>
      <c r="O1669" s="3" t="str">
        <f>IF(tbl_clean[[#This Row],[employee_residence]]=tbl_clean[[#This Row],[company_location]], "Same-Country","Cross-Country")</f>
        <v>Same-Country</v>
      </c>
    </row>
    <row r="1670" spans="1:15" ht="19.2" x14ac:dyDescent="0.45">
      <c r="A1670" s="3">
        <v>2022</v>
      </c>
      <c r="B1670" s="4" t="s">
        <v>214</v>
      </c>
      <c r="C1670" s="4">
        <f t="shared" si="26"/>
        <v>2</v>
      </c>
      <c r="D1670" s="4" t="s">
        <v>218</v>
      </c>
      <c r="E1670" s="4" t="s">
        <v>32</v>
      </c>
      <c r="F1670" s="5">
        <v>78000</v>
      </c>
      <c r="G1670" s="3" t="s">
        <v>20</v>
      </c>
      <c r="H1670" s="5">
        <v>78000</v>
      </c>
      <c r="I1670" s="3" t="s">
        <v>110</v>
      </c>
      <c r="J1670" s="3" t="s">
        <v>244</v>
      </c>
      <c r="K1670" s="17">
        <v>100</v>
      </c>
      <c r="L1670" s="3" t="s">
        <v>110</v>
      </c>
      <c r="M1670" s="3" t="s">
        <v>242</v>
      </c>
      <c r="N1670" s="3" t="str">
        <f>IF(tbl_clean[[#This Row],[salary_in_usd]]&gt;=statistics!$B$25,"Yes","No")</f>
        <v>No</v>
      </c>
      <c r="O1670" s="3" t="str">
        <f>IF(tbl_clean[[#This Row],[employee_residence]]=tbl_clean[[#This Row],[company_location]], "Same-Country","Cross-Country")</f>
        <v>Same-Country</v>
      </c>
    </row>
    <row r="1671" spans="1:15" ht="19.2" x14ac:dyDescent="0.45">
      <c r="A1671" s="3">
        <v>2022</v>
      </c>
      <c r="B1671" s="4" t="s">
        <v>214</v>
      </c>
      <c r="C1671" s="4">
        <f t="shared" si="26"/>
        <v>2</v>
      </c>
      <c r="D1671" s="4" t="s">
        <v>218</v>
      </c>
      <c r="E1671" s="4" t="s">
        <v>37</v>
      </c>
      <c r="F1671" s="5">
        <v>78000</v>
      </c>
      <c r="G1671" s="3" t="s">
        <v>20</v>
      </c>
      <c r="H1671" s="5">
        <v>78000</v>
      </c>
      <c r="I1671" s="3" t="s">
        <v>110</v>
      </c>
      <c r="J1671" s="3" t="s">
        <v>244</v>
      </c>
      <c r="K1671" s="17">
        <v>100</v>
      </c>
      <c r="L1671" s="3" t="s">
        <v>110</v>
      </c>
      <c r="M1671" s="3" t="s">
        <v>242</v>
      </c>
      <c r="N1671" s="3" t="str">
        <f>IF(tbl_clean[[#This Row],[salary_in_usd]]&gt;=statistics!$B$25,"Yes","No")</f>
        <v>No</v>
      </c>
      <c r="O1671" s="3" t="str">
        <f>IF(tbl_clean[[#This Row],[employee_residence]]=tbl_clean[[#This Row],[company_location]], "Same-Country","Cross-Country")</f>
        <v>Same-Country</v>
      </c>
    </row>
    <row r="1672" spans="1:15" ht="19.2" x14ac:dyDescent="0.45">
      <c r="A1672" s="3">
        <v>2022</v>
      </c>
      <c r="B1672" s="4" t="s">
        <v>214</v>
      </c>
      <c r="C1672" s="4">
        <f t="shared" si="26"/>
        <v>2</v>
      </c>
      <c r="D1672" s="4" t="s">
        <v>218</v>
      </c>
      <c r="E1672" s="4" t="s">
        <v>233</v>
      </c>
      <c r="F1672" s="5">
        <v>78000</v>
      </c>
      <c r="G1672" s="3" t="s">
        <v>20</v>
      </c>
      <c r="H1672" s="5">
        <v>78000</v>
      </c>
      <c r="I1672" s="3" t="s">
        <v>110</v>
      </c>
      <c r="J1672" s="3" t="s">
        <v>244</v>
      </c>
      <c r="K1672" s="17">
        <v>100</v>
      </c>
      <c r="L1672" s="3" t="s">
        <v>110</v>
      </c>
      <c r="M1672" s="3" t="s">
        <v>242</v>
      </c>
      <c r="N1672" s="3" t="str">
        <f>IF(tbl_clean[[#This Row],[salary_in_usd]]&gt;=statistics!$B$25,"Yes","No")</f>
        <v>No</v>
      </c>
      <c r="O1672" s="3" t="str">
        <f>IF(tbl_clean[[#This Row],[employee_residence]]=tbl_clean[[#This Row],[company_location]], "Same-Country","Cross-Country")</f>
        <v>Same-Country</v>
      </c>
    </row>
    <row r="1673" spans="1:15" ht="19.2" x14ac:dyDescent="0.45">
      <c r="A1673" s="3">
        <v>2022</v>
      </c>
      <c r="B1673" s="4" t="s">
        <v>214</v>
      </c>
      <c r="C1673" s="4">
        <f t="shared" si="26"/>
        <v>2</v>
      </c>
      <c r="D1673" s="4" t="s">
        <v>218</v>
      </c>
      <c r="E1673" s="4" t="s">
        <v>23</v>
      </c>
      <c r="F1673" s="5">
        <v>78000</v>
      </c>
      <c r="G1673" s="3" t="s">
        <v>20</v>
      </c>
      <c r="H1673" s="5">
        <v>78000</v>
      </c>
      <c r="I1673" s="3" t="s">
        <v>21</v>
      </c>
      <c r="J1673" s="3" t="s">
        <v>244</v>
      </c>
      <c r="K1673" s="17">
        <v>100</v>
      </c>
      <c r="L1673" s="3" t="s">
        <v>21</v>
      </c>
      <c r="M1673" s="3" t="s">
        <v>242</v>
      </c>
      <c r="N1673" s="3" t="str">
        <f>IF(tbl_clean[[#This Row],[salary_in_usd]]&gt;=statistics!$B$25,"Yes","No")</f>
        <v>No</v>
      </c>
      <c r="O1673" s="3" t="str">
        <f>IF(tbl_clean[[#This Row],[employee_residence]]=tbl_clean[[#This Row],[company_location]], "Same-Country","Cross-Country")</f>
        <v>Same-Country</v>
      </c>
    </row>
    <row r="1674" spans="1:15" ht="19.2" x14ac:dyDescent="0.45">
      <c r="A1674" s="3">
        <v>2022</v>
      </c>
      <c r="B1674" s="4" t="s">
        <v>215</v>
      </c>
      <c r="C1674" s="4">
        <f t="shared" si="26"/>
        <v>1</v>
      </c>
      <c r="D1674" s="4" t="s">
        <v>218</v>
      </c>
      <c r="E1674" s="4" t="s">
        <v>70</v>
      </c>
      <c r="F1674" s="5">
        <v>77300</v>
      </c>
      <c r="G1674" s="3" t="s">
        <v>20</v>
      </c>
      <c r="H1674" s="5">
        <v>77300</v>
      </c>
      <c r="I1674" s="3" t="s">
        <v>21</v>
      </c>
      <c r="J1674" s="3" t="s">
        <v>244</v>
      </c>
      <c r="K1674" s="17">
        <v>100</v>
      </c>
      <c r="L1674" s="3" t="s">
        <v>21</v>
      </c>
      <c r="M1674" s="3" t="s">
        <v>242</v>
      </c>
      <c r="N1674" s="3" t="str">
        <f>IF(tbl_clean[[#This Row],[salary_in_usd]]&gt;=statistics!$B$25,"Yes","No")</f>
        <v>No</v>
      </c>
      <c r="O1674" s="3" t="str">
        <f>IF(tbl_clean[[#This Row],[employee_residence]]=tbl_clean[[#This Row],[company_location]], "Same-Country","Cross-Country")</f>
        <v>Same-Country</v>
      </c>
    </row>
    <row r="1675" spans="1:15" ht="19.2" x14ac:dyDescent="0.45">
      <c r="A1675" s="3">
        <v>2022</v>
      </c>
      <c r="B1675" s="4" t="s">
        <v>213</v>
      </c>
      <c r="C1675" s="4">
        <f t="shared" si="26"/>
        <v>3</v>
      </c>
      <c r="D1675" s="4" t="s">
        <v>218</v>
      </c>
      <c r="E1675" s="4" t="s">
        <v>88</v>
      </c>
      <c r="F1675" s="5">
        <v>73400</v>
      </c>
      <c r="G1675" s="3" t="s">
        <v>14</v>
      </c>
      <c r="H1675" s="5">
        <v>77119</v>
      </c>
      <c r="I1675" s="3" t="s">
        <v>63</v>
      </c>
      <c r="J1675" s="3" t="s">
        <v>244</v>
      </c>
      <c r="K1675" s="17">
        <v>100</v>
      </c>
      <c r="L1675" s="3" t="s">
        <v>33</v>
      </c>
      <c r="M1675" s="3" t="s">
        <v>240</v>
      </c>
      <c r="N1675" s="3" t="str">
        <f>IF(tbl_clean[[#This Row],[salary_in_usd]]&gt;=statistics!$B$25,"Yes","No")</f>
        <v>No</v>
      </c>
      <c r="O1675" s="3" t="str">
        <f>IF(tbl_clean[[#This Row],[employee_residence]]=tbl_clean[[#This Row],[company_location]], "Same-Country","Cross-Country")</f>
        <v>Cross-Country</v>
      </c>
    </row>
    <row r="1676" spans="1:15" ht="19.2" x14ac:dyDescent="0.45">
      <c r="A1676" s="3">
        <v>2022</v>
      </c>
      <c r="B1676" s="4" t="s">
        <v>214</v>
      </c>
      <c r="C1676" s="4">
        <f t="shared" si="26"/>
        <v>2</v>
      </c>
      <c r="D1676" s="4" t="s">
        <v>218</v>
      </c>
      <c r="E1676" s="4" t="s">
        <v>146</v>
      </c>
      <c r="F1676" s="5">
        <v>100000</v>
      </c>
      <c r="G1676" s="3" t="s">
        <v>71</v>
      </c>
      <c r="H1676" s="5">
        <v>76814</v>
      </c>
      <c r="I1676" s="3" t="s">
        <v>24</v>
      </c>
      <c r="J1676" s="3" t="s">
        <v>244</v>
      </c>
      <c r="K1676" s="17">
        <v>100</v>
      </c>
      <c r="L1676" s="3" t="s">
        <v>24</v>
      </c>
      <c r="M1676" s="3" t="s">
        <v>242</v>
      </c>
      <c r="N1676" s="3" t="str">
        <f>IF(tbl_clean[[#This Row],[salary_in_usd]]&gt;=statistics!$B$25,"Yes","No")</f>
        <v>No</v>
      </c>
      <c r="O1676" s="3" t="str">
        <f>IF(tbl_clean[[#This Row],[employee_residence]]=tbl_clean[[#This Row],[company_location]], "Same-Country","Cross-Country")</f>
        <v>Same-Country</v>
      </c>
    </row>
    <row r="1677" spans="1:15" ht="19.2" x14ac:dyDescent="0.45">
      <c r="A1677" s="3">
        <v>2022</v>
      </c>
      <c r="B1677" s="4" t="s">
        <v>213</v>
      </c>
      <c r="C1677" s="4">
        <f t="shared" si="26"/>
        <v>3</v>
      </c>
      <c r="D1677" s="4" t="s">
        <v>218</v>
      </c>
      <c r="E1677" s="4" t="s">
        <v>146</v>
      </c>
      <c r="F1677" s="5">
        <v>100000</v>
      </c>
      <c r="G1677" s="3" t="s">
        <v>71</v>
      </c>
      <c r="H1677" s="5">
        <v>76814</v>
      </c>
      <c r="I1677" s="3" t="s">
        <v>24</v>
      </c>
      <c r="J1677" s="3" t="s">
        <v>244</v>
      </c>
      <c r="K1677" s="17">
        <v>100</v>
      </c>
      <c r="L1677" s="3" t="s">
        <v>24</v>
      </c>
      <c r="M1677" s="3" t="s">
        <v>242</v>
      </c>
      <c r="N1677" s="3" t="str">
        <f>IF(tbl_clean[[#This Row],[salary_in_usd]]&gt;=statistics!$B$25,"Yes","No")</f>
        <v>No</v>
      </c>
      <c r="O1677" s="3" t="str">
        <f>IF(tbl_clean[[#This Row],[employee_residence]]=tbl_clean[[#This Row],[company_location]], "Same-Country","Cross-Country")</f>
        <v>Same-Country</v>
      </c>
    </row>
    <row r="1678" spans="1:15" ht="19.2" x14ac:dyDescent="0.45">
      <c r="A1678" s="3">
        <v>2022</v>
      </c>
      <c r="B1678" s="4" t="s">
        <v>216</v>
      </c>
      <c r="C1678" s="4">
        <f t="shared" si="26"/>
        <v>4</v>
      </c>
      <c r="D1678" s="4" t="s">
        <v>218</v>
      </c>
      <c r="E1678" s="4" t="s">
        <v>239</v>
      </c>
      <c r="F1678" s="5">
        <v>6000000</v>
      </c>
      <c r="G1678" s="3" t="s">
        <v>42</v>
      </c>
      <c r="H1678" s="5">
        <v>76309</v>
      </c>
      <c r="I1678" s="3" t="s">
        <v>43</v>
      </c>
      <c r="J1678" s="3" t="s">
        <v>245</v>
      </c>
      <c r="K1678" s="17">
        <v>50</v>
      </c>
      <c r="L1678" s="3" t="s">
        <v>43</v>
      </c>
      <c r="M1678" s="3" t="s">
        <v>240</v>
      </c>
      <c r="N1678" s="3" t="str">
        <f>IF(tbl_clean[[#This Row],[salary_in_usd]]&gt;=statistics!$B$25,"Yes","No")</f>
        <v>No</v>
      </c>
      <c r="O1678" s="3" t="str">
        <f>IF(tbl_clean[[#This Row],[employee_residence]]=tbl_clean[[#This Row],[company_location]], "Same-Country","Cross-Country")</f>
        <v>Same-Country</v>
      </c>
    </row>
    <row r="1679" spans="1:15" ht="19.2" x14ac:dyDescent="0.45">
      <c r="A1679" s="3">
        <v>2022</v>
      </c>
      <c r="B1679" s="4" t="s">
        <v>215</v>
      </c>
      <c r="C1679" s="4">
        <f t="shared" si="26"/>
        <v>1</v>
      </c>
      <c r="D1679" s="4" t="s">
        <v>218</v>
      </c>
      <c r="E1679" s="4" t="s">
        <v>233</v>
      </c>
      <c r="F1679" s="5">
        <v>76000</v>
      </c>
      <c r="G1679" s="3" t="s">
        <v>20</v>
      </c>
      <c r="H1679" s="5">
        <v>76000</v>
      </c>
      <c r="I1679" s="3" t="s">
        <v>21</v>
      </c>
      <c r="J1679" s="3" t="s">
        <v>245</v>
      </c>
      <c r="K1679" s="17">
        <v>50</v>
      </c>
      <c r="L1679" s="3" t="s">
        <v>21</v>
      </c>
      <c r="M1679" s="3" t="s">
        <v>240</v>
      </c>
      <c r="N1679" s="3" t="str">
        <f>IF(tbl_clean[[#This Row],[salary_in_usd]]&gt;=statistics!$B$25,"Yes","No")</f>
        <v>No</v>
      </c>
      <c r="O1679" s="3" t="str">
        <f>IF(tbl_clean[[#This Row],[employee_residence]]=tbl_clean[[#This Row],[company_location]], "Same-Country","Cross-Country")</f>
        <v>Same-Country</v>
      </c>
    </row>
    <row r="1680" spans="1:15" ht="19.2" x14ac:dyDescent="0.45">
      <c r="A1680" s="3">
        <v>2022</v>
      </c>
      <c r="B1680" s="4" t="s">
        <v>214</v>
      </c>
      <c r="C1680" s="4">
        <f t="shared" si="26"/>
        <v>2</v>
      </c>
      <c r="D1680" s="4" t="s">
        <v>218</v>
      </c>
      <c r="E1680" s="4" t="s">
        <v>23</v>
      </c>
      <c r="F1680" s="5">
        <v>72000</v>
      </c>
      <c r="G1680" s="3" t="s">
        <v>14</v>
      </c>
      <c r="H1680" s="5">
        <v>75648</v>
      </c>
      <c r="I1680" s="3" t="s">
        <v>31</v>
      </c>
      <c r="J1680" s="3" t="s">
        <v>244</v>
      </c>
      <c r="K1680" s="17">
        <v>100</v>
      </c>
      <c r="L1680" s="3" t="s">
        <v>31</v>
      </c>
      <c r="M1680" s="3" t="s">
        <v>241</v>
      </c>
      <c r="N1680" s="3" t="str">
        <f>IF(tbl_clean[[#This Row],[salary_in_usd]]&gt;=statistics!$B$25,"Yes","No")</f>
        <v>No</v>
      </c>
      <c r="O1680" s="3" t="str">
        <f>IF(tbl_clean[[#This Row],[employee_residence]]=tbl_clean[[#This Row],[company_location]], "Same-Country","Cross-Country")</f>
        <v>Same-Country</v>
      </c>
    </row>
    <row r="1681" spans="1:15" ht="19.2" x14ac:dyDescent="0.45">
      <c r="A1681" s="3">
        <v>2022</v>
      </c>
      <c r="B1681" s="4" t="s">
        <v>213</v>
      </c>
      <c r="C1681" s="4">
        <f t="shared" si="26"/>
        <v>3</v>
      </c>
      <c r="D1681" s="4" t="s">
        <v>218</v>
      </c>
      <c r="E1681" s="4" t="s">
        <v>37</v>
      </c>
      <c r="F1681" s="5">
        <v>75000</v>
      </c>
      <c r="G1681" s="3" t="s">
        <v>20</v>
      </c>
      <c r="H1681" s="5">
        <v>75000</v>
      </c>
      <c r="I1681" s="3" t="s">
        <v>21</v>
      </c>
      <c r="J1681" s="3" t="s">
        <v>243</v>
      </c>
      <c r="K1681" s="17">
        <v>0</v>
      </c>
      <c r="L1681" s="3" t="s">
        <v>21</v>
      </c>
      <c r="M1681" s="3" t="s">
        <v>242</v>
      </c>
      <c r="N1681" s="3" t="str">
        <f>IF(tbl_clean[[#This Row],[salary_in_usd]]&gt;=statistics!$B$25,"Yes","No")</f>
        <v>No</v>
      </c>
      <c r="O1681" s="3" t="str">
        <f>IF(tbl_clean[[#This Row],[employee_residence]]=tbl_clean[[#This Row],[company_location]], "Same-Country","Cross-Country")</f>
        <v>Same-Country</v>
      </c>
    </row>
    <row r="1682" spans="1:15" ht="19.2" x14ac:dyDescent="0.45">
      <c r="A1682" s="3">
        <v>2022</v>
      </c>
      <c r="B1682" s="4" t="s">
        <v>214</v>
      </c>
      <c r="C1682" s="4">
        <f t="shared" si="26"/>
        <v>2</v>
      </c>
      <c r="D1682" s="4" t="s">
        <v>218</v>
      </c>
      <c r="E1682" s="4" t="s">
        <v>27</v>
      </c>
      <c r="F1682" s="5">
        <v>75000</v>
      </c>
      <c r="G1682" s="3" t="s">
        <v>20</v>
      </c>
      <c r="H1682" s="5">
        <v>75000</v>
      </c>
      <c r="I1682" s="3" t="s">
        <v>21</v>
      </c>
      <c r="J1682" s="3" t="s">
        <v>244</v>
      </c>
      <c r="K1682" s="17">
        <v>100</v>
      </c>
      <c r="L1682" s="3" t="s">
        <v>21</v>
      </c>
      <c r="M1682" s="3" t="s">
        <v>242</v>
      </c>
      <c r="N1682" s="3" t="str">
        <f>IF(tbl_clean[[#This Row],[salary_in_usd]]&gt;=statistics!$B$25,"Yes","No")</f>
        <v>No</v>
      </c>
      <c r="O1682" s="3" t="str">
        <f>IF(tbl_clean[[#This Row],[employee_residence]]=tbl_clean[[#This Row],[company_location]], "Same-Country","Cross-Country")</f>
        <v>Same-Country</v>
      </c>
    </row>
    <row r="1683" spans="1:15" ht="19.2" x14ac:dyDescent="0.45">
      <c r="A1683" s="3">
        <v>2022</v>
      </c>
      <c r="B1683" s="4" t="s">
        <v>214</v>
      </c>
      <c r="C1683" s="4">
        <f t="shared" si="26"/>
        <v>2</v>
      </c>
      <c r="D1683" s="4" t="s">
        <v>218</v>
      </c>
      <c r="E1683" s="4" t="s">
        <v>27</v>
      </c>
      <c r="F1683" s="5">
        <v>75000</v>
      </c>
      <c r="G1683" s="3" t="s">
        <v>20</v>
      </c>
      <c r="H1683" s="5">
        <v>75000</v>
      </c>
      <c r="I1683" s="3" t="s">
        <v>21</v>
      </c>
      <c r="J1683" s="3" t="s">
        <v>244</v>
      </c>
      <c r="K1683" s="17">
        <v>100</v>
      </c>
      <c r="L1683" s="3" t="s">
        <v>21</v>
      </c>
      <c r="M1683" s="3" t="s">
        <v>242</v>
      </c>
      <c r="N1683" s="3" t="str">
        <f>IF(tbl_clean[[#This Row],[salary_in_usd]]&gt;=statistics!$B$25,"Yes","No")</f>
        <v>No</v>
      </c>
      <c r="O1683" s="3" t="str">
        <f>IF(tbl_clean[[#This Row],[employee_residence]]=tbl_clean[[#This Row],[company_location]], "Same-Country","Cross-Country")</f>
        <v>Same-Country</v>
      </c>
    </row>
    <row r="1684" spans="1:15" ht="19.2" x14ac:dyDescent="0.45">
      <c r="A1684" s="3">
        <v>2022</v>
      </c>
      <c r="B1684" s="4" t="s">
        <v>214</v>
      </c>
      <c r="C1684" s="4">
        <f t="shared" si="26"/>
        <v>2</v>
      </c>
      <c r="D1684" s="4" t="s">
        <v>218</v>
      </c>
      <c r="E1684" s="4" t="s">
        <v>37</v>
      </c>
      <c r="F1684" s="5">
        <v>75000</v>
      </c>
      <c r="G1684" s="3" t="s">
        <v>20</v>
      </c>
      <c r="H1684" s="5">
        <v>75000</v>
      </c>
      <c r="I1684" s="3" t="s">
        <v>21</v>
      </c>
      <c r="J1684" s="3" t="s">
        <v>244</v>
      </c>
      <c r="K1684" s="17">
        <v>100</v>
      </c>
      <c r="L1684" s="3" t="s">
        <v>21</v>
      </c>
      <c r="M1684" s="3" t="s">
        <v>242</v>
      </c>
      <c r="N1684" s="3" t="str">
        <f>IF(tbl_clean[[#This Row],[salary_in_usd]]&gt;=statistics!$B$25,"Yes","No")</f>
        <v>No</v>
      </c>
      <c r="O1684" s="3" t="str">
        <f>IF(tbl_clean[[#This Row],[employee_residence]]=tbl_clean[[#This Row],[company_location]], "Same-Country","Cross-Country")</f>
        <v>Same-Country</v>
      </c>
    </row>
    <row r="1685" spans="1:15" ht="19.2" x14ac:dyDescent="0.45">
      <c r="A1685" s="3">
        <v>2022</v>
      </c>
      <c r="B1685" s="4" t="s">
        <v>214</v>
      </c>
      <c r="C1685" s="4">
        <f t="shared" si="26"/>
        <v>2</v>
      </c>
      <c r="D1685" s="4" t="s">
        <v>218</v>
      </c>
      <c r="E1685" s="4" t="s">
        <v>93</v>
      </c>
      <c r="F1685" s="5">
        <v>75000</v>
      </c>
      <c r="G1685" s="3" t="s">
        <v>20</v>
      </c>
      <c r="H1685" s="5">
        <v>75000</v>
      </c>
      <c r="I1685" s="3" t="s">
        <v>21</v>
      </c>
      <c r="J1685" s="3" t="s">
        <v>243</v>
      </c>
      <c r="K1685" s="17">
        <v>0</v>
      </c>
      <c r="L1685" s="3" t="s">
        <v>21</v>
      </c>
      <c r="M1685" s="3" t="s">
        <v>242</v>
      </c>
      <c r="N1685" s="3" t="str">
        <f>IF(tbl_clean[[#This Row],[salary_in_usd]]&gt;=statistics!$B$25,"Yes","No")</f>
        <v>No</v>
      </c>
      <c r="O1685" s="3" t="str">
        <f>IF(tbl_clean[[#This Row],[employee_residence]]=tbl_clean[[#This Row],[company_location]], "Same-Country","Cross-Country")</f>
        <v>Same-Country</v>
      </c>
    </row>
    <row r="1686" spans="1:15" ht="19.2" x14ac:dyDescent="0.45">
      <c r="A1686" s="3">
        <v>2022</v>
      </c>
      <c r="B1686" s="4" t="s">
        <v>214</v>
      </c>
      <c r="C1686" s="4">
        <f t="shared" si="26"/>
        <v>2</v>
      </c>
      <c r="D1686" s="4" t="s">
        <v>218</v>
      </c>
      <c r="E1686" s="4" t="s">
        <v>88</v>
      </c>
      <c r="F1686" s="5">
        <v>75000</v>
      </c>
      <c r="G1686" s="3" t="s">
        <v>20</v>
      </c>
      <c r="H1686" s="5">
        <v>75000</v>
      </c>
      <c r="I1686" s="3" t="s">
        <v>183</v>
      </c>
      <c r="J1686" s="3" t="s">
        <v>244</v>
      </c>
      <c r="K1686" s="17">
        <v>100</v>
      </c>
      <c r="L1686" s="3" t="s">
        <v>21</v>
      </c>
      <c r="M1686" s="3" t="s">
        <v>242</v>
      </c>
      <c r="N1686" s="3" t="str">
        <f>IF(tbl_clean[[#This Row],[salary_in_usd]]&gt;=statistics!$B$25,"Yes","No")</f>
        <v>No</v>
      </c>
      <c r="O1686" s="3" t="str">
        <f>IF(tbl_clean[[#This Row],[employee_residence]]=tbl_clean[[#This Row],[company_location]], "Same-Country","Cross-Country")</f>
        <v>Cross-Country</v>
      </c>
    </row>
    <row r="1687" spans="1:15" ht="19.2" x14ac:dyDescent="0.45">
      <c r="A1687" s="3">
        <v>2022</v>
      </c>
      <c r="B1687" s="4" t="s">
        <v>214</v>
      </c>
      <c r="C1687" s="4">
        <f t="shared" si="26"/>
        <v>2</v>
      </c>
      <c r="D1687" s="4" t="s">
        <v>218</v>
      </c>
      <c r="E1687" s="4" t="s">
        <v>27</v>
      </c>
      <c r="F1687" s="5">
        <v>75000</v>
      </c>
      <c r="G1687" s="3" t="s">
        <v>20</v>
      </c>
      <c r="H1687" s="5">
        <v>75000</v>
      </c>
      <c r="I1687" s="3" t="s">
        <v>24</v>
      </c>
      <c r="J1687" s="3" t="s">
        <v>243</v>
      </c>
      <c r="K1687" s="17">
        <v>0</v>
      </c>
      <c r="L1687" s="3" t="s">
        <v>24</v>
      </c>
      <c r="M1687" s="3" t="s">
        <v>242</v>
      </c>
      <c r="N1687" s="3" t="str">
        <f>IF(tbl_clean[[#This Row],[salary_in_usd]]&gt;=statistics!$B$25,"Yes","No")</f>
        <v>No</v>
      </c>
      <c r="O1687" s="3" t="str">
        <f>IF(tbl_clean[[#This Row],[employee_residence]]=tbl_clean[[#This Row],[company_location]], "Same-Country","Cross-Country")</f>
        <v>Same-Country</v>
      </c>
    </row>
    <row r="1688" spans="1:15" ht="19.2" x14ac:dyDescent="0.45">
      <c r="A1688" s="3">
        <v>2022</v>
      </c>
      <c r="B1688" s="4" t="s">
        <v>214</v>
      </c>
      <c r="C1688" s="4">
        <f t="shared" si="26"/>
        <v>2</v>
      </c>
      <c r="D1688" s="4" t="s">
        <v>218</v>
      </c>
      <c r="E1688" s="4" t="s">
        <v>88</v>
      </c>
      <c r="F1688" s="5">
        <v>75000</v>
      </c>
      <c r="G1688" s="3" t="s">
        <v>20</v>
      </c>
      <c r="H1688" s="5">
        <v>75000</v>
      </c>
      <c r="I1688" s="3" t="s">
        <v>183</v>
      </c>
      <c r="J1688" s="3" t="s">
        <v>244</v>
      </c>
      <c r="K1688" s="17">
        <v>100</v>
      </c>
      <c r="L1688" s="3" t="s">
        <v>21</v>
      </c>
      <c r="M1688" s="3" t="s">
        <v>240</v>
      </c>
      <c r="N1688" s="3" t="str">
        <f>IF(tbl_clean[[#This Row],[salary_in_usd]]&gt;=statistics!$B$25,"Yes","No")</f>
        <v>No</v>
      </c>
      <c r="O1688" s="3" t="str">
        <f>IF(tbl_clean[[#This Row],[employee_residence]]=tbl_clean[[#This Row],[company_location]], "Same-Country","Cross-Country")</f>
        <v>Cross-Country</v>
      </c>
    </row>
    <row r="1689" spans="1:15" ht="19.2" x14ac:dyDescent="0.45">
      <c r="A1689" s="3">
        <v>2022</v>
      </c>
      <c r="B1689" s="4" t="s">
        <v>214</v>
      </c>
      <c r="C1689" s="4">
        <f t="shared" si="26"/>
        <v>2</v>
      </c>
      <c r="D1689" s="4" t="s">
        <v>218</v>
      </c>
      <c r="E1689" s="4" t="s">
        <v>195</v>
      </c>
      <c r="F1689" s="5">
        <v>75000</v>
      </c>
      <c r="G1689" s="3" t="s">
        <v>20</v>
      </c>
      <c r="H1689" s="5">
        <v>75000</v>
      </c>
      <c r="I1689" s="3" t="s">
        <v>24</v>
      </c>
      <c r="J1689" s="3" t="s">
        <v>244</v>
      </c>
      <c r="K1689" s="17">
        <v>100</v>
      </c>
      <c r="L1689" s="3" t="s">
        <v>24</v>
      </c>
      <c r="M1689" s="3" t="s">
        <v>241</v>
      </c>
      <c r="N1689" s="3" t="str">
        <f>IF(tbl_clean[[#This Row],[salary_in_usd]]&gt;=statistics!$B$25,"Yes","No")</f>
        <v>No</v>
      </c>
      <c r="O1689" s="3" t="str">
        <f>IF(tbl_clean[[#This Row],[employee_residence]]=tbl_clean[[#This Row],[company_location]], "Same-Country","Cross-Country")</f>
        <v>Same-Country</v>
      </c>
    </row>
    <row r="1690" spans="1:15" ht="19.2" x14ac:dyDescent="0.45">
      <c r="A1690" s="3">
        <v>2022</v>
      </c>
      <c r="B1690" s="4" t="s">
        <v>215</v>
      </c>
      <c r="C1690" s="4">
        <f t="shared" si="26"/>
        <v>1</v>
      </c>
      <c r="D1690" s="4" t="s">
        <v>218</v>
      </c>
      <c r="E1690" s="4" t="s">
        <v>23</v>
      </c>
      <c r="F1690" s="5">
        <v>74540</v>
      </c>
      <c r="G1690" s="3" t="s">
        <v>20</v>
      </c>
      <c r="H1690" s="5">
        <v>74540</v>
      </c>
      <c r="I1690" s="3" t="s">
        <v>21</v>
      </c>
      <c r="J1690" s="3" t="s">
        <v>243</v>
      </c>
      <c r="K1690" s="17">
        <v>0</v>
      </c>
      <c r="L1690" s="3" t="s">
        <v>21</v>
      </c>
      <c r="M1690" s="3" t="s">
        <v>242</v>
      </c>
      <c r="N1690" s="3" t="str">
        <f>IF(tbl_clean[[#This Row],[salary_in_usd]]&gt;=statistics!$B$25,"Yes","No")</f>
        <v>No</v>
      </c>
      <c r="O1690" s="3" t="str">
        <f>IF(tbl_clean[[#This Row],[employee_residence]]=tbl_clean[[#This Row],[company_location]], "Same-Country","Cross-Country")</f>
        <v>Same-Country</v>
      </c>
    </row>
    <row r="1691" spans="1:15" ht="19.2" x14ac:dyDescent="0.45">
      <c r="A1691" s="3">
        <v>2022</v>
      </c>
      <c r="B1691" s="4" t="s">
        <v>214</v>
      </c>
      <c r="C1691" s="4">
        <f t="shared" si="26"/>
        <v>2</v>
      </c>
      <c r="D1691" s="4" t="s">
        <v>218</v>
      </c>
      <c r="E1691" s="4" t="s">
        <v>37</v>
      </c>
      <c r="F1691" s="5">
        <v>60000</v>
      </c>
      <c r="G1691" s="3" t="s">
        <v>58</v>
      </c>
      <c r="H1691" s="5">
        <v>73880</v>
      </c>
      <c r="I1691" s="3" t="s">
        <v>33</v>
      </c>
      <c r="J1691" s="3" t="s">
        <v>244</v>
      </c>
      <c r="K1691" s="17">
        <v>100</v>
      </c>
      <c r="L1691" s="3" t="s">
        <v>33</v>
      </c>
      <c r="M1691" s="3" t="s">
        <v>242</v>
      </c>
      <c r="N1691" s="3" t="str">
        <f>IF(tbl_clean[[#This Row],[salary_in_usd]]&gt;=statistics!$B$25,"Yes","No")</f>
        <v>No</v>
      </c>
      <c r="O1691" s="3" t="str">
        <f>IF(tbl_clean[[#This Row],[employee_residence]]=tbl_clean[[#This Row],[company_location]], "Same-Country","Cross-Country")</f>
        <v>Same-Country</v>
      </c>
    </row>
    <row r="1692" spans="1:15" ht="19.2" x14ac:dyDescent="0.45">
      <c r="A1692" s="3">
        <v>2022</v>
      </c>
      <c r="B1692" s="4" t="s">
        <v>214</v>
      </c>
      <c r="C1692" s="4">
        <f t="shared" si="26"/>
        <v>2</v>
      </c>
      <c r="D1692" s="4" t="s">
        <v>218</v>
      </c>
      <c r="E1692" s="4" t="s">
        <v>32</v>
      </c>
      <c r="F1692" s="5">
        <v>60000</v>
      </c>
      <c r="G1692" s="3" t="s">
        <v>58</v>
      </c>
      <c r="H1692" s="5">
        <v>73880</v>
      </c>
      <c r="I1692" s="3" t="s">
        <v>33</v>
      </c>
      <c r="J1692" s="3" t="s">
        <v>243</v>
      </c>
      <c r="K1692" s="17">
        <v>0</v>
      </c>
      <c r="L1692" s="3" t="s">
        <v>33</v>
      </c>
      <c r="M1692" s="3" t="s">
        <v>242</v>
      </c>
      <c r="N1692" s="3" t="str">
        <f>IF(tbl_clean[[#This Row],[salary_in_usd]]&gt;=statistics!$B$25,"Yes","No")</f>
        <v>No</v>
      </c>
      <c r="O1692" s="3" t="str">
        <f>IF(tbl_clean[[#This Row],[employee_residence]]=tbl_clean[[#This Row],[company_location]], "Same-Country","Cross-Country")</f>
        <v>Same-Country</v>
      </c>
    </row>
    <row r="1693" spans="1:15" ht="19.2" x14ac:dyDescent="0.45">
      <c r="A1693" s="3">
        <v>2022</v>
      </c>
      <c r="B1693" s="4" t="s">
        <v>214</v>
      </c>
      <c r="C1693" s="4">
        <f t="shared" si="26"/>
        <v>2</v>
      </c>
      <c r="D1693" s="4" t="s">
        <v>218</v>
      </c>
      <c r="E1693" s="4" t="s">
        <v>37</v>
      </c>
      <c r="F1693" s="5">
        <v>60000</v>
      </c>
      <c r="G1693" s="3" t="s">
        <v>58</v>
      </c>
      <c r="H1693" s="5">
        <v>73880</v>
      </c>
      <c r="I1693" s="3" t="s">
        <v>33</v>
      </c>
      <c r="J1693" s="3" t="s">
        <v>243</v>
      </c>
      <c r="K1693" s="17">
        <v>0</v>
      </c>
      <c r="L1693" s="3" t="s">
        <v>33</v>
      </c>
      <c r="M1693" s="3" t="s">
        <v>242</v>
      </c>
      <c r="N1693" s="3" t="str">
        <f>IF(tbl_clean[[#This Row],[salary_in_usd]]&gt;=statistics!$B$25,"Yes","No")</f>
        <v>No</v>
      </c>
      <c r="O1693" s="3" t="str">
        <f>IF(tbl_clean[[#This Row],[employee_residence]]=tbl_clean[[#This Row],[company_location]], "Same-Country","Cross-Country")</f>
        <v>Same-Country</v>
      </c>
    </row>
    <row r="1694" spans="1:15" ht="19.2" x14ac:dyDescent="0.45">
      <c r="A1694" s="3">
        <v>2022</v>
      </c>
      <c r="B1694" s="4" t="s">
        <v>214</v>
      </c>
      <c r="C1694" s="4">
        <f t="shared" si="26"/>
        <v>2</v>
      </c>
      <c r="D1694" s="4" t="s">
        <v>218</v>
      </c>
      <c r="E1694" s="4" t="s">
        <v>37</v>
      </c>
      <c r="F1694" s="5">
        <v>60000</v>
      </c>
      <c r="G1694" s="3" t="s">
        <v>58</v>
      </c>
      <c r="H1694" s="5">
        <v>73880</v>
      </c>
      <c r="I1694" s="3" t="s">
        <v>33</v>
      </c>
      <c r="J1694" s="3" t="s">
        <v>244</v>
      </c>
      <c r="K1694" s="17">
        <v>100</v>
      </c>
      <c r="L1694" s="3" t="s">
        <v>33</v>
      </c>
      <c r="M1694" s="3" t="s">
        <v>242</v>
      </c>
      <c r="N1694" s="3" t="str">
        <f>IF(tbl_clean[[#This Row],[salary_in_usd]]&gt;=statistics!$B$25,"Yes","No")</f>
        <v>No</v>
      </c>
      <c r="O1694" s="3" t="str">
        <f>IF(tbl_clean[[#This Row],[employee_residence]]=tbl_clean[[#This Row],[company_location]], "Same-Country","Cross-Country")</f>
        <v>Same-Country</v>
      </c>
    </row>
    <row r="1695" spans="1:15" ht="19.2" x14ac:dyDescent="0.45">
      <c r="A1695" s="3">
        <v>2022</v>
      </c>
      <c r="B1695" s="4" t="s">
        <v>214</v>
      </c>
      <c r="C1695" s="4">
        <f t="shared" si="26"/>
        <v>2</v>
      </c>
      <c r="D1695" s="4" t="s">
        <v>218</v>
      </c>
      <c r="E1695" s="4" t="s">
        <v>37</v>
      </c>
      <c r="F1695" s="5">
        <v>60000</v>
      </c>
      <c r="G1695" s="3" t="s">
        <v>58</v>
      </c>
      <c r="H1695" s="5">
        <v>73880</v>
      </c>
      <c r="I1695" s="3" t="s">
        <v>33</v>
      </c>
      <c r="J1695" s="3" t="s">
        <v>244</v>
      </c>
      <c r="K1695" s="17">
        <v>100</v>
      </c>
      <c r="L1695" s="3" t="s">
        <v>33</v>
      </c>
      <c r="M1695" s="3" t="s">
        <v>242</v>
      </c>
      <c r="N1695" s="3" t="str">
        <f>IF(tbl_clean[[#This Row],[salary_in_usd]]&gt;=statistics!$B$25,"Yes","No")</f>
        <v>No</v>
      </c>
      <c r="O1695" s="3" t="str">
        <f>IF(tbl_clean[[#This Row],[employee_residence]]=tbl_clean[[#This Row],[company_location]], "Same-Country","Cross-Country")</f>
        <v>Same-Country</v>
      </c>
    </row>
    <row r="1696" spans="1:15" ht="19.2" x14ac:dyDescent="0.45">
      <c r="A1696" s="3">
        <v>2022</v>
      </c>
      <c r="B1696" s="4" t="s">
        <v>214</v>
      </c>
      <c r="C1696" s="4">
        <f t="shared" si="26"/>
        <v>2</v>
      </c>
      <c r="D1696" s="4" t="s">
        <v>218</v>
      </c>
      <c r="E1696" s="4" t="s">
        <v>37</v>
      </c>
      <c r="F1696" s="5">
        <v>60000</v>
      </c>
      <c r="G1696" s="3" t="s">
        <v>58</v>
      </c>
      <c r="H1696" s="5">
        <v>73880</v>
      </c>
      <c r="I1696" s="3" t="s">
        <v>33</v>
      </c>
      <c r="J1696" s="3" t="s">
        <v>243</v>
      </c>
      <c r="K1696" s="17">
        <v>0</v>
      </c>
      <c r="L1696" s="3" t="s">
        <v>33</v>
      </c>
      <c r="M1696" s="3" t="s">
        <v>242</v>
      </c>
      <c r="N1696" s="3" t="str">
        <f>IF(tbl_clean[[#This Row],[salary_in_usd]]&gt;=statistics!$B$25,"Yes","No")</f>
        <v>No</v>
      </c>
      <c r="O1696" s="3" t="str">
        <f>IF(tbl_clean[[#This Row],[employee_residence]]=tbl_clean[[#This Row],[company_location]], "Same-Country","Cross-Country")</f>
        <v>Same-Country</v>
      </c>
    </row>
    <row r="1697" spans="1:15" ht="19.2" x14ac:dyDescent="0.45">
      <c r="A1697" s="3">
        <v>2022</v>
      </c>
      <c r="B1697" s="4" t="s">
        <v>213</v>
      </c>
      <c r="C1697" s="4">
        <f t="shared" si="26"/>
        <v>3</v>
      </c>
      <c r="D1697" s="4" t="s">
        <v>218</v>
      </c>
      <c r="E1697" s="4" t="s">
        <v>37</v>
      </c>
      <c r="F1697" s="5">
        <v>60000</v>
      </c>
      <c r="G1697" s="3" t="s">
        <v>58</v>
      </c>
      <c r="H1697" s="5">
        <v>73880</v>
      </c>
      <c r="I1697" s="3" t="s">
        <v>33</v>
      </c>
      <c r="J1697" s="3" t="s">
        <v>243</v>
      </c>
      <c r="K1697" s="17">
        <v>0</v>
      </c>
      <c r="L1697" s="3" t="s">
        <v>33</v>
      </c>
      <c r="M1697" s="3" t="s">
        <v>242</v>
      </c>
      <c r="N1697" s="3" t="str">
        <f>IF(tbl_clean[[#This Row],[salary_in_usd]]&gt;=statistics!$B$25,"Yes","No")</f>
        <v>No</v>
      </c>
      <c r="O1697" s="3" t="str">
        <f>IF(tbl_clean[[#This Row],[employee_residence]]=tbl_clean[[#This Row],[company_location]], "Same-Country","Cross-Country")</f>
        <v>Same-Country</v>
      </c>
    </row>
    <row r="1698" spans="1:15" ht="19.2" x14ac:dyDescent="0.45">
      <c r="A1698" s="3">
        <v>2022</v>
      </c>
      <c r="B1698" s="4" t="s">
        <v>215</v>
      </c>
      <c r="C1698" s="4">
        <f t="shared" si="26"/>
        <v>1</v>
      </c>
      <c r="D1698" s="4" t="s">
        <v>218</v>
      </c>
      <c r="E1698" s="4" t="s">
        <v>23</v>
      </c>
      <c r="F1698" s="5">
        <v>96000</v>
      </c>
      <c r="G1698" s="3" t="s">
        <v>71</v>
      </c>
      <c r="H1698" s="5">
        <v>73742</v>
      </c>
      <c r="I1698" s="3" t="s">
        <v>24</v>
      </c>
      <c r="J1698" s="3" t="s">
        <v>244</v>
      </c>
      <c r="K1698" s="17">
        <v>100</v>
      </c>
      <c r="L1698" s="3" t="s">
        <v>24</v>
      </c>
      <c r="M1698" s="3" t="s">
        <v>240</v>
      </c>
      <c r="N1698" s="3" t="str">
        <f>IF(tbl_clean[[#This Row],[salary_in_usd]]&gt;=statistics!$B$25,"Yes","No")</f>
        <v>No</v>
      </c>
      <c r="O1698" s="3" t="str">
        <f>IF(tbl_clean[[#This Row],[employee_residence]]=tbl_clean[[#This Row],[company_location]], "Same-Country","Cross-Country")</f>
        <v>Same-Country</v>
      </c>
    </row>
    <row r="1699" spans="1:15" ht="19.2" x14ac:dyDescent="0.45">
      <c r="A1699" s="3">
        <v>2022</v>
      </c>
      <c r="B1699" s="4" t="s">
        <v>214</v>
      </c>
      <c r="C1699" s="4">
        <f t="shared" si="26"/>
        <v>2</v>
      </c>
      <c r="D1699" s="4" t="s">
        <v>218</v>
      </c>
      <c r="E1699" s="4" t="s">
        <v>23</v>
      </c>
      <c r="F1699" s="5">
        <v>70000</v>
      </c>
      <c r="G1699" s="3" t="s">
        <v>14</v>
      </c>
      <c r="H1699" s="5">
        <v>73546</v>
      </c>
      <c r="I1699" s="3" t="s">
        <v>31</v>
      </c>
      <c r="J1699" s="3" t="s">
        <v>244</v>
      </c>
      <c r="K1699" s="17">
        <v>100</v>
      </c>
      <c r="L1699" s="3" t="s">
        <v>31</v>
      </c>
      <c r="M1699" s="3" t="s">
        <v>242</v>
      </c>
      <c r="N1699" s="3" t="str">
        <f>IF(tbl_clean[[#This Row],[salary_in_usd]]&gt;=statistics!$B$25,"Yes","No")</f>
        <v>No</v>
      </c>
      <c r="O1699" s="3" t="str">
        <f>IF(tbl_clean[[#This Row],[employee_residence]]=tbl_clean[[#This Row],[company_location]], "Same-Country","Cross-Country")</f>
        <v>Same-Country</v>
      </c>
    </row>
    <row r="1700" spans="1:15" ht="19.2" x14ac:dyDescent="0.45">
      <c r="A1700" s="3">
        <v>2022</v>
      </c>
      <c r="B1700" s="4" t="s">
        <v>213</v>
      </c>
      <c r="C1700" s="4">
        <f t="shared" si="26"/>
        <v>3</v>
      </c>
      <c r="D1700" s="4" t="s">
        <v>218</v>
      </c>
      <c r="E1700" s="4" t="s">
        <v>37</v>
      </c>
      <c r="F1700" s="5">
        <v>70000</v>
      </c>
      <c r="G1700" s="3" t="s">
        <v>14</v>
      </c>
      <c r="H1700" s="5">
        <v>73546</v>
      </c>
      <c r="I1700" s="3" t="s">
        <v>15</v>
      </c>
      <c r="J1700" s="3" t="s">
        <v>243</v>
      </c>
      <c r="K1700" s="17">
        <v>0</v>
      </c>
      <c r="L1700" s="3" t="s">
        <v>15</v>
      </c>
      <c r="M1700" s="3" t="s">
        <v>242</v>
      </c>
      <c r="N1700" s="3" t="str">
        <f>IF(tbl_clean[[#This Row],[salary_in_usd]]&gt;=statistics!$B$25,"Yes","No")</f>
        <v>No</v>
      </c>
      <c r="O1700" s="3" t="str">
        <f>IF(tbl_clean[[#This Row],[employee_residence]]=tbl_clean[[#This Row],[company_location]], "Same-Country","Cross-Country")</f>
        <v>Same-Country</v>
      </c>
    </row>
    <row r="1701" spans="1:15" ht="19.2" x14ac:dyDescent="0.45">
      <c r="A1701" s="3">
        <v>2022</v>
      </c>
      <c r="B1701" s="4" t="s">
        <v>213</v>
      </c>
      <c r="C1701" s="4">
        <f t="shared" si="26"/>
        <v>3</v>
      </c>
      <c r="D1701" s="4" t="s">
        <v>218</v>
      </c>
      <c r="E1701" s="4" t="s">
        <v>35</v>
      </c>
      <c r="F1701" s="5">
        <v>70000</v>
      </c>
      <c r="G1701" s="3" t="s">
        <v>14</v>
      </c>
      <c r="H1701" s="5">
        <v>73546</v>
      </c>
      <c r="I1701" s="3" t="s">
        <v>63</v>
      </c>
      <c r="J1701" s="3" t="s">
        <v>244</v>
      </c>
      <c r="K1701" s="17">
        <v>100</v>
      </c>
      <c r="L1701" s="3" t="s">
        <v>63</v>
      </c>
      <c r="M1701" s="3" t="s">
        <v>242</v>
      </c>
      <c r="N1701" s="3" t="str">
        <f>IF(tbl_clean[[#This Row],[salary_in_usd]]&gt;=statistics!$B$25,"Yes","No")</f>
        <v>No</v>
      </c>
      <c r="O1701" s="3" t="str">
        <f>IF(tbl_clean[[#This Row],[employee_residence]]=tbl_clean[[#This Row],[company_location]], "Same-Country","Cross-Country")</f>
        <v>Same-Country</v>
      </c>
    </row>
    <row r="1702" spans="1:15" ht="19.2" x14ac:dyDescent="0.45">
      <c r="A1702" s="3">
        <v>2022</v>
      </c>
      <c r="B1702" s="4" t="s">
        <v>213</v>
      </c>
      <c r="C1702" s="4">
        <f t="shared" si="26"/>
        <v>3</v>
      </c>
      <c r="D1702" s="4" t="s">
        <v>218</v>
      </c>
      <c r="E1702" s="4" t="s">
        <v>37</v>
      </c>
      <c r="F1702" s="5">
        <v>70000</v>
      </c>
      <c r="G1702" s="3" t="s">
        <v>14</v>
      </c>
      <c r="H1702" s="5">
        <v>73546</v>
      </c>
      <c r="I1702" s="3" t="s">
        <v>48</v>
      </c>
      <c r="J1702" s="3" t="s">
        <v>243</v>
      </c>
      <c r="K1702" s="17">
        <v>0</v>
      </c>
      <c r="L1702" s="3" t="s">
        <v>48</v>
      </c>
      <c r="M1702" s="3" t="s">
        <v>242</v>
      </c>
      <c r="N1702" s="3" t="str">
        <f>IF(tbl_clean[[#This Row],[salary_in_usd]]&gt;=statistics!$B$25,"Yes","No")</f>
        <v>No</v>
      </c>
      <c r="O1702" s="3" t="str">
        <f>IF(tbl_clean[[#This Row],[employee_residence]]=tbl_clean[[#This Row],[company_location]], "Same-Country","Cross-Country")</f>
        <v>Same-Country</v>
      </c>
    </row>
    <row r="1703" spans="1:15" ht="19.2" x14ac:dyDescent="0.45">
      <c r="A1703" s="3">
        <v>2022</v>
      </c>
      <c r="B1703" s="4" t="s">
        <v>214</v>
      </c>
      <c r="C1703" s="4">
        <f t="shared" si="26"/>
        <v>2</v>
      </c>
      <c r="D1703" s="4" t="s">
        <v>218</v>
      </c>
      <c r="E1703" s="4" t="s">
        <v>23</v>
      </c>
      <c r="F1703" s="5">
        <v>70000</v>
      </c>
      <c r="G1703" s="3" t="s">
        <v>14</v>
      </c>
      <c r="H1703" s="5">
        <v>73546</v>
      </c>
      <c r="I1703" s="3" t="s">
        <v>51</v>
      </c>
      <c r="J1703" s="3" t="s">
        <v>245</v>
      </c>
      <c r="K1703" s="17">
        <v>50</v>
      </c>
      <c r="L1703" s="3" t="s">
        <v>51</v>
      </c>
      <c r="M1703" s="3" t="s">
        <v>240</v>
      </c>
      <c r="N1703" s="3" t="str">
        <f>IF(tbl_clean[[#This Row],[salary_in_usd]]&gt;=statistics!$B$25,"Yes","No")</f>
        <v>No</v>
      </c>
      <c r="O1703" s="3" t="str">
        <f>IF(tbl_clean[[#This Row],[employee_residence]]=tbl_clean[[#This Row],[company_location]], "Same-Country","Cross-Country")</f>
        <v>Same-Country</v>
      </c>
    </row>
    <row r="1704" spans="1:15" ht="19.2" x14ac:dyDescent="0.45">
      <c r="A1704" s="3">
        <v>2022</v>
      </c>
      <c r="B1704" s="4" t="s">
        <v>214</v>
      </c>
      <c r="C1704" s="4">
        <f t="shared" si="26"/>
        <v>2</v>
      </c>
      <c r="D1704" s="4" t="s">
        <v>218</v>
      </c>
      <c r="E1704" s="4" t="s">
        <v>37</v>
      </c>
      <c r="F1704" s="5">
        <v>70000</v>
      </c>
      <c r="G1704" s="3" t="s">
        <v>14</v>
      </c>
      <c r="H1704" s="5">
        <v>73546</v>
      </c>
      <c r="I1704" s="3" t="s">
        <v>135</v>
      </c>
      <c r="J1704" s="3" t="s">
        <v>244</v>
      </c>
      <c r="K1704" s="17">
        <v>100</v>
      </c>
      <c r="L1704" s="3" t="s">
        <v>135</v>
      </c>
      <c r="M1704" s="3" t="s">
        <v>242</v>
      </c>
      <c r="N1704" s="3" t="str">
        <f>IF(tbl_clean[[#This Row],[salary_in_usd]]&gt;=statistics!$B$25,"Yes","No")</f>
        <v>No</v>
      </c>
      <c r="O1704" s="3" t="str">
        <f>IF(tbl_clean[[#This Row],[employee_residence]]=tbl_clean[[#This Row],[company_location]], "Same-Country","Cross-Country")</f>
        <v>Same-Country</v>
      </c>
    </row>
    <row r="1705" spans="1:15" ht="19.2" x14ac:dyDescent="0.45">
      <c r="A1705" s="3">
        <v>2022</v>
      </c>
      <c r="B1705" s="4" t="s">
        <v>214</v>
      </c>
      <c r="C1705" s="4">
        <f t="shared" si="26"/>
        <v>2</v>
      </c>
      <c r="D1705" s="4" t="s">
        <v>218</v>
      </c>
      <c r="E1705" s="4" t="s">
        <v>37</v>
      </c>
      <c r="F1705" s="5">
        <v>70000</v>
      </c>
      <c r="G1705" s="3" t="s">
        <v>14</v>
      </c>
      <c r="H1705" s="5">
        <v>73546</v>
      </c>
      <c r="I1705" s="3" t="s">
        <v>15</v>
      </c>
      <c r="J1705" s="3" t="s">
        <v>244</v>
      </c>
      <c r="K1705" s="17">
        <v>100</v>
      </c>
      <c r="L1705" s="3" t="s">
        <v>15</v>
      </c>
      <c r="M1705" s="3" t="s">
        <v>242</v>
      </c>
      <c r="N1705" s="3" t="str">
        <f>IF(tbl_clean[[#This Row],[salary_in_usd]]&gt;=statistics!$B$25,"Yes","No")</f>
        <v>No</v>
      </c>
      <c r="O1705" s="3" t="str">
        <f>IF(tbl_clean[[#This Row],[employee_residence]]=tbl_clean[[#This Row],[company_location]], "Same-Country","Cross-Country")</f>
        <v>Same-Country</v>
      </c>
    </row>
    <row r="1706" spans="1:15" ht="19.2" x14ac:dyDescent="0.45">
      <c r="A1706" s="3">
        <v>2022</v>
      </c>
      <c r="B1706" s="4" t="s">
        <v>214</v>
      </c>
      <c r="C1706" s="4">
        <f t="shared" si="26"/>
        <v>2</v>
      </c>
      <c r="D1706" s="4" t="s">
        <v>218</v>
      </c>
      <c r="E1706" s="4" t="s">
        <v>37</v>
      </c>
      <c r="F1706" s="5">
        <v>70000</v>
      </c>
      <c r="G1706" s="3" t="s">
        <v>14</v>
      </c>
      <c r="H1706" s="5">
        <v>73546</v>
      </c>
      <c r="I1706" s="3" t="s">
        <v>15</v>
      </c>
      <c r="J1706" s="3" t="s">
        <v>244</v>
      </c>
      <c r="K1706" s="17">
        <v>100</v>
      </c>
      <c r="L1706" s="3" t="s">
        <v>15</v>
      </c>
      <c r="M1706" s="3" t="s">
        <v>242</v>
      </c>
      <c r="N1706" s="3" t="str">
        <f>IF(tbl_clean[[#This Row],[salary_in_usd]]&gt;=statistics!$B$25,"Yes","No")</f>
        <v>No</v>
      </c>
      <c r="O1706" s="3" t="str">
        <f>IF(tbl_clean[[#This Row],[employee_residence]]=tbl_clean[[#This Row],[company_location]], "Same-Country","Cross-Country")</f>
        <v>Same-Country</v>
      </c>
    </row>
    <row r="1707" spans="1:15" ht="19.2" x14ac:dyDescent="0.45">
      <c r="A1707" s="3">
        <v>2022</v>
      </c>
      <c r="B1707" s="4" t="s">
        <v>214</v>
      </c>
      <c r="C1707" s="4">
        <f t="shared" si="26"/>
        <v>2</v>
      </c>
      <c r="D1707" s="4" t="s">
        <v>218</v>
      </c>
      <c r="E1707" s="4" t="s">
        <v>37</v>
      </c>
      <c r="F1707" s="5">
        <v>70000</v>
      </c>
      <c r="G1707" s="3" t="s">
        <v>14</v>
      </c>
      <c r="H1707" s="5">
        <v>73546</v>
      </c>
      <c r="I1707" s="3" t="s">
        <v>135</v>
      </c>
      <c r="J1707" s="3" t="s">
        <v>244</v>
      </c>
      <c r="K1707" s="17">
        <v>100</v>
      </c>
      <c r="L1707" s="3" t="s">
        <v>135</v>
      </c>
      <c r="M1707" s="3" t="s">
        <v>242</v>
      </c>
      <c r="N1707" s="3" t="str">
        <f>IF(tbl_clean[[#This Row],[salary_in_usd]]&gt;=statistics!$B$25,"Yes","No")</f>
        <v>No</v>
      </c>
      <c r="O1707" s="3" t="str">
        <f>IF(tbl_clean[[#This Row],[employee_residence]]=tbl_clean[[#This Row],[company_location]], "Same-Country","Cross-Country")</f>
        <v>Same-Country</v>
      </c>
    </row>
    <row r="1708" spans="1:15" ht="19.2" x14ac:dyDescent="0.45">
      <c r="A1708" s="3">
        <v>2022</v>
      </c>
      <c r="B1708" s="4" t="s">
        <v>215</v>
      </c>
      <c r="C1708" s="4">
        <f t="shared" si="26"/>
        <v>1</v>
      </c>
      <c r="D1708" s="4" t="s">
        <v>218</v>
      </c>
      <c r="E1708" s="4" t="s">
        <v>23</v>
      </c>
      <c r="F1708" s="5">
        <v>73000</v>
      </c>
      <c r="G1708" s="3" t="s">
        <v>20</v>
      </c>
      <c r="H1708" s="5">
        <v>73000</v>
      </c>
      <c r="I1708" s="3" t="s">
        <v>21</v>
      </c>
      <c r="J1708" s="3" t="s">
        <v>243</v>
      </c>
      <c r="K1708" s="17">
        <v>0</v>
      </c>
      <c r="L1708" s="3" t="s">
        <v>21</v>
      </c>
      <c r="M1708" s="3" t="s">
        <v>242</v>
      </c>
      <c r="N1708" s="3" t="str">
        <f>IF(tbl_clean[[#This Row],[salary_in_usd]]&gt;=statistics!$B$25,"Yes","No")</f>
        <v>No</v>
      </c>
      <c r="O1708" s="3" t="str">
        <f>IF(tbl_clean[[#This Row],[employee_residence]]=tbl_clean[[#This Row],[company_location]], "Same-Country","Cross-Country")</f>
        <v>Same-Country</v>
      </c>
    </row>
    <row r="1709" spans="1:15" ht="19.2" x14ac:dyDescent="0.45">
      <c r="A1709" s="3">
        <v>2022</v>
      </c>
      <c r="B1709" s="4" t="s">
        <v>213</v>
      </c>
      <c r="C1709" s="4">
        <f t="shared" si="26"/>
        <v>3</v>
      </c>
      <c r="D1709" s="4" t="s">
        <v>218</v>
      </c>
      <c r="E1709" s="4" t="s">
        <v>37</v>
      </c>
      <c r="F1709" s="5">
        <v>70500</v>
      </c>
      <c r="G1709" s="3" t="s">
        <v>20</v>
      </c>
      <c r="H1709" s="5">
        <v>70500</v>
      </c>
      <c r="I1709" s="3" t="s">
        <v>21</v>
      </c>
      <c r="J1709" s="3" t="s">
        <v>243</v>
      </c>
      <c r="K1709" s="17">
        <v>0</v>
      </c>
      <c r="L1709" s="3" t="s">
        <v>21</v>
      </c>
      <c r="M1709" s="3" t="s">
        <v>242</v>
      </c>
      <c r="N1709" s="3" t="str">
        <f>IF(tbl_clean[[#This Row],[salary_in_usd]]&gt;=statistics!$B$25,"Yes","No")</f>
        <v>No</v>
      </c>
      <c r="O1709" s="3" t="str">
        <f>IF(tbl_clean[[#This Row],[employee_residence]]=tbl_clean[[#This Row],[company_location]], "Same-Country","Cross-Country")</f>
        <v>Same-Country</v>
      </c>
    </row>
    <row r="1710" spans="1:15" ht="19.2" x14ac:dyDescent="0.45">
      <c r="A1710" s="3">
        <v>2022</v>
      </c>
      <c r="B1710" s="4" t="s">
        <v>214</v>
      </c>
      <c r="C1710" s="4">
        <f t="shared" si="26"/>
        <v>2</v>
      </c>
      <c r="D1710" s="4" t="s">
        <v>218</v>
      </c>
      <c r="E1710" s="4" t="s">
        <v>104</v>
      </c>
      <c r="F1710" s="5">
        <v>57000</v>
      </c>
      <c r="G1710" s="3" t="s">
        <v>58</v>
      </c>
      <c r="H1710" s="5">
        <v>70186</v>
      </c>
      <c r="I1710" s="3" t="s">
        <v>33</v>
      </c>
      <c r="J1710" s="3" t="s">
        <v>243</v>
      </c>
      <c r="K1710" s="17">
        <v>0</v>
      </c>
      <c r="L1710" s="3" t="s">
        <v>33</v>
      </c>
      <c r="M1710" s="3" t="s">
        <v>242</v>
      </c>
      <c r="N1710" s="3" t="str">
        <f>IF(tbl_clean[[#This Row],[salary_in_usd]]&gt;=statistics!$B$25,"Yes","No")</f>
        <v>No</v>
      </c>
      <c r="O1710" s="3" t="str">
        <f>IF(tbl_clean[[#This Row],[employee_residence]]=tbl_clean[[#This Row],[company_location]], "Same-Country","Cross-Country")</f>
        <v>Same-Country</v>
      </c>
    </row>
    <row r="1711" spans="1:15" ht="19.2" x14ac:dyDescent="0.45">
      <c r="A1711" s="3">
        <v>2022</v>
      </c>
      <c r="B1711" s="4" t="s">
        <v>213</v>
      </c>
      <c r="C1711" s="4">
        <f t="shared" si="26"/>
        <v>3</v>
      </c>
      <c r="D1711" s="4" t="s">
        <v>218</v>
      </c>
      <c r="E1711" s="4" t="s">
        <v>27</v>
      </c>
      <c r="F1711" s="5">
        <v>57000</v>
      </c>
      <c r="G1711" s="3" t="s">
        <v>58</v>
      </c>
      <c r="H1711" s="5">
        <v>70186</v>
      </c>
      <c r="I1711" s="3" t="s">
        <v>33</v>
      </c>
      <c r="J1711" s="3" t="s">
        <v>243</v>
      </c>
      <c r="K1711" s="17">
        <v>0</v>
      </c>
      <c r="L1711" s="3" t="s">
        <v>33</v>
      </c>
      <c r="M1711" s="3" t="s">
        <v>242</v>
      </c>
      <c r="N1711" s="3" t="str">
        <f>IF(tbl_clean[[#This Row],[salary_in_usd]]&gt;=statistics!$B$25,"Yes","No")</f>
        <v>No</v>
      </c>
      <c r="O1711" s="3" t="str">
        <f>IF(tbl_clean[[#This Row],[employee_residence]]=tbl_clean[[#This Row],[company_location]], "Same-Country","Cross-Country")</f>
        <v>Same-Country</v>
      </c>
    </row>
    <row r="1712" spans="1:15" ht="19.2" x14ac:dyDescent="0.45">
      <c r="A1712" s="3">
        <v>2022</v>
      </c>
      <c r="B1712" s="4" t="s">
        <v>214</v>
      </c>
      <c r="C1712" s="4">
        <f t="shared" si="26"/>
        <v>2</v>
      </c>
      <c r="D1712" s="4" t="s">
        <v>218</v>
      </c>
      <c r="E1712" s="4" t="s">
        <v>37</v>
      </c>
      <c r="F1712" s="5">
        <v>70000</v>
      </c>
      <c r="G1712" s="3" t="s">
        <v>20</v>
      </c>
      <c r="H1712" s="5">
        <v>70000</v>
      </c>
      <c r="I1712" s="3" t="s">
        <v>21</v>
      </c>
      <c r="J1712" s="3" t="s">
        <v>243</v>
      </c>
      <c r="K1712" s="17">
        <v>0</v>
      </c>
      <c r="L1712" s="3" t="s">
        <v>21</v>
      </c>
      <c r="M1712" s="3" t="s">
        <v>242</v>
      </c>
      <c r="N1712" s="3" t="str">
        <f>IF(tbl_clean[[#This Row],[salary_in_usd]]&gt;=statistics!$B$25,"Yes","No")</f>
        <v>No</v>
      </c>
      <c r="O1712" s="3" t="str">
        <f>IF(tbl_clean[[#This Row],[employee_residence]]=tbl_clean[[#This Row],[company_location]], "Same-Country","Cross-Country")</f>
        <v>Same-Country</v>
      </c>
    </row>
    <row r="1713" spans="1:15" ht="19.2" x14ac:dyDescent="0.45">
      <c r="A1713" s="3">
        <v>2022</v>
      </c>
      <c r="B1713" s="4" t="s">
        <v>213</v>
      </c>
      <c r="C1713" s="4">
        <f t="shared" si="26"/>
        <v>3</v>
      </c>
      <c r="D1713" s="4" t="s">
        <v>218</v>
      </c>
      <c r="E1713" s="4" t="s">
        <v>76</v>
      </c>
      <c r="F1713" s="5">
        <v>70000</v>
      </c>
      <c r="G1713" s="3" t="s">
        <v>20</v>
      </c>
      <c r="H1713" s="5">
        <v>70000</v>
      </c>
      <c r="I1713" s="3" t="s">
        <v>21</v>
      </c>
      <c r="J1713" s="3" t="s">
        <v>243</v>
      </c>
      <c r="K1713" s="17">
        <v>0</v>
      </c>
      <c r="L1713" s="3" t="s">
        <v>21</v>
      </c>
      <c r="M1713" s="3" t="s">
        <v>242</v>
      </c>
      <c r="N1713" s="3" t="str">
        <f>IF(tbl_clean[[#This Row],[salary_in_usd]]&gt;=statistics!$B$25,"Yes","No")</f>
        <v>No</v>
      </c>
      <c r="O1713" s="3" t="str">
        <f>IF(tbl_clean[[#This Row],[employee_residence]]=tbl_clean[[#This Row],[company_location]], "Same-Country","Cross-Country")</f>
        <v>Same-Country</v>
      </c>
    </row>
    <row r="1714" spans="1:15" ht="19.2" x14ac:dyDescent="0.45">
      <c r="A1714" s="3">
        <v>2022</v>
      </c>
      <c r="B1714" s="4" t="s">
        <v>213</v>
      </c>
      <c r="C1714" s="4">
        <f t="shared" si="26"/>
        <v>3</v>
      </c>
      <c r="D1714" s="4" t="s">
        <v>218</v>
      </c>
      <c r="E1714" s="4" t="s">
        <v>37</v>
      </c>
      <c r="F1714" s="5">
        <v>70000</v>
      </c>
      <c r="G1714" s="3" t="s">
        <v>20</v>
      </c>
      <c r="H1714" s="5">
        <v>70000</v>
      </c>
      <c r="I1714" s="3" t="s">
        <v>21</v>
      </c>
      <c r="J1714" s="3" t="s">
        <v>243</v>
      </c>
      <c r="K1714" s="17">
        <v>0</v>
      </c>
      <c r="L1714" s="3" t="s">
        <v>21</v>
      </c>
      <c r="M1714" s="3" t="s">
        <v>242</v>
      </c>
      <c r="N1714" s="3" t="str">
        <f>IF(tbl_clean[[#This Row],[salary_in_usd]]&gt;=statistics!$B$25,"Yes","No")</f>
        <v>No</v>
      </c>
      <c r="O1714" s="3" t="str">
        <f>IF(tbl_clean[[#This Row],[employee_residence]]=tbl_clean[[#This Row],[company_location]], "Same-Country","Cross-Country")</f>
        <v>Same-Country</v>
      </c>
    </row>
    <row r="1715" spans="1:15" ht="19.2" x14ac:dyDescent="0.45">
      <c r="A1715" s="3">
        <v>2022</v>
      </c>
      <c r="B1715" s="4" t="s">
        <v>213</v>
      </c>
      <c r="C1715" s="4">
        <f t="shared" si="26"/>
        <v>3</v>
      </c>
      <c r="D1715" s="4" t="s">
        <v>218</v>
      </c>
      <c r="E1715" s="4" t="s">
        <v>76</v>
      </c>
      <c r="F1715" s="5">
        <v>70000</v>
      </c>
      <c r="G1715" s="3" t="s">
        <v>20</v>
      </c>
      <c r="H1715" s="5">
        <v>70000</v>
      </c>
      <c r="I1715" s="3" t="s">
        <v>21</v>
      </c>
      <c r="J1715" s="3" t="s">
        <v>243</v>
      </c>
      <c r="K1715" s="17">
        <v>0</v>
      </c>
      <c r="L1715" s="3" t="s">
        <v>21</v>
      </c>
      <c r="M1715" s="3" t="s">
        <v>242</v>
      </c>
      <c r="N1715" s="3" t="str">
        <f>IF(tbl_clean[[#This Row],[salary_in_usd]]&gt;=statistics!$B$25,"Yes","No")</f>
        <v>No</v>
      </c>
      <c r="O1715" s="3" t="str">
        <f>IF(tbl_clean[[#This Row],[employee_residence]]=tbl_clean[[#This Row],[company_location]], "Same-Country","Cross-Country")</f>
        <v>Same-Country</v>
      </c>
    </row>
    <row r="1716" spans="1:15" ht="19.2" x14ac:dyDescent="0.45">
      <c r="A1716" s="3">
        <v>2022</v>
      </c>
      <c r="B1716" s="4" t="s">
        <v>213</v>
      </c>
      <c r="C1716" s="4">
        <f t="shared" si="26"/>
        <v>3</v>
      </c>
      <c r="D1716" s="4" t="s">
        <v>218</v>
      </c>
      <c r="E1716" s="4" t="s">
        <v>23</v>
      </c>
      <c r="F1716" s="5">
        <v>70000</v>
      </c>
      <c r="G1716" s="3" t="s">
        <v>20</v>
      </c>
      <c r="H1716" s="5">
        <v>70000</v>
      </c>
      <c r="I1716" s="3" t="s">
        <v>21</v>
      </c>
      <c r="J1716" s="3" t="s">
        <v>243</v>
      </c>
      <c r="K1716" s="17">
        <v>0</v>
      </c>
      <c r="L1716" s="3" t="s">
        <v>21</v>
      </c>
      <c r="M1716" s="3" t="s">
        <v>242</v>
      </c>
      <c r="N1716" s="3" t="str">
        <f>IF(tbl_clean[[#This Row],[salary_in_usd]]&gt;=statistics!$B$25,"Yes","No")</f>
        <v>No</v>
      </c>
      <c r="O1716" s="3" t="str">
        <f>IF(tbl_clean[[#This Row],[employee_residence]]=tbl_clean[[#This Row],[company_location]], "Same-Country","Cross-Country")</f>
        <v>Same-Country</v>
      </c>
    </row>
    <row r="1717" spans="1:15" ht="19.2" x14ac:dyDescent="0.45">
      <c r="A1717" s="3">
        <v>2022</v>
      </c>
      <c r="B1717" s="4" t="s">
        <v>213</v>
      </c>
      <c r="C1717" s="4">
        <f t="shared" si="26"/>
        <v>3</v>
      </c>
      <c r="D1717" s="4" t="s">
        <v>218</v>
      </c>
      <c r="E1717" s="4" t="s">
        <v>27</v>
      </c>
      <c r="F1717" s="5">
        <v>70000</v>
      </c>
      <c r="G1717" s="3" t="s">
        <v>20</v>
      </c>
      <c r="H1717" s="5">
        <v>70000</v>
      </c>
      <c r="I1717" s="3" t="s">
        <v>21</v>
      </c>
      <c r="J1717" s="3" t="s">
        <v>243</v>
      </c>
      <c r="K1717" s="17">
        <v>0</v>
      </c>
      <c r="L1717" s="3" t="s">
        <v>21</v>
      </c>
      <c r="M1717" s="3" t="s">
        <v>242</v>
      </c>
      <c r="N1717" s="3" t="str">
        <f>IF(tbl_clean[[#This Row],[salary_in_usd]]&gt;=statistics!$B$25,"Yes","No")</f>
        <v>No</v>
      </c>
      <c r="O1717" s="3" t="str">
        <f>IF(tbl_clean[[#This Row],[employee_residence]]=tbl_clean[[#This Row],[company_location]], "Same-Country","Cross-Country")</f>
        <v>Same-Country</v>
      </c>
    </row>
    <row r="1718" spans="1:15" ht="19.2" x14ac:dyDescent="0.45">
      <c r="A1718" s="3">
        <v>2022</v>
      </c>
      <c r="B1718" s="4" t="s">
        <v>213</v>
      </c>
      <c r="C1718" s="4">
        <f t="shared" si="26"/>
        <v>3</v>
      </c>
      <c r="D1718" s="4" t="s">
        <v>218</v>
      </c>
      <c r="E1718" s="4" t="s">
        <v>27</v>
      </c>
      <c r="F1718" s="5">
        <v>70000</v>
      </c>
      <c r="G1718" s="3" t="s">
        <v>20</v>
      </c>
      <c r="H1718" s="5">
        <v>70000</v>
      </c>
      <c r="I1718" s="3" t="s">
        <v>21</v>
      </c>
      <c r="J1718" s="3" t="s">
        <v>243</v>
      </c>
      <c r="K1718" s="17">
        <v>0</v>
      </c>
      <c r="L1718" s="3" t="s">
        <v>21</v>
      </c>
      <c r="M1718" s="3" t="s">
        <v>242</v>
      </c>
      <c r="N1718" s="3" t="str">
        <f>IF(tbl_clean[[#This Row],[salary_in_usd]]&gt;=statistics!$B$25,"Yes","No")</f>
        <v>No</v>
      </c>
      <c r="O1718" s="3" t="str">
        <f>IF(tbl_clean[[#This Row],[employee_residence]]=tbl_clean[[#This Row],[company_location]], "Same-Country","Cross-Country")</f>
        <v>Same-Country</v>
      </c>
    </row>
    <row r="1719" spans="1:15" ht="19.2" x14ac:dyDescent="0.45">
      <c r="A1719" s="3">
        <v>2022</v>
      </c>
      <c r="B1719" s="4" t="s">
        <v>213</v>
      </c>
      <c r="C1719" s="4">
        <f t="shared" si="26"/>
        <v>3</v>
      </c>
      <c r="D1719" s="4" t="s">
        <v>218</v>
      </c>
      <c r="E1719" s="4" t="s">
        <v>98</v>
      </c>
      <c r="F1719" s="5">
        <v>70000</v>
      </c>
      <c r="G1719" s="3" t="s">
        <v>20</v>
      </c>
      <c r="H1719" s="5">
        <v>70000</v>
      </c>
      <c r="I1719" s="3" t="s">
        <v>21</v>
      </c>
      <c r="J1719" s="3" t="s">
        <v>243</v>
      </c>
      <c r="K1719" s="17">
        <v>0</v>
      </c>
      <c r="L1719" s="3" t="s">
        <v>21</v>
      </c>
      <c r="M1719" s="3" t="s">
        <v>242</v>
      </c>
      <c r="N1719" s="3" t="str">
        <f>IF(tbl_clean[[#This Row],[salary_in_usd]]&gt;=statistics!$B$25,"Yes","No")</f>
        <v>No</v>
      </c>
      <c r="O1719" s="3" t="str">
        <f>IF(tbl_clean[[#This Row],[employee_residence]]=tbl_clean[[#This Row],[company_location]], "Same-Country","Cross-Country")</f>
        <v>Same-Country</v>
      </c>
    </row>
    <row r="1720" spans="1:15" ht="19.2" x14ac:dyDescent="0.45">
      <c r="A1720" s="3">
        <v>2022</v>
      </c>
      <c r="B1720" s="4" t="s">
        <v>213</v>
      </c>
      <c r="C1720" s="4">
        <f t="shared" si="26"/>
        <v>3</v>
      </c>
      <c r="D1720" s="4" t="s">
        <v>218</v>
      </c>
      <c r="E1720" s="4" t="s">
        <v>76</v>
      </c>
      <c r="F1720" s="5">
        <v>70000</v>
      </c>
      <c r="G1720" s="3" t="s">
        <v>20</v>
      </c>
      <c r="H1720" s="5">
        <v>70000</v>
      </c>
      <c r="I1720" s="3" t="s">
        <v>21</v>
      </c>
      <c r="J1720" s="3" t="s">
        <v>244</v>
      </c>
      <c r="K1720" s="17">
        <v>100</v>
      </c>
      <c r="L1720" s="3" t="s">
        <v>21</v>
      </c>
      <c r="M1720" s="3" t="s">
        <v>242</v>
      </c>
      <c r="N1720" s="3" t="str">
        <f>IF(tbl_clean[[#This Row],[salary_in_usd]]&gt;=statistics!$B$25,"Yes","No")</f>
        <v>No</v>
      </c>
      <c r="O1720" s="3" t="str">
        <f>IF(tbl_clean[[#This Row],[employee_residence]]=tbl_clean[[#This Row],[company_location]], "Same-Country","Cross-Country")</f>
        <v>Same-Country</v>
      </c>
    </row>
    <row r="1721" spans="1:15" ht="19.2" x14ac:dyDescent="0.45">
      <c r="A1721" s="3">
        <v>2022</v>
      </c>
      <c r="B1721" s="4" t="s">
        <v>213</v>
      </c>
      <c r="C1721" s="4">
        <f t="shared" si="26"/>
        <v>3</v>
      </c>
      <c r="D1721" s="4" t="s">
        <v>218</v>
      </c>
      <c r="E1721" s="4" t="s">
        <v>174</v>
      </c>
      <c r="F1721" s="5">
        <v>66000</v>
      </c>
      <c r="G1721" s="3" t="s">
        <v>14</v>
      </c>
      <c r="H1721" s="5">
        <v>69344</v>
      </c>
      <c r="I1721" s="3" t="s">
        <v>48</v>
      </c>
      <c r="J1721" s="3" t="s">
        <v>244</v>
      </c>
      <c r="K1721" s="17">
        <v>100</v>
      </c>
      <c r="L1721" s="3" t="s">
        <v>48</v>
      </c>
      <c r="M1721" s="3" t="s">
        <v>240</v>
      </c>
      <c r="N1721" s="3" t="str">
        <f>IF(tbl_clean[[#This Row],[salary_in_usd]]&gt;=statistics!$B$25,"Yes","No")</f>
        <v>No</v>
      </c>
      <c r="O1721" s="3" t="str">
        <f>IF(tbl_clean[[#This Row],[employee_residence]]=tbl_clean[[#This Row],[company_location]], "Same-Country","Cross-Country")</f>
        <v>Same-Country</v>
      </c>
    </row>
    <row r="1722" spans="1:15" ht="19.2" x14ac:dyDescent="0.45">
      <c r="A1722" s="3">
        <v>2022</v>
      </c>
      <c r="B1722" s="4" t="s">
        <v>214</v>
      </c>
      <c r="C1722" s="4">
        <f t="shared" si="26"/>
        <v>2</v>
      </c>
      <c r="D1722" s="4" t="s">
        <v>218</v>
      </c>
      <c r="E1722" s="4" t="s">
        <v>56</v>
      </c>
      <c r="F1722" s="5">
        <v>90000</v>
      </c>
      <c r="G1722" s="3" t="s">
        <v>71</v>
      </c>
      <c r="H1722" s="5">
        <v>69133</v>
      </c>
      <c r="I1722" s="3" t="s">
        <v>24</v>
      </c>
      <c r="J1722" s="3" t="s">
        <v>245</v>
      </c>
      <c r="K1722" s="17">
        <v>50</v>
      </c>
      <c r="L1722" s="3" t="s">
        <v>24</v>
      </c>
      <c r="M1722" s="3" t="s">
        <v>240</v>
      </c>
      <c r="N1722" s="3" t="str">
        <f>IF(tbl_clean[[#This Row],[salary_in_usd]]&gt;=statistics!$B$25,"Yes","No")</f>
        <v>No</v>
      </c>
      <c r="O1722" s="3" t="str">
        <f>IF(tbl_clean[[#This Row],[employee_residence]]=tbl_clean[[#This Row],[company_location]], "Same-Country","Cross-Country")</f>
        <v>Same-Country</v>
      </c>
    </row>
    <row r="1723" spans="1:15" ht="19.2" x14ac:dyDescent="0.45">
      <c r="A1723" s="3">
        <v>2022</v>
      </c>
      <c r="B1723" s="4" t="s">
        <v>213</v>
      </c>
      <c r="C1723" s="4">
        <f t="shared" si="26"/>
        <v>3</v>
      </c>
      <c r="D1723" s="4" t="s">
        <v>218</v>
      </c>
      <c r="E1723" s="4" t="s">
        <v>27</v>
      </c>
      <c r="F1723" s="5">
        <v>69000</v>
      </c>
      <c r="G1723" s="3" t="s">
        <v>20</v>
      </c>
      <c r="H1723" s="5">
        <v>69000</v>
      </c>
      <c r="I1723" s="3" t="s">
        <v>21</v>
      </c>
      <c r="J1723" s="3" t="s">
        <v>244</v>
      </c>
      <c r="K1723" s="17">
        <v>100</v>
      </c>
      <c r="L1723" s="3" t="s">
        <v>21</v>
      </c>
      <c r="M1723" s="3" t="s">
        <v>242</v>
      </c>
      <c r="N1723" s="3" t="str">
        <f>IF(tbl_clean[[#This Row],[salary_in_usd]]&gt;=statistics!$B$25,"Yes","No")</f>
        <v>No</v>
      </c>
      <c r="O1723" s="3" t="str">
        <f>IF(tbl_clean[[#This Row],[employee_residence]]=tbl_clean[[#This Row],[company_location]], "Same-Country","Cross-Country")</f>
        <v>Same-Country</v>
      </c>
    </row>
    <row r="1724" spans="1:15" ht="19.2" x14ac:dyDescent="0.45">
      <c r="A1724" s="3">
        <v>2022</v>
      </c>
      <c r="B1724" s="4" t="s">
        <v>213</v>
      </c>
      <c r="C1724" s="4">
        <f t="shared" si="26"/>
        <v>3</v>
      </c>
      <c r="D1724" s="4" t="s">
        <v>218</v>
      </c>
      <c r="E1724" s="4" t="s">
        <v>27</v>
      </c>
      <c r="F1724" s="5">
        <v>68400</v>
      </c>
      <c r="G1724" s="3" t="s">
        <v>20</v>
      </c>
      <c r="H1724" s="5">
        <v>68400</v>
      </c>
      <c r="I1724" s="3" t="s">
        <v>21</v>
      </c>
      <c r="J1724" s="3" t="s">
        <v>244</v>
      </c>
      <c r="K1724" s="17">
        <v>100</v>
      </c>
      <c r="L1724" s="3" t="s">
        <v>21</v>
      </c>
      <c r="M1724" s="3" t="s">
        <v>242</v>
      </c>
      <c r="N1724" s="3" t="str">
        <f>IF(tbl_clean[[#This Row],[salary_in_usd]]&gt;=statistics!$B$25,"Yes","No")</f>
        <v>No</v>
      </c>
      <c r="O1724" s="3" t="str">
        <f>IF(tbl_clean[[#This Row],[employee_residence]]=tbl_clean[[#This Row],[company_location]], "Same-Country","Cross-Country")</f>
        <v>Same-Country</v>
      </c>
    </row>
    <row r="1725" spans="1:15" ht="19.2" x14ac:dyDescent="0.45">
      <c r="A1725" s="3">
        <v>2022</v>
      </c>
      <c r="B1725" s="4" t="s">
        <v>213</v>
      </c>
      <c r="C1725" s="4">
        <f t="shared" si="26"/>
        <v>3</v>
      </c>
      <c r="D1725" s="4" t="s">
        <v>218</v>
      </c>
      <c r="E1725" s="4" t="s">
        <v>37</v>
      </c>
      <c r="F1725" s="5">
        <v>65000</v>
      </c>
      <c r="G1725" s="3" t="s">
        <v>14</v>
      </c>
      <c r="H1725" s="5">
        <v>68293</v>
      </c>
      <c r="I1725" s="3" t="s">
        <v>15</v>
      </c>
      <c r="J1725" s="3" t="s">
        <v>243</v>
      </c>
      <c r="K1725" s="17">
        <v>0</v>
      </c>
      <c r="L1725" s="3" t="s">
        <v>15</v>
      </c>
      <c r="M1725" s="3" t="s">
        <v>242</v>
      </c>
      <c r="N1725" s="3" t="str">
        <f>IF(tbl_clean[[#This Row],[salary_in_usd]]&gt;=statistics!$B$25,"Yes","No")</f>
        <v>No</v>
      </c>
      <c r="O1725" s="3" t="str">
        <f>IF(tbl_clean[[#This Row],[employee_residence]]=tbl_clean[[#This Row],[company_location]], "Same-Country","Cross-Country")</f>
        <v>Same-Country</v>
      </c>
    </row>
    <row r="1726" spans="1:15" ht="19.2" x14ac:dyDescent="0.45">
      <c r="A1726" s="3">
        <v>2022</v>
      </c>
      <c r="B1726" s="4" t="s">
        <v>213</v>
      </c>
      <c r="C1726" s="4">
        <f t="shared" si="26"/>
        <v>3</v>
      </c>
      <c r="D1726" s="4" t="s">
        <v>218</v>
      </c>
      <c r="E1726" s="4" t="s">
        <v>37</v>
      </c>
      <c r="F1726" s="5">
        <v>65000</v>
      </c>
      <c r="G1726" s="3" t="s">
        <v>14</v>
      </c>
      <c r="H1726" s="5">
        <v>68293</v>
      </c>
      <c r="I1726" s="3" t="s">
        <v>15</v>
      </c>
      <c r="J1726" s="3" t="s">
        <v>243</v>
      </c>
      <c r="K1726" s="17">
        <v>0</v>
      </c>
      <c r="L1726" s="3" t="s">
        <v>15</v>
      </c>
      <c r="M1726" s="3" t="s">
        <v>242</v>
      </c>
      <c r="N1726" s="3" t="str">
        <f>IF(tbl_clean[[#This Row],[salary_in_usd]]&gt;=statistics!$B$25,"Yes","No")</f>
        <v>No</v>
      </c>
      <c r="O1726" s="3" t="str">
        <f>IF(tbl_clean[[#This Row],[employee_residence]]=tbl_clean[[#This Row],[company_location]], "Same-Country","Cross-Country")</f>
        <v>Same-Country</v>
      </c>
    </row>
    <row r="1727" spans="1:15" ht="19.2" x14ac:dyDescent="0.45">
      <c r="A1727" s="3">
        <v>2022</v>
      </c>
      <c r="B1727" s="4" t="s">
        <v>213</v>
      </c>
      <c r="C1727" s="4">
        <f t="shared" si="26"/>
        <v>3</v>
      </c>
      <c r="D1727" s="4" t="s">
        <v>218</v>
      </c>
      <c r="E1727" s="4" t="s">
        <v>37</v>
      </c>
      <c r="F1727" s="5">
        <v>65000</v>
      </c>
      <c r="G1727" s="3" t="s">
        <v>14</v>
      </c>
      <c r="H1727" s="5">
        <v>68293</v>
      </c>
      <c r="I1727" s="3" t="s">
        <v>15</v>
      </c>
      <c r="J1727" s="3" t="s">
        <v>243</v>
      </c>
      <c r="K1727" s="17">
        <v>0</v>
      </c>
      <c r="L1727" s="3" t="s">
        <v>15</v>
      </c>
      <c r="M1727" s="3" t="s">
        <v>242</v>
      </c>
      <c r="N1727" s="3" t="str">
        <f>IF(tbl_clean[[#This Row],[salary_in_usd]]&gt;=statistics!$B$25,"Yes","No")</f>
        <v>No</v>
      </c>
      <c r="O1727" s="3" t="str">
        <f>IF(tbl_clean[[#This Row],[employee_residence]]=tbl_clean[[#This Row],[company_location]], "Same-Country","Cross-Country")</f>
        <v>Same-Country</v>
      </c>
    </row>
    <row r="1728" spans="1:15" ht="19.2" x14ac:dyDescent="0.45">
      <c r="A1728" s="3">
        <v>2022</v>
      </c>
      <c r="B1728" s="4" t="s">
        <v>213</v>
      </c>
      <c r="C1728" s="4">
        <f t="shared" si="26"/>
        <v>3</v>
      </c>
      <c r="D1728" s="4" t="s">
        <v>218</v>
      </c>
      <c r="E1728" s="4" t="s">
        <v>159</v>
      </c>
      <c r="F1728" s="5">
        <v>65000</v>
      </c>
      <c r="G1728" s="3" t="s">
        <v>14</v>
      </c>
      <c r="H1728" s="5">
        <v>68293</v>
      </c>
      <c r="I1728" s="3" t="s">
        <v>147</v>
      </c>
      <c r="J1728" s="3" t="s">
        <v>243</v>
      </c>
      <c r="K1728" s="17">
        <v>0</v>
      </c>
      <c r="L1728" s="3" t="s">
        <v>147</v>
      </c>
      <c r="M1728" s="3" t="s">
        <v>240</v>
      </c>
      <c r="N1728" s="3" t="str">
        <f>IF(tbl_clean[[#This Row],[salary_in_usd]]&gt;=statistics!$B$25,"Yes","No")</f>
        <v>No</v>
      </c>
      <c r="O1728" s="3" t="str">
        <f>IF(tbl_clean[[#This Row],[employee_residence]]=tbl_clean[[#This Row],[company_location]], "Same-Country","Cross-Country")</f>
        <v>Same-Country</v>
      </c>
    </row>
    <row r="1729" spans="1:15" ht="19.2" x14ac:dyDescent="0.45">
      <c r="A1729" s="3">
        <v>2022</v>
      </c>
      <c r="B1729" s="4" t="s">
        <v>213</v>
      </c>
      <c r="C1729" s="4">
        <f t="shared" si="26"/>
        <v>3</v>
      </c>
      <c r="D1729" s="4" t="s">
        <v>218</v>
      </c>
      <c r="E1729" s="4" t="s">
        <v>35</v>
      </c>
      <c r="F1729" s="5">
        <v>65000</v>
      </c>
      <c r="G1729" s="3" t="s">
        <v>14</v>
      </c>
      <c r="H1729" s="5">
        <v>68293</v>
      </c>
      <c r="I1729" s="3" t="s">
        <v>79</v>
      </c>
      <c r="J1729" s="3" t="s">
        <v>244</v>
      </c>
      <c r="K1729" s="17">
        <v>100</v>
      </c>
      <c r="L1729" s="3" t="s">
        <v>79</v>
      </c>
      <c r="M1729" s="3" t="s">
        <v>241</v>
      </c>
      <c r="N1729" s="3" t="str">
        <f>IF(tbl_clean[[#This Row],[salary_in_usd]]&gt;=statistics!$B$25,"Yes","No")</f>
        <v>No</v>
      </c>
      <c r="O1729" s="3" t="str">
        <f>IF(tbl_clean[[#This Row],[employee_residence]]=tbl_clean[[#This Row],[company_location]], "Same-Country","Cross-Country")</f>
        <v>Same-Country</v>
      </c>
    </row>
    <row r="1730" spans="1:15" ht="19.2" x14ac:dyDescent="0.45">
      <c r="A1730" s="3">
        <v>2022</v>
      </c>
      <c r="B1730" s="4" t="s">
        <v>214</v>
      </c>
      <c r="C1730" s="4">
        <f t="shared" ref="C1730:C1793" si="27">IF(B1730="Entry",1,IF(B1730="Mid",2,IF(B1730="Senior",3,4)))</f>
        <v>2</v>
      </c>
      <c r="D1730" s="4" t="s">
        <v>218</v>
      </c>
      <c r="E1730" s="4" t="s">
        <v>23</v>
      </c>
      <c r="F1730" s="5">
        <v>55000</v>
      </c>
      <c r="G1730" s="3" t="s">
        <v>58</v>
      </c>
      <c r="H1730" s="5">
        <v>67723</v>
      </c>
      <c r="I1730" s="3" t="s">
        <v>33</v>
      </c>
      <c r="J1730" s="3" t="s">
        <v>243</v>
      </c>
      <c r="K1730" s="17">
        <v>0</v>
      </c>
      <c r="L1730" s="3" t="s">
        <v>33</v>
      </c>
      <c r="M1730" s="3" t="s">
        <v>242</v>
      </c>
      <c r="N1730" s="3" t="str">
        <f>IF(tbl_clean[[#This Row],[salary_in_usd]]&gt;=statistics!$B$25,"Yes","No")</f>
        <v>No</v>
      </c>
      <c r="O1730" s="3" t="str">
        <f>IF(tbl_clean[[#This Row],[employee_residence]]=tbl_clean[[#This Row],[company_location]], "Same-Country","Cross-Country")</f>
        <v>Same-Country</v>
      </c>
    </row>
    <row r="1731" spans="1:15" ht="19.2" x14ac:dyDescent="0.45">
      <c r="A1731" s="3">
        <v>2022</v>
      </c>
      <c r="B1731" s="4" t="s">
        <v>214</v>
      </c>
      <c r="C1731" s="4">
        <f t="shared" si="27"/>
        <v>2</v>
      </c>
      <c r="D1731" s="4" t="s">
        <v>218</v>
      </c>
      <c r="E1731" s="4" t="s">
        <v>37</v>
      </c>
      <c r="F1731" s="5">
        <v>55000</v>
      </c>
      <c r="G1731" s="3" t="s">
        <v>58</v>
      </c>
      <c r="H1731" s="5">
        <v>67723</v>
      </c>
      <c r="I1731" s="3" t="s">
        <v>33</v>
      </c>
      <c r="J1731" s="3" t="s">
        <v>244</v>
      </c>
      <c r="K1731" s="17">
        <v>100</v>
      </c>
      <c r="L1731" s="3" t="s">
        <v>33</v>
      </c>
      <c r="M1731" s="3" t="s">
        <v>242</v>
      </c>
      <c r="N1731" s="3" t="str">
        <f>IF(tbl_clean[[#This Row],[salary_in_usd]]&gt;=statistics!$B$25,"Yes","No")</f>
        <v>No</v>
      </c>
      <c r="O1731" s="3" t="str">
        <f>IF(tbl_clean[[#This Row],[employee_residence]]=tbl_clean[[#This Row],[company_location]], "Same-Country","Cross-Country")</f>
        <v>Same-Country</v>
      </c>
    </row>
    <row r="1732" spans="1:15" ht="19.2" x14ac:dyDescent="0.45">
      <c r="A1732" s="3">
        <v>2022</v>
      </c>
      <c r="B1732" s="4" t="s">
        <v>214</v>
      </c>
      <c r="C1732" s="4">
        <f t="shared" si="27"/>
        <v>2</v>
      </c>
      <c r="D1732" s="4" t="s">
        <v>218</v>
      </c>
      <c r="E1732" s="4" t="s">
        <v>37</v>
      </c>
      <c r="F1732" s="5">
        <v>55000</v>
      </c>
      <c r="G1732" s="3" t="s">
        <v>58</v>
      </c>
      <c r="H1732" s="5">
        <v>67723</v>
      </c>
      <c r="I1732" s="3" t="s">
        <v>33</v>
      </c>
      <c r="J1732" s="3" t="s">
        <v>244</v>
      </c>
      <c r="K1732" s="17">
        <v>100</v>
      </c>
      <c r="L1732" s="3" t="s">
        <v>33</v>
      </c>
      <c r="M1732" s="3" t="s">
        <v>242</v>
      </c>
      <c r="N1732" s="3" t="str">
        <f>IF(tbl_clean[[#This Row],[salary_in_usd]]&gt;=statistics!$B$25,"Yes","No")</f>
        <v>No</v>
      </c>
      <c r="O1732" s="3" t="str">
        <f>IF(tbl_clean[[#This Row],[employee_residence]]=tbl_clean[[#This Row],[company_location]], "Same-Country","Cross-Country")</f>
        <v>Same-Country</v>
      </c>
    </row>
    <row r="1733" spans="1:15" ht="19.2" x14ac:dyDescent="0.45">
      <c r="A1733" s="3">
        <v>2022</v>
      </c>
      <c r="B1733" s="4" t="s">
        <v>214</v>
      </c>
      <c r="C1733" s="4">
        <f t="shared" si="27"/>
        <v>2</v>
      </c>
      <c r="D1733" s="4" t="s">
        <v>218</v>
      </c>
      <c r="E1733" s="4" t="s">
        <v>37</v>
      </c>
      <c r="F1733" s="5">
        <v>55000</v>
      </c>
      <c r="G1733" s="3" t="s">
        <v>58</v>
      </c>
      <c r="H1733" s="5">
        <v>67723</v>
      </c>
      <c r="I1733" s="3" t="s">
        <v>33</v>
      </c>
      <c r="J1733" s="3" t="s">
        <v>244</v>
      </c>
      <c r="K1733" s="17">
        <v>100</v>
      </c>
      <c r="L1733" s="3" t="s">
        <v>33</v>
      </c>
      <c r="M1733" s="3" t="s">
        <v>242</v>
      </c>
      <c r="N1733" s="3" t="str">
        <f>IF(tbl_clean[[#This Row],[salary_in_usd]]&gt;=statistics!$B$25,"Yes","No")</f>
        <v>No</v>
      </c>
      <c r="O1733" s="3" t="str">
        <f>IF(tbl_clean[[#This Row],[employee_residence]]=tbl_clean[[#This Row],[company_location]], "Same-Country","Cross-Country")</f>
        <v>Same-Country</v>
      </c>
    </row>
    <row r="1734" spans="1:15" ht="19.2" x14ac:dyDescent="0.45">
      <c r="A1734" s="3">
        <v>2022</v>
      </c>
      <c r="B1734" s="4" t="s">
        <v>214</v>
      </c>
      <c r="C1734" s="4">
        <f t="shared" si="27"/>
        <v>2</v>
      </c>
      <c r="D1734" s="4" t="s">
        <v>218</v>
      </c>
      <c r="E1734" s="4" t="s">
        <v>23</v>
      </c>
      <c r="F1734" s="5">
        <v>55000</v>
      </c>
      <c r="G1734" s="3" t="s">
        <v>58</v>
      </c>
      <c r="H1734" s="5">
        <v>67723</v>
      </c>
      <c r="I1734" s="3" t="s">
        <v>33</v>
      </c>
      <c r="J1734" s="3" t="s">
        <v>243</v>
      </c>
      <c r="K1734" s="17">
        <v>0</v>
      </c>
      <c r="L1734" s="3" t="s">
        <v>33</v>
      </c>
      <c r="M1734" s="3" t="s">
        <v>242</v>
      </c>
      <c r="N1734" s="3" t="str">
        <f>IF(tbl_clean[[#This Row],[salary_in_usd]]&gt;=statistics!$B$25,"Yes","No")</f>
        <v>No</v>
      </c>
      <c r="O1734" s="3" t="str">
        <f>IF(tbl_clean[[#This Row],[employee_residence]]=tbl_clean[[#This Row],[company_location]], "Same-Country","Cross-Country")</f>
        <v>Same-Country</v>
      </c>
    </row>
    <row r="1735" spans="1:15" ht="19.2" x14ac:dyDescent="0.45">
      <c r="A1735" s="3">
        <v>2022</v>
      </c>
      <c r="B1735" s="4" t="s">
        <v>214</v>
      </c>
      <c r="C1735" s="4">
        <f t="shared" si="27"/>
        <v>2</v>
      </c>
      <c r="D1735" s="4" t="s">
        <v>218</v>
      </c>
      <c r="E1735" s="4" t="s">
        <v>23</v>
      </c>
      <c r="F1735" s="5">
        <v>88000</v>
      </c>
      <c r="G1735" s="3" t="s">
        <v>71</v>
      </c>
      <c r="H1735" s="5">
        <v>67597</v>
      </c>
      <c r="I1735" s="3" t="s">
        <v>24</v>
      </c>
      <c r="J1735" s="3" t="s">
        <v>244</v>
      </c>
      <c r="K1735" s="17">
        <v>100</v>
      </c>
      <c r="L1735" s="3" t="s">
        <v>24</v>
      </c>
      <c r="M1735" s="3" t="s">
        <v>242</v>
      </c>
      <c r="N1735" s="3" t="str">
        <f>IF(tbl_clean[[#This Row],[salary_in_usd]]&gt;=statistics!$B$25,"Yes","No")</f>
        <v>No</v>
      </c>
      <c r="O1735" s="3" t="str">
        <f>IF(tbl_clean[[#This Row],[employee_residence]]=tbl_clean[[#This Row],[company_location]], "Same-Country","Cross-Country")</f>
        <v>Same-Country</v>
      </c>
    </row>
    <row r="1736" spans="1:15" ht="19.2" x14ac:dyDescent="0.45">
      <c r="A1736" s="3">
        <v>2022</v>
      </c>
      <c r="B1736" s="4" t="s">
        <v>215</v>
      </c>
      <c r="C1736" s="4">
        <f t="shared" si="27"/>
        <v>1</v>
      </c>
      <c r="D1736" s="4" t="s">
        <v>218</v>
      </c>
      <c r="E1736" s="4" t="s">
        <v>27</v>
      </c>
      <c r="F1736" s="5">
        <v>67000</v>
      </c>
      <c r="G1736" s="3" t="s">
        <v>20</v>
      </c>
      <c r="H1736" s="5">
        <v>67000</v>
      </c>
      <c r="I1736" s="3" t="s">
        <v>24</v>
      </c>
      <c r="J1736" s="3" t="s">
        <v>243</v>
      </c>
      <c r="K1736" s="17">
        <v>0</v>
      </c>
      <c r="L1736" s="3" t="s">
        <v>24</v>
      </c>
      <c r="M1736" s="3" t="s">
        <v>242</v>
      </c>
      <c r="N1736" s="3" t="str">
        <f>IF(tbl_clean[[#This Row],[salary_in_usd]]&gt;=statistics!$B$25,"Yes","No")</f>
        <v>No</v>
      </c>
      <c r="O1736" s="3" t="str">
        <f>IF(tbl_clean[[#This Row],[employee_residence]]=tbl_clean[[#This Row],[company_location]], "Same-Country","Cross-Country")</f>
        <v>Same-Country</v>
      </c>
    </row>
    <row r="1737" spans="1:15" ht="19.2" x14ac:dyDescent="0.45">
      <c r="A1737" s="3">
        <v>2022</v>
      </c>
      <c r="B1737" s="4" t="s">
        <v>215</v>
      </c>
      <c r="C1737" s="4">
        <f t="shared" si="27"/>
        <v>1</v>
      </c>
      <c r="D1737" s="4" t="s">
        <v>218</v>
      </c>
      <c r="E1737" s="4" t="s">
        <v>142</v>
      </c>
      <c r="F1737" s="5">
        <v>63000</v>
      </c>
      <c r="G1737" s="3" t="s">
        <v>14</v>
      </c>
      <c r="H1737" s="5">
        <v>66192</v>
      </c>
      <c r="I1737" s="3" t="s">
        <v>31</v>
      </c>
      <c r="J1737" s="3" t="s">
        <v>245</v>
      </c>
      <c r="K1737" s="17">
        <v>50</v>
      </c>
      <c r="L1737" s="3" t="s">
        <v>31</v>
      </c>
      <c r="M1737" s="3" t="s">
        <v>240</v>
      </c>
      <c r="N1737" s="3" t="str">
        <f>IF(tbl_clean[[#This Row],[salary_in_usd]]&gt;=statistics!$B$25,"Yes","No")</f>
        <v>No</v>
      </c>
      <c r="O1737" s="3" t="str">
        <f>IF(tbl_clean[[#This Row],[employee_residence]]=tbl_clean[[#This Row],[company_location]], "Same-Country","Cross-Country")</f>
        <v>Same-Country</v>
      </c>
    </row>
    <row r="1738" spans="1:15" ht="19.2" x14ac:dyDescent="0.45">
      <c r="A1738" s="3">
        <v>2022</v>
      </c>
      <c r="B1738" s="4" t="s">
        <v>214</v>
      </c>
      <c r="C1738" s="4">
        <f t="shared" si="27"/>
        <v>2</v>
      </c>
      <c r="D1738" s="4" t="s">
        <v>218</v>
      </c>
      <c r="E1738" s="4" t="s">
        <v>27</v>
      </c>
      <c r="F1738" s="5">
        <v>66100</v>
      </c>
      <c r="G1738" s="3" t="s">
        <v>20</v>
      </c>
      <c r="H1738" s="5">
        <v>66100</v>
      </c>
      <c r="I1738" s="3" t="s">
        <v>21</v>
      </c>
      <c r="J1738" s="3" t="s">
        <v>244</v>
      </c>
      <c r="K1738" s="17">
        <v>100</v>
      </c>
      <c r="L1738" s="3" t="s">
        <v>21</v>
      </c>
      <c r="M1738" s="3" t="s">
        <v>242</v>
      </c>
      <c r="N1738" s="3" t="str">
        <f>IF(tbl_clean[[#This Row],[salary_in_usd]]&gt;=statistics!$B$25,"Yes","No")</f>
        <v>No</v>
      </c>
      <c r="O1738" s="3" t="str">
        <f>IF(tbl_clean[[#This Row],[employee_residence]]=tbl_clean[[#This Row],[company_location]], "Same-Country","Cross-Country")</f>
        <v>Same-Country</v>
      </c>
    </row>
    <row r="1739" spans="1:15" ht="19.2" x14ac:dyDescent="0.45">
      <c r="A1739" s="3">
        <v>2022</v>
      </c>
      <c r="B1739" s="4" t="s">
        <v>213</v>
      </c>
      <c r="C1739" s="4">
        <f t="shared" si="27"/>
        <v>3</v>
      </c>
      <c r="D1739" s="4" t="s">
        <v>218</v>
      </c>
      <c r="E1739" s="4" t="s">
        <v>45</v>
      </c>
      <c r="F1739" s="5">
        <v>66000</v>
      </c>
      <c r="G1739" s="3" t="s">
        <v>20</v>
      </c>
      <c r="H1739" s="5">
        <v>66000</v>
      </c>
      <c r="I1739" s="3" t="s">
        <v>21</v>
      </c>
      <c r="J1739" s="3" t="s">
        <v>244</v>
      </c>
      <c r="K1739" s="17">
        <v>100</v>
      </c>
      <c r="L1739" s="3" t="s">
        <v>21</v>
      </c>
      <c r="M1739" s="3" t="s">
        <v>242</v>
      </c>
      <c r="N1739" s="3" t="str">
        <f>IF(tbl_clean[[#This Row],[salary_in_usd]]&gt;=statistics!$B$25,"Yes","No")</f>
        <v>No</v>
      </c>
      <c r="O1739" s="3" t="str">
        <f>IF(tbl_clean[[#This Row],[employee_residence]]=tbl_clean[[#This Row],[company_location]], "Same-Country","Cross-Country")</f>
        <v>Same-Country</v>
      </c>
    </row>
    <row r="1740" spans="1:15" ht="19.2" x14ac:dyDescent="0.45">
      <c r="A1740" s="3">
        <v>2022</v>
      </c>
      <c r="B1740" s="4" t="s">
        <v>213</v>
      </c>
      <c r="C1740" s="4">
        <f t="shared" si="27"/>
        <v>3</v>
      </c>
      <c r="D1740" s="4" t="s">
        <v>218</v>
      </c>
      <c r="E1740" s="4" t="s">
        <v>168</v>
      </c>
      <c r="F1740" s="5">
        <v>66000</v>
      </c>
      <c r="G1740" s="3" t="s">
        <v>20</v>
      </c>
      <c r="H1740" s="5">
        <v>66000</v>
      </c>
      <c r="I1740" s="3" t="s">
        <v>21</v>
      </c>
      <c r="J1740" s="3" t="s">
        <v>244</v>
      </c>
      <c r="K1740" s="17">
        <v>100</v>
      </c>
      <c r="L1740" s="3" t="s">
        <v>21</v>
      </c>
      <c r="M1740" s="3" t="s">
        <v>242</v>
      </c>
      <c r="N1740" s="3" t="str">
        <f>IF(tbl_clean[[#This Row],[salary_in_usd]]&gt;=statistics!$B$25,"Yes","No")</f>
        <v>No</v>
      </c>
      <c r="O1740" s="3" t="str">
        <f>IF(tbl_clean[[#This Row],[employee_residence]]=tbl_clean[[#This Row],[company_location]], "Same-Country","Cross-Country")</f>
        <v>Same-Country</v>
      </c>
    </row>
    <row r="1741" spans="1:15" ht="19.2" x14ac:dyDescent="0.45">
      <c r="A1741" s="3">
        <v>2022</v>
      </c>
      <c r="B1741" s="4" t="s">
        <v>214</v>
      </c>
      <c r="C1741" s="4">
        <f t="shared" si="27"/>
        <v>2</v>
      </c>
      <c r="D1741" s="4" t="s">
        <v>218</v>
      </c>
      <c r="E1741" s="4" t="s">
        <v>37</v>
      </c>
      <c r="F1741" s="5">
        <v>62500</v>
      </c>
      <c r="G1741" s="3" t="s">
        <v>14</v>
      </c>
      <c r="H1741" s="5">
        <v>65666</v>
      </c>
      <c r="I1741" s="3" t="s">
        <v>31</v>
      </c>
      <c r="J1741" s="3" t="s">
        <v>245</v>
      </c>
      <c r="K1741" s="17">
        <v>50</v>
      </c>
      <c r="L1741" s="3" t="s">
        <v>31</v>
      </c>
      <c r="M1741" s="3" t="s">
        <v>241</v>
      </c>
      <c r="N1741" s="3" t="str">
        <f>IF(tbl_clean[[#This Row],[salary_in_usd]]&gt;=statistics!$B$25,"Yes","No")</f>
        <v>No</v>
      </c>
      <c r="O1741" s="3" t="str">
        <f>IF(tbl_clean[[#This Row],[employee_residence]]=tbl_clean[[#This Row],[company_location]], "Same-Country","Cross-Country")</f>
        <v>Same-Country</v>
      </c>
    </row>
    <row r="1742" spans="1:15" ht="19.2" x14ac:dyDescent="0.45">
      <c r="A1742" s="3">
        <v>2022</v>
      </c>
      <c r="B1742" s="4" t="s">
        <v>214</v>
      </c>
      <c r="C1742" s="4">
        <f t="shared" si="27"/>
        <v>2</v>
      </c>
      <c r="D1742" s="4" t="s">
        <v>218</v>
      </c>
      <c r="E1742" s="4" t="s">
        <v>27</v>
      </c>
      <c r="F1742" s="5">
        <v>90000</v>
      </c>
      <c r="G1742" s="3" t="s">
        <v>67</v>
      </c>
      <c r="H1742" s="5">
        <v>65257</v>
      </c>
      <c r="I1742" s="3" t="s">
        <v>96</v>
      </c>
      <c r="J1742" s="3" t="s">
        <v>245</v>
      </c>
      <c r="K1742" s="17">
        <v>50</v>
      </c>
      <c r="L1742" s="3" t="s">
        <v>96</v>
      </c>
      <c r="M1742" s="3" t="s">
        <v>242</v>
      </c>
      <c r="N1742" s="3" t="str">
        <f>IF(tbl_clean[[#This Row],[salary_in_usd]]&gt;=statistics!$B$25,"Yes","No")</f>
        <v>No</v>
      </c>
      <c r="O1742" s="3" t="str">
        <f>IF(tbl_clean[[#This Row],[employee_residence]]=tbl_clean[[#This Row],[company_location]], "Same-Country","Cross-Country")</f>
        <v>Same-Country</v>
      </c>
    </row>
    <row r="1743" spans="1:15" ht="19.2" x14ac:dyDescent="0.45">
      <c r="A1743" s="3">
        <v>2022</v>
      </c>
      <c r="B1743" s="4" t="s">
        <v>214</v>
      </c>
      <c r="C1743" s="4">
        <f t="shared" si="27"/>
        <v>2</v>
      </c>
      <c r="D1743" s="4" t="s">
        <v>218</v>
      </c>
      <c r="E1743" s="4" t="s">
        <v>37</v>
      </c>
      <c r="F1743" s="5">
        <v>62000</v>
      </c>
      <c r="G1743" s="3" t="s">
        <v>14</v>
      </c>
      <c r="H1743" s="5">
        <v>65141</v>
      </c>
      <c r="I1743" s="3" t="s">
        <v>63</v>
      </c>
      <c r="J1743" s="3" t="s">
        <v>244</v>
      </c>
      <c r="K1743" s="17">
        <v>100</v>
      </c>
      <c r="L1743" s="3" t="s">
        <v>63</v>
      </c>
      <c r="M1743" s="3" t="s">
        <v>242</v>
      </c>
      <c r="N1743" s="3" t="str">
        <f>IF(tbl_clean[[#This Row],[salary_in_usd]]&gt;=statistics!$B$25,"Yes","No")</f>
        <v>No</v>
      </c>
      <c r="O1743" s="3" t="str">
        <f>IF(tbl_clean[[#This Row],[employee_residence]]=tbl_clean[[#This Row],[company_location]], "Same-Country","Cross-Country")</f>
        <v>Same-Country</v>
      </c>
    </row>
    <row r="1744" spans="1:15" ht="19.2" x14ac:dyDescent="0.45">
      <c r="A1744" s="3">
        <v>2022</v>
      </c>
      <c r="B1744" s="4" t="s">
        <v>215</v>
      </c>
      <c r="C1744" s="4">
        <f t="shared" si="27"/>
        <v>1</v>
      </c>
      <c r="D1744" s="4" t="s">
        <v>218</v>
      </c>
      <c r="E1744" s="4" t="s">
        <v>37</v>
      </c>
      <c r="F1744" s="5">
        <v>65000</v>
      </c>
      <c r="G1744" s="3" t="s">
        <v>20</v>
      </c>
      <c r="H1744" s="5">
        <v>65000</v>
      </c>
      <c r="I1744" s="3" t="s">
        <v>21</v>
      </c>
      <c r="J1744" s="3" t="s">
        <v>243</v>
      </c>
      <c r="K1744" s="17">
        <v>0</v>
      </c>
      <c r="L1744" s="3" t="s">
        <v>21</v>
      </c>
      <c r="M1744" s="3" t="s">
        <v>242</v>
      </c>
      <c r="N1744" s="3" t="str">
        <f>IF(tbl_clean[[#This Row],[salary_in_usd]]&gt;=statistics!$B$25,"Yes","No")</f>
        <v>No</v>
      </c>
      <c r="O1744" s="3" t="str">
        <f>IF(tbl_clean[[#This Row],[employee_residence]]=tbl_clean[[#This Row],[company_location]], "Same-Country","Cross-Country")</f>
        <v>Same-Country</v>
      </c>
    </row>
    <row r="1745" spans="1:15" ht="19.2" x14ac:dyDescent="0.45">
      <c r="A1745" s="3">
        <v>2022</v>
      </c>
      <c r="B1745" s="4" t="s">
        <v>214</v>
      </c>
      <c r="C1745" s="4">
        <f t="shared" si="27"/>
        <v>2</v>
      </c>
      <c r="D1745" s="4" t="s">
        <v>218</v>
      </c>
      <c r="E1745" s="4" t="s">
        <v>27</v>
      </c>
      <c r="F1745" s="5">
        <v>65000</v>
      </c>
      <c r="G1745" s="3" t="s">
        <v>20</v>
      </c>
      <c r="H1745" s="5">
        <v>65000</v>
      </c>
      <c r="I1745" s="3" t="s">
        <v>21</v>
      </c>
      <c r="J1745" s="3" t="s">
        <v>244</v>
      </c>
      <c r="K1745" s="17">
        <v>100</v>
      </c>
      <c r="L1745" s="3" t="s">
        <v>21</v>
      </c>
      <c r="M1745" s="3" t="s">
        <v>242</v>
      </c>
      <c r="N1745" s="3" t="str">
        <f>IF(tbl_clean[[#This Row],[salary_in_usd]]&gt;=statistics!$B$25,"Yes","No")</f>
        <v>No</v>
      </c>
      <c r="O1745" s="3" t="str">
        <f>IF(tbl_clean[[#This Row],[employee_residence]]=tbl_clean[[#This Row],[company_location]], "Same-Country","Cross-Country")</f>
        <v>Same-Country</v>
      </c>
    </row>
    <row r="1746" spans="1:15" ht="19.2" x14ac:dyDescent="0.45">
      <c r="A1746" s="3">
        <v>2022</v>
      </c>
      <c r="B1746" s="4" t="s">
        <v>213</v>
      </c>
      <c r="C1746" s="4">
        <f t="shared" si="27"/>
        <v>3</v>
      </c>
      <c r="D1746" s="4" t="s">
        <v>218</v>
      </c>
      <c r="E1746" s="4" t="s">
        <v>27</v>
      </c>
      <c r="F1746" s="5">
        <v>65000</v>
      </c>
      <c r="G1746" s="3" t="s">
        <v>20</v>
      </c>
      <c r="H1746" s="5">
        <v>65000</v>
      </c>
      <c r="I1746" s="3" t="s">
        <v>21</v>
      </c>
      <c r="J1746" s="3" t="s">
        <v>244</v>
      </c>
      <c r="K1746" s="17">
        <v>100</v>
      </c>
      <c r="L1746" s="3" t="s">
        <v>21</v>
      </c>
      <c r="M1746" s="3" t="s">
        <v>242</v>
      </c>
      <c r="N1746" s="3" t="str">
        <f>IF(tbl_clean[[#This Row],[salary_in_usd]]&gt;=statistics!$B$25,"Yes","No")</f>
        <v>No</v>
      </c>
      <c r="O1746" s="3" t="str">
        <f>IF(tbl_clean[[#This Row],[employee_residence]]=tbl_clean[[#This Row],[company_location]], "Same-Country","Cross-Country")</f>
        <v>Same-Country</v>
      </c>
    </row>
    <row r="1747" spans="1:15" ht="19.2" x14ac:dyDescent="0.45">
      <c r="A1747" s="3">
        <v>2022</v>
      </c>
      <c r="B1747" s="4" t="s">
        <v>214</v>
      </c>
      <c r="C1747" s="4">
        <f t="shared" si="27"/>
        <v>2</v>
      </c>
      <c r="D1747" s="4" t="s">
        <v>218</v>
      </c>
      <c r="E1747" s="4" t="s">
        <v>27</v>
      </c>
      <c r="F1747" s="5">
        <v>65000</v>
      </c>
      <c r="G1747" s="3" t="s">
        <v>20</v>
      </c>
      <c r="H1747" s="5">
        <v>65000</v>
      </c>
      <c r="I1747" s="3" t="s">
        <v>24</v>
      </c>
      <c r="J1747" s="3" t="s">
        <v>243</v>
      </c>
      <c r="K1747" s="17">
        <v>0</v>
      </c>
      <c r="L1747" s="3" t="s">
        <v>24</v>
      </c>
      <c r="M1747" s="3" t="s">
        <v>242</v>
      </c>
      <c r="N1747" s="3" t="str">
        <f>IF(tbl_clean[[#This Row],[salary_in_usd]]&gt;=statistics!$B$25,"Yes","No")</f>
        <v>No</v>
      </c>
      <c r="O1747" s="3" t="str">
        <f>IF(tbl_clean[[#This Row],[employee_residence]]=tbl_clean[[#This Row],[company_location]], "Same-Country","Cross-Country")</f>
        <v>Same-Country</v>
      </c>
    </row>
    <row r="1748" spans="1:15" ht="19.2" x14ac:dyDescent="0.45">
      <c r="A1748" s="3">
        <v>2022</v>
      </c>
      <c r="B1748" s="4" t="s">
        <v>214</v>
      </c>
      <c r="C1748" s="4">
        <f t="shared" si="27"/>
        <v>2</v>
      </c>
      <c r="D1748" s="4" t="s">
        <v>218</v>
      </c>
      <c r="E1748" s="4" t="s">
        <v>37</v>
      </c>
      <c r="F1748" s="5">
        <v>65000</v>
      </c>
      <c r="G1748" s="3" t="s">
        <v>20</v>
      </c>
      <c r="H1748" s="5">
        <v>65000</v>
      </c>
      <c r="I1748" s="3" t="s">
        <v>21</v>
      </c>
      <c r="J1748" s="3" t="s">
        <v>243</v>
      </c>
      <c r="K1748" s="17">
        <v>0</v>
      </c>
      <c r="L1748" s="3" t="s">
        <v>21</v>
      </c>
      <c r="M1748" s="3" t="s">
        <v>242</v>
      </c>
      <c r="N1748" s="3" t="str">
        <f>IF(tbl_clean[[#This Row],[salary_in_usd]]&gt;=statistics!$B$25,"Yes","No")</f>
        <v>No</v>
      </c>
      <c r="O1748" s="3" t="str">
        <f>IF(tbl_clean[[#This Row],[employee_residence]]=tbl_clean[[#This Row],[company_location]], "Same-Country","Cross-Country")</f>
        <v>Same-Country</v>
      </c>
    </row>
    <row r="1749" spans="1:15" ht="19.2" x14ac:dyDescent="0.45">
      <c r="A1749" s="3">
        <v>2022</v>
      </c>
      <c r="B1749" s="4" t="s">
        <v>214</v>
      </c>
      <c r="C1749" s="4">
        <f t="shared" si="27"/>
        <v>2</v>
      </c>
      <c r="D1749" s="4" t="s">
        <v>218</v>
      </c>
      <c r="E1749" s="4" t="s">
        <v>27</v>
      </c>
      <c r="F1749" s="5">
        <v>65000</v>
      </c>
      <c r="G1749" s="3" t="s">
        <v>20</v>
      </c>
      <c r="H1749" s="5">
        <v>65000</v>
      </c>
      <c r="I1749" s="3" t="s">
        <v>21</v>
      </c>
      <c r="J1749" s="3" t="s">
        <v>243</v>
      </c>
      <c r="K1749" s="17">
        <v>0</v>
      </c>
      <c r="L1749" s="3" t="s">
        <v>21</v>
      </c>
      <c r="M1749" s="3" t="s">
        <v>242</v>
      </c>
      <c r="N1749" s="3" t="str">
        <f>IF(tbl_clean[[#This Row],[salary_in_usd]]&gt;=statistics!$B$25,"Yes","No")</f>
        <v>No</v>
      </c>
      <c r="O1749" s="3" t="str">
        <f>IF(tbl_clean[[#This Row],[employee_residence]]=tbl_clean[[#This Row],[company_location]], "Same-Country","Cross-Country")</f>
        <v>Same-Country</v>
      </c>
    </row>
    <row r="1750" spans="1:15" ht="19.2" x14ac:dyDescent="0.45">
      <c r="A1750" s="3">
        <v>2022</v>
      </c>
      <c r="B1750" s="4" t="s">
        <v>213</v>
      </c>
      <c r="C1750" s="4">
        <f t="shared" si="27"/>
        <v>3</v>
      </c>
      <c r="D1750" s="4" t="s">
        <v>218</v>
      </c>
      <c r="E1750" s="4" t="s">
        <v>35</v>
      </c>
      <c r="F1750" s="5">
        <v>65000</v>
      </c>
      <c r="G1750" s="3" t="s">
        <v>20</v>
      </c>
      <c r="H1750" s="5">
        <v>65000</v>
      </c>
      <c r="I1750" s="3" t="s">
        <v>191</v>
      </c>
      <c r="J1750" s="3" t="s">
        <v>244</v>
      </c>
      <c r="K1750" s="17">
        <v>100</v>
      </c>
      <c r="L1750" s="3" t="s">
        <v>191</v>
      </c>
      <c r="M1750" s="3" t="s">
        <v>241</v>
      </c>
      <c r="N1750" s="3" t="str">
        <f>IF(tbl_clean[[#This Row],[salary_in_usd]]&gt;=statistics!$B$25,"Yes","No")</f>
        <v>No</v>
      </c>
      <c r="O1750" s="3" t="str">
        <f>IF(tbl_clean[[#This Row],[employee_residence]]=tbl_clean[[#This Row],[company_location]], "Same-Country","Cross-Country")</f>
        <v>Same-Country</v>
      </c>
    </row>
    <row r="1751" spans="1:15" ht="19.2" x14ac:dyDescent="0.45">
      <c r="A1751" s="3">
        <v>2022</v>
      </c>
      <c r="B1751" s="4" t="s">
        <v>215</v>
      </c>
      <c r="C1751" s="4">
        <f t="shared" si="27"/>
        <v>1</v>
      </c>
      <c r="D1751" s="4" t="s">
        <v>218</v>
      </c>
      <c r="E1751" s="4" t="s">
        <v>37</v>
      </c>
      <c r="F1751" s="5">
        <v>65000</v>
      </c>
      <c r="G1751" s="3" t="s">
        <v>20</v>
      </c>
      <c r="H1751" s="5">
        <v>65000</v>
      </c>
      <c r="I1751" s="3" t="s">
        <v>21</v>
      </c>
      <c r="J1751" s="3" t="s">
        <v>244</v>
      </c>
      <c r="K1751" s="17">
        <v>100</v>
      </c>
      <c r="L1751" s="3" t="s">
        <v>21</v>
      </c>
      <c r="M1751" s="3" t="s">
        <v>241</v>
      </c>
      <c r="N1751" s="3" t="str">
        <f>IF(tbl_clean[[#This Row],[salary_in_usd]]&gt;=statistics!$B$25,"Yes","No")</f>
        <v>No</v>
      </c>
      <c r="O1751" s="3" t="str">
        <f>IF(tbl_clean[[#This Row],[employee_residence]]=tbl_clean[[#This Row],[company_location]], "Same-Country","Cross-Country")</f>
        <v>Same-Country</v>
      </c>
    </row>
    <row r="1752" spans="1:15" ht="19.2" x14ac:dyDescent="0.45">
      <c r="A1752" s="3">
        <v>2022</v>
      </c>
      <c r="B1752" s="4" t="s">
        <v>214</v>
      </c>
      <c r="C1752" s="4">
        <f t="shared" si="27"/>
        <v>2</v>
      </c>
      <c r="D1752" s="4" t="s">
        <v>218</v>
      </c>
      <c r="E1752" s="4" t="s">
        <v>23</v>
      </c>
      <c r="F1752" s="5">
        <v>61000</v>
      </c>
      <c r="G1752" s="3" t="s">
        <v>14</v>
      </c>
      <c r="H1752" s="5">
        <v>64090</v>
      </c>
      <c r="I1752" s="3" t="s">
        <v>31</v>
      </c>
      <c r="J1752" s="3" t="s">
        <v>243</v>
      </c>
      <c r="K1752" s="17">
        <v>0</v>
      </c>
      <c r="L1752" s="3" t="s">
        <v>31</v>
      </c>
      <c r="M1752" s="3" t="s">
        <v>242</v>
      </c>
      <c r="N1752" s="3" t="str">
        <f>IF(tbl_clean[[#This Row],[salary_in_usd]]&gt;=statistics!$B$25,"Yes","No")</f>
        <v>No</v>
      </c>
      <c r="O1752" s="3" t="str">
        <f>IF(tbl_clean[[#This Row],[employee_residence]]=tbl_clean[[#This Row],[company_location]], "Same-Country","Cross-Country")</f>
        <v>Same-Country</v>
      </c>
    </row>
    <row r="1753" spans="1:15" ht="19.2" x14ac:dyDescent="0.45">
      <c r="A1753" s="3">
        <v>2022</v>
      </c>
      <c r="B1753" s="4" t="s">
        <v>215</v>
      </c>
      <c r="C1753" s="4">
        <f t="shared" si="27"/>
        <v>1</v>
      </c>
      <c r="D1753" s="4" t="s">
        <v>218</v>
      </c>
      <c r="E1753" s="4" t="s">
        <v>27</v>
      </c>
      <c r="F1753" s="5">
        <v>64000</v>
      </c>
      <c r="G1753" s="3" t="s">
        <v>20</v>
      </c>
      <c r="H1753" s="5">
        <v>64000</v>
      </c>
      <c r="I1753" s="3" t="s">
        <v>21</v>
      </c>
      <c r="J1753" s="3" t="s">
        <v>244</v>
      </c>
      <c r="K1753" s="17">
        <v>100</v>
      </c>
      <c r="L1753" s="3" t="s">
        <v>21</v>
      </c>
      <c r="M1753" s="3" t="s">
        <v>240</v>
      </c>
      <c r="N1753" s="3" t="str">
        <f>IF(tbl_clean[[#This Row],[salary_in_usd]]&gt;=statistics!$B$25,"Yes","No")</f>
        <v>No</v>
      </c>
      <c r="O1753" s="3" t="str">
        <f>IF(tbl_clean[[#This Row],[employee_residence]]=tbl_clean[[#This Row],[company_location]], "Same-Country","Cross-Country")</f>
        <v>Same-Country</v>
      </c>
    </row>
    <row r="1754" spans="1:15" ht="19.2" x14ac:dyDescent="0.45">
      <c r="A1754" s="3">
        <v>2022</v>
      </c>
      <c r="B1754" s="4" t="s">
        <v>214</v>
      </c>
      <c r="C1754" s="4">
        <f t="shared" si="27"/>
        <v>2</v>
      </c>
      <c r="D1754" s="4" t="s">
        <v>218</v>
      </c>
      <c r="E1754" s="4" t="s">
        <v>37</v>
      </c>
      <c r="F1754" s="5">
        <v>63900</v>
      </c>
      <c r="G1754" s="3" t="s">
        <v>20</v>
      </c>
      <c r="H1754" s="5">
        <v>63900</v>
      </c>
      <c r="I1754" s="3" t="s">
        <v>21</v>
      </c>
      <c r="J1754" s="3" t="s">
        <v>243</v>
      </c>
      <c r="K1754" s="17">
        <v>0</v>
      </c>
      <c r="L1754" s="3" t="s">
        <v>21</v>
      </c>
      <c r="M1754" s="3" t="s">
        <v>242</v>
      </c>
      <c r="N1754" s="3" t="str">
        <f>IF(tbl_clean[[#This Row],[salary_in_usd]]&gt;=statistics!$B$25,"Yes","No")</f>
        <v>No</v>
      </c>
      <c r="O1754" s="3" t="str">
        <f>IF(tbl_clean[[#This Row],[employee_residence]]=tbl_clean[[#This Row],[company_location]], "Same-Country","Cross-Country")</f>
        <v>Same-Country</v>
      </c>
    </row>
    <row r="1755" spans="1:15" ht="19.2" x14ac:dyDescent="0.45">
      <c r="A1755" s="3">
        <v>2022</v>
      </c>
      <c r="B1755" s="4" t="s">
        <v>214</v>
      </c>
      <c r="C1755" s="4">
        <f t="shared" si="27"/>
        <v>2</v>
      </c>
      <c r="D1755" s="4" t="s">
        <v>218</v>
      </c>
      <c r="E1755" s="4" t="s">
        <v>23</v>
      </c>
      <c r="F1755" s="5">
        <v>60000</v>
      </c>
      <c r="G1755" s="3" t="s">
        <v>14</v>
      </c>
      <c r="H1755" s="5">
        <v>63040</v>
      </c>
      <c r="I1755" s="3" t="s">
        <v>63</v>
      </c>
      <c r="J1755" s="3" t="s">
        <v>244</v>
      </c>
      <c r="K1755" s="17">
        <v>100</v>
      </c>
      <c r="L1755" s="3" t="s">
        <v>63</v>
      </c>
      <c r="M1755" s="3" t="s">
        <v>242</v>
      </c>
      <c r="N1755" s="3" t="str">
        <f>IF(tbl_clean[[#This Row],[salary_in_usd]]&gt;=statistics!$B$25,"Yes","No")</f>
        <v>No</v>
      </c>
      <c r="O1755" s="3" t="str">
        <f>IF(tbl_clean[[#This Row],[employee_residence]]=tbl_clean[[#This Row],[company_location]], "Same-Country","Cross-Country")</f>
        <v>Same-Country</v>
      </c>
    </row>
    <row r="1756" spans="1:15" ht="19.2" x14ac:dyDescent="0.45">
      <c r="A1756" s="3">
        <v>2022</v>
      </c>
      <c r="B1756" s="4" t="s">
        <v>213</v>
      </c>
      <c r="C1756" s="4">
        <f t="shared" si="27"/>
        <v>3</v>
      </c>
      <c r="D1756" s="4" t="s">
        <v>218</v>
      </c>
      <c r="E1756" s="4" t="s">
        <v>37</v>
      </c>
      <c r="F1756" s="5">
        <v>60000</v>
      </c>
      <c r="G1756" s="3" t="s">
        <v>14</v>
      </c>
      <c r="H1756" s="5">
        <v>63040</v>
      </c>
      <c r="I1756" s="3" t="s">
        <v>48</v>
      </c>
      <c r="J1756" s="3" t="s">
        <v>243</v>
      </c>
      <c r="K1756" s="17">
        <v>0</v>
      </c>
      <c r="L1756" s="3" t="s">
        <v>48</v>
      </c>
      <c r="M1756" s="3" t="s">
        <v>242</v>
      </c>
      <c r="N1756" s="3" t="str">
        <f>IF(tbl_clean[[#This Row],[salary_in_usd]]&gt;=statistics!$B$25,"Yes","No")</f>
        <v>No</v>
      </c>
      <c r="O1756" s="3" t="str">
        <f>IF(tbl_clean[[#This Row],[employee_residence]]=tbl_clean[[#This Row],[company_location]], "Same-Country","Cross-Country")</f>
        <v>Same-Country</v>
      </c>
    </row>
    <row r="1757" spans="1:15" ht="19.2" x14ac:dyDescent="0.45">
      <c r="A1757" s="3">
        <v>2022</v>
      </c>
      <c r="B1757" s="4" t="s">
        <v>213</v>
      </c>
      <c r="C1757" s="4">
        <f t="shared" si="27"/>
        <v>3</v>
      </c>
      <c r="D1757" s="4" t="s">
        <v>218</v>
      </c>
      <c r="E1757" s="4" t="s">
        <v>35</v>
      </c>
      <c r="F1757" s="5">
        <v>60000</v>
      </c>
      <c r="G1757" s="3" t="s">
        <v>14</v>
      </c>
      <c r="H1757" s="5">
        <v>63040</v>
      </c>
      <c r="I1757" s="3" t="s">
        <v>66</v>
      </c>
      <c r="J1757" s="3" t="s">
        <v>245</v>
      </c>
      <c r="K1757" s="17">
        <v>50</v>
      </c>
      <c r="L1757" s="3" t="s">
        <v>66</v>
      </c>
      <c r="M1757" s="3" t="s">
        <v>241</v>
      </c>
      <c r="N1757" s="3" t="str">
        <f>IF(tbl_clean[[#This Row],[salary_in_usd]]&gt;=statistics!$B$25,"Yes","No")</f>
        <v>No</v>
      </c>
      <c r="O1757" s="3" t="str">
        <f>IF(tbl_clean[[#This Row],[employee_residence]]=tbl_clean[[#This Row],[company_location]], "Same-Country","Cross-Country")</f>
        <v>Same-Country</v>
      </c>
    </row>
    <row r="1758" spans="1:15" ht="19.2" x14ac:dyDescent="0.45">
      <c r="A1758" s="3">
        <v>2022</v>
      </c>
      <c r="B1758" s="4" t="s">
        <v>214</v>
      </c>
      <c r="C1758" s="4">
        <f t="shared" si="27"/>
        <v>2</v>
      </c>
      <c r="D1758" s="4" t="s">
        <v>218</v>
      </c>
      <c r="E1758" s="4" t="s">
        <v>37</v>
      </c>
      <c r="F1758" s="5">
        <v>60000</v>
      </c>
      <c r="G1758" s="3" t="s">
        <v>14</v>
      </c>
      <c r="H1758" s="5">
        <v>63040</v>
      </c>
      <c r="I1758" s="3" t="s">
        <v>15</v>
      </c>
      <c r="J1758" s="3" t="s">
        <v>244</v>
      </c>
      <c r="K1758" s="17">
        <v>100</v>
      </c>
      <c r="L1758" s="3" t="s">
        <v>15</v>
      </c>
      <c r="M1758" s="3" t="s">
        <v>242</v>
      </c>
      <c r="N1758" s="3" t="str">
        <f>IF(tbl_clean[[#This Row],[salary_in_usd]]&gt;=statistics!$B$25,"Yes","No")</f>
        <v>No</v>
      </c>
      <c r="O1758" s="3" t="str">
        <f>IF(tbl_clean[[#This Row],[employee_residence]]=tbl_clean[[#This Row],[company_location]], "Same-Country","Cross-Country")</f>
        <v>Same-Country</v>
      </c>
    </row>
    <row r="1759" spans="1:15" ht="19.2" x14ac:dyDescent="0.45">
      <c r="A1759" s="3">
        <v>2022</v>
      </c>
      <c r="B1759" s="4" t="s">
        <v>214</v>
      </c>
      <c r="C1759" s="4">
        <f t="shared" si="27"/>
        <v>2</v>
      </c>
      <c r="D1759" s="4" t="s">
        <v>218</v>
      </c>
      <c r="E1759" s="4" t="s">
        <v>37</v>
      </c>
      <c r="F1759" s="5">
        <v>60000</v>
      </c>
      <c r="G1759" s="3" t="s">
        <v>14</v>
      </c>
      <c r="H1759" s="5">
        <v>63040</v>
      </c>
      <c r="I1759" s="3" t="s">
        <v>135</v>
      </c>
      <c r="J1759" s="3" t="s">
        <v>244</v>
      </c>
      <c r="K1759" s="17">
        <v>100</v>
      </c>
      <c r="L1759" s="3" t="s">
        <v>135</v>
      </c>
      <c r="M1759" s="3" t="s">
        <v>242</v>
      </c>
      <c r="N1759" s="3" t="str">
        <f>IF(tbl_clean[[#This Row],[salary_in_usd]]&gt;=statistics!$B$25,"Yes","No")</f>
        <v>No</v>
      </c>
      <c r="O1759" s="3" t="str">
        <f>IF(tbl_clean[[#This Row],[employee_residence]]=tbl_clean[[#This Row],[company_location]], "Same-Country","Cross-Country")</f>
        <v>Same-Country</v>
      </c>
    </row>
    <row r="1760" spans="1:15" ht="19.2" x14ac:dyDescent="0.45">
      <c r="A1760" s="3">
        <v>2022</v>
      </c>
      <c r="B1760" s="4" t="s">
        <v>213</v>
      </c>
      <c r="C1760" s="4">
        <f t="shared" si="27"/>
        <v>3</v>
      </c>
      <c r="D1760" s="4" t="s">
        <v>218</v>
      </c>
      <c r="E1760" s="4" t="s">
        <v>37</v>
      </c>
      <c r="F1760" s="5">
        <v>63000</v>
      </c>
      <c r="G1760" s="3" t="s">
        <v>20</v>
      </c>
      <c r="H1760" s="5">
        <v>63000</v>
      </c>
      <c r="I1760" s="3" t="s">
        <v>21</v>
      </c>
      <c r="J1760" s="3" t="s">
        <v>244</v>
      </c>
      <c r="K1760" s="17">
        <v>100</v>
      </c>
      <c r="L1760" s="3" t="s">
        <v>21</v>
      </c>
      <c r="M1760" s="3" t="s">
        <v>242</v>
      </c>
      <c r="N1760" s="3" t="str">
        <f>IF(tbl_clean[[#This Row],[salary_in_usd]]&gt;=statistics!$B$25,"Yes","No")</f>
        <v>No</v>
      </c>
      <c r="O1760" s="3" t="str">
        <f>IF(tbl_clean[[#This Row],[employee_residence]]=tbl_clean[[#This Row],[company_location]], "Same-Country","Cross-Country")</f>
        <v>Same-Country</v>
      </c>
    </row>
    <row r="1761" spans="1:15" ht="19.2" x14ac:dyDescent="0.45">
      <c r="A1761" s="3">
        <v>2022</v>
      </c>
      <c r="B1761" s="4" t="s">
        <v>213</v>
      </c>
      <c r="C1761" s="4">
        <f t="shared" si="27"/>
        <v>3</v>
      </c>
      <c r="D1761" s="4" t="s">
        <v>218</v>
      </c>
      <c r="E1761" s="4" t="s">
        <v>238</v>
      </c>
      <c r="F1761" s="5">
        <v>63000</v>
      </c>
      <c r="G1761" s="3" t="s">
        <v>20</v>
      </c>
      <c r="H1761" s="5">
        <v>63000</v>
      </c>
      <c r="I1761" s="3" t="s">
        <v>21</v>
      </c>
      <c r="J1761" s="3" t="s">
        <v>244</v>
      </c>
      <c r="K1761" s="17">
        <v>100</v>
      </c>
      <c r="L1761" s="3" t="s">
        <v>21</v>
      </c>
      <c r="M1761" s="3" t="s">
        <v>242</v>
      </c>
      <c r="N1761" s="3" t="str">
        <f>IF(tbl_clean[[#This Row],[salary_in_usd]]&gt;=statistics!$B$25,"Yes","No")</f>
        <v>No</v>
      </c>
      <c r="O1761" s="3" t="str">
        <f>IF(tbl_clean[[#This Row],[employee_residence]]=tbl_clean[[#This Row],[company_location]], "Same-Country","Cross-Country")</f>
        <v>Same-Country</v>
      </c>
    </row>
    <row r="1762" spans="1:15" ht="19.2" x14ac:dyDescent="0.45">
      <c r="A1762" s="3">
        <v>2022</v>
      </c>
      <c r="B1762" s="4" t="s">
        <v>213</v>
      </c>
      <c r="C1762" s="4">
        <f t="shared" si="27"/>
        <v>3</v>
      </c>
      <c r="D1762" s="4" t="s">
        <v>218</v>
      </c>
      <c r="E1762" s="4" t="s">
        <v>238</v>
      </c>
      <c r="F1762" s="5">
        <v>63000</v>
      </c>
      <c r="G1762" s="3" t="s">
        <v>20</v>
      </c>
      <c r="H1762" s="5">
        <v>63000</v>
      </c>
      <c r="I1762" s="3" t="s">
        <v>21</v>
      </c>
      <c r="J1762" s="3" t="s">
        <v>244</v>
      </c>
      <c r="K1762" s="17">
        <v>100</v>
      </c>
      <c r="L1762" s="3" t="s">
        <v>21</v>
      </c>
      <c r="M1762" s="3" t="s">
        <v>242</v>
      </c>
      <c r="N1762" s="3" t="str">
        <f>IF(tbl_clean[[#This Row],[salary_in_usd]]&gt;=statistics!$B$25,"Yes","No")</f>
        <v>No</v>
      </c>
      <c r="O1762" s="3" t="str">
        <f>IF(tbl_clean[[#This Row],[employee_residence]]=tbl_clean[[#This Row],[company_location]], "Same-Country","Cross-Country")</f>
        <v>Same-Country</v>
      </c>
    </row>
    <row r="1763" spans="1:15" ht="19.2" x14ac:dyDescent="0.45">
      <c r="A1763" s="3">
        <v>2022</v>
      </c>
      <c r="B1763" s="4" t="s">
        <v>213</v>
      </c>
      <c r="C1763" s="4">
        <f t="shared" si="27"/>
        <v>3</v>
      </c>
      <c r="D1763" s="4" t="s">
        <v>218</v>
      </c>
      <c r="E1763" s="4" t="s">
        <v>37</v>
      </c>
      <c r="F1763" s="5">
        <v>63000</v>
      </c>
      <c r="G1763" s="3" t="s">
        <v>20</v>
      </c>
      <c r="H1763" s="5">
        <v>63000</v>
      </c>
      <c r="I1763" s="3" t="s">
        <v>21</v>
      </c>
      <c r="J1763" s="3" t="s">
        <v>244</v>
      </c>
      <c r="K1763" s="17">
        <v>100</v>
      </c>
      <c r="L1763" s="3" t="s">
        <v>21</v>
      </c>
      <c r="M1763" s="3" t="s">
        <v>242</v>
      </c>
      <c r="N1763" s="3" t="str">
        <f>IF(tbl_clean[[#This Row],[salary_in_usd]]&gt;=statistics!$B$25,"Yes","No")</f>
        <v>No</v>
      </c>
      <c r="O1763" s="3" t="str">
        <f>IF(tbl_clean[[#This Row],[employee_residence]]=tbl_clean[[#This Row],[company_location]], "Same-Country","Cross-Country")</f>
        <v>Same-Country</v>
      </c>
    </row>
    <row r="1764" spans="1:15" ht="19.2" x14ac:dyDescent="0.45">
      <c r="A1764" s="3">
        <v>2022</v>
      </c>
      <c r="B1764" s="4" t="s">
        <v>213</v>
      </c>
      <c r="C1764" s="4">
        <f t="shared" si="27"/>
        <v>3</v>
      </c>
      <c r="D1764" s="4" t="s">
        <v>218</v>
      </c>
      <c r="E1764" s="4" t="s">
        <v>37</v>
      </c>
      <c r="F1764" s="5">
        <v>63000</v>
      </c>
      <c r="G1764" s="3" t="s">
        <v>20</v>
      </c>
      <c r="H1764" s="5">
        <v>63000</v>
      </c>
      <c r="I1764" s="3" t="s">
        <v>21</v>
      </c>
      <c r="J1764" s="3" t="s">
        <v>244</v>
      </c>
      <c r="K1764" s="17">
        <v>100</v>
      </c>
      <c r="L1764" s="3" t="s">
        <v>21</v>
      </c>
      <c r="M1764" s="3" t="s">
        <v>242</v>
      </c>
      <c r="N1764" s="3" t="str">
        <f>IF(tbl_clean[[#This Row],[salary_in_usd]]&gt;=statistics!$B$25,"Yes","No")</f>
        <v>No</v>
      </c>
      <c r="O1764" s="3" t="str">
        <f>IF(tbl_clean[[#This Row],[employee_residence]]=tbl_clean[[#This Row],[company_location]], "Same-Country","Cross-Country")</f>
        <v>Same-Country</v>
      </c>
    </row>
    <row r="1765" spans="1:15" ht="19.2" x14ac:dyDescent="0.45">
      <c r="A1765" s="3">
        <v>2022</v>
      </c>
      <c r="B1765" s="4" t="s">
        <v>213</v>
      </c>
      <c r="C1765" s="4">
        <f t="shared" si="27"/>
        <v>3</v>
      </c>
      <c r="D1765" s="4" t="s">
        <v>218</v>
      </c>
      <c r="E1765" s="4" t="s">
        <v>32</v>
      </c>
      <c r="F1765" s="5">
        <v>63000</v>
      </c>
      <c r="G1765" s="3" t="s">
        <v>20</v>
      </c>
      <c r="H1765" s="5">
        <v>63000</v>
      </c>
      <c r="I1765" s="3" t="s">
        <v>21</v>
      </c>
      <c r="J1765" s="3" t="s">
        <v>243</v>
      </c>
      <c r="K1765" s="17">
        <v>0</v>
      </c>
      <c r="L1765" s="3" t="s">
        <v>21</v>
      </c>
      <c r="M1765" s="3" t="s">
        <v>242</v>
      </c>
      <c r="N1765" s="3" t="str">
        <f>IF(tbl_clean[[#This Row],[salary_in_usd]]&gt;=statistics!$B$25,"Yes","No")</f>
        <v>No</v>
      </c>
      <c r="O1765" s="3" t="str">
        <f>IF(tbl_clean[[#This Row],[employee_residence]]=tbl_clean[[#This Row],[company_location]], "Same-Country","Cross-Country")</f>
        <v>Same-Country</v>
      </c>
    </row>
    <row r="1766" spans="1:15" ht="19.2" x14ac:dyDescent="0.45">
      <c r="A1766" s="3">
        <v>2022</v>
      </c>
      <c r="B1766" s="4" t="s">
        <v>213</v>
      </c>
      <c r="C1766" s="4">
        <f t="shared" si="27"/>
        <v>3</v>
      </c>
      <c r="D1766" s="4" t="s">
        <v>218</v>
      </c>
      <c r="E1766" s="4" t="s">
        <v>32</v>
      </c>
      <c r="F1766" s="5">
        <v>63000</v>
      </c>
      <c r="G1766" s="3" t="s">
        <v>20</v>
      </c>
      <c r="H1766" s="5">
        <v>63000</v>
      </c>
      <c r="I1766" s="3" t="s">
        <v>21</v>
      </c>
      <c r="J1766" s="3" t="s">
        <v>243</v>
      </c>
      <c r="K1766" s="17">
        <v>0</v>
      </c>
      <c r="L1766" s="3" t="s">
        <v>21</v>
      </c>
      <c r="M1766" s="3" t="s">
        <v>242</v>
      </c>
      <c r="N1766" s="3" t="str">
        <f>IF(tbl_clean[[#This Row],[salary_in_usd]]&gt;=statistics!$B$25,"Yes","No")</f>
        <v>No</v>
      </c>
      <c r="O1766" s="3" t="str">
        <f>IF(tbl_clean[[#This Row],[employee_residence]]=tbl_clean[[#This Row],[company_location]], "Same-Country","Cross-Country")</f>
        <v>Same-Country</v>
      </c>
    </row>
    <row r="1767" spans="1:15" ht="19.2" x14ac:dyDescent="0.45">
      <c r="A1767" s="3">
        <v>2022</v>
      </c>
      <c r="B1767" s="4" t="s">
        <v>213</v>
      </c>
      <c r="C1767" s="4">
        <f t="shared" si="27"/>
        <v>3</v>
      </c>
      <c r="D1767" s="4" t="s">
        <v>218</v>
      </c>
      <c r="E1767" s="4" t="s">
        <v>37</v>
      </c>
      <c r="F1767" s="5">
        <v>63000</v>
      </c>
      <c r="G1767" s="3" t="s">
        <v>20</v>
      </c>
      <c r="H1767" s="5">
        <v>63000</v>
      </c>
      <c r="I1767" s="3" t="s">
        <v>21</v>
      </c>
      <c r="J1767" s="3" t="s">
        <v>243</v>
      </c>
      <c r="K1767" s="17">
        <v>0</v>
      </c>
      <c r="L1767" s="3" t="s">
        <v>21</v>
      </c>
      <c r="M1767" s="3" t="s">
        <v>242</v>
      </c>
      <c r="N1767" s="3" t="str">
        <f>IF(tbl_clean[[#This Row],[salary_in_usd]]&gt;=statistics!$B$25,"Yes","No")</f>
        <v>No</v>
      </c>
      <c r="O1767" s="3" t="str">
        <f>IF(tbl_clean[[#This Row],[employee_residence]]=tbl_clean[[#This Row],[company_location]], "Same-Country","Cross-Country")</f>
        <v>Same-Country</v>
      </c>
    </row>
    <row r="1768" spans="1:15" ht="19.2" x14ac:dyDescent="0.45">
      <c r="A1768" s="3">
        <v>2022</v>
      </c>
      <c r="B1768" s="4" t="s">
        <v>213</v>
      </c>
      <c r="C1768" s="4">
        <f t="shared" si="27"/>
        <v>3</v>
      </c>
      <c r="D1768" s="4" t="s">
        <v>218</v>
      </c>
      <c r="E1768" s="4" t="s">
        <v>238</v>
      </c>
      <c r="F1768" s="5">
        <v>63000</v>
      </c>
      <c r="G1768" s="3" t="s">
        <v>20</v>
      </c>
      <c r="H1768" s="5">
        <v>63000</v>
      </c>
      <c r="I1768" s="3" t="s">
        <v>21</v>
      </c>
      <c r="J1768" s="3" t="s">
        <v>243</v>
      </c>
      <c r="K1768" s="17">
        <v>0</v>
      </c>
      <c r="L1768" s="3" t="s">
        <v>21</v>
      </c>
      <c r="M1768" s="3" t="s">
        <v>242</v>
      </c>
      <c r="N1768" s="3" t="str">
        <f>IF(tbl_clean[[#This Row],[salary_in_usd]]&gt;=statistics!$B$25,"Yes","No")</f>
        <v>No</v>
      </c>
      <c r="O1768" s="3" t="str">
        <f>IF(tbl_clean[[#This Row],[employee_residence]]=tbl_clean[[#This Row],[company_location]], "Same-Country","Cross-Country")</f>
        <v>Same-Country</v>
      </c>
    </row>
    <row r="1769" spans="1:15" ht="19.2" x14ac:dyDescent="0.45">
      <c r="A1769" s="3">
        <v>2022</v>
      </c>
      <c r="B1769" s="4" t="s">
        <v>213</v>
      </c>
      <c r="C1769" s="4">
        <f t="shared" si="27"/>
        <v>3</v>
      </c>
      <c r="D1769" s="4" t="s">
        <v>218</v>
      </c>
      <c r="E1769" s="4" t="s">
        <v>45</v>
      </c>
      <c r="F1769" s="5">
        <v>63000</v>
      </c>
      <c r="G1769" s="3" t="s">
        <v>20</v>
      </c>
      <c r="H1769" s="5">
        <v>63000</v>
      </c>
      <c r="I1769" s="3" t="s">
        <v>21</v>
      </c>
      <c r="J1769" s="3" t="s">
        <v>243</v>
      </c>
      <c r="K1769" s="17">
        <v>0</v>
      </c>
      <c r="L1769" s="3" t="s">
        <v>21</v>
      </c>
      <c r="M1769" s="3" t="s">
        <v>242</v>
      </c>
      <c r="N1769" s="3" t="str">
        <f>IF(tbl_clean[[#This Row],[salary_in_usd]]&gt;=statistics!$B$25,"Yes","No")</f>
        <v>No</v>
      </c>
      <c r="O1769" s="3" t="str">
        <f>IF(tbl_clean[[#This Row],[employee_residence]]=tbl_clean[[#This Row],[company_location]], "Same-Country","Cross-Country")</f>
        <v>Same-Country</v>
      </c>
    </row>
    <row r="1770" spans="1:15" ht="19.2" x14ac:dyDescent="0.45">
      <c r="A1770" s="3">
        <v>2022</v>
      </c>
      <c r="B1770" s="4" t="s">
        <v>213</v>
      </c>
      <c r="C1770" s="4">
        <f t="shared" si="27"/>
        <v>3</v>
      </c>
      <c r="D1770" s="4" t="s">
        <v>218</v>
      </c>
      <c r="E1770" s="4" t="s">
        <v>37</v>
      </c>
      <c r="F1770" s="5">
        <v>63000</v>
      </c>
      <c r="G1770" s="3" t="s">
        <v>20</v>
      </c>
      <c r="H1770" s="5">
        <v>63000</v>
      </c>
      <c r="I1770" s="3" t="s">
        <v>21</v>
      </c>
      <c r="J1770" s="3" t="s">
        <v>243</v>
      </c>
      <c r="K1770" s="17">
        <v>0</v>
      </c>
      <c r="L1770" s="3" t="s">
        <v>21</v>
      </c>
      <c r="M1770" s="3" t="s">
        <v>242</v>
      </c>
      <c r="N1770" s="3" t="str">
        <f>IF(tbl_clean[[#This Row],[salary_in_usd]]&gt;=statistics!$B$25,"Yes","No")</f>
        <v>No</v>
      </c>
      <c r="O1770" s="3" t="str">
        <f>IF(tbl_clean[[#This Row],[employee_residence]]=tbl_clean[[#This Row],[company_location]], "Same-Country","Cross-Country")</f>
        <v>Same-Country</v>
      </c>
    </row>
    <row r="1771" spans="1:15" ht="19.2" x14ac:dyDescent="0.45">
      <c r="A1771" s="3">
        <v>2022</v>
      </c>
      <c r="B1771" s="4" t="s">
        <v>213</v>
      </c>
      <c r="C1771" s="4">
        <f t="shared" si="27"/>
        <v>3</v>
      </c>
      <c r="D1771" s="4" t="s">
        <v>218</v>
      </c>
      <c r="E1771" s="4" t="s">
        <v>37</v>
      </c>
      <c r="F1771" s="5">
        <v>63000</v>
      </c>
      <c r="G1771" s="3" t="s">
        <v>20</v>
      </c>
      <c r="H1771" s="5">
        <v>63000</v>
      </c>
      <c r="I1771" s="3" t="s">
        <v>21</v>
      </c>
      <c r="J1771" s="3" t="s">
        <v>243</v>
      </c>
      <c r="K1771" s="17">
        <v>0</v>
      </c>
      <c r="L1771" s="3" t="s">
        <v>21</v>
      </c>
      <c r="M1771" s="3" t="s">
        <v>242</v>
      </c>
      <c r="N1771" s="3" t="str">
        <f>IF(tbl_clean[[#This Row],[salary_in_usd]]&gt;=statistics!$B$25,"Yes","No")</f>
        <v>No</v>
      </c>
      <c r="O1771" s="3" t="str">
        <f>IF(tbl_clean[[#This Row],[employee_residence]]=tbl_clean[[#This Row],[company_location]], "Same-Country","Cross-Country")</f>
        <v>Same-Country</v>
      </c>
    </row>
    <row r="1772" spans="1:15" ht="19.2" x14ac:dyDescent="0.45">
      <c r="A1772" s="3">
        <v>2022</v>
      </c>
      <c r="B1772" s="4" t="s">
        <v>213</v>
      </c>
      <c r="C1772" s="4">
        <f t="shared" si="27"/>
        <v>3</v>
      </c>
      <c r="D1772" s="4" t="s">
        <v>218</v>
      </c>
      <c r="E1772" s="4" t="s">
        <v>45</v>
      </c>
      <c r="F1772" s="5">
        <v>63000</v>
      </c>
      <c r="G1772" s="3" t="s">
        <v>20</v>
      </c>
      <c r="H1772" s="5">
        <v>63000</v>
      </c>
      <c r="I1772" s="3" t="s">
        <v>21</v>
      </c>
      <c r="J1772" s="3" t="s">
        <v>243</v>
      </c>
      <c r="K1772" s="17">
        <v>0</v>
      </c>
      <c r="L1772" s="3" t="s">
        <v>21</v>
      </c>
      <c r="M1772" s="3" t="s">
        <v>242</v>
      </c>
      <c r="N1772" s="3" t="str">
        <f>IF(tbl_clean[[#This Row],[salary_in_usd]]&gt;=statistics!$B$25,"Yes","No")</f>
        <v>No</v>
      </c>
      <c r="O1772" s="3" t="str">
        <f>IF(tbl_clean[[#This Row],[employee_residence]]=tbl_clean[[#This Row],[company_location]], "Same-Country","Cross-Country")</f>
        <v>Same-Country</v>
      </c>
    </row>
    <row r="1773" spans="1:15" ht="19.2" x14ac:dyDescent="0.45">
      <c r="A1773" s="3">
        <v>2022</v>
      </c>
      <c r="B1773" s="4" t="s">
        <v>213</v>
      </c>
      <c r="C1773" s="4">
        <f t="shared" si="27"/>
        <v>3</v>
      </c>
      <c r="D1773" s="4" t="s">
        <v>218</v>
      </c>
      <c r="E1773" s="4" t="s">
        <v>37</v>
      </c>
      <c r="F1773" s="5">
        <v>63000</v>
      </c>
      <c r="G1773" s="3" t="s">
        <v>20</v>
      </c>
      <c r="H1773" s="5">
        <v>63000</v>
      </c>
      <c r="I1773" s="3" t="s">
        <v>21</v>
      </c>
      <c r="J1773" s="3" t="s">
        <v>243</v>
      </c>
      <c r="K1773" s="17">
        <v>0</v>
      </c>
      <c r="L1773" s="3" t="s">
        <v>21</v>
      </c>
      <c r="M1773" s="3" t="s">
        <v>242</v>
      </c>
      <c r="N1773" s="3" t="str">
        <f>IF(tbl_clean[[#This Row],[salary_in_usd]]&gt;=statistics!$B$25,"Yes","No")</f>
        <v>No</v>
      </c>
      <c r="O1773" s="3" t="str">
        <f>IF(tbl_clean[[#This Row],[employee_residence]]=tbl_clean[[#This Row],[company_location]], "Same-Country","Cross-Country")</f>
        <v>Same-Country</v>
      </c>
    </row>
    <row r="1774" spans="1:15" ht="19.2" x14ac:dyDescent="0.45">
      <c r="A1774" s="3">
        <v>2022</v>
      </c>
      <c r="B1774" s="4" t="s">
        <v>214</v>
      </c>
      <c r="C1774" s="4">
        <f t="shared" si="27"/>
        <v>2</v>
      </c>
      <c r="D1774" s="4" t="s">
        <v>218</v>
      </c>
      <c r="E1774" s="4" t="s">
        <v>27</v>
      </c>
      <c r="F1774" s="5">
        <v>62000</v>
      </c>
      <c r="G1774" s="3" t="s">
        <v>20</v>
      </c>
      <c r="H1774" s="5">
        <v>62000</v>
      </c>
      <c r="I1774" s="3" t="s">
        <v>21</v>
      </c>
      <c r="J1774" s="3" t="s">
        <v>243</v>
      </c>
      <c r="K1774" s="17">
        <v>0</v>
      </c>
      <c r="L1774" s="3" t="s">
        <v>21</v>
      </c>
      <c r="M1774" s="3" t="s">
        <v>242</v>
      </c>
      <c r="N1774" s="3" t="str">
        <f>IF(tbl_clean[[#This Row],[salary_in_usd]]&gt;=statistics!$B$25,"Yes","No")</f>
        <v>No</v>
      </c>
      <c r="O1774" s="3" t="str">
        <f>IF(tbl_clean[[#This Row],[employee_residence]]=tbl_clean[[#This Row],[company_location]], "Same-Country","Cross-Country")</f>
        <v>Same-Country</v>
      </c>
    </row>
    <row r="1775" spans="1:15" ht="19.2" x14ac:dyDescent="0.45">
      <c r="A1775" s="3">
        <v>2022</v>
      </c>
      <c r="B1775" s="4" t="s">
        <v>214</v>
      </c>
      <c r="C1775" s="4">
        <f t="shared" si="27"/>
        <v>2</v>
      </c>
      <c r="D1775" s="4" t="s">
        <v>218</v>
      </c>
      <c r="E1775" s="4" t="s">
        <v>52</v>
      </c>
      <c r="F1775" s="5">
        <v>59000</v>
      </c>
      <c r="G1775" s="3" t="s">
        <v>14</v>
      </c>
      <c r="H1775" s="5">
        <v>61989</v>
      </c>
      <c r="I1775" s="3" t="s">
        <v>90</v>
      </c>
      <c r="J1775" s="3" t="s">
        <v>243</v>
      </c>
      <c r="K1775" s="17">
        <v>0</v>
      </c>
      <c r="L1775" s="3" t="s">
        <v>90</v>
      </c>
      <c r="M1775" s="3" t="s">
        <v>240</v>
      </c>
      <c r="N1775" s="3" t="str">
        <f>IF(tbl_clean[[#This Row],[salary_in_usd]]&gt;=statistics!$B$25,"Yes","No")</f>
        <v>No</v>
      </c>
      <c r="O1775" s="3" t="str">
        <f>IF(tbl_clean[[#This Row],[employee_residence]]=tbl_clean[[#This Row],[company_location]], "Same-Country","Cross-Country")</f>
        <v>Same-Country</v>
      </c>
    </row>
    <row r="1776" spans="1:15" ht="19.2" x14ac:dyDescent="0.45">
      <c r="A1776" s="3">
        <v>2022</v>
      </c>
      <c r="B1776" s="4" t="s">
        <v>213</v>
      </c>
      <c r="C1776" s="4">
        <f t="shared" si="27"/>
        <v>3</v>
      </c>
      <c r="D1776" s="4" t="s">
        <v>218</v>
      </c>
      <c r="E1776" s="4" t="s">
        <v>37</v>
      </c>
      <c r="F1776" s="5">
        <v>50000</v>
      </c>
      <c r="G1776" s="3" t="s">
        <v>58</v>
      </c>
      <c r="H1776" s="5">
        <v>61566</v>
      </c>
      <c r="I1776" s="3" t="s">
        <v>33</v>
      </c>
      <c r="J1776" s="3" t="s">
        <v>244</v>
      </c>
      <c r="K1776" s="17">
        <v>100</v>
      </c>
      <c r="L1776" s="3" t="s">
        <v>33</v>
      </c>
      <c r="M1776" s="3" t="s">
        <v>242</v>
      </c>
      <c r="N1776" s="3" t="str">
        <f>IF(tbl_clean[[#This Row],[salary_in_usd]]&gt;=statistics!$B$25,"Yes","No")</f>
        <v>No</v>
      </c>
      <c r="O1776" s="3" t="str">
        <f>IF(tbl_clean[[#This Row],[employee_residence]]=tbl_clean[[#This Row],[company_location]], "Same-Country","Cross-Country")</f>
        <v>Same-Country</v>
      </c>
    </row>
    <row r="1777" spans="1:15" ht="19.2" x14ac:dyDescent="0.45">
      <c r="A1777" s="3">
        <v>2022</v>
      </c>
      <c r="B1777" s="4" t="s">
        <v>215</v>
      </c>
      <c r="C1777" s="4">
        <f t="shared" si="27"/>
        <v>1</v>
      </c>
      <c r="D1777" s="4" t="s">
        <v>218</v>
      </c>
      <c r="E1777" s="4" t="s">
        <v>37</v>
      </c>
      <c r="F1777" s="5">
        <v>50000</v>
      </c>
      <c r="G1777" s="3" t="s">
        <v>58</v>
      </c>
      <c r="H1777" s="5">
        <v>61566</v>
      </c>
      <c r="I1777" s="3" t="s">
        <v>33</v>
      </c>
      <c r="J1777" s="3" t="s">
        <v>244</v>
      </c>
      <c r="K1777" s="17">
        <v>100</v>
      </c>
      <c r="L1777" s="3" t="s">
        <v>33</v>
      </c>
      <c r="M1777" s="3" t="s">
        <v>242</v>
      </c>
      <c r="N1777" s="3" t="str">
        <f>IF(tbl_clean[[#This Row],[salary_in_usd]]&gt;=statistics!$B$25,"Yes","No")</f>
        <v>No</v>
      </c>
      <c r="O1777" s="3" t="str">
        <f>IF(tbl_clean[[#This Row],[employee_residence]]=tbl_clean[[#This Row],[company_location]], "Same-Country","Cross-Country")</f>
        <v>Same-Country</v>
      </c>
    </row>
    <row r="1778" spans="1:15" ht="19.2" x14ac:dyDescent="0.45">
      <c r="A1778" s="3">
        <v>2022</v>
      </c>
      <c r="B1778" s="4" t="s">
        <v>213</v>
      </c>
      <c r="C1778" s="4">
        <f t="shared" si="27"/>
        <v>3</v>
      </c>
      <c r="D1778" s="4" t="s">
        <v>218</v>
      </c>
      <c r="E1778" s="4" t="s">
        <v>27</v>
      </c>
      <c r="F1778" s="5">
        <v>50000</v>
      </c>
      <c r="G1778" s="3" t="s">
        <v>58</v>
      </c>
      <c r="H1778" s="5">
        <v>61566</v>
      </c>
      <c r="I1778" s="3" t="s">
        <v>33</v>
      </c>
      <c r="J1778" s="3" t="s">
        <v>243</v>
      </c>
      <c r="K1778" s="17">
        <v>0</v>
      </c>
      <c r="L1778" s="3" t="s">
        <v>33</v>
      </c>
      <c r="M1778" s="3" t="s">
        <v>242</v>
      </c>
      <c r="N1778" s="3" t="str">
        <f>IF(tbl_clean[[#This Row],[salary_in_usd]]&gt;=statistics!$B$25,"Yes","No")</f>
        <v>No</v>
      </c>
      <c r="O1778" s="3" t="str">
        <f>IF(tbl_clean[[#This Row],[employee_residence]]=tbl_clean[[#This Row],[company_location]], "Same-Country","Cross-Country")</f>
        <v>Same-Country</v>
      </c>
    </row>
    <row r="1779" spans="1:15" ht="19.2" x14ac:dyDescent="0.45">
      <c r="A1779" s="3">
        <v>2022</v>
      </c>
      <c r="B1779" s="4" t="s">
        <v>214</v>
      </c>
      <c r="C1779" s="4">
        <f t="shared" si="27"/>
        <v>2</v>
      </c>
      <c r="D1779" s="4" t="s">
        <v>218</v>
      </c>
      <c r="E1779" s="4" t="s">
        <v>89</v>
      </c>
      <c r="F1779" s="5">
        <v>50000</v>
      </c>
      <c r="G1779" s="3" t="s">
        <v>58</v>
      </c>
      <c r="H1779" s="5">
        <v>61566</v>
      </c>
      <c r="I1779" s="3" t="s">
        <v>33</v>
      </c>
      <c r="J1779" s="3" t="s">
        <v>245</v>
      </c>
      <c r="K1779" s="17">
        <v>50</v>
      </c>
      <c r="L1779" s="3" t="s">
        <v>33</v>
      </c>
      <c r="M1779" s="3" t="s">
        <v>241</v>
      </c>
      <c r="N1779" s="3" t="str">
        <f>IF(tbl_clean[[#This Row],[salary_in_usd]]&gt;=statistics!$B$25,"Yes","No")</f>
        <v>No</v>
      </c>
      <c r="O1779" s="3" t="str">
        <f>IF(tbl_clean[[#This Row],[employee_residence]]=tbl_clean[[#This Row],[company_location]], "Same-Country","Cross-Country")</f>
        <v>Same-Country</v>
      </c>
    </row>
    <row r="1780" spans="1:15" ht="19.2" x14ac:dyDescent="0.45">
      <c r="A1780" s="3">
        <v>2022</v>
      </c>
      <c r="B1780" s="4" t="s">
        <v>214</v>
      </c>
      <c r="C1780" s="4">
        <f t="shared" si="27"/>
        <v>2</v>
      </c>
      <c r="D1780" s="4" t="s">
        <v>218</v>
      </c>
      <c r="E1780" s="4" t="s">
        <v>37</v>
      </c>
      <c r="F1780" s="5">
        <v>50000</v>
      </c>
      <c r="G1780" s="3" t="s">
        <v>58</v>
      </c>
      <c r="H1780" s="5">
        <v>61566</v>
      </c>
      <c r="I1780" s="3" t="s">
        <v>33</v>
      </c>
      <c r="J1780" s="3" t="s">
        <v>243</v>
      </c>
      <c r="K1780" s="17">
        <v>0</v>
      </c>
      <c r="L1780" s="3" t="s">
        <v>33</v>
      </c>
      <c r="M1780" s="3" t="s">
        <v>242</v>
      </c>
      <c r="N1780" s="3" t="str">
        <f>IF(tbl_clean[[#This Row],[salary_in_usd]]&gt;=statistics!$B$25,"Yes","No")</f>
        <v>No</v>
      </c>
      <c r="O1780" s="3" t="str">
        <f>IF(tbl_clean[[#This Row],[employee_residence]]=tbl_clean[[#This Row],[company_location]], "Same-Country","Cross-Country")</f>
        <v>Same-Country</v>
      </c>
    </row>
    <row r="1781" spans="1:15" ht="19.2" x14ac:dyDescent="0.45">
      <c r="A1781" s="3">
        <v>2022</v>
      </c>
      <c r="B1781" s="4" t="s">
        <v>214</v>
      </c>
      <c r="C1781" s="4">
        <f t="shared" si="27"/>
        <v>2</v>
      </c>
      <c r="D1781" s="4" t="s">
        <v>218</v>
      </c>
      <c r="E1781" s="4" t="s">
        <v>23</v>
      </c>
      <c r="F1781" s="5">
        <v>50000</v>
      </c>
      <c r="G1781" s="3" t="s">
        <v>58</v>
      </c>
      <c r="H1781" s="5">
        <v>61566</v>
      </c>
      <c r="I1781" s="3" t="s">
        <v>33</v>
      </c>
      <c r="J1781" s="3" t="s">
        <v>243</v>
      </c>
      <c r="K1781" s="17">
        <v>0</v>
      </c>
      <c r="L1781" s="3" t="s">
        <v>33</v>
      </c>
      <c r="M1781" s="3" t="s">
        <v>242</v>
      </c>
      <c r="N1781" s="3" t="str">
        <f>IF(tbl_clean[[#This Row],[salary_in_usd]]&gt;=statistics!$B$25,"Yes","No")</f>
        <v>No</v>
      </c>
      <c r="O1781" s="3" t="str">
        <f>IF(tbl_clean[[#This Row],[employee_residence]]=tbl_clean[[#This Row],[company_location]], "Same-Country","Cross-Country")</f>
        <v>Same-Country</v>
      </c>
    </row>
    <row r="1782" spans="1:15" ht="19.2" x14ac:dyDescent="0.45">
      <c r="A1782" s="3">
        <v>2022</v>
      </c>
      <c r="B1782" s="4" t="s">
        <v>213</v>
      </c>
      <c r="C1782" s="4">
        <f t="shared" si="27"/>
        <v>3</v>
      </c>
      <c r="D1782" s="4" t="s">
        <v>218</v>
      </c>
      <c r="E1782" s="4" t="s">
        <v>37</v>
      </c>
      <c r="F1782" s="5">
        <v>50000</v>
      </c>
      <c r="G1782" s="3" t="s">
        <v>58</v>
      </c>
      <c r="H1782" s="5">
        <v>61566</v>
      </c>
      <c r="I1782" s="3" t="s">
        <v>33</v>
      </c>
      <c r="J1782" s="3" t="s">
        <v>243</v>
      </c>
      <c r="K1782" s="17">
        <v>0</v>
      </c>
      <c r="L1782" s="3" t="s">
        <v>33</v>
      </c>
      <c r="M1782" s="3" t="s">
        <v>242</v>
      </c>
      <c r="N1782" s="3" t="str">
        <f>IF(tbl_clean[[#This Row],[salary_in_usd]]&gt;=statistics!$B$25,"Yes","No")</f>
        <v>No</v>
      </c>
      <c r="O1782" s="3" t="str">
        <f>IF(tbl_clean[[#This Row],[employee_residence]]=tbl_clean[[#This Row],[company_location]], "Same-Country","Cross-Country")</f>
        <v>Same-Country</v>
      </c>
    </row>
    <row r="1783" spans="1:15" ht="19.2" x14ac:dyDescent="0.45">
      <c r="A1783" s="3">
        <v>2022</v>
      </c>
      <c r="B1783" s="4" t="s">
        <v>214</v>
      </c>
      <c r="C1783" s="4">
        <f t="shared" si="27"/>
        <v>2</v>
      </c>
      <c r="D1783" s="4" t="s">
        <v>218</v>
      </c>
      <c r="E1783" s="4" t="s">
        <v>27</v>
      </c>
      <c r="F1783" s="5">
        <v>50000</v>
      </c>
      <c r="G1783" s="3" t="s">
        <v>58</v>
      </c>
      <c r="H1783" s="5">
        <v>61566</v>
      </c>
      <c r="I1783" s="3" t="s">
        <v>33</v>
      </c>
      <c r="J1783" s="3" t="s">
        <v>243</v>
      </c>
      <c r="K1783" s="17">
        <v>0</v>
      </c>
      <c r="L1783" s="3" t="s">
        <v>33</v>
      </c>
      <c r="M1783" s="3" t="s">
        <v>242</v>
      </c>
      <c r="N1783" s="3" t="str">
        <f>IF(tbl_clean[[#This Row],[salary_in_usd]]&gt;=statistics!$B$25,"Yes","No")</f>
        <v>No</v>
      </c>
      <c r="O1783" s="3" t="str">
        <f>IF(tbl_clean[[#This Row],[employee_residence]]=tbl_clean[[#This Row],[company_location]], "Same-Country","Cross-Country")</f>
        <v>Same-Country</v>
      </c>
    </row>
    <row r="1784" spans="1:15" ht="19.2" x14ac:dyDescent="0.45">
      <c r="A1784" s="3">
        <v>2022</v>
      </c>
      <c r="B1784" s="4" t="s">
        <v>213</v>
      </c>
      <c r="C1784" s="4">
        <f t="shared" si="27"/>
        <v>3</v>
      </c>
      <c r="D1784" s="4" t="s">
        <v>218</v>
      </c>
      <c r="E1784" s="4" t="s">
        <v>27</v>
      </c>
      <c r="F1784" s="5">
        <v>61300</v>
      </c>
      <c r="G1784" s="3" t="s">
        <v>20</v>
      </c>
      <c r="H1784" s="5">
        <v>61300</v>
      </c>
      <c r="I1784" s="3" t="s">
        <v>24</v>
      </c>
      <c r="J1784" s="3" t="s">
        <v>244</v>
      </c>
      <c r="K1784" s="17">
        <v>100</v>
      </c>
      <c r="L1784" s="3" t="s">
        <v>24</v>
      </c>
      <c r="M1784" s="3" t="s">
        <v>242</v>
      </c>
      <c r="N1784" s="3" t="str">
        <f>IF(tbl_clean[[#This Row],[salary_in_usd]]&gt;=statistics!$B$25,"Yes","No")</f>
        <v>No</v>
      </c>
      <c r="O1784" s="3" t="str">
        <f>IF(tbl_clean[[#This Row],[employee_residence]]=tbl_clean[[#This Row],[company_location]], "Same-Country","Cross-Country")</f>
        <v>Same-Country</v>
      </c>
    </row>
    <row r="1785" spans="1:15" ht="19.2" x14ac:dyDescent="0.45">
      <c r="A1785" s="3">
        <v>2022</v>
      </c>
      <c r="B1785" s="4" t="s">
        <v>213</v>
      </c>
      <c r="C1785" s="4">
        <f t="shared" si="27"/>
        <v>3</v>
      </c>
      <c r="D1785" s="4" t="s">
        <v>218</v>
      </c>
      <c r="E1785" s="4" t="s">
        <v>27</v>
      </c>
      <c r="F1785" s="5">
        <v>61300</v>
      </c>
      <c r="G1785" s="3" t="s">
        <v>20</v>
      </c>
      <c r="H1785" s="5">
        <v>61300</v>
      </c>
      <c r="I1785" s="3" t="s">
        <v>24</v>
      </c>
      <c r="J1785" s="3" t="s">
        <v>244</v>
      </c>
      <c r="K1785" s="17">
        <v>100</v>
      </c>
      <c r="L1785" s="3" t="s">
        <v>24</v>
      </c>
      <c r="M1785" s="3" t="s">
        <v>242</v>
      </c>
      <c r="N1785" s="3" t="str">
        <f>IF(tbl_clean[[#This Row],[salary_in_usd]]&gt;=statistics!$B$25,"Yes","No")</f>
        <v>No</v>
      </c>
      <c r="O1785" s="3" t="str">
        <f>IF(tbl_clean[[#This Row],[employee_residence]]=tbl_clean[[#This Row],[company_location]], "Same-Country","Cross-Country")</f>
        <v>Same-Country</v>
      </c>
    </row>
    <row r="1786" spans="1:15" ht="19.2" x14ac:dyDescent="0.45">
      <c r="A1786" s="3">
        <v>2022</v>
      </c>
      <c r="B1786" s="4" t="s">
        <v>215</v>
      </c>
      <c r="C1786" s="4">
        <f t="shared" si="27"/>
        <v>1</v>
      </c>
      <c r="D1786" s="4" t="s">
        <v>218</v>
      </c>
      <c r="E1786" s="4" t="s">
        <v>234</v>
      </c>
      <c r="F1786" s="5">
        <v>58000</v>
      </c>
      <c r="G1786" s="3" t="s">
        <v>14</v>
      </c>
      <c r="H1786" s="5">
        <v>60938</v>
      </c>
      <c r="I1786" s="3" t="s">
        <v>31</v>
      </c>
      <c r="J1786" s="3" t="s">
        <v>243</v>
      </c>
      <c r="K1786" s="17">
        <v>0</v>
      </c>
      <c r="L1786" s="3" t="s">
        <v>31</v>
      </c>
      <c r="M1786" s="3" t="s">
        <v>240</v>
      </c>
      <c r="N1786" s="3" t="str">
        <f>IF(tbl_clean[[#This Row],[salary_in_usd]]&gt;=statistics!$B$25,"Yes","No")</f>
        <v>No</v>
      </c>
      <c r="O1786" s="3" t="str">
        <f>IF(tbl_clean[[#This Row],[employee_residence]]=tbl_clean[[#This Row],[company_location]], "Same-Country","Cross-Country")</f>
        <v>Same-Country</v>
      </c>
    </row>
    <row r="1787" spans="1:15" ht="19.2" x14ac:dyDescent="0.45">
      <c r="A1787" s="3">
        <v>2022</v>
      </c>
      <c r="B1787" s="4" t="s">
        <v>214</v>
      </c>
      <c r="C1787" s="4">
        <f t="shared" si="27"/>
        <v>2</v>
      </c>
      <c r="D1787" s="4" t="s">
        <v>218</v>
      </c>
      <c r="E1787" s="4" t="s">
        <v>23</v>
      </c>
      <c r="F1787" s="5">
        <v>58000</v>
      </c>
      <c r="G1787" s="3" t="s">
        <v>14</v>
      </c>
      <c r="H1787" s="5">
        <v>60938</v>
      </c>
      <c r="I1787" s="3" t="s">
        <v>31</v>
      </c>
      <c r="J1787" s="3" t="s">
        <v>243</v>
      </c>
      <c r="K1787" s="17">
        <v>0</v>
      </c>
      <c r="L1787" s="3" t="s">
        <v>31</v>
      </c>
      <c r="M1787" s="3" t="s">
        <v>242</v>
      </c>
      <c r="N1787" s="3" t="str">
        <f>IF(tbl_clean[[#This Row],[salary_in_usd]]&gt;=statistics!$B$25,"Yes","No")</f>
        <v>No</v>
      </c>
      <c r="O1787" s="3" t="str">
        <f>IF(tbl_clean[[#This Row],[employee_residence]]=tbl_clean[[#This Row],[company_location]], "Same-Country","Cross-Country")</f>
        <v>Same-Country</v>
      </c>
    </row>
    <row r="1788" spans="1:15" ht="19.2" x14ac:dyDescent="0.45">
      <c r="A1788" s="3">
        <v>2022</v>
      </c>
      <c r="B1788" s="4" t="s">
        <v>214</v>
      </c>
      <c r="C1788" s="4">
        <f t="shared" si="27"/>
        <v>2</v>
      </c>
      <c r="D1788" s="4" t="s">
        <v>218</v>
      </c>
      <c r="E1788" s="4" t="s">
        <v>23</v>
      </c>
      <c r="F1788" s="5">
        <v>58000</v>
      </c>
      <c r="G1788" s="3" t="s">
        <v>14</v>
      </c>
      <c r="H1788" s="5">
        <v>60938</v>
      </c>
      <c r="I1788" s="3" t="s">
        <v>31</v>
      </c>
      <c r="J1788" s="3" t="s">
        <v>244</v>
      </c>
      <c r="K1788" s="17">
        <v>100</v>
      </c>
      <c r="L1788" s="3" t="s">
        <v>31</v>
      </c>
      <c r="M1788" s="3" t="s">
        <v>241</v>
      </c>
      <c r="N1788" s="3" t="str">
        <f>IF(tbl_clean[[#This Row],[salary_in_usd]]&gt;=statistics!$B$25,"Yes","No")</f>
        <v>No</v>
      </c>
      <c r="O1788" s="3" t="str">
        <f>IF(tbl_clean[[#This Row],[employee_residence]]=tbl_clean[[#This Row],[company_location]], "Same-Country","Cross-Country")</f>
        <v>Same-Country</v>
      </c>
    </row>
    <row r="1789" spans="1:15" ht="19.2" x14ac:dyDescent="0.45">
      <c r="A1789" s="3">
        <v>2022</v>
      </c>
      <c r="B1789" s="4" t="s">
        <v>214</v>
      </c>
      <c r="C1789" s="4">
        <f t="shared" si="27"/>
        <v>2</v>
      </c>
      <c r="D1789" s="4" t="s">
        <v>218</v>
      </c>
      <c r="E1789" s="4" t="s">
        <v>27</v>
      </c>
      <c r="F1789" s="5">
        <v>60000</v>
      </c>
      <c r="G1789" s="3" t="s">
        <v>20</v>
      </c>
      <c r="H1789" s="5">
        <v>60000</v>
      </c>
      <c r="I1789" s="3" t="s">
        <v>21</v>
      </c>
      <c r="J1789" s="3" t="s">
        <v>244</v>
      </c>
      <c r="K1789" s="17">
        <v>100</v>
      </c>
      <c r="L1789" s="3" t="s">
        <v>21</v>
      </c>
      <c r="M1789" s="3" t="s">
        <v>242</v>
      </c>
      <c r="N1789" s="3" t="str">
        <f>IF(tbl_clean[[#This Row],[salary_in_usd]]&gt;=statistics!$B$25,"Yes","No")</f>
        <v>No</v>
      </c>
      <c r="O1789" s="3" t="str">
        <f>IF(tbl_clean[[#This Row],[employee_residence]]=tbl_clean[[#This Row],[company_location]], "Same-Country","Cross-Country")</f>
        <v>Same-Country</v>
      </c>
    </row>
    <row r="1790" spans="1:15" ht="19.2" x14ac:dyDescent="0.45">
      <c r="A1790" s="3">
        <v>2022</v>
      </c>
      <c r="B1790" s="4" t="s">
        <v>214</v>
      </c>
      <c r="C1790" s="4">
        <f t="shared" si="27"/>
        <v>2</v>
      </c>
      <c r="D1790" s="4" t="s">
        <v>218</v>
      </c>
      <c r="E1790" s="4" t="s">
        <v>27</v>
      </c>
      <c r="F1790" s="5">
        <v>60000</v>
      </c>
      <c r="G1790" s="3" t="s">
        <v>20</v>
      </c>
      <c r="H1790" s="5">
        <v>60000</v>
      </c>
      <c r="I1790" s="3" t="s">
        <v>21</v>
      </c>
      <c r="J1790" s="3" t="s">
        <v>244</v>
      </c>
      <c r="K1790" s="17">
        <v>100</v>
      </c>
      <c r="L1790" s="3" t="s">
        <v>21</v>
      </c>
      <c r="M1790" s="3" t="s">
        <v>242</v>
      </c>
      <c r="N1790" s="3" t="str">
        <f>IF(tbl_clean[[#This Row],[salary_in_usd]]&gt;=statistics!$B$25,"Yes","No")</f>
        <v>No</v>
      </c>
      <c r="O1790" s="3" t="str">
        <f>IF(tbl_clean[[#This Row],[employee_residence]]=tbl_clean[[#This Row],[company_location]], "Same-Country","Cross-Country")</f>
        <v>Same-Country</v>
      </c>
    </row>
    <row r="1791" spans="1:15" ht="19.2" x14ac:dyDescent="0.45">
      <c r="A1791" s="3">
        <v>2022</v>
      </c>
      <c r="B1791" s="4" t="s">
        <v>214</v>
      </c>
      <c r="C1791" s="4">
        <f t="shared" si="27"/>
        <v>2</v>
      </c>
      <c r="D1791" s="4" t="s">
        <v>218</v>
      </c>
      <c r="E1791" s="4" t="s">
        <v>98</v>
      </c>
      <c r="F1791" s="5">
        <v>60000</v>
      </c>
      <c r="G1791" s="3" t="s">
        <v>20</v>
      </c>
      <c r="H1791" s="5">
        <v>60000</v>
      </c>
      <c r="I1791" s="3" t="s">
        <v>21</v>
      </c>
      <c r="J1791" s="3" t="s">
        <v>244</v>
      </c>
      <c r="K1791" s="17">
        <v>100</v>
      </c>
      <c r="L1791" s="3" t="s">
        <v>21</v>
      </c>
      <c r="M1791" s="3" t="s">
        <v>242</v>
      </c>
      <c r="N1791" s="3" t="str">
        <f>IF(tbl_clean[[#This Row],[salary_in_usd]]&gt;=statistics!$B$25,"Yes","No")</f>
        <v>No</v>
      </c>
      <c r="O1791" s="3" t="str">
        <f>IF(tbl_clean[[#This Row],[employee_residence]]=tbl_clean[[#This Row],[company_location]], "Same-Country","Cross-Country")</f>
        <v>Same-Country</v>
      </c>
    </row>
    <row r="1792" spans="1:15" ht="19.2" x14ac:dyDescent="0.45">
      <c r="A1792" s="3">
        <v>2022</v>
      </c>
      <c r="B1792" s="4" t="s">
        <v>214</v>
      </c>
      <c r="C1792" s="4">
        <f t="shared" si="27"/>
        <v>2</v>
      </c>
      <c r="D1792" s="4" t="s">
        <v>219</v>
      </c>
      <c r="E1792" s="4" t="s">
        <v>236</v>
      </c>
      <c r="F1792" s="5">
        <v>60000</v>
      </c>
      <c r="G1792" s="3" t="s">
        <v>20</v>
      </c>
      <c r="H1792" s="5">
        <v>60000</v>
      </c>
      <c r="I1792" s="3" t="s">
        <v>43</v>
      </c>
      <c r="J1792" s="3" t="s">
        <v>244</v>
      </c>
      <c r="K1792" s="17">
        <v>100</v>
      </c>
      <c r="L1792" s="3" t="s">
        <v>21</v>
      </c>
      <c r="M1792" s="3" t="s">
        <v>241</v>
      </c>
      <c r="N1792" s="3" t="str">
        <f>IF(tbl_clean[[#This Row],[salary_in_usd]]&gt;=statistics!$B$25,"Yes","No")</f>
        <v>No</v>
      </c>
      <c r="O1792" s="3" t="str">
        <f>IF(tbl_clean[[#This Row],[employee_residence]]=tbl_clean[[#This Row],[company_location]], "Same-Country","Cross-Country")</f>
        <v>Cross-Country</v>
      </c>
    </row>
    <row r="1793" spans="1:15" ht="19.2" x14ac:dyDescent="0.45">
      <c r="A1793" s="3">
        <v>2022</v>
      </c>
      <c r="B1793" s="4" t="s">
        <v>214</v>
      </c>
      <c r="C1793" s="4">
        <f t="shared" si="27"/>
        <v>2</v>
      </c>
      <c r="D1793" s="4" t="s">
        <v>218</v>
      </c>
      <c r="E1793" s="4" t="s">
        <v>98</v>
      </c>
      <c r="F1793" s="5">
        <v>60000</v>
      </c>
      <c r="G1793" s="3" t="s">
        <v>20</v>
      </c>
      <c r="H1793" s="5">
        <v>60000</v>
      </c>
      <c r="I1793" s="3" t="s">
        <v>21</v>
      </c>
      <c r="J1793" s="3" t="s">
        <v>244</v>
      </c>
      <c r="K1793" s="17">
        <v>100</v>
      </c>
      <c r="L1793" s="3" t="s">
        <v>21</v>
      </c>
      <c r="M1793" s="3" t="s">
        <v>242</v>
      </c>
      <c r="N1793" s="3" t="str">
        <f>IF(tbl_clean[[#This Row],[salary_in_usd]]&gt;=statistics!$B$25,"Yes","No")</f>
        <v>No</v>
      </c>
      <c r="O1793" s="3" t="str">
        <f>IF(tbl_clean[[#This Row],[employee_residence]]=tbl_clean[[#This Row],[company_location]], "Same-Country","Cross-Country")</f>
        <v>Same-Country</v>
      </c>
    </row>
    <row r="1794" spans="1:15" ht="19.2" x14ac:dyDescent="0.45">
      <c r="A1794" s="3">
        <v>2022</v>
      </c>
      <c r="B1794" s="4" t="s">
        <v>214</v>
      </c>
      <c r="C1794" s="4">
        <f t="shared" ref="C1794:C1857" si="28">IF(B1794="Entry",1,IF(B1794="Mid",2,IF(B1794="Senior",3,4)))</f>
        <v>2</v>
      </c>
      <c r="D1794" s="4" t="s">
        <v>218</v>
      </c>
      <c r="E1794" s="4" t="s">
        <v>98</v>
      </c>
      <c r="F1794" s="5">
        <v>60000</v>
      </c>
      <c r="G1794" s="3" t="s">
        <v>20</v>
      </c>
      <c r="H1794" s="5">
        <v>60000</v>
      </c>
      <c r="I1794" s="3" t="s">
        <v>21</v>
      </c>
      <c r="J1794" s="3" t="s">
        <v>244</v>
      </c>
      <c r="K1794" s="17">
        <v>100</v>
      </c>
      <c r="L1794" s="3" t="s">
        <v>21</v>
      </c>
      <c r="M1794" s="3" t="s">
        <v>242</v>
      </c>
      <c r="N1794" s="3" t="str">
        <f>IF(tbl_clean[[#This Row],[salary_in_usd]]&gt;=statistics!$B$25,"Yes","No")</f>
        <v>No</v>
      </c>
      <c r="O1794" s="3" t="str">
        <f>IF(tbl_clean[[#This Row],[employee_residence]]=tbl_clean[[#This Row],[company_location]], "Same-Country","Cross-Country")</f>
        <v>Same-Country</v>
      </c>
    </row>
    <row r="1795" spans="1:15" ht="19.2" x14ac:dyDescent="0.45">
      <c r="A1795" s="3">
        <v>2022</v>
      </c>
      <c r="B1795" s="4" t="s">
        <v>213</v>
      </c>
      <c r="C1795" s="4">
        <f t="shared" si="28"/>
        <v>3</v>
      </c>
      <c r="D1795" s="4" t="s">
        <v>218</v>
      </c>
      <c r="E1795" s="4" t="s">
        <v>141</v>
      </c>
      <c r="F1795" s="5">
        <v>60000</v>
      </c>
      <c r="G1795" s="3" t="s">
        <v>20</v>
      </c>
      <c r="H1795" s="5">
        <v>60000</v>
      </c>
      <c r="I1795" s="3" t="s">
        <v>131</v>
      </c>
      <c r="J1795" s="3" t="s">
        <v>244</v>
      </c>
      <c r="K1795" s="17">
        <v>100</v>
      </c>
      <c r="L1795" s="3" t="s">
        <v>106</v>
      </c>
      <c r="M1795" s="3" t="s">
        <v>240</v>
      </c>
      <c r="N1795" s="3" t="str">
        <f>IF(tbl_clean[[#This Row],[salary_in_usd]]&gt;=statistics!$B$25,"Yes","No")</f>
        <v>No</v>
      </c>
      <c r="O1795" s="3" t="str">
        <f>IF(tbl_clean[[#This Row],[employee_residence]]=tbl_clean[[#This Row],[company_location]], "Same-Country","Cross-Country")</f>
        <v>Cross-Country</v>
      </c>
    </row>
    <row r="1796" spans="1:15" ht="19.2" x14ac:dyDescent="0.45">
      <c r="A1796" s="3">
        <v>2022</v>
      </c>
      <c r="B1796" s="4" t="s">
        <v>213</v>
      </c>
      <c r="C1796" s="4">
        <f t="shared" si="28"/>
        <v>3</v>
      </c>
      <c r="D1796" s="4" t="s">
        <v>218</v>
      </c>
      <c r="E1796" s="4" t="s">
        <v>27</v>
      </c>
      <c r="F1796" s="5">
        <v>60000</v>
      </c>
      <c r="G1796" s="3" t="s">
        <v>20</v>
      </c>
      <c r="H1796" s="5">
        <v>60000</v>
      </c>
      <c r="I1796" s="3" t="s">
        <v>21</v>
      </c>
      <c r="J1796" s="3" t="s">
        <v>244</v>
      </c>
      <c r="K1796" s="17">
        <v>100</v>
      </c>
      <c r="L1796" s="3" t="s">
        <v>21</v>
      </c>
      <c r="M1796" s="3" t="s">
        <v>242</v>
      </c>
      <c r="N1796" s="3" t="str">
        <f>IF(tbl_clean[[#This Row],[salary_in_usd]]&gt;=statistics!$B$25,"Yes","No")</f>
        <v>No</v>
      </c>
      <c r="O1796" s="3" t="str">
        <f>IF(tbl_clean[[#This Row],[employee_residence]]=tbl_clean[[#This Row],[company_location]], "Same-Country","Cross-Country")</f>
        <v>Same-Country</v>
      </c>
    </row>
    <row r="1797" spans="1:15" ht="19.2" x14ac:dyDescent="0.45">
      <c r="A1797" s="3">
        <v>2022</v>
      </c>
      <c r="B1797" s="4" t="s">
        <v>215</v>
      </c>
      <c r="C1797" s="4">
        <f t="shared" si="28"/>
        <v>1</v>
      </c>
      <c r="D1797" s="4" t="s">
        <v>218</v>
      </c>
      <c r="E1797" s="4" t="s">
        <v>37</v>
      </c>
      <c r="F1797" s="5">
        <v>57000</v>
      </c>
      <c r="G1797" s="3" t="s">
        <v>14</v>
      </c>
      <c r="H1797" s="5">
        <v>59888</v>
      </c>
      <c r="I1797" s="3" t="s">
        <v>51</v>
      </c>
      <c r="J1797" s="3" t="s">
        <v>244</v>
      </c>
      <c r="K1797" s="17">
        <v>100</v>
      </c>
      <c r="L1797" s="3" t="s">
        <v>51</v>
      </c>
      <c r="M1797" s="3" t="s">
        <v>240</v>
      </c>
      <c r="N1797" s="3" t="str">
        <f>IF(tbl_clean[[#This Row],[salary_in_usd]]&gt;=statistics!$B$25,"Yes","No")</f>
        <v>No</v>
      </c>
      <c r="O1797" s="3" t="str">
        <f>IF(tbl_clean[[#This Row],[employee_residence]]=tbl_clean[[#This Row],[company_location]], "Same-Country","Cross-Country")</f>
        <v>Same-Country</v>
      </c>
    </row>
    <row r="1798" spans="1:15" ht="19.2" x14ac:dyDescent="0.45">
      <c r="A1798" s="3">
        <v>2022</v>
      </c>
      <c r="B1798" s="4" t="s">
        <v>213</v>
      </c>
      <c r="C1798" s="4">
        <f t="shared" si="28"/>
        <v>3</v>
      </c>
      <c r="D1798" s="4" t="s">
        <v>218</v>
      </c>
      <c r="E1798" s="4" t="s">
        <v>35</v>
      </c>
      <c r="F1798" s="5">
        <v>57000</v>
      </c>
      <c r="G1798" s="3" t="s">
        <v>14</v>
      </c>
      <c r="H1798" s="5">
        <v>59888</v>
      </c>
      <c r="I1798" s="3" t="s">
        <v>51</v>
      </c>
      <c r="J1798" s="3" t="s">
        <v>244</v>
      </c>
      <c r="K1798" s="17">
        <v>100</v>
      </c>
      <c r="L1798" s="3" t="s">
        <v>51</v>
      </c>
      <c r="M1798" s="3" t="s">
        <v>240</v>
      </c>
      <c r="N1798" s="3" t="str">
        <f>IF(tbl_clean[[#This Row],[salary_in_usd]]&gt;=statistics!$B$25,"Yes","No")</f>
        <v>No</v>
      </c>
      <c r="O1798" s="3" t="str">
        <f>IF(tbl_clean[[#This Row],[employee_residence]]=tbl_clean[[#This Row],[company_location]], "Same-Country","Cross-Country")</f>
        <v>Same-Country</v>
      </c>
    </row>
    <row r="1799" spans="1:15" ht="19.2" x14ac:dyDescent="0.45">
      <c r="A1799" s="3">
        <v>2022</v>
      </c>
      <c r="B1799" s="4" t="s">
        <v>214</v>
      </c>
      <c r="C1799" s="4">
        <f t="shared" si="28"/>
        <v>2</v>
      </c>
      <c r="D1799" s="4" t="s">
        <v>218</v>
      </c>
      <c r="E1799" s="4" t="s">
        <v>38</v>
      </c>
      <c r="F1799" s="5">
        <v>56000</v>
      </c>
      <c r="G1799" s="3" t="s">
        <v>14</v>
      </c>
      <c r="H1799" s="5">
        <v>58837</v>
      </c>
      <c r="I1799" s="3" t="s">
        <v>63</v>
      </c>
      <c r="J1799" s="3" t="s">
        <v>244</v>
      </c>
      <c r="K1799" s="17">
        <v>100</v>
      </c>
      <c r="L1799" s="3" t="s">
        <v>63</v>
      </c>
      <c r="M1799" s="3" t="s">
        <v>241</v>
      </c>
      <c r="N1799" s="3" t="str">
        <f>IF(tbl_clean[[#This Row],[salary_in_usd]]&gt;=statistics!$B$25,"Yes","No")</f>
        <v>No</v>
      </c>
      <c r="O1799" s="3" t="str">
        <f>IF(tbl_clean[[#This Row],[employee_residence]]=tbl_clean[[#This Row],[company_location]], "Same-Country","Cross-Country")</f>
        <v>Same-Country</v>
      </c>
    </row>
    <row r="1800" spans="1:15" ht="19.2" x14ac:dyDescent="0.45">
      <c r="A1800" s="3">
        <v>2022</v>
      </c>
      <c r="B1800" s="4" t="s">
        <v>214</v>
      </c>
      <c r="C1800" s="4">
        <f t="shared" si="28"/>
        <v>2</v>
      </c>
      <c r="D1800" s="4" t="s">
        <v>218</v>
      </c>
      <c r="E1800" s="4" t="s">
        <v>27</v>
      </c>
      <c r="F1800" s="5">
        <v>58000</v>
      </c>
      <c r="G1800" s="3" t="s">
        <v>20</v>
      </c>
      <c r="H1800" s="5">
        <v>58000</v>
      </c>
      <c r="I1800" s="3" t="s">
        <v>21</v>
      </c>
      <c r="J1800" s="3" t="s">
        <v>243</v>
      </c>
      <c r="K1800" s="17">
        <v>0</v>
      </c>
      <c r="L1800" s="3" t="s">
        <v>21</v>
      </c>
      <c r="M1800" s="3" t="s">
        <v>241</v>
      </c>
      <c r="N1800" s="3" t="str">
        <f>IF(tbl_clean[[#This Row],[salary_in_usd]]&gt;=statistics!$B$25,"Yes","No")</f>
        <v>No</v>
      </c>
      <c r="O1800" s="3" t="str">
        <f>IF(tbl_clean[[#This Row],[employee_residence]]=tbl_clean[[#This Row],[company_location]], "Same-Country","Cross-Country")</f>
        <v>Same-Country</v>
      </c>
    </row>
    <row r="1801" spans="1:15" ht="19.2" x14ac:dyDescent="0.45">
      <c r="A1801" s="3">
        <v>2022</v>
      </c>
      <c r="B1801" s="4" t="s">
        <v>214</v>
      </c>
      <c r="C1801" s="4">
        <f t="shared" si="28"/>
        <v>2</v>
      </c>
      <c r="D1801" s="4" t="s">
        <v>218</v>
      </c>
      <c r="E1801" s="4" t="s">
        <v>27</v>
      </c>
      <c r="F1801" s="5">
        <v>58000</v>
      </c>
      <c r="G1801" s="3" t="s">
        <v>20</v>
      </c>
      <c r="H1801" s="5">
        <v>58000</v>
      </c>
      <c r="I1801" s="3" t="s">
        <v>21</v>
      </c>
      <c r="J1801" s="3" t="s">
        <v>243</v>
      </c>
      <c r="K1801" s="17">
        <v>0</v>
      </c>
      <c r="L1801" s="3" t="s">
        <v>21</v>
      </c>
      <c r="M1801" s="3" t="s">
        <v>241</v>
      </c>
      <c r="N1801" s="3" t="str">
        <f>IF(tbl_clean[[#This Row],[salary_in_usd]]&gt;=statistics!$B$25,"Yes","No")</f>
        <v>No</v>
      </c>
      <c r="O1801" s="3" t="str">
        <f>IF(tbl_clean[[#This Row],[employee_residence]]=tbl_clean[[#This Row],[company_location]], "Same-Country","Cross-Country")</f>
        <v>Same-Country</v>
      </c>
    </row>
    <row r="1802" spans="1:15" ht="19.2" x14ac:dyDescent="0.45">
      <c r="A1802" s="3">
        <v>2022</v>
      </c>
      <c r="B1802" s="4" t="s">
        <v>214</v>
      </c>
      <c r="C1802" s="4">
        <f t="shared" si="28"/>
        <v>2</v>
      </c>
      <c r="D1802" s="4" t="s">
        <v>218</v>
      </c>
      <c r="E1802" s="4" t="s">
        <v>23</v>
      </c>
      <c r="F1802" s="5">
        <v>47000</v>
      </c>
      <c r="G1802" s="3" t="s">
        <v>58</v>
      </c>
      <c r="H1802" s="5">
        <v>57872</v>
      </c>
      <c r="I1802" s="3" t="s">
        <v>33</v>
      </c>
      <c r="J1802" s="3" t="s">
        <v>245</v>
      </c>
      <c r="K1802" s="17">
        <v>50</v>
      </c>
      <c r="L1802" s="3" t="s">
        <v>33</v>
      </c>
      <c r="M1802" s="3" t="s">
        <v>242</v>
      </c>
      <c r="N1802" s="3" t="str">
        <f>IF(tbl_clean[[#This Row],[salary_in_usd]]&gt;=statistics!$B$25,"Yes","No")</f>
        <v>No</v>
      </c>
      <c r="O1802" s="3" t="str">
        <f>IF(tbl_clean[[#This Row],[employee_residence]]=tbl_clean[[#This Row],[company_location]], "Same-Country","Cross-Country")</f>
        <v>Same-Country</v>
      </c>
    </row>
    <row r="1803" spans="1:15" ht="19.2" x14ac:dyDescent="0.45">
      <c r="A1803" s="3">
        <v>2022</v>
      </c>
      <c r="B1803" s="4" t="s">
        <v>213</v>
      </c>
      <c r="C1803" s="4">
        <f t="shared" si="28"/>
        <v>3</v>
      </c>
      <c r="D1803" s="4" t="s">
        <v>218</v>
      </c>
      <c r="E1803" s="4" t="s">
        <v>228</v>
      </c>
      <c r="F1803" s="5">
        <v>55000</v>
      </c>
      <c r="G1803" s="3" t="s">
        <v>14</v>
      </c>
      <c r="H1803" s="5">
        <v>57786</v>
      </c>
      <c r="I1803" s="3" t="s">
        <v>63</v>
      </c>
      <c r="J1803" s="3" t="s">
        <v>245</v>
      </c>
      <c r="K1803" s="17">
        <v>50</v>
      </c>
      <c r="L1803" s="3" t="s">
        <v>63</v>
      </c>
      <c r="M1803" s="3" t="s">
        <v>240</v>
      </c>
      <c r="N1803" s="3" t="str">
        <f>IF(tbl_clean[[#This Row],[salary_in_usd]]&gt;=statistics!$B$25,"Yes","No")</f>
        <v>No</v>
      </c>
      <c r="O1803" s="3" t="str">
        <f>IF(tbl_clean[[#This Row],[employee_residence]]=tbl_clean[[#This Row],[company_location]], "Same-Country","Cross-Country")</f>
        <v>Same-Country</v>
      </c>
    </row>
    <row r="1804" spans="1:15" ht="19.2" x14ac:dyDescent="0.45">
      <c r="A1804" s="3">
        <v>2022</v>
      </c>
      <c r="B1804" s="4" t="s">
        <v>215</v>
      </c>
      <c r="C1804" s="4">
        <f t="shared" si="28"/>
        <v>1</v>
      </c>
      <c r="D1804" s="4" t="s">
        <v>218</v>
      </c>
      <c r="E1804" s="4" t="s">
        <v>234</v>
      </c>
      <c r="F1804" s="5">
        <v>57000</v>
      </c>
      <c r="G1804" s="3" t="s">
        <v>20</v>
      </c>
      <c r="H1804" s="5">
        <v>57000</v>
      </c>
      <c r="I1804" s="3" t="s">
        <v>21</v>
      </c>
      <c r="J1804" s="3" t="s">
        <v>244</v>
      </c>
      <c r="K1804" s="17">
        <v>100</v>
      </c>
      <c r="L1804" s="3" t="s">
        <v>21</v>
      </c>
      <c r="M1804" s="3" t="s">
        <v>240</v>
      </c>
      <c r="N1804" s="3" t="str">
        <f>IF(tbl_clean[[#This Row],[salary_in_usd]]&gt;=statistics!$B$25,"Yes","No")</f>
        <v>No</v>
      </c>
      <c r="O1804" s="3" t="str">
        <f>IF(tbl_clean[[#This Row],[employee_residence]]=tbl_clean[[#This Row],[company_location]], "Same-Country","Cross-Country")</f>
        <v>Same-Country</v>
      </c>
    </row>
    <row r="1805" spans="1:15" ht="19.2" x14ac:dyDescent="0.45">
      <c r="A1805" s="3">
        <v>2022</v>
      </c>
      <c r="B1805" s="4" t="s">
        <v>213</v>
      </c>
      <c r="C1805" s="4">
        <f t="shared" si="28"/>
        <v>3</v>
      </c>
      <c r="D1805" s="4" t="s">
        <v>218</v>
      </c>
      <c r="E1805" s="4" t="s">
        <v>89</v>
      </c>
      <c r="F1805" s="5">
        <v>4460000</v>
      </c>
      <c r="G1805" s="3" t="s">
        <v>42</v>
      </c>
      <c r="H1805" s="5">
        <v>56723</v>
      </c>
      <c r="I1805" s="3" t="s">
        <v>43</v>
      </c>
      <c r="J1805" s="3" t="s">
        <v>243</v>
      </c>
      <c r="K1805" s="17">
        <v>0</v>
      </c>
      <c r="L1805" s="3" t="s">
        <v>43</v>
      </c>
      <c r="M1805" s="3" t="s">
        <v>240</v>
      </c>
      <c r="N1805" s="3" t="str">
        <f>IF(tbl_clean[[#This Row],[salary_in_usd]]&gt;=statistics!$B$25,"Yes","No")</f>
        <v>No</v>
      </c>
      <c r="O1805" s="3" t="str">
        <f>IF(tbl_clean[[#This Row],[employee_residence]]=tbl_clean[[#This Row],[company_location]], "Same-Country","Cross-Country")</f>
        <v>Same-Country</v>
      </c>
    </row>
    <row r="1806" spans="1:15" ht="19.2" x14ac:dyDescent="0.45">
      <c r="A1806" s="3">
        <v>2022</v>
      </c>
      <c r="B1806" s="4" t="s">
        <v>215</v>
      </c>
      <c r="C1806" s="4">
        <f t="shared" si="28"/>
        <v>1</v>
      </c>
      <c r="D1806" s="4" t="s">
        <v>218</v>
      </c>
      <c r="E1806" s="4" t="s">
        <v>35</v>
      </c>
      <c r="F1806" s="5">
        <v>54000</v>
      </c>
      <c r="G1806" s="3" t="s">
        <v>53</v>
      </c>
      <c r="H1806" s="5">
        <v>56536</v>
      </c>
      <c r="I1806" s="3" t="s">
        <v>54</v>
      </c>
      <c r="J1806" s="3" t="s">
        <v>244</v>
      </c>
      <c r="K1806" s="17">
        <v>100</v>
      </c>
      <c r="L1806" s="3" t="s">
        <v>54</v>
      </c>
      <c r="M1806" s="3" t="s">
        <v>241</v>
      </c>
      <c r="N1806" s="3" t="str">
        <f>IF(tbl_clean[[#This Row],[salary_in_usd]]&gt;=statistics!$B$25,"Yes","No")</f>
        <v>No</v>
      </c>
      <c r="O1806" s="3" t="str">
        <f>IF(tbl_clean[[#This Row],[employee_residence]]=tbl_clean[[#This Row],[company_location]], "Same-Country","Cross-Country")</f>
        <v>Same-Country</v>
      </c>
    </row>
    <row r="1807" spans="1:15" ht="19.2" x14ac:dyDescent="0.45">
      <c r="A1807" s="3">
        <v>2022</v>
      </c>
      <c r="B1807" s="4" t="s">
        <v>214</v>
      </c>
      <c r="C1807" s="4">
        <f t="shared" si="28"/>
        <v>2</v>
      </c>
      <c r="D1807" s="4" t="s">
        <v>218</v>
      </c>
      <c r="E1807" s="4" t="s">
        <v>108</v>
      </c>
      <c r="F1807" s="5">
        <v>53000</v>
      </c>
      <c r="G1807" s="3" t="s">
        <v>14</v>
      </c>
      <c r="H1807" s="5">
        <v>55685</v>
      </c>
      <c r="I1807" s="3" t="s">
        <v>48</v>
      </c>
      <c r="J1807" s="3" t="s">
        <v>245</v>
      </c>
      <c r="K1807" s="17">
        <v>50</v>
      </c>
      <c r="L1807" s="3" t="s">
        <v>48</v>
      </c>
      <c r="M1807" s="3" t="s">
        <v>240</v>
      </c>
      <c r="N1807" s="3" t="str">
        <f>IF(tbl_clean[[#This Row],[salary_in_usd]]&gt;=statistics!$B$25,"Yes","No")</f>
        <v>No</v>
      </c>
      <c r="O1807" s="3" t="str">
        <f>IF(tbl_clean[[#This Row],[employee_residence]]=tbl_clean[[#This Row],[company_location]], "Same-Country","Cross-Country")</f>
        <v>Same-Country</v>
      </c>
    </row>
    <row r="1808" spans="1:15" ht="19.2" x14ac:dyDescent="0.45">
      <c r="A1808" s="3">
        <v>2022</v>
      </c>
      <c r="B1808" s="4" t="s">
        <v>215</v>
      </c>
      <c r="C1808" s="4">
        <f t="shared" si="28"/>
        <v>1</v>
      </c>
      <c r="D1808" s="4" t="s">
        <v>218</v>
      </c>
      <c r="E1808" s="4" t="s">
        <v>37</v>
      </c>
      <c r="F1808" s="5">
        <v>52800</v>
      </c>
      <c r="G1808" s="3" t="s">
        <v>14</v>
      </c>
      <c r="H1808" s="5">
        <v>55475</v>
      </c>
      <c r="I1808" s="3" t="s">
        <v>145</v>
      </c>
      <c r="J1808" s="3" t="s">
        <v>244</v>
      </c>
      <c r="K1808" s="17">
        <v>100</v>
      </c>
      <c r="L1808" s="3" t="s">
        <v>31</v>
      </c>
      <c r="M1808" s="3" t="s">
        <v>242</v>
      </c>
      <c r="N1808" s="3" t="str">
        <f>IF(tbl_clean[[#This Row],[salary_in_usd]]&gt;=statistics!$B$25,"Yes","No")</f>
        <v>No</v>
      </c>
      <c r="O1808" s="3" t="str">
        <f>IF(tbl_clean[[#This Row],[employee_residence]]=tbl_clean[[#This Row],[company_location]], "Same-Country","Cross-Country")</f>
        <v>Cross-Country</v>
      </c>
    </row>
    <row r="1809" spans="1:15" ht="19.2" x14ac:dyDescent="0.45">
      <c r="A1809" s="3">
        <v>2022</v>
      </c>
      <c r="B1809" s="4" t="s">
        <v>214</v>
      </c>
      <c r="C1809" s="4">
        <f t="shared" si="28"/>
        <v>2</v>
      </c>
      <c r="D1809" s="4" t="s">
        <v>218</v>
      </c>
      <c r="E1809" s="4" t="s">
        <v>27</v>
      </c>
      <c r="F1809" s="5">
        <v>45000</v>
      </c>
      <c r="G1809" s="3" t="s">
        <v>58</v>
      </c>
      <c r="H1809" s="5">
        <v>55410</v>
      </c>
      <c r="I1809" s="3" t="s">
        <v>33</v>
      </c>
      <c r="J1809" s="3" t="s">
        <v>243</v>
      </c>
      <c r="K1809" s="17">
        <v>0</v>
      </c>
      <c r="L1809" s="3" t="s">
        <v>33</v>
      </c>
      <c r="M1809" s="3" t="s">
        <v>242</v>
      </c>
      <c r="N1809" s="3" t="str">
        <f>IF(tbl_clean[[#This Row],[salary_in_usd]]&gt;=statistics!$B$25,"Yes","No")</f>
        <v>No</v>
      </c>
      <c r="O1809" s="3" t="str">
        <f>IF(tbl_clean[[#This Row],[employee_residence]]=tbl_clean[[#This Row],[company_location]], "Same-Country","Cross-Country")</f>
        <v>Same-Country</v>
      </c>
    </row>
    <row r="1810" spans="1:15" ht="19.2" x14ac:dyDescent="0.45">
      <c r="A1810" s="3">
        <v>2022</v>
      </c>
      <c r="B1810" s="4" t="s">
        <v>215</v>
      </c>
      <c r="C1810" s="4">
        <f t="shared" si="28"/>
        <v>1</v>
      </c>
      <c r="D1810" s="4" t="s">
        <v>218</v>
      </c>
      <c r="E1810" s="4" t="s">
        <v>35</v>
      </c>
      <c r="F1810" s="5">
        <v>45000</v>
      </c>
      <c r="G1810" s="3" t="s">
        <v>58</v>
      </c>
      <c r="H1810" s="5">
        <v>55410</v>
      </c>
      <c r="I1810" s="3" t="s">
        <v>33</v>
      </c>
      <c r="J1810" s="3" t="s">
        <v>244</v>
      </c>
      <c r="K1810" s="17">
        <v>100</v>
      </c>
      <c r="L1810" s="3" t="s">
        <v>33</v>
      </c>
      <c r="M1810" s="3" t="s">
        <v>241</v>
      </c>
      <c r="N1810" s="3" t="str">
        <f>IF(tbl_clean[[#This Row],[salary_in_usd]]&gt;=statistics!$B$25,"Yes","No")</f>
        <v>No</v>
      </c>
      <c r="O1810" s="3" t="str">
        <f>IF(tbl_clean[[#This Row],[employee_residence]]=tbl_clean[[#This Row],[company_location]], "Same-Country","Cross-Country")</f>
        <v>Same-Country</v>
      </c>
    </row>
    <row r="1811" spans="1:15" ht="19.2" x14ac:dyDescent="0.45">
      <c r="A1811" s="3">
        <v>2022</v>
      </c>
      <c r="B1811" s="4" t="s">
        <v>214</v>
      </c>
      <c r="C1811" s="4">
        <f t="shared" si="28"/>
        <v>2</v>
      </c>
      <c r="D1811" s="4" t="s">
        <v>218</v>
      </c>
      <c r="E1811" s="4" t="s">
        <v>37</v>
      </c>
      <c r="F1811" s="5">
        <v>45000</v>
      </c>
      <c r="G1811" s="3" t="s">
        <v>58</v>
      </c>
      <c r="H1811" s="5">
        <v>55410</v>
      </c>
      <c r="I1811" s="3" t="s">
        <v>33</v>
      </c>
      <c r="J1811" s="3" t="s">
        <v>244</v>
      </c>
      <c r="K1811" s="17">
        <v>100</v>
      </c>
      <c r="L1811" s="3" t="s">
        <v>33</v>
      </c>
      <c r="M1811" s="3" t="s">
        <v>242</v>
      </c>
      <c r="N1811" s="3" t="str">
        <f>IF(tbl_clean[[#This Row],[salary_in_usd]]&gt;=statistics!$B$25,"Yes","No")</f>
        <v>No</v>
      </c>
      <c r="O1811" s="3" t="str">
        <f>IF(tbl_clean[[#This Row],[employee_residence]]=tbl_clean[[#This Row],[company_location]], "Same-Country","Cross-Country")</f>
        <v>Same-Country</v>
      </c>
    </row>
    <row r="1812" spans="1:15" ht="19.2" x14ac:dyDescent="0.45">
      <c r="A1812" s="3">
        <v>2022</v>
      </c>
      <c r="B1812" s="4" t="s">
        <v>215</v>
      </c>
      <c r="C1812" s="4">
        <f t="shared" si="28"/>
        <v>1</v>
      </c>
      <c r="D1812" s="4" t="s">
        <v>218</v>
      </c>
      <c r="E1812" s="4" t="s">
        <v>27</v>
      </c>
      <c r="F1812" s="5">
        <v>55000</v>
      </c>
      <c r="G1812" s="3" t="s">
        <v>20</v>
      </c>
      <c r="H1812" s="5">
        <v>55000</v>
      </c>
      <c r="I1812" s="3" t="s">
        <v>21</v>
      </c>
      <c r="J1812" s="3" t="s">
        <v>243</v>
      </c>
      <c r="K1812" s="17">
        <v>0</v>
      </c>
      <c r="L1812" s="3" t="s">
        <v>21</v>
      </c>
      <c r="M1812" s="3" t="s">
        <v>242</v>
      </c>
      <c r="N1812" s="3" t="str">
        <f>IF(tbl_clean[[#This Row],[salary_in_usd]]&gt;=statistics!$B$25,"Yes","No")</f>
        <v>No</v>
      </c>
      <c r="O1812" s="3" t="str">
        <f>IF(tbl_clean[[#This Row],[employee_residence]]=tbl_clean[[#This Row],[company_location]], "Same-Country","Cross-Country")</f>
        <v>Same-Country</v>
      </c>
    </row>
    <row r="1813" spans="1:15" ht="19.2" x14ac:dyDescent="0.45">
      <c r="A1813" s="3">
        <v>2022</v>
      </c>
      <c r="B1813" s="4" t="s">
        <v>213</v>
      </c>
      <c r="C1813" s="4">
        <f t="shared" si="28"/>
        <v>3</v>
      </c>
      <c r="D1813" s="4" t="s">
        <v>218</v>
      </c>
      <c r="E1813" s="4" t="s">
        <v>27</v>
      </c>
      <c r="F1813" s="5">
        <v>55000</v>
      </c>
      <c r="G1813" s="3" t="s">
        <v>20</v>
      </c>
      <c r="H1813" s="5">
        <v>55000</v>
      </c>
      <c r="I1813" s="3" t="s">
        <v>21</v>
      </c>
      <c r="J1813" s="3" t="s">
        <v>244</v>
      </c>
      <c r="K1813" s="17">
        <v>100</v>
      </c>
      <c r="L1813" s="3" t="s">
        <v>21</v>
      </c>
      <c r="M1813" s="3" t="s">
        <v>242</v>
      </c>
      <c r="N1813" s="3" t="str">
        <f>IF(tbl_clean[[#This Row],[salary_in_usd]]&gt;=statistics!$B$25,"Yes","No")</f>
        <v>No</v>
      </c>
      <c r="O1813" s="3" t="str">
        <f>IF(tbl_clean[[#This Row],[employee_residence]]=tbl_clean[[#This Row],[company_location]], "Same-Country","Cross-Country")</f>
        <v>Same-Country</v>
      </c>
    </row>
    <row r="1814" spans="1:15" ht="19.2" x14ac:dyDescent="0.45">
      <c r="A1814" s="3">
        <v>2022</v>
      </c>
      <c r="B1814" s="4" t="s">
        <v>213</v>
      </c>
      <c r="C1814" s="4">
        <f t="shared" si="28"/>
        <v>3</v>
      </c>
      <c r="D1814" s="4" t="s">
        <v>218</v>
      </c>
      <c r="E1814" s="4" t="s">
        <v>23</v>
      </c>
      <c r="F1814" s="5">
        <v>55000</v>
      </c>
      <c r="G1814" s="3" t="s">
        <v>20</v>
      </c>
      <c r="H1814" s="5">
        <v>55000</v>
      </c>
      <c r="I1814" s="3" t="s">
        <v>21</v>
      </c>
      <c r="J1814" s="3" t="s">
        <v>244</v>
      </c>
      <c r="K1814" s="17">
        <v>100</v>
      </c>
      <c r="L1814" s="3" t="s">
        <v>21</v>
      </c>
      <c r="M1814" s="3" t="s">
        <v>241</v>
      </c>
      <c r="N1814" s="3" t="str">
        <f>IF(tbl_clean[[#This Row],[salary_in_usd]]&gt;=statistics!$B$25,"Yes","No")</f>
        <v>No</v>
      </c>
      <c r="O1814" s="3" t="str">
        <f>IF(tbl_clean[[#This Row],[employee_residence]]=tbl_clean[[#This Row],[company_location]], "Same-Country","Cross-Country")</f>
        <v>Same-Country</v>
      </c>
    </row>
    <row r="1815" spans="1:15" ht="19.2" x14ac:dyDescent="0.45">
      <c r="A1815" s="3">
        <v>2022</v>
      </c>
      <c r="B1815" s="4" t="s">
        <v>215</v>
      </c>
      <c r="C1815" s="4">
        <f t="shared" si="28"/>
        <v>1</v>
      </c>
      <c r="D1815" s="4" t="s">
        <v>218</v>
      </c>
      <c r="E1815" s="4" t="s">
        <v>27</v>
      </c>
      <c r="F1815" s="5">
        <v>55000</v>
      </c>
      <c r="G1815" s="3" t="s">
        <v>20</v>
      </c>
      <c r="H1815" s="5">
        <v>55000</v>
      </c>
      <c r="I1815" s="3" t="s">
        <v>21</v>
      </c>
      <c r="J1815" s="3" t="s">
        <v>244</v>
      </c>
      <c r="K1815" s="17">
        <v>100</v>
      </c>
      <c r="L1815" s="3" t="s">
        <v>21</v>
      </c>
      <c r="M1815" s="3" t="s">
        <v>241</v>
      </c>
      <c r="N1815" s="3" t="str">
        <f>IF(tbl_clean[[#This Row],[salary_in_usd]]&gt;=statistics!$B$25,"Yes","No")</f>
        <v>No</v>
      </c>
      <c r="O1815" s="3" t="str">
        <f>IF(tbl_clean[[#This Row],[employee_residence]]=tbl_clean[[#This Row],[company_location]], "Same-Country","Cross-Country")</f>
        <v>Same-Country</v>
      </c>
    </row>
    <row r="1816" spans="1:15" ht="19.2" x14ac:dyDescent="0.45">
      <c r="A1816" s="3">
        <v>2022</v>
      </c>
      <c r="B1816" s="4" t="s">
        <v>214</v>
      </c>
      <c r="C1816" s="4">
        <f t="shared" si="28"/>
        <v>2</v>
      </c>
      <c r="D1816" s="4" t="s">
        <v>218</v>
      </c>
      <c r="E1816" s="4" t="s">
        <v>23</v>
      </c>
      <c r="F1816" s="5">
        <v>52000</v>
      </c>
      <c r="G1816" s="3" t="s">
        <v>14</v>
      </c>
      <c r="H1816" s="5">
        <v>54634</v>
      </c>
      <c r="I1816" s="3" t="s">
        <v>51</v>
      </c>
      <c r="J1816" s="3" t="s">
        <v>244</v>
      </c>
      <c r="K1816" s="17">
        <v>100</v>
      </c>
      <c r="L1816" s="3" t="s">
        <v>51</v>
      </c>
      <c r="M1816" s="3" t="s">
        <v>241</v>
      </c>
      <c r="N1816" s="3" t="str">
        <f>IF(tbl_clean[[#This Row],[salary_in_usd]]&gt;=statistics!$B$25,"Yes","No")</f>
        <v>No</v>
      </c>
      <c r="O1816" s="3" t="str">
        <f>IF(tbl_clean[[#This Row],[employee_residence]]=tbl_clean[[#This Row],[company_location]], "Same-Country","Cross-Country")</f>
        <v>Same-Country</v>
      </c>
    </row>
    <row r="1817" spans="1:15" ht="19.2" x14ac:dyDescent="0.45">
      <c r="A1817" s="3">
        <v>2022</v>
      </c>
      <c r="B1817" s="4" t="s">
        <v>214</v>
      </c>
      <c r="C1817" s="4">
        <f t="shared" si="28"/>
        <v>2</v>
      </c>
      <c r="D1817" s="4" t="s">
        <v>218</v>
      </c>
      <c r="E1817" s="4" t="s">
        <v>23</v>
      </c>
      <c r="F1817" s="5">
        <v>54000</v>
      </c>
      <c r="G1817" s="3" t="s">
        <v>20</v>
      </c>
      <c r="H1817" s="5">
        <v>54000</v>
      </c>
      <c r="I1817" s="3" t="s">
        <v>110</v>
      </c>
      <c r="J1817" s="3" t="s">
        <v>244</v>
      </c>
      <c r="K1817" s="17">
        <v>100</v>
      </c>
      <c r="L1817" s="3" t="s">
        <v>110</v>
      </c>
      <c r="M1817" s="3" t="s">
        <v>242</v>
      </c>
      <c r="N1817" s="3" t="str">
        <f>IF(tbl_clean[[#This Row],[salary_in_usd]]&gt;=statistics!$B$25,"Yes","No")</f>
        <v>No</v>
      </c>
      <c r="O1817" s="3" t="str">
        <f>IF(tbl_clean[[#This Row],[employee_residence]]=tbl_clean[[#This Row],[company_location]], "Same-Country","Cross-Country")</f>
        <v>Same-Country</v>
      </c>
    </row>
    <row r="1818" spans="1:15" ht="19.2" x14ac:dyDescent="0.45">
      <c r="A1818" s="3">
        <v>2022</v>
      </c>
      <c r="B1818" s="4" t="s">
        <v>214</v>
      </c>
      <c r="C1818" s="4">
        <f t="shared" si="28"/>
        <v>2</v>
      </c>
      <c r="D1818" s="4" t="s">
        <v>218</v>
      </c>
      <c r="E1818" s="4" t="s">
        <v>32</v>
      </c>
      <c r="F1818" s="5">
        <v>54000</v>
      </c>
      <c r="G1818" s="3" t="s">
        <v>20</v>
      </c>
      <c r="H1818" s="5">
        <v>54000</v>
      </c>
      <c r="I1818" s="3" t="s">
        <v>21</v>
      </c>
      <c r="J1818" s="3" t="s">
        <v>243</v>
      </c>
      <c r="K1818" s="17">
        <v>0</v>
      </c>
      <c r="L1818" s="3" t="s">
        <v>21</v>
      </c>
      <c r="M1818" s="3" t="s">
        <v>242</v>
      </c>
      <c r="N1818" s="3" t="str">
        <f>IF(tbl_clean[[#This Row],[salary_in_usd]]&gt;=statistics!$B$25,"Yes","No")</f>
        <v>No</v>
      </c>
      <c r="O1818" s="3" t="str">
        <f>IF(tbl_clean[[#This Row],[employee_residence]]=tbl_clean[[#This Row],[company_location]], "Same-Country","Cross-Country")</f>
        <v>Same-Country</v>
      </c>
    </row>
    <row r="1819" spans="1:15" ht="19.2" x14ac:dyDescent="0.45">
      <c r="A1819" s="3">
        <v>2022</v>
      </c>
      <c r="B1819" s="4" t="s">
        <v>213</v>
      </c>
      <c r="C1819" s="4">
        <f t="shared" si="28"/>
        <v>3</v>
      </c>
      <c r="D1819" s="4" t="s">
        <v>218</v>
      </c>
      <c r="E1819" s="4" t="s">
        <v>37</v>
      </c>
      <c r="F1819" s="5">
        <v>54000</v>
      </c>
      <c r="G1819" s="3" t="s">
        <v>20</v>
      </c>
      <c r="H1819" s="5">
        <v>54000</v>
      </c>
      <c r="I1819" s="3" t="s">
        <v>21</v>
      </c>
      <c r="J1819" s="3" t="s">
        <v>243</v>
      </c>
      <c r="K1819" s="17">
        <v>0</v>
      </c>
      <c r="L1819" s="3" t="s">
        <v>21</v>
      </c>
      <c r="M1819" s="3" t="s">
        <v>242</v>
      </c>
      <c r="N1819" s="3" t="str">
        <f>IF(tbl_clean[[#This Row],[salary_in_usd]]&gt;=statistics!$B$25,"Yes","No")</f>
        <v>No</v>
      </c>
      <c r="O1819" s="3" t="str">
        <f>IF(tbl_clean[[#This Row],[employee_residence]]=tbl_clean[[#This Row],[company_location]], "Same-Country","Cross-Country")</f>
        <v>Same-Country</v>
      </c>
    </row>
    <row r="1820" spans="1:15" ht="19.2" x14ac:dyDescent="0.45">
      <c r="A1820" s="3">
        <v>2022</v>
      </c>
      <c r="B1820" s="4" t="s">
        <v>214</v>
      </c>
      <c r="C1820" s="4">
        <f t="shared" si="28"/>
        <v>2</v>
      </c>
      <c r="D1820" s="4" t="s">
        <v>218</v>
      </c>
      <c r="E1820" s="4" t="s">
        <v>23</v>
      </c>
      <c r="F1820" s="5">
        <v>4200000</v>
      </c>
      <c r="G1820" s="3" t="s">
        <v>42</v>
      </c>
      <c r="H1820" s="5">
        <v>53416</v>
      </c>
      <c r="I1820" s="3" t="s">
        <v>43</v>
      </c>
      <c r="J1820" s="3" t="s">
        <v>244</v>
      </c>
      <c r="K1820" s="17">
        <v>100</v>
      </c>
      <c r="L1820" s="3" t="s">
        <v>186</v>
      </c>
      <c r="M1820" s="3" t="s">
        <v>240</v>
      </c>
      <c r="N1820" s="3" t="str">
        <f>IF(tbl_clean[[#This Row],[salary_in_usd]]&gt;=statistics!$B$25,"Yes","No")</f>
        <v>No</v>
      </c>
      <c r="O1820" s="3" t="str">
        <f>IF(tbl_clean[[#This Row],[employee_residence]]=tbl_clean[[#This Row],[company_location]], "Same-Country","Cross-Country")</f>
        <v>Cross-Country</v>
      </c>
    </row>
    <row r="1821" spans="1:15" ht="19.2" x14ac:dyDescent="0.45">
      <c r="A1821" s="3">
        <v>2022</v>
      </c>
      <c r="B1821" s="4" t="s">
        <v>214</v>
      </c>
      <c r="C1821" s="4">
        <f t="shared" si="28"/>
        <v>2</v>
      </c>
      <c r="D1821" s="4" t="s">
        <v>218</v>
      </c>
      <c r="E1821" s="4" t="s">
        <v>234</v>
      </c>
      <c r="F1821" s="5">
        <v>77000</v>
      </c>
      <c r="G1821" s="3" t="s">
        <v>64</v>
      </c>
      <c r="H1821" s="5">
        <v>53368</v>
      </c>
      <c r="I1821" s="3" t="s">
        <v>65</v>
      </c>
      <c r="J1821" s="3" t="s">
        <v>244</v>
      </c>
      <c r="K1821" s="17">
        <v>100</v>
      </c>
      <c r="L1821" s="3" t="s">
        <v>65</v>
      </c>
      <c r="M1821" s="3" t="s">
        <v>242</v>
      </c>
      <c r="N1821" s="3" t="str">
        <f>IF(tbl_clean[[#This Row],[salary_in_usd]]&gt;=statistics!$B$25,"Yes","No")</f>
        <v>No</v>
      </c>
      <c r="O1821" s="3" t="str">
        <f>IF(tbl_clean[[#This Row],[employee_residence]]=tbl_clean[[#This Row],[company_location]], "Same-Country","Cross-Country")</f>
        <v>Same-Country</v>
      </c>
    </row>
    <row r="1822" spans="1:15" ht="19.2" x14ac:dyDescent="0.45">
      <c r="A1822" s="3">
        <v>2022</v>
      </c>
      <c r="B1822" s="4" t="s">
        <v>214</v>
      </c>
      <c r="C1822" s="4">
        <f t="shared" si="28"/>
        <v>2</v>
      </c>
      <c r="D1822" s="4" t="s">
        <v>218</v>
      </c>
      <c r="E1822" s="4" t="s">
        <v>23</v>
      </c>
      <c r="F1822" s="5">
        <v>50000</v>
      </c>
      <c r="G1822" s="3" t="s">
        <v>14</v>
      </c>
      <c r="H1822" s="5">
        <v>52533</v>
      </c>
      <c r="I1822" s="3" t="s">
        <v>63</v>
      </c>
      <c r="J1822" s="3" t="s">
        <v>244</v>
      </c>
      <c r="K1822" s="17">
        <v>100</v>
      </c>
      <c r="L1822" s="3" t="s">
        <v>63</v>
      </c>
      <c r="M1822" s="3" t="s">
        <v>242</v>
      </c>
      <c r="N1822" s="3" t="str">
        <f>IF(tbl_clean[[#This Row],[salary_in_usd]]&gt;=statistics!$B$25,"Yes","No")</f>
        <v>No</v>
      </c>
      <c r="O1822" s="3" t="str">
        <f>IF(tbl_clean[[#This Row],[employee_residence]]=tbl_clean[[#This Row],[company_location]], "Same-Country","Cross-Country")</f>
        <v>Same-Country</v>
      </c>
    </row>
    <row r="1823" spans="1:15" ht="19.2" x14ac:dyDescent="0.45">
      <c r="A1823" s="3">
        <v>2022</v>
      </c>
      <c r="B1823" s="4" t="s">
        <v>214</v>
      </c>
      <c r="C1823" s="4">
        <f t="shared" si="28"/>
        <v>2</v>
      </c>
      <c r="D1823" s="4" t="s">
        <v>218</v>
      </c>
      <c r="E1823" s="4" t="s">
        <v>23</v>
      </c>
      <c r="F1823" s="5">
        <v>50000</v>
      </c>
      <c r="G1823" s="3" t="s">
        <v>14</v>
      </c>
      <c r="H1823" s="5">
        <v>52533</v>
      </c>
      <c r="I1823" s="3" t="s">
        <v>63</v>
      </c>
      <c r="J1823" s="3" t="s">
        <v>244</v>
      </c>
      <c r="K1823" s="17">
        <v>100</v>
      </c>
      <c r="L1823" s="3" t="s">
        <v>63</v>
      </c>
      <c r="M1823" s="3" t="s">
        <v>242</v>
      </c>
      <c r="N1823" s="3" t="str">
        <f>IF(tbl_clean[[#This Row],[salary_in_usd]]&gt;=statistics!$B$25,"Yes","No")</f>
        <v>No</v>
      </c>
      <c r="O1823" s="3" t="str">
        <f>IF(tbl_clean[[#This Row],[employee_residence]]=tbl_clean[[#This Row],[company_location]], "Same-Country","Cross-Country")</f>
        <v>Same-Country</v>
      </c>
    </row>
    <row r="1824" spans="1:15" ht="19.2" x14ac:dyDescent="0.45">
      <c r="A1824" s="3">
        <v>2022</v>
      </c>
      <c r="B1824" s="4" t="s">
        <v>214</v>
      </c>
      <c r="C1824" s="4">
        <f t="shared" si="28"/>
        <v>2</v>
      </c>
      <c r="D1824" s="4" t="s">
        <v>218</v>
      </c>
      <c r="E1824" s="4" t="s">
        <v>238</v>
      </c>
      <c r="F1824" s="5">
        <v>50000</v>
      </c>
      <c r="G1824" s="3" t="s">
        <v>14</v>
      </c>
      <c r="H1824" s="5">
        <v>52533</v>
      </c>
      <c r="I1824" s="3" t="s">
        <v>135</v>
      </c>
      <c r="J1824" s="3" t="s">
        <v>243</v>
      </c>
      <c r="K1824" s="17">
        <v>0</v>
      </c>
      <c r="L1824" s="3" t="s">
        <v>135</v>
      </c>
      <c r="M1824" s="3" t="s">
        <v>242</v>
      </c>
      <c r="N1824" s="3" t="str">
        <f>IF(tbl_clean[[#This Row],[salary_in_usd]]&gt;=statistics!$B$25,"Yes","No")</f>
        <v>No</v>
      </c>
      <c r="O1824" s="3" t="str">
        <f>IF(tbl_clean[[#This Row],[employee_residence]]=tbl_clean[[#This Row],[company_location]], "Same-Country","Cross-Country")</f>
        <v>Same-Country</v>
      </c>
    </row>
    <row r="1825" spans="1:15" ht="19.2" x14ac:dyDescent="0.45">
      <c r="A1825" s="3">
        <v>2022</v>
      </c>
      <c r="B1825" s="4" t="s">
        <v>214</v>
      </c>
      <c r="C1825" s="4">
        <f t="shared" si="28"/>
        <v>2</v>
      </c>
      <c r="D1825" s="4" t="s">
        <v>218</v>
      </c>
      <c r="E1825" s="4" t="s">
        <v>238</v>
      </c>
      <c r="F1825" s="5">
        <v>50000</v>
      </c>
      <c r="G1825" s="3" t="s">
        <v>14</v>
      </c>
      <c r="H1825" s="5">
        <v>52533</v>
      </c>
      <c r="I1825" s="3" t="s">
        <v>135</v>
      </c>
      <c r="J1825" s="3" t="s">
        <v>243</v>
      </c>
      <c r="K1825" s="17">
        <v>0</v>
      </c>
      <c r="L1825" s="3" t="s">
        <v>135</v>
      </c>
      <c r="M1825" s="3" t="s">
        <v>242</v>
      </c>
      <c r="N1825" s="3" t="str">
        <f>IF(tbl_clean[[#This Row],[salary_in_usd]]&gt;=statistics!$B$25,"Yes","No")</f>
        <v>No</v>
      </c>
      <c r="O1825" s="3" t="str">
        <f>IF(tbl_clean[[#This Row],[employee_residence]]=tbl_clean[[#This Row],[company_location]], "Same-Country","Cross-Country")</f>
        <v>Same-Country</v>
      </c>
    </row>
    <row r="1826" spans="1:15" ht="19.2" x14ac:dyDescent="0.45">
      <c r="A1826" s="3">
        <v>2022</v>
      </c>
      <c r="B1826" s="4" t="s">
        <v>214</v>
      </c>
      <c r="C1826" s="4">
        <f t="shared" si="28"/>
        <v>2</v>
      </c>
      <c r="D1826" s="4" t="s">
        <v>221</v>
      </c>
      <c r="E1826" s="4" t="s">
        <v>37</v>
      </c>
      <c r="F1826" s="5">
        <v>50000</v>
      </c>
      <c r="G1826" s="3" t="s">
        <v>14</v>
      </c>
      <c r="H1826" s="5">
        <v>52533</v>
      </c>
      <c r="I1826" s="3" t="s">
        <v>31</v>
      </c>
      <c r="J1826" s="3" t="s">
        <v>245</v>
      </c>
      <c r="K1826" s="17">
        <v>50</v>
      </c>
      <c r="L1826" s="3" t="s">
        <v>31</v>
      </c>
      <c r="M1826" s="3" t="s">
        <v>240</v>
      </c>
      <c r="N1826" s="3" t="str">
        <f>IF(tbl_clean[[#This Row],[salary_in_usd]]&gt;=statistics!$B$25,"Yes","No")</f>
        <v>No</v>
      </c>
      <c r="O1826" s="3" t="str">
        <f>IF(tbl_clean[[#This Row],[employee_residence]]=tbl_clean[[#This Row],[company_location]], "Same-Country","Cross-Country")</f>
        <v>Same-Country</v>
      </c>
    </row>
    <row r="1827" spans="1:15" ht="19.2" x14ac:dyDescent="0.45">
      <c r="A1827" s="3">
        <v>2022</v>
      </c>
      <c r="B1827" s="4" t="s">
        <v>213</v>
      </c>
      <c r="C1827" s="4">
        <f t="shared" si="28"/>
        <v>3</v>
      </c>
      <c r="D1827" s="4" t="s">
        <v>218</v>
      </c>
      <c r="E1827" s="4" t="s">
        <v>27</v>
      </c>
      <c r="F1827" s="5">
        <v>52500</v>
      </c>
      <c r="G1827" s="3" t="s">
        <v>20</v>
      </c>
      <c r="H1827" s="5">
        <v>52500</v>
      </c>
      <c r="I1827" s="3" t="s">
        <v>21</v>
      </c>
      <c r="J1827" s="3" t="s">
        <v>243</v>
      </c>
      <c r="K1827" s="17">
        <v>0</v>
      </c>
      <c r="L1827" s="3" t="s">
        <v>21</v>
      </c>
      <c r="M1827" s="3" t="s">
        <v>242</v>
      </c>
      <c r="N1827" s="3" t="str">
        <f>IF(tbl_clean[[#This Row],[salary_in_usd]]&gt;=statistics!$B$25,"Yes","No")</f>
        <v>No</v>
      </c>
      <c r="O1827" s="3" t="str">
        <f>IF(tbl_clean[[#This Row],[employee_residence]]=tbl_clean[[#This Row],[company_location]], "Same-Country","Cross-Country")</f>
        <v>Same-Country</v>
      </c>
    </row>
    <row r="1828" spans="1:15" ht="19.2" x14ac:dyDescent="0.45">
      <c r="A1828" s="3">
        <v>2022</v>
      </c>
      <c r="B1828" s="4" t="s">
        <v>214</v>
      </c>
      <c r="C1828" s="4">
        <f t="shared" si="28"/>
        <v>2</v>
      </c>
      <c r="D1828" s="4" t="s">
        <v>218</v>
      </c>
      <c r="E1828" s="4" t="s">
        <v>27</v>
      </c>
      <c r="F1828" s="5">
        <v>52500</v>
      </c>
      <c r="G1828" s="3" t="s">
        <v>20</v>
      </c>
      <c r="H1828" s="5">
        <v>52500</v>
      </c>
      <c r="I1828" s="3" t="s">
        <v>21</v>
      </c>
      <c r="J1828" s="3" t="s">
        <v>243</v>
      </c>
      <c r="K1828" s="17">
        <v>0</v>
      </c>
      <c r="L1828" s="3" t="s">
        <v>21</v>
      </c>
      <c r="M1828" s="3" t="s">
        <v>242</v>
      </c>
      <c r="N1828" s="3" t="str">
        <f>IF(tbl_clean[[#This Row],[salary_in_usd]]&gt;=statistics!$B$25,"Yes","No")</f>
        <v>No</v>
      </c>
      <c r="O1828" s="3" t="str">
        <f>IF(tbl_clean[[#This Row],[employee_residence]]=tbl_clean[[#This Row],[company_location]], "Same-Country","Cross-Country")</f>
        <v>Same-Country</v>
      </c>
    </row>
    <row r="1829" spans="1:15" ht="19.2" x14ac:dyDescent="0.45">
      <c r="A1829" s="3">
        <v>2022</v>
      </c>
      <c r="B1829" s="4" t="s">
        <v>215</v>
      </c>
      <c r="C1829" s="4">
        <f t="shared" si="28"/>
        <v>1</v>
      </c>
      <c r="D1829" s="4" t="s">
        <v>218</v>
      </c>
      <c r="E1829" s="4" t="s">
        <v>23</v>
      </c>
      <c r="F1829" s="5">
        <v>49500</v>
      </c>
      <c r="G1829" s="3" t="s">
        <v>14</v>
      </c>
      <c r="H1829" s="5">
        <v>52008</v>
      </c>
      <c r="I1829" s="3" t="s">
        <v>155</v>
      </c>
      <c r="J1829" s="3" t="s">
        <v>245</v>
      </c>
      <c r="K1829" s="17">
        <v>50</v>
      </c>
      <c r="L1829" s="3" t="s">
        <v>155</v>
      </c>
      <c r="M1829" s="3" t="s">
        <v>241</v>
      </c>
      <c r="N1829" s="3" t="str">
        <f>IF(tbl_clean[[#This Row],[salary_in_usd]]&gt;=statistics!$B$25,"Yes","No")</f>
        <v>No</v>
      </c>
      <c r="O1829" s="3" t="str">
        <f>IF(tbl_clean[[#This Row],[employee_residence]]=tbl_clean[[#This Row],[company_location]], "Same-Country","Cross-Country")</f>
        <v>Same-Country</v>
      </c>
    </row>
    <row r="1830" spans="1:15" ht="19.2" x14ac:dyDescent="0.45">
      <c r="A1830" s="3">
        <v>2022</v>
      </c>
      <c r="B1830" s="4" t="s">
        <v>215</v>
      </c>
      <c r="C1830" s="4">
        <f t="shared" si="28"/>
        <v>1</v>
      </c>
      <c r="D1830" s="4" t="s">
        <v>218</v>
      </c>
      <c r="E1830" s="4" t="s">
        <v>27</v>
      </c>
      <c r="F1830" s="5">
        <v>52000</v>
      </c>
      <c r="G1830" s="3" t="s">
        <v>20</v>
      </c>
      <c r="H1830" s="5">
        <v>52000</v>
      </c>
      <c r="I1830" s="3" t="s">
        <v>24</v>
      </c>
      <c r="J1830" s="3" t="s">
        <v>243</v>
      </c>
      <c r="K1830" s="17">
        <v>0</v>
      </c>
      <c r="L1830" s="3" t="s">
        <v>24</v>
      </c>
      <c r="M1830" s="3" t="s">
        <v>242</v>
      </c>
      <c r="N1830" s="3" t="str">
        <f>IF(tbl_clean[[#This Row],[salary_in_usd]]&gt;=statistics!$B$25,"Yes","No")</f>
        <v>No</v>
      </c>
      <c r="O1830" s="3" t="str">
        <f>IF(tbl_clean[[#This Row],[employee_residence]]=tbl_clean[[#This Row],[company_location]], "Same-Country","Cross-Country")</f>
        <v>Same-Country</v>
      </c>
    </row>
    <row r="1831" spans="1:15" ht="19.2" x14ac:dyDescent="0.45">
      <c r="A1831" s="3">
        <v>2022</v>
      </c>
      <c r="B1831" s="4" t="s">
        <v>214</v>
      </c>
      <c r="C1831" s="4">
        <f t="shared" si="28"/>
        <v>2</v>
      </c>
      <c r="D1831" s="4" t="s">
        <v>218</v>
      </c>
      <c r="E1831" s="4" t="s">
        <v>104</v>
      </c>
      <c r="F1831" s="5">
        <v>42000</v>
      </c>
      <c r="G1831" s="3" t="s">
        <v>58</v>
      </c>
      <c r="H1831" s="5">
        <v>51716</v>
      </c>
      <c r="I1831" s="3" t="s">
        <v>33</v>
      </c>
      <c r="J1831" s="3" t="s">
        <v>243</v>
      </c>
      <c r="K1831" s="17">
        <v>0</v>
      </c>
      <c r="L1831" s="3" t="s">
        <v>33</v>
      </c>
      <c r="M1831" s="3" t="s">
        <v>242</v>
      </c>
      <c r="N1831" s="3" t="str">
        <f>IF(tbl_clean[[#This Row],[salary_in_usd]]&gt;=statistics!$B$25,"Yes","No")</f>
        <v>No</v>
      </c>
      <c r="O1831" s="3" t="str">
        <f>IF(tbl_clean[[#This Row],[employee_residence]]=tbl_clean[[#This Row],[company_location]], "Same-Country","Cross-Country")</f>
        <v>Same-Country</v>
      </c>
    </row>
    <row r="1832" spans="1:15" ht="19.2" x14ac:dyDescent="0.45">
      <c r="A1832" s="3">
        <v>2022</v>
      </c>
      <c r="B1832" s="4" t="s">
        <v>215</v>
      </c>
      <c r="C1832" s="4">
        <f t="shared" si="28"/>
        <v>1</v>
      </c>
      <c r="D1832" s="4" t="s">
        <v>218</v>
      </c>
      <c r="E1832" s="4" t="s">
        <v>23</v>
      </c>
      <c r="F1832" s="5">
        <v>66500</v>
      </c>
      <c r="G1832" s="3" t="s">
        <v>71</v>
      </c>
      <c r="H1832" s="5">
        <v>51081</v>
      </c>
      <c r="I1832" s="3" t="s">
        <v>24</v>
      </c>
      <c r="J1832" s="3" t="s">
        <v>244</v>
      </c>
      <c r="K1832" s="17">
        <v>100</v>
      </c>
      <c r="L1832" s="3" t="s">
        <v>24</v>
      </c>
      <c r="M1832" s="3" t="s">
        <v>240</v>
      </c>
      <c r="N1832" s="3" t="str">
        <f>IF(tbl_clean[[#This Row],[salary_in_usd]]&gt;=statistics!$B$25,"Yes","No")</f>
        <v>No</v>
      </c>
      <c r="O1832" s="3" t="str">
        <f>IF(tbl_clean[[#This Row],[employee_residence]]=tbl_clean[[#This Row],[company_location]], "Same-Country","Cross-Country")</f>
        <v>Same-Country</v>
      </c>
    </row>
    <row r="1833" spans="1:15" ht="19.2" x14ac:dyDescent="0.45">
      <c r="A1833" s="3">
        <v>2022</v>
      </c>
      <c r="B1833" s="4" t="s">
        <v>213</v>
      </c>
      <c r="C1833" s="4">
        <f t="shared" si="28"/>
        <v>3</v>
      </c>
      <c r="D1833" s="4" t="s">
        <v>218</v>
      </c>
      <c r="E1833" s="4" t="s">
        <v>23</v>
      </c>
      <c r="F1833" s="5">
        <v>51000</v>
      </c>
      <c r="G1833" s="3" t="s">
        <v>20</v>
      </c>
      <c r="H1833" s="5">
        <v>51000</v>
      </c>
      <c r="I1833" s="3" t="s">
        <v>21</v>
      </c>
      <c r="J1833" s="3" t="s">
        <v>244</v>
      </c>
      <c r="K1833" s="17">
        <v>100</v>
      </c>
      <c r="L1833" s="3" t="s">
        <v>21</v>
      </c>
      <c r="M1833" s="3" t="s">
        <v>242</v>
      </c>
      <c r="N1833" s="3" t="str">
        <f>IF(tbl_clean[[#This Row],[salary_in_usd]]&gt;=statistics!$B$25,"Yes","No")</f>
        <v>No</v>
      </c>
      <c r="O1833" s="3" t="str">
        <f>IF(tbl_clean[[#This Row],[employee_residence]]=tbl_clean[[#This Row],[company_location]], "Same-Country","Cross-Country")</f>
        <v>Same-Country</v>
      </c>
    </row>
    <row r="1834" spans="1:15" ht="19.2" x14ac:dyDescent="0.45">
      <c r="A1834" s="3">
        <v>2022</v>
      </c>
      <c r="B1834" s="4" t="s">
        <v>213</v>
      </c>
      <c r="C1834" s="4">
        <f t="shared" si="28"/>
        <v>3</v>
      </c>
      <c r="D1834" s="4" t="s">
        <v>218</v>
      </c>
      <c r="E1834" s="4" t="s">
        <v>27</v>
      </c>
      <c r="F1834" s="5">
        <v>48000</v>
      </c>
      <c r="G1834" s="3" t="s">
        <v>14</v>
      </c>
      <c r="H1834" s="5">
        <v>50432</v>
      </c>
      <c r="I1834" s="3" t="s">
        <v>15</v>
      </c>
      <c r="J1834" s="3" t="s">
        <v>243</v>
      </c>
      <c r="K1834" s="17">
        <v>0</v>
      </c>
      <c r="L1834" s="3" t="s">
        <v>15</v>
      </c>
      <c r="M1834" s="3" t="s">
        <v>242</v>
      </c>
      <c r="N1834" s="3" t="str">
        <f>IF(tbl_clean[[#This Row],[salary_in_usd]]&gt;=statistics!$B$25,"Yes","No")</f>
        <v>No</v>
      </c>
      <c r="O1834" s="3" t="str">
        <f>IF(tbl_clean[[#This Row],[employee_residence]]=tbl_clean[[#This Row],[company_location]], "Same-Country","Cross-Country")</f>
        <v>Same-Country</v>
      </c>
    </row>
    <row r="1835" spans="1:15" ht="19.2" x14ac:dyDescent="0.45">
      <c r="A1835" s="3">
        <v>2022</v>
      </c>
      <c r="B1835" s="4" t="s">
        <v>213</v>
      </c>
      <c r="C1835" s="4">
        <f t="shared" si="28"/>
        <v>3</v>
      </c>
      <c r="D1835" s="4" t="s">
        <v>218</v>
      </c>
      <c r="E1835" s="4" t="s">
        <v>27</v>
      </c>
      <c r="F1835" s="5">
        <v>48000</v>
      </c>
      <c r="G1835" s="3" t="s">
        <v>14</v>
      </c>
      <c r="H1835" s="5">
        <v>50432</v>
      </c>
      <c r="I1835" s="3" t="s">
        <v>15</v>
      </c>
      <c r="J1835" s="3" t="s">
        <v>243</v>
      </c>
      <c r="K1835" s="17">
        <v>0</v>
      </c>
      <c r="L1835" s="3" t="s">
        <v>15</v>
      </c>
      <c r="M1835" s="3" t="s">
        <v>242</v>
      </c>
      <c r="N1835" s="3" t="str">
        <f>IF(tbl_clean[[#This Row],[salary_in_usd]]&gt;=statistics!$B$25,"Yes","No")</f>
        <v>No</v>
      </c>
      <c r="O1835" s="3" t="str">
        <f>IF(tbl_clean[[#This Row],[employee_residence]]=tbl_clean[[#This Row],[company_location]], "Same-Country","Cross-Country")</f>
        <v>Same-Country</v>
      </c>
    </row>
    <row r="1836" spans="1:15" ht="19.2" x14ac:dyDescent="0.45">
      <c r="A1836" s="3">
        <v>2022</v>
      </c>
      <c r="B1836" s="4" t="s">
        <v>213</v>
      </c>
      <c r="C1836" s="4">
        <f t="shared" si="28"/>
        <v>3</v>
      </c>
      <c r="D1836" s="4" t="s">
        <v>218</v>
      </c>
      <c r="E1836" s="4" t="s">
        <v>27</v>
      </c>
      <c r="F1836" s="5">
        <v>48000</v>
      </c>
      <c r="G1836" s="3" t="s">
        <v>14</v>
      </c>
      <c r="H1836" s="5">
        <v>50432</v>
      </c>
      <c r="I1836" s="3" t="s">
        <v>15</v>
      </c>
      <c r="J1836" s="3" t="s">
        <v>243</v>
      </c>
      <c r="K1836" s="17">
        <v>0</v>
      </c>
      <c r="L1836" s="3" t="s">
        <v>15</v>
      </c>
      <c r="M1836" s="3" t="s">
        <v>242</v>
      </c>
      <c r="N1836" s="3" t="str">
        <f>IF(tbl_clean[[#This Row],[salary_in_usd]]&gt;=statistics!$B$25,"Yes","No")</f>
        <v>No</v>
      </c>
      <c r="O1836" s="3" t="str">
        <f>IF(tbl_clean[[#This Row],[employee_residence]]=tbl_clean[[#This Row],[company_location]], "Same-Country","Cross-Country")</f>
        <v>Same-Country</v>
      </c>
    </row>
    <row r="1837" spans="1:15" ht="19.2" x14ac:dyDescent="0.45">
      <c r="A1837" s="3">
        <v>2022</v>
      </c>
      <c r="B1837" s="4" t="s">
        <v>213</v>
      </c>
      <c r="C1837" s="4">
        <f t="shared" si="28"/>
        <v>3</v>
      </c>
      <c r="D1837" s="4" t="s">
        <v>218</v>
      </c>
      <c r="E1837" s="4" t="s">
        <v>27</v>
      </c>
      <c r="F1837" s="5">
        <v>48000</v>
      </c>
      <c r="G1837" s="3" t="s">
        <v>14</v>
      </c>
      <c r="H1837" s="5">
        <v>50432</v>
      </c>
      <c r="I1837" s="3" t="s">
        <v>15</v>
      </c>
      <c r="J1837" s="3" t="s">
        <v>243</v>
      </c>
      <c r="K1837" s="17">
        <v>0</v>
      </c>
      <c r="L1837" s="3" t="s">
        <v>15</v>
      </c>
      <c r="M1837" s="3" t="s">
        <v>242</v>
      </c>
      <c r="N1837" s="3" t="str">
        <f>IF(tbl_clean[[#This Row],[salary_in_usd]]&gt;=statistics!$B$25,"Yes","No")</f>
        <v>No</v>
      </c>
      <c r="O1837" s="3" t="str">
        <f>IF(tbl_clean[[#This Row],[employee_residence]]=tbl_clean[[#This Row],[company_location]], "Same-Country","Cross-Country")</f>
        <v>Same-Country</v>
      </c>
    </row>
    <row r="1838" spans="1:15" ht="19.2" x14ac:dyDescent="0.45">
      <c r="A1838" s="3">
        <v>2022</v>
      </c>
      <c r="B1838" s="4" t="s">
        <v>214</v>
      </c>
      <c r="C1838" s="4">
        <f t="shared" si="28"/>
        <v>2</v>
      </c>
      <c r="D1838" s="4" t="s">
        <v>218</v>
      </c>
      <c r="E1838" s="4" t="s">
        <v>234</v>
      </c>
      <c r="F1838" s="5">
        <v>48000</v>
      </c>
      <c r="G1838" s="3" t="s">
        <v>14</v>
      </c>
      <c r="H1838" s="5">
        <v>50432</v>
      </c>
      <c r="I1838" s="3" t="s">
        <v>31</v>
      </c>
      <c r="J1838" s="3" t="s">
        <v>244</v>
      </c>
      <c r="K1838" s="17">
        <v>100</v>
      </c>
      <c r="L1838" s="3" t="s">
        <v>31</v>
      </c>
      <c r="M1838" s="3" t="s">
        <v>241</v>
      </c>
      <c r="N1838" s="3" t="str">
        <f>IF(tbl_clean[[#This Row],[salary_in_usd]]&gt;=statistics!$B$25,"Yes","No")</f>
        <v>No</v>
      </c>
      <c r="O1838" s="3" t="str">
        <f>IF(tbl_clean[[#This Row],[employee_residence]]=tbl_clean[[#This Row],[company_location]], "Same-Country","Cross-Country")</f>
        <v>Same-Country</v>
      </c>
    </row>
    <row r="1839" spans="1:15" ht="19.2" x14ac:dyDescent="0.45">
      <c r="A1839" s="3">
        <v>2022</v>
      </c>
      <c r="B1839" s="4" t="s">
        <v>215</v>
      </c>
      <c r="C1839" s="4">
        <f t="shared" si="28"/>
        <v>1</v>
      </c>
      <c r="D1839" s="4" t="s">
        <v>218</v>
      </c>
      <c r="E1839" s="4" t="s">
        <v>27</v>
      </c>
      <c r="F1839" s="5">
        <v>50000</v>
      </c>
      <c r="G1839" s="3" t="s">
        <v>20</v>
      </c>
      <c r="H1839" s="5">
        <v>50000</v>
      </c>
      <c r="I1839" s="3" t="s">
        <v>21</v>
      </c>
      <c r="J1839" s="3" t="s">
        <v>245</v>
      </c>
      <c r="K1839" s="17">
        <v>50</v>
      </c>
      <c r="L1839" s="3" t="s">
        <v>21</v>
      </c>
      <c r="M1839" s="3" t="s">
        <v>240</v>
      </c>
      <c r="N1839" s="3" t="str">
        <f>IF(tbl_clean[[#This Row],[salary_in_usd]]&gt;=statistics!$B$25,"Yes","No")</f>
        <v>No</v>
      </c>
      <c r="O1839" s="3" t="str">
        <f>IF(tbl_clean[[#This Row],[employee_residence]]=tbl_clean[[#This Row],[company_location]], "Same-Country","Cross-Country")</f>
        <v>Same-Country</v>
      </c>
    </row>
    <row r="1840" spans="1:15" ht="19.2" x14ac:dyDescent="0.45">
      <c r="A1840" s="3">
        <v>2022</v>
      </c>
      <c r="B1840" s="4" t="s">
        <v>215</v>
      </c>
      <c r="C1840" s="4">
        <f t="shared" si="28"/>
        <v>1</v>
      </c>
      <c r="D1840" s="4" t="s">
        <v>218</v>
      </c>
      <c r="E1840" s="4" t="s">
        <v>27</v>
      </c>
      <c r="F1840" s="5">
        <v>50000</v>
      </c>
      <c r="G1840" s="3" t="s">
        <v>20</v>
      </c>
      <c r="H1840" s="5">
        <v>50000</v>
      </c>
      <c r="I1840" s="3" t="s">
        <v>21</v>
      </c>
      <c r="J1840" s="3" t="s">
        <v>245</v>
      </c>
      <c r="K1840" s="17">
        <v>50</v>
      </c>
      <c r="L1840" s="3" t="s">
        <v>21</v>
      </c>
      <c r="M1840" s="3" t="s">
        <v>240</v>
      </c>
      <c r="N1840" s="3" t="str">
        <f>IF(tbl_clean[[#This Row],[salary_in_usd]]&gt;=statistics!$B$25,"Yes","No")</f>
        <v>No</v>
      </c>
      <c r="O1840" s="3" t="str">
        <f>IF(tbl_clean[[#This Row],[employee_residence]]=tbl_clean[[#This Row],[company_location]], "Same-Country","Cross-Country")</f>
        <v>Same-Country</v>
      </c>
    </row>
    <row r="1841" spans="1:15" ht="19.2" x14ac:dyDescent="0.45">
      <c r="A1841" s="3">
        <v>2022</v>
      </c>
      <c r="B1841" s="4" t="s">
        <v>215</v>
      </c>
      <c r="C1841" s="4">
        <f t="shared" si="28"/>
        <v>1</v>
      </c>
      <c r="D1841" s="4" t="s">
        <v>220</v>
      </c>
      <c r="E1841" s="4" t="s">
        <v>154</v>
      </c>
      <c r="F1841" s="5">
        <v>50000</v>
      </c>
      <c r="G1841" s="3" t="s">
        <v>20</v>
      </c>
      <c r="H1841" s="5">
        <v>50000</v>
      </c>
      <c r="I1841" s="3" t="s">
        <v>155</v>
      </c>
      <c r="J1841" s="3" t="s">
        <v>244</v>
      </c>
      <c r="K1841" s="17">
        <v>100</v>
      </c>
      <c r="L1841" s="3" t="s">
        <v>21</v>
      </c>
      <c r="M1841" s="3" t="s">
        <v>241</v>
      </c>
      <c r="N1841" s="3" t="str">
        <f>IF(tbl_clean[[#This Row],[salary_in_usd]]&gt;=statistics!$B$25,"Yes","No")</f>
        <v>No</v>
      </c>
      <c r="O1841" s="3" t="str">
        <f>IF(tbl_clean[[#This Row],[employee_residence]]=tbl_clean[[#This Row],[company_location]], "Same-Country","Cross-Country")</f>
        <v>Cross-Country</v>
      </c>
    </row>
    <row r="1842" spans="1:15" ht="19.2" x14ac:dyDescent="0.45">
      <c r="A1842" s="3">
        <v>2022</v>
      </c>
      <c r="B1842" s="4" t="s">
        <v>215</v>
      </c>
      <c r="C1842" s="4">
        <f t="shared" si="28"/>
        <v>1</v>
      </c>
      <c r="D1842" s="4" t="s">
        <v>218</v>
      </c>
      <c r="E1842" s="4" t="s">
        <v>149</v>
      </c>
      <c r="F1842" s="5">
        <v>50000</v>
      </c>
      <c r="G1842" s="3" t="s">
        <v>20</v>
      </c>
      <c r="H1842" s="5">
        <v>50000</v>
      </c>
      <c r="I1842" s="3" t="s">
        <v>21</v>
      </c>
      <c r="J1842" s="3" t="s">
        <v>244</v>
      </c>
      <c r="K1842" s="17">
        <v>100</v>
      </c>
      <c r="L1842" s="3" t="s">
        <v>157</v>
      </c>
      <c r="M1842" s="3" t="s">
        <v>241</v>
      </c>
      <c r="N1842" s="3" t="str">
        <f>IF(tbl_clean[[#This Row],[salary_in_usd]]&gt;=statistics!$B$25,"Yes","No")</f>
        <v>No</v>
      </c>
      <c r="O1842" s="3" t="str">
        <f>IF(tbl_clean[[#This Row],[employee_residence]]=tbl_clean[[#This Row],[company_location]], "Same-Country","Cross-Country")</f>
        <v>Cross-Country</v>
      </c>
    </row>
    <row r="1843" spans="1:15" ht="19.2" x14ac:dyDescent="0.45">
      <c r="A1843" s="3">
        <v>2022</v>
      </c>
      <c r="B1843" s="4" t="s">
        <v>213</v>
      </c>
      <c r="C1843" s="4">
        <f t="shared" si="28"/>
        <v>3</v>
      </c>
      <c r="D1843" s="4" t="s">
        <v>218</v>
      </c>
      <c r="E1843" s="4" t="s">
        <v>23</v>
      </c>
      <c r="F1843" s="5">
        <v>50000</v>
      </c>
      <c r="G1843" s="3" t="s">
        <v>20</v>
      </c>
      <c r="H1843" s="5">
        <v>50000</v>
      </c>
      <c r="I1843" s="3" t="s">
        <v>21</v>
      </c>
      <c r="J1843" s="3" t="s">
        <v>244</v>
      </c>
      <c r="K1843" s="17">
        <v>100</v>
      </c>
      <c r="L1843" s="3" t="s">
        <v>21</v>
      </c>
      <c r="M1843" s="3" t="s">
        <v>242</v>
      </c>
      <c r="N1843" s="3" t="str">
        <f>IF(tbl_clean[[#This Row],[salary_in_usd]]&gt;=statistics!$B$25,"Yes","No")</f>
        <v>No</v>
      </c>
      <c r="O1843" s="3" t="str">
        <f>IF(tbl_clean[[#This Row],[employee_residence]]=tbl_clean[[#This Row],[company_location]], "Same-Country","Cross-Country")</f>
        <v>Same-Country</v>
      </c>
    </row>
    <row r="1844" spans="1:15" ht="19.2" x14ac:dyDescent="0.45">
      <c r="A1844" s="3">
        <v>2022</v>
      </c>
      <c r="B1844" s="4" t="s">
        <v>213</v>
      </c>
      <c r="C1844" s="4">
        <f t="shared" si="28"/>
        <v>3</v>
      </c>
      <c r="D1844" s="4" t="s">
        <v>218</v>
      </c>
      <c r="E1844" s="4" t="s">
        <v>37</v>
      </c>
      <c r="F1844" s="5">
        <v>50000</v>
      </c>
      <c r="G1844" s="3" t="s">
        <v>20</v>
      </c>
      <c r="H1844" s="5">
        <v>50000</v>
      </c>
      <c r="I1844" s="3" t="s">
        <v>21</v>
      </c>
      <c r="J1844" s="3" t="s">
        <v>244</v>
      </c>
      <c r="K1844" s="17">
        <v>100</v>
      </c>
      <c r="L1844" s="3" t="s">
        <v>21</v>
      </c>
      <c r="M1844" s="3" t="s">
        <v>242</v>
      </c>
      <c r="N1844" s="3" t="str">
        <f>IF(tbl_clean[[#This Row],[salary_in_usd]]&gt;=statistics!$B$25,"Yes","No")</f>
        <v>No</v>
      </c>
      <c r="O1844" s="3" t="str">
        <f>IF(tbl_clean[[#This Row],[employee_residence]]=tbl_clean[[#This Row],[company_location]], "Same-Country","Cross-Country")</f>
        <v>Same-Country</v>
      </c>
    </row>
    <row r="1845" spans="1:15" ht="19.2" x14ac:dyDescent="0.45">
      <c r="A1845" s="3">
        <v>2022</v>
      </c>
      <c r="B1845" s="4" t="s">
        <v>213</v>
      </c>
      <c r="C1845" s="4">
        <f t="shared" si="28"/>
        <v>3</v>
      </c>
      <c r="D1845" s="4" t="s">
        <v>218</v>
      </c>
      <c r="E1845" s="4" t="s">
        <v>23</v>
      </c>
      <c r="F1845" s="5">
        <v>50000</v>
      </c>
      <c r="G1845" s="3" t="s">
        <v>20</v>
      </c>
      <c r="H1845" s="5">
        <v>50000</v>
      </c>
      <c r="I1845" s="3" t="s">
        <v>21</v>
      </c>
      <c r="J1845" s="3" t="s">
        <v>244</v>
      </c>
      <c r="K1845" s="17">
        <v>100</v>
      </c>
      <c r="L1845" s="3" t="s">
        <v>21</v>
      </c>
      <c r="M1845" s="3" t="s">
        <v>242</v>
      </c>
      <c r="N1845" s="3" t="str">
        <f>IF(tbl_clean[[#This Row],[salary_in_usd]]&gt;=statistics!$B$25,"Yes","No")</f>
        <v>No</v>
      </c>
      <c r="O1845" s="3" t="str">
        <f>IF(tbl_clean[[#This Row],[employee_residence]]=tbl_clean[[#This Row],[company_location]], "Same-Country","Cross-Country")</f>
        <v>Same-Country</v>
      </c>
    </row>
    <row r="1846" spans="1:15" ht="19.2" x14ac:dyDescent="0.45">
      <c r="A1846" s="3">
        <v>2022</v>
      </c>
      <c r="B1846" s="4" t="s">
        <v>215</v>
      </c>
      <c r="C1846" s="4">
        <f t="shared" si="28"/>
        <v>1</v>
      </c>
      <c r="D1846" s="4" t="s">
        <v>218</v>
      </c>
      <c r="E1846" s="4" t="s">
        <v>230</v>
      </c>
      <c r="F1846" s="5">
        <v>50000</v>
      </c>
      <c r="G1846" s="3" t="s">
        <v>20</v>
      </c>
      <c r="H1846" s="5">
        <v>50000</v>
      </c>
      <c r="I1846" s="3" t="s">
        <v>21</v>
      </c>
      <c r="J1846" s="3" t="s">
        <v>244</v>
      </c>
      <c r="K1846" s="17">
        <v>100</v>
      </c>
      <c r="L1846" s="3" t="s">
        <v>21</v>
      </c>
      <c r="M1846" s="3" t="s">
        <v>242</v>
      </c>
      <c r="N1846" s="3" t="str">
        <f>IF(tbl_clean[[#This Row],[salary_in_usd]]&gt;=statistics!$B$25,"Yes","No")</f>
        <v>No</v>
      </c>
      <c r="O1846" s="3" t="str">
        <f>IF(tbl_clean[[#This Row],[employee_residence]]=tbl_clean[[#This Row],[company_location]], "Same-Country","Cross-Country")</f>
        <v>Same-Country</v>
      </c>
    </row>
    <row r="1847" spans="1:15" ht="19.2" x14ac:dyDescent="0.45">
      <c r="A1847" s="3">
        <v>2022</v>
      </c>
      <c r="B1847" s="4" t="s">
        <v>215</v>
      </c>
      <c r="C1847" s="4">
        <f t="shared" si="28"/>
        <v>1</v>
      </c>
      <c r="D1847" s="4" t="s">
        <v>218</v>
      </c>
      <c r="E1847" s="4" t="s">
        <v>56</v>
      </c>
      <c r="F1847" s="5">
        <v>50000</v>
      </c>
      <c r="G1847" s="3" t="s">
        <v>20</v>
      </c>
      <c r="H1847" s="5">
        <v>50000</v>
      </c>
      <c r="I1847" s="3" t="s">
        <v>43</v>
      </c>
      <c r="J1847" s="3" t="s">
        <v>244</v>
      </c>
      <c r="K1847" s="17">
        <v>100</v>
      </c>
      <c r="L1847" s="3" t="s">
        <v>156</v>
      </c>
      <c r="M1847" s="3" t="s">
        <v>240</v>
      </c>
      <c r="N1847" s="3" t="str">
        <f>IF(tbl_clean[[#This Row],[salary_in_usd]]&gt;=statistics!$B$25,"Yes","No")</f>
        <v>No</v>
      </c>
      <c r="O1847" s="3" t="str">
        <f>IF(tbl_clean[[#This Row],[employee_residence]]=tbl_clean[[#This Row],[company_location]], "Same-Country","Cross-Country")</f>
        <v>Cross-Country</v>
      </c>
    </row>
    <row r="1848" spans="1:15" ht="19.2" x14ac:dyDescent="0.45">
      <c r="A1848" s="3">
        <v>2022</v>
      </c>
      <c r="B1848" s="4" t="s">
        <v>215</v>
      </c>
      <c r="C1848" s="4">
        <f t="shared" si="28"/>
        <v>1</v>
      </c>
      <c r="D1848" s="4" t="s">
        <v>218</v>
      </c>
      <c r="E1848" s="4" t="s">
        <v>23</v>
      </c>
      <c r="F1848" s="5">
        <v>50000</v>
      </c>
      <c r="G1848" s="3" t="s">
        <v>20</v>
      </c>
      <c r="H1848" s="5">
        <v>50000</v>
      </c>
      <c r="I1848" s="3" t="s">
        <v>21</v>
      </c>
      <c r="J1848" s="3" t="s">
        <v>245</v>
      </c>
      <c r="K1848" s="17">
        <v>50</v>
      </c>
      <c r="L1848" s="3" t="s">
        <v>31</v>
      </c>
      <c r="M1848" s="3" t="s">
        <v>242</v>
      </c>
      <c r="N1848" s="3" t="str">
        <f>IF(tbl_clean[[#This Row],[salary_in_usd]]&gt;=statistics!$B$25,"Yes","No")</f>
        <v>No</v>
      </c>
      <c r="O1848" s="3" t="str">
        <f>IF(tbl_clean[[#This Row],[employee_residence]]=tbl_clean[[#This Row],[company_location]], "Same-Country","Cross-Country")</f>
        <v>Cross-Country</v>
      </c>
    </row>
    <row r="1849" spans="1:15" ht="19.2" x14ac:dyDescent="0.45">
      <c r="A1849" s="3">
        <v>2022</v>
      </c>
      <c r="B1849" s="4" t="s">
        <v>215</v>
      </c>
      <c r="C1849" s="4">
        <f t="shared" si="28"/>
        <v>1</v>
      </c>
      <c r="D1849" s="4" t="s">
        <v>218</v>
      </c>
      <c r="E1849" s="4" t="s">
        <v>27</v>
      </c>
      <c r="F1849" s="5">
        <v>50000</v>
      </c>
      <c r="G1849" s="3" t="s">
        <v>20</v>
      </c>
      <c r="H1849" s="5">
        <v>50000</v>
      </c>
      <c r="I1849" s="3" t="s">
        <v>131</v>
      </c>
      <c r="J1849" s="3" t="s">
        <v>244</v>
      </c>
      <c r="K1849" s="17">
        <v>100</v>
      </c>
      <c r="L1849" s="3" t="s">
        <v>131</v>
      </c>
      <c r="M1849" s="3" t="s">
        <v>240</v>
      </c>
      <c r="N1849" s="3" t="str">
        <f>IF(tbl_clean[[#This Row],[salary_in_usd]]&gt;=statistics!$B$25,"Yes","No")</f>
        <v>No</v>
      </c>
      <c r="O1849" s="3" t="str">
        <f>IF(tbl_clean[[#This Row],[employee_residence]]=tbl_clean[[#This Row],[company_location]], "Same-Country","Cross-Country")</f>
        <v>Same-Country</v>
      </c>
    </row>
    <row r="1850" spans="1:15" ht="19.2" x14ac:dyDescent="0.45">
      <c r="A1850" s="3">
        <v>2022</v>
      </c>
      <c r="B1850" s="4" t="s">
        <v>215</v>
      </c>
      <c r="C1850" s="4">
        <f t="shared" si="28"/>
        <v>1</v>
      </c>
      <c r="D1850" s="4" t="s">
        <v>218</v>
      </c>
      <c r="E1850" s="4" t="s">
        <v>57</v>
      </c>
      <c r="F1850" s="5">
        <v>50000</v>
      </c>
      <c r="G1850" s="3" t="s">
        <v>20</v>
      </c>
      <c r="H1850" s="5">
        <v>50000</v>
      </c>
      <c r="I1850" s="3" t="s">
        <v>90</v>
      </c>
      <c r="J1850" s="3" t="s">
        <v>245</v>
      </c>
      <c r="K1850" s="17">
        <v>50</v>
      </c>
      <c r="L1850" s="3" t="s">
        <v>90</v>
      </c>
      <c r="M1850" s="3" t="s">
        <v>242</v>
      </c>
      <c r="N1850" s="3" t="str">
        <f>IF(tbl_clean[[#This Row],[salary_in_usd]]&gt;=statistics!$B$25,"Yes","No")</f>
        <v>No</v>
      </c>
      <c r="O1850" s="3" t="str">
        <f>IF(tbl_clean[[#This Row],[employee_residence]]=tbl_clean[[#This Row],[company_location]], "Same-Country","Cross-Country")</f>
        <v>Same-Country</v>
      </c>
    </row>
    <row r="1851" spans="1:15" ht="19.2" x14ac:dyDescent="0.45">
      <c r="A1851" s="3">
        <v>2022</v>
      </c>
      <c r="B1851" s="4" t="s">
        <v>214</v>
      </c>
      <c r="C1851" s="4">
        <f t="shared" si="28"/>
        <v>2</v>
      </c>
      <c r="D1851" s="4" t="s">
        <v>218</v>
      </c>
      <c r="E1851" s="4" t="s">
        <v>27</v>
      </c>
      <c r="F1851" s="5">
        <v>50000</v>
      </c>
      <c r="G1851" s="3" t="s">
        <v>20</v>
      </c>
      <c r="H1851" s="5">
        <v>50000</v>
      </c>
      <c r="I1851" s="3" t="s">
        <v>21</v>
      </c>
      <c r="J1851" s="3" t="s">
        <v>244</v>
      </c>
      <c r="K1851" s="17">
        <v>100</v>
      </c>
      <c r="L1851" s="3" t="s">
        <v>21</v>
      </c>
      <c r="M1851" s="3" t="s">
        <v>242</v>
      </c>
      <c r="N1851" s="3" t="str">
        <f>IF(tbl_clean[[#This Row],[salary_in_usd]]&gt;=statistics!$B$25,"Yes","No")</f>
        <v>No</v>
      </c>
      <c r="O1851" s="3" t="str">
        <f>IF(tbl_clean[[#This Row],[employee_residence]]=tbl_clean[[#This Row],[company_location]], "Same-Country","Cross-Country")</f>
        <v>Same-Country</v>
      </c>
    </row>
    <row r="1852" spans="1:15" ht="19.2" x14ac:dyDescent="0.45">
      <c r="A1852" s="3">
        <v>2022</v>
      </c>
      <c r="B1852" s="4" t="s">
        <v>214</v>
      </c>
      <c r="C1852" s="4">
        <f t="shared" si="28"/>
        <v>2</v>
      </c>
      <c r="D1852" s="4" t="s">
        <v>218</v>
      </c>
      <c r="E1852" s="4" t="s">
        <v>117</v>
      </c>
      <c r="F1852" s="5">
        <v>40000</v>
      </c>
      <c r="G1852" s="3" t="s">
        <v>58</v>
      </c>
      <c r="H1852" s="5">
        <v>49253</v>
      </c>
      <c r="I1852" s="3" t="s">
        <v>33</v>
      </c>
      <c r="J1852" s="3" t="s">
        <v>244</v>
      </c>
      <c r="K1852" s="17">
        <v>100</v>
      </c>
      <c r="L1852" s="3" t="s">
        <v>33</v>
      </c>
      <c r="M1852" s="3" t="s">
        <v>242</v>
      </c>
      <c r="N1852" s="3" t="str">
        <f>IF(tbl_clean[[#This Row],[salary_in_usd]]&gt;=statistics!$B$25,"Yes","No")</f>
        <v>No</v>
      </c>
      <c r="O1852" s="3" t="str">
        <f>IF(tbl_clean[[#This Row],[employee_residence]]=tbl_clean[[#This Row],[company_location]], "Same-Country","Cross-Country")</f>
        <v>Same-Country</v>
      </c>
    </row>
    <row r="1853" spans="1:15" ht="19.2" x14ac:dyDescent="0.45">
      <c r="A1853" s="3">
        <v>2022</v>
      </c>
      <c r="B1853" s="4" t="s">
        <v>215</v>
      </c>
      <c r="C1853" s="4">
        <f t="shared" si="28"/>
        <v>1</v>
      </c>
      <c r="D1853" s="4" t="s">
        <v>218</v>
      </c>
      <c r="E1853" s="4" t="s">
        <v>37</v>
      </c>
      <c r="F1853" s="5">
        <v>40000</v>
      </c>
      <c r="G1853" s="3" t="s">
        <v>58</v>
      </c>
      <c r="H1853" s="5">
        <v>49253</v>
      </c>
      <c r="I1853" s="3" t="s">
        <v>33</v>
      </c>
      <c r="J1853" s="3" t="s">
        <v>244</v>
      </c>
      <c r="K1853" s="17">
        <v>100</v>
      </c>
      <c r="L1853" s="3" t="s">
        <v>33</v>
      </c>
      <c r="M1853" s="3" t="s">
        <v>242</v>
      </c>
      <c r="N1853" s="3" t="str">
        <f>IF(tbl_clean[[#This Row],[salary_in_usd]]&gt;=statistics!$B$25,"Yes","No")</f>
        <v>No</v>
      </c>
      <c r="O1853" s="3" t="str">
        <f>IF(tbl_clean[[#This Row],[employee_residence]]=tbl_clean[[#This Row],[company_location]], "Same-Country","Cross-Country")</f>
        <v>Same-Country</v>
      </c>
    </row>
    <row r="1854" spans="1:15" ht="19.2" x14ac:dyDescent="0.45">
      <c r="A1854" s="3">
        <v>2022</v>
      </c>
      <c r="B1854" s="4" t="s">
        <v>214</v>
      </c>
      <c r="C1854" s="4">
        <f t="shared" si="28"/>
        <v>2</v>
      </c>
      <c r="D1854" s="4" t="s">
        <v>218</v>
      </c>
      <c r="E1854" s="4" t="s">
        <v>27</v>
      </c>
      <c r="F1854" s="5">
        <v>40000</v>
      </c>
      <c r="G1854" s="3" t="s">
        <v>58</v>
      </c>
      <c r="H1854" s="5">
        <v>49253</v>
      </c>
      <c r="I1854" s="3" t="s">
        <v>33</v>
      </c>
      <c r="J1854" s="3" t="s">
        <v>244</v>
      </c>
      <c r="K1854" s="17">
        <v>100</v>
      </c>
      <c r="L1854" s="3" t="s">
        <v>33</v>
      </c>
      <c r="M1854" s="3" t="s">
        <v>242</v>
      </c>
      <c r="N1854" s="3" t="str">
        <f>IF(tbl_clean[[#This Row],[salary_in_usd]]&gt;=statistics!$B$25,"Yes","No")</f>
        <v>No</v>
      </c>
      <c r="O1854" s="3" t="str">
        <f>IF(tbl_clean[[#This Row],[employee_residence]]=tbl_clean[[#This Row],[company_location]], "Same-Country","Cross-Country")</f>
        <v>Same-Country</v>
      </c>
    </row>
    <row r="1855" spans="1:15" ht="19.2" x14ac:dyDescent="0.45">
      <c r="A1855" s="3">
        <v>2022</v>
      </c>
      <c r="B1855" s="4" t="s">
        <v>214</v>
      </c>
      <c r="C1855" s="4">
        <f t="shared" si="28"/>
        <v>2</v>
      </c>
      <c r="D1855" s="4" t="s">
        <v>218</v>
      </c>
      <c r="E1855" s="4" t="s">
        <v>37</v>
      </c>
      <c r="F1855" s="5">
        <v>40000</v>
      </c>
      <c r="G1855" s="3" t="s">
        <v>58</v>
      </c>
      <c r="H1855" s="5">
        <v>49253</v>
      </c>
      <c r="I1855" s="3" t="s">
        <v>33</v>
      </c>
      <c r="J1855" s="3" t="s">
        <v>243</v>
      </c>
      <c r="K1855" s="17">
        <v>0</v>
      </c>
      <c r="L1855" s="3" t="s">
        <v>33</v>
      </c>
      <c r="M1855" s="3" t="s">
        <v>242</v>
      </c>
      <c r="N1855" s="3" t="str">
        <f>IF(tbl_clean[[#This Row],[salary_in_usd]]&gt;=statistics!$B$25,"Yes","No")</f>
        <v>No</v>
      </c>
      <c r="O1855" s="3" t="str">
        <f>IF(tbl_clean[[#This Row],[employee_residence]]=tbl_clean[[#This Row],[company_location]], "Same-Country","Cross-Country")</f>
        <v>Same-Country</v>
      </c>
    </row>
    <row r="1856" spans="1:15" ht="19.2" x14ac:dyDescent="0.45">
      <c r="A1856" s="3">
        <v>2022</v>
      </c>
      <c r="B1856" s="4" t="s">
        <v>215</v>
      </c>
      <c r="C1856" s="4">
        <f t="shared" si="28"/>
        <v>1</v>
      </c>
      <c r="D1856" s="4" t="s">
        <v>218</v>
      </c>
      <c r="E1856" s="4" t="s">
        <v>37</v>
      </c>
      <c r="F1856" s="5">
        <v>40000</v>
      </c>
      <c r="G1856" s="3" t="s">
        <v>58</v>
      </c>
      <c r="H1856" s="5">
        <v>49253</v>
      </c>
      <c r="I1856" s="3" t="s">
        <v>33</v>
      </c>
      <c r="J1856" s="3" t="s">
        <v>244</v>
      </c>
      <c r="K1856" s="17">
        <v>100</v>
      </c>
      <c r="L1856" s="3" t="s">
        <v>33</v>
      </c>
      <c r="M1856" s="3" t="s">
        <v>242</v>
      </c>
      <c r="N1856" s="3" t="str">
        <f>IF(tbl_clean[[#This Row],[salary_in_usd]]&gt;=statistics!$B$25,"Yes","No")</f>
        <v>No</v>
      </c>
      <c r="O1856" s="3" t="str">
        <f>IF(tbl_clean[[#This Row],[employee_residence]]=tbl_clean[[#This Row],[company_location]], "Same-Country","Cross-Country")</f>
        <v>Same-Country</v>
      </c>
    </row>
    <row r="1857" spans="1:15" ht="19.2" x14ac:dyDescent="0.45">
      <c r="A1857" s="3">
        <v>2022</v>
      </c>
      <c r="B1857" s="4" t="s">
        <v>215</v>
      </c>
      <c r="C1857" s="4">
        <f t="shared" si="28"/>
        <v>1</v>
      </c>
      <c r="D1857" s="4" t="s">
        <v>218</v>
      </c>
      <c r="E1857" s="4" t="s">
        <v>56</v>
      </c>
      <c r="F1857" s="5">
        <v>48000</v>
      </c>
      <c r="G1857" s="3" t="s">
        <v>20</v>
      </c>
      <c r="H1857" s="5">
        <v>48000</v>
      </c>
      <c r="I1857" s="3" t="s">
        <v>21</v>
      </c>
      <c r="J1857" s="3" t="s">
        <v>245</v>
      </c>
      <c r="K1857" s="17">
        <v>50</v>
      </c>
      <c r="L1857" s="3" t="s">
        <v>21</v>
      </c>
      <c r="M1857" s="3" t="s">
        <v>240</v>
      </c>
      <c r="N1857" s="3" t="str">
        <f>IF(tbl_clean[[#This Row],[salary_in_usd]]&gt;=statistics!$B$25,"Yes","No")</f>
        <v>No</v>
      </c>
      <c r="O1857" s="3" t="str">
        <f>IF(tbl_clean[[#This Row],[employee_residence]]=tbl_clean[[#This Row],[company_location]], "Same-Country","Cross-Country")</f>
        <v>Same-Country</v>
      </c>
    </row>
    <row r="1858" spans="1:15" ht="19.2" x14ac:dyDescent="0.45">
      <c r="A1858" s="3">
        <v>2022</v>
      </c>
      <c r="B1858" s="4" t="s">
        <v>215</v>
      </c>
      <c r="C1858" s="4">
        <f t="shared" ref="C1858:C1921" si="29">IF(B1858="Entry",1,IF(B1858="Mid",2,IF(B1858="Senior",3,4)))</f>
        <v>1</v>
      </c>
      <c r="D1858" s="4" t="s">
        <v>218</v>
      </c>
      <c r="E1858" s="4" t="s">
        <v>27</v>
      </c>
      <c r="F1858" s="5">
        <v>48000</v>
      </c>
      <c r="G1858" s="3" t="s">
        <v>20</v>
      </c>
      <c r="H1858" s="5">
        <v>48000</v>
      </c>
      <c r="I1858" s="3" t="s">
        <v>21</v>
      </c>
      <c r="J1858" s="3" t="s">
        <v>243</v>
      </c>
      <c r="K1858" s="17">
        <v>0</v>
      </c>
      <c r="L1858" s="3" t="s">
        <v>21</v>
      </c>
      <c r="M1858" s="3" t="s">
        <v>242</v>
      </c>
      <c r="N1858" s="3" t="str">
        <f>IF(tbl_clean[[#This Row],[salary_in_usd]]&gt;=statistics!$B$25,"Yes","No")</f>
        <v>No</v>
      </c>
      <c r="O1858" s="3" t="str">
        <f>IF(tbl_clean[[#This Row],[employee_residence]]=tbl_clean[[#This Row],[company_location]], "Same-Country","Cross-Country")</f>
        <v>Same-Country</v>
      </c>
    </row>
    <row r="1859" spans="1:15" ht="19.2" x14ac:dyDescent="0.45">
      <c r="A1859" s="3">
        <v>2022</v>
      </c>
      <c r="B1859" s="4" t="s">
        <v>214</v>
      </c>
      <c r="C1859" s="4">
        <f t="shared" si="29"/>
        <v>2</v>
      </c>
      <c r="D1859" s="4" t="s">
        <v>218</v>
      </c>
      <c r="E1859" s="4" t="s">
        <v>32</v>
      </c>
      <c r="F1859" s="5">
        <v>48000</v>
      </c>
      <c r="G1859" s="3" t="s">
        <v>20</v>
      </c>
      <c r="H1859" s="5">
        <v>48000</v>
      </c>
      <c r="I1859" s="3" t="s">
        <v>110</v>
      </c>
      <c r="J1859" s="3" t="s">
        <v>244</v>
      </c>
      <c r="K1859" s="17">
        <v>100</v>
      </c>
      <c r="L1859" s="3" t="s">
        <v>110</v>
      </c>
      <c r="M1859" s="3" t="s">
        <v>242</v>
      </c>
      <c r="N1859" s="3" t="str">
        <f>IF(tbl_clean[[#This Row],[salary_in_usd]]&gt;=statistics!$B$25,"Yes","No")</f>
        <v>No</v>
      </c>
      <c r="O1859" s="3" t="str">
        <f>IF(tbl_clean[[#This Row],[employee_residence]]=tbl_clean[[#This Row],[company_location]], "Same-Country","Cross-Country")</f>
        <v>Same-Country</v>
      </c>
    </row>
    <row r="1860" spans="1:15" ht="19.2" x14ac:dyDescent="0.45">
      <c r="A1860" s="3">
        <v>2022</v>
      </c>
      <c r="B1860" s="4" t="s">
        <v>214</v>
      </c>
      <c r="C1860" s="4">
        <f t="shared" si="29"/>
        <v>2</v>
      </c>
      <c r="D1860" s="4" t="s">
        <v>218</v>
      </c>
      <c r="E1860" s="4" t="s">
        <v>233</v>
      </c>
      <c r="F1860" s="5">
        <v>48000</v>
      </c>
      <c r="G1860" s="3" t="s">
        <v>20</v>
      </c>
      <c r="H1860" s="5">
        <v>48000</v>
      </c>
      <c r="I1860" s="3" t="s">
        <v>110</v>
      </c>
      <c r="J1860" s="3" t="s">
        <v>244</v>
      </c>
      <c r="K1860" s="17">
        <v>100</v>
      </c>
      <c r="L1860" s="3" t="s">
        <v>110</v>
      </c>
      <c r="M1860" s="3" t="s">
        <v>242</v>
      </c>
      <c r="N1860" s="3" t="str">
        <f>IF(tbl_clean[[#This Row],[salary_in_usd]]&gt;=statistics!$B$25,"Yes","No")</f>
        <v>No</v>
      </c>
      <c r="O1860" s="3" t="str">
        <f>IF(tbl_clean[[#This Row],[employee_residence]]=tbl_clean[[#This Row],[company_location]], "Same-Country","Cross-Country")</f>
        <v>Same-Country</v>
      </c>
    </row>
    <row r="1861" spans="1:15" ht="19.2" x14ac:dyDescent="0.45">
      <c r="A1861" s="3">
        <v>2022</v>
      </c>
      <c r="B1861" s="4" t="s">
        <v>213</v>
      </c>
      <c r="C1861" s="4">
        <f t="shared" si="29"/>
        <v>3</v>
      </c>
      <c r="D1861" s="4" t="s">
        <v>218</v>
      </c>
      <c r="E1861" s="4" t="s">
        <v>32</v>
      </c>
      <c r="F1861" s="5">
        <v>48000</v>
      </c>
      <c r="G1861" s="3" t="s">
        <v>20</v>
      </c>
      <c r="H1861" s="5">
        <v>48000</v>
      </c>
      <c r="I1861" s="3" t="s">
        <v>131</v>
      </c>
      <c r="J1861" s="3" t="s">
        <v>244</v>
      </c>
      <c r="K1861" s="17">
        <v>100</v>
      </c>
      <c r="L1861" s="3" t="s">
        <v>21</v>
      </c>
      <c r="M1861" s="3" t="s">
        <v>241</v>
      </c>
      <c r="N1861" s="3" t="str">
        <f>IF(tbl_clean[[#This Row],[salary_in_usd]]&gt;=statistics!$B$25,"Yes","No")</f>
        <v>No</v>
      </c>
      <c r="O1861" s="3" t="str">
        <f>IF(tbl_clean[[#This Row],[employee_residence]]=tbl_clean[[#This Row],[company_location]], "Same-Country","Cross-Country")</f>
        <v>Cross-Country</v>
      </c>
    </row>
    <row r="1862" spans="1:15" ht="19.2" x14ac:dyDescent="0.45">
      <c r="A1862" s="3">
        <v>2022</v>
      </c>
      <c r="B1862" s="4" t="s">
        <v>214</v>
      </c>
      <c r="C1862" s="4">
        <f t="shared" si="29"/>
        <v>2</v>
      </c>
      <c r="D1862" s="4" t="s">
        <v>218</v>
      </c>
      <c r="E1862" s="4" t="s">
        <v>23</v>
      </c>
      <c r="F1862" s="5">
        <v>48000</v>
      </c>
      <c r="G1862" s="3" t="s">
        <v>20</v>
      </c>
      <c r="H1862" s="5">
        <v>48000</v>
      </c>
      <c r="I1862" s="3" t="s">
        <v>111</v>
      </c>
      <c r="J1862" s="3" t="s">
        <v>244</v>
      </c>
      <c r="K1862" s="17">
        <v>100</v>
      </c>
      <c r="L1862" s="3" t="s">
        <v>21</v>
      </c>
      <c r="M1862" s="3" t="s">
        <v>241</v>
      </c>
      <c r="N1862" s="3" t="str">
        <f>IF(tbl_clean[[#This Row],[salary_in_usd]]&gt;=statistics!$B$25,"Yes","No")</f>
        <v>No</v>
      </c>
      <c r="O1862" s="3" t="str">
        <f>IF(tbl_clean[[#This Row],[employee_residence]]=tbl_clean[[#This Row],[company_location]], "Same-Country","Cross-Country")</f>
        <v>Cross-Country</v>
      </c>
    </row>
    <row r="1863" spans="1:15" ht="19.2" x14ac:dyDescent="0.45">
      <c r="A1863" s="3">
        <v>2022</v>
      </c>
      <c r="B1863" s="4" t="s">
        <v>213</v>
      </c>
      <c r="C1863" s="4">
        <f t="shared" si="29"/>
        <v>3</v>
      </c>
      <c r="D1863" s="4" t="s">
        <v>218</v>
      </c>
      <c r="E1863" s="4" t="s">
        <v>23</v>
      </c>
      <c r="F1863" s="5">
        <v>45000</v>
      </c>
      <c r="G1863" s="3" t="s">
        <v>14</v>
      </c>
      <c r="H1863" s="5">
        <v>47280</v>
      </c>
      <c r="I1863" s="3" t="s">
        <v>15</v>
      </c>
      <c r="J1863" s="3" t="s">
        <v>243</v>
      </c>
      <c r="K1863" s="17">
        <v>0</v>
      </c>
      <c r="L1863" s="3" t="s">
        <v>15</v>
      </c>
      <c r="M1863" s="3" t="s">
        <v>242</v>
      </c>
      <c r="N1863" s="3" t="str">
        <f>IF(tbl_clean[[#This Row],[salary_in_usd]]&gt;=statistics!$B$25,"Yes","No")</f>
        <v>No</v>
      </c>
      <c r="O1863" s="3" t="str">
        <f>IF(tbl_clean[[#This Row],[employee_residence]]=tbl_clean[[#This Row],[company_location]], "Same-Country","Cross-Country")</f>
        <v>Same-Country</v>
      </c>
    </row>
    <row r="1864" spans="1:15" ht="19.2" x14ac:dyDescent="0.45">
      <c r="A1864" s="3">
        <v>2022</v>
      </c>
      <c r="B1864" s="4" t="s">
        <v>213</v>
      </c>
      <c r="C1864" s="4">
        <f t="shared" si="29"/>
        <v>3</v>
      </c>
      <c r="D1864" s="4" t="s">
        <v>218</v>
      </c>
      <c r="E1864" s="4" t="s">
        <v>23</v>
      </c>
      <c r="F1864" s="5">
        <v>45000</v>
      </c>
      <c r="G1864" s="3" t="s">
        <v>14</v>
      </c>
      <c r="H1864" s="5">
        <v>47280</v>
      </c>
      <c r="I1864" s="3" t="s">
        <v>15</v>
      </c>
      <c r="J1864" s="3" t="s">
        <v>243</v>
      </c>
      <c r="K1864" s="17">
        <v>0</v>
      </c>
      <c r="L1864" s="3" t="s">
        <v>15</v>
      </c>
      <c r="M1864" s="3" t="s">
        <v>242</v>
      </c>
      <c r="N1864" s="3" t="str">
        <f>IF(tbl_clean[[#This Row],[salary_in_usd]]&gt;=statistics!$B$25,"Yes","No")</f>
        <v>No</v>
      </c>
      <c r="O1864" s="3" t="str">
        <f>IF(tbl_clean[[#This Row],[employee_residence]]=tbl_clean[[#This Row],[company_location]], "Same-Country","Cross-Country")</f>
        <v>Same-Country</v>
      </c>
    </row>
    <row r="1865" spans="1:15" ht="19.2" x14ac:dyDescent="0.45">
      <c r="A1865" s="3">
        <v>2022</v>
      </c>
      <c r="B1865" s="4" t="s">
        <v>213</v>
      </c>
      <c r="C1865" s="4">
        <f t="shared" si="29"/>
        <v>3</v>
      </c>
      <c r="D1865" s="4" t="s">
        <v>218</v>
      </c>
      <c r="E1865" s="4" t="s">
        <v>23</v>
      </c>
      <c r="F1865" s="5">
        <v>45000</v>
      </c>
      <c r="G1865" s="3" t="s">
        <v>14</v>
      </c>
      <c r="H1865" s="5">
        <v>47280</v>
      </c>
      <c r="I1865" s="3" t="s">
        <v>15</v>
      </c>
      <c r="J1865" s="3" t="s">
        <v>243</v>
      </c>
      <c r="K1865" s="17">
        <v>0</v>
      </c>
      <c r="L1865" s="3" t="s">
        <v>15</v>
      </c>
      <c r="M1865" s="3" t="s">
        <v>242</v>
      </c>
      <c r="N1865" s="3" t="str">
        <f>IF(tbl_clean[[#This Row],[salary_in_usd]]&gt;=statistics!$B$25,"Yes","No")</f>
        <v>No</v>
      </c>
      <c r="O1865" s="3" t="str">
        <f>IF(tbl_clean[[#This Row],[employee_residence]]=tbl_clean[[#This Row],[company_location]], "Same-Country","Cross-Country")</f>
        <v>Same-Country</v>
      </c>
    </row>
    <row r="1866" spans="1:15" ht="19.2" x14ac:dyDescent="0.45">
      <c r="A1866" s="3">
        <v>2022</v>
      </c>
      <c r="B1866" s="4" t="s">
        <v>213</v>
      </c>
      <c r="C1866" s="4">
        <f t="shared" si="29"/>
        <v>3</v>
      </c>
      <c r="D1866" s="4" t="s">
        <v>218</v>
      </c>
      <c r="E1866" s="4" t="s">
        <v>23</v>
      </c>
      <c r="F1866" s="5">
        <v>45000</v>
      </c>
      <c r="G1866" s="3" t="s">
        <v>14</v>
      </c>
      <c r="H1866" s="5">
        <v>47280</v>
      </c>
      <c r="I1866" s="3" t="s">
        <v>15</v>
      </c>
      <c r="J1866" s="3" t="s">
        <v>243</v>
      </c>
      <c r="K1866" s="17">
        <v>0</v>
      </c>
      <c r="L1866" s="3" t="s">
        <v>15</v>
      </c>
      <c r="M1866" s="3" t="s">
        <v>242</v>
      </c>
      <c r="N1866" s="3" t="str">
        <f>IF(tbl_clean[[#This Row],[salary_in_usd]]&gt;=statistics!$B$25,"Yes","No")</f>
        <v>No</v>
      </c>
      <c r="O1866" s="3" t="str">
        <f>IF(tbl_clean[[#This Row],[employee_residence]]=tbl_clean[[#This Row],[company_location]], "Same-Country","Cross-Country")</f>
        <v>Same-Country</v>
      </c>
    </row>
    <row r="1867" spans="1:15" ht="19.2" x14ac:dyDescent="0.45">
      <c r="A1867" s="3">
        <v>2022</v>
      </c>
      <c r="B1867" s="4" t="s">
        <v>213</v>
      </c>
      <c r="C1867" s="4">
        <f t="shared" si="29"/>
        <v>3</v>
      </c>
      <c r="D1867" s="4" t="s">
        <v>218</v>
      </c>
      <c r="E1867" s="4" t="s">
        <v>23</v>
      </c>
      <c r="F1867" s="5">
        <v>45000</v>
      </c>
      <c r="G1867" s="3" t="s">
        <v>14</v>
      </c>
      <c r="H1867" s="5">
        <v>47280</v>
      </c>
      <c r="I1867" s="3" t="s">
        <v>15</v>
      </c>
      <c r="J1867" s="3" t="s">
        <v>243</v>
      </c>
      <c r="K1867" s="17">
        <v>0</v>
      </c>
      <c r="L1867" s="3" t="s">
        <v>15</v>
      </c>
      <c r="M1867" s="3" t="s">
        <v>242</v>
      </c>
      <c r="N1867" s="3" t="str">
        <f>IF(tbl_clean[[#This Row],[salary_in_usd]]&gt;=statistics!$B$25,"Yes","No")</f>
        <v>No</v>
      </c>
      <c r="O1867" s="3" t="str">
        <f>IF(tbl_clean[[#This Row],[employee_residence]]=tbl_clean[[#This Row],[company_location]], "Same-Country","Cross-Country")</f>
        <v>Same-Country</v>
      </c>
    </row>
    <row r="1868" spans="1:15" ht="19.2" x14ac:dyDescent="0.45">
      <c r="A1868" s="3">
        <v>2022</v>
      </c>
      <c r="B1868" s="4" t="s">
        <v>213</v>
      </c>
      <c r="C1868" s="4">
        <f t="shared" si="29"/>
        <v>3</v>
      </c>
      <c r="D1868" s="4" t="s">
        <v>218</v>
      </c>
      <c r="E1868" s="4" t="s">
        <v>23</v>
      </c>
      <c r="F1868" s="5">
        <v>45000</v>
      </c>
      <c r="G1868" s="3" t="s">
        <v>14</v>
      </c>
      <c r="H1868" s="5">
        <v>47280</v>
      </c>
      <c r="I1868" s="3" t="s">
        <v>15</v>
      </c>
      <c r="J1868" s="3" t="s">
        <v>243</v>
      </c>
      <c r="K1868" s="17">
        <v>0</v>
      </c>
      <c r="L1868" s="3" t="s">
        <v>15</v>
      </c>
      <c r="M1868" s="3" t="s">
        <v>242</v>
      </c>
      <c r="N1868" s="3" t="str">
        <f>IF(tbl_clean[[#This Row],[salary_in_usd]]&gt;=statistics!$B$25,"Yes","No")</f>
        <v>No</v>
      </c>
      <c r="O1868" s="3" t="str">
        <f>IF(tbl_clean[[#This Row],[employee_residence]]=tbl_clean[[#This Row],[company_location]], "Same-Country","Cross-Country")</f>
        <v>Same-Country</v>
      </c>
    </row>
    <row r="1869" spans="1:15" ht="19.2" x14ac:dyDescent="0.45">
      <c r="A1869" s="3">
        <v>2022</v>
      </c>
      <c r="B1869" s="4" t="s">
        <v>213</v>
      </c>
      <c r="C1869" s="4">
        <f t="shared" si="29"/>
        <v>3</v>
      </c>
      <c r="D1869" s="4" t="s">
        <v>218</v>
      </c>
      <c r="E1869" s="4" t="s">
        <v>23</v>
      </c>
      <c r="F1869" s="5">
        <v>45000</v>
      </c>
      <c r="G1869" s="3" t="s">
        <v>14</v>
      </c>
      <c r="H1869" s="5">
        <v>47280</v>
      </c>
      <c r="I1869" s="3" t="s">
        <v>15</v>
      </c>
      <c r="J1869" s="3" t="s">
        <v>243</v>
      </c>
      <c r="K1869" s="17">
        <v>0</v>
      </c>
      <c r="L1869" s="3" t="s">
        <v>15</v>
      </c>
      <c r="M1869" s="3" t="s">
        <v>242</v>
      </c>
      <c r="N1869" s="3" t="str">
        <f>IF(tbl_clean[[#This Row],[salary_in_usd]]&gt;=statistics!$B$25,"Yes","No")</f>
        <v>No</v>
      </c>
      <c r="O1869" s="3" t="str">
        <f>IF(tbl_clean[[#This Row],[employee_residence]]=tbl_clean[[#This Row],[company_location]], "Same-Country","Cross-Country")</f>
        <v>Same-Country</v>
      </c>
    </row>
    <row r="1870" spans="1:15" ht="19.2" x14ac:dyDescent="0.45">
      <c r="A1870" s="3">
        <v>2022</v>
      </c>
      <c r="B1870" s="4" t="s">
        <v>214</v>
      </c>
      <c r="C1870" s="4">
        <f t="shared" si="29"/>
        <v>2</v>
      </c>
      <c r="D1870" s="4" t="s">
        <v>218</v>
      </c>
      <c r="E1870" s="4" t="s">
        <v>37</v>
      </c>
      <c r="F1870" s="5">
        <v>45000</v>
      </c>
      <c r="G1870" s="3" t="s">
        <v>14</v>
      </c>
      <c r="H1870" s="5">
        <v>47280</v>
      </c>
      <c r="I1870" s="3" t="s">
        <v>15</v>
      </c>
      <c r="J1870" s="3" t="s">
        <v>244</v>
      </c>
      <c r="K1870" s="17">
        <v>100</v>
      </c>
      <c r="L1870" s="3" t="s">
        <v>15</v>
      </c>
      <c r="M1870" s="3" t="s">
        <v>242</v>
      </c>
      <c r="N1870" s="3" t="str">
        <f>IF(tbl_clean[[#This Row],[salary_in_usd]]&gt;=statistics!$B$25,"Yes","No")</f>
        <v>No</v>
      </c>
      <c r="O1870" s="3" t="str">
        <f>IF(tbl_clean[[#This Row],[employee_residence]]=tbl_clean[[#This Row],[company_location]], "Same-Country","Cross-Country")</f>
        <v>Same-Country</v>
      </c>
    </row>
    <row r="1871" spans="1:15" ht="19.2" x14ac:dyDescent="0.45">
      <c r="A1871" s="3">
        <v>2022</v>
      </c>
      <c r="B1871" s="4" t="s">
        <v>214</v>
      </c>
      <c r="C1871" s="4">
        <f t="shared" si="29"/>
        <v>2</v>
      </c>
      <c r="D1871" s="4" t="s">
        <v>218</v>
      </c>
      <c r="E1871" s="4" t="s">
        <v>37</v>
      </c>
      <c r="F1871" s="5">
        <v>45000</v>
      </c>
      <c r="G1871" s="3" t="s">
        <v>14</v>
      </c>
      <c r="H1871" s="5">
        <v>47280</v>
      </c>
      <c r="I1871" s="3" t="s">
        <v>135</v>
      </c>
      <c r="J1871" s="3" t="s">
        <v>244</v>
      </c>
      <c r="K1871" s="17">
        <v>100</v>
      </c>
      <c r="L1871" s="3" t="s">
        <v>135</v>
      </c>
      <c r="M1871" s="3" t="s">
        <v>242</v>
      </c>
      <c r="N1871" s="3" t="str">
        <f>IF(tbl_clean[[#This Row],[salary_in_usd]]&gt;=statistics!$B$25,"Yes","No")</f>
        <v>No</v>
      </c>
      <c r="O1871" s="3" t="str">
        <f>IF(tbl_clean[[#This Row],[employee_residence]]=tbl_clean[[#This Row],[company_location]], "Same-Country","Cross-Country")</f>
        <v>Same-Country</v>
      </c>
    </row>
    <row r="1872" spans="1:15" ht="19.2" x14ac:dyDescent="0.45">
      <c r="A1872" s="3">
        <v>2022</v>
      </c>
      <c r="B1872" s="4" t="s">
        <v>215</v>
      </c>
      <c r="C1872" s="4">
        <f t="shared" si="29"/>
        <v>1</v>
      </c>
      <c r="D1872" s="4" t="s">
        <v>218</v>
      </c>
      <c r="E1872" s="4" t="s">
        <v>27</v>
      </c>
      <c r="F1872" s="5">
        <v>46000</v>
      </c>
      <c r="G1872" s="3" t="s">
        <v>20</v>
      </c>
      <c r="H1872" s="5">
        <v>46000</v>
      </c>
      <c r="I1872" s="3" t="s">
        <v>21</v>
      </c>
      <c r="J1872" s="3" t="s">
        <v>244</v>
      </c>
      <c r="K1872" s="17">
        <v>100</v>
      </c>
      <c r="L1872" s="3" t="s">
        <v>21</v>
      </c>
      <c r="M1872" s="3" t="s">
        <v>240</v>
      </c>
      <c r="N1872" s="3" t="str">
        <f>IF(tbl_clean[[#This Row],[salary_in_usd]]&gt;=statistics!$B$25,"Yes","No")</f>
        <v>No</v>
      </c>
      <c r="O1872" s="3" t="str">
        <f>IF(tbl_clean[[#This Row],[employee_residence]]=tbl_clean[[#This Row],[company_location]], "Same-Country","Cross-Country")</f>
        <v>Same-Country</v>
      </c>
    </row>
    <row r="1873" spans="1:15" ht="19.2" x14ac:dyDescent="0.45">
      <c r="A1873" s="3">
        <v>2022</v>
      </c>
      <c r="B1873" s="4" t="s">
        <v>215</v>
      </c>
      <c r="C1873" s="4">
        <f t="shared" si="29"/>
        <v>1</v>
      </c>
      <c r="D1873" s="4" t="s">
        <v>218</v>
      </c>
      <c r="E1873" s="4" t="s">
        <v>70</v>
      </c>
      <c r="F1873" s="5">
        <v>45600</v>
      </c>
      <c r="G1873" s="3" t="s">
        <v>20</v>
      </c>
      <c r="H1873" s="5">
        <v>45600</v>
      </c>
      <c r="I1873" s="3" t="s">
        <v>21</v>
      </c>
      <c r="J1873" s="3" t="s">
        <v>244</v>
      </c>
      <c r="K1873" s="17">
        <v>100</v>
      </c>
      <c r="L1873" s="3" t="s">
        <v>21</v>
      </c>
      <c r="M1873" s="3" t="s">
        <v>242</v>
      </c>
      <c r="N1873" s="3" t="str">
        <f>IF(tbl_clean[[#This Row],[salary_in_usd]]&gt;=statistics!$B$25,"Yes","No")</f>
        <v>No</v>
      </c>
      <c r="O1873" s="3" t="str">
        <f>IF(tbl_clean[[#This Row],[employee_residence]]=tbl_clean[[#This Row],[company_location]], "Same-Country","Cross-Country")</f>
        <v>Same-Country</v>
      </c>
    </row>
    <row r="1874" spans="1:15" ht="19.2" x14ac:dyDescent="0.45">
      <c r="A1874" s="3">
        <v>2022</v>
      </c>
      <c r="B1874" s="4" t="s">
        <v>214</v>
      </c>
      <c r="C1874" s="4">
        <f t="shared" si="29"/>
        <v>2</v>
      </c>
      <c r="D1874" s="4" t="s">
        <v>218</v>
      </c>
      <c r="E1874" s="4" t="s">
        <v>234</v>
      </c>
      <c r="F1874" s="5">
        <v>65000</v>
      </c>
      <c r="G1874" s="3" t="s">
        <v>64</v>
      </c>
      <c r="H1874" s="5">
        <v>45050</v>
      </c>
      <c r="I1874" s="3" t="s">
        <v>65</v>
      </c>
      <c r="J1874" s="3" t="s">
        <v>245</v>
      </c>
      <c r="K1874" s="17">
        <v>50</v>
      </c>
      <c r="L1874" s="3" t="s">
        <v>65</v>
      </c>
      <c r="M1874" s="3" t="s">
        <v>240</v>
      </c>
      <c r="N1874" s="3" t="str">
        <f>IF(tbl_clean[[#This Row],[salary_in_usd]]&gt;=statistics!$B$25,"Yes","No")</f>
        <v>No</v>
      </c>
      <c r="O1874" s="3" t="str">
        <f>IF(tbl_clean[[#This Row],[employee_residence]]=tbl_clean[[#This Row],[company_location]], "Same-Country","Cross-Country")</f>
        <v>Same-Country</v>
      </c>
    </row>
    <row r="1875" spans="1:15" ht="19.2" x14ac:dyDescent="0.45">
      <c r="A1875" s="3">
        <v>2022</v>
      </c>
      <c r="B1875" s="4" t="s">
        <v>214</v>
      </c>
      <c r="C1875" s="4">
        <f t="shared" si="29"/>
        <v>2</v>
      </c>
      <c r="D1875" s="4" t="s">
        <v>218</v>
      </c>
      <c r="E1875" s="4" t="s">
        <v>236</v>
      </c>
      <c r="F1875" s="5">
        <v>198000</v>
      </c>
      <c r="G1875" s="3" t="s">
        <v>120</v>
      </c>
      <c r="H1875" s="5">
        <v>44365</v>
      </c>
      <c r="I1875" s="3" t="s">
        <v>121</v>
      </c>
      <c r="J1875" s="3" t="s">
        <v>244</v>
      </c>
      <c r="K1875" s="17">
        <v>100</v>
      </c>
      <c r="L1875" s="3" t="s">
        <v>121</v>
      </c>
      <c r="M1875" s="3" t="s">
        <v>241</v>
      </c>
      <c r="N1875" s="3" t="str">
        <f>IF(tbl_clean[[#This Row],[salary_in_usd]]&gt;=statistics!$B$25,"Yes","No")</f>
        <v>No</v>
      </c>
      <c r="O1875" s="3" t="str">
        <f>IF(tbl_clean[[#This Row],[employee_residence]]=tbl_clean[[#This Row],[company_location]], "Same-Country","Cross-Country")</f>
        <v>Same-Country</v>
      </c>
    </row>
    <row r="1876" spans="1:15" ht="19.2" x14ac:dyDescent="0.45">
      <c r="A1876" s="3">
        <v>2022</v>
      </c>
      <c r="B1876" s="4" t="s">
        <v>213</v>
      </c>
      <c r="C1876" s="4">
        <f t="shared" si="29"/>
        <v>3</v>
      </c>
      <c r="D1876" s="4" t="s">
        <v>218</v>
      </c>
      <c r="E1876" s="4" t="s">
        <v>37</v>
      </c>
      <c r="F1876" s="5">
        <v>35000</v>
      </c>
      <c r="G1876" s="3" t="s">
        <v>58</v>
      </c>
      <c r="H1876" s="5">
        <v>43096</v>
      </c>
      <c r="I1876" s="3" t="s">
        <v>33</v>
      </c>
      <c r="J1876" s="3" t="s">
        <v>244</v>
      </c>
      <c r="K1876" s="17">
        <v>100</v>
      </c>
      <c r="L1876" s="3" t="s">
        <v>33</v>
      </c>
      <c r="M1876" s="3" t="s">
        <v>242</v>
      </c>
      <c r="N1876" s="3" t="str">
        <f>IF(tbl_clean[[#This Row],[salary_in_usd]]&gt;=statistics!$B$25,"Yes","No")</f>
        <v>No</v>
      </c>
      <c r="O1876" s="3" t="str">
        <f>IF(tbl_clean[[#This Row],[employee_residence]]=tbl_clean[[#This Row],[company_location]], "Same-Country","Cross-Country")</f>
        <v>Same-Country</v>
      </c>
    </row>
    <row r="1877" spans="1:15" ht="19.2" x14ac:dyDescent="0.45">
      <c r="A1877" s="3">
        <v>2022</v>
      </c>
      <c r="B1877" s="4" t="s">
        <v>214</v>
      </c>
      <c r="C1877" s="4">
        <f t="shared" si="29"/>
        <v>2</v>
      </c>
      <c r="D1877" s="4" t="s">
        <v>218</v>
      </c>
      <c r="E1877" s="4" t="s">
        <v>23</v>
      </c>
      <c r="F1877" s="5">
        <v>35000</v>
      </c>
      <c r="G1877" s="3" t="s">
        <v>58</v>
      </c>
      <c r="H1877" s="5">
        <v>43096</v>
      </c>
      <c r="I1877" s="3" t="s">
        <v>33</v>
      </c>
      <c r="J1877" s="3" t="s">
        <v>243</v>
      </c>
      <c r="K1877" s="17">
        <v>0</v>
      </c>
      <c r="L1877" s="3" t="s">
        <v>33</v>
      </c>
      <c r="M1877" s="3" t="s">
        <v>242</v>
      </c>
      <c r="N1877" s="3" t="str">
        <f>IF(tbl_clean[[#This Row],[salary_in_usd]]&gt;=statistics!$B$25,"Yes","No")</f>
        <v>No</v>
      </c>
      <c r="O1877" s="3" t="str">
        <f>IF(tbl_clean[[#This Row],[employee_residence]]=tbl_clean[[#This Row],[company_location]], "Same-Country","Cross-Country")</f>
        <v>Same-Country</v>
      </c>
    </row>
    <row r="1878" spans="1:15" ht="19.2" x14ac:dyDescent="0.45">
      <c r="A1878" s="3">
        <v>2022</v>
      </c>
      <c r="B1878" s="4" t="s">
        <v>215</v>
      </c>
      <c r="C1878" s="4">
        <f t="shared" si="29"/>
        <v>1</v>
      </c>
      <c r="D1878" s="4" t="s">
        <v>218</v>
      </c>
      <c r="E1878" s="4" t="s">
        <v>37</v>
      </c>
      <c r="F1878" s="5">
        <v>35000</v>
      </c>
      <c r="G1878" s="3" t="s">
        <v>58</v>
      </c>
      <c r="H1878" s="5">
        <v>43096</v>
      </c>
      <c r="I1878" s="3" t="s">
        <v>33</v>
      </c>
      <c r="J1878" s="3" t="s">
        <v>244</v>
      </c>
      <c r="K1878" s="17">
        <v>100</v>
      </c>
      <c r="L1878" s="3" t="s">
        <v>33</v>
      </c>
      <c r="M1878" s="3" t="s">
        <v>242</v>
      </c>
      <c r="N1878" s="3" t="str">
        <f>IF(tbl_clean[[#This Row],[salary_in_usd]]&gt;=statistics!$B$25,"Yes","No")</f>
        <v>No</v>
      </c>
      <c r="O1878" s="3" t="str">
        <f>IF(tbl_clean[[#This Row],[employee_residence]]=tbl_clean[[#This Row],[company_location]], "Same-Country","Cross-Country")</f>
        <v>Same-Country</v>
      </c>
    </row>
    <row r="1879" spans="1:15" ht="19.2" x14ac:dyDescent="0.45">
      <c r="A1879" s="3">
        <v>2022</v>
      </c>
      <c r="B1879" s="4" t="s">
        <v>214</v>
      </c>
      <c r="C1879" s="4">
        <f t="shared" si="29"/>
        <v>2</v>
      </c>
      <c r="D1879" s="4" t="s">
        <v>218</v>
      </c>
      <c r="E1879" s="4" t="s">
        <v>27</v>
      </c>
      <c r="F1879" s="5">
        <v>35000</v>
      </c>
      <c r="G1879" s="3" t="s">
        <v>58</v>
      </c>
      <c r="H1879" s="5">
        <v>43096</v>
      </c>
      <c r="I1879" s="3" t="s">
        <v>33</v>
      </c>
      <c r="J1879" s="3" t="s">
        <v>243</v>
      </c>
      <c r="K1879" s="17">
        <v>0</v>
      </c>
      <c r="L1879" s="3" t="s">
        <v>33</v>
      </c>
      <c r="M1879" s="3" t="s">
        <v>242</v>
      </c>
      <c r="N1879" s="3" t="str">
        <f>IF(tbl_clean[[#This Row],[salary_in_usd]]&gt;=statistics!$B$25,"Yes","No")</f>
        <v>No</v>
      </c>
      <c r="O1879" s="3" t="str">
        <f>IF(tbl_clean[[#This Row],[employee_residence]]=tbl_clean[[#This Row],[company_location]], "Same-Country","Cross-Country")</f>
        <v>Same-Country</v>
      </c>
    </row>
    <row r="1880" spans="1:15" ht="19.2" x14ac:dyDescent="0.45">
      <c r="A1880" s="3">
        <v>2022</v>
      </c>
      <c r="B1880" s="4" t="s">
        <v>213</v>
      </c>
      <c r="C1880" s="4">
        <f t="shared" si="29"/>
        <v>3</v>
      </c>
      <c r="D1880" s="4" t="s">
        <v>218</v>
      </c>
      <c r="E1880" s="4" t="s">
        <v>37</v>
      </c>
      <c r="F1880" s="5">
        <v>40000</v>
      </c>
      <c r="G1880" s="3" t="s">
        <v>14</v>
      </c>
      <c r="H1880" s="5">
        <v>42026</v>
      </c>
      <c r="I1880" s="3" t="s">
        <v>15</v>
      </c>
      <c r="J1880" s="3" t="s">
        <v>243</v>
      </c>
      <c r="K1880" s="17">
        <v>0</v>
      </c>
      <c r="L1880" s="3" t="s">
        <v>15</v>
      </c>
      <c r="M1880" s="3" t="s">
        <v>242</v>
      </c>
      <c r="N1880" s="3" t="str">
        <f>IF(tbl_clean[[#This Row],[salary_in_usd]]&gt;=statistics!$B$25,"Yes","No")</f>
        <v>No</v>
      </c>
      <c r="O1880" s="3" t="str">
        <f>IF(tbl_clean[[#This Row],[employee_residence]]=tbl_clean[[#This Row],[company_location]], "Same-Country","Cross-Country")</f>
        <v>Same-Country</v>
      </c>
    </row>
    <row r="1881" spans="1:15" ht="19.2" x14ac:dyDescent="0.45">
      <c r="A1881" s="3">
        <v>2022</v>
      </c>
      <c r="B1881" s="4" t="s">
        <v>213</v>
      </c>
      <c r="C1881" s="4">
        <f t="shared" si="29"/>
        <v>3</v>
      </c>
      <c r="D1881" s="4" t="s">
        <v>218</v>
      </c>
      <c r="E1881" s="4" t="s">
        <v>37</v>
      </c>
      <c r="F1881" s="5">
        <v>40000</v>
      </c>
      <c r="G1881" s="3" t="s">
        <v>14</v>
      </c>
      <c r="H1881" s="5">
        <v>42026</v>
      </c>
      <c r="I1881" s="3" t="s">
        <v>48</v>
      </c>
      <c r="J1881" s="3" t="s">
        <v>243</v>
      </c>
      <c r="K1881" s="17">
        <v>0</v>
      </c>
      <c r="L1881" s="3" t="s">
        <v>48</v>
      </c>
      <c r="M1881" s="3" t="s">
        <v>242</v>
      </c>
      <c r="N1881" s="3" t="str">
        <f>IF(tbl_clean[[#This Row],[salary_in_usd]]&gt;=statistics!$B$25,"Yes","No")</f>
        <v>No</v>
      </c>
      <c r="O1881" s="3" t="str">
        <f>IF(tbl_clean[[#This Row],[employee_residence]]=tbl_clean[[#This Row],[company_location]], "Same-Country","Cross-Country")</f>
        <v>Same-Country</v>
      </c>
    </row>
    <row r="1882" spans="1:15" ht="19.2" x14ac:dyDescent="0.45">
      <c r="A1882" s="3">
        <v>2022</v>
      </c>
      <c r="B1882" s="4" t="s">
        <v>214</v>
      </c>
      <c r="C1882" s="4">
        <f t="shared" si="29"/>
        <v>2</v>
      </c>
      <c r="D1882" s="4" t="s">
        <v>218</v>
      </c>
      <c r="E1882" s="4" t="s">
        <v>27</v>
      </c>
      <c r="F1882" s="5">
        <v>40000</v>
      </c>
      <c r="G1882" s="3" t="s">
        <v>14</v>
      </c>
      <c r="H1882" s="5">
        <v>42026</v>
      </c>
      <c r="I1882" s="3" t="s">
        <v>15</v>
      </c>
      <c r="J1882" s="3" t="s">
        <v>244</v>
      </c>
      <c r="K1882" s="17">
        <v>100</v>
      </c>
      <c r="L1882" s="3" t="s">
        <v>15</v>
      </c>
      <c r="M1882" s="3" t="s">
        <v>242</v>
      </c>
      <c r="N1882" s="3" t="str">
        <f>IF(tbl_clean[[#This Row],[salary_in_usd]]&gt;=statistics!$B$25,"Yes","No")</f>
        <v>No</v>
      </c>
      <c r="O1882" s="3" t="str">
        <f>IF(tbl_clean[[#This Row],[employee_residence]]=tbl_clean[[#This Row],[company_location]], "Same-Country","Cross-Country")</f>
        <v>Same-Country</v>
      </c>
    </row>
    <row r="1883" spans="1:15" ht="19.2" x14ac:dyDescent="0.45">
      <c r="A1883" s="3">
        <v>2022</v>
      </c>
      <c r="B1883" s="4" t="s">
        <v>214</v>
      </c>
      <c r="C1883" s="4">
        <f t="shared" si="29"/>
        <v>2</v>
      </c>
      <c r="D1883" s="4" t="s">
        <v>218</v>
      </c>
      <c r="E1883" s="4" t="s">
        <v>27</v>
      </c>
      <c r="F1883" s="5">
        <v>40000</v>
      </c>
      <c r="G1883" s="3" t="s">
        <v>14</v>
      </c>
      <c r="H1883" s="5">
        <v>42026</v>
      </c>
      <c r="I1883" s="3" t="s">
        <v>135</v>
      </c>
      <c r="J1883" s="3" t="s">
        <v>244</v>
      </c>
      <c r="K1883" s="17">
        <v>100</v>
      </c>
      <c r="L1883" s="3" t="s">
        <v>135</v>
      </c>
      <c r="M1883" s="3" t="s">
        <v>242</v>
      </c>
      <c r="N1883" s="3" t="str">
        <f>IF(tbl_clean[[#This Row],[salary_in_usd]]&gt;=statistics!$B$25,"Yes","No")</f>
        <v>No</v>
      </c>
      <c r="O1883" s="3" t="str">
        <f>IF(tbl_clean[[#This Row],[employee_residence]]=tbl_clean[[#This Row],[company_location]], "Same-Country","Cross-Country")</f>
        <v>Same-Country</v>
      </c>
    </row>
    <row r="1884" spans="1:15" ht="19.2" x14ac:dyDescent="0.45">
      <c r="A1884" s="3">
        <v>2022</v>
      </c>
      <c r="B1884" s="4" t="s">
        <v>214</v>
      </c>
      <c r="C1884" s="4">
        <f t="shared" si="29"/>
        <v>2</v>
      </c>
      <c r="D1884" s="4" t="s">
        <v>218</v>
      </c>
      <c r="E1884" s="4" t="s">
        <v>37</v>
      </c>
      <c r="F1884" s="5">
        <v>42000</v>
      </c>
      <c r="G1884" s="3" t="s">
        <v>20</v>
      </c>
      <c r="H1884" s="5">
        <v>42000</v>
      </c>
      <c r="I1884" s="3" t="s">
        <v>110</v>
      </c>
      <c r="J1884" s="3" t="s">
        <v>244</v>
      </c>
      <c r="K1884" s="17">
        <v>100</v>
      </c>
      <c r="L1884" s="3" t="s">
        <v>110</v>
      </c>
      <c r="M1884" s="3" t="s">
        <v>242</v>
      </c>
      <c r="N1884" s="3" t="str">
        <f>IF(tbl_clean[[#This Row],[salary_in_usd]]&gt;=statistics!$B$25,"Yes","No")</f>
        <v>No</v>
      </c>
      <c r="O1884" s="3" t="str">
        <f>IF(tbl_clean[[#This Row],[employee_residence]]=tbl_clean[[#This Row],[company_location]], "Same-Country","Cross-Country")</f>
        <v>Same-Country</v>
      </c>
    </row>
    <row r="1885" spans="1:15" ht="19.2" x14ac:dyDescent="0.45">
      <c r="A1885" s="3">
        <v>2022</v>
      </c>
      <c r="B1885" s="4" t="s">
        <v>215</v>
      </c>
      <c r="C1885" s="4">
        <f t="shared" si="29"/>
        <v>1</v>
      </c>
      <c r="D1885" s="4" t="s">
        <v>218</v>
      </c>
      <c r="E1885" s="4" t="s">
        <v>57</v>
      </c>
      <c r="F1885" s="5">
        <v>40000</v>
      </c>
      <c r="G1885" s="3" t="s">
        <v>20</v>
      </c>
      <c r="H1885" s="5">
        <v>40000</v>
      </c>
      <c r="I1885" s="3" t="s">
        <v>65</v>
      </c>
      <c r="J1885" s="3" t="s">
        <v>244</v>
      </c>
      <c r="K1885" s="17">
        <v>100</v>
      </c>
      <c r="L1885" s="3" t="s">
        <v>145</v>
      </c>
      <c r="M1885" s="3" t="s">
        <v>242</v>
      </c>
      <c r="N1885" s="3" t="str">
        <f>IF(tbl_clean[[#This Row],[salary_in_usd]]&gt;=statistics!$B$25,"Yes","No")</f>
        <v>No</v>
      </c>
      <c r="O1885" s="3" t="str">
        <f>IF(tbl_clean[[#This Row],[employee_residence]]=tbl_clean[[#This Row],[company_location]], "Same-Country","Cross-Country")</f>
        <v>Cross-Country</v>
      </c>
    </row>
    <row r="1886" spans="1:15" ht="19.2" x14ac:dyDescent="0.45">
      <c r="A1886" s="3">
        <v>2022</v>
      </c>
      <c r="B1886" s="4" t="s">
        <v>215</v>
      </c>
      <c r="C1886" s="4">
        <f t="shared" si="29"/>
        <v>1</v>
      </c>
      <c r="D1886" s="4" t="s">
        <v>218</v>
      </c>
      <c r="E1886" s="4" t="s">
        <v>231</v>
      </c>
      <c r="F1886" s="5">
        <v>40000</v>
      </c>
      <c r="G1886" s="3" t="s">
        <v>20</v>
      </c>
      <c r="H1886" s="5">
        <v>40000</v>
      </c>
      <c r="I1886" s="3" t="s">
        <v>145</v>
      </c>
      <c r="J1886" s="3" t="s">
        <v>244</v>
      </c>
      <c r="K1886" s="17">
        <v>100</v>
      </c>
      <c r="L1886" s="3" t="s">
        <v>65</v>
      </c>
      <c r="M1886" s="3" t="s">
        <v>242</v>
      </c>
      <c r="N1886" s="3" t="str">
        <f>IF(tbl_clean[[#This Row],[salary_in_usd]]&gt;=statistics!$B$25,"Yes","No")</f>
        <v>No</v>
      </c>
      <c r="O1886" s="3" t="str">
        <f>IF(tbl_clean[[#This Row],[employee_residence]]=tbl_clean[[#This Row],[company_location]], "Same-Country","Cross-Country")</f>
        <v>Cross-Country</v>
      </c>
    </row>
    <row r="1887" spans="1:15" ht="19.2" x14ac:dyDescent="0.45">
      <c r="A1887" s="3">
        <v>2022</v>
      </c>
      <c r="B1887" s="4" t="s">
        <v>215</v>
      </c>
      <c r="C1887" s="4">
        <f t="shared" si="29"/>
        <v>1</v>
      </c>
      <c r="D1887" s="4" t="s">
        <v>218</v>
      </c>
      <c r="E1887" s="4" t="s">
        <v>146</v>
      </c>
      <c r="F1887" s="5">
        <v>40000</v>
      </c>
      <c r="G1887" s="3" t="s">
        <v>20</v>
      </c>
      <c r="H1887" s="5">
        <v>40000</v>
      </c>
      <c r="I1887" s="3" t="s">
        <v>145</v>
      </c>
      <c r="J1887" s="3" t="s">
        <v>244</v>
      </c>
      <c r="K1887" s="17">
        <v>100</v>
      </c>
      <c r="L1887" s="3" t="s">
        <v>65</v>
      </c>
      <c r="M1887" s="3" t="s">
        <v>242</v>
      </c>
      <c r="N1887" s="3" t="str">
        <f>IF(tbl_clean[[#This Row],[salary_in_usd]]&gt;=statistics!$B$25,"Yes","No")</f>
        <v>No</v>
      </c>
      <c r="O1887" s="3" t="str">
        <f>IF(tbl_clean[[#This Row],[employee_residence]]=tbl_clean[[#This Row],[company_location]], "Same-Country","Cross-Country")</f>
        <v>Cross-Country</v>
      </c>
    </row>
    <row r="1888" spans="1:15" ht="19.2" x14ac:dyDescent="0.45">
      <c r="A1888" s="3">
        <v>2022</v>
      </c>
      <c r="B1888" s="4" t="s">
        <v>215</v>
      </c>
      <c r="C1888" s="4">
        <f t="shared" si="29"/>
        <v>1</v>
      </c>
      <c r="D1888" s="4" t="s">
        <v>218</v>
      </c>
      <c r="E1888" s="4" t="s">
        <v>23</v>
      </c>
      <c r="F1888" s="5">
        <v>40000</v>
      </c>
      <c r="G1888" s="3" t="s">
        <v>20</v>
      </c>
      <c r="H1888" s="5">
        <v>40000</v>
      </c>
      <c r="I1888" s="3" t="s">
        <v>194</v>
      </c>
      <c r="J1888" s="3" t="s">
        <v>244</v>
      </c>
      <c r="K1888" s="17">
        <v>100</v>
      </c>
      <c r="L1888" s="3" t="s">
        <v>193</v>
      </c>
      <c r="M1888" s="3" t="s">
        <v>240</v>
      </c>
      <c r="N1888" s="3" t="str">
        <f>IF(tbl_clean[[#This Row],[salary_in_usd]]&gt;=statistics!$B$25,"Yes","No")</f>
        <v>No</v>
      </c>
      <c r="O1888" s="3" t="str">
        <f>IF(tbl_clean[[#This Row],[employee_residence]]=tbl_clean[[#This Row],[company_location]], "Same-Country","Cross-Country")</f>
        <v>Cross-Country</v>
      </c>
    </row>
    <row r="1889" spans="1:15" ht="19.2" x14ac:dyDescent="0.45">
      <c r="A1889" s="3">
        <v>2022</v>
      </c>
      <c r="B1889" s="4" t="s">
        <v>213</v>
      </c>
      <c r="C1889" s="4">
        <f t="shared" si="29"/>
        <v>3</v>
      </c>
      <c r="D1889" s="4" t="s">
        <v>218</v>
      </c>
      <c r="E1889" s="4" t="s">
        <v>27</v>
      </c>
      <c r="F1889" s="5">
        <v>38000</v>
      </c>
      <c r="G1889" s="3" t="s">
        <v>14</v>
      </c>
      <c r="H1889" s="5">
        <v>39925</v>
      </c>
      <c r="I1889" s="3" t="s">
        <v>15</v>
      </c>
      <c r="J1889" s="3" t="s">
        <v>243</v>
      </c>
      <c r="K1889" s="17">
        <v>0</v>
      </c>
      <c r="L1889" s="3" t="s">
        <v>15</v>
      </c>
      <c r="M1889" s="3" t="s">
        <v>242</v>
      </c>
      <c r="N1889" s="3" t="str">
        <f>IF(tbl_clean[[#This Row],[salary_in_usd]]&gt;=statistics!$B$25,"Yes","No")</f>
        <v>No</v>
      </c>
      <c r="O1889" s="3" t="str">
        <f>IF(tbl_clean[[#This Row],[employee_residence]]=tbl_clean[[#This Row],[company_location]], "Same-Country","Cross-Country")</f>
        <v>Same-Country</v>
      </c>
    </row>
    <row r="1890" spans="1:15" ht="19.2" x14ac:dyDescent="0.45">
      <c r="A1890" s="3">
        <v>2022</v>
      </c>
      <c r="B1890" s="4" t="s">
        <v>215</v>
      </c>
      <c r="C1890" s="4">
        <f t="shared" si="29"/>
        <v>1</v>
      </c>
      <c r="D1890" s="4" t="s">
        <v>218</v>
      </c>
      <c r="E1890" s="4" t="s">
        <v>23</v>
      </c>
      <c r="F1890" s="5">
        <v>38000</v>
      </c>
      <c r="G1890" s="3" t="s">
        <v>14</v>
      </c>
      <c r="H1890" s="5">
        <v>39925</v>
      </c>
      <c r="I1890" s="3" t="s">
        <v>63</v>
      </c>
      <c r="J1890" s="3" t="s">
        <v>245</v>
      </c>
      <c r="K1890" s="17">
        <v>50</v>
      </c>
      <c r="L1890" s="3" t="s">
        <v>63</v>
      </c>
      <c r="M1890" s="3" t="s">
        <v>240</v>
      </c>
      <c r="N1890" s="3" t="str">
        <f>IF(tbl_clean[[#This Row],[salary_in_usd]]&gt;=statistics!$B$25,"Yes","No")</f>
        <v>No</v>
      </c>
      <c r="O1890" s="3" t="str">
        <f>IF(tbl_clean[[#This Row],[employee_residence]]=tbl_clean[[#This Row],[company_location]], "Same-Country","Cross-Country")</f>
        <v>Same-Country</v>
      </c>
    </row>
    <row r="1891" spans="1:15" ht="19.2" x14ac:dyDescent="0.45">
      <c r="A1891" s="3">
        <v>2022</v>
      </c>
      <c r="B1891" s="4" t="s">
        <v>213</v>
      </c>
      <c r="C1891" s="4">
        <f t="shared" si="29"/>
        <v>3</v>
      </c>
      <c r="D1891" s="4" t="s">
        <v>218</v>
      </c>
      <c r="E1891" s="4" t="s">
        <v>172</v>
      </c>
      <c r="F1891" s="5">
        <v>3000000</v>
      </c>
      <c r="G1891" s="3" t="s">
        <v>42</v>
      </c>
      <c r="H1891" s="5">
        <v>38154</v>
      </c>
      <c r="I1891" s="3" t="s">
        <v>43</v>
      </c>
      <c r="J1891" s="3" t="s">
        <v>244</v>
      </c>
      <c r="K1891" s="17">
        <v>100</v>
      </c>
      <c r="L1891" s="3" t="s">
        <v>43</v>
      </c>
      <c r="M1891" s="3" t="s">
        <v>240</v>
      </c>
      <c r="N1891" s="3" t="str">
        <f>IF(tbl_clean[[#This Row],[salary_in_usd]]&gt;=statistics!$B$25,"Yes","No")</f>
        <v>No</v>
      </c>
      <c r="O1891" s="3" t="str">
        <f>IF(tbl_clean[[#This Row],[employee_residence]]=tbl_clean[[#This Row],[company_location]], "Same-Country","Cross-Country")</f>
        <v>Same-Country</v>
      </c>
    </row>
    <row r="1892" spans="1:15" ht="19.2" x14ac:dyDescent="0.45">
      <c r="A1892" s="3">
        <v>2022</v>
      </c>
      <c r="B1892" s="4" t="s">
        <v>213</v>
      </c>
      <c r="C1892" s="4">
        <f t="shared" si="29"/>
        <v>3</v>
      </c>
      <c r="D1892" s="4" t="s">
        <v>218</v>
      </c>
      <c r="E1892" s="4" t="s">
        <v>23</v>
      </c>
      <c r="F1892" s="5">
        <v>38000</v>
      </c>
      <c r="G1892" s="3" t="s">
        <v>20</v>
      </c>
      <c r="H1892" s="5">
        <v>38000</v>
      </c>
      <c r="I1892" s="3" t="s">
        <v>21</v>
      </c>
      <c r="J1892" s="3" t="s">
        <v>244</v>
      </c>
      <c r="K1892" s="17">
        <v>100</v>
      </c>
      <c r="L1892" s="3" t="s">
        <v>21</v>
      </c>
      <c r="M1892" s="3" t="s">
        <v>242</v>
      </c>
      <c r="N1892" s="3" t="str">
        <f>IF(tbl_clean[[#This Row],[salary_in_usd]]&gt;=statistics!$B$25,"Yes","No")</f>
        <v>No</v>
      </c>
      <c r="O1892" s="3" t="str">
        <f>IF(tbl_clean[[#This Row],[employee_residence]]=tbl_clean[[#This Row],[company_location]], "Same-Country","Cross-Country")</f>
        <v>Same-Country</v>
      </c>
    </row>
    <row r="1893" spans="1:15" ht="19.2" x14ac:dyDescent="0.45">
      <c r="A1893" s="3">
        <v>2022</v>
      </c>
      <c r="B1893" s="4" t="s">
        <v>213</v>
      </c>
      <c r="C1893" s="4">
        <f t="shared" si="29"/>
        <v>3</v>
      </c>
      <c r="D1893" s="4" t="s">
        <v>218</v>
      </c>
      <c r="E1893" s="4" t="s">
        <v>23</v>
      </c>
      <c r="F1893" s="5">
        <v>38000</v>
      </c>
      <c r="G1893" s="3" t="s">
        <v>20</v>
      </c>
      <c r="H1893" s="5">
        <v>38000</v>
      </c>
      <c r="I1893" s="3" t="s">
        <v>21</v>
      </c>
      <c r="J1893" s="3" t="s">
        <v>244</v>
      </c>
      <c r="K1893" s="17">
        <v>100</v>
      </c>
      <c r="L1893" s="3" t="s">
        <v>21</v>
      </c>
      <c r="M1893" s="3" t="s">
        <v>242</v>
      </c>
      <c r="N1893" s="3" t="str">
        <f>IF(tbl_clean[[#This Row],[salary_in_usd]]&gt;=statistics!$B$25,"Yes","No")</f>
        <v>No</v>
      </c>
      <c r="O1893" s="3" t="str">
        <f>IF(tbl_clean[[#This Row],[employee_residence]]=tbl_clean[[#This Row],[company_location]], "Same-Country","Cross-Country")</f>
        <v>Same-Country</v>
      </c>
    </row>
    <row r="1894" spans="1:15" ht="19.2" x14ac:dyDescent="0.45">
      <c r="A1894" s="3">
        <v>2022</v>
      </c>
      <c r="B1894" s="4" t="s">
        <v>213</v>
      </c>
      <c r="C1894" s="4">
        <f t="shared" si="29"/>
        <v>3</v>
      </c>
      <c r="D1894" s="4" t="s">
        <v>218</v>
      </c>
      <c r="E1894" s="4" t="s">
        <v>23</v>
      </c>
      <c r="F1894" s="5">
        <v>38000</v>
      </c>
      <c r="G1894" s="3" t="s">
        <v>20</v>
      </c>
      <c r="H1894" s="5">
        <v>38000</v>
      </c>
      <c r="I1894" s="3" t="s">
        <v>21</v>
      </c>
      <c r="J1894" s="3" t="s">
        <v>244</v>
      </c>
      <c r="K1894" s="17">
        <v>100</v>
      </c>
      <c r="L1894" s="3" t="s">
        <v>21</v>
      </c>
      <c r="M1894" s="3" t="s">
        <v>242</v>
      </c>
      <c r="N1894" s="3" t="str">
        <f>IF(tbl_clean[[#This Row],[salary_in_usd]]&gt;=statistics!$B$25,"Yes","No")</f>
        <v>No</v>
      </c>
      <c r="O1894" s="3" t="str">
        <f>IF(tbl_clean[[#This Row],[employee_residence]]=tbl_clean[[#This Row],[company_location]], "Same-Country","Cross-Country")</f>
        <v>Same-Country</v>
      </c>
    </row>
    <row r="1895" spans="1:15" ht="19.2" x14ac:dyDescent="0.45">
      <c r="A1895" s="3">
        <v>2022</v>
      </c>
      <c r="B1895" s="4" t="s">
        <v>213</v>
      </c>
      <c r="C1895" s="4">
        <f t="shared" si="29"/>
        <v>3</v>
      </c>
      <c r="D1895" s="4" t="s">
        <v>218</v>
      </c>
      <c r="E1895" s="4" t="s">
        <v>23</v>
      </c>
      <c r="F1895" s="5">
        <v>36000</v>
      </c>
      <c r="G1895" s="3" t="s">
        <v>14</v>
      </c>
      <c r="H1895" s="5">
        <v>37824</v>
      </c>
      <c r="I1895" s="3" t="s">
        <v>15</v>
      </c>
      <c r="J1895" s="3" t="s">
        <v>243</v>
      </c>
      <c r="K1895" s="17">
        <v>0</v>
      </c>
      <c r="L1895" s="3" t="s">
        <v>15</v>
      </c>
      <c r="M1895" s="3" t="s">
        <v>242</v>
      </c>
      <c r="N1895" s="3" t="str">
        <f>IF(tbl_clean[[#This Row],[salary_in_usd]]&gt;=statistics!$B$25,"Yes","No")</f>
        <v>No</v>
      </c>
      <c r="O1895" s="3" t="str">
        <f>IF(tbl_clean[[#This Row],[employee_residence]]=tbl_clean[[#This Row],[company_location]], "Same-Country","Cross-Country")</f>
        <v>Same-Country</v>
      </c>
    </row>
    <row r="1896" spans="1:15" ht="19.2" x14ac:dyDescent="0.45">
      <c r="A1896" s="3">
        <v>2022</v>
      </c>
      <c r="B1896" s="4" t="s">
        <v>213</v>
      </c>
      <c r="C1896" s="4">
        <f t="shared" si="29"/>
        <v>3</v>
      </c>
      <c r="D1896" s="4" t="s">
        <v>218</v>
      </c>
      <c r="E1896" s="4" t="s">
        <v>23</v>
      </c>
      <c r="F1896" s="5">
        <v>36000</v>
      </c>
      <c r="G1896" s="3" t="s">
        <v>14</v>
      </c>
      <c r="H1896" s="5">
        <v>37824</v>
      </c>
      <c r="I1896" s="3" t="s">
        <v>15</v>
      </c>
      <c r="J1896" s="3" t="s">
        <v>243</v>
      </c>
      <c r="K1896" s="17">
        <v>0</v>
      </c>
      <c r="L1896" s="3" t="s">
        <v>15</v>
      </c>
      <c r="M1896" s="3" t="s">
        <v>242</v>
      </c>
      <c r="N1896" s="3" t="str">
        <f>IF(tbl_clean[[#This Row],[salary_in_usd]]&gt;=statistics!$B$25,"Yes","No")</f>
        <v>No</v>
      </c>
      <c r="O1896" s="3" t="str">
        <f>IF(tbl_clean[[#This Row],[employee_residence]]=tbl_clean[[#This Row],[company_location]], "Same-Country","Cross-Country")</f>
        <v>Same-Country</v>
      </c>
    </row>
    <row r="1897" spans="1:15" ht="19.2" x14ac:dyDescent="0.45">
      <c r="A1897" s="3">
        <v>2022</v>
      </c>
      <c r="B1897" s="4" t="s">
        <v>213</v>
      </c>
      <c r="C1897" s="4">
        <f t="shared" si="29"/>
        <v>3</v>
      </c>
      <c r="D1897" s="4" t="s">
        <v>218</v>
      </c>
      <c r="E1897" s="4" t="s">
        <v>23</v>
      </c>
      <c r="F1897" s="5">
        <v>36000</v>
      </c>
      <c r="G1897" s="3" t="s">
        <v>14</v>
      </c>
      <c r="H1897" s="5">
        <v>37824</v>
      </c>
      <c r="I1897" s="3" t="s">
        <v>15</v>
      </c>
      <c r="J1897" s="3" t="s">
        <v>243</v>
      </c>
      <c r="K1897" s="17">
        <v>0</v>
      </c>
      <c r="L1897" s="3" t="s">
        <v>15</v>
      </c>
      <c r="M1897" s="3" t="s">
        <v>242</v>
      </c>
      <c r="N1897" s="3" t="str">
        <f>IF(tbl_clean[[#This Row],[salary_in_usd]]&gt;=statistics!$B$25,"Yes","No")</f>
        <v>No</v>
      </c>
      <c r="O1897" s="3" t="str">
        <f>IF(tbl_clean[[#This Row],[employee_residence]]=tbl_clean[[#This Row],[company_location]], "Same-Country","Cross-Country")</f>
        <v>Same-Country</v>
      </c>
    </row>
    <row r="1898" spans="1:15" ht="19.2" x14ac:dyDescent="0.45">
      <c r="A1898" s="3">
        <v>2022</v>
      </c>
      <c r="B1898" s="4" t="s">
        <v>213</v>
      </c>
      <c r="C1898" s="4">
        <f t="shared" si="29"/>
        <v>3</v>
      </c>
      <c r="D1898" s="4" t="s">
        <v>218</v>
      </c>
      <c r="E1898" s="4" t="s">
        <v>23</v>
      </c>
      <c r="F1898" s="5">
        <v>36000</v>
      </c>
      <c r="G1898" s="3" t="s">
        <v>14</v>
      </c>
      <c r="H1898" s="5">
        <v>37824</v>
      </c>
      <c r="I1898" s="3" t="s">
        <v>15</v>
      </c>
      <c r="J1898" s="3" t="s">
        <v>243</v>
      </c>
      <c r="K1898" s="17">
        <v>0</v>
      </c>
      <c r="L1898" s="3" t="s">
        <v>15</v>
      </c>
      <c r="M1898" s="3" t="s">
        <v>242</v>
      </c>
      <c r="N1898" s="3" t="str">
        <f>IF(tbl_clean[[#This Row],[salary_in_usd]]&gt;=statistics!$B$25,"Yes","No")</f>
        <v>No</v>
      </c>
      <c r="O1898" s="3" t="str">
        <f>IF(tbl_clean[[#This Row],[employee_residence]]=tbl_clean[[#This Row],[company_location]], "Same-Country","Cross-Country")</f>
        <v>Same-Country</v>
      </c>
    </row>
    <row r="1899" spans="1:15" ht="19.2" x14ac:dyDescent="0.45">
      <c r="A1899" s="3">
        <v>2022</v>
      </c>
      <c r="B1899" s="4" t="s">
        <v>213</v>
      </c>
      <c r="C1899" s="4">
        <f t="shared" si="29"/>
        <v>3</v>
      </c>
      <c r="D1899" s="4" t="s">
        <v>218</v>
      </c>
      <c r="E1899" s="4" t="s">
        <v>23</v>
      </c>
      <c r="F1899" s="5">
        <v>36000</v>
      </c>
      <c r="G1899" s="3" t="s">
        <v>14</v>
      </c>
      <c r="H1899" s="5">
        <v>37824</v>
      </c>
      <c r="I1899" s="3" t="s">
        <v>15</v>
      </c>
      <c r="J1899" s="3" t="s">
        <v>243</v>
      </c>
      <c r="K1899" s="17">
        <v>0</v>
      </c>
      <c r="L1899" s="3" t="s">
        <v>15</v>
      </c>
      <c r="M1899" s="3" t="s">
        <v>242</v>
      </c>
      <c r="N1899" s="3" t="str">
        <f>IF(tbl_clean[[#This Row],[salary_in_usd]]&gt;=statistics!$B$25,"Yes","No")</f>
        <v>No</v>
      </c>
      <c r="O1899" s="3" t="str">
        <f>IF(tbl_clean[[#This Row],[employee_residence]]=tbl_clean[[#This Row],[company_location]], "Same-Country","Cross-Country")</f>
        <v>Same-Country</v>
      </c>
    </row>
    <row r="1900" spans="1:15" ht="19.2" x14ac:dyDescent="0.45">
      <c r="A1900" s="3">
        <v>2022</v>
      </c>
      <c r="B1900" s="4" t="s">
        <v>213</v>
      </c>
      <c r="C1900" s="4">
        <f t="shared" si="29"/>
        <v>3</v>
      </c>
      <c r="D1900" s="4" t="s">
        <v>218</v>
      </c>
      <c r="E1900" s="4" t="s">
        <v>23</v>
      </c>
      <c r="F1900" s="5">
        <v>36000</v>
      </c>
      <c r="G1900" s="3" t="s">
        <v>14</v>
      </c>
      <c r="H1900" s="5">
        <v>37824</v>
      </c>
      <c r="I1900" s="3" t="s">
        <v>15</v>
      </c>
      <c r="J1900" s="3" t="s">
        <v>243</v>
      </c>
      <c r="K1900" s="17">
        <v>0</v>
      </c>
      <c r="L1900" s="3" t="s">
        <v>15</v>
      </c>
      <c r="M1900" s="3" t="s">
        <v>242</v>
      </c>
      <c r="N1900" s="3" t="str">
        <f>IF(tbl_clean[[#This Row],[salary_in_usd]]&gt;=statistics!$B$25,"Yes","No")</f>
        <v>No</v>
      </c>
      <c r="O1900" s="3" t="str">
        <f>IF(tbl_clean[[#This Row],[employee_residence]]=tbl_clean[[#This Row],[company_location]], "Same-Country","Cross-Country")</f>
        <v>Same-Country</v>
      </c>
    </row>
    <row r="1901" spans="1:15" ht="19.2" x14ac:dyDescent="0.45">
      <c r="A1901" s="3">
        <v>2022</v>
      </c>
      <c r="B1901" s="4" t="s">
        <v>213</v>
      </c>
      <c r="C1901" s="4">
        <f t="shared" si="29"/>
        <v>3</v>
      </c>
      <c r="D1901" s="4" t="s">
        <v>218</v>
      </c>
      <c r="E1901" s="4" t="s">
        <v>23</v>
      </c>
      <c r="F1901" s="5">
        <v>36000</v>
      </c>
      <c r="G1901" s="3" t="s">
        <v>14</v>
      </c>
      <c r="H1901" s="5">
        <v>37824</v>
      </c>
      <c r="I1901" s="3" t="s">
        <v>15</v>
      </c>
      <c r="J1901" s="3" t="s">
        <v>243</v>
      </c>
      <c r="K1901" s="17">
        <v>0</v>
      </c>
      <c r="L1901" s="3" t="s">
        <v>15</v>
      </c>
      <c r="M1901" s="3" t="s">
        <v>242</v>
      </c>
      <c r="N1901" s="3" t="str">
        <f>IF(tbl_clean[[#This Row],[salary_in_usd]]&gt;=statistics!$B$25,"Yes","No")</f>
        <v>No</v>
      </c>
      <c r="O1901" s="3" t="str">
        <f>IF(tbl_clean[[#This Row],[employee_residence]]=tbl_clean[[#This Row],[company_location]], "Same-Country","Cross-Country")</f>
        <v>Same-Country</v>
      </c>
    </row>
    <row r="1902" spans="1:15" ht="19.2" x14ac:dyDescent="0.45">
      <c r="A1902" s="3">
        <v>2022</v>
      </c>
      <c r="B1902" s="4" t="s">
        <v>214</v>
      </c>
      <c r="C1902" s="4">
        <f t="shared" si="29"/>
        <v>2</v>
      </c>
      <c r="D1902" s="4" t="s">
        <v>218</v>
      </c>
      <c r="E1902" s="4" t="s">
        <v>27</v>
      </c>
      <c r="F1902" s="5">
        <v>30000</v>
      </c>
      <c r="G1902" s="3" t="s">
        <v>58</v>
      </c>
      <c r="H1902" s="5">
        <v>36940</v>
      </c>
      <c r="I1902" s="3" t="s">
        <v>33</v>
      </c>
      <c r="J1902" s="3" t="s">
        <v>244</v>
      </c>
      <c r="K1902" s="17">
        <v>100</v>
      </c>
      <c r="L1902" s="3" t="s">
        <v>33</v>
      </c>
      <c r="M1902" s="3" t="s">
        <v>242</v>
      </c>
      <c r="N1902" s="3" t="str">
        <f>IF(tbl_clean[[#This Row],[salary_in_usd]]&gt;=statistics!$B$25,"Yes","No")</f>
        <v>No</v>
      </c>
      <c r="O1902" s="3" t="str">
        <f>IF(tbl_clean[[#This Row],[employee_residence]]=tbl_clean[[#This Row],[company_location]], "Same-Country","Cross-Country")</f>
        <v>Same-Country</v>
      </c>
    </row>
    <row r="1903" spans="1:15" ht="19.2" x14ac:dyDescent="0.45">
      <c r="A1903" s="3">
        <v>2022</v>
      </c>
      <c r="B1903" s="4" t="s">
        <v>214</v>
      </c>
      <c r="C1903" s="4">
        <f t="shared" si="29"/>
        <v>2</v>
      </c>
      <c r="D1903" s="4" t="s">
        <v>218</v>
      </c>
      <c r="E1903" s="4" t="s">
        <v>23</v>
      </c>
      <c r="F1903" s="5">
        <v>30000</v>
      </c>
      <c r="G1903" s="3" t="s">
        <v>58</v>
      </c>
      <c r="H1903" s="5">
        <v>36940</v>
      </c>
      <c r="I1903" s="3" t="s">
        <v>33</v>
      </c>
      <c r="J1903" s="3" t="s">
        <v>243</v>
      </c>
      <c r="K1903" s="17">
        <v>0</v>
      </c>
      <c r="L1903" s="3" t="s">
        <v>33</v>
      </c>
      <c r="M1903" s="3" t="s">
        <v>242</v>
      </c>
      <c r="N1903" s="3" t="str">
        <f>IF(tbl_clean[[#This Row],[salary_in_usd]]&gt;=statistics!$B$25,"Yes","No")</f>
        <v>No</v>
      </c>
      <c r="O1903" s="3" t="str">
        <f>IF(tbl_clean[[#This Row],[employee_residence]]=tbl_clean[[#This Row],[company_location]], "Same-Country","Cross-Country")</f>
        <v>Same-Country</v>
      </c>
    </row>
    <row r="1904" spans="1:15" ht="19.2" x14ac:dyDescent="0.45">
      <c r="A1904" s="3">
        <v>2022</v>
      </c>
      <c r="B1904" s="4" t="s">
        <v>213</v>
      </c>
      <c r="C1904" s="4">
        <f t="shared" si="29"/>
        <v>3</v>
      </c>
      <c r="D1904" s="4" t="s">
        <v>218</v>
      </c>
      <c r="E1904" s="4" t="s">
        <v>37</v>
      </c>
      <c r="F1904" s="5">
        <v>35000</v>
      </c>
      <c r="G1904" s="3" t="s">
        <v>14</v>
      </c>
      <c r="H1904" s="5">
        <v>36773</v>
      </c>
      <c r="I1904" s="3" t="s">
        <v>15</v>
      </c>
      <c r="J1904" s="3" t="s">
        <v>243</v>
      </c>
      <c r="K1904" s="17">
        <v>0</v>
      </c>
      <c r="L1904" s="3" t="s">
        <v>15</v>
      </c>
      <c r="M1904" s="3" t="s">
        <v>242</v>
      </c>
      <c r="N1904" s="3" t="str">
        <f>IF(tbl_clean[[#This Row],[salary_in_usd]]&gt;=statistics!$B$25,"Yes","No")</f>
        <v>No</v>
      </c>
      <c r="O1904" s="3" t="str">
        <f>IF(tbl_clean[[#This Row],[employee_residence]]=tbl_clean[[#This Row],[company_location]], "Same-Country","Cross-Country")</f>
        <v>Same-Country</v>
      </c>
    </row>
    <row r="1905" spans="1:15" ht="19.2" x14ac:dyDescent="0.45">
      <c r="A1905" s="3">
        <v>2022</v>
      </c>
      <c r="B1905" s="4" t="s">
        <v>213</v>
      </c>
      <c r="C1905" s="4">
        <f t="shared" si="29"/>
        <v>3</v>
      </c>
      <c r="D1905" s="4" t="s">
        <v>218</v>
      </c>
      <c r="E1905" s="4" t="s">
        <v>37</v>
      </c>
      <c r="F1905" s="5">
        <v>35000</v>
      </c>
      <c r="G1905" s="3" t="s">
        <v>14</v>
      </c>
      <c r="H1905" s="5">
        <v>36773</v>
      </c>
      <c r="I1905" s="3" t="s">
        <v>15</v>
      </c>
      <c r="J1905" s="3" t="s">
        <v>243</v>
      </c>
      <c r="K1905" s="17">
        <v>0</v>
      </c>
      <c r="L1905" s="3" t="s">
        <v>15</v>
      </c>
      <c r="M1905" s="3" t="s">
        <v>242</v>
      </c>
      <c r="N1905" s="3" t="str">
        <f>IF(tbl_clean[[#This Row],[salary_in_usd]]&gt;=statistics!$B$25,"Yes","No")</f>
        <v>No</v>
      </c>
      <c r="O1905" s="3" t="str">
        <f>IF(tbl_clean[[#This Row],[employee_residence]]=tbl_clean[[#This Row],[company_location]], "Same-Country","Cross-Country")</f>
        <v>Same-Country</v>
      </c>
    </row>
    <row r="1906" spans="1:15" ht="19.2" x14ac:dyDescent="0.45">
      <c r="A1906" s="3">
        <v>2022</v>
      </c>
      <c r="B1906" s="4" t="s">
        <v>213</v>
      </c>
      <c r="C1906" s="4">
        <f t="shared" si="29"/>
        <v>3</v>
      </c>
      <c r="D1906" s="4" t="s">
        <v>218</v>
      </c>
      <c r="E1906" s="4" t="s">
        <v>37</v>
      </c>
      <c r="F1906" s="5">
        <v>35000</v>
      </c>
      <c r="G1906" s="3" t="s">
        <v>14</v>
      </c>
      <c r="H1906" s="5">
        <v>36773</v>
      </c>
      <c r="I1906" s="3" t="s">
        <v>15</v>
      </c>
      <c r="J1906" s="3" t="s">
        <v>243</v>
      </c>
      <c r="K1906" s="17">
        <v>0</v>
      </c>
      <c r="L1906" s="3" t="s">
        <v>15</v>
      </c>
      <c r="M1906" s="3" t="s">
        <v>242</v>
      </c>
      <c r="N1906" s="3" t="str">
        <f>IF(tbl_clean[[#This Row],[salary_in_usd]]&gt;=statistics!$B$25,"Yes","No")</f>
        <v>No</v>
      </c>
      <c r="O1906" s="3" t="str">
        <f>IF(tbl_clean[[#This Row],[employee_residence]]=tbl_clean[[#This Row],[company_location]], "Same-Country","Cross-Country")</f>
        <v>Same-Country</v>
      </c>
    </row>
    <row r="1907" spans="1:15" ht="19.2" x14ac:dyDescent="0.45">
      <c r="A1907" s="3">
        <v>2022</v>
      </c>
      <c r="B1907" s="4" t="s">
        <v>213</v>
      </c>
      <c r="C1907" s="4">
        <f t="shared" si="29"/>
        <v>3</v>
      </c>
      <c r="D1907" s="4" t="s">
        <v>218</v>
      </c>
      <c r="E1907" s="4" t="s">
        <v>37</v>
      </c>
      <c r="F1907" s="5">
        <v>35000</v>
      </c>
      <c r="G1907" s="3" t="s">
        <v>14</v>
      </c>
      <c r="H1907" s="5">
        <v>36773</v>
      </c>
      <c r="I1907" s="3" t="s">
        <v>48</v>
      </c>
      <c r="J1907" s="3" t="s">
        <v>243</v>
      </c>
      <c r="K1907" s="17">
        <v>0</v>
      </c>
      <c r="L1907" s="3" t="s">
        <v>48</v>
      </c>
      <c r="M1907" s="3" t="s">
        <v>242</v>
      </c>
      <c r="N1907" s="3" t="str">
        <f>IF(tbl_clean[[#This Row],[salary_in_usd]]&gt;=statistics!$B$25,"Yes","No")</f>
        <v>No</v>
      </c>
      <c r="O1907" s="3" t="str">
        <f>IF(tbl_clean[[#This Row],[employee_residence]]=tbl_clean[[#This Row],[company_location]], "Same-Country","Cross-Country")</f>
        <v>Same-Country</v>
      </c>
    </row>
    <row r="1908" spans="1:15" ht="19.2" x14ac:dyDescent="0.45">
      <c r="A1908" s="3">
        <v>2022</v>
      </c>
      <c r="B1908" s="4" t="s">
        <v>213</v>
      </c>
      <c r="C1908" s="4">
        <f t="shared" si="29"/>
        <v>3</v>
      </c>
      <c r="D1908" s="4" t="s">
        <v>218</v>
      </c>
      <c r="E1908" s="4" t="s">
        <v>27</v>
      </c>
      <c r="F1908" s="5">
        <v>35000</v>
      </c>
      <c r="G1908" s="3" t="s">
        <v>14</v>
      </c>
      <c r="H1908" s="5">
        <v>36773</v>
      </c>
      <c r="I1908" s="3" t="s">
        <v>15</v>
      </c>
      <c r="J1908" s="3" t="s">
        <v>243</v>
      </c>
      <c r="K1908" s="17">
        <v>0</v>
      </c>
      <c r="L1908" s="3" t="s">
        <v>15</v>
      </c>
      <c r="M1908" s="3" t="s">
        <v>242</v>
      </c>
      <c r="N1908" s="3" t="str">
        <f>IF(tbl_clean[[#This Row],[salary_in_usd]]&gt;=statistics!$B$25,"Yes","No")</f>
        <v>No</v>
      </c>
      <c r="O1908" s="3" t="str">
        <f>IF(tbl_clean[[#This Row],[employee_residence]]=tbl_clean[[#This Row],[company_location]], "Same-Country","Cross-Country")</f>
        <v>Same-Country</v>
      </c>
    </row>
    <row r="1909" spans="1:15" ht="19.2" x14ac:dyDescent="0.45">
      <c r="A1909" s="3">
        <v>2022</v>
      </c>
      <c r="B1909" s="4" t="s">
        <v>213</v>
      </c>
      <c r="C1909" s="4">
        <f t="shared" si="29"/>
        <v>3</v>
      </c>
      <c r="D1909" s="4" t="s">
        <v>218</v>
      </c>
      <c r="E1909" s="4" t="s">
        <v>27</v>
      </c>
      <c r="F1909" s="5">
        <v>35000</v>
      </c>
      <c r="G1909" s="3" t="s">
        <v>14</v>
      </c>
      <c r="H1909" s="5">
        <v>36773</v>
      </c>
      <c r="I1909" s="3" t="s">
        <v>15</v>
      </c>
      <c r="J1909" s="3" t="s">
        <v>243</v>
      </c>
      <c r="K1909" s="17">
        <v>0</v>
      </c>
      <c r="L1909" s="3" t="s">
        <v>15</v>
      </c>
      <c r="M1909" s="3" t="s">
        <v>242</v>
      </c>
      <c r="N1909" s="3" t="str">
        <f>IF(tbl_clean[[#This Row],[salary_in_usd]]&gt;=statistics!$B$25,"Yes","No")</f>
        <v>No</v>
      </c>
      <c r="O1909" s="3" t="str">
        <f>IF(tbl_clean[[#This Row],[employee_residence]]=tbl_clean[[#This Row],[company_location]], "Same-Country","Cross-Country")</f>
        <v>Same-Country</v>
      </c>
    </row>
    <row r="1910" spans="1:15" ht="19.2" x14ac:dyDescent="0.45">
      <c r="A1910" s="3">
        <v>2022</v>
      </c>
      <c r="B1910" s="4" t="s">
        <v>213</v>
      </c>
      <c r="C1910" s="4">
        <f t="shared" si="29"/>
        <v>3</v>
      </c>
      <c r="D1910" s="4" t="s">
        <v>218</v>
      </c>
      <c r="E1910" s="4" t="s">
        <v>27</v>
      </c>
      <c r="F1910" s="5">
        <v>35000</v>
      </c>
      <c r="G1910" s="3" t="s">
        <v>14</v>
      </c>
      <c r="H1910" s="5">
        <v>36773</v>
      </c>
      <c r="I1910" s="3" t="s">
        <v>15</v>
      </c>
      <c r="J1910" s="3" t="s">
        <v>243</v>
      </c>
      <c r="K1910" s="17">
        <v>0</v>
      </c>
      <c r="L1910" s="3" t="s">
        <v>15</v>
      </c>
      <c r="M1910" s="3" t="s">
        <v>242</v>
      </c>
      <c r="N1910" s="3" t="str">
        <f>IF(tbl_clean[[#This Row],[salary_in_usd]]&gt;=statistics!$B$25,"Yes","No")</f>
        <v>No</v>
      </c>
      <c r="O1910" s="3" t="str">
        <f>IF(tbl_clean[[#This Row],[employee_residence]]=tbl_clean[[#This Row],[company_location]], "Same-Country","Cross-Country")</f>
        <v>Same-Country</v>
      </c>
    </row>
    <row r="1911" spans="1:15" ht="19.2" x14ac:dyDescent="0.45">
      <c r="A1911" s="3">
        <v>2022</v>
      </c>
      <c r="B1911" s="4" t="s">
        <v>214</v>
      </c>
      <c r="C1911" s="4">
        <f t="shared" si="29"/>
        <v>2</v>
      </c>
      <c r="D1911" s="4" t="s">
        <v>218</v>
      </c>
      <c r="E1911" s="4" t="s">
        <v>37</v>
      </c>
      <c r="F1911" s="5">
        <v>2800000</v>
      </c>
      <c r="G1911" s="3" t="s">
        <v>42</v>
      </c>
      <c r="H1911" s="5">
        <v>35610</v>
      </c>
      <c r="I1911" s="3" t="s">
        <v>43</v>
      </c>
      <c r="J1911" s="3" t="s">
        <v>245</v>
      </c>
      <c r="K1911" s="17">
        <v>50</v>
      </c>
      <c r="L1911" s="3" t="s">
        <v>43</v>
      </c>
      <c r="M1911" s="3" t="s">
        <v>240</v>
      </c>
      <c r="N1911" s="3" t="str">
        <f>IF(tbl_clean[[#This Row],[salary_in_usd]]&gt;=statistics!$B$25,"Yes","No")</f>
        <v>No</v>
      </c>
      <c r="O1911" s="3" t="str">
        <f>IF(tbl_clean[[#This Row],[employee_residence]]=tbl_clean[[#This Row],[company_location]], "Same-Country","Cross-Country")</f>
        <v>Same-Country</v>
      </c>
    </row>
    <row r="1912" spans="1:15" ht="19.2" x14ac:dyDescent="0.45">
      <c r="A1912" s="3">
        <v>2022</v>
      </c>
      <c r="B1912" s="4" t="s">
        <v>215</v>
      </c>
      <c r="C1912" s="4">
        <f t="shared" si="29"/>
        <v>1</v>
      </c>
      <c r="D1912" s="4" t="s">
        <v>218</v>
      </c>
      <c r="E1912" s="4" t="s">
        <v>35</v>
      </c>
      <c r="F1912" s="5">
        <v>28500</v>
      </c>
      <c r="G1912" s="3" t="s">
        <v>58</v>
      </c>
      <c r="H1912" s="5">
        <v>35093</v>
      </c>
      <c r="I1912" s="3" t="s">
        <v>33</v>
      </c>
      <c r="J1912" s="3" t="s">
        <v>244</v>
      </c>
      <c r="K1912" s="17">
        <v>100</v>
      </c>
      <c r="L1912" s="3" t="s">
        <v>33</v>
      </c>
      <c r="M1912" s="3" t="s">
        <v>240</v>
      </c>
      <c r="N1912" s="3" t="str">
        <f>IF(tbl_clean[[#This Row],[salary_in_usd]]&gt;=statistics!$B$25,"Yes","No")</f>
        <v>No</v>
      </c>
      <c r="O1912" s="3" t="str">
        <f>IF(tbl_clean[[#This Row],[employee_residence]]=tbl_clean[[#This Row],[company_location]], "Same-Country","Cross-Country")</f>
        <v>Same-Country</v>
      </c>
    </row>
    <row r="1913" spans="1:15" ht="19.2" x14ac:dyDescent="0.45">
      <c r="A1913" s="3">
        <v>2022</v>
      </c>
      <c r="B1913" s="4" t="s">
        <v>215</v>
      </c>
      <c r="C1913" s="4">
        <f t="shared" si="29"/>
        <v>1</v>
      </c>
      <c r="D1913" s="4" t="s">
        <v>218</v>
      </c>
      <c r="E1913" s="4" t="s">
        <v>81</v>
      </c>
      <c r="F1913" s="5">
        <v>33000</v>
      </c>
      <c r="G1913" s="3" t="s">
        <v>14</v>
      </c>
      <c r="H1913" s="5">
        <v>34672</v>
      </c>
      <c r="I1913" s="3" t="s">
        <v>147</v>
      </c>
      <c r="J1913" s="3" t="s">
        <v>244</v>
      </c>
      <c r="K1913" s="17">
        <v>100</v>
      </c>
      <c r="L1913" s="3" t="s">
        <v>31</v>
      </c>
      <c r="M1913" s="3" t="s">
        <v>241</v>
      </c>
      <c r="N1913" s="3" t="str">
        <f>IF(tbl_clean[[#This Row],[salary_in_usd]]&gt;=statistics!$B$25,"Yes","No")</f>
        <v>No</v>
      </c>
      <c r="O1913" s="3" t="str">
        <f>IF(tbl_clean[[#This Row],[employee_residence]]=tbl_clean[[#This Row],[company_location]], "Same-Country","Cross-Country")</f>
        <v>Cross-Country</v>
      </c>
    </row>
    <row r="1914" spans="1:15" ht="19.2" x14ac:dyDescent="0.45">
      <c r="A1914" s="3">
        <v>2022</v>
      </c>
      <c r="B1914" s="4" t="s">
        <v>215</v>
      </c>
      <c r="C1914" s="4">
        <f t="shared" si="29"/>
        <v>1</v>
      </c>
      <c r="D1914" s="4" t="s">
        <v>221</v>
      </c>
      <c r="E1914" s="4" t="s">
        <v>27</v>
      </c>
      <c r="F1914" s="5">
        <v>34320</v>
      </c>
      <c r="G1914" s="3" t="s">
        <v>20</v>
      </c>
      <c r="H1914" s="5">
        <v>34320</v>
      </c>
      <c r="I1914" s="3" t="s">
        <v>21</v>
      </c>
      <c r="J1914" s="3" t="s">
        <v>244</v>
      </c>
      <c r="K1914" s="17">
        <v>100</v>
      </c>
      <c r="L1914" s="3" t="s">
        <v>21</v>
      </c>
      <c r="M1914" s="3" t="s">
        <v>241</v>
      </c>
      <c r="N1914" s="3" t="str">
        <f>IF(tbl_clean[[#This Row],[salary_in_usd]]&gt;=statistics!$B$25,"Yes","No")</f>
        <v>No</v>
      </c>
      <c r="O1914" s="3" t="str">
        <f>IF(tbl_clean[[#This Row],[employee_residence]]=tbl_clean[[#This Row],[company_location]], "Same-Country","Cross-Country")</f>
        <v>Same-Country</v>
      </c>
    </row>
    <row r="1915" spans="1:15" ht="19.2" x14ac:dyDescent="0.45">
      <c r="A1915" s="3">
        <v>2022</v>
      </c>
      <c r="B1915" s="4" t="s">
        <v>214</v>
      </c>
      <c r="C1915" s="4">
        <f t="shared" si="29"/>
        <v>2</v>
      </c>
      <c r="D1915" s="4" t="s">
        <v>218</v>
      </c>
      <c r="E1915" s="4" t="s">
        <v>23</v>
      </c>
      <c r="F1915" s="5">
        <v>150000</v>
      </c>
      <c r="G1915" s="3" t="s">
        <v>120</v>
      </c>
      <c r="H1915" s="5">
        <v>33609</v>
      </c>
      <c r="I1915" s="3" t="s">
        <v>121</v>
      </c>
      <c r="J1915" s="3" t="s">
        <v>244</v>
      </c>
      <c r="K1915" s="17">
        <v>100</v>
      </c>
      <c r="L1915" s="3" t="s">
        <v>121</v>
      </c>
      <c r="M1915" s="3" t="s">
        <v>240</v>
      </c>
      <c r="N1915" s="3" t="str">
        <f>IF(tbl_clean[[#This Row],[salary_in_usd]]&gt;=statistics!$B$25,"Yes","No")</f>
        <v>No</v>
      </c>
      <c r="O1915" s="3" t="str">
        <f>IF(tbl_clean[[#This Row],[employee_residence]]=tbl_clean[[#This Row],[company_location]], "Same-Country","Cross-Country")</f>
        <v>Same-Country</v>
      </c>
    </row>
    <row r="1916" spans="1:15" ht="19.2" x14ac:dyDescent="0.45">
      <c r="A1916" s="3">
        <v>2022</v>
      </c>
      <c r="B1916" s="4" t="s">
        <v>215</v>
      </c>
      <c r="C1916" s="4">
        <f t="shared" si="29"/>
        <v>1</v>
      </c>
      <c r="D1916" s="4" t="s">
        <v>218</v>
      </c>
      <c r="E1916" s="4" t="s">
        <v>23</v>
      </c>
      <c r="F1916" s="5">
        <v>27000</v>
      </c>
      <c r="G1916" s="3" t="s">
        <v>58</v>
      </c>
      <c r="H1916" s="5">
        <v>33246</v>
      </c>
      <c r="I1916" s="3" t="s">
        <v>33</v>
      </c>
      <c r="J1916" s="3" t="s">
        <v>245</v>
      </c>
      <c r="K1916" s="17">
        <v>50</v>
      </c>
      <c r="L1916" s="3" t="s">
        <v>33</v>
      </c>
      <c r="M1916" s="3" t="s">
        <v>240</v>
      </c>
      <c r="N1916" s="3" t="str">
        <f>IF(tbl_clean[[#This Row],[salary_in_usd]]&gt;=statistics!$B$25,"Yes","No")</f>
        <v>No</v>
      </c>
      <c r="O1916" s="3" t="str">
        <f>IF(tbl_clean[[#This Row],[employee_residence]]=tbl_clean[[#This Row],[company_location]], "Same-Country","Cross-Country")</f>
        <v>Same-Country</v>
      </c>
    </row>
    <row r="1917" spans="1:15" ht="19.2" x14ac:dyDescent="0.45">
      <c r="A1917" s="3">
        <v>2022</v>
      </c>
      <c r="B1917" s="4" t="s">
        <v>215</v>
      </c>
      <c r="C1917" s="4">
        <f t="shared" si="29"/>
        <v>1</v>
      </c>
      <c r="D1917" s="4" t="s">
        <v>218</v>
      </c>
      <c r="E1917" s="4" t="s">
        <v>146</v>
      </c>
      <c r="F1917" s="5">
        <v>33000</v>
      </c>
      <c r="G1917" s="3" t="s">
        <v>20</v>
      </c>
      <c r="H1917" s="5">
        <v>33000</v>
      </c>
      <c r="I1917" s="3" t="s">
        <v>147</v>
      </c>
      <c r="J1917" s="3" t="s">
        <v>244</v>
      </c>
      <c r="K1917" s="17">
        <v>100</v>
      </c>
      <c r="L1917" s="3" t="s">
        <v>31</v>
      </c>
      <c r="M1917" s="3" t="s">
        <v>241</v>
      </c>
      <c r="N1917" s="3" t="str">
        <f>IF(tbl_clean[[#This Row],[salary_in_usd]]&gt;=statistics!$B$25,"Yes","No")</f>
        <v>No</v>
      </c>
      <c r="O1917" s="3" t="str">
        <f>IF(tbl_clean[[#This Row],[employee_residence]]=tbl_clean[[#This Row],[company_location]], "Same-Country","Cross-Country")</f>
        <v>Cross-Country</v>
      </c>
    </row>
    <row r="1918" spans="1:15" ht="19.2" x14ac:dyDescent="0.45">
      <c r="A1918" s="3">
        <v>2022</v>
      </c>
      <c r="B1918" s="4" t="s">
        <v>214</v>
      </c>
      <c r="C1918" s="4">
        <f t="shared" si="29"/>
        <v>2</v>
      </c>
      <c r="D1918" s="4" t="s">
        <v>218</v>
      </c>
      <c r="E1918" s="4" t="s">
        <v>23</v>
      </c>
      <c r="F1918" s="5">
        <v>2500000</v>
      </c>
      <c r="G1918" s="3" t="s">
        <v>42</v>
      </c>
      <c r="H1918" s="5">
        <v>31795</v>
      </c>
      <c r="I1918" s="3" t="s">
        <v>43</v>
      </c>
      <c r="J1918" s="3" t="s">
        <v>244</v>
      </c>
      <c r="K1918" s="17">
        <v>100</v>
      </c>
      <c r="L1918" s="3" t="s">
        <v>21</v>
      </c>
      <c r="M1918" s="3" t="s">
        <v>242</v>
      </c>
      <c r="N1918" s="3" t="str">
        <f>IF(tbl_clean[[#This Row],[salary_in_usd]]&gt;=statistics!$B$25,"Yes","No")</f>
        <v>No</v>
      </c>
      <c r="O1918" s="3" t="str">
        <f>IF(tbl_clean[[#This Row],[employee_residence]]=tbl_clean[[#This Row],[company_location]], "Same-Country","Cross-Country")</f>
        <v>Cross-Country</v>
      </c>
    </row>
    <row r="1919" spans="1:15" ht="19.2" x14ac:dyDescent="0.45">
      <c r="A1919" s="3">
        <v>2022</v>
      </c>
      <c r="B1919" s="4" t="s">
        <v>215</v>
      </c>
      <c r="C1919" s="4">
        <f t="shared" si="29"/>
        <v>1</v>
      </c>
      <c r="D1919" s="4" t="s">
        <v>218</v>
      </c>
      <c r="E1919" s="4" t="s">
        <v>230</v>
      </c>
      <c r="F1919" s="5">
        <v>30000</v>
      </c>
      <c r="G1919" s="3" t="s">
        <v>14</v>
      </c>
      <c r="H1919" s="5">
        <v>31520</v>
      </c>
      <c r="I1919" s="3" t="s">
        <v>48</v>
      </c>
      <c r="J1919" s="3" t="s">
        <v>244</v>
      </c>
      <c r="K1919" s="17">
        <v>100</v>
      </c>
      <c r="L1919" s="3" t="s">
        <v>15</v>
      </c>
      <c r="M1919" s="3" t="s">
        <v>242</v>
      </c>
      <c r="N1919" s="3" t="str">
        <f>IF(tbl_clean[[#This Row],[salary_in_usd]]&gt;=statistics!$B$25,"Yes","No")</f>
        <v>No</v>
      </c>
      <c r="O1919" s="3" t="str">
        <f>IF(tbl_clean[[#This Row],[employee_residence]]=tbl_clean[[#This Row],[company_location]], "Same-Country","Cross-Country")</f>
        <v>Cross-Country</v>
      </c>
    </row>
    <row r="1920" spans="1:15" ht="19.2" x14ac:dyDescent="0.45">
      <c r="A1920" s="3">
        <v>2022</v>
      </c>
      <c r="B1920" s="4" t="s">
        <v>215</v>
      </c>
      <c r="C1920" s="4">
        <f t="shared" si="29"/>
        <v>1</v>
      </c>
      <c r="D1920" s="4" t="s">
        <v>218</v>
      </c>
      <c r="E1920" s="4" t="s">
        <v>23</v>
      </c>
      <c r="F1920" s="5">
        <v>30000</v>
      </c>
      <c r="G1920" s="3" t="s">
        <v>14</v>
      </c>
      <c r="H1920" s="5">
        <v>31520</v>
      </c>
      <c r="I1920" s="3" t="s">
        <v>15</v>
      </c>
      <c r="J1920" s="3" t="s">
        <v>245</v>
      </c>
      <c r="K1920" s="17">
        <v>50</v>
      </c>
      <c r="L1920" s="3" t="s">
        <v>15</v>
      </c>
      <c r="M1920" s="3" t="s">
        <v>242</v>
      </c>
      <c r="N1920" s="3" t="str">
        <f>IF(tbl_clean[[#This Row],[salary_in_usd]]&gt;=statistics!$B$25,"Yes","No")</f>
        <v>No</v>
      </c>
      <c r="O1920" s="3" t="str">
        <f>IF(tbl_clean[[#This Row],[employee_residence]]=tbl_clean[[#This Row],[company_location]], "Same-Country","Cross-Country")</f>
        <v>Same-Country</v>
      </c>
    </row>
    <row r="1921" spans="1:15" ht="19.2" x14ac:dyDescent="0.45">
      <c r="A1921" s="3">
        <v>2022</v>
      </c>
      <c r="B1921" s="4" t="s">
        <v>214</v>
      </c>
      <c r="C1921" s="4">
        <f t="shared" si="29"/>
        <v>2</v>
      </c>
      <c r="D1921" s="4" t="s">
        <v>218</v>
      </c>
      <c r="E1921" s="4" t="s">
        <v>27</v>
      </c>
      <c r="F1921" s="5">
        <v>30000</v>
      </c>
      <c r="G1921" s="3" t="s">
        <v>14</v>
      </c>
      <c r="H1921" s="5">
        <v>31520</v>
      </c>
      <c r="I1921" s="3" t="s">
        <v>15</v>
      </c>
      <c r="J1921" s="3" t="s">
        <v>244</v>
      </c>
      <c r="K1921" s="17">
        <v>100</v>
      </c>
      <c r="L1921" s="3" t="s">
        <v>15</v>
      </c>
      <c r="M1921" s="3" t="s">
        <v>242</v>
      </c>
      <c r="N1921" s="3" t="str">
        <f>IF(tbl_clean[[#This Row],[salary_in_usd]]&gt;=statistics!$B$25,"Yes","No")</f>
        <v>No</v>
      </c>
      <c r="O1921" s="3" t="str">
        <f>IF(tbl_clean[[#This Row],[employee_residence]]=tbl_clean[[#This Row],[company_location]], "Same-Country","Cross-Country")</f>
        <v>Same-Country</v>
      </c>
    </row>
    <row r="1922" spans="1:15" ht="19.2" x14ac:dyDescent="0.45">
      <c r="A1922" s="3">
        <v>2022</v>
      </c>
      <c r="B1922" s="4" t="s">
        <v>214</v>
      </c>
      <c r="C1922" s="4">
        <f t="shared" ref="C1922:C1985" si="30">IF(B1922="Entry",1,IF(B1922="Mid",2,IF(B1922="Senior",3,4)))</f>
        <v>2</v>
      </c>
      <c r="D1922" s="4" t="s">
        <v>218</v>
      </c>
      <c r="E1922" s="4" t="s">
        <v>27</v>
      </c>
      <c r="F1922" s="5">
        <v>30000</v>
      </c>
      <c r="G1922" s="3" t="s">
        <v>14</v>
      </c>
      <c r="H1922" s="5">
        <v>31520</v>
      </c>
      <c r="I1922" s="3" t="s">
        <v>135</v>
      </c>
      <c r="J1922" s="3" t="s">
        <v>244</v>
      </c>
      <c r="K1922" s="17">
        <v>100</v>
      </c>
      <c r="L1922" s="3" t="s">
        <v>135</v>
      </c>
      <c r="M1922" s="3" t="s">
        <v>242</v>
      </c>
      <c r="N1922" s="3" t="str">
        <f>IF(tbl_clean[[#This Row],[salary_in_usd]]&gt;=statistics!$B$25,"Yes","No")</f>
        <v>No</v>
      </c>
      <c r="O1922" s="3" t="str">
        <f>IF(tbl_clean[[#This Row],[employee_residence]]=tbl_clean[[#This Row],[company_location]], "Same-Country","Cross-Country")</f>
        <v>Same-Country</v>
      </c>
    </row>
    <row r="1923" spans="1:15" ht="19.2" x14ac:dyDescent="0.45">
      <c r="A1923" s="3">
        <v>2022</v>
      </c>
      <c r="B1923" s="4" t="s">
        <v>214</v>
      </c>
      <c r="C1923" s="4">
        <f t="shared" si="30"/>
        <v>2</v>
      </c>
      <c r="D1923" s="4" t="s">
        <v>218</v>
      </c>
      <c r="E1923" s="4" t="s">
        <v>226</v>
      </c>
      <c r="F1923" s="5">
        <v>30000</v>
      </c>
      <c r="G1923" s="3" t="s">
        <v>14</v>
      </c>
      <c r="H1923" s="5">
        <v>31520</v>
      </c>
      <c r="I1923" s="3" t="s">
        <v>130</v>
      </c>
      <c r="J1923" s="3" t="s">
        <v>244</v>
      </c>
      <c r="K1923" s="17">
        <v>100</v>
      </c>
      <c r="L1923" s="3" t="s">
        <v>130</v>
      </c>
      <c r="M1923" s="3" t="s">
        <v>241</v>
      </c>
      <c r="N1923" s="3" t="str">
        <f>IF(tbl_clean[[#This Row],[salary_in_usd]]&gt;=statistics!$B$25,"Yes","No")</f>
        <v>No</v>
      </c>
      <c r="O1923" s="3" t="str">
        <f>IF(tbl_clean[[#This Row],[employee_residence]]=tbl_clean[[#This Row],[company_location]], "Same-Country","Cross-Country")</f>
        <v>Same-Country</v>
      </c>
    </row>
    <row r="1924" spans="1:15" ht="19.2" x14ac:dyDescent="0.45">
      <c r="A1924" s="3">
        <v>2022</v>
      </c>
      <c r="B1924" s="4" t="s">
        <v>214</v>
      </c>
      <c r="C1924" s="4">
        <f t="shared" si="30"/>
        <v>2</v>
      </c>
      <c r="D1924" s="4" t="s">
        <v>220</v>
      </c>
      <c r="E1924" s="4" t="s">
        <v>88</v>
      </c>
      <c r="F1924" s="5">
        <v>2400000</v>
      </c>
      <c r="G1924" s="3" t="s">
        <v>42</v>
      </c>
      <c r="H1924" s="5">
        <v>30523</v>
      </c>
      <c r="I1924" s="3" t="s">
        <v>43</v>
      </c>
      <c r="J1924" s="3" t="s">
        <v>244</v>
      </c>
      <c r="K1924" s="17">
        <v>100</v>
      </c>
      <c r="L1924" s="3" t="s">
        <v>43</v>
      </c>
      <c r="M1924" s="3" t="s">
        <v>241</v>
      </c>
      <c r="N1924" s="3" t="str">
        <f>IF(tbl_clean[[#This Row],[salary_in_usd]]&gt;=statistics!$B$25,"Yes","No")</f>
        <v>No</v>
      </c>
      <c r="O1924" s="3" t="str">
        <f>IF(tbl_clean[[#This Row],[employee_residence]]=tbl_clean[[#This Row],[company_location]], "Same-Country","Cross-Country")</f>
        <v>Same-Country</v>
      </c>
    </row>
    <row r="1925" spans="1:15" ht="19.2" x14ac:dyDescent="0.45">
      <c r="A1925" s="3">
        <v>2022</v>
      </c>
      <c r="B1925" s="4" t="s">
        <v>214</v>
      </c>
      <c r="C1925" s="4">
        <f t="shared" si="30"/>
        <v>2</v>
      </c>
      <c r="D1925" s="4" t="s">
        <v>218</v>
      </c>
      <c r="E1925" s="4" t="s">
        <v>23</v>
      </c>
      <c r="F1925" s="5">
        <v>2400000</v>
      </c>
      <c r="G1925" s="3" t="s">
        <v>42</v>
      </c>
      <c r="H1925" s="5">
        <v>30523</v>
      </c>
      <c r="I1925" s="3" t="s">
        <v>43</v>
      </c>
      <c r="J1925" s="3" t="s">
        <v>244</v>
      </c>
      <c r="K1925" s="17">
        <v>100</v>
      </c>
      <c r="L1925" s="3" t="s">
        <v>43</v>
      </c>
      <c r="M1925" s="3" t="s">
        <v>240</v>
      </c>
      <c r="N1925" s="3" t="str">
        <f>IF(tbl_clean[[#This Row],[salary_in_usd]]&gt;=statistics!$B$25,"Yes","No")</f>
        <v>No</v>
      </c>
      <c r="O1925" s="3" t="str">
        <f>IF(tbl_clean[[#This Row],[employee_residence]]=tbl_clean[[#This Row],[company_location]], "Same-Country","Cross-Country")</f>
        <v>Same-Country</v>
      </c>
    </row>
    <row r="1926" spans="1:15" ht="19.2" x14ac:dyDescent="0.45">
      <c r="A1926" s="3">
        <v>2022</v>
      </c>
      <c r="B1926" s="4" t="s">
        <v>215</v>
      </c>
      <c r="C1926" s="4">
        <f t="shared" si="30"/>
        <v>1</v>
      </c>
      <c r="D1926" s="4" t="s">
        <v>219</v>
      </c>
      <c r="E1926" s="4" t="s">
        <v>88</v>
      </c>
      <c r="F1926" s="5">
        <v>29000</v>
      </c>
      <c r="G1926" s="3" t="s">
        <v>14</v>
      </c>
      <c r="H1926" s="5">
        <v>30469</v>
      </c>
      <c r="I1926" s="3" t="s">
        <v>197</v>
      </c>
      <c r="J1926" s="3" t="s">
        <v>244</v>
      </c>
      <c r="K1926" s="17">
        <v>100</v>
      </c>
      <c r="L1926" s="3" t="s">
        <v>176</v>
      </c>
      <c r="M1926" s="3" t="s">
        <v>242</v>
      </c>
      <c r="N1926" s="3" t="str">
        <f>IF(tbl_clean[[#This Row],[salary_in_usd]]&gt;=statistics!$B$25,"Yes","No")</f>
        <v>No</v>
      </c>
      <c r="O1926" s="3" t="str">
        <f>IF(tbl_clean[[#This Row],[employee_residence]]=tbl_clean[[#This Row],[company_location]], "Same-Country","Cross-Country")</f>
        <v>Cross-Country</v>
      </c>
    </row>
    <row r="1927" spans="1:15" ht="19.2" x14ac:dyDescent="0.45">
      <c r="A1927" s="3">
        <v>2022</v>
      </c>
      <c r="B1927" s="4" t="s">
        <v>214</v>
      </c>
      <c r="C1927" s="4">
        <f t="shared" si="30"/>
        <v>2</v>
      </c>
      <c r="D1927" s="4" t="s">
        <v>218</v>
      </c>
      <c r="E1927" s="4" t="s">
        <v>23</v>
      </c>
      <c r="F1927" s="5">
        <v>30000</v>
      </c>
      <c r="G1927" s="3" t="s">
        <v>20</v>
      </c>
      <c r="H1927" s="5">
        <v>30000</v>
      </c>
      <c r="I1927" s="3" t="s">
        <v>106</v>
      </c>
      <c r="J1927" s="3" t="s">
        <v>244</v>
      </c>
      <c r="K1927" s="17">
        <v>100</v>
      </c>
      <c r="L1927" s="3" t="s">
        <v>106</v>
      </c>
      <c r="M1927" s="3" t="s">
        <v>240</v>
      </c>
      <c r="N1927" s="3" t="str">
        <f>IF(tbl_clean[[#This Row],[salary_in_usd]]&gt;=statistics!$B$25,"Yes","No")</f>
        <v>No</v>
      </c>
      <c r="O1927" s="3" t="str">
        <f>IF(tbl_clean[[#This Row],[employee_residence]]=tbl_clean[[#This Row],[company_location]], "Same-Country","Cross-Country")</f>
        <v>Same-Country</v>
      </c>
    </row>
    <row r="1928" spans="1:15" ht="19.2" x14ac:dyDescent="0.45">
      <c r="A1928" s="3">
        <v>2022</v>
      </c>
      <c r="B1928" s="4" t="s">
        <v>215</v>
      </c>
      <c r="C1928" s="4">
        <f t="shared" si="30"/>
        <v>1</v>
      </c>
      <c r="D1928" s="4" t="s">
        <v>218</v>
      </c>
      <c r="E1928" s="4" t="s">
        <v>35</v>
      </c>
      <c r="F1928" s="5">
        <v>30000</v>
      </c>
      <c r="G1928" s="3" t="s">
        <v>20</v>
      </c>
      <c r="H1928" s="5">
        <v>30000</v>
      </c>
      <c r="I1928" s="3" t="s">
        <v>33</v>
      </c>
      <c r="J1928" s="3" t="s">
        <v>244</v>
      </c>
      <c r="K1928" s="17">
        <v>100</v>
      </c>
      <c r="L1928" s="3" t="s">
        <v>33</v>
      </c>
      <c r="M1928" s="3" t="s">
        <v>240</v>
      </c>
      <c r="N1928" s="3" t="str">
        <f>IF(tbl_clean[[#This Row],[salary_in_usd]]&gt;=statistics!$B$25,"Yes","No")</f>
        <v>No</v>
      </c>
      <c r="O1928" s="3" t="str">
        <f>IF(tbl_clean[[#This Row],[employee_residence]]=tbl_clean[[#This Row],[company_location]], "Same-Country","Cross-Country")</f>
        <v>Same-Country</v>
      </c>
    </row>
    <row r="1929" spans="1:15" ht="19.2" x14ac:dyDescent="0.45">
      <c r="A1929" s="3">
        <v>2022</v>
      </c>
      <c r="B1929" s="4" t="s">
        <v>213</v>
      </c>
      <c r="C1929" s="4">
        <f t="shared" si="30"/>
        <v>3</v>
      </c>
      <c r="D1929" s="4" t="s">
        <v>218</v>
      </c>
      <c r="E1929" s="4" t="s">
        <v>89</v>
      </c>
      <c r="F1929" s="5">
        <v>28500</v>
      </c>
      <c r="G1929" s="3" t="s">
        <v>14</v>
      </c>
      <c r="H1929" s="5">
        <v>29944</v>
      </c>
      <c r="I1929" s="3" t="s">
        <v>48</v>
      </c>
      <c r="J1929" s="3" t="s">
        <v>245</v>
      </c>
      <c r="K1929" s="17">
        <v>50</v>
      </c>
      <c r="L1929" s="3" t="s">
        <v>48</v>
      </c>
      <c r="M1929" s="3" t="s">
        <v>241</v>
      </c>
      <c r="N1929" s="3" t="str">
        <f>IF(tbl_clean[[#This Row],[salary_in_usd]]&gt;=statistics!$B$25,"Yes","No")</f>
        <v>No</v>
      </c>
      <c r="O1929" s="3" t="str">
        <f>IF(tbl_clean[[#This Row],[employee_residence]]=tbl_clean[[#This Row],[company_location]], "Same-Country","Cross-Country")</f>
        <v>Same-Country</v>
      </c>
    </row>
    <row r="1930" spans="1:15" ht="19.2" x14ac:dyDescent="0.45">
      <c r="A1930" s="3">
        <v>2022</v>
      </c>
      <c r="B1930" s="4" t="s">
        <v>215</v>
      </c>
      <c r="C1930" s="4">
        <f t="shared" si="30"/>
        <v>1</v>
      </c>
      <c r="D1930" s="4" t="s">
        <v>218</v>
      </c>
      <c r="E1930" s="4" t="s">
        <v>27</v>
      </c>
      <c r="F1930" s="5">
        <v>27000</v>
      </c>
      <c r="G1930" s="3" t="s">
        <v>14</v>
      </c>
      <c r="H1930" s="5">
        <v>28368</v>
      </c>
      <c r="I1930" s="3" t="s">
        <v>63</v>
      </c>
      <c r="J1930" s="3" t="s">
        <v>245</v>
      </c>
      <c r="K1930" s="17">
        <v>50</v>
      </c>
      <c r="L1930" s="3" t="s">
        <v>63</v>
      </c>
      <c r="M1930" s="3" t="s">
        <v>242</v>
      </c>
      <c r="N1930" s="3" t="str">
        <f>IF(tbl_clean[[#This Row],[salary_in_usd]]&gt;=statistics!$B$25,"Yes","No")</f>
        <v>No</v>
      </c>
      <c r="O1930" s="3" t="str">
        <f>IF(tbl_clean[[#This Row],[employee_residence]]=tbl_clean[[#This Row],[company_location]], "Same-Country","Cross-Country")</f>
        <v>Same-Country</v>
      </c>
    </row>
    <row r="1931" spans="1:15" ht="19.2" x14ac:dyDescent="0.45">
      <c r="A1931" s="3">
        <v>2022</v>
      </c>
      <c r="B1931" s="4" t="s">
        <v>215</v>
      </c>
      <c r="C1931" s="4">
        <f t="shared" si="30"/>
        <v>1</v>
      </c>
      <c r="D1931" s="4" t="s">
        <v>218</v>
      </c>
      <c r="E1931" s="4" t="s">
        <v>104</v>
      </c>
      <c r="F1931" s="5">
        <v>26000</v>
      </c>
      <c r="G1931" s="3" t="s">
        <v>14</v>
      </c>
      <c r="H1931" s="5">
        <v>27317</v>
      </c>
      <c r="I1931" s="3" t="s">
        <v>15</v>
      </c>
      <c r="J1931" s="3" t="s">
        <v>245</v>
      </c>
      <c r="K1931" s="17">
        <v>50</v>
      </c>
      <c r="L1931" s="3" t="s">
        <v>15</v>
      </c>
      <c r="M1931" s="3" t="s">
        <v>240</v>
      </c>
      <c r="N1931" s="3" t="str">
        <f>IF(tbl_clean[[#This Row],[salary_in_usd]]&gt;=statistics!$B$25,"Yes","No")</f>
        <v>No</v>
      </c>
      <c r="O1931" s="3" t="str">
        <f>IF(tbl_clean[[#This Row],[employee_residence]]=tbl_clean[[#This Row],[company_location]], "Same-Country","Cross-Country")</f>
        <v>Same-Country</v>
      </c>
    </row>
    <row r="1932" spans="1:15" ht="19.2" x14ac:dyDescent="0.45">
      <c r="A1932" s="3">
        <v>2022</v>
      </c>
      <c r="B1932" s="4" t="s">
        <v>215</v>
      </c>
      <c r="C1932" s="4">
        <f t="shared" si="30"/>
        <v>1</v>
      </c>
      <c r="D1932" s="4" t="s">
        <v>221</v>
      </c>
      <c r="E1932" s="4" t="s">
        <v>27</v>
      </c>
      <c r="F1932" s="5">
        <v>24000</v>
      </c>
      <c r="G1932" s="3" t="s">
        <v>14</v>
      </c>
      <c r="H1932" s="5">
        <v>25216</v>
      </c>
      <c r="I1932" s="3" t="s">
        <v>15</v>
      </c>
      <c r="J1932" s="3" t="s">
        <v>244</v>
      </c>
      <c r="K1932" s="17">
        <v>100</v>
      </c>
      <c r="L1932" s="3" t="s">
        <v>21</v>
      </c>
      <c r="M1932" s="3" t="s">
        <v>240</v>
      </c>
      <c r="N1932" s="3" t="str">
        <f>IF(tbl_clean[[#This Row],[salary_in_usd]]&gt;=statistics!$B$25,"Yes","No")</f>
        <v>No</v>
      </c>
      <c r="O1932" s="3" t="str">
        <f>IF(tbl_clean[[#This Row],[employee_residence]]=tbl_clean[[#This Row],[company_location]], "Same-Country","Cross-Country")</f>
        <v>Cross-Country</v>
      </c>
    </row>
    <row r="1933" spans="1:15" ht="19.2" x14ac:dyDescent="0.45">
      <c r="A1933" s="3">
        <v>2022</v>
      </c>
      <c r="B1933" s="4" t="s">
        <v>214</v>
      </c>
      <c r="C1933" s="4">
        <f t="shared" si="30"/>
        <v>2</v>
      </c>
      <c r="D1933" s="4" t="s">
        <v>218</v>
      </c>
      <c r="E1933" s="4" t="s">
        <v>23</v>
      </c>
      <c r="F1933" s="5">
        <v>25000</v>
      </c>
      <c r="G1933" s="3" t="s">
        <v>20</v>
      </c>
      <c r="H1933" s="5">
        <v>25000</v>
      </c>
      <c r="I1933" s="3" t="s">
        <v>178</v>
      </c>
      <c r="J1933" s="3" t="s">
        <v>245</v>
      </c>
      <c r="K1933" s="17">
        <v>50</v>
      </c>
      <c r="L1933" s="3" t="s">
        <v>178</v>
      </c>
      <c r="M1933" s="3" t="s">
        <v>242</v>
      </c>
      <c r="N1933" s="3" t="str">
        <f>IF(tbl_clean[[#This Row],[salary_in_usd]]&gt;=statistics!$B$25,"Yes","No")</f>
        <v>No</v>
      </c>
      <c r="O1933" s="3" t="str">
        <f>IF(tbl_clean[[#This Row],[employee_residence]]=tbl_clean[[#This Row],[company_location]], "Same-Country","Cross-Country")</f>
        <v>Same-Country</v>
      </c>
    </row>
    <row r="1934" spans="1:15" ht="19.2" x14ac:dyDescent="0.45">
      <c r="A1934" s="3">
        <v>2022</v>
      </c>
      <c r="B1934" s="4" t="s">
        <v>213</v>
      </c>
      <c r="C1934" s="4">
        <f t="shared" si="30"/>
        <v>3</v>
      </c>
      <c r="D1934" s="4" t="s">
        <v>218</v>
      </c>
      <c r="E1934" s="4" t="s">
        <v>37</v>
      </c>
      <c r="F1934" s="5">
        <v>25000</v>
      </c>
      <c r="G1934" s="3" t="s">
        <v>20</v>
      </c>
      <c r="H1934" s="5">
        <v>25000</v>
      </c>
      <c r="I1934" s="3" t="s">
        <v>21</v>
      </c>
      <c r="J1934" s="3" t="s">
        <v>244</v>
      </c>
      <c r="K1934" s="17">
        <v>100</v>
      </c>
      <c r="L1934" s="3" t="s">
        <v>21</v>
      </c>
      <c r="M1934" s="3" t="s">
        <v>242</v>
      </c>
      <c r="N1934" s="3" t="str">
        <f>IF(tbl_clean[[#This Row],[salary_in_usd]]&gt;=statistics!$B$25,"Yes","No")</f>
        <v>No</v>
      </c>
      <c r="O1934" s="3" t="str">
        <f>IF(tbl_clean[[#This Row],[employee_residence]]=tbl_clean[[#This Row],[company_location]], "Same-Country","Cross-Country")</f>
        <v>Same-Country</v>
      </c>
    </row>
    <row r="1935" spans="1:15" ht="19.2" x14ac:dyDescent="0.45">
      <c r="A1935" s="3">
        <v>2022</v>
      </c>
      <c r="B1935" s="4" t="s">
        <v>215</v>
      </c>
      <c r="C1935" s="4">
        <f t="shared" si="30"/>
        <v>1</v>
      </c>
      <c r="D1935" s="4" t="s">
        <v>218</v>
      </c>
      <c r="E1935" s="4" t="s">
        <v>104</v>
      </c>
      <c r="F1935" s="5">
        <v>23000</v>
      </c>
      <c r="G1935" s="3" t="s">
        <v>14</v>
      </c>
      <c r="H1935" s="5">
        <v>24165</v>
      </c>
      <c r="I1935" s="3" t="s">
        <v>147</v>
      </c>
      <c r="J1935" s="3" t="s">
        <v>245</v>
      </c>
      <c r="K1935" s="17">
        <v>50</v>
      </c>
      <c r="L1935" s="3" t="s">
        <v>147</v>
      </c>
      <c r="M1935" s="3" t="s">
        <v>242</v>
      </c>
      <c r="N1935" s="3" t="str">
        <f>IF(tbl_clean[[#This Row],[salary_in_usd]]&gt;=statistics!$B$25,"Yes","No")</f>
        <v>No</v>
      </c>
      <c r="O1935" s="3" t="str">
        <f>IF(tbl_clean[[#This Row],[employee_residence]]=tbl_clean[[#This Row],[company_location]], "Same-Country","Cross-Country")</f>
        <v>Same-Country</v>
      </c>
    </row>
    <row r="1936" spans="1:15" ht="19.2" x14ac:dyDescent="0.45">
      <c r="A1936" s="3">
        <v>2022</v>
      </c>
      <c r="B1936" s="4" t="s">
        <v>214</v>
      </c>
      <c r="C1936" s="4">
        <f t="shared" si="30"/>
        <v>2</v>
      </c>
      <c r="D1936" s="4" t="s">
        <v>218</v>
      </c>
      <c r="E1936" s="4" t="s">
        <v>37</v>
      </c>
      <c r="F1936" s="5">
        <v>24000</v>
      </c>
      <c r="G1936" s="3" t="s">
        <v>20</v>
      </c>
      <c r="H1936" s="5">
        <v>24000</v>
      </c>
      <c r="I1936" s="3" t="s">
        <v>21</v>
      </c>
      <c r="J1936" s="3" t="s">
        <v>243</v>
      </c>
      <c r="K1936" s="17">
        <v>0</v>
      </c>
      <c r="L1936" s="3" t="s">
        <v>21</v>
      </c>
      <c r="M1936" s="3" t="s">
        <v>242</v>
      </c>
      <c r="N1936" s="3" t="str">
        <f>IF(tbl_clean[[#This Row],[salary_in_usd]]&gt;=statistics!$B$25,"Yes","No")</f>
        <v>No</v>
      </c>
      <c r="O1936" s="3" t="str">
        <f>IF(tbl_clean[[#This Row],[employee_residence]]=tbl_clean[[#This Row],[company_location]], "Same-Country","Cross-Country")</f>
        <v>Same-Country</v>
      </c>
    </row>
    <row r="1937" spans="1:15" ht="19.2" x14ac:dyDescent="0.45">
      <c r="A1937" s="3">
        <v>2022</v>
      </c>
      <c r="B1937" s="4" t="s">
        <v>214</v>
      </c>
      <c r="C1937" s="4">
        <f t="shared" si="30"/>
        <v>2</v>
      </c>
      <c r="D1937" s="4" t="s">
        <v>218</v>
      </c>
      <c r="E1937" s="4" t="s">
        <v>37</v>
      </c>
      <c r="F1937" s="5">
        <v>24000</v>
      </c>
      <c r="G1937" s="3" t="s">
        <v>20</v>
      </c>
      <c r="H1937" s="5">
        <v>24000</v>
      </c>
      <c r="I1937" s="3" t="s">
        <v>21</v>
      </c>
      <c r="J1937" s="3" t="s">
        <v>243</v>
      </c>
      <c r="K1937" s="17">
        <v>0</v>
      </c>
      <c r="L1937" s="3" t="s">
        <v>21</v>
      </c>
      <c r="M1937" s="3" t="s">
        <v>242</v>
      </c>
      <c r="N1937" s="3" t="str">
        <f>IF(tbl_clean[[#This Row],[salary_in_usd]]&gt;=statistics!$B$25,"Yes","No")</f>
        <v>No</v>
      </c>
      <c r="O1937" s="3" t="str">
        <f>IF(tbl_clean[[#This Row],[employee_residence]]=tbl_clean[[#This Row],[company_location]], "Same-Country","Cross-Country")</f>
        <v>Same-Country</v>
      </c>
    </row>
    <row r="1938" spans="1:15" ht="19.2" x14ac:dyDescent="0.45">
      <c r="A1938" s="3">
        <v>2022</v>
      </c>
      <c r="B1938" s="4" t="s">
        <v>214</v>
      </c>
      <c r="C1938" s="4">
        <f t="shared" si="30"/>
        <v>2</v>
      </c>
      <c r="D1938" s="4" t="s">
        <v>218</v>
      </c>
      <c r="E1938" s="4" t="s">
        <v>52</v>
      </c>
      <c r="F1938" s="5">
        <v>23000</v>
      </c>
      <c r="G1938" s="3" t="s">
        <v>20</v>
      </c>
      <c r="H1938" s="5">
        <v>23000</v>
      </c>
      <c r="I1938" s="3" t="s">
        <v>43</v>
      </c>
      <c r="J1938" s="3" t="s">
        <v>244</v>
      </c>
      <c r="K1938" s="17">
        <v>100</v>
      </c>
      <c r="L1938" s="3" t="s">
        <v>43</v>
      </c>
      <c r="M1938" s="3" t="s">
        <v>240</v>
      </c>
      <c r="N1938" s="3" t="str">
        <f>IF(tbl_clean[[#This Row],[salary_in_usd]]&gt;=statistics!$B$25,"Yes","No")</f>
        <v>No</v>
      </c>
      <c r="O1938" s="3" t="str">
        <f>IF(tbl_clean[[#This Row],[employee_residence]]=tbl_clean[[#This Row],[company_location]], "Same-Country","Cross-Country")</f>
        <v>Same-Country</v>
      </c>
    </row>
    <row r="1939" spans="1:15" ht="19.2" x14ac:dyDescent="0.45">
      <c r="A1939" s="3">
        <v>2022</v>
      </c>
      <c r="B1939" s="4" t="s">
        <v>215</v>
      </c>
      <c r="C1939" s="4">
        <f t="shared" si="30"/>
        <v>1</v>
      </c>
      <c r="D1939" s="4" t="s">
        <v>218</v>
      </c>
      <c r="E1939" s="4" t="s">
        <v>23</v>
      </c>
      <c r="F1939" s="5">
        <v>1800000</v>
      </c>
      <c r="G1939" s="3" t="s">
        <v>42</v>
      </c>
      <c r="H1939" s="5">
        <v>22892</v>
      </c>
      <c r="I1939" s="3" t="s">
        <v>43</v>
      </c>
      <c r="J1939" s="3" t="s">
        <v>245</v>
      </c>
      <c r="K1939" s="17">
        <v>50</v>
      </c>
      <c r="L1939" s="3" t="s">
        <v>43</v>
      </c>
      <c r="M1939" s="3" t="s">
        <v>242</v>
      </c>
      <c r="N1939" s="3" t="str">
        <f>IF(tbl_clean[[#This Row],[salary_in_usd]]&gt;=statistics!$B$25,"Yes","No")</f>
        <v>No</v>
      </c>
      <c r="O1939" s="3" t="str">
        <f>IF(tbl_clean[[#This Row],[employee_residence]]=tbl_clean[[#This Row],[company_location]], "Same-Country","Cross-Country")</f>
        <v>Same-Country</v>
      </c>
    </row>
    <row r="1940" spans="1:15" ht="19.2" x14ac:dyDescent="0.45">
      <c r="A1940" s="3">
        <v>2022</v>
      </c>
      <c r="B1940" s="4" t="s">
        <v>214</v>
      </c>
      <c r="C1940" s="4">
        <f t="shared" si="30"/>
        <v>2</v>
      </c>
      <c r="D1940" s="4" t="s">
        <v>218</v>
      </c>
      <c r="E1940" s="4" t="s">
        <v>81</v>
      </c>
      <c r="F1940" s="5">
        <v>22800</v>
      </c>
      <c r="G1940" s="3" t="s">
        <v>20</v>
      </c>
      <c r="H1940" s="5">
        <v>22800</v>
      </c>
      <c r="I1940" s="3" t="s">
        <v>188</v>
      </c>
      <c r="J1940" s="3" t="s">
        <v>244</v>
      </c>
      <c r="K1940" s="17">
        <v>100</v>
      </c>
      <c r="L1940" s="3" t="s">
        <v>188</v>
      </c>
      <c r="M1940" s="3" t="s">
        <v>242</v>
      </c>
      <c r="N1940" s="3" t="str">
        <f>IF(tbl_clean[[#This Row],[salary_in_usd]]&gt;=statistics!$B$25,"Yes","No")</f>
        <v>No</v>
      </c>
      <c r="O1940" s="3" t="str">
        <f>IF(tbl_clean[[#This Row],[employee_residence]]=tbl_clean[[#This Row],[company_location]], "Same-Country","Cross-Country")</f>
        <v>Same-Country</v>
      </c>
    </row>
    <row r="1941" spans="1:15" ht="19.2" x14ac:dyDescent="0.45">
      <c r="A1941" s="3">
        <v>2022</v>
      </c>
      <c r="B1941" s="4" t="s">
        <v>215</v>
      </c>
      <c r="C1941" s="4">
        <f t="shared" si="30"/>
        <v>1</v>
      </c>
      <c r="D1941" s="4" t="s">
        <v>218</v>
      </c>
      <c r="E1941" s="4" t="s">
        <v>222</v>
      </c>
      <c r="F1941" s="5">
        <v>20000</v>
      </c>
      <c r="G1941" s="3" t="s">
        <v>14</v>
      </c>
      <c r="H1941" s="5">
        <v>21013</v>
      </c>
      <c r="I1941" s="3" t="s">
        <v>48</v>
      </c>
      <c r="J1941" s="3" t="s">
        <v>244</v>
      </c>
      <c r="K1941" s="17">
        <v>100</v>
      </c>
      <c r="L1941" s="3" t="s">
        <v>48</v>
      </c>
      <c r="M1941" s="3" t="s">
        <v>240</v>
      </c>
      <c r="N1941" s="3" t="str">
        <f>IF(tbl_clean[[#This Row],[salary_in_usd]]&gt;=statistics!$B$25,"Yes","No")</f>
        <v>No</v>
      </c>
      <c r="O1941" s="3" t="str">
        <f>IF(tbl_clean[[#This Row],[employee_residence]]=tbl_clean[[#This Row],[company_location]], "Same-Country","Cross-Country")</f>
        <v>Same-Country</v>
      </c>
    </row>
    <row r="1942" spans="1:15" ht="19.2" x14ac:dyDescent="0.45">
      <c r="A1942" s="3">
        <v>2022</v>
      </c>
      <c r="B1942" s="4" t="s">
        <v>214</v>
      </c>
      <c r="C1942" s="4">
        <f t="shared" si="30"/>
        <v>2</v>
      </c>
      <c r="D1942" s="4" t="s">
        <v>218</v>
      </c>
      <c r="E1942" s="4" t="s">
        <v>35</v>
      </c>
      <c r="F1942" s="5">
        <v>1650000</v>
      </c>
      <c r="G1942" s="3" t="s">
        <v>42</v>
      </c>
      <c r="H1942" s="5">
        <v>20984</v>
      </c>
      <c r="I1942" s="3" t="s">
        <v>43</v>
      </c>
      <c r="J1942" s="3" t="s">
        <v>245</v>
      </c>
      <c r="K1942" s="17">
        <v>50</v>
      </c>
      <c r="L1942" s="3" t="s">
        <v>43</v>
      </c>
      <c r="M1942" s="3" t="s">
        <v>240</v>
      </c>
      <c r="N1942" s="3" t="str">
        <f>IF(tbl_clean[[#This Row],[salary_in_usd]]&gt;=statistics!$B$25,"Yes","No")</f>
        <v>No</v>
      </c>
      <c r="O1942" s="3" t="str">
        <f>IF(tbl_clean[[#This Row],[employee_residence]]=tbl_clean[[#This Row],[company_location]], "Same-Country","Cross-Country")</f>
        <v>Same-Country</v>
      </c>
    </row>
    <row r="1943" spans="1:15" ht="19.2" x14ac:dyDescent="0.45">
      <c r="A1943" s="3">
        <v>2022</v>
      </c>
      <c r="B1943" s="4" t="s">
        <v>215</v>
      </c>
      <c r="C1943" s="4">
        <f t="shared" si="30"/>
        <v>1</v>
      </c>
      <c r="D1943" s="4" t="s">
        <v>218</v>
      </c>
      <c r="E1943" s="4" t="s">
        <v>27</v>
      </c>
      <c r="F1943" s="5">
        <v>20000</v>
      </c>
      <c r="G1943" s="3" t="s">
        <v>20</v>
      </c>
      <c r="H1943" s="5">
        <v>20000</v>
      </c>
      <c r="I1943" s="3" t="s">
        <v>157</v>
      </c>
      <c r="J1943" s="3" t="s">
        <v>245</v>
      </c>
      <c r="K1943" s="17">
        <v>50</v>
      </c>
      <c r="L1943" s="3" t="s">
        <v>21</v>
      </c>
      <c r="M1943" s="3" t="s">
        <v>242</v>
      </c>
      <c r="N1943" s="3" t="str">
        <f>IF(tbl_clean[[#This Row],[salary_in_usd]]&gt;=statistics!$B$25,"Yes","No")</f>
        <v>No</v>
      </c>
      <c r="O1943" s="3" t="str">
        <f>IF(tbl_clean[[#This Row],[employee_residence]]=tbl_clean[[#This Row],[company_location]], "Same-Country","Cross-Country")</f>
        <v>Cross-Country</v>
      </c>
    </row>
    <row r="1944" spans="1:15" ht="19.2" x14ac:dyDescent="0.45">
      <c r="A1944" s="3">
        <v>2022</v>
      </c>
      <c r="B1944" s="4" t="s">
        <v>214</v>
      </c>
      <c r="C1944" s="4">
        <f t="shared" si="30"/>
        <v>2</v>
      </c>
      <c r="D1944" s="4" t="s">
        <v>218</v>
      </c>
      <c r="E1944" s="4" t="s">
        <v>27</v>
      </c>
      <c r="F1944" s="5">
        <v>20000</v>
      </c>
      <c r="G1944" s="3" t="s">
        <v>20</v>
      </c>
      <c r="H1944" s="5">
        <v>20000</v>
      </c>
      <c r="I1944" s="3" t="s">
        <v>135</v>
      </c>
      <c r="J1944" s="3" t="s">
        <v>244</v>
      </c>
      <c r="K1944" s="17">
        <v>100</v>
      </c>
      <c r="L1944" s="3" t="s">
        <v>135</v>
      </c>
      <c r="M1944" s="3" t="s">
        <v>241</v>
      </c>
      <c r="N1944" s="3" t="str">
        <f>IF(tbl_clean[[#This Row],[salary_in_usd]]&gt;=statistics!$B$25,"Yes","No")</f>
        <v>No</v>
      </c>
      <c r="O1944" s="3" t="str">
        <f>IF(tbl_clean[[#This Row],[employee_residence]]=tbl_clean[[#This Row],[company_location]], "Same-Country","Cross-Country")</f>
        <v>Same-Country</v>
      </c>
    </row>
    <row r="1945" spans="1:15" ht="19.2" x14ac:dyDescent="0.45">
      <c r="A1945" s="3">
        <v>2022</v>
      </c>
      <c r="B1945" s="4" t="s">
        <v>215</v>
      </c>
      <c r="C1945" s="4">
        <f t="shared" si="30"/>
        <v>1</v>
      </c>
      <c r="D1945" s="4" t="s">
        <v>218</v>
      </c>
      <c r="E1945" s="4" t="s">
        <v>153</v>
      </c>
      <c r="F1945" s="5">
        <v>20000</v>
      </c>
      <c r="G1945" s="3" t="s">
        <v>20</v>
      </c>
      <c r="H1945" s="5">
        <v>20000</v>
      </c>
      <c r="I1945" s="3" t="s">
        <v>145</v>
      </c>
      <c r="J1945" s="3" t="s">
        <v>243</v>
      </c>
      <c r="K1945" s="17">
        <v>0</v>
      </c>
      <c r="L1945" s="3" t="s">
        <v>145</v>
      </c>
      <c r="M1945" s="3" t="s">
        <v>242</v>
      </c>
      <c r="N1945" s="3" t="str">
        <f>IF(tbl_clean[[#This Row],[salary_in_usd]]&gt;=statistics!$B$25,"Yes","No")</f>
        <v>No</v>
      </c>
      <c r="O1945" s="3" t="str">
        <f>IF(tbl_clean[[#This Row],[employee_residence]]=tbl_clean[[#This Row],[company_location]], "Same-Country","Cross-Country")</f>
        <v>Same-Country</v>
      </c>
    </row>
    <row r="1946" spans="1:15" ht="19.2" x14ac:dyDescent="0.45">
      <c r="A1946" s="3">
        <v>2022</v>
      </c>
      <c r="B1946" s="4" t="s">
        <v>214</v>
      </c>
      <c r="C1946" s="4">
        <f t="shared" si="30"/>
        <v>2</v>
      </c>
      <c r="D1946" s="4" t="s">
        <v>218</v>
      </c>
      <c r="E1946" s="4" t="s">
        <v>56</v>
      </c>
      <c r="F1946" s="5">
        <v>1440000</v>
      </c>
      <c r="G1946" s="3" t="s">
        <v>42</v>
      </c>
      <c r="H1946" s="5">
        <v>18314</v>
      </c>
      <c r="I1946" s="3" t="s">
        <v>43</v>
      </c>
      <c r="J1946" s="3" t="s">
        <v>245</v>
      </c>
      <c r="K1946" s="17">
        <v>50</v>
      </c>
      <c r="L1946" s="3" t="s">
        <v>43</v>
      </c>
      <c r="M1946" s="3" t="s">
        <v>240</v>
      </c>
      <c r="N1946" s="3" t="str">
        <f>IF(tbl_clean[[#This Row],[salary_in_usd]]&gt;=statistics!$B$25,"Yes","No")</f>
        <v>No</v>
      </c>
      <c r="O1946" s="3" t="str">
        <f>IF(tbl_clean[[#This Row],[employee_residence]]=tbl_clean[[#This Row],[company_location]], "Same-Country","Cross-Country")</f>
        <v>Same-Country</v>
      </c>
    </row>
    <row r="1947" spans="1:15" ht="19.2" x14ac:dyDescent="0.45">
      <c r="A1947" s="3">
        <v>2022</v>
      </c>
      <c r="B1947" s="4" t="s">
        <v>214</v>
      </c>
      <c r="C1947" s="4">
        <f t="shared" si="30"/>
        <v>2</v>
      </c>
      <c r="D1947" s="4" t="s">
        <v>218</v>
      </c>
      <c r="E1947" s="4" t="s">
        <v>56</v>
      </c>
      <c r="F1947" s="5">
        <v>1400000</v>
      </c>
      <c r="G1947" s="3" t="s">
        <v>42</v>
      </c>
      <c r="H1947" s="5">
        <v>17805</v>
      </c>
      <c r="I1947" s="3" t="s">
        <v>43</v>
      </c>
      <c r="J1947" s="3" t="s">
        <v>244</v>
      </c>
      <c r="K1947" s="17">
        <v>100</v>
      </c>
      <c r="L1947" s="3" t="s">
        <v>43</v>
      </c>
      <c r="M1947" s="3" t="s">
        <v>242</v>
      </c>
      <c r="N1947" s="3" t="str">
        <f>IF(tbl_clean[[#This Row],[salary_in_usd]]&gt;=statistics!$B$25,"Yes","No")</f>
        <v>No</v>
      </c>
      <c r="O1947" s="3" t="str">
        <f>IF(tbl_clean[[#This Row],[employee_residence]]=tbl_clean[[#This Row],[company_location]], "Same-Country","Cross-Country")</f>
        <v>Same-Country</v>
      </c>
    </row>
    <row r="1948" spans="1:15" ht="19.2" x14ac:dyDescent="0.45">
      <c r="A1948" s="3">
        <v>2022</v>
      </c>
      <c r="B1948" s="4" t="s">
        <v>215</v>
      </c>
      <c r="C1948" s="4">
        <f t="shared" si="30"/>
        <v>1</v>
      </c>
      <c r="D1948" s="4" t="s">
        <v>218</v>
      </c>
      <c r="E1948" s="4" t="s">
        <v>23</v>
      </c>
      <c r="F1948" s="5">
        <v>1400000</v>
      </c>
      <c r="G1948" s="3" t="s">
        <v>42</v>
      </c>
      <c r="H1948" s="5">
        <v>17805</v>
      </c>
      <c r="I1948" s="3" t="s">
        <v>43</v>
      </c>
      <c r="J1948" s="3" t="s">
        <v>244</v>
      </c>
      <c r="K1948" s="17">
        <v>100</v>
      </c>
      <c r="L1948" s="3" t="s">
        <v>43</v>
      </c>
      <c r="M1948" s="3" t="s">
        <v>242</v>
      </c>
      <c r="N1948" s="3" t="str">
        <f>IF(tbl_clean[[#This Row],[salary_in_usd]]&gt;=statistics!$B$25,"Yes","No")</f>
        <v>No</v>
      </c>
      <c r="O1948" s="3" t="str">
        <f>IF(tbl_clean[[#This Row],[employee_residence]]=tbl_clean[[#This Row],[company_location]], "Same-Country","Cross-Country")</f>
        <v>Same-Country</v>
      </c>
    </row>
    <row r="1949" spans="1:15" ht="19.2" x14ac:dyDescent="0.45">
      <c r="A1949" s="3">
        <v>2022</v>
      </c>
      <c r="B1949" s="4" t="s">
        <v>215</v>
      </c>
      <c r="C1949" s="4">
        <f t="shared" si="30"/>
        <v>1</v>
      </c>
      <c r="D1949" s="4" t="s">
        <v>218</v>
      </c>
      <c r="E1949" s="4" t="s">
        <v>23</v>
      </c>
      <c r="F1949" s="5">
        <v>6600000</v>
      </c>
      <c r="G1949" s="3" t="s">
        <v>161</v>
      </c>
      <c r="H1949" s="5">
        <v>17684</v>
      </c>
      <c r="I1949" s="3" t="s">
        <v>162</v>
      </c>
      <c r="J1949" s="3" t="s">
        <v>244</v>
      </c>
      <c r="K1949" s="17">
        <v>100</v>
      </c>
      <c r="L1949" s="3" t="s">
        <v>162</v>
      </c>
      <c r="M1949" s="3" t="s">
        <v>242</v>
      </c>
      <c r="N1949" s="3" t="str">
        <f>IF(tbl_clean[[#This Row],[salary_in_usd]]&gt;=statistics!$B$25,"Yes","No")</f>
        <v>No</v>
      </c>
      <c r="O1949" s="3" t="str">
        <f>IF(tbl_clean[[#This Row],[employee_residence]]=tbl_clean[[#This Row],[company_location]], "Same-Country","Cross-Country")</f>
        <v>Same-Country</v>
      </c>
    </row>
    <row r="1950" spans="1:15" ht="19.2" x14ac:dyDescent="0.45">
      <c r="A1950" s="3">
        <v>2022</v>
      </c>
      <c r="B1950" s="4" t="s">
        <v>214</v>
      </c>
      <c r="C1950" s="4">
        <f t="shared" si="30"/>
        <v>2</v>
      </c>
      <c r="D1950" s="4" t="s">
        <v>218</v>
      </c>
      <c r="E1950" s="4" t="s">
        <v>38</v>
      </c>
      <c r="F1950" s="5">
        <v>1250000</v>
      </c>
      <c r="G1950" s="3" t="s">
        <v>42</v>
      </c>
      <c r="H1950" s="5">
        <v>15897</v>
      </c>
      <c r="I1950" s="3" t="s">
        <v>43</v>
      </c>
      <c r="J1950" s="3" t="s">
        <v>244</v>
      </c>
      <c r="K1950" s="17">
        <v>100</v>
      </c>
      <c r="L1950" s="3" t="s">
        <v>43</v>
      </c>
      <c r="M1950" s="3" t="s">
        <v>242</v>
      </c>
      <c r="N1950" s="3" t="str">
        <f>IF(tbl_clean[[#This Row],[salary_in_usd]]&gt;=statistics!$B$25,"Yes","No")</f>
        <v>No</v>
      </c>
      <c r="O1950" s="3" t="str">
        <f>IF(tbl_clean[[#This Row],[employee_residence]]=tbl_clean[[#This Row],[company_location]], "Same-Country","Cross-Country")</f>
        <v>Same-Country</v>
      </c>
    </row>
    <row r="1951" spans="1:15" ht="19.2" x14ac:dyDescent="0.45">
      <c r="A1951" s="3">
        <v>2022</v>
      </c>
      <c r="B1951" s="4" t="s">
        <v>215</v>
      </c>
      <c r="C1951" s="4">
        <f t="shared" si="30"/>
        <v>1</v>
      </c>
      <c r="D1951" s="4" t="s">
        <v>218</v>
      </c>
      <c r="E1951" s="4" t="s">
        <v>27</v>
      </c>
      <c r="F1951" s="5">
        <v>15000</v>
      </c>
      <c r="G1951" s="3" t="s">
        <v>20</v>
      </c>
      <c r="H1951" s="5">
        <v>15000</v>
      </c>
      <c r="I1951" s="3" t="s">
        <v>186</v>
      </c>
      <c r="J1951" s="3" t="s">
        <v>243</v>
      </c>
      <c r="K1951" s="17">
        <v>0</v>
      </c>
      <c r="L1951" s="3" t="s">
        <v>186</v>
      </c>
      <c r="M1951" s="3" t="s">
        <v>240</v>
      </c>
      <c r="N1951" s="3" t="str">
        <f>IF(tbl_clean[[#This Row],[salary_in_usd]]&gt;=statistics!$B$25,"Yes","No")</f>
        <v>No</v>
      </c>
      <c r="O1951" s="3" t="str">
        <f>IF(tbl_clean[[#This Row],[employee_residence]]=tbl_clean[[#This Row],[company_location]], "Same-Country","Cross-Country")</f>
        <v>Same-Country</v>
      </c>
    </row>
    <row r="1952" spans="1:15" ht="19.2" x14ac:dyDescent="0.45">
      <c r="A1952" s="3">
        <v>2022</v>
      </c>
      <c r="B1952" s="4" t="s">
        <v>214</v>
      </c>
      <c r="C1952" s="4">
        <f t="shared" si="30"/>
        <v>2</v>
      </c>
      <c r="D1952" s="4" t="s">
        <v>218</v>
      </c>
      <c r="E1952" s="4" t="s">
        <v>27</v>
      </c>
      <c r="F1952" s="5">
        <v>1125000</v>
      </c>
      <c r="G1952" s="3" t="s">
        <v>42</v>
      </c>
      <c r="H1952" s="5">
        <v>14307</v>
      </c>
      <c r="I1952" s="3" t="s">
        <v>43</v>
      </c>
      <c r="J1952" s="3" t="s">
        <v>244</v>
      </c>
      <c r="K1952" s="17">
        <v>100</v>
      </c>
      <c r="L1952" s="3" t="s">
        <v>43</v>
      </c>
      <c r="M1952" s="3" t="s">
        <v>240</v>
      </c>
      <c r="N1952" s="3" t="str">
        <f>IF(tbl_clean[[#This Row],[salary_in_usd]]&gt;=statistics!$B$25,"Yes","No")</f>
        <v>No</v>
      </c>
      <c r="O1952" s="3" t="str">
        <f>IF(tbl_clean[[#This Row],[employee_residence]]=tbl_clean[[#This Row],[company_location]], "Same-Country","Cross-Country")</f>
        <v>Same-Country</v>
      </c>
    </row>
    <row r="1953" spans="1:15" ht="19.2" x14ac:dyDescent="0.45">
      <c r="A1953" s="3">
        <v>2022</v>
      </c>
      <c r="B1953" s="4" t="s">
        <v>214</v>
      </c>
      <c r="C1953" s="4">
        <f t="shared" si="30"/>
        <v>2</v>
      </c>
      <c r="D1953" s="4" t="s">
        <v>218</v>
      </c>
      <c r="E1953" s="4" t="s">
        <v>23</v>
      </c>
      <c r="F1953" s="5">
        <v>1100000</v>
      </c>
      <c r="G1953" s="3" t="s">
        <v>42</v>
      </c>
      <c r="H1953" s="5">
        <v>13989</v>
      </c>
      <c r="I1953" s="3" t="s">
        <v>43</v>
      </c>
      <c r="J1953" s="3" t="s">
        <v>244</v>
      </c>
      <c r="K1953" s="17">
        <v>100</v>
      </c>
      <c r="L1953" s="3" t="s">
        <v>43</v>
      </c>
      <c r="M1953" s="3" t="s">
        <v>240</v>
      </c>
      <c r="N1953" s="3" t="str">
        <f>IF(tbl_clean[[#This Row],[salary_in_usd]]&gt;=statistics!$B$25,"Yes","No")</f>
        <v>No</v>
      </c>
      <c r="O1953" s="3" t="str">
        <f>IF(tbl_clean[[#This Row],[employee_residence]]=tbl_clean[[#This Row],[company_location]], "Same-Country","Cross-Country")</f>
        <v>Same-Country</v>
      </c>
    </row>
    <row r="1954" spans="1:15" ht="19.2" x14ac:dyDescent="0.45">
      <c r="A1954" s="3">
        <v>2022</v>
      </c>
      <c r="B1954" s="4" t="s">
        <v>215</v>
      </c>
      <c r="C1954" s="4">
        <f t="shared" si="30"/>
        <v>1</v>
      </c>
      <c r="D1954" s="4" t="s">
        <v>218</v>
      </c>
      <c r="E1954" s="4" t="s">
        <v>153</v>
      </c>
      <c r="F1954" s="5">
        <v>13000</v>
      </c>
      <c r="G1954" s="3" t="s">
        <v>20</v>
      </c>
      <c r="H1954" s="5">
        <v>13000</v>
      </c>
      <c r="I1954" s="3" t="s">
        <v>131</v>
      </c>
      <c r="J1954" s="3" t="s">
        <v>244</v>
      </c>
      <c r="K1954" s="17">
        <v>100</v>
      </c>
      <c r="L1954" s="3" t="s">
        <v>131</v>
      </c>
      <c r="M1954" s="3" t="s">
        <v>241</v>
      </c>
      <c r="N1954" s="3" t="str">
        <f>IF(tbl_clean[[#This Row],[salary_in_usd]]&gt;=statistics!$B$25,"Yes","No")</f>
        <v>No</v>
      </c>
      <c r="O1954" s="3" t="str">
        <f>IF(tbl_clean[[#This Row],[employee_residence]]=tbl_clean[[#This Row],[company_location]], "Same-Country","Cross-Country")</f>
        <v>Same-Country</v>
      </c>
    </row>
    <row r="1955" spans="1:15" ht="19.2" x14ac:dyDescent="0.45">
      <c r="A1955" s="3">
        <v>2022</v>
      </c>
      <c r="B1955" s="4" t="s">
        <v>213</v>
      </c>
      <c r="C1955" s="4">
        <f t="shared" si="30"/>
        <v>3</v>
      </c>
      <c r="D1955" s="4" t="s">
        <v>218</v>
      </c>
      <c r="E1955" s="4" t="s">
        <v>165</v>
      </c>
      <c r="F1955" s="5">
        <v>12000</v>
      </c>
      <c r="G1955" s="3" t="s">
        <v>14</v>
      </c>
      <c r="H1955" s="5">
        <v>12608</v>
      </c>
      <c r="I1955" s="3" t="s">
        <v>166</v>
      </c>
      <c r="J1955" s="3" t="s">
        <v>244</v>
      </c>
      <c r="K1955" s="17">
        <v>100</v>
      </c>
      <c r="L1955" s="3" t="s">
        <v>166</v>
      </c>
      <c r="M1955" s="3" t="s">
        <v>241</v>
      </c>
      <c r="N1955" s="3" t="str">
        <f>IF(tbl_clean[[#This Row],[salary_in_usd]]&gt;=statistics!$B$25,"Yes","No")</f>
        <v>No</v>
      </c>
      <c r="O1955" s="3" t="str">
        <f>IF(tbl_clean[[#This Row],[employee_residence]]=tbl_clean[[#This Row],[company_location]], "Same-Country","Cross-Country")</f>
        <v>Same-Country</v>
      </c>
    </row>
    <row r="1956" spans="1:15" ht="19.2" x14ac:dyDescent="0.45">
      <c r="A1956" s="3">
        <v>2022</v>
      </c>
      <c r="B1956" s="4" t="s">
        <v>215</v>
      </c>
      <c r="C1956" s="4">
        <f t="shared" si="30"/>
        <v>1</v>
      </c>
      <c r="D1956" s="4" t="s">
        <v>218</v>
      </c>
      <c r="E1956" s="4" t="s">
        <v>35</v>
      </c>
      <c r="F1956" s="5">
        <v>12000</v>
      </c>
      <c r="G1956" s="3" t="s">
        <v>20</v>
      </c>
      <c r="H1956" s="5">
        <v>12000</v>
      </c>
      <c r="I1956" s="3" t="s">
        <v>131</v>
      </c>
      <c r="J1956" s="3" t="s">
        <v>244</v>
      </c>
      <c r="K1956" s="17">
        <v>100</v>
      </c>
      <c r="L1956" s="3" t="s">
        <v>131</v>
      </c>
      <c r="M1956" s="3" t="s">
        <v>240</v>
      </c>
      <c r="N1956" s="3" t="str">
        <f>IF(tbl_clean[[#This Row],[salary_in_usd]]&gt;=statistics!$B$25,"Yes","No")</f>
        <v>No</v>
      </c>
      <c r="O1956" s="3" t="str">
        <f>IF(tbl_clean[[#This Row],[employee_residence]]=tbl_clean[[#This Row],[company_location]], "Same-Country","Cross-Country")</f>
        <v>Same-Country</v>
      </c>
    </row>
    <row r="1957" spans="1:15" ht="19.2" x14ac:dyDescent="0.45">
      <c r="A1957" s="3">
        <v>2022</v>
      </c>
      <c r="B1957" s="4" t="s">
        <v>215</v>
      </c>
      <c r="C1957" s="4">
        <f t="shared" si="30"/>
        <v>1</v>
      </c>
      <c r="D1957" s="4" t="s">
        <v>221</v>
      </c>
      <c r="E1957" s="4" t="s">
        <v>233</v>
      </c>
      <c r="F1957" s="5">
        <v>12000</v>
      </c>
      <c r="G1957" s="3" t="s">
        <v>20</v>
      </c>
      <c r="H1957" s="5">
        <v>12000</v>
      </c>
      <c r="I1957" s="3" t="s">
        <v>106</v>
      </c>
      <c r="J1957" s="3" t="s">
        <v>244</v>
      </c>
      <c r="K1957" s="17">
        <v>100</v>
      </c>
      <c r="L1957" s="3" t="s">
        <v>21</v>
      </c>
      <c r="M1957" s="3" t="s">
        <v>240</v>
      </c>
      <c r="N1957" s="3" t="str">
        <f>IF(tbl_clean[[#This Row],[salary_in_usd]]&gt;=statistics!$B$25,"Yes","No")</f>
        <v>No</v>
      </c>
      <c r="O1957" s="3" t="str">
        <f>IF(tbl_clean[[#This Row],[employee_residence]]=tbl_clean[[#This Row],[company_location]], "Same-Country","Cross-Country")</f>
        <v>Cross-Country</v>
      </c>
    </row>
    <row r="1958" spans="1:15" ht="19.2" x14ac:dyDescent="0.45">
      <c r="A1958" s="3">
        <v>2022</v>
      </c>
      <c r="B1958" s="4" t="s">
        <v>215</v>
      </c>
      <c r="C1958" s="4">
        <f t="shared" si="30"/>
        <v>1</v>
      </c>
      <c r="D1958" s="4" t="s">
        <v>218</v>
      </c>
      <c r="E1958" s="4" t="s">
        <v>118</v>
      </c>
      <c r="F1958" s="5">
        <v>10000</v>
      </c>
      <c r="G1958" s="3" t="s">
        <v>20</v>
      </c>
      <c r="H1958" s="5">
        <v>10000</v>
      </c>
      <c r="I1958" s="3" t="s">
        <v>148</v>
      </c>
      <c r="J1958" s="3" t="s">
        <v>245</v>
      </c>
      <c r="K1958" s="17">
        <v>50</v>
      </c>
      <c r="L1958" s="3" t="s">
        <v>148</v>
      </c>
      <c r="M1958" s="3" t="s">
        <v>241</v>
      </c>
      <c r="N1958" s="3" t="str">
        <f>IF(tbl_clean[[#This Row],[salary_in_usd]]&gt;=statistics!$B$25,"Yes","No")</f>
        <v>No</v>
      </c>
      <c r="O1958" s="3" t="str">
        <f>IF(tbl_clean[[#This Row],[employee_residence]]=tbl_clean[[#This Row],[company_location]], "Same-Country","Cross-Country")</f>
        <v>Same-Country</v>
      </c>
    </row>
    <row r="1959" spans="1:15" ht="19.2" x14ac:dyDescent="0.45">
      <c r="A1959" s="3">
        <v>2022</v>
      </c>
      <c r="B1959" s="4" t="s">
        <v>213</v>
      </c>
      <c r="C1959" s="4">
        <f t="shared" si="30"/>
        <v>3</v>
      </c>
      <c r="D1959" s="4" t="s">
        <v>218</v>
      </c>
      <c r="E1959" s="4" t="s">
        <v>149</v>
      </c>
      <c r="F1959" s="5">
        <v>10000</v>
      </c>
      <c r="G1959" s="3" t="s">
        <v>20</v>
      </c>
      <c r="H1959" s="5">
        <v>10000</v>
      </c>
      <c r="I1959" s="3" t="s">
        <v>24</v>
      </c>
      <c r="J1959" s="3" t="s">
        <v>245</v>
      </c>
      <c r="K1959" s="17">
        <v>50</v>
      </c>
      <c r="L1959" s="3" t="s">
        <v>150</v>
      </c>
      <c r="M1959" s="3" t="s">
        <v>241</v>
      </c>
      <c r="N1959" s="3" t="str">
        <f>IF(tbl_clean[[#This Row],[salary_in_usd]]&gt;=statistics!$B$25,"Yes","No")</f>
        <v>No</v>
      </c>
      <c r="O1959" s="3" t="str">
        <f>IF(tbl_clean[[#This Row],[employee_residence]]=tbl_clean[[#This Row],[company_location]], "Same-Country","Cross-Country")</f>
        <v>Cross-Country</v>
      </c>
    </row>
    <row r="1960" spans="1:15" ht="19.2" x14ac:dyDescent="0.45">
      <c r="A1960" s="3">
        <v>2022</v>
      </c>
      <c r="B1960" s="4" t="s">
        <v>214</v>
      </c>
      <c r="C1960" s="4">
        <f t="shared" si="30"/>
        <v>2</v>
      </c>
      <c r="D1960" s="4" t="s">
        <v>218</v>
      </c>
      <c r="E1960" s="4" t="s">
        <v>23</v>
      </c>
      <c r="F1960" s="5">
        <v>10000</v>
      </c>
      <c r="G1960" s="3" t="s">
        <v>20</v>
      </c>
      <c r="H1960" s="5">
        <v>10000</v>
      </c>
      <c r="I1960" s="3" t="s">
        <v>178</v>
      </c>
      <c r="J1960" s="3" t="s">
        <v>243</v>
      </c>
      <c r="K1960" s="17">
        <v>0</v>
      </c>
      <c r="L1960" s="3" t="s">
        <v>178</v>
      </c>
      <c r="M1960" s="3" t="s">
        <v>242</v>
      </c>
      <c r="N1960" s="3" t="str">
        <f>IF(tbl_clean[[#This Row],[salary_in_usd]]&gt;=statistics!$B$25,"Yes","No")</f>
        <v>No</v>
      </c>
      <c r="O1960" s="3" t="str">
        <f>IF(tbl_clean[[#This Row],[employee_residence]]=tbl_clean[[#This Row],[company_location]], "Same-Country","Cross-Country")</f>
        <v>Same-Country</v>
      </c>
    </row>
    <row r="1961" spans="1:15" ht="19.2" x14ac:dyDescent="0.45">
      <c r="A1961" s="3">
        <v>2022</v>
      </c>
      <c r="B1961" s="4" t="s">
        <v>215</v>
      </c>
      <c r="C1961" s="4">
        <f t="shared" si="30"/>
        <v>1</v>
      </c>
      <c r="D1961" s="4" t="s">
        <v>218</v>
      </c>
      <c r="E1961" s="4" t="s">
        <v>38</v>
      </c>
      <c r="F1961" s="5">
        <v>10000</v>
      </c>
      <c r="G1961" s="3" t="s">
        <v>20</v>
      </c>
      <c r="H1961" s="5">
        <v>10000</v>
      </c>
      <c r="I1961" s="3" t="s">
        <v>48</v>
      </c>
      <c r="J1961" s="3" t="s">
        <v>244</v>
      </c>
      <c r="K1961" s="17">
        <v>100</v>
      </c>
      <c r="L1961" s="3" t="s">
        <v>192</v>
      </c>
      <c r="M1961" s="3" t="s">
        <v>242</v>
      </c>
      <c r="N1961" s="3" t="str">
        <f>IF(tbl_clean[[#This Row],[salary_in_usd]]&gt;=statistics!$B$25,"Yes","No")</f>
        <v>No</v>
      </c>
      <c r="O1961" s="3" t="str">
        <f>IF(tbl_clean[[#This Row],[employee_residence]]=tbl_clean[[#This Row],[company_location]], "Same-Country","Cross-Country")</f>
        <v>Cross-Country</v>
      </c>
    </row>
    <row r="1962" spans="1:15" ht="19.2" x14ac:dyDescent="0.45">
      <c r="A1962" s="3">
        <v>2022</v>
      </c>
      <c r="B1962" s="4" t="s">
        <v>214</v>
      </c>
      <c r="C1962" s="4">
        <f t="shared" si="30"/>
        <v>2</v>
      </c>
      <c r="D1962" s="4" t="s">
        <v>218</v>
      </c>
      <c r="E1962" s="4" t="s">
        <v>56</v>
      </c>
      <c r="F1962" s="5">
        <v>48000</v>
      </c>
      <c r="G1962" s="3" t="s">
        <v>109</v>
      </c>
      <c r="H1962" s="5">
        <v>9289</v>
      </c>
      <c r="I1962" s="3" t="s">
        <v>110</v>
      </c>
      <c r="J1962" s="3" t="s">
        <v>244</v>
      </c>
      <c r="K1962" s="17">
        <v>100</v>
      </c>
      <c r="L1962" s="3" t="s">
        <v>110</v>
      </c>
      <c r="M1962" s="3" t="s">
        <v>242</v>
      </c>
      <c r="N1962" s="3" t="str">
        <f>IF(tbl_clean[[#This Row],[salary_in_usd]]&gt;=statistics!$B$25,"Yes","No")</f>
        <v>No</v>
      </c>
      <c r="O1962" s="3" t="str">
        <f>IF(tbl_clean[[#This Row],[employee_residence]]=tbl_clean[[#This Row],[company_location]], "Same-Country","Cross-Country")</f>
        <v>Same-Country</v>
      </c>
    </row>
    <row r="1963" spans="1:15" ht="19.2" x14ac:dyDescent="0.45">
      <c r="A1963" s="3">
        <v>2022</v>
      </c>
      <c r="B1963" s="4" t="s">
        <v>215</v>
      </c>
      <c r="C1963" s="4">
        <f t="shared" si="30"/>
        <v>1</v>
      </c>
      <c r="D1963" s="4" t="s">
        <v>218</v>
      </c>
      <c r="E1963" s="4" t="s">
        <v>234</v>
      </c>
      <c r="F1963" s="5">
        <v>633000</v>
      </c>
      <c r="G1963" s="3" t="s">
        <v>42</v>
      </c>
      <c r="H1963" s="5">
        <v>8050</v>
      </c>
      <c r="I1963" s="3" t="s">
        <v>43</v>
      </c>
      <c r="J1963" s="3" t="s">
        <v>244</v>
      </c>
      <c r="K1963" s="17">
        <v>100</v>
      </c>
      <c r="L1963" s="3" t="s">
        <v>43</v>
      </c>
      <c r="M1963" s="3" t="s">
        <v>242</v>
      </c>
      <c r="N1963" s="3" t="str">
        <f>IF(tbl_clean[[#This Row],[salary_in_usd]]&gt;=statistics!$B$25,"Yes","No")</f>
        <v>No</v>
      </c>
      <c r="O1963" s="3" t="str">
        <f>IF(tbl_clean[[#This Row],[employee_residence]]=tbl_clean[[#This Row],[company_location]], "Same-Country","Cross-Country")</f>
        <v>Same-Country</v>
      </c>
    </row>
    <row r="1964" spans="1:15" ht="19.2" x14ac:dyDescent="0.45">
      <c r="A1964" s="3">
        <v>2022</v>
      </c>
      <c r="B1964" s="4" t="s">
        <v>213</v>
      </c>
      <c r="C1964" s="4">
        <f t="shared" si="30"/>
        <v>3</v>
      </c>
      <c r="D1964" s="4" t="s">
        <v>218</v>
      </c>
      <c r="E1964" s="4" t="s">
        <v>171</v>
      </c>
      <c r="F1964" s="5">
        <v>8000</v>
      </c>
      <c r="G1964" s="3" t="s">
        <v>20</v>
      </c>
      <c r="H1964" s="5">
        <v>8000</v>
      </c>
      <c r="I1964" s="3" t="s">
        <v>43</v>
      </c>
      <c r="J1964" s="3" t="s">
        <v>244</v>
      </c>
      <c r="K1964" s="17">
        <v>100</v>
      </c>
      <c r="L1964" s="3" t="s">
        <v>96</v>
      </c>
      <c r="M1964" s="3" t="s">
        <v>240</v>
      </c>
      <c r="N1964" s="3" t="str">
        <f>IF(tbl_clean[[#This Row],[salary_in_usd]]&gt;=statistics!$B$25,"Yes","No")</f>
        <v>No</v>
      </c>
      <c r="O1964" s="3" t="str">
        <f>IF(tbl_clean[[#This Row],[employee_residence]]=tbl_clean[[#This Row],[company_location]], "Same-Country","Cross-Country")</f>
        <v>Cross-Country</v>
      </c>
    </row>
    <row r="1965" spans="1:15" ht="19.2" x14ac:dyDescent="0.45">
      <c r="A1965" s="3">
        <v>2022</v>
      </c>
      <c r="B1965" s="4" t="s">
        <v>215</v>
      </c>
      <c r="C1965" s="4">
        <f t="shared" si="30"/>
        <v>1</v>
      </c>
      <c r="D1965" s="4" t="s">
        <v>218</v>
      </c>
      <c r="E1965" s="4" t="s">
        <v>27</v>
      </c>
      <c r="F1965" s="5">
        <v>40300</v>
      </c>
      <c r="G1965" s="3" t="s">
        <v>109</v>
      </c>
      <c r="H1965" s="5">
        <v>7799</v>
      </c>
      <c r="I1965" s="3" t="s">
        <v>110</v>
      </c>
      <c r="J1965" s="3" t="s">
        <v>244</v>
      </c>
      <c r="K1965" s="17">
        <v>100</v>
      </c>
      <c r="L1965" s="3" t="s">
        <v>110</v>
      </c>
      <c r="M1965" s="3" t="s">
        <v>240</v>
      </c>
      <c r="N1965" s="3" t="str">
        <f>IF(tbl_clean[[#This Row],[salary_in_usd]]&gt;=statistics!$B$25,"Yes","No")</f>
        <v>No</v>
      </c>
      <c r="O1965" s="3" t="str">
        <f>IF(tbl_clean[[#This Row],[employee_residence]]=tbl_clean[[#This Row],[company_location]], "Same-Country","Cross-Country")</f>
        <v>Same-Country</v>
      </c>
    </row>
    <row r="1966" spans="1:15" ht="19.2" x14ac:dyDescent="0.45">
      <c r="A1966" s="3">
        <v>2022</v>
      </c>
      <c r="B1966" s="4" t="s">
        <v>214</v>
      </c>
      <c r="C1966" s="4">
        <f t="shared" si="30"/>
        <v>2</v>
      </c>
      <c r="D1966" s="4" t="s">
        <v>219</v>
      </c>
      <c r="E1966" s="4" t="s">
        <v>32</v>
      </c>
      <c r="F1966" s="5">
        <v>7500</v>
      </c>
      <c r="G1966" s="3" t="s">
        <v>20</v>
      </c>
      <c r="H1966" s="5">
        <v>7500</v>
      </c>
      <c r="I1966" s="3" t="s">
        <v>183</v>
      </c>
      <c r="J1966" s="3" t="s">
        <v>245</v>
      </c>
      <c r="K1966" s="17">
        <v>50</v>
      </c>
      <c r="L1966" s="3" t="s">
        <v>183</v>
      </c>
      <c r="M1966" s="3" t="s">
        <v>242</v>
      </c>
      <c r="N1966" s="3" t="str">
        <f>IF(tbl_clean[[#This Row],[salary_in_usd]]&gt;=statistics!$B$25,"Yes","No")</f>
        <v>No</v>
      </c>
      <c r="O1966" s="3" t="str">
        <f>IF(tbl_clean[[#This Row],[employee_residence]]=tbl_clean[[#This Row],[company_location]], "Same-Country","Cross-Country")</f>
        <v>Same-Country</v>
      </c>
    </row>
    <row r="1967" spans="1:15" ht="19.2" x14ac:dyDescent="0.45">
      <c r="A1967" s="3">
        <v>2022</v>
      </c>
      <c r="B1967" s="4" t="s">
        <v>215</v>
      </c>
      <c r="C1967" s="4">
        <f t="shared" si="30"/>
        <v>1</v>
      </c>
      <c r="D1967" s="4" t="s">
        <v>218</v>
      </c>
      <c r="E1967" s="4" t="s">
        <v>27</v>
      </c>
      <c r="F1967" s="5">
        <v>500000</v>
      </c>
      <c r="G1967" s="3" t="s">
        <v>42</v>
      </c>
      <c r="H1967" s="5">
        <v>6359</v>
      </c>
      <c r="I1967" s="3" t="s">
        <v>63</v>
      </c>
      <c r="J1967" s="3" t="s">
        <v>244</v>
      </c>
      <c r="K1967" s="17">
        <v>100</v>
      </c>
      <c r="L1967" s="3" t="s">
        <v>43</v>
      </c>
      <c r="M1967" s="3" t="s">
        <v>240</v>
      </c>
      <c r="N1967" s="3" t="str">
        <f>IF(tbl_clean[[#This Row],[salary_in_usd]]&gt;=statistics!$B$25,"Yes","No")</f>
        <v>No</v>
      </c>
      <c r="O1967" s="3" t="str">
        <f>IF(tbl_clean[[#This Row],[employee_residence]]=tbl_clean[[#This Row],[company_location]], "Same-Country","Cross-Country")</f>
        <v>Cross-Country</v>
      </c>
    </row>
    <row r="1968" spans="1:15" ht="19.2" x14ac:dyDescent="0.45">
      <c r="A1968" s="3">
        <v>2022</v>
      </c>
      <c r="B1968" s="4" t="s">
        <v>215</v>
      </c>
      <c r="C1968" s="4">
        <f t="shared" si="30"/>
        <v>1</v>
      </c>
      <c r="D1968" s="4" t="s">
        <v>218</v>
      </c>
      <c r="E1968" s="4" t="s">
        <v>223</v>
      </c>
      <c r="F1968" s="5">
        <v>6000</v>
      </c>
      <c r="G1968" s="3" t="s">
        <v>14</v>
      </c>
      <c r="H1968" s="5">
        <v>6304</v>
      </c>
      <c r="I1968" s="3" t="s">
        <v>136</v>
      </c>
      <c r="J1968" s="3" t="s">
        <v>243</v>
      </c>
      <c r="K1968" s="17">
        <v>0</v>
      </c>
      <c r="L1968" s="3" t="s">
        <v>136</v>
      </c>
      <c r="M1968" s="3" t="s">
        <v>241</v>
      </c>
      <c r="N1968" s="3" t="str">
        <f>IF(tbl_clean[[#This Row],[salary_in_usd]]&gt;=statistics!$B$25,"Yes","No")</f>
        <v>No</v>
      </c>
      <c r="O1968" s="3" t="str">
        <f>IF(tbl_clean[[#This Row],[employee_residence]]=tbl_clean[[#This Row],[company_location]], "Same-Country","Cross-Country")</f>
        <v>Same-Country</v>
      </c>
    </row>
    <row r="1969" spans="1:15" ht="19.2" x14ac:dyDescent="0.45">
      <c r="A1969" s="3">
        <v>2022</v>
      </c>
      <c r="B1969" s="4" t="s">
        <v>215</v>
      </c>
      <c r="C1969" s="4">
        <f t="shared" si="30"/>
        <v>1</v>
      </c>
      <c r="D1969" s="4" t="s">
        <v>218</v>
      </c>
      <c r="E1969" s="4" t="s">
        <v>234</v>
      </c>
      <c r="F1969" s="5">
        <v>32400</v>
      </c>
      <c r="G1969" s="3" t="s">
        <v>109</v>
      </c>
      <c r="H1969" s="5">
        <v>6270</v>
      </c>
      <c r="I1969" s="3" t="s">
        <v>110</v>
      </c>
      <c r="J1969" s="3" t="s">
        <v>244</v>
      </c>
      <c r="K1969" s="17">
        <v>100</v>
      </c>
      <c r="L1969" s="3" t="s">
        <v>110</v>
      </c>
      <c r="M1969" s="3" t="s">
        <v>240</v>
      </c>
      <c r="N1969" s="3" t="str">
        <f>IF(tbl_clean[[#This Row],[salary_in_usd]]&gt;=statistics!$B$25,"Yes","No")</f>
        <v>No</v>
      </c>
      <c r="O1969" s="3" t="str">
        <f>IF(tbl_clean[[#This Row],[employee_residence]]=tbl_clean[[#This Row],[company_location]], "Same-Country","Cross-Country")</f>
        <v>Same-Country</v>
      </c>
    </row>
    <row r="1970" spans="1:15" ht="19.2" x14ac:dyDescent="0.45">
      <c r="A1970" s="3">
        <v>2022</v>
      </c>
      <c r="B1970" s="4" t="s">
        <v>214</v>
      </c>
      <c r="C1970" s="4">
        <f t="shared" si="30"/>
        <v>2</v>
      </c>
      <c r="D1970" s="4" t="s">
        <v>218</v>
      </c>
      <c r="E1970" s="4" t="s">
        <v>27</v>
      </c>
      <c r="F1970" s="5">
        <v>450000</v>
      </c>
      <c r="G1970" s="3" t="s">
        <v>42</v>
      </c>
      <c r="H1970" s="5">
        <v>5723</v>
      </c>
      <c r="I1970" s="3" t="s">
        <v>43</v>
      </c>
      <c r="J1970" s="3" t="s">
        <v>244</v>
      </c>
      <c r="K1970" s="17">
        <v>100</v>
      </c>
      <c r="L1970" s="3" t="s">
        <v>43</v>
      </c>
      <c r="M1970" s="3" t="s">
        <v>241</v>
      </c>
      <c r="N1970" s="3" t="str">
        <f>IF(tbl_clean[[#This Row],[salary_in_usd]]&gt;=statistics!$B$25,"Yes","No")</f>
        <v>No</v>
      </c>
      <c r="O1970" s="3" t="str">
        <f>IF(tbl_clean[[#This Row],[employee_residence]]=tbl_clean[[#This Row],[company_location]], "Same-Country","Cross-Country")</f>
        <v>Same-Country</v>
      </c>
    </row>
    <row r="1971" spans="1:15" ht="19.2" x14ac:dyDescent="0.45">
      <c r="A1971" s="3">
        <v>2022</v>
      </c>
      <c r="B1971" s="4" t="s">
        <v>214</v>
      </c>
      <c r="C1971" s="4">
        <f t="shared" si="30"/>
        <v>2</v>
      </c>
      <c r="D1971" s="4" t="s">
        <v>218</v>
      </c>
      <c r="E1971" s="4" t="s">
        <v>236</v>
      </c>
      <c r="F1971" s="5">
        <v>120000</v>
      </c>
      <c r="G1971" s="3" t="s">
        <v>175</v>
      </c>
      <c r="H1971" s="5">
        <v>5132</v>
      </c>
      <c r="I1971" s="3" t="s">
        <v>176</v>
      </c>
      <c r="J1971" s="3" t="s">
        <v>244</v>
      </c>
      <c r="K1971" s="17">
        <v>100</v>
      </c>
      <c r="L1971" s="3" t="s">
        <v>176</v>
      </c>
      <c r="M1971" s="3" t="s">
        <v>242</v>
      </c>
      <c r="N1971" s="3" t="str">
        <f>IF(tbl_clean[[#This Row],[salary_in_usd]]&gt;=statistics!$B$25,"Yes","No")</f>
        <v>No</v>
      </c>
      <c r="O1971" s="3" t="str">
        <f>IF(tbl_clean[[#This Row],[employee_residence]]=tbl_clean[[#This Row],[company_location]], "Same-Country","Cross-Country")</f>
        <v>Same-Country</v>
      </c>
    </row>
    <row r="1972" spans="1:15" ht="19.2" x14ac:dyDescent="0.45">
      <c r="A1972" s="3">
        <v>2023</v>
      </c>
      <c r="B1972" s="4" t="s">
        <v>213</v>
      </c>
      <c r="C1972" s="4">
        <f t="shared" si="30"/>
        <v>3</v>
      </c>
      <c r="D1972" s="4" t="s">
        <v>218</v>
      </c>
      <c r="E1972" s="4" t="s">
        <v>230</v>
      </c>
      <c r="F1972" s="5">
        <v>1500000</v>
      </c>
      <c r="G1972" s="3" t="s">
        <v>84</v>
      </c>
      <c r="H1972" s="5">
        <v>423834</v>
      </c>
      <c r="I1972" s="3" t="s">
        <v>85</v>
      </c>
      <c r="J1972" s="3" t="s">
        <v>243</v>
      </c>
      <c r="K1972" s="17">
        <v>0</v>
      </c>
      <c r="L1972" s="3" t="s">
        <v>85</v>
      </c>
      <c r="M1972" s="3" t="s">
        <v>240</v>
      </c>
      <c r="N1972" s="3" t="str">
        <f>IF(tbl_clean[[#This Row],[salary_in_usd]]&gt;=statistics!$B$25,"Yes","No")</f>
        <v>Yes</v>
      </c>
      <c r="O1972" s="3" t="str">
        <f>IF(tbl_clean[[#This Row],[employee_residence]]=tbl_clean[[#This Row],[company_location]], "Same-Country","Cross-Country")</f>
        <v>Same-Country</v>
      </c>
    </row>
    <row r="1973" spans="1:15" ht="19.2" x14ac:dyDescent="0.45">
      <c r="A1973" s="3">
        <v>2023</v>
      </c>
      <c r="B1973" s="4" t="s">
        <v>213</v>
      </c>
      <c r="C1973" s="4">
        <f t="shared" si="30"/>
        <v>3</v>
      </c>
      <c r="D1973" s="4" t="s">
        <v>218</v>
      </c>
      <c r="E1973" s="4" t="s">
        <v>27</v>
      </c>
      <c r="F1973" s="5">
        <v>385000</v>
      </c>
      <c r="G1973" s="3" t="s">
        <v>20</v>
      </c>
      <c r="H1973" s="5">
        <v>385000</v>
      </c>
      <c r="I1973" s="3" t="s">
        <v>21</v>
      </c>
      <c r="J1973" s="3" t="s">
        <v>243</v>
      </c>
      <c r="K1973" s="17">
        <v>0</v>
      </c>
      <c r="L1973" s="3" t="s">
        <v>21</v>
      </c>
      <c r="M1973" s="3" t="s">
        <v>242</v>
      </c>
      <c r="N1973" s="3" t="str">
        <f>IF(tbl_clean[[#This Row],[salary_in_usd]]&gt;=statistics!$B$25,"Yes","No")</f>
        <v>Yes</v>
      </c>
      <c r="O1973" s="3" t="str">
        <f>IF(tbl_clean[[#This Row],[employee_residence]]=tbl_clean[[#This Row],[company_location]], "Same-Country","Cross-Country")</f>
        <v>Same-Country</v>
      </c>
    </row>
    <row r="1974" spans="1:15" ht="19.2" x14ac:dyDescent="0.45">
      <c r="A1974" s="3">
        <v>2023</v>
      </c>
      <c r="B1974" s="4" t="s">
        <v>213</v>
      </c>
      <c r="C1974" s="4">
        <f t="shared" si="30"/>
        <v>3</v>
      </c>
      <c r="D1974" s="4" t="s">
        <v>218</v>
      </c>
      <c r="E1974" s="4" t="s">
        <v>45</v>
      </c>
      <c r="F1974" s="5">
        <v>376080</v>
      </c>
      <c r="G1974" s="3" t="s">
        <v>20</v>
      </c>
      <c r="H1974" s="5">
        <v>376080</v>
      </c>
      <c r="I1974" s="3" t="s">
        <v>21</v>
      </c>
      <c r="J1974" s="3" t="s">
        <v>244</v>
      </c>
      <c r="K1974" s="17">
        <v>100</v>
      </c>
      <c r="L1974" s="3" t="s">
        <v>21</v>
      </c>
      <c r="M1974" s="3" t="s">
        <v>242</v>
      </c>
      <c r="N1974" s="3" t="str">
        <f>IF(tbl_clean[[#This Row],[salary_in_usd]]&gt;=statistics!$B$25,"Yes","No")</f>
        <v>Yes</v>
      </c>
      <c r="O1974" s="3" t="str">
        <f>IF(tbl_clean[[#This Row],[employee_residence]]=tbl_clean[[#This Row],[company_location]], "Same-Country","Cross-Country")</f>
        <v>Same-Country</v>
      </c>
    </row>
    <row r="1975" spans="1:15" ht="19.2" x14ac:dyDescent="0.45">
      <c r="A1975" s="3">
        <v>2023</v>
      </c>
      <c r="B1975" s="4" t="s">
        <v>213</v>
      </c>
      <c r="C1975" s="4">
        <f t="shared" si="30"/>
        <v>3</v>
      </c>
      <c r="D1975" s="4" t="s">
        <v>218</v>
      </c>
      <c r="E1975" s="4" t="s">
        <v>23</v>
      </c>
      <c r="F1975" s="5">
        <v>370000</v>
      </c>
      <c r="G1975" s="3" t="s">
        <v>20</v>
      </c>
      <c r="H1975" s="5">
        <v>370000</v>
      </c>
      <c r="I1975" s="3" t="s">
        <v>21</v>
      </c>
      <c r="J1975" s="3" t="s">
        <v>243</v>
      </c>
      <c r="K1975" s="17">
        <v>0</v>
      </c>
      <c r="L1975" s="3" t="s">
        <v>21</v>
      </c>
      <c r="M1975" s="3" t="s">
        <v>242</v>
      </c>
      <c r="N1975" s="3" t="str">
        <f>IF(tbl_clean[[#This Row],[salary_in_usd]]&gt;=statistics!$B$25,"Yes","No")</f>
        <v>Yes</v>
      </c>
      <c r="O1975" s="3" t="str">
        <f>IF(tbl_clean[[#This Row],[employee_residence]]=tbl_clean[[#This Row],[company_location]], "Same-Country","Cross-Country")</f>
        <v>Same-Country</v>
      </c>
    </row>
    <row r="1976" spans="1:15" ht="19.2" x14ac:dyDescent="0.45">
      <c r="A1976" s="3">
        <v>2023</v>
      </c>
      <c r="B1976" s="4" t="s">
        <v>213</v>
      </c>
      <c r="C1976" s="4">
        <f t="shared" si="30"/>
        <v>3</v>
      </c>
      <c r="D1976" s="4" t="s">
        <v>218</v>
      </c>
      <c r="E1976" s="4" t="s">
        <v>52</v>
      </c>
      <c r="F1976" s="5">
        <v>370000</v>
      </c>
      <c r="G1976" s="3" t="s">
        <v>20</v>
      </c>
      <c r="H1976" s="5">
        <v>370000</v>
      </c>
      <c r="I1976" s="3" t="s">
        <v>21</v>
      </c>
      <c r="J1976" s="3" t="s">
        <v>243</v>
      </c>
      <c r="K1976" s="17">
        <v>0</v>
      </c>
      <c r="L1976" s="3" t="s">
        <v>21</v>
      </c>
      <c r="M1976" s="3" t="s">
        <v>242</v>
      </c>
      <c r="N1976" s="3" t="str">
        <f>IF(tbl_clean[[#This Row],[salary_in_usd]]&gt;=statistics!$B$25,"Yes","No")</f>
        <v>Yes</v>
      </c>
      <c r="O1976" s="3" t="str">
        <f>IF(tbl_clean[[#This Row],[employee_residence]]=tbl_clean[[#This Row],[company_location]], "Same-Country","Cross-Country")</f>
        <v>Same-Country</v>
      </c>
    </row>
    <row r="1977" spans="1:15" ht="19.2" x14ac:dyDescent="0.45">
      <c r="A1977" s="3">
        <v>2023</v>
      </c>
      <c r="B1977" s="4" t="s">
        <v>216</v>
      </c>
      <c r="C1977" s="4">
        <f t="shared" si="30"/>
        <v>4</v>
      </c>
      <c r="D1977" s="4" t="s">
        <v>218</v>
      </c>
      <c r="E1977" s="4" t="s">
        <v>228</v>
      </c>
      <c r="F1977" s="5">
        <v>353200</v>
      </c>
      <c r="G1977" s="3" t="s">
        <v>20</v>
      </c>
      <c r="H1977" s="5">
        <v>353200</v>
      </c>
      <c r="I1977" s="3" t="s">
        <v>21</v>
      </c>
      <c r="J1977" s="3" t="s">
        <v>243</v>
      </c>
      <c r="K1977" s="17">
        <v>0</v>
      </c>
      <c r="L1977" s="3" t="s">
        <v>21</v>
      </c>
      <c r="M1977" s="3" t="s">
        <v>242</v>
      </c>
      <c r="N1977" s="3" t="str">
        <f>IF(tbl_clean[[#This Row],[salary_in_usd]]&gt;=statistics!$B$25,"Yes","No")</f>
        <v>Yes</v>
      </c>
      <c r="O1977" s="3" t="str">
        <f>IF(tbl_clean[[#This Row],[employee_residence]]=tbl_clean[[#This Row],[company_location]], "Same-Country","Cross-Country")</f>
        <v>Same-Country</v>
      </c>
    </row>
    <row r="1978" spans="1:15" ht="19.2" x14ac:dyDescent="0.45">
      <c r="A1978" s="3">
        <v>2023</v>
      </c>
      <c r="B1978" s="4" t="s">
        <v>213</v>
      </c>
      <c r="C1978" s="4">
        <f t="shared" si="30"/>
        <v>3</v>
      </c>
      <c r="D1978" s="4" t="s">
        <v>218</v>
      </c>
      <c r="E1978" s="4" t="s">
        <v>26</v>
      </c>
      <c r="F1978" s="5">
        <v>350000</v>
      </c>
      <c r="G1978" s="3" t="s">
        <v>20</v>
      </c>
      <c r="H1978" s="5">
        <v>350000</v>
      </c>
      <c r="I1978" s="3" t="s">
        <v>21</v>
      </c>
      <c r="J1978" s="3" t="s">
        <v>243</v>
      </c>
      <c r="K1978" s="17">
        <v>0</v>
      </c>
      <c r="L1978" s="3" t="s">
        <v>21</v>
      </c>
      <c r="M1978" s="3" t="s">
        <v>240</v>
      </c>
      <c r="N1978" s="3" t="str">
        <f>IF(tbl_clean[[#This Row],[salary_in_usd]]&gt;=statistics!$B$25,"Yes","No")</f>
        <v>Yes</v>
      </c>
      <c r="O1978" s="3" t="str">
        <f>IF(tbl_clean[[#This Row],[employee_residence]]=tbl_clean[[#This Row],[company_location]], "Same-Country","Cross-Country")</f>
        <v>Same-Country</v>
      </c>
    </row>
    <row r="1979" spans="1:15" ht="19.2" x14ac:dyDescent="0.45">
      <c r="A1979" s="3">
        <v>2023</v>
      </c>
      <c r="B1979" s="4" t="s">
        <v>213</v>
      </c>
      <c r="C1979" s="4">
        <f t="shared" si="30"/>
        <v>3</v>
      </c>
      <c r="D1979" s="4" t="s">
        <v>218</v>
      </c>
      <c r="E1979" s="4" t="s">
        <v>38</v>
      </c>
      <c r="F1979" s="5">
        <v>342810</v>
      </c>
      <c r="G1979" s="3" t="s">
        <v>20</v>
      </c>
      <c r="H1979" s="5">
        <v>342810</v>
      </c>
      <c r="I1979" s="3" t="s">
        <v>21</v>
      </c>
      <c r="J1979" s="3" t="s">
        <v>243</v>
      </c>
      <c r="K1979" s="17">
        <v>0</v>
      </c>
      <c r="L1979" s="3" t="s">
        <v>21</v>
      </c>
      <c r="M1979" s="3" t="s">
        <v>242</v>
      </c>
      <c r="N1979" s="3" t="str">
        <f>IF(tbl_clean[[#This Row],[salary_in_usd]]&gt;=statistics!$B$25,"Yes","No")</f>
        <v>Yes</v>
      </c>
      <c r="O1979" s="3" t="str">
        <f>IF(tbl_clean[[#This Row],[employee_residence]]=tbl_clean[[#This Row],[company_location]], "Same-Country","Cross-Country")</f>
        <v>Same-Country</v>
      </c>
    </row>
    <row r="1980" spans="1:15" ht="19.2" x14ac:dyDescent="0.45">
      <c r="A1980" s="3">
        <v>2023</v>
      </c>
      <c r="B1980" s="4" t="s">
        <v>213</v>
      </c>
      <c r="C1980" s="4">
        <f t="shared" si="30"/>
        <v>3</v>
      </c>
      <c r="D1980" s="4" t="s">
        <v>218</v>
      </c>
      <c r="E1980" s="4" t="s">
        <v>35</v>
      </c>
      <c r="F1980" s="5">
        <v>342300</v>
      </c>
      <c r="G1980" s="3" t="s">
        <v>20</v>
      </c>
      <c r="H1980" s="5">
        <v>342300</v>
      </c>
      <c r="I1980" s="3" t="s">
        <v>21</v>
      </c>
      <c r="J1980" s="3" t="s">
        <v>243</v>
      </c>
      <c r="K1980" s="17">
        <v>0</v>
      </c>
      <c r="L1980" s="3" t="s">
        <v>21</v>
      </c>
      <c r="M1980" s="3" t="s">
        <v>240</v>
      </c>
      <c r="N1980" s="3" t="str">
        <f>IF(tbl_clean[[#This Row],[salary_in_usd]]&gt;=statistics!$B$25,"Yes","No")</f>
        <v>Yes</v>
      </c>
      <c r="O1980" s="3" t="str">
        <f>IF(tbl_clean[[#This Row],[employee_residence]]=tbl_clean[[#This Row],[company_location]], "Same-Country","Cross-Country")</f>
        <v>Same-Country</v>
      </c>
    </row>
    <row r="1981" spans="1:15" ht="19.2" x14ac:dyDescent="0.45">
      <c r="A1981" s="3">
        <v>2023</v>
      </c>
      <c r="B1981" s="4" t="s">
        <v>214</v>
      </c>
      <c r="C1981" s="4">
        <f t="shared" si="30"/>
        <v>2</v>
      </c>
      <c r="D1981" s="4" t="s">
        <v>218</v>
      </c>
      <c r="E1981" s="4" t="s">
        <v>52</v>
      </c>
      <c r="F1981" s="5">
        <v>340000</v>
      </c>
      <c r="G1981" s="3" t="s">
        <v>20</v>
      </c>
      <c r="H1981" s="5">
        <v>340000</v>
      </c>
      <c r="I1981" s="3" t="s">
        <v>21</v>
      </c>
      <c r="J1981" s="3" t="s">
        <v>244</v>
      </c>
      <c r="K1981" s="17">
        <v>100</v>
      </c>
      <c r="L1981" s="3" t="s">
        <v>21</v>
      </c>
      <c r="M1981" s="3" t="s">
        <v>242</v>
      </c>
      <c r="N1981" s="3" t="str">
        <f>IF(tbl_clean[[#This Row],[salary_in_usd]]&gt;=statistics!$B$25,"Yes","No")</f>
        <v>Yes</v>
      </c>
      <c r="O1981" s="3" t="str">
        <f>IF(tbl_clean[[#This Row],[employee_residence]]=tbl_clean[[#This Row],[company_location]], "Same-Country","Cross-Country")</f>
        <v>Same-Country</v>
      </c>
    </row>
    <row r="1982" spans="1:15" ht="19.2" x14ac:dyDescent="0.45">
      <c r="A1982" s="3">
        <v>2023</v>
      </c>
      <c r="B1982" s="4" t="s">
        <v>216</v>
      </c>
      <c r="C1982" s="4">
        <f t="shared" si="30"/>
        <v>4</v>
      </c>
      <c r="D1982" s="4" t="s">
        <v>218</v>
      </c>
      <c r="E1982" s="4" t="s">
        <v>226</v>
      </c>
      <c r="F1982" s="5">
        <v>329500</v>
      </c>
      <c r="G1982" s="3" t="s">
        <v>20</v>
      </c>
      <c r="H1982" s="5">
        <v>329500</v>
      </c>
      <c r="I1982" s="3" t="s">
        <v>21</v>
      </c>
      <c r="J1982" s="3" t="s">
        <v>243</v>
      </c>
      <c r="K1982" s="17">
        <v>0</v>
      </c>
      <c r="L1982" s="3" t="s">
        <v>21</v>
      </c>
      <c r="M1982" s="3" t="s">
        <v>242</v>
      </c>
      <c r="N1982" s="3" t="str">
        <f>IF(tbl_clean[[#This Row],[salary_in_usd]]&gt;=statistics!$B$25,"Yes","No")</f>
        <v>Yes</v>
      </c>
      <c r="O1982" s="3" t="str">
        <f>IF(tbl_clean[[#This Row],[employee_residence]]=tbl_clean[[#This Row],[company_location]], "Same-Country","Cross-Country")</f>
        <v>Same-Country</v>
      </c>
    </row>
    <row r="1983" spans="1:15" ht="19.2" x14ac:dyDescent="0.45">
      <c r="A1983" s="3">
        <v>2023</v>
      </c>
      <c r="B1983" s="4" t="s">
        <v>213</v>
      </c>
      <c r="C1983" s="4">
        <f t="shared" si="30"/>
        <v>3</v>
      </c>
      <c r="D1983" s="4" t="s">
        <v>218</v>
      </c>
      <c r="E1983" s="4" t="s">
        <v>35</v>
      </c>
      <c r="F1983" s="5">
        <v>323300</v>
      </c>
      <c r="G1983" s="3" t="s">
        <v>20</v>
      </c>
      <c r="H1983" s="5">
        <v>323300</v>
      </c>
      <c r="I1983" s="3" t="s">
        <v>21</v>
      </c>
      <c r="J1983" s="3" t="s">
        <v>243</v>
      </c>
      <c r="K1983" s="17">
        <v>0</v>
      </c>
      <c r="L1983" s="3" t="s">
        <v>21</v>
      </c>
      <c r="M1983" s="3" t="s">
        <v>242</v>
      </c>
      <c r="N1983" s="3" t="str">
        <f>IF(tbl_clean[[#This Row],[salary_in_usd]]&gt;=statistics!$B$25,"Yes","No")</f>
        <v>Yes</v>
      </c>
      <c r="O1983" s="3" t="str">
        <f>IF(tbl_clean[[#This Row],[employee_residence]]=tbl_clean[[#This Row],[company_location]], "Same-Country","Cross-Country")</f>
        <v>Same-Country</v>
      </c>
    </row>
    <row r="1984" spans="1:15" ht="19.2" x14ac:dyDescent="0.45">
      <c r="A1984" s="3">
        <v>2023</v>
      </c>
      <c r="B1984" s="4" t="s">
        <v>213</v>
      </c>
      <c r="C1984" s="4">
        <f t="shared" si="30"/>
        <v>3</v>
      </c>
      <c r="D1984" s="4" t="s">
        <v>218</v>
      </c>
      <c r="E1984" s="4" t="s">
        <v>35</v>
      </c>
      <c r="F1984" s="5">
        <v>318300</v>
      </c>
      <c r="G1984" s="3" t="s">
        <v>20</v>
      </c>
      <c r="H1984" s="5">
        <v>318300</v>
      </c>
      <c r="I1984" s="3" t="s">
        <v>21</v>
      </c>
      <c r="J1984" s="3" t="s">
        <v>244</v>
      </c>
      <c r="K1984" s="17">
        <v>100</v>
      </c>
      <c r="L1984" s="3" t="s">
        <v>21</v>
      </c>
      <c r="M1984" s="3" t="s">
        <v>242</v>
      </c>
      <c r="N1984" s="3" t="str">
        <f>IF(tbl_clean[[#This Row],[salary_in_usd]]&gt;=statistics!$B$25,"Yes","No")</f>
        <v>Yes</v>
      </c>
      <c r="O1984" s="3" t="str">
        <f>IF(tbl_clean[[#This Row],[employee_residence]]=tbl_clean[[#This Row],[company_location]], "Same-Country","Cross-Country")</f>
        <v>Same-Country</v>
      </c>
    </row>
    <row r="1985" spans="1:15" ht="19.2" x14ac:dyDescent="0.45">
      <c r="A1985" s="3">
        <v>2023</v>
      </c>
      <c r="B1985" s="4" t="s">
        <v>213</v>
      </c>
      <c r="C1985" s="4">
        <f t="shared" si="30"/>
        <v>3</v>
      </c>
      <c r="D1985" s="4" t="s">
        <v>218</v>
      </c>
      <c r="E1985" s="4" t="s">
        <v>35</v>
      </c>
      <c r="F1985" s="5">
        <v>318300</v>
      </c>
      <c r="G1985" s="3" t="s">
        <v>20</v>
      </c>
      <c r="H1985" s="5">
        <v>318300</v>
      </c>
      <c r="I1985" s="3" t="s">
        <v>21</v>
      </c>
      <c r="J1985" s="3" t="s">
        <v>244</v>
      </c>
      <c r="K1985" s="17">
        <v>100</v>
      </c>
      <c r="L1985" s="3" t="s">
        <v>21</v>
      </c>
      <c r="M1985" s="3" t="s">
        <v>242</v>
      </c>
      <c r="N1985" s="3" t="str">
        <f>IF(tbl_clean[[#This Row],[salary_in_usd]]&gt;=statistics!$B$25,"Yes","No")</f>
        <v>Yes</v>
      </c>
      <c r="O1985" s="3" t="str">
        <f>IF(tbl_clean[[#This Row],[employee_residence]]=tbl_clean[[#This Row],[company_location]], "Same-Country","Cross-Country")</f>
        <v>Same-Country</v>
      </c>
    </row>
    <row r="1986" spans="1:15" ht="19.2" x14ac:dyDescent="0.45">
      <c r="A1986" s="3">
        <v>2023</v>
      </c>
      <c r="B1986" s="4" t="s">
        <v>213</v>
      </c>
      <c r="C1986" s="4">
        <f t="shared" ref="C1986:C2049" si="31">IF(B1986="Entry",1,IF(B1986="Mid",2,IF(B1986="Senior",3,4)))</f>
        <v>3</v>
      </c>
      <c r="D1986" s="4" t="s">
        <v>218</v>
      </c>
      <c r="E1986" s="4" t="s">
        <v>23</v>
      </c>
      <c r="F1986" s="5">
        <v>317070</v>
      </c>
      <c r="G1986" s="3" t="s">
        <v>20</v>
      </c>
      <c r="H1986" s="5">
        <v>317070</v>
      </c>
      <c r="I1986" s="3" t="s">
        <v>21</v>
      </c>
      <c r="J1986" s="3" t="s">
        <v>243</v>
      </c>
      <c r="K1986" s="17">
        <v>0</v>
      </c>
      <c r="L1986" s="3" t="s">
        <v>21</v>
      </c>
      <c r="M1986" s="3" t="s">
        <v>242</v>
      </c>
      <c r="N1986" s="3" t="str">
        <f>IF(tbl_clean[[#This Row],[salary_in_usd]]&gt;=statistics!$B$25,"Yes","No")</f>
        <v>Yes</v>
      </c>
      <c r="O1986" s="3" t="str">
        <f>IF(tbl_clean[[#This Row],[employee_residence]]=tbl_clean[[#This Row],[company_location]], "Same-Country","Cross-Country")</f>
        <v>Same-Country</v>
      </c>
    </row>
    <row r="1987" spans="1:15" ht="19.2" x14ac:dyDescent="0.45">
      <c r="A1987" s="3">
        <v>2023</v>
      </c>
      <c r="B1987" s="4" t="s">
        <v>216</v>
      </c>
      <c r="C1987" s="4">
        <f t="shared" si="31"/>
        <v>4</v>
      </c>
      <c r="D1987" s="4" t="s">
        <v>218</v>
      </c>
      <c r="E1987" s="4" t="s">
        <v>235</v>
      </c>
      <c r="F1987" s="5">
        <v>314100</v>
      </c>
      <c r="G1987" s="3" t="s">
        <v>20</v>
      </c>
      <c r="H1987" s="5">
        <v>314100</v>
      </c>
      <c r="I1987" s="3" t="s">
        <v>21</v>
      </c>
      <c r="J1987" s="3" t="s">
        <v>243</v>
      </c>
      <c r="K1987" s="17">
        <v>0</v>
      </c>
      <c r="L1987" s="3" t="s">
        <v>21</v>
      </c>
      <c r="M1987" s="3" t="s">
        <v>242</v>
      </c>
      <c r="N1987" s="3" t="str">
        <f>IF(tbl_clean[[#This Row],[salary_in_usd]]&gt;=statistics!$B$25,"Yes","No")</f>
        <v>Yes</v>
      </c>
      <c r="O1987" s="3" t="str">
        <f>IF(tbl_clean[[#This Row],[employee_residence]]=tbl_clean[[#This Row],[company_location]], "Same-Country","Cross-Country")</f>
        <v>Same-Country</v>
      </c>
    </row>
    <row r="1988" spans="1:15" ht="19.2" x14ac:dyDescent="0.45">
      <c r="A1988" s="3">
        <v>2023</v>
      </c>
      <c r="B1988" s="4" t="s">
        <v>216</v>
      </c>
      <c r="C1988" s="4">
        <f t="shared" si="31"/>
        <v>4</v>
      </c>
      <c r="D1988" s="4" t="s">
        <v>218</v>
      </c>
      <c r="E1988" s="4" t="s">
        <v>37</v>
      </c>
      <c r="F1988" s="5">
        <v>310000</v>
      </c>
      <c r="G1988" s="3" t="s">
        <v>20</v>
      </c>
      <c r="H1988" s="5">
        <v>310000</v>
      </c>
      <c r="I1988" s="3" t="s">
        <v>21</v>
      </c>
      <c r="J1988" s="3" t="s">
        <v>244</v>
      </c>
      <c r="K1988" s="17">
        <v>100</v>
      </c>
      <c r="L1988" s="3" t="s">
        <v>21</v>
      </c>
      <c r="M1988" s="3" t="s">
        <v>242</v>
      </c>
      <c r="N1988" s="3" t="str">
        <f>IF(tbl_clean[[#This Row],[salary_in_usd]]&gt;=statistics!$B$25,"Yes","No")</f>
        <v>Yes</v>
      </c>
      <c r="O1988" s="3" t="str">
        <f>IF(tbl_clean[[#This Row],[employee_residence]]=tbl_clean[[#This Row],[company_location]], "Same-Country","Cross-Country")</f>
        <v>Same-Country</v>
      </c>
    </row>
    <row r="1989" spans="1:15" ht="19.2" x14ac:dyDescent="0.45">
      <c r="A1989" s="3">
        <v>2023</v>
      </c>
      <c r="B1989" s="4" t="s">
        <v>216</v>
      </c>
      <c r="C1989" s="4">
        <f t="shared" si="31"/>
        <v>4</v>
      </c>
      <c r="D1989" s="4" t="s">
        <v>218</v>
      </c>
      <c r="E1989" s="4" t="s">
        <v>37</v>
      </c>
      <c r="F1989" s="5">
        <v>310000</v>
      </c>
      <c r="G1989" s="3" t="s">
        <v>20</v>
      </c>
      <c r="H1989" s="5">
        <v>310000</v>
      </c>
      <c r="I1989" s="3" t="s">
        <v>21</v>
      </c>
      <c r="J1989" s="3" t="s">
        <v>244</v>
      </c>
      <c r="K1989" s="17">
        <v>100</v>
      </c>
      <c r="L1989" s="3" t="s">
        <v>21</v>
      </c>
      <c r="M1989" s="3" t="s">
        <v>242</v>
      </c>
      <c r="N1989" s="3" t="str">
        <f>IF(tbl_clean[[#This Row],[salary_in_usd]]&gt;=statistics!$B$25,"Yes","No")</f>
        <v>Yes</v>
      </c>
      <c r="O1989" s="3" t="str">
        <f>IF(tbl_clean[[#This Row],[employee_residence]]=tbl_clean[[#This Row],[company_location]], "Same-Country","Cross-Country")</f>
        <v>Same-Country</v>
      </c>
    </row>
    <row r="1990" spans="1:15" ht="19.2" x14ac:dyDescent="0.45">
      <c r="A1990" s="3">
        <v>2023</v>
      </c>
      <c r="B1990" s="4" t="s">
        <v>216</v>
      </c>
      <c r="C1990" s="4">
        <f t="shared" si="31"/>
        <v>4</v>
      </c>
      <c r="D1990" s="4" t="s">
        <v>218</v>
      </c>
      <c r="E1990" s="4" t="s">
        <v>37</v>
      </c>
      <c r="F1990" s="5">
        <v>310000</v>
      </c>
      <c r="G1990" s="3" t="s">
        <v>20</v>
      </c>
      <c r="H1990" s="5">
        <v>310000</v>
      </c>
      <c r="I1990" s="3" t="s">
        <v>21</v>
      </c>
      <c r="J1990" s="3" t="s">
        <v>244</v>
      </c>
      <c r="K1990" s="17">
        <v>100</v>
      </c>
      <c r="L1990" s="3" t="s">
        <v>21</v>
      </c>
      <c r="M1990" s="3" t="s">
        <v>242</v>
      </c>
      <c r="N1990" s="3" t="str">
        <f>IF(tbl_clean[[#This Row],[salary_in_usd]]&gt;=statistics!$B$25,"Yes","No")</f>
        <v>Yes</v>
      </c>
      <c r="O1990" s="3" t="str">
        <f>IF(tbl_clean[[#This Row],[employee_residence]]=tbl_clean[[#This Row],[company_location]], "Same-Country","Cross-Country")</f>
        <v>Same-Country</v>
      </c>
    </row>
    <row r="1991" spans="1:15" ht="19.2" x14ac:dyDescent="0.45">
      <c r="A1991" s="3">
        <v>2023</v>
      </c>
      <c r="B1991" s="4" t="s">
        <v>216</v>
      </c>
      <c r="C1991" s="4">
        <f t="shared" si="31"/>
        <v>4</v>
      </c>
      <c r="D1991" s="4" t="s">
        <v>218</v>
      </c>
      <c r="E1991" s="4" t="s">
        <v>37</v>
      </c>
      <c r="F1991" s="5">
        <v>310000</v>
      </c>
      <c r="G1991" s="3" t="s">
        <v>20</v>
      </c>
      <c r="H1991" s="5">
        <v>310000</v>
      </c>
      <c r="I1991" s="3" t="s">
        <v>21</v>
      </c>
      <c r="J1991" s="3" t="s">
        <v>244</v>
      </c>
      <c r="K1991" s="17">
        <v>100</v>
      </c>
      <c r="L1991" s="3" t="s">
        <v>21</v>
      </c>
      <c r="M1991" s="3" t="s">
        <v>242</v>
      </c>
      <c r="N1991" s="3" t="str">
        <f>IF(tbl_clean[[#This Row],[salary_in_usd]]&gt;=statistics!$B$25,"Yes","No")</f>
        <v>Yes</v>
      </c>
      <c r="O1991" s="3" t="str">
        <f>IF(tbl_clean[[#This Row],[employee_residence]]=tbl_clean[[#This Row],[company_location]], "Same-Country","Cross-Country")</f>
        <v>Same-Country</v>
      </c>
    </row>
    <row r="1992" spans="1:15" ht="19.2" x14ac:dyDescent="0.45">
      <c r="A1992" s="3">
        <v>2023</v>
      </c>
      <c r="B1992" s="4" t="s">
        <v>213</v>
      </c>
      <c r="C1992" s="4">
        <f t="shared" si="31"/>
        <v>3</v>
      </c>
      <c r="D1992" s="4" t="s">
        <v>218</v>
      </c>
      <c r="E1992" s="4" t="s">
        <v>37</v>
      </c>
      <c r="F1992" s="5">
        <v>310000</v>
      </c>
      <c r="G1992" s="3" t="s">
        <v>20</v>
      </c>
      <c r="H1992" s="5">
        <v>310000</v>
      </c>
      <c r="I1992" s="3" t="s">
        <v>21</v>
      </c>
      <c r="J1992" s="3" t="s">
        <v>243</v>
      </c>
      <c r="K1992" s="17">
        <v>0</v>
      </c>
      <c r="L1992" s="3" t="s">
        <v>21</v>
      </c>
      <c r="M1992" s="3" t="s">
        <v>242</v>
      </c>
      <c r="N1992" s="3" t="str">
        <f>IF(tbl_clean[[#This Row],[salary_in_usd]]&gt;=statistics!$B$25,"Yes","No")</f>
        <v>Yes</v>
      </c>
      <c r="O1992" s="3" t="str">
        <f>IF(tbl_clean[[#This Row],[employee_residence]]=tbl_clean[[#This Row],[company_location]], "Same-Country","Cross-Country")</f>
        <v>Same-Country</v>
      </c>
    </row>
    <row r="1993" spans="1:15" ht="19.2" x14ac:dyDescent="0.45">
      <c r="A1993" s="3">
        <v>2023</v>
      </c>
      <c r="B1993" s="4" t="s">
        <v>213</v>
      </c>
      <c r="C1993" s="4">
        <f t="shared" si="31"/>
        <v>3</v>
      </c>
      <c r="D1993" s="4" t="s">
        <v>218</v>
      </c>
      <c r="E1993" s="4" t="s">
        <v>26</v>
      </c>
      <c r="F1993" s="5">
        <v>309400</v>
      </c>
      <c r="G1993" s="3" t="s">
        <v>20</v>
      </c>
      <c r="H1993" s="5">
        <v>309400</v>
      </c>
      <c r="I1993" s="3" t="s">
        <v>21</v>
      </c>
      <c r="J1993" s="3" t="s">
        <v>243</v>
      </c>
      <c r="K1993" s="17">
        <v>0</v>
      </c>
      <c r="L1993" s="3" t="s">
        <v>21</v>
      </c>
      <c r="M1993" s="3" t="s">
        <v>240</v>
      </c>
      <c r="N1993" s="3" t="str">
        <f>IF(tbl_clean[[#This Row],[salary_in_usd]]&gt;=statistics!$B$25,"Yes","No")</f>
        <v>Yes</v>
      </c>
      <c r="O1993" s="3" t="str">
        <f>IF(tbl_clean[[#This Row],[employee_residence]]=tbl_clean[[#This Row],[company_location]], "Same-Country","Cross-Country")</f>
        <v>Same-Country</v>
      </c>
    </row>
    <row r="1994" spans="1:15" ht="19.2" x14ac:dyDescent="0.45">
      <c r="A1994" s="3">
        <v>2023</v>
      </c>
      <c r="B1994" s="4" t="s">
        <v>213</v>
      </c>
      <c r="C1994" s="4">
        <f t="shared" si="31"/>
        <v>3</v>
      </c>
      <c r="D1994" s="4" t="s">
        <v>218</v>
      </c>
      <c r="E1994" s="4" t="s">
        <v>26</v>
      </c>
      <c r="F1994" s="5">
        <v>309400</v>
      </c>
      <c r="G1994" s="3" t="s">
        <v>20</v>
      </c>
      <c r="H1994" s="5">
        <v>309400</v>
      </c>
      <c r="I1994" s="3" t="s">
        <v>21</v>
      </c>
      <c r="J1994" s="3" t="s">
        <v>243</v>
      </c>
      <c r="K1994" s="17">
        <v>0</v>
      </c>
      <c r="L1994" s="3" t="s">
        <v>21</v>
      </c>
      <c r="M1994" s="3" t="s">
        <v>240</v>
      </c>
      <c r="N1994" s="3" t="str">
        <f>IF(tbl_clean[[#This Row],[salary_in_usd]]&gt;=statistics!$B$25,"Yes","No")</f>
        <v>Yes</v>
      </c>
      <c r="O1994" s="3" t="str">
        <f>IF(tbl_clean[[#This Row],[employee_residence]]=tbl_clean[[#This Row],[company_location]], "Same-Country","Cross-Country")</f>
        <v>Same-Country</v>
      </c>
    </row>
    <row r="1995" spans="1:15" ht="19.2" x14ac:dyDescent="0.45">
      <c r="A1995" s="3">
        <v>2023</v>
      </c>
      <c r="B1995" s="4" t="s">
        <v>213</v>
      </c>
      <c r="C1995" s="4">
        <f t="shared" si="31"/>
        <v>3</v>
      </c>
      <c r="D1995" s="4" t="s">
        <v>218</v>
      </c>
      <c r="E1995" s="4" t="s">
        <v>35</v>
      </c>
      <c r="F1995" s="5">
        <v>304000</v>
      </c>
      <c r="G1995" s="3" t="s">
        <v>20</v>
      </c>
      <c r="H1995" s="5">
        <v>304000</v>
      </c>
      <c r="I1995" s="3" t="s">
        <v>21</v>
      </c>
      <c r="J1995" s="3" t="s">
        <v>244</v>
      </c>
      <c r="K1995" s="17">
        <v>100</v>
      </c>
      <c r="L1995" s="3" t="s">
        <v>21</v>
      </c>
      <c r="M1995" s="3" t="s">
        <v>242</v>
      </c>
      <c r="N1995" s="3" t="str">
        <f>IF(tbl_clean[[#This Row],[salary_in_usd]]&gt;=statistics!$B$25,"Yes","No")</f>
        <v>Yes</v>
      </c>
      <c r="O1995" s="3" t="str">
        <f>IF(tbl_clean[[#This Row],[employee_residence]]=tbl_clean[[#This Row],[company_location]], "Same-Country","Cross-Country")</f>
        <v>Same-Country</v>
      </c>
    </row>
    <row r="1996" spans="1:15" ht="19.2" x14ac:dyDescent="0.45">
      <c r="A1996" s="3">
        <v>2023</v>
      </c>
      <c r="B1996" s="4" t="s">
        <v>213</v>
      </c>
      <c r="C1996" s="4">
        <f t="shared" si="31"/>
        <v>3</v>
      </c>
      <c r="D1996" s="4" t="s">
        <v>218</v>
      </c>
      <c r="E1996" s="4" t="s">
        <v>23</v>
      </c>
      <c r="F1996" s="5">
        <v>300240</v>
      </c>
      <c r="G1996" s="3" t="s">
        <v>20</v>
      </c>
      <c r="H1996" s="5">
        <v>300240</v>
      </c>
      <c r="I1996" s="3" t="s">
        <v>21</v>
      </c>
      <c r="J1996" s="3" t="s">
        <v>243</v>
      </c>
      <c r="K1996" s="17">
        <v>0</v>
      </c>
      <c r="L1996" s="3" t="s">
        <v>21</v>
      </c>
      <c r="M1996" s="3" t="s">
        <v>242</v>
      </c>
      <c r="N1996" s="3" t="str">
        <f>IF(tbl_clean[[#This Row],[salary_in_usd]]&gt;=statistics!$B$25,"Yes","No")</f>
        <v>Yes</v>
      </c>
      <c r="O1996" s="3" t="str">
        <f>IF(tbl_clean[[#This Row],[employee_residence]]=tbl_clean[[#This Row],[company_location]], "Same-Country","Cross-Country")</f>
        <v>Same-Country</v>
      </c>
    </row>
    <row r="1997" spans="1:15" ht="19.2" x14ac:dyDescent="0.45">
      <c r="A1997" s="3">
        <v>2023</v>
      </c>
      <c r="B1997" s="4" t="s">
        <v>213</v>
      </c>
      <c r="C1997" s="4">
        <f t="shared" si="31"/>
        <v>3</v>
      </c>
      <c r="D1997" s="4" t="s">
        <v>218</v>
      </c>
      <c r="E1997" s="4" t="s">
        <v>23</v>
      </c>
      <c r="F1997" s="5">
        <v>300240</v>
      </c>
      <c r="G1997" s="3" t="s">
        <v>20</v>
      </c>
      <c r="H1997" s="5">
        <v>300240</v>
      </c>
      <c r="I1997" s="3" t="s">
        <v>21</v>
      </c>
      <c r="J1997" s="3" t="s">
        <v>243</v>
      </c>
      <c r="K1997" s="17">
        <v>0</v>
      </c>
      <c r="L1997" s="3" t="s">
        <v>21</v>
      </c>
      <c r="M1997" s="3" t="s">
        <v>242</v>
      </c>
      <c r="N1997" s="3" t="str">
        <f>IF(tbl_clean[[#This Row],[salary_in_usd]]&gt;=statistics!$B$25,"Yes","No")</f>
        <v>Yes</v>
      </c>
      <c r="O1997" s="3" t="str">
        <f>IF(tbl_clean[[#This Row],[employee_residence]]=tbl_clean[[#This Row],[company_location]], "Same-Country","Cross-Country")</f>
        <v>Same-Country</v>
      </c>
    </row>
    <row r="1998" spans="1:15" ht="19.2" x14ac:dyDescent="0.45">
      <c r="A1998" s="3">
        <v>2023</v>
      </c>
      <c r="B1998" s="4" t="s">
        <v>214</v>
      </c>
      <c r="C1998" s="4">
        <f t="shared" si="31"/>
        <v>2</v>
      </c>
      <c r="D1998" s="4" t="s">
        <v>218</v>
      </c>
      <c r="E1998" s="4" t="s">
        <v>35</v>
      </c>
      <c r="F1998" s="5">
        <v>300000</v>
      </c>
      <c r="G1998" s="3" t="s">
        <v>20</v>
      </c>
      <c r="H1998" s="5">
        <v>300000</v>
      </c>
      <c r="I1998" s="3" t="s">
        <v>21</v>
      </c>
      <c r="J1998" s="3" t="s">
        <v>243</v>
      </c>
      <c r="K1998" s="17">
        <v>0</v>
      </c>
      <c r="L1998" s="3" t="s">
        <v>21</v>
      </c>
      <c r="M1998" s="3" t="s">
        <v>242</v>
      </c>
      <c r="N1998" s="3" t="str">
        <f>IF(tbl_clean[[#This Row],[salary_in_usd]]&gt;=statistics!$B$25,"Yes","No")</f>
        <v>Yes</v>
      </c>
      <c r="O1998" s="3" t="str">
        <f>IF(tbl_clean[[#This Row],[employee_residence]]=tbl_clean[[#This Row],[company_location]], "Same-Country","Cross-Country")</f>
        <v>Same-Country</v>
      </c>
    </row>
    <row r="1999" spans="1:15" ht="19.2" x14ac:dyDescent="0.45">
      <c r="A1999" s="3">
        <v>2023</v>
      </c>
      <c r="B1999" s="4" t="s">
        <v>213</v>
      </c>
      <c r="C1999" s="4">
        <f t="shared" si="31"/>
        <v>3</v>
      </c>
      <c r="D1999" s="4" t="s">
        <v>218</v>
      </c>
      <c r="E1999" s="4" t="s">
        <v>37</v>
      </c>
      <c r="F1999" s="5">
        <v>300000</v>
      </c>
      <c r="G1999" s="3" t="s">
        <v>20</v>
      </c>
      <c r="H1999" s="5">
        <v>300000</v>
      </c>
      <c r="I1999" s="3" t="s">
        <v>21</v>
      </c>
      <c r="J1999" s="3" t="s">
        <v>243</v>
      </c>
      <c r="K1999" s="17">
        <v>0</v>
      </c>
      <c r="L1999" s="3" t="s">
        <v>21</v>
      </c>
      <c r="M1999" s="3" t="s">
        <v>242</v>
      </c>
      <c r="N1999" s="3" t="str">
        <f>IF(tbl_clean[[#This Row],[salary_in_usd]]&gt;=statistics!$B$25,"Yes","No")</f>
        <v>Yes</v>
      </c>
      <c r="O1999" s="3" t="str">
        <f>IF(tbl_clean[[#This Row],[employee_residence]]=tbl_clean[[#This Row],[company_location]], "Same-Country","Cross-Country")</f>
        <v>Same-Country</v>
      </c>
    </row>
    <row r="2000" spans="1:15" ht="19.2" x14ac:dyDescent="0.45">
      <c r="A2000" s="3">
        <v>2023</v>
      </c>
      <c r="B2000" s="4" t="s">
        <v>213</v>
      </c>
      <c r="C2000" s="4">
        <f t="shared" si="31"/>
        <v>3</v>
      </c>
      <c r="D2000" s="4" t="s">
        <v>218</v>
      </c>
      <c r="E2000" s="4" t="s">
        <v>37</v>
      </c>
      <c r="F2000" s="5">
        <v>300000</v>
      </c>
      <c r="G2000" s="3" t="s">
        <v>20</v>
      </c>
      <c r="H2000" s="5">
        <v>300000</v>
      </c>
      <c r="I2000" s="3" t="s">
        <v>21</v>
      </c>
      <c r="J2000" s="3" t="s">
        <v>243</v>
      </c>
      <c r="K2000" s="17">
        <v>0</v>
      </c>
      <c r="L2000" s="3" t="s">
        <v>21</v>
      </c>
      <c r="M2000" s="3" t="s">
        <v>242</v>
      </c>
      <c r="N2000" s="3" t="str">
        <f>IF(tbl_clean[[#This Row],[salary_in_usd]]&gt;=statistics!$B$25,"Yes","No")</f>
        <v>Yes</v>
      </c>
      <c r="O2000" s="3" t="str">
        <f>IF(tbl_clean[[#This Row],[employee_residence]]=tbl_clean[[#This Row],[company_location]], "Same-Country","Cross-Country")</f>
        <v>Same-Country</v>
      </c>
    </row>
    <row r="2001" spans="1:15" ht="19.2" x14ac:dyDescent="0.45">
      <c r="A2001" s="3">
        <v>2023</v>
      </c>
      <c r="B2001" s="4" t="s">
        <v>216</v>
      </c>
      <c r="C2001" s="4">
        <f t="shared" si="31"/>
        <v>4</v>
      </c>
      <c r="D2001" s="4" t="s">
        <v>218</v>
      </c>
      <c r="E2001" s="4" t="s">
        <v>23</v>
      </c>
      <c r="F2001" s="5">
        <v>300000</v>
      </c>
      <c r="G2001" s="3" t="s">
        <v>20</v>
      </c>
      <c r="H2001" s="5">
        <v>300000</v>
      </c>
      <c r="I2001" s="3" t="s">
        <v>21</v>
      </c>
      <c r="J2001" s="3" t="s">
        <v>243</v>
      </c>
      <c r="K2001" s="17">
        <v>0</v>
      </c>
      <c r="L2001" s="3" t="s">
        <v>21</v>
      </c>
      <c r="M2001" s="3" t="s">
        <v>242</v>
      </c>
      <c r="N2001" s="3" t="str">
        <f>IF(tbl_clean[[#This Row],[salary_in_usd]]&gt;=statistics!$B$25,"Yes","No")</f>
        <v>Yes</v>
      </c>
      <c r="O2001" s="3" t="str">
        <f>IF(tbl_clean[[#This Row],[employee_residence]]=tbl_clean[[#This Row],[company_location]], "Same-Country","Cross-Country")</f>
        <v>Same-Country</v>
      </c>
    </row>
    <row r="2002" spans="1:15" ht="19.2" x14ac:dyDescent="0.45">
      <c r="A2002" s="3">
        <v>2023</v>
      </c>
      <c r="B2002" s="4" t="s">
        <v>213</v>
      </c>
      <c r="C2002" s="4">
        <f t="shared" si="31"/>
        <v>3</v>
      </c>
      <c r="D2002" s="4" t="s">
        <v>218</v>
      </c>
      <c r="E2002" s="4" t="s">
        <v>69</v>
      </c>
      <c r="F2002" s="5">
        <v>299500</v>
      </c>
      <c r="G2002" s="3" t="s">
        <v>20</v>
      </c>
      <c r="H2002" s="5">
        <v>299500</v>
      </c>
      <c r="I2002" s="3" t="s">
        <v>21</v>
      </c>
      <c r="J2002" s="3" t="s">
        <v>243</v>
      </c>
      <c r="K2002" s="17">
        <v>0</v>
      </c>
      <c r="L2002" s="3" t="s">
        <v>21</v>
      </c>
      <c r="M2002" s="3" t="s">
        <v>242</v>
      </c>
      <c r="N2002" s="3" t="str">
        <f>IF(tbl_clean[[#This Row],[salary_in_usd]]&gt;=statistics!$B$25,"Yes","No")</f>
        <v>Yes</v>
      </c>
      <c r="O2002" s="3" t="str">
        <f>IF(tbl_clean[[#This Row],[employee_residence]]=tbl_clean[[#This Row],[company_location]], "Same-Country","Cross-Country")</f>
        <v>Same-Country</v>
      </c>
    </row>
    <row r="2003" spans="1:15" ht="19.2" x14ac:dyDescent="0.45">
      <c r="A2003" s="3">
        <v>2023</v>
      </c>
      <c r="B2003" s="4" t="s">
        <v>213</v>
      </c>
      <c r="C2003" s="4">
        <f t="shared" si="31"/>
        <v>3</v>
      </c>
      <c r="D2003" s="4" t="s">
        <v>218</v>
      </c>
      <c r="E2003" s="4" t="s">
        <v>69</v>
      </c>
      <c r="F2003" s="5">
        <v>299500</v>
      </c>
      <c r="G2003" s="3" t="s">
        <v>20</v>
      </c>
      <c r="H2003" s="5">
        <v>299500</v>
      </c>
      <c r="I2003" s="3" t="s">
        <v>21</v>
      </c>
      <c r="J2003" s="3" t="s">
        <v>243</v>
      </c>
      <c r="K2003" s="17">
        <v>0</v>
      </c>
      <c r="L2003" s="3" t="s">
        <v>21</v>
      </c>
      <c r="M2003" s="3" t="s">
        <v>242</v>
      </c>
      <c r="N2003" s="3" t="str">
        <f>IF(tbl_clean[[#This Row],[salary_in_usd]]&gt;=statistics!$B$25,"Yes","No")</f>
        <v>Yes</v>
      </c>
      <c r="O2003" s="3" t="str">
        <f>IF(tbl_clean[[#This Row],[employee_residence]]=tbl_clean[[#This Row],[company_location]], "Same-Country","Cross-Country")</f>
        <v>Same-Country</v>
      </c>
    </row>
    <row r="2004" spans="1:15" ht="19.2" x14ac:dyDescent="0.45">
      <c r="A2004" s="3">
        <v>2023</v>
      </c>
      <c r="B2004" s="4" t="s">
        <v>213</v>
      </c>
      <c r="C2004" s="4">
        <f t="shared" si="31"/>
        <v>3</v>
      </c>
      <c r="D2004" s="4" t="s">
        <v>218</v>
      </c>
      <c r="E2004" s="4" t="s">
        <v>69</v>
      </c>
      <c r="F2004" s="5">
        <v>299500</v>
      </c>
      <c r="G2004" s="3" t="s">
        <v>20</v>
      </c>
      <c r="H2004" s="5">
        <v>299500</v>
      </c>
      <c r="I2004" s="3" t="s">
        <v>21</v>
      </c>
      <c r="J2004" s="3" t="s">
        <v>243</v>
      </c>
      <c r="K2004" s="17">
        <v>0</v>
      </c>
      <c r="L2004" s="3" t="s">
        <v>21</v>
      </c>
      <c r="M2004" s="3" t="s">
        <v>242</v>
      </c>
      <c r="N2004" s="3" t="str">
        <f>IF(tbl_clean[[#This Row],[salary_in_usd]]&gt;=statistics!$B$25,"Yes","No")</f>
        <v>Yes</v>
      </c>
      <c r="O2004" s="3" t="str">
        <f>IF(tbl_clean[[#This Row],[employee_residence]]=tbl_clean[[#This Row],[company_location]], "Same-Country","Cross-Country")</f>
        <v>Same-Country</v>
      </c>
    </row>
    <row r="2005" spans="1:15" ht="19.2" x14ac:dyDescent="0.45">
      <c r="A2005" s="3">
        <v>2023</v>
      </c>
      <c r="B2005" s="4" t="s">
        <v>213</v>
      </c>
      <c r="C2005" s="4">
        <f t="shared" si="31"/>
        <v>3</v>
      </c>
      <c r="D2005" s="4" t="s">
        <v>218</v>
      </c>
      <c r="E2005" s="4" t="s">
        <v>69</v>
      </c>
      <c r="F2005" s="5">
        <v>299500</v>
      </c>
      <c r="G2005" s="3" t="s">
        <v>20</v>
      </c>
      <c r="H2005" s="5">
        <v>299500</v>
      </c>
      <c r="I2005" s="3" t="s">
        <v>21</v>
      </c>
      <c r="J2005" s="3" t="s">
        <v>243</v>
      </c>
      <c r="K2005" s="17">
        <v>0</v>
      </c>
      <c r="L2005" s="3" t="s">
        <v>21</v>
      </c>
      <c r="M2005" s="3" t="s">
        <v>242</v>
      </c>
      <c r="N2005" s="3" t="str">
        <f>IF(tbl_clean[[#This Row],[salary_in_usd]]&gt;=statistics!$B$25,"Yes","No")</f>
        <v>Yes</v>
      </c>
      <c r="O2005" s="3" t="str">
        <f>IF(tbl_clean[[#This Row],[employee_residence]]=tbl_clean[[#This Row],[company_location]], "Same-Country","Cross-Country")</f>
        <v>Same-Country</v>
      </c>
    </row>
    <row r="2006" spans="1:15" ht="19.2" x14ac:dyDescent="0.45">
      <c r="A2006" s="3">
        <v>2023</v>
      </c>
      <c r="B2006" s="4" t="s">
        <v>213</v>
      </c>
      <c r="C2006" s="4">
        <f t="shared" si="31"/>
        <v>3</v>
      </c>
      <c r="D2006" s="4" t="s">
        <v>218</v>
      </c>
      <c r="E2006" s="4" t="s">
        <v>23</v>
      </c>
      <c r="F2006" s="5">
        <v>297300</v>
      </c>
      <c r="G2006" s="3" t="s">
        <v>20</v>
      </c>
      <c r="H2006" s="5">
        <v>297300</v>
      </c>
      <c r="I2006" s="3" t="s">
        <v>21</v>
      </c>
      <c r="J2006" s="3" t="s">
        <v>244</v>
      </c>
      <c r="K2006" s="17">
        <v>100</v>
      </c>
      <c r="L2006" s="3" t="s">
        <v>21</v>
      </c>
      <c r="M2006" s="3" t="s">
        <v>242</v>
      </c>
      <c r="N2006" s="3" t="str">
        <f>IF(tbl_clean[[#This Row],[salary_in_usd]]&gt;=statistics!$B$25,"Yes","No")</f>
        <v>Yes</v>
      </c>
      <c r="O2006" s="3" t="str">
        <f>IF(tbl_clean[[#This Row],[employee_residence]]=tbl_clean[[#This Row],[company_location]], "Same-Country","Cross-Country")</f>
        <v>Same-Country</v>
      </c>
    </row>
    <row r="2007" spans="1:15" ht="19.2" x14ac:dyDescent="0.45">
      <c r="A2007" s="3">
        <v>2023</v>
      </c>
      <c r="B2007" s="4" t="s">
        <v>213</v>
      </c>
      <c r="C2007" s="4">
        <f t="shared" si="31"/>
        <v>3</v>
      </c>
      <c r="D2007" s="4" t="s">
        <v>218</v>
      </c>
      <c r="E2007" s="4" t="s">
        <v>23</v>
      </c>
      <c r="F2007" s="5">
        <v>297300</v>
      </c>
      <c r="G2007" s="3" t="s">
        <v>20</v>
      </c>
      <c r="H2007" s="5">
        <v>297300</v>
      </c>
      <c r="I2007" s="3" t="s">
        <v>21</v>
      </c>
      <c r="J2007" s="3" t="s">
        <v>244</v>
      </c>
      <c r="K2007" s="17">
        <v>100</v>
      </c>
      <c r="L2007" s="3" t="s">
        <v>21</v>
      </c>
      <c r="M2007" s="3" t="s">
        <v>242</v>
      </c>
      <c r="N2007" s="3" t="str">
        <f>IF(tbl_clean[[#This Row],[salary_in_usd]]&gt;=statistics!$B$25,"Yes","No")</f>
        <v>Yes</v>
      </c>
      <c r="O2007" s="3" t="str">
        <f>IF(tbl_clean[[#This Row],[employee_residence]]=tbl_clean[[#This Row],[company_location]], "Same-Country","Cross-Country")</f>
        <v>Same-Country</v>
      </c>
    </row>
    <row r="2008" spans="1:15" ht="19.2" x14ac:dyDescent="0.45">
      <c r="A2008" s="3">
        <v>2023</v>
      </c>
      <c r="B2008" s="4" t="s">
        <v>213</v>
      </c>
      <c r="C2008" s="4">
        <f t="shared" si="31"/>
        <v>3</v>
      </c>
      <c r="D2008" s="4" t="s">
        <v>218</v>
      </c>
      <c r="E2008" s="4" t="s">
        <v>69</v>
      </c>
      <c r="F2008" s="5">
        <v>297300</v>
      </c>
      <c r="G2008" s="3" t="s">
        <v>20</v>
      </c>
      <c r="H2008" s="5">
        <v>297300</v>
      </c>
      <c r="I2008" s="3" t="s">
        <v>21</v>
      </c>
      <c r="J2008" s="3" t="s">
        <v>244</v>
      </c>
      <c r="K2008" s="17">
        <v>100</v>
      </c>
      <c r="L2008" s="3" t="s">
        <v>21</v>
      </c>
      <c r="M2008" s="3" t="s">
        <v>242</v>
      </c>
      <c r="N2008" s="3" t="str">
        <f>IF(tbl_clean[[#This Row],[salary_in_usd]]&gt;=statistics!$B$25,"Yes","No")</f>
        <v>Yes</v>
      </c>
      <c r="O2008" s="3" t="str">
        <f>IF(tbl_clean[[#This Row],[employee_residence]]=tbl_clean[[#This Row],[company_location]], "Same-Country","Cross-Country")</f>
        <v>Same-Country</v>
      </c>
    </row>
    <row r="2009" spans="1:15" ht="19.2" x14ac:dyDescent="0.45">
      <c r="A2009" s="3">
        <v>2023</v>
      </c>
      <c r="B2009" s="4" t="s">
        <v>213</v>
      </c>
      <c r="C2009" s="4">
        <f t="shared" si="31"/>
        <v>3</v>
      </c>
      <c r="D2009" s="4" t="s">
        <v>218</v>
      </c>
      <c r="E2009" s="4" t="s">
        <v>23</v>
      </c>
      <c r="F2009" s="5">
        <v>297300</v>
      </c>
      <c r="G2009" s="3" t="s">
        <v>20</v>
      </c>
      <c r="H2009" s="5">
        <v>297300</v>
      </c>
      <c r="I2009" s="3" t="s">
        <v>21</v>
      </c>
      <c r="J2009" s="3" t="s">
        <v>244</v>
      </c>
      <c r="K2009" s="17">
        <v>100</v>
      </c>
      <c r="L2009" s="3" t="s">
        <v>21</v>
      </c>
      <c r="M2009" s="3" t="s">
        <v>242</v>
      </c>
      <c r="N2009" s="3" t="str">
        <f>IF(tbl_clean[[#This Row],[salary_in_usd]]&gt;=statistics!$B$25,"Yes","No")</f>
        <v>Yes</v>
      </c>
      <c r="O2009" s="3" t="str">
        <f>IF(tbl_clean[[#This Row],[employee_residence]]=tbl_clean[[#This Row],[company_location]], "Same-Country","Cross-Country")</f>
        <v>Same-Country</v>
      </c>
    </row>
    <row r="2010" spans="1:15" ht="19.2" x14ac:dyDescent="0.45">
      <c r="A2010" s="3">
        <v>2023</v>
      </c>
      <c r="B2010" s="4" t="s">
        <v>213</v>
      </c>
      <c r="C2010" s="4">
        <f t="shared" si="31"/>
        <v>3</v>
      </c>
      <c r="D2010" s="4" t="s">
        <v>218</v>
      </c>
      <c r="E2010" s="4" t="s">
        <v>30</v>
      </c>
      <c r="F2010" s="5">
        <v>293000</v>
      </c>
      <c r="G2010" s="3" t="s">
        <v>20</v>
      </c>
      <c r="H2010" s="5">
        <v>293000</v>
      </c>
      <c r="I2010" s="3" t="s">
        <v>21</v>
      </c>
      <c r="J2010" s="3" t="s">
        <v>243</v>
      </c>
      <c r="K2010" s="17">
        <v>0</v>
      </c>
      <c r="L2010" s="3" t="s">
        <v>21</v>
      </c>
      <c r="M2010" s="3" t="s">
        <v>242</v>
      </c>
      <c r="N2010" s="3" t="str">
        <f>IF(tbl_clean[[#This Row],[salary_in_usd]]&gt;=statistics!$B$25,"Yes","No")</f>
        <v>Yes</v>
      </c>
      <c r="O2010" s="3" t="str">
        <f>IF(tbl_clean[[#This Row],[employee_residence]]=tbl_clean[[#This Row],[company_location]], "Same-Country","Cross-Country")</f>
        <v>Same-Country</v>
      </c>
    </row>
    <row r="2011" spans="1:15" ht="19.2" x14ac:dyDescent="0.45">
      <c r="A2011" s="3">
        <v>2023</v>
      </c>
      <c r="B2011" s="4" t="s">
        <v>213</v>
      </c>
      <c r="C2011" s="4">
        <f t="shared" si="31"/>
        <v>3</v>
      </c>
      <c r="D2011" s="4" t="s">
        <v>218</v>
      </c>
      <c r="E2011" s="4" t="s">
        <v>37</v>
      </c>
      <c r="F2011" s="5">
        <v>291500</v>
      </c>
      <c r="G2011" s="3" t="s">
        <v>20</v>
      </c>
      <c r="H2011" s="5">
        <v>291500</v>
      </c>
      <c r="I2011" s="3" t="s">
        <v>21</v>
      </c>
      <c r="J2011" s="3" t="s">
        <v>243</v>
      </c>
      <c r="K2011" s="17">
        <v>0</v>
      </c>
      <c r="L2011" s="3" t="s">
        <v>21</v>
      </c>
      <c r="M2011" s="3" t="s">
        <v>242</v>
      </c>
      <c r="N2011" s="3" t="str">
        <f>IF(tbl_clean[[#This Row],[salary_in_usd]]&gt;=statistics!$B$25,"Yes","No")</f>
        <v>Yes</v>
      </c>
      <c r="O2011" s="3" t="str">
        <f>IF(tbl_clean[[#This Row],[employee_residence]]=tbl_clean[[#This Row],[company_location]], "Same-Country","Cross-Country")</f>
        <v>Same-Country</v>
      </c>
    </row>
    <row r="2012" spans="1:15" ht="19.2" x14ac:dyDescent="0.45">
      <c r="A2012" s="3">
        <v>2023</v>
      </c>
      <c r="B2012" s="4" t="s">
        <v>213</v>
      </c>
      <c r="C2012" s="4">
        <f t="shared" si="31"/>
        <v>3</v>
      </c>
      <c r="D2012" s="4" t="s">
        <v>218</v>
      </c>
      <c r="E2012" s="4" t="s">
        <v>37</v>
      </c>
      <c r="F2012" s="5">
        <v>291500</v>
      </c>
      <c r="G2012" s="3" t="s">
        <v>20</v>
      </c>
      <c r="H2012" s="5">
        <v>291500</v>
      </c>
      <c r="I2012" s="3" t="s">
        <v>21</v>
      </c>
      <c r="J2012" s="3" t="s">
        <v>243</v>
      </c>
      <c r="K2012" s="17">
        <v>0</v>
      </c>
      <c r="L2012" s="3" t="s">
        <v>21</v>
      </c>
      <c r="M2012" s="3" t="s">
        <v>242</v>
      </c>
      <c r="N2012" s="3" t="str">
        <f>IF(tbl_clean[[#This Row],[salary_in_usd]]&gt;=statistics!$B$25,"Yes","No")</f>
        <v>Yes</v>
      </c>
      <c r="O2012" s="3" t="str">
        <f>IF(tbl_clean[[#This Row],[employee_residence]]=tbl_clean[[#This Row],[company_location]], "Same-Country","Cross-Country")</f>
        <v>Same-Country</v>
      </c>
    </row>
    <row r="2013" spans="1:15" ht="19.2" x14ac:dyDescent="0.45">
      <c r="A2013" s="3">
        <v>2023</v>
      </c>
      <c r="B2013" s="4" t="s">
        <v>213</v>
      </c>
      <c r="C2013" s="4">
        <f t="shared" si="31"/>
        <v>3</v>
      </c>
      <c r="D2013" s="4" t="s">
        <v>218</v>
      </c>
      <c r="E2013" s="4" t="s">
        <v>37</v>
      </c>
      <c r="F2013" s="5">
        <v>290000</v>
      </c>
      <c r="G2013" s="3" t="s">
        <v>20</v>
      </c>
      <c r="H2013" s="5">
        <v>290000</v>
      </c>
      <c r="I2013" s="3" t="s">
        <v>21</v>
      </c>
      <c r="J2013" s="3" t="s">
        <v>244</v>
      </c>
      <c r="K2013" s="17">
        <v>100</v>
      </c>
      <c r="L2013" s="3" t="s">
        <v>21</v>
      </c>
      <c r="M2013" s="3" t="s">
        <v>242</v>
      </c>
      <c r="N2013" s="3" t="str">
        <f>IF(tbl_clean[[#This Row],[salary_in_usd]]&gt;=statistics!$B$25,"Yes","No")</f>
        <v>Yes</v>
      </c>
      <c r="O2013" s="3" t="str">
        <f>IF(tbl_clean[[#This Row],[employee_residence]]=tbl_clean[[#This Row],[company_location]], "Same-Country","Cross-Country")</f>
        <v>Same-Country</v>
      </c>
    </row>
    <row r="2014" spans="1:15" ht="19.2" x14ac:dyDescent="0.45">
      <c r="A2014" s="3">
        <v>2023</v>
      </c>
      <c r="B2014" s="4" t="s">
        <v>213</v>
      </c>
      <c r="C2014" s="4">
        <f t="shared" si="31"/>
        <v>3</v>
      </c>
      <c r="D2014" s="4" t="s">
        <v>218</v>
      </c>
      <c r="E2014" s="4" t="s">
        <v>32</v>
      </c>
      <c r="F2014" s="5">
        <v>289800</v>
      </c>
      <c r="G2014" s="3" t="s">
        <v>20</v>
      </c>
      <c r="H2014" s="5">
        <v>289800</v>
      </c>
      <c r="I2014" s="3" t="s">
        <v>21</v>
      </c>
      <c r="J2014" s="3" t="s">
        <v>243</v>
      </c>
      <c r="K2014" s="17">
        <v>0</v>
      </c>
      <c r="L2014" s="3" t="s">
        <v>21</v>
      </c>
      <c r="M2014" s="3" t="s">
        <v>242</v>
      </c>
      <c r="N2014" s="3" t="str">
        <f>IF(tbl_clean[[#This Row],[salary_in_usd]]&gt;=statistics!$B$25,"Yes","No")</f>
        <v>Yes</v>
      </c>
      <c r="O2014" s="3" t="str">
        <f>IF(tbl_clean[[#This Row],[employee_residence]]=tbl_clean[[#This Row],[company_location]], "Same-Country","Cross-Country")</f>
        <v>Same-Country</v>
      </c>
    </row>
    <row r="2015" spans="1:15" ht="19.2" x14ac:dyDescent="0.45">
      <c r="A2015" s="3">
        <v>2023</v>
      </c>
      <c r="B2015" s="4" t="s">
        <v>213</v>
      </c>
      <c r="C2015" s="4">
        <f t="shared" si="31"/>
        <v>3</v>
      </c>
      <c r="D2015" s="4" t="s">
        <v>218</v>
      </c>
      <c r="E2015" s="4" t="s">
        <v>32</v>
      </c>
      <c r="F2015" s="5">
        <v>289800</v>
      </c>
      <c r="G2015" s="3" t="s">
        <v>20</v>
      </c>
      <c r="H2015" s="5">
        <v>289800</v>
      </c>
      <c r="I2015" s="3" t="s">
        <v>21</v>
      </c>
      <c r="J2015" s="3" t="s">
        <v>243</v>
      </c>
      <c r="K2015" s="17">
        <v>0</v>
      </c>
      <c r="L2015" s="3" t="s">
        <v>21</v>
      </c>
      <c r="M2015" s="3" t="s">
        <v>242</v>
      </c>
      <c r="N2015" s="3" t="str">
        <f>IF(tbl_clean[[#This Row],[salary_in_usd]]&gt;=statistics!$B$25,"Yes","No")</f>
        <v>Yes</v>
      </c>
      <c r="O2015" s="3" t="str">
        <f>IF(tbl_clean[[#This Row],[employee_residence]]=tbl_clean[[#This Row],[company_location]], "Same-Country","Cross-Country")</f>
        <v>Same-Country</v>
      </c>
    </row>
    <row r="2016" spans="1:15" ht="19.2" x14ac:dyDescent="0.45">
      <c r="A2016" s="3">
        <v>2023</v>
      </c>
      <c r="B2016" s="4" t="s">
        <v>213</v>
      </c>
      <c r="C2016" s="4">
        <f t="shared" si="31"/>
        <v>3</v>
      </c>
      <c r="D2016" s="4" t="s">
        <v>218</v>
      </c>
      <c r="E2016" s="4" t="s">
        <v>35</v>
      </c>
      <c r="F2016" s="5">
        <v>289076</v>
      </c>
      <c r="G2016" s="3" t="s">
        <v>20</v>
      </c>
      <c r="H2016" s="5">
        <v>289076</v>
      </c>
      <c r="I2016" s="3" t="s">
        <v>21</v>
      </c>
      <c r="J2016" s="3" t="s">
        <v>243</v>
      </c>
      <c r="K2016" s="17">
        <v>0</v>
      </c>
      <c r="L2016" s="3" t="s">
        <v>21</v>
      </c>
      <c r="M2016" s="3" t="s">
        <v>242</v>
      </c>
      <c r="N2016" s="3" t="str">
        <f>IF(tbl_clean[[#This Row],[salary_in_usd]]&gt;=statistics!$B$25,"Yes","No")</f>
        <v>Yes</v>
      </c>
      <c r="O2016" s="3" t="str">
        <f>IF(tbl_clean[[#This Row],[employee_residence]]=tbl_clean[[#This Row],[company_location]], "Same-Country","Cross-Country")</f>
        <v>Same-Country</v>
      </c>
    </row>
    <row r="2017" spans="1:15" ht="19.2" x14ac:dyDescent="0.45">
      <c r="A2017" s="3">
        <v>2023</v>
      </c>
      <c r="B2017" s="4" t="s">
        <v>213</v>
      </c>
      <c r="C2017" s="4">
        <f t="shared" si="31"/>
        <v>3</v>
      </c>
      <c r="D2017" s="4" t="s">
        <v>218</v>
      </c>
      <c r="E2017" s="4" t="s">
        <v>222</v>
      </c>
      <c r="F2017" s="5">
        <v>289076</v>
      </c>
      <c r="G2017" s="3" t="s">
        <v>20</v>
      </c>
      <c r="H2017" s="5">
        <v>289076</v>
      </c>
      <c r="I2017" s="3" t="s">
        <v>21</v>
      </c>
      <c r="J2017" s="3" t="s">
        <v>243</v>
      </c>
      <c r="K2017" s="17">
        <v>0</v>
      </c>
      <c r="L2017" s="3" t="s">
        <v>21</v>
      </c>
      <c r="M2017" s="3" t="s">
        <v>242</v>
      </c>
      <c r="N2017" s="3" t="str">
        <f>IF(tbl_clean[[#This Row],[salary_in_usd]]&gt;=statistics!$B$25,"Yes","No")</f>
        <v>Yes</v>
      </c>
      <c r="O2017" s="3" t="str">
        <f>IF(tbl_clean[[#This Row],[employee_residence]]=tbl_clean[[#This Row],[company_location]], "Same-Country","Cross-Country")</f>
        <v>Same-Country</v>
      </c>
    </row>
    <row r="2018" spans="1:15" ht="19.2" x14ac:dyDescent="0.45">
      <c r="A2018" s="3">
        <v>2023</v>
      </c>
      <c r="B2018" s="4" t="s">
        <v>213</v>
      </c>
      <c r="C2018" s="4">
        <f t="shared" si="31"/>
        <v>3</v>
      </c>
      <c r="D2018" s="4" t="s">
        <v>218</v>
      </c>
      <c r="E2018" s="4" t="s">
        <v>35</v>
      </c>
      <c r="F2018" s="5">
        <v>288000</v>
      </c>
      <c r="G2018" s="3" t="s">
        <v>20</v>
      </c>
      <c r="H2018" s="5">
        <v>288000</v>
      </c>
      <c r="I2018" s="3" t="s">
        <v>21</v>
      </c>
      <c r="J2018" s="3" t="s">
        <v>244</v>
      </c>
      <c r="K2018" s="17">
        <v>100</v>
      </c>
      <c r="L2018" s="3" t="s">
        <v>21</v>
      </c>
      <c r="M2018" s="3" t="s">
        <v>242</v>
      </c>
      <c r="N2018" s="3" t="str">
        <f>IF(tbl_clean[[#This Row],[salary_in_usd]]&gt;=statistics!$B$25,"Yes","No")</f>
        <v>Yes</v>
      </c>
      <c r="O2018" s="3" t="str">
        <f>IF(tbl_clean[[#This Row],[employee_residence]]=tbl_clean[[#This Row],[company_location]], "Same-Country","Cross-Country")</f>
        <v>Same-Country</v>
      </c>
    </row>
    <row r="2019" spans="1:15" ht="19.2" x14ac:dyDescent="0.45">
      <c r="A2019" s="3">
        <v>2023</v>
      </c>
      <c r="B2019" s="4" t="s">
        <v>213</v>
      </c>
      <c r="C2019" s="4">
        <f t="shared" si="31"/>
        <v>3</v>
      </c>
      <c r="D2019" s="4" t="s">
        <v>218</v>
      </c>
      <c r="E2019" s="4" t="s">
        <v>35</v>
      </c>
      <c r="F2019" s="5">
        <v>288000</v>
      </c>
      <c r="G2019" s="3" t="s">
        <v>20</v>
      </c>
      <c r="H2019" s="5">
        <v>288000</v>
      </c>
      <c r="I2019" s="3" t="s">
        <v>21</v>
      </c>
      <c r="J2019" s="3" t="s">
        <v>244</v>
      </c>
      <c r="K2019" s="17">
        <v>100</v>
      </c>
      <c r="L2019" s="3" t="s">
        <v>21</v>
      </c>
      <c r="M2019" s="3" t="s">
        <v>242</v>
      </c>
      <c r="N2019" s="3" t="str">
        <f>IF(tbl_clean[[#This Row],[salary_in_usd]]&gt;=statistics!$B$25,"Yes","No")</f>
        <v>Yes</v>
      </c>
      <c r="O2019" s="3" t="str">
        <f>IF(tbl_clean[[#This Row],[employee_residence]]=tbl_clean[[#This Row],[company_location]], "Same-Country","Cross-Country")</f>
        <v>Same-Country</v>
      </c>
    </row>
    <row r="2020" spans="1:15" ht="19.2" x14ac:dyDescent="0.45">
      <c r="A2020" s="3">
        <v>2023</v>
      </c>
      <c r="B2020" s="4" t="s">
        <v>216</v>
      </c>
      <c r="C2020" s="4">
        <f t="shared" si="31"/>
        <v>4</v>
      </c>
      <c r="D2020" s="4" t="s">
        <v>218</v>
      </c>
      <c r="E2020" s="4" t="s">
        <v>37</v>
      </c>
      <c r="F2020" s="5">
        <v>286000</v>
      </c>
      <c r="G2020" s="3" t="s">
        <v>20</v>
      </c>
      <c r="H2020" s="5">
        <v>286000</v>
      </c>
      <c r="I2020" s="3" t="s">
        <v>21</v>
      </c>
      <c r="J2020" s="3" t="s">
        <v>244</v>
      </c>
      <c r="K2020" s="17">
        <v>100</v>
      </c>
      <c r="L2020" s="3" t="s">
        <v>21</v>
      </c>
      <c r="M2020" s="3" t="s">
        <v>242</v>
      </c>
      <c r="N2020" s="3" t="str">
        <f>IF(tbl_clean[[#This Row],[salary_in_usd]]&gt;=statistics!$B$25,"Yes","No")</f>
        <v>Yes</v>
      </c>
      <c r="O2020" s="3" t="str">
        <f>IF(tbl_clean[[#This Row],[employee_residence]]=tbl_clean[[#This Row],[company_location]], "Same-Country","Cross-Country")</f>
        <v>Same-Country</v>
      </c>
    </row>
    <row r="2021" spans="1:15" ht="19.2" x14ac:dyDescent="0.45">
      <c r="A2021" s="3">
        <v>2023</v>
      </c>
      <c r="B2021" s="4" t="s">
        <v>213</v>
      </c>
      <c r="C2021" s="4">
        <f t="shared" si="31"/>
        <v>3</v>
      </c>
      <c r="D2021" s="4" t="s">
        <v>218</v>
      </c>
      <c r="E2021" s="4" t="s">
        <v>23</v>
      </c>
      <c r="F2021" s="5">
        <v>285800</v>
      </c>
      <c r="G2021" s="3" t="s">
        <v>20</v>
      </c>
      <c r="H2021" s="5">
        <v>285800</v>
      </c>
      <c r="I2021" s="3" t="s">
        <v>21</v>
      </c>
      <c r="J2021" s="3" t="s">
        <v>244</v>
      </c>
      <c r="K2021" s="17">
        <v>100</v>
      </c>
      <c r="L2021" s="3" t="s">
        <v>21</v>
      </c>
      <c r="M2021" s="3" t="s">
        <v>242</v>
      </c>
      <c r="N2021" s="3" t="str">
        <f>IF(tbl_clean[[#This Row],[salary_in_usd]]&gt;=statistics!$B$25,"Yes","No")</f>
        <v>Yes</v>
      </c>
      <c r="O2021" s="3" t="str">
        <f>IF(tbl_clean[[#This Row],[employee_residence]]=tbl_clean[[#This Row],[company_location]], "Same-Country","Cross-Country")</f>
        <v>Same-Country</v>
      </c>
    </row>
    <row r="2022" spans="1:15" ht="19.2" x14ac:dyDescent="0.45">
      <c r="A2022" s="3">
        <v>2023</v>
      </c>
      <c r="B2022" s="4" t="s">
        <v>213</v>
      </c>
      <c r="C2022" s="4">
        <f t="shared" si="31"/>
        <v>3</v>
      </c>
      <c r="D2022" s="4" t="s">
        <v>218</v>
      </c>
      <c r="E2022" s="4" t="s">
        <v>35</v>
      </c>
      <c r="F2022" s="5">
        <v>284310</v>
      </c>
      <c r="G2022" s="3" t="s">
        <v>20</v>
      </c>
      <c r="H2022" s="5">
        <v>284310</v>
      </c>
      <c r="I2022" s="3" t="s">
        <v>21</v>
      </c>
      <c r="J2022" s="3" t="s">
        <v>243</v>
      </c>
      <c r="K2022" s="17">
        <v>0</v>
      </c>
      <c r="L2022" s="3" t="s">
        <v>21</v>
      </c>
      <c r="M2022" s="3" t="s">
        <v>242</v>
      </c>
      <c r="N2022" s="3" t="str">
        <f>IF(tbl_clean[[#This Row],[salary_in_usd]]&gt;=statistics!$B$25,"Yes","No")</f>
        <v>Yes</v>
      </c>
      <c r="O2022" s="3" t="str">
        <f>IF(tbl_clean[[#This Row],[employee_residence]]=tbl_clean[[#This Row],[company_location]], "Same-Country","Cross-Country")</f>
        <v>Same-Country</v>
      </c>
    </row>
    <row r="2023" spans="1:15" ht="19.2" x14ac:dyDescent="0.45">
      <c r="A2023" s="3">
        <v>2023</v>
      </c>
      <c r="B2023" s="4" t="s">
        <v>216</v>
      </c>
      <c r="C2023" s="4">
        <f t="shared" si="31"/>
        <v>4</v>
      </c>
      <c r="D2023" s="4" t="s">
        <v>218</v>
      </c>
      <c r="E2023" s="4" t="s">
        <v>37</v>
      </c>
      <c r="F2023" s="5">
        <v>284000</v>
      </c>
      <c r="G2023" s="3" t="s">
        <v>20</v>
      </c>
      <c r="H2023" s="5">
        <v>284000</v>
      </c>
      <c r="I2023" s="3" t="s">
        <v>21</v>
      </c>
      <c r="J2023" s="3" t="s">
        <v>244</v>
      </c>
      <c r="K2023" s="17">
        <v>100</v>
      </c>
      <c r="L2023" s="3" t="s">
        <v>21</v>
      </c>
      <c r="M2023" s="3" t="s">
        <v>242</v>
      </c>
      <c r="N2023" s="3" t="str">
        <f>IF(tbl_clean[[#This Row],[salary_in_usd]]&gt;=statistics!$B$25,"Yes","No")</f>
        <v>Yes</v>
      </c>
      <c r="O2023" s="3" t="str">
        <f>IF(tbl_clean[[#This Row],[employee_residence]]=tbl_clean[[#This Row],[company_location]], "Same-Country","Cross-Country")</f>
        <v>Same-Country</v>
      </c>
    </row>
    <row r="2024" spans="1:15" ht="19.2" x14ac:dyDescent="0.45">
      <c r="A2024" s="3">
        <v>2023</v>
      </c>
      <c r="B2024" s="4" t="s">
        <v>213</v>
      </c>
      <c r="C2024" s="4">
        <f t="shared" si="31"/>
        <v>3</v>
      </c>
      <c r="D2024" s="4" t="s">
        <v>218</v>
      </c>
      <c r="E2024" s="4" t="s">
        <v>35</v>
      </c>
      <c r="F2024" s="5">
        <v>283200</v>
      </c>
      <c r="G2024" s="3" t="s">
        <v>20</v>
      </c>
      <c r="H2024" s="5">
        <v>283200</v>
      </c>
      <c r="I2024" s="3" t="s">
        <v>21</v>
      </c>
      <c r="J2024" s="3" t="s">
        <v>244</v>
      </c>
      <c r="K2024" s="17">
        <v>100</v>
      </c>
      <c r="L2024" s="3" t="s">
        <v>21</v>
      </c>
      <c r="M2024" s="3" t="s">
        <v>242</v>
      </c>
      <c r="N2024" s="3" t="str">
        <f>IF(tbl_clean[[#This Row],[salary_in_usd]]&gt;=statistics!$B$25,"Yes","No")</f>
        <v>Yes</v>
      </c>
      <c r="O2024" s="3" t="str">
        <f>IF(tbl_clean[[#This Row],[employee_residence]]=tbl_clean[[#This Row],[company_location]], "Same-Country","Cross-Country")</f>
        <v>Same-Country</v>
      </c>
    </row>
    <row r="2025" spans="1:15" ht="19.2" x14ac:dyDescent="0.45">
      <c r="A2025" s="3">
        <v>2023</v>
      </c>
      <c r="B2025" s="4" t="s">
        <v>214</v>
      </c>
      <c r="C2025" s="4">
        <f t="shared" si="31"/>
        <v>2</v>
      </c>
      <c r="D2025" s="4" t="s">
        <v>218</v>
      </c>
      <c r="E2025" s="4" t="s">
        <v>35</v>
      </c>
      <c r="F2025" s="5">
        <v>280700</v>
      </c>
      <c r="G2025" s="3" t="s">
        <v>20</v>
      </c>
      <c r="H2025" s="5">
        <v>280700</v>
      </c>
      <c r="I2025" s="3" t="s">
        <v>21</v>
      </c>
      <c r="J2025" s="3" t="s">
        <v>244</v>
      </c>
      <c r="K2025" s="17">
        <v>100</v>
      </c>
      <c r="L2025" s="3" t="s">
        <v>21</v>
      </c>
      <c r="M2025" s="3" t="s">
        <v>242</v>
      </c>
      <c r="N2025" s="3" t="str">
        <f>IF(tbl_clean[[#This Row],[salary_in_usd]]&gt;=statistics!$B$25,"Yes","No")</f>
        <v>Yes</v>
      </c>
      <c r="O2025" s="3" t="str">
        <f>IF(tbl_clean[[#This Row],[employee_residence]]=tbl_clean[[#This Row],[company_location]], "Same-Country","Cross-Country")</f>
        <v>Same-Country</v>
      </c>
    </row>
    <row r="2026" spans="1:15" ht="19.2" x14ac:dyDescent="0.45">
      <c r="A2026" s="3">
        <v>2023</v>
      </c>
      <c r="B2026" s="4" t="s">
        <v>213</v>
      </c>
      <c r="C2026" s="4">
        <f t="shared" si="31"/>
        <v>3</v>
      </c>
      <c r="D2026" s="4" t="s">
        <v>218</v>
      </c>
      <c r="E2026" s="4" t="s">
        <v>45</v>
      </c>
      <c r="F2026" s="5">
        <v>280100</v>
      </c>
      <c r="G2026" s="3" t="s">
        <v>20</v>
      </c>
      <c r="H2026" s="5">
        <v>280100</v>
      </c>
      <c r="I2026" s="3" t="s">
        <v>21</v>
      </c>
      <c r="J2026" s="3" t="s">
        <v>244</v>
      </c>
      <c r="K2026" s="17">
        <v>100</v>
      </c>
      <c r="L2026" s="3" t="s">
        <v>21</v>
      </c>
      <c r="M2026" s="3" t="s">
        <v>242</v>
      </c>
      <c r="N2026" s="3" t="str">
        <f>IF(tbl_clean[[#This Row],[salary_in_usd]]&gt;=statistics!$B$25,"Yes","No")</f>
        <v>Yes</v>
      </c>
      <c r="O2026" s="3" t="str">
        <f>IF(tbl_clean[[#This Row],[employee_residence]]=tbl_clean[[#This Row],[company_location]], "Same-Country","Cross-Country")</f>
        <v>Same-Country</v>
      </c>
    </row>
    <row r="2027" spans="1:15" ht="19.2" x14ac:dyDescent="0.45">
      <c r="A2027" s="3">
        <v>2023</v>
      </c>
      <c r="B2027" s="4" t="s">
        <v>213</v>
      </c>
      <c r="C2027" s="4">
        <f t="shared" si="31"/>
        <v>3</v>
      </c>
      <c r="D2027" s="4" t="s">
        <v>218</v>
      </c>
      <c r="E2027" s="4" t="s">
        <v>38</v>
      </c>
      <c r="F2027" s="5">
        <v>280000</v>
      </c>
      <c r="G2027" s="3" t="s">
        <v>20</v>
      </c>
      <c r="H2027" s="5">
        <v>280000</v>
      </c>
      <c r="I2027" s="3" t="s">
        <v>21</v>
      </c>
      <c r="J2027" s="3" t="s">
        <v>243</v>
      </c>
      <c r="K2027" s="17">
        <v>0</v>
      </c>
      <c r="L2027" s="3" t="s">
        <v>21</v>
      </c>
      <c r="M2027" s="3" t="s">
        <v>242</v>
      </c>
      <c r="N2027" s="3" t="str">
        <f>IF(tbl_clean[[#This Row],[salary_in_usd]]&gt;=statistics!$B$25,"Yes","No")</f>
        <v>Yes</v>
      </c>
      <c r="O2027" s="3" t="str">
        <f>IF(tbl_clean[[#This Row],[employee_residence]]=tbl_clean[[#This Row],[company_location]], "Same-Country","Cross-Country")</f>
        <v>Same-Country</v>
      </c>
    </row>
    <row r="2028" spans="1:15" ht="19.2" x14ac:dyDescent="0.45">
      <c r="A2028" s="3">
        <v>2023</v>
      </c>
      <c r="B2028" s="4" t="s">
        <v>213</v>
      </c>
      <c r="C2028" s="4">
        <f t="shared" si="31"/>
        <v>3</v>
      </c>
      <c r="D2028" s="4" t="s">
        <v>218</v>
      </c>
      <c r="E2028" s="4" t="s">
        <v>37</v>
      </c>
      <c r="F2028" s="5">
        <v>276000</v>
      </c>
      <c r="G2028" s="3" t="s">
        <v>20</v>
      </c>
      <c r="H2028" s="5">
        <v>276000</v>
      </c>
      <c r="I2028" s="3" t="s">
        <v>21</v>
      </c>
      <c r="J2028" s="3" t="s">
        <v>244</v>
      </c>
      <c r="K2028" s="17">
        <v>100</v>
      </c>
      <c r="L2028" s="3" t="s">
        <v>21</v>
      </c>
      <c r="M2028" s="3" t="s">
        <v>242</v>
      </c>
      <c r="N2028" s="3" t="str">
        <f>IF(tbl_clean[[#This Row],[salary_in_usd]]&gt;=statistics!$B$25,"Yes","No")</f>
        <v>Yes</v>
      </c>
      <c r="O2028" s="3" t="str">
        <f>IF(tbl_clean[[#This Row],[employee_residence]]=tbl_clean[[#This Row],[company_location]], "Same-Country","Cross-Country")</f>
        <v>Same-Country</v>
      </c>
    </row>
    <row r="2029" spans="1:15" ht="19.2" x14ac:dyDescent="0.45">
      <c r="A2029" s="3">
        <v>2023</v>
      </c>
      <c r="B2029" s="4" t="s">
        <v>213</v>
      </c>
      <c r="C2029" s="4">
        <f t="shared" si="31"/>
        <v>3</v>
      </c>
      <c r="D2029" s="4" t="s">
        <v>218</v>
      </c>
      <c r="E2029" s="4" t="s">
        <v>35</v>
      </c>
      <c r="F2029" s="5">
        <v>276000</v>
      </c>
      <c r="G2029" s="3" t="s">
        <v>20</v>
      </c>
      <c r="H2029" s="5">
        <v>276000</v>
      </c>
      <c r="I2029" s="3" t="s">
        <v>21</v>
      </c>
      <c r="J2029" s="3" t="s">
        <v>243</v>
      </c>
      <c r="K2029" s="17">
        <v>0</v>
      </c>
      <c r="L2029" s="3" t="s">
        <v>21</v>
      </c>
      <c r="M2029" s="3" t="s">
        <v>242</v>
      </c>
      <c r="N2029" s="3" t="str">
        <f>IF(tbl_clean[[#This Row],[salary_in_usd]]&gt;=statistics!$B$25,"Yes","No")</f>
        <v>Yes</v>
      </c>
      <c r="O2029" s="3" t="str">
        <f>IF(tbl_clean[[#This Row],[employee_residence]]=tbl_clean[[#This Row],[company_location]], "Same-Country","Cross-Country")</f>
        <v>Same-Country</v>
      </c>
    </row>
    <row r="2030" spans="1:15" ht="19.2" x14ac:dyDescent="0.45">
      <c r="A2030" s="3">
        <v>2023</v>
      </c>
      <c r="B2030" s="4" t="s">
        <v>213</v>
      </c>
      <c r="C2030" s="4">
        <f t="shared" si="31"/>
        <v>3</v>
      </c>
      <c r="D2030" s="4" t="s">
        <v>218</v>
      </c>
      <c r="E2030" s="4" t="s">
        <v>23</v>
      </c>
      <c r="F2030" s="5">
        <v>275300</v>
      </c>
      <c r="G2030" s="3" t="s">
        <v>20</v>
      </c>
      <c r="H2030" s="5">
        <v>275300</v>
      </c>
      <c r="I2030" s="3" t="s">
        <v>21</v>
      </c>
      <c r="J2030" s="3" t="s">
        <v>244</v>
      </c>
      <c r="K2030" s="17">
        <v>100</v>
      </c>
      <c r="L2030" s="3" t="s">
        <v>21</v>
      </c>
      <c r="M2030" s="3" t="s">
        <v>242</v>
      </c>
      <c r="N2030" s="3" t="str">
        <f>IF(tbl_clean[[#This Row],[salary_in_usd]]&gt;=statistics!$B$25,"Yes","No")</f>
        <v>Yes</v>
      </c>
      <c r="O2030" s="3" t="str">
        <f>IF(tbl_clean[[#This Row],[employee_residence]]=tbl_clean[[#This Row],[company_location]], "Same-Country","Cross-Country")</f>
        <v>Same-Country</v>
      </c>
    </row>
    <row r="2031" spans="1:15" ht="19.2" x14ac:dyDescent="0.45">
      <c r="A2031" s="3">
        <v>2023</v>
      </c>
      <c r="B2031" s="4" t="s">
        <v>213</v>
      </c>
      <c r="C2031" s="4">
        <f t="shared" si="31"/>
        <v>3</v>
      </c>
      <c r="D2031" s="4" t="s">
        <v>218</v>
      </c>
      <c r="E2031" s="4" t="s">
        <v>23</v>
      </c>
      <c r="F2031" s="5">
        <v>275300</v>
      </c>
      <c r="G2031" s="3" t="s">
        <v>20</v>
      </c>
      <c r="H2031" s="5">
        <v>275300</v>
      </c>
      <c r="I2031" s="3" t="s">
        <v>21</v>
      </c>
      <c r="J2031" s="3" t="s">
        <v>244</v>
      </c>
      <c r="K2031" s="17">
        <v>100</v>
      </c>
      <c r="L2031" s="3" t="s">
        <v>21</v>
      </c>
      <c r="M2031" s="3" t="s">
        <v>242</v>
      </c>
      <c r="N2031" s="3" t="str">
        <f>IF(tbl_clean[[#This Row],[salary_in_usd]]&gt;=statistics!$B$25,"Yes","No")</f>
        <v>Yes</v>
      </c>
      <c r="O2031" s="3" t="str">
        <f>IF(tbl_clean[[#This Row],[employee_residence]]=tbl_clean[[#This Row],[company_location]], "Same-Country","Cross-Country")</f>
        <v>Same-Country</v>
      </c>
    </row>
    <row r="2032" spans="1:15" ht="19.2" x14ac:dyDescent="0.45">
      <c r="A2032" s="3">
        <v>2023</v>
      </c>
      <c r="B2032" s="4" t="s">
        <v>213</v>
      </c>
      <c r="C2032" s="4">
        <f t="shared" si="31"/>
        <v>3</v>
      </c>
      <c r="D2032" s="4" t="s">
        <v>218</v>
      </c>
      <c r="E2032" s="4" t="s">
        <v>23</v>
      </c>
      <c r="F2032" s="5">
        <v>275300</v>
      </c>
      <c r="G2032" s="3" t="s">
        <v>20</v>
      </c>
      <c r="H2032" s="5">
        <v>275300</v>
      </c>
      <c r="I2032" s="3" t="s">
        <v>21</v>
      </c>
      <c r="J2032" s="3" t="s">
        <v>244</v>
      </c>
      <c r="K2032" s="17">
        <v>100</v>
      </c>
      <c r="L2032" s="3" t="s">
        <v>21</v>
      </c>
      <c r="M2032" s="3" t="s">
        <v>242</v>
      </c>
      <c r="N2032" s="3" t="str">
        <f>IF(tbl_clean[[#This Row],[salary_in_usd]]&gt;=statistics!$B$25,"Yes","No")</f>
        <v>Yes</v>
      </c>
      <c r="O2032" s="3" t="str">
        <f>IF(tbl_clean[[#This Row],[employee_residence]]=tbl_clean[[#This Row],[company_location]], "Same-Country","Cross-Country")</f>
        <v>Same-Country</v>
      </c>
    </row>
    <row r="2033" spans="1:15" ht="19.2" x14ac:dyDescent="0.45">
      <c r="A2033" s="3">
        <v>2023</v>
      </c>
      <c r="B2033" s="4" t="s">
        <v>213</v>
      </c>
      <c r="C2033" s="4">
        <f t="shared" si="31"/>
        <v>3</v>
      </c>
      <c r="D2033" s="4" t="s">
        <v>218</v>
      </c>
      <c r="E2033" s="4" t="s">
        <v>23</v>
      </c>
      <c r="F2033" s="5">
        <v>275300</v>
      </c>
      <c r="G2033" s="3" t="s">
        <v>20</v>
      </c>
      <c r="H2033" s="5">
        <v>275300</v>
      </c>
      <c r="I2033" s="3" t="s">
        <v>21</v>
      </c>
      <c r="J2033" s="3" t="s">
        <v>244</v>
      </c>
      <c r="K2033" s="17">
        <v>100</v>
      </c>
      <c r="L2033" s="3" t="s">
        <v>21</v>
      </c>
      <c r="M2033" s="3" t="s">
        <v>242</v>
      </c>
      <c r="N2033" s="3" t="str">
        <f>IF(tbl_clean[[#This Row],[salary_in_usd]]&gt;=statistics!$B$25,"Yes","No")</f>
        <v>Yes</v>
      </c>
      <c r="O2033" s="3" t="str">
        <f>IF(tbl_clean[[#This Row],[employee_residence]]=tbl_clean[[#This Row],[company_location]], "Same-Country","Cross-Country")</f>
        <v>Same-Country</v>
      </c>
    </row>
    <row r="2034" spans="1:15" ht="19.2" x14ac:dyDescent="0.45">
      <c r="A2034" s="3">
        <v>2023</v>
      </c>
      <c r="B2034" s="4" t="s">
        <v>213</v>
      </c>
      <c r="C2034" s="4">
        <f t="shared" si="31"/>
        <v>3</v>
      </c>
      <c r="D2034" s="4" t="s">
        <v>218</v>
      </c>
      <c r="E2034" s="4" t="s">
        <v>32</v>
      </c>
      <c r="F2034" s="5">
        <v>275300</v>
      </c>
      <c r="G2034" s="3" t="s">
        <v>20</v>
      </c>
      <c r="H2034" s="5">
        <v>275300</v>
      </c>
      <c r="I2034" s="3" t="s">
        <v>21</v>
      </c>
      <c r="J2034" s="3" t="s">
        <v>244</v>
      </c>
      <c r="K2034" s="17">
        <v>100</v>
      </c>
      <c r="L2034" s="3" t="s">
        <v>21</v>
      </c>
      <c r="M2034" s="3" t="s">
        <v>242</v>
      </c>
      <c r="N2034" s="3" t="str">
        <f>IF(tbl_clean[[#This Row],[salary_in_usd]]&gt;=statistics!$B$25,"Yes","No")</f>
        <v>Yes</v>
      </c>
      <c r="O2034" s="3" t="str">
        <f>IF(tbl_clean[[#This Row],[employee_residence]]=tbl_clean[[#This Row],[company_location]], "Same-Country","Cross-Country")</f>
        <v>Same-Country</v>
      </c>
    </row>
    <row r="2035" spans="1:15" ht="19.2" x14ac:dyDescent="0.45">
      <c r="A2035" s="3">
        <v>2023</v>
      </c>
      <c r="B2035" s="4" t="s">
        <v>213</v>
      </c>
      <c r="C2035" s="4">
        <f t="shared" si="31"/>
        <v>3</v>
      </c>
      <c r="D2035" s="4" t="s">
        <v>218</v>
      </c>
      <c r="E2035" s="4" t="s">
        <v>23</v>
      </c>
      <c r="F2035" s="5">
        <v>275300</v>
      </c>
      <c r="G2035" s="3" t="s">
        <v>20</v>
      </c>
      <c r="H2035" s="5">
        <v>275300</v>
      </c>
      <c r="I2035" s="3" t="s">
        <v>21</v>
      </c>
      <c r="J2035" s="3" t="s">
        <v>244</v>
      </c>
      <c r="K2035" s="17">
        <v>100</v>
      </c>
      <c r="L2035" s="3" t="s">
        <v>21</v>
      </c>
      <c r="M2035" s="3" t="s">
        <v>242</v>
      </c>
      <c r="N2035" s="3" t="str">
        <f>IF(tbl_clean[[#This Row],[salary_in_usd]]&gt;=statistics!$B$25,"Yes","No")</f>
        <v>Yes</v>
      </c>
      <c r="O2035" s="3" t="str">
        <f>IF(tbl_clean[[#This Row],[employee_residence]]=tbl_clean[[#This Row],[company_location]], "Same-Country","Cross-Country")</f>
        <v>Same-Country</v>
      </c>
    </row>
    <row r="2036" spans="1:15" ht="19.2" x14ac:dyDescent="0.45">
      <c r="A2036" s="3">
        <v>2023</v>
      </c>
      <c r="B2036" s="4" t="s">
        <v>213</v>
      </c>
      <c r="C2036" s="4">
        <f t="shared" si="31"/>
        <v>3</v>
      </c>
      <c r="D2036" s="4" t="s">
        <v>218</v>
      </c>
      <c r="E2036" s="4" t="s">
        <v>23</v>
      </c>
      <c r="F2036" s="5">
        <v>275300</v>
      </c>
      <c r="G2036" s="3" t="s">
        <v>20</v>
      </c>
      <c r="H2036" s="5">
        <v>275300</v>
      </c>
      <c r="I2036" s="3" t="s">
        <v>21</v>
      </c>
      <c r="J2036" s="3" t="s">
        <v>244</v>
      </c>
      <c r="K2036" s="17">
        <v>100</v>
      </c>
      <c r="L2036" s="3" t="s">
        <v>21</v>
      </c>
      <c r="M2036" s="3" t="s">
        <v>242</v>
      </c>
      <c r="N2036" s="3" t="str">
        <f>IF(tbl_clean[[#This Row],[salary_in_usd]]&gt;=statistics!$B$25,"Yes","No")</f>
        <v>Yes</v>
      </c>
      <c r="O2036" s="3" t="str">
        <f>IF(tbl_clean[[#This Row],[employee_residence]]=tbl_clean[[#This Row],[company_location]], "Same-Country","Cross-Country")</f>
        <v>Same-Country</v>
      </c>
    </row>
    <row r="2037" spans="1:15" ht="19.2" x14ac:dyDescent="0.45">
      <c r="A2037" s="3">
        <v>2023</v>
      </c>
      <c r="B2037" s="4" t="s">
        <v>213</v>
      </c>
      <c r="C2037" s="4">
        <f t="shared" si="31"/>
        <v>3</v>
      </c>
      <c r="D2037" s="4" t="s">
        <v>218</v>
      </c>
      <c r="E2037" s="4" t="s">
        <v>23</v>
      </c>
      <c r="F2037" s="5">
        <v>275300</v>
      </c>
      <c r="G2037" s="3" t="s">
        <v>20</v>
      </c>
      <c r="H2037" s="5">
        <v>275300</v>
      </c>
      <c r="I2037" s="3" t="s">
        <v>21</v>
      </c>
      <c r="J2037" s="3" t="s">
        <v>244</v>
      </c>
      <c r="K2037" s="17">
        <v>100</v>
      </c>
      <c r="L2037" s="3" t="s">
        <v>21</v>
      </c>
      <c r="M2037" s="3" t="s">
        <v>242</v>
      </c>
      <c r="N2037" s="3" t="str">
        <f>IF(tbl_clean[[#This Row],[salary_in_usd]]&gt;=statistics!$B$25,"Yes","No")</f>
        <v>Yes</v>
      </c>
      <c r="O2037" s="3" t="str">
        <f>IF(tbl_clean[[#This Row],[employee_residence]]=tbl_clean[[#This Row],[company_location]], "Same-Country","Cross-Country")</f>
        <v>Same-Country</v>
      </c>
    </row>
    <row r="2038" spans="1:15" ht="19.2" x14ac:dyDescent="0.45">
      <c r="A2038" s="3">
        <v>2023</v>
      </c>
      <c r="B2038" s="4" t="s">
        <v>213</v>
      </c>
      <c r="C2038" s="4">
        <f t="shared" si="31"/>
        <v>3</v>
      </c>
      <c r="D2038" s="4" t="s">
        <v>218</v>
      </c>
      <c r="E2038" s="4" t="s">
        <v>30</v>
      </c>
      <c r="F2038" s="5">
        <v>275000</v>
      </c>
      <c r="G2038" s="3" t="s">
        <v>20</v>
      </c>
      <c r="H2038" s="5">
        <v>275000</v>
      </c>
      <c r="I2038" s="3" t="s">
        <v>31</v>
      </c>
      <c r="J2038" s="3" t="s">
        <v>243</v>
      </c>
      <c r="K2038" s="17">
        <v>0</v>
      </c>
      <c r="L2038" s="3" t="s">
        <v>31</v>
      </c>
      <c r="M2038" s="3" t="s">
        <v>242</v>
      </c>
      <c r="N2038" s="3" t="str">
        <f>IF(tbl_clean[[#This Row],[salary_in_usd]]&gt;=statistics!$B$25,"Yes","No")</f>
        <v>Yes</v>
      </c>
      <c r="O2038" s="3" t="str">
        <f>IF(tbl_clean[[#This Row],[employee_residence]]=tbl_clean[[#This Row],[company_location]], "Same-Country","Cross-Country")</f>
        <v>Same-Country</v>
      </c>
    </row>
    <row r="2039" spans="1:15" ht="19.2" x14ac:dyDescent="0.45">
      <c r="A2039" s="3">
        <v>2023</v>
      </c>
      <c r="B2039" s="4" t="s">
        <v>213</v>
      </c>
      <c r="C2039" s="4">
        <f t="shared" si="31"/>
        <v>3</v>
      </c>
      <c r="D2039" s="4" t="s">
        <v>218</v>
      </c>
      <c r="E2039" s="4" t="s">
        <v>37</v>
      </c>
      <c r="F2039" s="5">
        <v>275000</v>
      </c>
      <c r="G2039" s="3" t="s">
        <v>20</v>
      </c>
      <c r="H2039" s="5">
        <v>275000</v>
      </c>
      <c r="I2039" s="3" t="s">
        <v>21</v>
      </c>
      <c r="J2039" s="3" t="s">
        <v>243</v>
      </c>
      <c r="K2039" s="17">
        <v>0</v>
      </c>
      <c r="L2039" s="3" t="s">
        <v>21</v>
      </c>
      <c r="M2039" s="3" t="s">
        <v>242</v>
      </c>
      <c r="N2039" s="3" t="str">
        <f>IF(tbl_clean[[#This Row],[salary_in_usd]]&gt;=statistics!$B$25,"Yes","No")</f>
        <v>Yes</v>
      </c>
      <c r="O2039" s="3" t="str">
        <f>IF(tbl_clean[[#This Row],[employee_residence]]=tbl_clean[[#This Row],[company_location]], "Same-Country","Cross-Country")</f>
        <v>Same-Country</v>
      </c>
    </row>
    <row r="2040" spans="1:15" ht="19.2" x14ac:dyDescent="0.45">
      <c r="A2040" s="3">
        <v>2023</v>
      </c>
      <c r="B2040" s="4" t="s">
        <v>213</v>
      </c>
      <c r="C2040" s="4">
        <f t="shared" si="31"/>
        <v>3</v>
      </c>
      <c r="D2040" s="4" t="s">
        <v>218</v>
      </c>
      <c r="E2040" s="4" t="s">
        <v>35</v>
      </c>
      <c r="F2040" s="5">
        <v>275000</v>
      </c>
      <c r="G2040" s="3" t="s">
        <v>20</v>
      </c>
      <c r="H2040" s="5">
        <v>275000</v>
      </c>
      <c r="I2040" s="3" t="s">
        <v>31</v>
      </c>
      <c r="J2040" s="3" t="s">
        <v>243</v>
      </c>
      <c r="K2040" s="17">
        <v>0</v>
      </c>
      <c r="L2040" s="3" t="s">
        <v>31</v>
      </c>
      <c r="M2040" s="3" t="s">
        <v>242</v>
      </c>
      <c r="N2040" s="3" t="str">
        <f>IF(tbl_clean[[#This Row],[salary_in_usd]]&gt;=statistics!$B$25,"Yes","No")</f>
        <v>Yes</v>
      </c>
      <c r="O2040" s="3" t="str">
        <f>IF(tbl_clean[[#This Row],[employee_residence]]=tbl_clean[[#This Row],[company_location]], "Same-Country","Cross-Country")</f>
        <v>Same-Country</v>
      </c>
    </row>
    <row r="2041" spans="1:15" ht="19.2" x14ac:dyDescent="0.45">
      <c r="A2041" s="3">
        <v>2023</v>
      </c>
      <c r="B2041" s="4" t="s">
        <v>213</v>
      </c>
      <c r="C2041" s="4">
        <f t="shared" si="31"/>
        <v>3</v>
      </c>
      <c r="D2041" s="4" t="s">
        <v>218</v>
      </c>
      <c r="E2041" s="4" t="s">
        <v>236</v>
      </c>
      <c r="F2041" s="5">
        <v>275000</v>
      </c>
      <c r="G2041" s="3" t="s">
        <v>20</v>
      </c>
      <c r="H2041" s="5">
        <v>275000</v>
      </c>
      <c r="I2041" s="3" t="s">
        <v>21</v>
      </c>
      <c r="J2041" s="3" t="s">
        <v>243</v>
      </c>
      <c r="K2041" s="17">
        <v>0</v>
      </c>
      <c r="L2041" s="3" t="s">
        <v>21</v>
      </c>
      <c r="M2041" s="3" t="s">
        <v>242</v>
      </c>
      <c r="N2041" s="3" t="str">
        <f>IF(tbl_clean[[#This Row],[salary_in_usd]]&gt;=statistics!$B$25,"Yes","No")</f>
        <v>Yes</v>
      </c>
      <c r="O2041" s="3" t="str">
        <f>IF(tbl_clean[[#This Row],[employee_residence]]=tbl_clean[[#This Row],[company_location]], "Same-Country","Cross-Country")</f>
        <v>Same-Country</v>
      </c>
    </row>
    <row r="2042" spans="1:15" ht="19.2" x14ac:dyDescent="0.45">
      <c r="A2042" s="3">
        <v>2023</v>
      </c>
      <c r="B2042" s="4" t="s">
        <v>213</v>
      </c>
      <c r="C2042" s="4">
        <f t="shared" si="31"/>
        <v>3</v>
      </c>
      <c r="D2042" s="4" t="s">
        <v>218</v>
      </c>
      <c r="E2042" s="4" t="s">
        <v>23</v>
      </c>
      <c r="F2042" s="5">
        <v>272550</v>
      </c>
      <c r="G2042" s="3" t="s">
        <v>20</v>
      </c>
      <c r="H2042" s="5">
        <v>272550</v>
      </c>
      <c r="I2042" s="3" t="s">
        <v>21</v>
      </c>
      <c r="J2042" s="3" t="s">
        <v>243</v>
      </c>
      <c r="K2042" s="17">
        <v>0</v>
      </c>
      <c r="L2042" s="3" t="s">
        <v>21</v>
      </c>
      <c r="M2042" s="3" t="s">
        <v>242</v>
      </c>
      <c r="N2042" s="3" t="str">
        <f>IF(tbl_clean[[#This Row],[salary_in_usd]]&gt;=statistics!$B$25,"Yes","No")</f>
        <v>Yes</v>
      </c>
      <c r="O2042" s="3" t="str">
        <f>IF(tbl_clean[[#This Row],[employee_residence]]=tbl_clean[[#This Row],[company_location]], "Same-Country","Cross-Country")</f>
        <v>Same-Country</v>
      </c>
    </row>
    <row r="2043" spans="1:15" ht="19.2" x14ac:dyDescent="0.45">
      <c r="A2043" s="3">
        <v>2023</v>
      </c>
      <c r="B2043" s="4" t="s">
        <v>213</v>
      </c>
      <c r="C2043" s="4">
        <f t="shared" si="31"/>
        <v>3</v>
      </c>
      <c r="D2043" s="4" t="s">
        <v>218</v>
      </c>
      <c r="E2043" s="4" t="s">
        <v>118</v>
      </c>
      <c r="F2043" s="5">
        <v>272000</v>
      </c>
      <c r="G2043" s="3" t="s">
        <v>20</v>
      </c>
      <c r="H2043" s="5">
        <v>272000</v>
      </c>
      <c r="I2043" s="3" t="s">
        <v>21</v>
      </c>
      <c r="J2043" s="3" t="s">
        <v>243</v>
      </c>
      <c r="K2043" s="17">
        <v>0</v>
      </c>
      <c r="L2043" s="3" t="s">
        <v>21</v>
      </c>
      <c r="M2043" s="3" t="s">
        <v>242</v>
      </c>
      <c r="N2043" s="3" t="str">
        <f>IF(tbl_clean[[#This Row],[salary_in_usd]]&gt;=statistics!$B$25,"Yes","No")</f>
        <v>Yes</v>
      </c>
      <c r="O2043" s="3" t="str">
        <f>IF(tbl_clean[[#This Row],[employee_residence]]=tbl_clean[[#This Row],[company_location]], "Same-Country","Cross-Country")</f>
        <v>Same-Country</v>
      </c>
    </row>
    <row r="2044" spans="1:15" ht="19.2" x14ac:dyDescent="0.45">
      <c r="A2044" s="3">
        <v>2023</v>
      </c>
      <c r="B2044" s="4" t="s">
        <v>213</v>
      </c>
      <c r="C2044" s="4">
        <f t="shared" si="31"/>
        <v>3</v>
      </c>
      <c r="D2044" s="4" t="s">
        <v>218</v>
      </c>
      <c r="E2044" s="4" t="s">
        <v>37</v>
      </c>
      <c r="F2044" s="5">
        <v>270703</v>
      </c>
      <c r="G2044" s="3" t="s">
        <v>20</v>
      </c>
      <c r="H2044" s="5">
        <v>270703</v>
      </c>
      <c r="I2044" s="3" t="s">
        <v>21</v>
      </c>
      <c r="J2044" s="3" t="s">
        <v>243</v>
      </c>
      <c r="K2044" s="17">
        <v>0</v>
      </c>
      <c r="L2044" s="3" t="s">
        <v>21</v>
      </c>
      <c r="M2044" s="3" t="s">
        <v>242</v>
      </c>
      <c r="N2044" s="3" t="str">
        <f>IF(tbl_clean[[#This Row],[salary_in_usd]]&gt;=statistics!$B$25,"Yes","No")</f>
        <v>Yes</v>
      </c>
      <c r="O2044" s="3" t="str">
        <f>IF(tbl_clean[[#This Row],[employee_residence]]=tbl_clean[[#This Row],[company_location]], "Same-Country","Cross-Country")</f>
        <v>Same-Country</v>
      </c>
    </row>
    <row r="2045" spans="1:15" ht="19.2" x14ac:dyDescent="0.45">
      <c r="A2045" s="3">
        <v>2023</v>
      </c>
      <c r="B2045" s="4" t="s">
        <v>216</v>
      </c>
      <c r="C2045" s="4">
        <f t="shared" si="31"/>
        <v>4</v>
      </c>
      <c r="D2045" s="4" t="s">
        <v>218</v>
      </c>
      <c r="E2045" s="4" t="s">
        <v>226</v>
      </c>
      <c r="F2045" s="5">
        <v>269600</v>
      </c>
      <c r="G2045" s="3" t="s">
        <v>20</v>
      </c>
      <c r="H2045" s="5">
        <v>269600</v>
      </c>
      <c r="I2045" s="3" t="s">
        <v>21</v>
      </c>
      <c r="J2045" s="3" t="s">
        <v>243</v>
      </c>
      <c r="K2045" s="17">
        <v>0</v>
      </c>
      <c r="L2045" s="3" t="s">
        <v>21</v>
      </c>
      <c r="M2045" s="3" t="s">
        <v>242</v>
      </c>
      <c r="N2045" s="3" t="str">
        <f>IF(tbl_clean[[#This Row],[salary_in_usd]]&gt;=statistics!$B$25,"Yes","No")</f>
        <v>Yes</v>
      </c>
      <c r="O2045" s="3" t="str">
        <f>IF(tbl_clean[[#This Row],[employee_residence]]=tbl_clean[[#This Row],[company_location]], "Same-Country","Cross-Country")</f>
        <v>Same-Country</v>
      </c>
    </row>
    <row r="2046" spans="1:15" ht="19.2" x14ac:dyDescent="0.45">
      <c r="A2046" s="3">
        <v>2023</v>
      </c>
      <c r="B2046" s="4" t="s">
        <v>213</v>
      </c>
      <c r="C2046" s="4">
        <f t="shared" si="31"/>
        <v>3</v>
      </c>
      <c r="D2046" s="4" t="s">
        <v>218</v>
      </c>
      <c r="E2046" s="4" t="s">
        <v>35</v>
      </c>
      <c r="F2046" s="5">
        <v>269000</v>
      </c>
      <c r="G2046" s="3" t="s">
        <v>20</v>
      </c>
      <c r="H2046" s="5">
        <v>269000</v>
      </c>
      <c r="I2046" s="3" t="s">
        <v>24</v>
      </c>
      <c r="J2046" s="3" t="s">
        <v>244</v>
      </c>
      <c r="K2046" s="17">
        <v>100</v>
      </c>
      <c r="L2046" s="3" t="s">
        <v>24</v>
      </c>
      <c r="M2046" s="3" t="s">
        <v>242</v>
      </c>
      <c r="N2046" s="3" t="str">
        <f>IF(tbl_clean[[#This Row],[salary_in_usd]]&gt;=statistics!$B$25,"Yes","No")</f>
        <v>Yes</v>
      </c>
      <c r="O2046" s="3" t="str">
        <f>IF(tbl_clean[[#This Row],[employee_residence]]=tbl_clean[[#This Row],[company_location]], "Same-Country","Cross-Country")</f>
        <v>Same-Country</v>
      </c>
    </row>
    <row r="2047" spans="1:15" ht="19.2" x14ac:dyDescent="0.45">
      <c r="A2047" s="3">
        <v>2023</v>
      </c>
      <c r="B2047" s="4" t="s">
        <v>216</v>
      </c>
      <c r="C2047" s="4">
        <f t="shared" si="31"/>
        <v>4</v>
      </c>
      <c r="D2047" s="4" t="s">
        <v>218</v>
      </c>
      <c r="E2047" s="4" t="s">
        <v>37</v>
      </c>
      <c r="F2047" s="5">
        <v>265000</v>
      </c>
      <c r="G2047" s="3" t="s">
        <v>20</v>
      </c>
      <c r="H2047" s="5">
        <v>265000</v>
      </c>
      <c r="I2047" s="3" t="s">
        <v>21</v>
      </c>
      <c r="J2047" s="3" t="s">
        <v>243</v>
      </c>
      <c r="K2047" s="17">
        <v>0</v>
      </c>
      <c r="L2047" s="3" t="s">
        <v>21</v>
      </c>
      <c r="M2047" s="3" t="s">
        <v>242</v>
      </c>
      <c r="N2047" s="3" t="str">
        <f>IF(tbl_clean[[#This Row],[salary_in_usd]]&gt;=statistics!$B$25,"Yes","No")</f>
        <v>Yes</v>
      </c>
      <c r="O2047" s="3" t="str">
        <f>IF(tbl_clean[[#This Row],[employee_residence]]=tbl_clean[[#This Row],[company_location]], "Same-Country","Cross-Country")</f>
        <v>Same-Country</v>
      </c>
    </row>
    <row r="2048" spans="1:15" ht="19.2" x14ac:dyDescent="0.45">
      <c r="A2048" s="3">
        <v>2023</v>
      </c>
      <c r="B2048" s="4" t="s">
        <v>213</v>
      </c>
      <c r="C2048" s="4">
        <f t="shared" si="31"/>
        <v>3</v>
      </c>
      <c r="D2048" s="4" t="s">
        <v>218</v>
      </c>
      <c r="E2048" s="4" t="s">
        <v>37</v>
      </c>
      <c r="F2048" s="5">
        <v>265000</v>
      </c>
      <c r="G2048" s="3" t="s">
        <v>20</v>
      </c>
      <c r="H2048" s="5">
        <v>265000</v>
      </c>
      <c r="I2048" s="3" t="s">
        <v>21</v>
      </c>
      <c r="J2048" s="3" t="s">
        <v>243</v>
      </c>
      <c r="K2048" s="17">
        <v>0</v>
      </c>
      <c r="L2048" s="3" t="s">
        <v>21</v>
      </c>
      <c r="M2048" s="3" t="s">
        <v>242</v>
      </c>
      <c r="N2048" s="3" t="str">
        <f>IF(tbl_clean[[#This Row],[salary_in_usd]]&gt;=statistics!$B$25,"Yes","No")</f>
        <v>Yes</v>
      </c>
      <c r="O2048" s="3" t="str">
        <f>IF(tbl_clean[[#This Row],[employee_residence]]=tbl_clean[[#This Row],[company_location]], "Same-Country","Cross-Country")</f>
        <v>Same-Country</v>
      </c>
    </row>
    <row r="2049" spans="1:15" ht="19.2" x14ac:dyDescent="0.45">
      <c r="A2049" s="3">
        <v>2023</v>
      </c>
      <c r="B2049" s="4" t="s">
        <v>213</v>
      </c>
      <c r="C2049" s="4">
        <f t="shared" si="31"/>
        <v>3</v>
      </c>
      <c r="D2049" s="4" t="s">
        <v>218</v>
      </c>
      <c r="E2049" s="4" t="s">
        <v>37</v>
      </c>
      <c r="F2049" s="5">
        <v>265000</v>
      </c>
      <c r="G2049" s="3" t="s">
        <v>20</v>
      </c>
      <c r="H2049" s="5">
        <v>265000</v>
      </c>
      <c r="I2049" s="3" t="s">
        <v>21</v>
      </c>
      <c r="J2049" s="3" t="s">
        <v>244</v>
      </c>
      <c r="K2049" s="17">
        <v>100</v>
      </c>
      <c r="L2049" s="3" t="s">
        <v>21</v>
      </c>
      <c r="M2049" s="3" t="s">
        <v>242</v>
      </c>
      <c r="N2049" s="3" t="str">
        <f>IF(tbl_clean[[#This Row],[salary_in_usd]]&gt;=statistics!$B$25,"Yes","No")</f>
        <v>Yes</v>
      </c>
      <c r="O2049" s="3" t="str">
        <f>IF(tbl_clean[[#This Row],[employee_residence]]=tbl_clean[[#This Row],[company_location]], "Same-Country","Cross-Country")</f>
        <v>Same-Country</v>
      </c>
    </row>
    <row r="2050" spans="1:15" ht="19.2" x14ac:dyDescent="0.45">
      <c r="A2050" s="3">
        <v>2023</v>
      </c>
      <c r="B2050" s="4" t="s">
        <v>213</v>
      </c>
      <c r="C2050" s="4">
        <f t="shared" ref="C2050:C2113" si="32">IF(B2050="Entry",1,IF(B2050="Mid",2,IF(B2050="Senior",3,4)))</f>
        <v>3</v>
      </c>
      <c r="D2050" s="4" t="s">
        <v>218</v>
      </c>
      <c r="E2050" s="4" t="s">
        <v>26</v>
      </c>
      <c r="F2050" s="5">
        <v>262500</v>
      </c>
      <c r="G2050" s="3" t="s">
        <v>20</v>
      </c>
      <c r="H2050" s="5">
        <v>262500</v>
      </c>
      <c r="I2050" s="3" t="s">
        <v>21</v>
      </c>
      <c r="J2050" s="3" t="s">
        <v>243</v>
      </c>
      <c r="K2050" s="17">
        <v>0</v>
      </c>
      <c r="L2050" s="3" t="s">
        <v>21</v>
      </c>
      <c r="M2050" s="3" t="s">
        <v>240</v>
      </c>
      <c r="N2050" s="3" t="str">
        <f>IF(tbl_clean[[#This Row],[salary_in_usd]]&gt;=statistics!$B$25,"Yes","No")</f>
        <v>Yes</v>
      </c>
      <c r="O2050" s="3" t="str">
        <f>IF(tbl_clean[[#This Row],[employee_residence]]=tbl_clean[[#This Row],[company_location]], "Same-Country","Cross-Country")</f>
        <v>Same-Country</v>
      </c>
    </row>
    <row r="2051" spans="1:15" ht="19.2" x14ac:dyDescent="0.45">
      <c r="A2051" s="3">
        <v>2023</v>
      </c>
      <c r="B2051" s="4" t="s">
        <v>213</v>
      </c>
      <c r="C2051" s="4">
        <f t="shared" si="32"/>
        <v>3</v>
      </c>
      <c r="D2051" s="4" t="s">
        <v>218</v>
      </c>
      <c r="E2051" s="4" t="s">
        <v>23</v>
      </c>
      <c r="F2051" s="5">
        <v>262000</v>
      </c>
      <c r="G2051" s="3" t="s">
        <v>20</v>
      </c>
      <c r="H2051" s="5">
        <v>262000</v>
      </c>
      <c r="I2051" s="3" t="s">
        <v>21</v>
      </c>
      <c r="J2051" s="3" t="s">
        <v>244</v>
      </c>
      <c r="K2051" s="17">
        <v>100</v>
      </c>
      <c r="L2051" s="3" t="s">
        <v>21</v>
      </c>
      <c r="M2051" s="3" t="s">
        <v>242</v>
      </c>
      <c r="N2051" s="3" t="str">
        <f>IF(tbl_clean[[#This Row],[salary_in_usd]]&gt;=statistics!$B$25,"Yes","No")</f>
        <v>Yes</v>
      </c>
      <c r="O2051" s="3" t="str">
        <f>IF(tbl_clean[[#This Row],[employee_residence]]=tbl_clean[[#This Row],[company_location]], "Same-Country","Cross-Country")</f>
        <v>Same-Country</v>
      </c>
    </row>
    <row r="2052" spans="1:15" ht="19.2" x14ac:dyDescent="0.45">
      <c r="A2052" s="3">
        <v>2023</v>
      </c>
      <c r="B2052" s="4" t="s">
        <v>213</v>
      </c>
      <c r="C2052" s="4">
        <f t="shared" si="32"/>
        <v>3</v>
      </c>
      <c r="D2052" s="4" t="s">
        <v>218</v>
      </c>
      <c r="E2052" s="4" t="s">
        <v>35</v>
      </c>
      <c r="F2052" s="5">
        <v>261500</v>
      </c>
      <c r="G2052" s="3" t="s">
        <v>20</v>
      </c>
      <c r="H2052" s="5">
        <v>261500</v>
      </c>
      <c r="I2052" s="3" t="s">
        <v>21</v>
      </c>
      <c r="J2052" s="3" t="s">
        <v>243</v>
      </c>
      <c r="K2052" s="17">
        <v>0</v>
      </c>
      <c r="L2052" s="3" t="s">
        <v>21</v>
      </c>
      <c r="M2052" s="3" t="s">
        <v>240</v>
      </c>
      <c r="N2052" s="3" t="str">
        <f>IF(tbl_clean[[#This Row],[salary_in_usd]]&gt;=statistics!$B$25,"Yes","No")</f>
        <v>Yes</v>
      </c>
      <c r="O2052" s="3" t="str">
        <f>IF(tbl_clean[[#This Row],[employee_residence]]=tbl_clean[[#This Row],[company_location]], "Same-Country","Cross-Country")</f>
        <v>Same-Country</v>
      </c>
    </row>
    <row r="2053" spans="1:15" ht="19.2" x14ac:dyDescent="0.45">
      <c r="A2053" s="3">
        <v>2023</v>
      </c>
      <c r="B2053" s="4" t="s">
        <v>213</v>
      </c>
      <c r="C2053" s="4">
        <f t="shared" si="32"/>
        <v>3</v>
      </c>
      <c r="D2053" s="4" t="s">
        <v>218</v>
      </c>
      <c r="E2053" s="4" t="s">
        <v>26</v>
      </c>
      <c r="F2053" s="5">
        <v>260000</v>
      </c>
      <c r="G2053" s="3" t="s">
        <v>20</v>
      </c>
      <c r="H2053" s="5">
        <v>260000</v>
      </c>
      <c r="I2053" s="3" t="s">
        <v>21</v>
      </c>
      <c r="J2053" s="3" t="s">
        <v>243</v>
      </c>
      <c r="K2053" s="17">
        <v>0</v>
      </c>
      <c r="L2053" s="3" t="s">
        <v>21</v>
      </c>
      <c r="M2053" s="3" t="s">
        <v>240</v>
      </c>
      <c r="N2053" s="3" t="str">
        <f>IF(tbl_clean[[#This Row],[salary_in_usd]]&gt;=statistics!$B$25,"Yes","No")</f>
        <v>Yes</v>
      </c>
      <c r="O2053" s="3" t="str">
        <f>IF(tbl_clean[[#This Row],[employee_residence]]=tbl_clean[[#This Row],[company_location]], "Same-Country","Cross-Country")</f>
        <v>Same-Country</v>
      </c>
    </row>
    <row r="2054" spans="1:15" ht="19.2" x14ac:dyDescent="0.45">
      <c r="A2054" s="3">
        <v>2023</v>
      </c>
      <c r="B2054" s="4" t="s">
        <v>213</v>
      </c>
      <c r="C2054" s="4">
        <f t="shared" si="32"/>
        <v>3</v>
      </c>
      <c r="D2054" s="4" t="s">
        <v>218</v>
      </c>
      <c r="E2054" s="4" t="s">
        <v>26</v>
      </c>
      <c r="F2054" s="5">
        <v>260000</v>
      </c>
      <c r="G2054" s="3" t="s">
        <v>20</v>
      </c>
      <c r="H2054" s="5">
        <v>260000</v>
      </c>
      <c r="I2054" s="3" t="s">
        <v>21</v>
      </c>
      <c r="J2054" s="3" t="s">
        <v>243</v>
      </c>
      <c r="K2054" s="17">
        <v>0</v>
      </c>
      <c r="L2054" s="3" t="s">
        <v>21</v>
      </c>
      <c r="M2054" s="3" t="s">
        <v>240</v>
      </c>
      <c r="N2054" s="3" t="str">
        <f>IF(tbl_clean[[#This Row],[salary_in_usd]]&gt;=statistics!$B$25,"Yes","No")</f>
        <v>Yes</v>
      </c>
      <c r="O2054" s="3" t="str">
        <f>IF(tbl_clean[[#This Row],[employee_residence]]=tbl_clean[[#This Row],[company_location]], "Same-Country","Cross-Country")</f>
        <v>Same-Country</v>
      </c>
    </row>
    <row r="2055" spans="1:15" ht="19.2" x14ac:dyDescent="0.45">
      <c r="A2055" s="3">
        <v>2023</v>
      </c>
      <c r="B2055" s="4" t="s">
        <v>213</v>
      </c>
      <c r="C2055" s="4">
        <f t="shared" si="32"/>
        <v>3</v>
      </c>
      <c r="D2055" s="4" t="s">
        <v>218</v>
      </c>
      <c r="E2055" s="4" t="s">
        <v>26</v>
      </c>
      <c r="F2055" s="5">
        <v>260000</v>
      </c>
      <c r="G2055" s="3" t="s">
        <v>20</v>
      </c>
      <c r="H2055" s="5">
        <v>260000</v>
      </c>
      <c r="I2055" s="3" t="s">
        <v>21</v>
      </c>
      <c r="J2055" s="3" t="s">
        <v>243</v>
      </c>
      <c r="K2055" s="17">
        <v>0</v>
      </c>
      <c r="L2055" s="3" t="s">
        <v>21</v>
      </c>
      <c r="M2055" s="3" t="s">
        <v>240</v>
      </c>
      <c r="N2055" s="3" t="str">
        <f>IF(tbl_clean[[#This Row],[salary_in_usd]]&gt;=statistics!$B$25,"Yes","No")</f>
        <v>Yes</v>
      </c>
      <c r="O2055" s="3" t="str">
        <f>IF(tbl_clean[[#This Row],[employee_residence]]=tbl_clean[[#This Row],[company_location]], "Same-Country","Cross-Country")</f>
        <v>Same-Country</v>
      </c>
    </row>
    <row r="2056" spans="1:15" ht="19.2" x14ac:dyDescent="0.45">
      <c r="A2056" s="3">
        <v>2023</v>
      </c>
      <c r="B2056" s="4" t="s">
        <v>213</v>
      </c>
      <c r="C2056" s="4">
        <f t="shared" si="32"/>
        <v>3</v>
      </c>
      <c r="D2056" s="4" t="s">
        <v>218</v>
      </c>
      <c r="E2056" s="4" t="s">
        <v>37</v>
      </c>
      <c r="F2056" s="5">
        <v>260000</v>
      </c>
      <c r="G2056" s="3" t="s">
        <v>20</v>
      </c>
      <c r="H2056" s="5">
        <v>260000</v>
      </c>
      <c r="I2056" s="3" t="s">
        <v>21</v>
      </c>
      <c r="J2056" s="3" t="s">
        <v>243</v>
      </c>
      <c r="K2056" s="17">
        <v>0</v>
      </c>
      <c r="L2056" s="3" t="s">
        <v>21</v>
      </c>
      <c r="M2056" s="3" t="s">
        <v>242</v>
      </c>
      <c r="N2056" s="3" t="str">
        <f>IF(tbl_clean[[#This Row],[salary_in_usd]]&gt;=statistics!$B$25,"Yes","No")</f>
        <v>Yes</v>
      </c>
      <c r="O2056" s="3" t="str">
        <f>IF(tbl_clean[[#This Row],[employee_residence]]=tbl_clean[[#This Row],[company_location]], "Same-Country","Cross-Country")</f>
        <v>Same-Country</v>
      </c>
    </row>
    <row r="2057" spans="1:15" ht="19.2" x14ac:dyDescent="0.45">
      <c r="A2057" s="3">
        <v>2023</v>
      </c>
      <c r="B2057" s="4" t="s">
        <v>213</v>
      </c>
      <c r="C2057" s="4">
        <f t="shared" si="32"/>
        <v>3</v>
      </c>
      <c r="D2057" s="4" t="s">
        <v>218</v>
      </c>
      <c r="E2057" s="4" t="s">
        <v>222</v>
      </c>
      <c r="F2057" s="5">
        <v>260000</v>
      </c>
      <c r="G2057" s="3" t="s">
        <v>20</v>
      </c>
      <c r="H2057" s="5">
        <v>260000</v>
      </c>
      <c r="I2057" s="3" t="s">
        <v>24</v>
      </c>
      <c r="J2057" s="3" t="s">
        <v>244</v>
      </c>
      <c r="K2057" s="17">
        <v>100</v>
      </c>
      <c r="L2057" s="3" t="s">
        <v>24</v>
      </c>
      <c r="M2057" s="3" t="s">
        <v>242</v>
      </c>
      <c r="N2057" s="3" t="str">
        <f>IF(tbl_clean[[#This Row],[salary_in_usd]]&gt;=statistics!$B$25,"Yes","No")</f>
        <v>Yes</v>
      </c>
      <c r="O2057" s="3" t="str">
        <f>IF(tbl_clean[[#This Row],[employee_residence]]=tbl_clean[[#This Row],[company_location]], "Same-Country","Cross-Country")</f>
        <v>Same-Country</v>
      </c>
    </row>
    <row r="2058" spans="1:15" ht="19.2" x14ac:dyDescent="0.45">
      <c r="A2058" s="3">
        <v>2023</v>
      </c>
      <c r="B2058" s="4" t="s">
        <v>214</v>
      </c>
      <c r="C2058" s="4">
        <f t="shared" si="32"/>
        <v>2</v>
      </c>
      <c r="D2058" s="4" t="s">
        <v>218</v>
      </c>
      <c r="E2058" s="4" t="s">
        <v>37</v>
      </c>
      <c r="F2058" s="5">
        <v>260000</v>
      </c>
      <c r="G2058" s="3" t="s">
        <v>20</v>
      </c>
      <c r="H2058" s="5">
        <v>260000</v>
      </c>
      <c r="I2058" s="3" t="s">
        <v>21</v>
      </c>
      <c r="J2058" s="3" t="s">
        <v>243</v>
      </c>
      <c r="K2058" s="17">
        <v>0</v>
      </c>
      <c r="L2058" s="3" t="s">
        <v>21</v>
      </c>
      <c r="M2058" s="3" t="s">
        <v>242</v>
      </c>
      <c r="N2058" s="3" t="str">
        <f>IF(tbl_clean[[#This Row],[salary_in_usd]]&gt;=statistics!$B$25,"Yes","No")</f>
        <v>Yes</v>
      </c>
      <c r="O2058" s="3" t="str">
        <f>IF(tbl_clean[[#This Row],[employee_residence]]=tbl_clean[[#This Row],[company_location]], "Same-Country","Cross-Country")</f>
        <v>Same-Country</v>
      </c>
    </row>
    <row r="2059" spans="1:15" ht="19.2" x14ac:dyDescent="0.45">
      <c r="A2059" s="3">
        <v>2023</v>
      </c>
      <c r="B2059" s="4" t="s">
        <v>213</v>
      </c>
      <c r="C2059" s="4">
        <f t="shared" si="32"/>
        <v>3</v>
      </c>
      <c r="D2059" s="4" t="s">
        <v>218</v>
      </c>
      <c r="E2059" s="4" t="s">
        <v>23</v>
      </c>
      <c r="F2059" s="5">
        <v>260000</v>
      </c>
      <c r="G2059" s="3" t="s">
        <v>20</v>
      </c>
      <c r="H2059" s="5">
        <v>260000</v>
      </c>
      <c r="I2059" s="3" t="s">
        <v>21</v>
      </c>
      <c r="J2059" s="3" t="s">
        <v>243</v>
      </c>
      <c r="K2059" s="17">
        <v>0</v>
      </c>
      <c r="L2059" s="3" t="s">
        <v>21</v>
      </c>
      <c r="M2059" s="3" t="s">
        <v>242</v>
      </c>
      <c r="N2059" s="3" t="str">
        <f>IF(tbl_clean[[#This Row],[salary_in_usd]]&gt;=statistics!$B$25,"Yes","No")</f>
        <v>Yes</v>
      </c>
      <c r="O2059" s="3" t="str">
        <f>IF(tbl_clean[[#This Row],[employee_residence]]=tbl_clean[[#This Row],[company_location]], "Same-Country","Cross-Country")</f>
        <v>Same-Country</v>
      </c>
    </row>
    <row r="2060" spans="1:15" ht="19.2" x14ac:dyDescent="0.45">
      <c r="A2060" s="3">
        <v>2023</v>
      </c>
      <c r="B2060" s="4" t="s">
        <v>213</v>
      </c>
      <c r="C2060" s="4">
        <f t="shared" si="32"/>
        <v>3</v>
      </c>
      <c r="D2060" s="4" t="s">
        <v>218</v>
      </c>
      <c r="E2060" s="4" t="s">
        <v>37</v>
      </c>
      <c r="F2060" s="5">
        <v>259000</v>
      </c>
      <c r="G2060" s="3" t="s">
        <v>20</v>
      </c>
      <c r="H2060" s="5">
        <v>259000</v>
      </c>
      <c r="I2060" s="3" t="s">
        <v>21</v>
      </c>
      <c r="J2060" s="3" t="s">
        <v>244</v>
      </c>
      <c r="K2060" s="17">
        <v>100</v>
      </c>
      <c r="L2060" s="3" t="s">
        <v>21</v>
      </c>
      <c r="M2060" s="3" t="s">
        <v>242</v>
      </c>
      <c r="N2060" s="3" t="str">
        <f>IF(tbl_clean[[#This Row],[salary_in_usd]]&gt;=statistics!$B$25,"Yes","No")</f>
        <v>Yes</v>
      </c>
      <c r="O2060" s="3" t="str">
        <f>IF(tbl_clean[[#This Row],[employee_residence]]=tbl_clean[[#This Row],[company_location]], "Same-Country","Cross-Country")</f>
        <v>Same-Country</v>
      </c>
    </row>
    <row r="2061" spans="1:15" ht="19.2" x14ac:dyDescent="0.45">
      <c r="A2061" s="3">
        <v>2023</v>
      </c>
      <c r="B2061" s="4" t="s">
        <v>213</v>
      </c>
      <c r="C2061" s="4">
        <f t="shared" si="32"/>
        <v>3</v>
      </c>
      <c r="D2061" s="4" t="s">
        <v>218</v>
      </c>
      <c r="E2061" s="4" t="s">
        <v>37</v>
      </c>
      <c r="F2061" s="5">
        <v>259000</v>
      </c>
      <c r="G2061" s="3" t="s">
        <v>20</v>
      </c>
      <c r="H2061" s="5">
        <v>259000</v>
      </c>
      <c r="I2061" s="3" t="s">
        <v>21</v>
      </c>
      <c r="J2061" s="3" t="s">
        <v>244</v>
      </c>
      <c r="K2061" s="17">
        <v>100</v>
      </c>
      <c r="L2061" s="3" t="s">
        <v>21</v>
      </c>
      <c r="M2061" s="3" t="s">
        <v>242</v>
      </c>
      <c r="N2061" s="3" t="str">
        <f>IF(tbl_clean[[#This Row],[salary_in_usd]]&gt;=statistics!$B$25,"Yes","No")</f>
        <v>Yes</v>
      </c>
      <c r="O2061" s="3" t="str">
        <f>IF(tbl_clean[[#This Row],[employee_residence]]=tbl_clean[[#This Row],[company_location]], "Same-Country","Cross-Country")</f>
        <v>Same-Country</v>
      </c>
    </row>
    <row r="2062" spans="1:15" ht="19.2" x14ac:dyDescent="0.45">
      <c r="A2062" s="3">
        <v>2023</v>
      </c>
      <c r="B2062" s="4" t="s">
        <v>216</v>
      </c>
      <c r="C2062" s="4">
        <f t="shared" si="32"/>
        <v>4</v>
      </c>
      <c r="D2062" s="4" t="s">
        <v>218</v>
      </c>
      <c r="E2062" s="4" t="s">
        <v>23</v>
      </c>
      <c r="F2062" s="5">
        <v>258750</v>
      </c>
      <c r="G2062" s="3" t="s">
        <v>20</v>
      </c>
      <c r="H2062" s="5">
        <v>258750</v>
      </c>
      <c r="I2062" s="3" t="s">
        <v>21</v>
      </c>
      <c r="J2062" s="3" t="s">
        <v>243</v>
      </c>
      <c r="K2062" s="17">
        <v>0</v>
      </c>
      <c r="L2062" s="3" t="s">
        <v>21</v>
      </c>
      <c r="M2062" s="3" t="s">
        <v>242</v>
      </c>
      <c r="N2062" s="3" t="str">
        <f>IF(tbl_clean[[#This Row],[salary_in_usd]]&gt;=statistics!$B$25,"Yes","No")</f>
        <v>Yes</v>
      </c>
      <c r="O2062" s="3" t="str">
        <f>IF(tbl_clean[[#This Row],[employee_residence]]=tbl_clean[[#This Row],[company_location]], "Same-Country","Cross-Country")</f>
        <v>Same-Country</v>
      </c>
    </row>
    <row r="2063" spans="1:15" ht="19.2" x14ac:dyDescent="0.45">
      <c r="A2063" s="3">
        <v>2023</v>
      </c>
      <c r="B2063" s="4" t="s">
        <v>213</v>
      </c>
      <c r="C2063" s="4">
        <f t="shared" si="32"/>
        <v>3</v>
      </c>
      <c r="D2063" s="4" t="s">
        <v>218</v>
      </c>
      <c r="E2063" s="4" t="s">
        <v>23</v>
      </c>
      <c r="F2063" s="5">
        <v>258000</v>
      </c>
      <c r="G2063" s="3" t="s">
        <v>20</v>
      </c>
      <c r="H2063" s="5">
        <v>258000</v>
      </c>
      <c r="I2063" s="3" t="s">
        <v>24</v>
      </c>
      <c r="J2063" s="3" t="s">
        <v>243</v>
      </c>
      <c r="K2063" s="17">
        <v>0</v>
      </c>
      <c r="L2063" s="3" t="s">
        <v>24</v>
      </c>
      <c r="M2063" s="3" t="s">
        <v>242</v>
      </c>
      <c r="N2063" s="3" t="str">
        <f>IF(tbl_clean[[#This Row],[salary_in_usd]]&gt;=statistics!$B$25,"Yes","No")</f>
        <v>Yes</v>
      </c>
      <c r="O2063" s="3" t="str">
        <f>IF(tbl_clean[[#This Row],[employee_residence]]=tbl_clean[[#This Row],[company_location]], "Same-Country","Cross-Country")</f>
        <v>Same-Country</v>
      </c>
    </row>
    <row r="2064" spans="1:15" ht="19.2" x14ac:dyDescent="0.45">
      <c r="A2064" s="3">
        <v>2023</v>
      </c>
      <c r="B2064" s="4" t="s">
        <v>213</v>
      </c>
      <c r="C2064" s="4">
        <f t="shared" si="32"/>
        <v>3</v>
      </c>
      <c r="D2064" s="4" t="s">
        <v>218</v>
      </c>
      <c r="E2064" s="4" t="s">
        <v>23</v>
      </c>
      <c r="F2064" s="5">
        <v>258000</v>
      </c>
      <c r="G2064" s="3" t="s">
        <v>20</v>
      </c>
      <c r="H2064" s="5">
        <v>258000</v>
      </c>
      <c r="I2064" s="3" t="s">
        <v>24</v>
      </c>
      <c r="J2064" s="3" t="s">
        <v>243</v>
      </c>
      <c r="K2064" s="17">
        <v>0</v>
      </c>
      <c r="L2064" s="3" t="s">
        <v>24</v>
      </c>
      <c r="M2064" s="3" t="s">
        <v>242</v>
      </c>
      <c r="N2064" s="3" t="str">
        <f>IF(tbl_clean[[#This Row],[salary_in_usd]]&gt;=statistics!$B$25,"Yes","No")</f>
        <v>Yes</v>
      </c>
      <c r="O2064" s="3" t="str">
        <f>IF(tbl_clean[[#This Row],[employee_residence]]=tbl_clean[[#This Row],[company_location]], "Same-Country","Cross-Country")</f>
        <v>Same-Country</v>
      </c>
    </row>
    <row r="2065" spans="1:15" ht="19.2" x14ac:dyDescent="0.45">
      <c r="A2065" s="3">
        <v>2023</v>
      </c>
      <c r="B2065" s="4" t="s">
        <v>213</v>
      </c>
      <c r="C2065" s="4">
        <f t="shared" si="32"/>
        <v>3</v>
      </c>
      <c r="D2065" s="4" t="s">
        <v>218</v>
      </c>
      <c r="E2065" s="4" t="s">
        <v>35</v>
      </c>
      <c r="F2065" s="5">
        <v>257000</v>
      </c>
      <c r="G2065" s="3" t="s">
        <v>20</v>
      </c>
      <c r="H2065" s="5">
        <v>257000</v>
      </c>
      <c r="I2065" s="3" t="s">
        <v>21</v>
      </c>
      <c r="J2065" s="3" t="s">
        <v>243</v>
      </c>
      <c r="K2065" s="17">
        <v>0</v>
      </c>
      <c r="L2065" s="3" t="s">
        <v>21</v>
      </c>
      <c r="M2065" s="3" t="s">
        <v>242</v>
      </c>
      <c r="N2065" s="3" t="str">
        <f>IF(tbl_clean[[#This Row],[salary_in_usd]]&gt;=statistics!$B$25,"Yes","No")</f>
        <v>Yes</v>
      </c>
      <c r="O2065" s="3" t="str">
        <f>IF(tbl_clean[[#This Row],[employee_residence]]=tbl_clean[[#This Row],[company_location]], "Same-Country","Cross-Country")</f>
        <v>Same-Country</v>
      </c>
    </row>
    <row r="2066" spans="1:15" ht="19.2" x14ac:dyDescent="0.45">
      <c r="A2066" s="3">
        <v>2023</v>
      </c>
      <c r="B2066" s="4" t="s">
        <v>213</v>
      </c>
      <c r="C2066" s="4">
        <f t="shared" si="32"/>
        <v>3</v>
      </c>
      <c r="D2066" s="4" t="s">
        <v>218</v>
      </c>
      <c r="E2066" s="4" t="s">
        <v>23</v>
      </c>
      <c r="F2066" s="5">
        <v>257000</v>
      </c>
      <c r="G2066" s="3" t="s">
        <v>20</v>
      </c>
      <c r="H2066" s="5">
        <v>257000</v>
      </c>
      <c r="I2066" s="3" t="s">
        <v>21</v>
      </c>
      <c r="J2066" s="3" t="s">
        <v>243</v>
      </c>
      <c r="K2066" s="17">
        <v>0</v>
      </c>
      <c r="L2066" s="3" t="s">
        <v>21</v>
      </c>
      <c r="M2066" s="3" t="s">
        <v>242</v>
      </c>
      <c r="N2066" s="3" t="str">
        <f>IF(tbl_clean[[#This Row],[salary_in_usd]]&gt;=statistics!$B$25,"Yes","No")</f>
        <v>Yes</v>
      </c>
      <c r="O2066" s="3" t="str">
        <f>IF(tbl_clean[[#This Row],[employee_residence]]=tbl_clean[[#This Row],[company_location]], "Same-Country","Cross-Country")</f>
        <v>Same-Country</v>
      </c>
    </row>
    <row r="2067" spans="1:15" ht="19.2" x14ac:dyDescent="0.45">
      <c r="A2067" s="3">
        <v>2023</v>
      </c>
      <c r="B2067" s="4" t="s">
        <v>213</v>
      </c>
      <c r="C2067" s="4">
        <f t="shared" si="32"/>
        <v>3</v>
      </c>
      <c r="D2067" s="4" t="s">
        <v>218</v>
      </c>
      <c r="E2067" s="4" t="s">
        <v>52</v>
      </c>
      <c r="F2067" s="5">
        <v>253750</v>
      </c>
      <c r="G2067" s="3" t="s">
        <v>20</v>
      </c>
      <c r="H2067" s="5">
        <v>253750</v>
      </c>
      <c r="I2067" s="3" t="s">
        <v>15</v>
      </c>
      <c r="J2067" s="3" t="s">
        <v>243</v>
      </c>
      <c r="K2067" s="17">
        <v>0</v>
      </c>
      <c r="L2067" s="3" t="s">
        <v>15</v>
      </c>
      <c r="M2067" s="3" t="s">
        <v>242</v>
      </c>
      <c r="N2067" s="3" t="str">
        <f>IF(tbl_clean[[#This Row],[salary_in_usd]]&gt;=statistics!$B$25,"Yes","No")</f>
        <v>Yes</v>
      </c>
      <c r="O2067" s="3" t="str">
        <f>IF(tbl_clean[[#This Row],[employee_residence]]=tbl_clean[[#This Row],[company_location]], "Same-Country","Cross-Country")</f>
        <v>Same-Country</v>
      </c>
    </row>
    <row r="2068" spans="1:15" ht="19.2" x14ac:dyDescent="0.45">
      <c r="A2068" s="3">
        <v>2023</v>
      </c>
      <c r="B2068" s="4" t="s">
        <v>213</v>
      </c>
      <c r="C2068" s="4">
        <f t="shared" si="32"/>
        <v>3</v>
      </c>
      <c r="D2068" s="4" t="s">
        <v>218</v>
      </c>
      <c r="E2068" s="4" t="s">
        <v>52</v>
      </c>
      <c r="F2068" s="5">
        <v>253750</v>
      </c>
      <c r="G2068" s="3" t="s">
        <v>20</v>
      </c>
      <c r="H2068" s="5">
        <v>253750</v>
      </c>
      <c r="I2068" s="3" t="s">
        <v>15</v>
      </c>
      <c r="J2068" s="3" t="s">
        <v>243</v>
      </c>
      <c r="K2068" s="17">
        <v>0</v>
      </c>
      <c r="L2068" s="3" t="s">
        <v>15</v>
      </c>
      <c r="M2068" s="3" t="s">
        <v>242</v>
      </c>
      <c r="N2068" s="3" t="str">
        <f>IF(tbl_clean[[#This Row],[salary_in_usd]]&gt;=statistics!$B$25,"Yes","No")</f>
        <v>Yes</v>
      </c>
      <c r="O2068" s="3" t="str">
        <f>IF(tbl_clean[[#This Row],[employee_residence]]=tbl_clean[[#This Row],[company_location]], "Same-Country","Cross-Country")</f>
        <v>Same-Country</v>
      </c>
    </row>
    <row r="2069" spans="1:15" ht="19.2" x14ac:dyDescent="0.45">
      <c r="A2069" s="3">
        <v>2023</v>
      </c>
      <c r="B2069" s="4" t="s">
        <v>213</v>
      </c>
      <c r="C2069" s="4">
        <f t="shared" si="32"/>
        <v>3</v>
      </c>
      <c r="D2069" s="4" t="s">
        <v>218</v>
      </c>
      <c r="E2069" s="4" t="s">
        <v>37</v>
      </c>
      <c r="F2069" s="5">
        <v>253200</v>
      </c>
      <c r="G2069" s="3" t="s">
        <v>20</v>
      </c>
      <c r="H2069" s="5">
        <v>253200</v>
      </c>
      <c r="I2069" s="3" t="s">
        <v>21</v>
      </c>
      <c r="J2069" s="3" t="s">
        <v>243</v>
      </c>
      <c r="K2069" s="17">
        <v>0</v>
      </c>
      <c r="L2069" s="3" t="s">
        <v>21</v>
      </c>
      <c r="M2069" s="3" t="s">
        <v>242</v>
      </c>
      <c r="N2069" s="3" t="str">
        <f>IF(tbl_clean[[#This Row],[salary_in_usd]]&gt;=statistics!$B$25,"Yes","No")</f>
        <v>Yes</v>
      </c>
      <c r="O2069" s="3" t="str">
        <f>IF(tbl_clean[[#This Row],[employee_residence]]=tbl_clean[[#This Row],[company_location]], "Same-Country","Cross-Country")</f>
        <v>Same-Country</v>
      </c>
    </row>
    <row r="2070" spans="1:15" ht="19.2" x14ac:dyDescent="0.45">
      <c r="A2070" s="3">
        <v>2023</v>
      </c>
      <c r="B2070" s="4" t="s">
        <v>213</v>
      </c>
      <c r="C2070" s="4">
        <f t="shared" si="32"/>
        <v>3</v>
      </c>
      <c r="D2070" s="4" t="s">
        <v>218</v>
      </c>
      <c r="E2070" s="4" t="s">
        <v>37</v>
      </c>
      <c r="F2070" s="5">
        <v>252000</v>
      </c>
      <c r="G2070" s="3" t="s">
        <v>20</v>
      </c>
      <c r="H2070" s="5">
        <v>252000</v>
      </c>
      <c r="I2070" s="3" t="s">
        <v>21</v>
      </c>
      <c r="J2070" s="3" t="s">
        <v>243</v>
      </c>
      <c r="K2070" s="17">
        <v>0</v>
      </c>
      <c r="L2070" s="3" t="s">
        <v>21</v>
      </c>
      <c r="M2070" s="3" t="s">
        <v>242</v>
      </c>
      <c r="N2070" s="3" t="str">
        <f>IF(tbl_clean[[#This Row],[salary_in_usd]]&gt;=statistics!$B$25,"Yes","No")</f>
        <v>Yes</v>
      </c>
      <c r="O2070" s="3" t="str">
        <f>IF(tbl_clean[[#This Row],[employee_residence]]=tbl_clean[[#This Row],[company_location]], "Same-Country","Cross-Country")</f>
        <v>Same-Country</v>
      </c>
    </row>
    <row r="2071" spans="1:15" ht="19.2" x14ac:dyDescent="0.45">
      <c r="A2071" s="3">
        <v>2023</v>
      </c>
      <c r="B2071" s="4" t="s">
        <v>213</v>
      </c>
      <c r="C2071" s="4">
        <f t="shared" si="32"/>
        <v>3</v>
      </c>
      <c r="D2071" s="4" t="s">
        <v>218</v>
      </c>
      <c r="E2071" s="4" t="s">
        <v>23</v>
      </c>
      <c r="F2071" s="5">
        <v>252000</v>
      </c>
      <c r="G2071" s="3" t="s">
        <v>20</v>
      </c>
      <c r="H2071" s="5">
        <v>252000</v>
      </c>
      <c r="I2071" s="3" t="s">
        <v>21</v>
      </c>
      <c r="J2071" s="3" t="s">
        <v>243</v>
      </c>
      <c r="K2071" s="17">
        <v>0</v>
      </c>
      <c r="L2071" s="3" t="s">
        <v>21</v>
      </c>
      <c r="M2071" s="3" t="s">
        <v>242</v>
      </c>
      <c r="N2071" s="3" t="str">
        <f>IF(tbl_clean[[#This Row],[salary_in_usd]]&gt;=statistics!$B$25,"Yes","No")</f>
        <v>Yes</v>
      </c>
      <c r="O2071" s="3" t="str">
        <f>IF(tbl_clean[[#This Row],[employee_residence]]=tbl_clean[[#This Row],[company_location]], "Same-Country","Cross-Country")</f>
        <v>Same-Country</v>
      </c>
    </row>
    <row r="2072" spans="1:15" ht="19.2" x14ac:dyDescent="0.45">
      <c r="A2072" s="3">
        <v>2023</v>
      </c>
      <c r="B2072" s="4" t="s">
        <v>213</v>
      </c>
      <c r="C2072" s="4">
        <f t="shared" si="32"/>
        <v>3</v>
      </c>
      <c r="D2072" s="4" t="s">
        <v>218</v>
      </c>
      <c r="E2072" s="4" t="s">
        <v>37</v>
      </c>
      <c r="F2072" s="5">
        <v>252000</v>
      </c>
      <c r="G2072" s="3" t="s">
        <v>20</v>
      </c>
      <c r="H2072" s="5">
        <v>252000</v>
      </c>
      <c r="I2072" s="3" t="s">
        <v>21</v>
      </c>
      <c r="J2072" s="3" t="s">
        <v>243</v>
      </c>
      <c r="K2072" s="17">
        <v>0</v>
      </c>
      <c r="L2072" s="3" t="s">
        <v>21</v>
      </c>
      <c r="M2072" s="3" t="s">
        <v>242</v>
      </c>
      <c r="N2072" s="3" t="str">
        <f>IF(tbl_clean[[#This Row],[salary_in_usd]]&gt;=statistics!$B$25,"Yes","No")</f>
        <v>Yes</v>
      </c>
      <c r="O2072" s="3" t="str">
        <f>IF(tbl_clean[[#This Row],[employee_residence]]=tbl_clean[[#This Row],[company_location]], "Same-Country","Cross-Country")</f>
        <v>Same-Country</v>
      </c>
    </row>
    <row r="2073" spans="1:15" ht="19.2" x14ac:dyDescent="0.45">
      <c r="A2073" s="3">
        <v>2023</v>
      </c>
      <c r="B2073" s="4" t="s">
        <v>213</v>
      </c>
      <c r="C2073" s="4">
        <f t="shared" si="32"/>
        <v>3</v>
      </c>
      <c r="D2073" s="4" t="s">
        <v>218</v>
      </c>
      <c r="E2073" s="4" t="s">
        <v>37</v>
      </c>
      <c r="F2073" s="5">
        <v>252000</v>
      </c>
      <c r="G2073" s="3" t="s">
        <v>20</v>
      </c>
      <c r="H2073" s="5">
        <v>252000</v>
      </c>
      <c r="I2073" s="3" t="s">
        <v>21</v>
      </c>
      <c r="J2073" s="3" t="s">
        <v>243</v>
      </c>
      <c r="K2073" s="17">
        <v>0</v>
      </c>
      <c r="L2073" s="3" t="s">
        <v>21</v>
      </c>
      <c r="M2073" s="3" t="s">
        <v>242</v>
      </c>
      <c r="N2073" s="3" t="str">
        <f>IF(tbl_clean[[#This Row],[salary_in_usd]]&gt;=statistics!$B$25,"Yes","No")</f>
        <v>Yes</v>
      </c>
      <c r="O2073" s="3" t="str">
        <f>IF(tbl_clean[[#This Row],[employee_residence]]=tbl_clean[[#This Row],[company_location]], "Same-Country","Cross-Country")</f>
        <v>Same-Country</v>
      </c>
    </row>
    <row r="2074" spans="1:15" ht="19.2" x14ac:dyDescent="0.45">
      <c r="A2074" s="3">
        <v>2023</v>
      </c>
      <c r="B2074" s="4" t="s">
        <v>213</v>
      </c>
      <c r="C2074" s="4">
        <f t="shared" si="32"/>
        <v>3</v>
      </c>
      <c r="D2074" s="4" t="s">
        <v>218</v>
      </c>
      <c r="E2074" s="4" t="s">
        <v>37</v>
      </c>
      <c r="F2074" s="5">
        <v>252000</v>
      </c>
      <c r="G2074" s="3" t="s">
        <v>20</v>
      </c>
      <c r="H2074" s="5">
        <v>252000</v>
      </c>
      <c r="I2074" s="3" t="s">
        <v>21</v>
      </c>
      <c r="J2074" s="3" t="s">
        <v>243</v>
      </c>
      <c r="K2074" s="17">
        <v>0</v>
      </c>
      <c r="L2074" s="3" t="s">
        <v>21</v>
      </c>
      <c r="M2074" s="3" t="s">
        <v>242</v>
      </c>
      <c r="N2074" s="3" t="str">
        <f>IF(tbl_clean[[#This Row],[salary_in_usd]]&gt;=statistics!$B$25,"Yes","No")</f>
        <v>Yes</v>
      </c>
      <c r="O2074" s="3" t="str">
        <f>IF(tbl_clean[[#This Row],[employee_residence]]=tbl_clean[[#This Row],[company_location]], "Same-Country","Cross-Country")</f>
        <v>Same-Country</v>
      </c>
    </row>
    <row r="2075" spans="1:15" ht="19.2" x14ac:dyDescent="0.45">
      <c r="A2075" s="3">
        <v>2023</v>
      </c>
      <c r="B2075" s="4" t="s">
        <v>213</v>
      </c>
      <c r="C2075" s="4">
        <f t="shared" si="32"/>
        <v>3</v>
      </c>
      <c r="D2075" s="4" t="s">
        <v>218</v>
      </c>
      <c r="E2075" s="4" t="s">
        <v>37</v>
      </c>
      <c r="F2075" s="5">
        <v>252000</v>
      </c>
      <c r="G2075" s="3" t="s">
        <v>20</v>
      </c>
      <c r="H2075" s="5">
        <v>252000</v>
      </c>
      <c r="I2075" s="3" t="s">
        <v>21</v>
      </c>
      <c r="J2075" s="3" t="s">
        <v>243</v>
      </c>
      <c r="K2075" s="17">
        <v>0</v>
      </c>
      <c r="L2075" s="3" t="s">
        <v>21</v>
      </c>
      <c r="M2075" s="3" t="s">
        <v>242</v>
      </c>
      <c r="N2075" s="3" t="str">
        <f>IF(tbl_clean[[#This Row],[salary_in_usd]]&gt;=statistics!$B$25,"Yes","No")</f>
        <v>Yes</v>
      </c>
      <c r="O2075" s="3" t="str">
        <f>IF(tbl_clean[[#This Row],[employee_residence]]=tbl_clean[[#This Row],[company_location]], "Same-Country","Cross-Country")</f>
        <v>Same-Country</v>
      </c>
    </row>
    <row r="2076" spans="1:15" ht="19.2" x14ac:dyDescent="0.45">
      <c r="A2076" s="3">
        <v>2023</v>
      </c>
      <c r="B2076" s="4" t="s">
        <v>213</v>
      </c>
      <c r="C2076" s="4">
        <f t="shared" si="32"/>
        <v>3</v>
      </c>
      <c r="D2076" s="4" t="s">
        <v>218</v>
      </c>
      <c r="E2076" s="4" t="s">
        <v>37</v>
      </c>
      <c r="F2076" s="5">
        <v>252000</v>
      </c>
      <c r="G2076" s="3" t="s">
        <v>20</v>
      </c>
      <c r="H2076" s="5">
        <v>252000</v>
      </c>
      <c r="I2076" s="3" t="s">
        <v>21</v>
      </c>
      <c r="J2076" s="3" t="s">
        <v>243</v>
      </c>
      <c r="K2076" s="17">
        <v>0</v>
      </c>
      <c r="L2076" s="3" t="s">
        <v>21</v>
      </c>
      <c r="M2076" s="3" t="s">
        <v>242</v>
      </c>
      <c r="N2076" s="3" t="str">
        <f>IF(tbl_clean[[#This Row],[salary_in_usd]]&gt;=statistics!$B$25,"Yes","No")</f>
        <v>Yes</v>
      </c>
      <c r="O2076" s="3" t="str">
        <f>IF(tbl_clean[[#This Row],[employee_residence]]=tbl_clean[[#This Row],[company_location]], "Same-Country","Cross-Country")</f>
        <v>Same-Country</v>
      </c>
    </row>
    <row r="2077" spans="1:15" ht="19.2" x14ac:dyDescent="0.45">
      <c r="A2077" s="3">
        <v>2023</v>
      </c>
      <c r="B2077" s="4" t="s">
        <v>213</v>
      </c>
      <c r="C2077" s="4">
        <f t="shared" si="32"/>
        <v>3</v>
      </c>
      <c r="D2077" s="4" t="s">
        <v>218</v>
      </c>
      <c r="E2077" s="4" t="s">
        <v>37</v>
      </c>
      <c r="F2077" s="5">
        <v>252000</v>
      </c>
      <c r="G2077" s="3" t="s">
        <v>20</v>
      </c>
      <c r="H2077" s="5">
        <v>252000</v>
      </c>
      <c r="I2077" s="3" t="s">
        <v>21</v>
      </c>
      <c r="J2077" s="3" t="s">
        <v>243</v>
      </c>
      <c r="K2077" s="17">
        <v>0</v>
      </c>
      <c r="L2077" s="3" t="s">
        <v>21</v>
      </c>
      <c r="M2077" s="3" t="s">
        <v>242</v>
      </c>
      <c r="N2077" s="3" t="str">
        <f>IF(tbl_clean[[#This Row],[salary_in_usd]]&gt;=statistics!$B$25,"Yes","No")</f>
        <v>Yes</v>
      </c>
      <c r="O2077" s="3" t="str">
        <f>IF(tbl_clean[[#This Row],[employee_residence]]=tbl_clean[[#This Row],[company_location]], "Same-Country","Cross-Country")</f>
        <v>Same-Country</v>
      </c>
    </row>
    <row r="2078" spans="1:15" ht="19.2" x14ac:dyDescent="0.45">
      <c r="A2078" s="3">
        <v>2023</v>
      </c>
      <c r="B2078" s="4" t="s">
        <v>213</v>
      </c>
      <c r="C2078" s="4">
        <f t="shared" si="32"/>
        <v>3</v>
      </c>
      <c r="D2078" s="4" t="s">
        <v>218</v>
      </c>
      <c r="E2078" s="4" t="s">
        <v>37</v>
      </c>
      <c r="F2078" s="5">
        <v>252000</v>
      </c>
      <c r="G2078" s="3" t="s">
        <v>20</v>
      </c>
      <c r="H2078" s="5">
        <v>252000</v>
      </c>
      <c r="I2078" s="3" t="s">
        <v>21</v>
      </c>
      <c r="J2078" s="3" t="s">
        <v>243</v>
      </c>
      <c r="K2078" s="17">
        <v>0</v>
      </c>
      <c r="L2078" s="3" t="s">
        <v>21</v>
      </c>
      <c r="M2078" s="3" t="s">
        <v>242</v>
      </c>
      <c r="N2078" s="3" t="str">
        <f>IF(tbl_clean[[#This Row],[salary_in_usd]]&gt;=statistics!$B$25,"Yes","No")</f>
        <v>Yes</v>
      </c>
      <c r="O2078" s="3" t="str">
        <f>IF(tbl_clean[[#This Row],[employee_residence]]=tbl_clean[[#This Row],[company_location]], "Same-Country","Cross-Country")</f>
        <v>Same-Country</v>
      </c>
    </row>
    <row r="2079" spans="1:15" ht="19.2" x14ac:dyDescent="0.45">
      <c r="A2079" s="3">
        <v>2023</v>
      </c>
      <c r="B2079" s="4" t="s">
        <v>213</v>
      </c>
      <c r="C2079" s="4">
        <f t="shared" si="32"/>
        <v>3</v>
      </c>
      <c r="D2079" s="4" t="s">
        <v>218</v>
      </c>
      <c r="E2079" s="4" t="s">
        <v>37</v>
      </c>
      <c r="F2079" s="5">
        <v>252000</v>
      </c>
      <c r="G2079" s="3" t="s">
        <v>20</v>
      </c>
      <c r="H2079" s="5">
        <v>252000</v>
      </c>
      <c r="I2079" s="3" t="s">
        <v>21</v>
      </c>
      <c r="J2079" s="3" t="s">
        <v>243</v>
      </c>
      <c r="K2079" s="17">
        <v>0</v>
      </c>
      <c r="L2079" s="3" t="s">
        <v>21</v>
      </c>
      <c r="M2079" s="3" t="s">
        <v>242</v>
      </c>
      <c r="N2079" s="3" t="str">
        <f>IF(tbl_clean[[#This Row],[salary_in_usd]]&gt;=statistics!$B$25,"Yes","No")</f>
        <v>Yes</v>
      </c>
      <c r="O2079" s="3" t="str">
        <f>IF(tbl_clean[[#This Row],[employee_residence]]=tbl_clean[[#This Row],[company_location]], "Same-Country","Cross-Country")</f>
        <v>Same-Country</v>
      </c>
    </row>
    <row r="2080" spans="1:15" ht="19.2" x14ac:dyDescent="0.45">
      <c r="A2080" s="3">
        <v>2023</v>
      </c>
      <c r="B2080" s="4" t="s">
        <v>213</v>
      </c>
      <c r="C2080" s="4">
        <f t="shared" si="32"/>
        <v>3</v>
      </c>
      <c r="D2080" s="4" t="s">
        <v>218</v>
      </c>
      <c r="E2080" s="4" t="s">
        <v>37</v>
      </c>
      <c r="F2080" s="5">
        <v>252000</v>
      </c>
      <c r="G2080" s="3" t="s">
        <v>20</v>
      </c>
      <c r="H2080" s="5">
        <v>252000</v>
      </c>
      <c r="I2080" s="3" t="s">
        <v>21</v>
      </c>
      <c r="J2080" s="3" t="s">
        <v>243</v>
      </c>
      <c r="K2080" s="17">
        <v>0</v>
      </c>
      <c r="L2080" s="3" t="s">
        <v>21</v>
      </c>
      <c r="M2080" s="3" t="s">
        <v>242</v>
      </c>
      <c r="N2080" s="3" t="str">
        <f>IF(tbl_clean[[#This Row],[salary_in_usd]]&gt;=statistics!$B$25,"Yes","No")</f>
        <v>Yes</v>
      </c>
      <c r="O2080" s="3" t="str">
        <f>IF(tbl_clean[[#This Row],[employee_residence]]=tbl_clean[[#This Row],[company_location]], "Same-Country","Cross-Country")</f>
        <v>Same-Country</v>
      </c>
    </row>
    <row r="2081" spans="1:15" ht="19.2" x14ac:dyDescent="0.45">
      <c r="A2081" s="3">
        <v>2023</v>
      </c>
      <c r="B2081" s="4" t="s">
        <v>213</v>
      </c>
      <c r="C2081" s="4">
        <f t="shared" si="32"/>
        <v>3</v>
      </c>
      <c r="D2081" s="4" t="s">
        <v>218</v>
      </c>
      <c r="E2081" s="4" t="s">
        <v>37</v>
      </c>
      <c r="F2081" s="5">
        <v>252000</v>
      </c>
      <c r="G2081" s="3" t="s">
        <v>20</v>
      </c>
      <c r="H2081" s="5">
        <v>252000</v>
      </c>
      <c r="I2081" s="3" t="s">
        <v>21</v>
      </c>
      <c r="J2081" s="3" t="s">
        <v>243</v>
      </c>
      <c r="K2081" s="17">
        <v>0</v>
      </c>
      <c r="L2081" s="3" t="s">
        <v>21</v>
      </c>
      <c r="M2081" s="3" t="s">
        <v>242</v>
      </c>
      <c r="N2081" s="3" t="str">
        <f>IF(tbl_clean[[#This Row],[salary_in_usd]]&gt;=statistics!$B$25,"Yes","No")</f>
        <v>Yes</v>
      </c>
      <c r="O2081" s="3" t="str">
        <f>IF(tbl_clean[[#This Row],[employee_residence]]=tbl_clean[[#This Row],[company_location]], "Same-Country","Cross-Country")</f>
        <v>Same-Country</v>
      </c>
    </row>
    <row r="2082" spans="1:15" ht="19.2" x14ac:dyDescent="0.45">
      <c r="A2082" s="3">
        <v>2023</v>
      </c>
      <c r="B2082" s="4" t="s">
        <v>213</v>
      </c>
      <c r="C2082" s="4">
        <f t="shared" si="32"/>
        <v>3</v>
      </c>
      <c r="D2082" s="4" t="s">
        <v>218</v>
      </c>
      <c r="E2082" s="4" t="s">
        <v>37</v>
      </c>
      <c r="F2082" s="5">
        <v>252000</v>
      </c>
      <c r="G2082" s="3" t="s">
        <v>20</v>
      </c>
      <c r="H2082" s="5">
        <v>252000</v>
      </c>
      <c r="I2082" s="3" t="s">
        <v>21</v>
      </c>
      <c r="J2082" s="3" t="s">
        <v>243</v>
      </c>
      <c r="K2082" s="17">
        <v>0</v>
      </c>
      <c r="L2082" s="3" t="s">
        <v>21</v>
      </c>
      <c r="M2082" s="3" t="s">
        <v>242</v>
      </c>
      <c r="N2082" s="3" t="str">
        <f>IF(tbl_clean[[#This Row],[salary_in_usd]]&gt;=statistics!$B$25,"Yes","No")</f>
        <v>Yes</v>
      </c>
      <c r="O2082" s="3" t="str">
        <f>IF(tbl_clean[[#This Row],[employee_residence]]=tbl_clean[[#This Row],[company_location]], "Same-Country","Cross-Country")</f>
        <v>Same-Country</v>
      </c>
    </row>
    <row r="2083" spans="1:15" ht="19.2" x14ac:dyDescent="0.45">
      <c r="A2083" s="3">
        <v>2023</v>
      </c>
      <c r="B2083" s="4" t="s">
        <v>213</v>
      </c>
      <c r="C2083" s="4">
        <f t="shared" si="32"/>
        <v>3</v>
      </c>
      <c r="D2083" s="4" t="s">
        <v>218</v>
      </c>
      <c r="E2083" s="4" t="s">
        <v>37</v>
      </c>
      <c r="F2083" s="5">
        <v>252000</v>
      </c>
      <c r="G2083" s="3" t="s">
        <v>20</v>
      </c>
      <c r="H2083" s="5">
        <v>252000</v>
      </c>
      <c r="I2083" s="3" t="s">
        <v>21</v>
      </c>
      <c r="J2083" s="3" t="s">
        <v>243</v>
      </c>
      <c r="K2083" s="17">
        <v>0</v>
      </c>
      <c r="L2083" s="3" t="s">
        <v>21</v>
      </c>
      <c r="M2083" s="3" t="s">
        <v>242</v>
      </c>
      <c r="N2083" s="3" t="str">
        <f>IF(tbl_clean[[#This Row],[salary_in_usd]]&gt;=statistics!$B$25,"Yes","No")</f>
        <v>Yes</v>
      </c>
      <c r="O2083" s="3" t="str">
        <f>IF(tbl_clean[[#This Row],[employee_residence]]=tbl_clean[[#This Row],[company_location]], "Same-Country","Cross-Country")</f>
        <v>Same-Country</v>
      </c>
    </row>
    <row r="2084" spans="1:15" ht="19.2" x14ac:dyDescent="0.45">
      <c r="A2084" s="3">
        <v>2023</v>
      </c>
      <c r="B2084" s="4" t="s">
        <v>213</v>
      </c>
      <c r="C2084" s="4">
        <f t="shared" si="32"/>
        <v>3</v>
      </c>
      <c r="D2084" s="4" t="s">
        <v>218</v>
      </c>
      <c r="E2084" s="4" t="s">
        <v>45</v>
      </c>
      <c r="F2084" s="5">
        <v>250500</v>
      </c>
      <c r="G2084" s="3" t="s">
        <v>20</v>
      </c>
      <c r="H2084" s="5">
        <v>250500</v>
      </c>
      <c r="I2084" s="3" t="s">
        <v>21</v>
      </c>
      <c r="J2084" s="3" t="s">
        <v>243</v>
      </c>
      <c r="K2084" s="17">
        <v>0</v>
      </c>
      <c r="L2084" s="3" t="s">
        <v>21</v>
      </c>
      <c r="M2084" s="3" t="s">
        <v>242</v>
      </c>
      <c r="N2084" s="3" t="str">
        <f>IF(tbl_clean[[#This Row],[salary_in_usd]]&gt;=statistics!$B$25,"Yes","No")</f>
        <v>Yes</v>
      </c>
      <c r="O2084" s="3" t="str">
        <f>IF(tbl_clean[[#This Row],[employee_residence]]=tbl_clean[[#This Row],[company_location]], "Same-Country","Cross-Country")</f>
        <v>Same-Country</v>
      </c>
    </row>
    <row r="2085" spans="1:15" ht="19.2" x14ac:dyDescent="0.45">
      <c r="A2085" s="3">
        <v>2023</v>
      </c>
      <c r="B2085" s="4" t="s">
        <v>214</v>
      </c>
      <c r="C2085" s="4">
        <f t="shared" si="32"/>
        <v>2</v>
      </c>
      <c r="D2085" s="4" t="s">
        <v>218</v>
      </c>
      <c r="E2085" s="4" t="s">
        <v>35</v>
      </c>
      <c r="F2085" s="5">
        <v>250000</v>
      </c>
      <c r="G2085" s="3" t="s">
        <v>20</v>
      </c>
      <c r="H2085" s="5">
        <v>250000</v>
      </c>
      <c r="I2085" s="3" t="s">
        <v>21</v>
      </c>
      <c r="J2085" s="3" t="s">
        <v>243</v>
      </c>
      <c r="K2085" s="17">
        <v>0</v>
      </c>
      <c r="L2085" s="3" t="s">
        <v>21</v>
      </c>
      <c r="M2085" s="3" t="s">
        <v>242</v>
      </c>
      <c r="N2085" s="3" t="str">
        <f>IF(tbl_clean[[#This Row],[salary_in_usd]]&gt;=statistics!$B$25,"Yes","No")</f>
        <v>Yes</v>
      </c>
      <c r="O2085" s="3" t="str">
        <f>IF(tbl_clean[[#This Row],[employee_residence]]=tbl_clean[[#This Row],[company_location]], "Same-Country","Cross-Country")</f>
        <v>Same-Country</v>
      </c>
    </row>
    <row r="2086" spans="1:15" ht="19.2" x14ac:dyDescent="0.45">
      <c r="A2086" s="3">
        <v>2023</v>
      </c>
      <c r="B2086" s="4" t="s">
        <v>213</v>
      </c>
      <c r="C2086" s="4">
        <f t="shared" si="32"/>
        <v>3</v>
      </c>
      <c r="D2086" s="4" t="s">
        <v>218</v>
      </c>
      <c r="E2086" s="4" t="s">
        <v>23</v>
      </c>
      <c r="F2086" s="5">
        <v>250000</v>
      </c>
      <c r="G2086" s="3" t="s">
        <v>20</v>
      </c>
      <c r="H2086" s="5">
        <v>250000</v>
      </c>
      <c r="I2086" s="3" t="s">
        <v>21</v>
      </c>
      <c r="J2086" s="3" t="s">
        <v>243</v>
      </c>
      <c r="K2086" s="17">
        <v>0</v>
      </c>
      <c r="L2086" s="3" t="s">
        <v>21</v>
      </c>
      <c r="M2086" s="3" t="s">
        <v>242</v>
      </c>
      <c r="N2086" s="3" t="str">
        <f>IF(tbl_clean[[#This Row],[salary_in_usd]]&gt;=statistics!$B$25,"Yes","No")</f>
        <v>Yes</v>
      </c>
      <c r="O2086" s="3" t="str">
        <f>IF(tbl_clean[[#This Row],[employee_residence]]=tbl_clean[[#This Row],[company_location]], "Same-Country","Cross-Country")</f>
        <v>Same-Country</v>
      </c>
    </row>
    <row r="2087" spans="1:15" ht="19.2" x14ac:dyDescent="0.45">
      <c r="A2087" s="3">
        <v>2023</v>
      </c>
      <c r="B2087" s="4" t="s">
        <v>213</v>
      </c>
      <c r="C2087" s="4">
        <f t="shared" si="32"/>
        <v>3</v>
      </c>
      <c r="D2087" s="4" t="s">
        <v>218</v>
      </c>
      <c r="E2087" s="4" t="s">
        <v>37</v>
      </c>
      <c r="F2087" s="5">
        <v>250000</v>
      </c>
      <c r="G2087" s="3" t="s">
        <v>20</v>
      </c>
      <c r="H2087" s="5">
        <v>250000</v>
      </c>
      <c r="I2087" s="3" t="s">
        <v>21</v>
      </c>
      <c r="J2087" s="3" t="s">
        <v>243</v>
      </c>
      <c r="K2087" s="17">
        <v>0</v>
      </c>
      <c r="L2087" s="3" t="s">
        <v>21</v>
      </c>
      <c r="M2087" s="3" t="s">
        <v>242</v>
      </c>
      <c r="N2087" s="3" t="str">
        <f>IF(tbl_clean[[#This Row],[salary_in_usd]]&gt;=statistics!$B$25,"Yes","No")</f>
        <v>Yes</v>
      </c>
      <c r="O2087" s="3" t="str">
        <f>IF(tbl_clean[[#This Row],[employee_residence]]=tbl_clean[[#This Row],[company_location]], "Same-Country","Cross-Country")</f>
        <v>Same-Country</v>
      </c>
    </row>
    <row r="2088" spans="1:15" ht="19.2" x14ac:dyDescent="0.45">
      <c r="A2088" s="3">
        <v>2023</v>
      </c>
      <c r="B2088" s="4" t="s">
        <v>213</v>
      </c>
      <c r="C2088" s="4">
        <f t="shared" si="32"/>
        <v>3</v>
      </c>
      <c r="D2088" s="4" t="s">
        <v>218</v>
      </c>
      <c r="E2088" s="4" t="s">
        <v>52</v>
      </c>
      <c r="F2088" s="5">
        <v>250000</v>
      </c>
      <c r="G2088" s="3" t="s">
        <v>20</v>
      </c>
      <c r="H2088" s="5">
        <v>250000</v>
      </c>
      <c r="I2088" s="3" t="s">
        <v>21</v>
      </c>
      <c r="J2088" s="3" t="s">
        <v>243</v>
      </c>
      <c r="K2088" s="17">
        <v>0</v>
      </c>
      <c r="L2088" s="3" t="s">
        <v>21</v>
      </c>
      <c r="M2088" s="3" t="s">
        <v>242</v>
      </c>
      <c r="N2088" s="3" t="str">
        <f>IF(tbl_clean[[#This Row],[salary_in_usd]]&gt;=statistics!$B$25,"Yes","No")</f>
        <v>Yes</v>
      </c>
      <c r="O2088" s="3" t="str">
        <f>IF(tbl_clean[[#This Row],[employee_residence]]=tbl_clean[[#This Row],[company_location]], "Same-Country","Cross-Country")</f>
        <v>Same-Country</v>
      </c>
    </row>
    <row r="2089" spans="1:15" ht="19.2" x14ac:dyDescent="0.45">
      <c r="A2089" s="3">
        <v>2023</v>
      </c>
      <c r="B2089" s="4" t="s">
        <v>214</v>
      </c>
      <c r="C2089" s="4">
        <f t="shared" si="32"/>
        <v>2</v>
      </c>
      <c r="D2089" s="4" t="s">
        <v>218</v>
      </c>
      <c r="E2089" s="4" t="s">
        <v>35</v>
      </c>
      <c r="F2089" s="5">
        <v>250000</v>
      </c>
      <c r="G2089" s="3" t="s">
        <v>20</v>
      </c>
      <c r="H2089" s="5">
        <v>250000</v>
      </c>
      <c r="I2089" s="3" t="s">
        <v>21</v>
      </c>
      <c r="J2089" s="3" t="s">
        <v>243</v>
      </c>
      <c r="K2089" s="17">
        <v>0</v>
      </c>
      <c r="L2089" s="3" t="s">
        <v>21</v>
      </c>
      <c r="M2089" s="3" t="s">
        <v>242</v>
      </c>
      <c r="N2089" s="3" t="str">
        <f>IF(tbl_clean[[#This Row],[salary_in_usd]]&gt;=statistics!$B$25,"Yes","No")</f>
        <v>Yes</v>
      </c>
      <c r="O2089" s="3" t="str">
        <f>IF(tbl_clean[[#This Row],[employee_residence]]=tbl_clean[[#This Row],[company_location]], "Same-Country","Cross-Country")</f>
        <v>Same-Country</v>
      </c>
    </row>
    <row r="2090" spans="1:15" ht="19.2" x14ac:dyDescent="0.45">
      <c r="A2090" s="3">
        <v>2023</v>
      </c>
      <c r="B2090" s="4" t="s">
        <v>213</v>
      </c>
      <c r="C2090" s="4">
        <f t="shared" si="32"/>
        <v>3</v>
      </c>
      <c r="D2090" s="4" t="s">
        <v>218</v>
      </c>
      <c r="E2090" s="4" t="s">
        <v>27</v>
      </c>
      <c r="F2090" s="5">
        <v>250000</v>
      </c>
      <c r="G2090" s="3" t="s">
        <v>20</v>
      </c>
      <c r="H2090" s="5">
        <v>250000</v>
      </c>
      <c r="I2090" s="3" t="s">
        <v>21</v>
      </c>
      <c r="J2090" s="3" t="s">
        <v>244</v>
      </c>
      <c r="K2090" s="17">
        <v>100</v>
      </c>
      <c r="L2090" s="3" t="s">
        <v>21</v>
      </c>
      <c r="M2090" s="3" t="s">
        <v>242</v>
      </c>
      <c r="N2090" s="3" t="str">
        <f>IF(tbl_clean[[#This Row],[salary_in_usd]]&gt;=statistics!$B$25,"Yes","No")</f>
        <v>Yes</v>
      </c>
      <c r="O2090" s="3" t="str">
        <f>IF(tbl_clean[[#This Row],[employee_residence]]=tbl_clean[[#This Row],[company_location]], "Same-Country","Cross-Country")</f>
        <v>Same-Country</v>
      </c>
    </row>
    <row r="2091" spans="1:15" ht="19.2" x14ac:dyDescent="0.45">
      <c r="A2091" s="3">
        <v>2023</v>
      </c>
      <c r="B2091" s="4" t="s">
        <v>214</v>
      </c>
      <c r="C2091" s="4">
        <f t="shared" si="32"/>
        <v>2</v>
      </c>
      <c r="D2091" s="4" t="s">
        <v>218</v>
      </c>
      <c r="E2091" s="4" t="s">
        <v>37</v>
      </c>
      <c r="F2091" s="5">
        <v>250000</v>
      </c>
      <c r="G2091" s="3" t="s">
        <v>20</v>
      </c>
      <c r="H2091" s="5">
        <v>250000</v>
      </c>
      <c r="I2091" s="3" t="s">
        <v>21</v>
      </c>
      <c r="J2091" s="3" t="s">
        <v>243</v>
      </c>
      <c r="K2091" s="17">
        <v>0</v>
      </c>
      <c r="L2091" s="3" t="s">
        <v>21</v>
      </c>
      <c r="M2091" s="3" t="s">
        <v>242</v>
      </c>
      <c r="N2091" s="3" t="str">
        <f>IF(tbl_clean[[#This Row],[salary_in_usd]]&gt;=statistics!$B$25,"Yes","No")</f>
        <v>Yes</v>
      </c>
      <c r="O2091" s="3" t="str">
        <f>IF(tbl_clean[[#This Row],[employee_residence]]=tbl_clean[[#This Row],[company_location]], "Same-Country","Cross-Country")</f>
        <v>Same-Country</v>
      </c>
    </row>
    <row r="2092" spans="1:15" ht="19.2" x14ac:dyDescent="0.45">
      <c r="A2092" s="3">
        <v>2023</v>
      </c>
      <c r="B2092" s="4" t="s">
        <v>213</v>
      </c>
      <c r="C2092" s="4">
        <f t="shared" si="32"/>
        <v>3</v>
      </c>
      <c r="D2092" s="4" t="s">
        <v>218</v>
      </c>
      <c r="E2092" s="4" t="s">
        <v>52</v>
      </c>
      <c r="F2092" s="5">
        <v>250000</v>
      </c>
      <c r="G2092" s="3" t="s">
        <v>20</v>
      </c>
      <c r="H2092" s="5">
        <v>250000</v>
      </c>
      <c r="I2092" s="3" t="s">
        <v>21</v>
      </c>
      <c r="J2092" s="3" t="s">
        <v>243</v>
      </c>
      <c r="K2092" s="17">
        <v>0</v>
      </c>
      <c r="L2092" s="3" t="s">
        <v>21</v>
      </c>
      <c r="M2092" s="3" t="s">
        <v>242</v>
      </c>
      <c r="N2092" s="3" t="str">
        <f>IF(tbl_clean[[#This Row],[salary_in_usd]]&gt;=statistics!$B$25,"Yes","No")</f>
        <v>Yes</v>
      </c>
      <c r="O2092" s="3" t="str">
        <f>IF(tbl_clean[[#This Row],[employee_residence]]=tbl_clean[[#This Row],[company_location]], "Same-Country","Cross-Country")</f>
        <v>Same-Country</v>
      </c>
    </row>
    <row r="2093" spans="1:15" ht="19.2" x14ac:dyDescent="0.45">
      <c r="A2093" s="3">
        <v>2023</v>
      </c>
      <c r="B2093" s="4" t="s">
        <v>213</v>
      </c>
      <c r="C2093" s="4">
        <f t="shared" si="32"/>
        <v>3</v>
      </c>
      <c r="D2093" s="4" t="s">
        <v>218</v>
      </c>
      <c r="E2093" s="4" t="s">
        <v>37</v>
      </c>
      <c r="F2093" s="5">
        <v>250000</v>
      </c>
      <c r="G2093" s="3" t="s">
        <v>20</v>
      </c>
      <c r="H2093" s="5">
        <v>250000</v>
      </c>
      <c r="I2093" s="3" t="s">
        <v>21</v>
      </c>
      <c r="J2093" s="3" t="s">
        <v>244</v>
      </c>
      <c r="K2093" s="17">
        <v>100</v>
      </c>
      <c r="L2093" s="3" t="s">
        <v>21</v>
      </c>
      <c r="M2093" s="3" t="s">
        <v>242</v>
      </c>
      <c r="N2093" s="3" t="str">
        <f>IF(tbl_clean[[#This Row],[salary_in_usd]]&gt;=statistics!$B$25,"Yes","No")</f>
        <v>Yes</v>
      </c>
      <c r="O2093" s="3" t="str">
        <f>IF(tbl_clean[[#This Row],[employee_residence]]=tbl_clean[[#This Row],[company_location]], "Same-Country","Cross-Country")</f>
        <v>Same-Country</v>
      </c>
    </row>
    <row r="2094" spans="1:15" ht="19.2" x14ac:dyDescent="0.45">
      <c r="A2094" s="3">
        <v>2023</v>
      </c>
      <c r="B2094" s="4" t="s">
        <v>213</v>
      </c>
      <c r="C2094" s="4">
        <f t="shared" si="32"/>
        <v>3</v>
      </c>
      <c r="D2094" s="4" t="s">
        <v>218</v>
      </c>
      <c r="E2094" s="4" t="s">
        <v>37</v>
      </c>
      <c r="F2094" s="5">
        <v>250000</v>
      </c>
      <c r="G2094" s="3" t="s">
        <v>20</v>
      </c>
      <c r="H2094" s="5">
        <v>250000</v>
      </c>
      <c r="I2094" s="3" t="s">
        <v>21</v>
      </c>
      <c r="J2094" s="3" t="s">
        <v>244</v>
      </c>
      <c r="K2094" s="17">
        <v>100</v>
      </c>
      <c r="L2094" s="3" t="s">
        <v>21</v>
      </c>
      <c r="M2094" s="3" t="s">
        <v>242</v>
      </c>
      <c r="N2094" s="3" t="str">
        <f>IF(tbl_clean[[#This Row],[salary_in_usd]]&gt;=statistics!$B$25,"Yes","No")</f>
        <v>Yes</v>
      </c>
      <c r="O2094" s="3" t="str">
        <f>IF(tbl_clean[[#This Row],[employee_residence]]=tbl_clean[[#This Row],[company_location]], "Same-Country","Cross-Country")</f>
        <v>Same-Country</v>
      </c>
    </row>
    <row r="2095" spans="1:15" ht="19.2" x14ac:dyDescent="0.45">
      <c r="A2095" s="3">
        <v>2023</v>
      </c>
      <c r="B2095" s="4" t="s">
        <v>213</v>
      </c>
      <c r="C2095" s="4">
        <f t="shared" si="32"/>
        <v>3</v>
      </c>
      <c r="D2095" s="4" t="s">
        <v>218</v>
      </c>
      <c r="E2095" s="4" t="s">
        <v>37</v>
      </c>
      <c r="F2095" s="5">
        <v>250000</v>
      </c>
      <c r="G2095" s="3" t="s">
        <v>20</v>
      </c>
      <c r="H2095" s="5">
        <v>250000</v>
      </c>
      <c r="I2095" s="3" t="s">
        <v>21</v>
      </c>
      <c r="J2095" s="3" t="s">
        <v>244</v>
      </c>
      <c r="K2095" s="17">
        <v>100</v>
      </c>
      <c r="L2095" s="3" t="s">
        <v>21</v>
      </c>
      <c r="M2095" s="3" t="s">
        <v>242</v>
      </c>
      <c r="N2095" s="3" t="str">
        <f>IF(tbl_clean[[#This Row],[salary_in_usd]]&gt;=statistics!$B$25,"Yes","No")</f>
        <v>Yes</v>
      </c>
      <c r="O2095" s="3" t="str">
        <f>IF(tbl_clean[[#This Row],[employee_residence]]=tbl_clean[[#This Row],[company_location]], "Same-Country","Cross-Country")</f>
        <v>Same-Country</v>
      </c>
    </row>
    <row r="2096" spans="1:15" ht="19.2" x14ac:dyDescent="0.45">
      <c r="A2096" s="3">
        <v>2023</v>
      </c>
      <c r="B2096" s="4" t="s">
        <v>213</v>
      </c>
      <c r="C2096" s="4">
        <f t="shared" si="32"/>
        <v>3</v>
      </c>
      <c r="D2096" s="4" t="s">
        <v>218</v>
      </c>
      <c r="E2096" s="4" t="s">
        <v>23</v>
      </c>
      <c r="F2096" s="5">
        <v>250000</v>
      </c>
      <c r="G2096" s="3" t="s">
        <v>20</v>
      </c>
      <c r="H2096" s="5">
        <v>250000</v>
      </c>
      <c r="I2096" s="3" t="s">
        <v>21</v>
      </c>
      <c r="J2096" s="3" t="s">
        <v>243</v>
      </c>
      <c r="K2096" s="17">
        <v>0</v>
      </c>
      <c r="L2096" s="3" t="s">
        <v>21</v>
      </c>
      <c r="M2096" s="3" t="s">
        <v>242</v>
      </c>
      <c r="N2096" s="3" t="str">
        <f>IF(tbl_clean[[#This Row],[salary_in_usd]]&gt;=statistics!$B$25,"Yes","No")</f>
        <v>Yes</v>
      </c>
      <c r="O2096" s="3" t="str">
        <f>IF(tbl_clean[[#This Row],[employee_residence]]=tbl_clean[[#This Row],[company_location]], "Same-Country","Cross-Country")</f>
        <v>Same-Country</v>
      </c>
    </row>
    <row r="2097" spans="1:15" ht="19.2" x14ac:dyDescent="0.45">
      <c r="A2097" s="3">
        <v>2023</v>
      </c>
      <c r="B2097" s="4" t="s">
        <v>214</v>
      </c>
      <c r="C2097" s="4">
        <f t="shared" si="32"/>
        <v>2</v>
      </c>
      <c r="D2097" s="4" t="s">
        <v>218</v>
      </c>
      <c r="E2097" s="4" t="s">
        <v>37</v>
      </c>
      <c r="F2097" s="5">
        <v>250000</v>
      </c>
      <c r="G2097" s="3" t="s">
        <v>20</v>
      </c>
      <c r="H2097" s="5">
        <v>250000</v>
      </c>
      <c r="I2097" s="3" t="s">
        <v>21</v>
      </c>
      <c r="J2097" s="3" t="s">
        <v>243</v>
      </c>
      <c r="K2097" s="17">
        <v>0</v>
      </c>
      <c r="L2097" s="3" t="s">
        <v>21</v>
      </c>
      <c r="M2097" s="3" t="s">
        <v>242</v>
      </c>
      <c r="N2097" s="3" t="str">
        <f>IF(tbl_clean[[#This Row],[salary_in_usd]]&gt;=statistics!$B$25,"Yes","No")</f>
        <v>Yes</v>
      </c>
      <c r="O2097" s="3" t="str">
        <f>IF(tbl_clean[[#This Row],[employee_residence]]=tbl_clean[[#This Row],[company_location]], "Same-Country","Cross-Country")</f>
        <v>Same-Country</v>
      </c>
    </row>
    <row r="2098" spans="1:15" ht="19.2" x14ac:dyDescent="0.45">
      <c r="A2098" s="3">
        <v>2023</v>
      </c>
      <c r="B2098" s="4" t="s">
        <v>213</v>
      </c>
      <c r="C2098" s="4">
        <f t="shared" si="32"/>
        <v>3</v>
      </c>
      <c r="D2098" s="4" t="s">
        <v>218</v>
      </c>
      <c r="E2098" s="4" t="s">
        <v>37</v>
      </c>
      <c r="F2098" s="5">
        <v>250000</v>
      </c>
      <c r="G2098" s="3" t="s">
        <v>20</v>
      </c>
      <c r="H2098" s="5">
        <v>250000</v>
      </c>
      <c r="I2098" s="3" t="s">
        <v>21</v>
      </c>
      <c r="J2098" s="3" t="s">
        <v>244</v>
      </c>
      <c r="K2098" s="17">
        <v>100</v>
      </c>
      <c r="L2098" s="3" t="s">
        <v>21</v>
      </c>
      <c r="M2098" s="3" t="s">
        <v>242</v>
      </c>
      <c r="N2098" s="3" t="str">
        <f>IF(tbl_clean[[#This Row],[salary_in_usd]]&gt;=statistics!$B$25,"Yes","No")</f>
        <v>Yes</v>
      </c>
      <c r="O2098" s="3" t="str">
        <f>IF(tbl_clean[[#This Row],[employee_residence]]=tbl_clean[[#This Row],[company_location]], "Same-Country","Cross-Country")</f>
        <v>Same-Country</v>
      </c>
    </row>
    <row r="2099" spans="1:15" ht="19.2" x14ac:dyDescent="0.45">
      <c r="A2099" s="3">
        <v>2023</v>
      </c>
      <c r="B2099" s="4" t="s">
        <v>213</v>
      </c>
      <c r="C2099" s="4">
        <f t="shared" si="32"/>
        <v>3</v>
      </c>
      <c r="D2099" s="4" t="s">
        <v>218</v>
      </c>
      <c r="E2099" s="4" t="s">
        <v>52</v>
      </c>
      <c r="F2099" s="5">
        <v>250000</v>
      </c>
      <c r="G2099" s="3" t="s">
        <v>20</v>
      </c>
      <c r="H2099" s="5">
        <v>250000</v>
      </c>
      <c r="I2099" s="3" t="s">
        <v>21</v>
      </c>
      <c r="J2099" s="3" t="s">
        <v>243</v>
      </c>
      <c r="K2099" s="17">
        <v>0</v>
      </c>
      <c r="L2099" s="3" t="s">
        <v>21</v>
      </c>
      <c r="M2099" s="3" t="s">
        <v>242</v>
      </c>
      <c r="N2099" s="3" t="str">
        <f>IF(tbl_clean[[#This Row],[salary_in_usd]]&gt;=statistics!$B$25,"Yes","No")</f>
        <v>Yes</v>
      </c>
      <c r="O2099" s="3" t="str">
        <f>IF(tbl_clean[[#This Row],[employee_residence]]=tbl_clean[[#This Row],[company_location]], "Same-Country","Cross-Country")</f>
        <v>Same-Country</v>
      </c>
    </row>
    <row r="2100" spans="1:15" ht="19.2" x14ac:dyDescent="0.45">
      <c r="A2100" s="3">
        <v>2023</v>
      </c>
      <c r="B2100" s="4" t="s">
        <v>216</v>
      </c>
      <c r="C2100" s="4">
        <f t="shared" si="32"/>
        <v>4</v>
      </c>
      <c r="D2100" s="4" t="s">
        <v>218</v>
      </c>
      <c r="E2100" s="4" t="s">
        <v>228</v>
      </c>
      <c r="F2100" s="5">
        <v>249300</v>
      </c>
      <c r="G2100" s="3" t="s">
        <v>20</v>
      </c>
      <c r="H2100" s="5">
        <v>249300</v>
      </c>
      <c r="I2100" s="3" t="s">
        <v>21</v>
      </c>
      <c r="J2100" s="3" t="s">
        <v>243</v>
      </c>
      <c r="K2100" s="17">
        <v>0</v>
      </c>
      <c r="L2100" s="3" t="s">
        <v>21</v>
      </c>
      <c r="M2100" s="3" t="s">
        <v>242</v>
      </c>
      <c r="N2100" s="3" t="str">
        <f>IF(tbl_clean[[#This Row],[salary_in_usd]]&gt;=statistics!$B$25,"Yes","No")</f>
        <v>No</v>
      </c>
      <c r="O2100" s="3" t="str">
        <f>IF(tbl_clean[[#This Row],[employee_residence]]=tbl_clean[[#This Row],[company_location]], "Same-Country","Cross-Country")</f>
        <v>Same-Country</v>
      </c>
    </row>
    <row r="2101" spans="1:15" ht="19.2" x14ac:dyDescent="0.45">
      <c r="A2101" s="3">
        <v>2023</v>
      </c>
      <c r="B2101" s="4" t="s">
        <v>213</v>
      </c>
      <c r="C2101" s="4">
        <f t="shared" si="32"/>
        <v>3</v>
      </c>
      <c r="D2101" s="4" t="s">
        <v>218</v>
      </c>
      <c r="E2101" s="4" t="s">
        <v>52</v>
      </c>
      <c r="F2101" s="5">
        <v>248100</v>
      </c>
      <c r="G2101" s="3" t="s">
        <v>20</v>
      </c>
      <c r="H2101" s="5">
        <v>248100</v>
      </c>
      <c r="I2101" s="3" t="s">
        <v>24</v>
      </c>
      <c r="J2101" s="3" t="s">
        <v>243</v>
      </c>
      <c r="K2101" s="17">
        <v>0</v>
      </c>
      <c r="L2101" s="3" t="s">
        <v>24</v>
      </c>
      <c r="M2101" s="3" t="s">
        <v>242</v>
      </c>
      <c r="N2101" s="3" t="str">
        <f>IF(tbl_clean[[#This Row],[salary_in_usd]]&gt;=statistics!$B$25,"Yes","No")</f>
        <v>No</v>
      </c>
      <c r="O2101" s="3" t="str">
        <f>IF(tbl_clean[[#This Row],[employee_residence]]=tbl_clean[[#This Row],[company_location]], "Same-Country","Cross-Country")</f>
        <v>Same-Country</v>
      </c>
    </row>
    <row r="2102" spans="1:15" ht="19.2" x14ac:dyDescent="0.45">
      <c r="A2102" s="3">
        <v>2023</v>
      </c>
      <c r="B2102" s="4" t="s">
        <v>213</v>
      </c>
      <c r="C2102" s="4">
        <f t="shared" si="32"/>
        <v>3</v>
      </c>
      <c r="D2102" s="4" t="s">
        <v>218</v>
      </c>
      <c r="E2102" s="4" t="s">
        <v>52</v>
      </c>
      <c r="F2102" s="5">
        <v>248100</v>
      </c>
      <c r="G2102" s="3" t="s">
        <v>20</v>
      </c>
      <c r="H2102" s="5">
        <v>248100</v>
      </c>
      <c r="I2102" s="3" t="s">
        <v>21</v>
      </c>
      <c r="J2102" s="3" t="s">
        <v>243</v>
      </c>
      <c r="K2102" s="17">
        <v>0</v>
      </c>
      <c r="L2102" s="3" t="s">
        <v>21</v>
      </c>
      <c r="M2102" s="3" t="s">
        <v>242</v>
      </c>
      <c r="N2102" s="3" t="str">
        <f>IF(tbl_clean[[#This Row],[salary_in_usd]]&gt;=statistics!$B$25,"Yes","No")</f>
        <v>No</v>
      </c>
      <c r="O2102" s="3" t="str">
        <f>IF(tbl_clean[[#This Row],[employee_residence]]=tbl_clean[[#This Row],[company_location]], "Same-Country","Cross-Country")</f>
        <v>Same-Country</v>
      </c>
    </row>
    <row r="2103" spans="1:15" ht="19.2" x14ac:dyDescent="0.45">
      <c r="A2103" s="3">
        <v>2023</v>
      </c>
      <c r="B2103" s="4" t="s">
        <v>213</v>
      </c>
      <c r="C2103" s="4">
        <f t="shared" si="32"/>
        <v>3</v>
      </c>
      <c r="D2103" s="4" t="s">
        <v>218</v>
      </c>
      <c r="E2103" s="4" t="s">
        <v>35</v>
      </c>
      <c r="F2103" s="5">
        <v>247500</v>
      </c>
      <c r="G2103" s="3" t="s">
        <v>20</v>
      </c>
      <c r="H2103" s="5">
        <v>247500</v>
      </c>
      <c r="I2103" s="3" t="s">
        <v>21</v>
      </c>
      <c r="J2103" s="3" t="s">
        <v>243</v>
      </c>
      <c r="K2103" s="17">
        <v>0</v>
      </c>
      <c r="L2103" s="3" t="s">
        <v>21</v>
      </c>
      <c r="M2103" s="3" t="s">
        <v>242</v>
      </c>
      <c r="N2103" s="3" t="str">
        <f>IF(tbl_clean[[#This Row],[salary_in_usd]]&gt;=statistics!$B$25,"Yes","No")</f>
        <v>No</v>
      </c>
      <c r="O2103" s="3" t="str">
        <f>IF(tbl_clean[[#This Row],[employee_residence]]=tbl_clean[[#This Row],[company_location]], "Same-Country","Cross-Country")</f>
        <v>Same-Country</v>
      </c>
    </row>
    <row r="2104" spans="1:15" ht="19.2" x14ac:dyDescent="0.45">
      <c r="A2104" s="3">
        <v>2023</v>
      </c>
      <c r="B2104" s="4" t="s">
        <v>213</v>
      </c>
      <c r="C2104" s="4">
        <f t="shared" si="32"/>
        <v>3</v>
      </c>
      <c r="D2104" s="4" t="s">
        <v>218</v>
      </c>
      <c r="E2104" s="4" t="s">
        <v>35</v>
      </c>
      <c r="F2104" s="5">
        <v>247500</v>
      </c>
      <c r="G2104" s="3" t="s">
        <v>20</v>
      </c>
      <c r="H2104" s="5">
        <v>247500</v>
      </c>
      <c r="I2104" s="3" t="s">
        <v>21</v>
      </c>
      <c r="J2104" s="3" t="s">
        <v>243</v>
      </c>
      <c r="K2104" s="17">
        <v>0</v>
      </c>
      <c r="L2104" s="3" t="s">
        <v>21</v>
      </c>
      <c r="M2104" s="3" t="s">
        <v>242</v>
      </c>
      <c r="N2104" s="3" t="str">
        <f>IF(tbl_clean[[#This Row],[salary_in_usd]]&gt;=statistics!$B$25,"Yes","No")</f>
        <v>No</v>
      </c>
      <c r="O2104" s="3" t="str">
        <f>IF(tbl_clean[[#This Row],[employee_residence]]=tbl_clean[[#This Row],[company_location]], "Same-Country","Cross-Country")</f>
        <v>Same-Country</v>
      </c>
    </row>
    <row r="2105" spans="1:15" ht="19.2" x14ac:dyDescent="0.45">
      <c r="A2105" s="3">
        <v>2023</v>
      </c>
      <c r="B2105" s="4" t="s">
        <v>213</v>
      </c>
      <c r="C2105" s="4">
        <f t="shared" si="32"/>
        <v>3</v>
      </c>
      <c r="D2105" s="4" t="s">
        <v>218</v>
      </c>
      <c r="E2105" s="4" t="s">
        <v>35</v>
      </c>
      <c r="F2105" s="5">
        <v>247500</v>
      </c>
      <c r="G2105" s="3" t="s">
        <v>20</v>
      </c>
      <c r="H2105" s="5">
        <v>247500</v>
      </c>
      <c r="I2105" s="3" t="s">
        <v>21</v>
      </c>
      <c r="J2105" s="3" t="s">
        <v>243</v>
      </c>
      <c r="K2105" s="17">
        <v>0</v>
      </c>
      <c r="L2105" s="3" t="s">
        <v>21</v>
      </c>
      <c r="M2105" s="3" t="s">
        <v>242</v>
      </c>
      <c r="N2105" s="3" t="str">
        <f>IF(tbl_clean[[#This Row],[salary_in_usd]]&gt;=statistics!$B$25,"Yes","No")</f>
        <v>No</v>
      </c>
      <c r="O2105" s="3" t="str">
        <f>IF(tbl_clean[[#This Row],[employee_residence]]=tbl_clean[[#This Row],[company_location]], "Same-Country","Cross-Country")</f>
        <v>Same-Country</v>
      </c>
    </row>
    <row r="2106" spans="1:15" ht="19.2" x14ac:dyDescent="0.45">
      <c r="A2106" s="3">
        <v>2023</v>
      </c>
      <c r="B2106" s="4" t="s">
        <v>213</v>
      </c>
      <c r="C2106" s="4">
        <f t="shared" si="32"/>
        <v>3</v>
      </c>
      <c r="D2106" s="4" t="s">
        <v>218</v>
      </c>
      <c r="E2106" s="4" t="s">
        <v>35</v>
      </c>
      <c r="F2106" s="5">
        <v>247500</v>
      </c>
      <c r="G2106" s="3" t="s">
        <v>20</v>
      </c>
      <c r="H2106" s="5">
        <v>247500</v>
      </c>
      <c r="I2106" s="3" t="s">
        <v>21</v>
      </c>
      <c r="J2106" s="3" t="s">
        <v>243</v>
      </c>
      <c r="K2106" s="17">
        <v>0</v>
      </c>
      <c r="L2106" s="3" t="s">
        <v>21</v>
      </c>
      <c r="M2106" s="3" t="s">
        <v>242</v>
      </c>
      <c r="N2106" s="3" t="str">
        <f>IF(tbl_clean[[#This Row],[salary_in_usd]]&gt;=statistics!$B$25,"Yes","No")</f>
        <v>No</v>
      </c>
      <c r="O2106" s="3" t="str">
        <f>IF(tbl_clean[[#This Row],[employee_residence]]=tbl_clean[[#This Row],[company_location]], "Same-Country","Cross-Country")</f>
        <v>Same-Country</v>
      </c>
    </row>
    <row r="2107" spans="1:15" ht="19.2" x14ac:dyDescent="0.45">
      <c r="A2107" s="3">
        <v>2023</v>
      </c>
      <c r="B2107" s="4" t="s">
        <v>213</v>
      </c>
      <c r="C2107" s="4">
        <f t="shared" si="32"/>
        <v>3</v>
      </c>
      <c r="D2107" s="4" t="s">
        <v>218</v>
      </c>
      <c r="E2107" s="4" t="s">
        <v>35</v>
      </c>
      <c r="F2107" s="5">
        <v>247500</v>
      </c>
      <c r="G2107" s="3" t="s">
        <v>20</v>
      </c>
      <c r="H2107" s="5">
        <v>247500</v>
      </c>
      <c r="I2107" s="3" t="s">
        <v>21</v>
      </c>
      <c r="J2107" s="3" t="s">
        <v>243</v>
      </c>
      <c r="K2107" s="17">
        <v>0</v>
      </c>
      <c r="L2107" s="3" t="s">
        <v>21</v>
      </c>
      <c r="M2107" s="3" t="s">
        <v>242</v>
      </c>
      <c r="N2107" s="3" t="str">
        <f>IF(tbl_clean[[#This Row],[salary_in_usd]]&gt;=statistics!$B$25,"Yes","No")</f>
        <v>No</v>
      </c>
      <c r="O2107" s="3" t="str">
        <f>IF(tbl_clean[[#This Row],[employee_residence]]=tbl_clean[[#This Row],[company_location]], "Same-Country","Cross-Country")</f>
        <v>Same-Country</v>
      </c>
    </row>
    <row r="2108" spans="1:15" ht="19.2" x14ac:dyDescent="0.45">
      <c r="A2108" s="3">
        <v>2023</v>
      </c>
      <c r="B2108" s="4" t="s">
        <v>213</v>
      </c>
      <c r="C2108" s="4">
        <f t="shared" si="32"/>
        <v>3</v>
      </c>
      <c r="D2108" s="4" t="s">
        <v>218</v>
      </c>
      <c r="E2108" s="4" t="s">
        <v>101</v>
      </c>
      <c r="F2108" s="5">
        <v>247500</v>
      </c>
      <c r="G2108" s="3" t="s">
        <v>20</v>
      </c>
      <c r="H2108" s="5">
        <v>247500</v>
      </c>
      <c r="I2108" s="3" t="s">
        <v>21</v>
      </c>
      <c r="J2108" s="3" t="s">
        <v>243</v>
      </c>
      <c r="K2108" s="17">
        <v>0</v>
      </c>
      <c r="L2108" s="3" t="s">
        <v>21</v>
      </c>
      <c r="M2108" s="3" t="s">
        <v>242</v>
      </c>
      <c r="N2108" s="3" t="str">
        <f>IF(tbl_clean[[#This Row],[salary_in_usd]]&gt;=statistics!$B$25,"Yes","No")</f>
        <v>No</v>
      </c>
      <c r="O2108" s="3" t="str">
        <f>IF(tbl_clean[[#This Row],[employee_residence]]=tbl_clean[[#This Row],[company_location]], "Same-Country","Cross-Country")</f>
        <v>Same-Country</v>
      </c>
    </row>
    <row r="2109" spans="1:15" ht="19.2" x14ac:dyDescent="0.45">
      <c r="A2109" s="3">
        <v>2023</v>
      </c>
      <c r="B2109" s="4" t="s">
        <v>213</v>
      </c>
      <c r="C2109" s="4">
        <f t="shared" si="32"/>
        <v>3</v>
      </c>
      <c r="D2109" s="4" t="s">
        <v>218</v>
      </c>
      <c r="E2109" s="4" t="s">
        <v>37</v>
      </c>
      <c r="F2109" s="5">
        <v>247300</v>
      </c>
      <c r="G2109" s="3" t="s">
        <v>20</v>
      </c>
      <c r="H2109" s="5">
        <v>247300</v>
      </c>
      <c r="I2109" s="3" t="s">
        <v>21</v>
      </c>
      <c r="J2109" s="3" t="s">
        <v>243</v>
      </c>
      <c r="K2109" s="17">
        <v>0</v>
      </c>
      <c r="L2109" s="3" t="s">
        <v>21</v>
      </c>
      <c r="M2109" s="3" t="s">
        <v>242</v>
      </c>
      <c r="N2109" s="3" t="str">
        <f>IF(tbl_clean[[#This Row],[salary_in_usd]]&gt;=statistics!$B$25,"Yes","No")</f>
        <v>No</v>
      </c>
      <c r="O2109" s="3" t="str">
        <f>IF(tbl_clean[[#This Row],[employee_residence]]=tbl_clean[[#This Row],[company_location]], "Same-Country","Cross-Country")</f>
        <v>Same-Country</v>
      </c>
    </row>
    <row r="2110" spans="1:15" ht="19.2" x14ac:dyDescent="0.45">
      <c r="A2110" s="3">
        <v>2023</v>
      </c>
      <c r="B2110" s="4" t="s">
        <v>213</v>
      </c>
      <c r="C2110" s="4">
        <f t="shared" si="32"/>
        <v>3</v>
      </c>
      <c r="D2110" s="4" t="s">
        <v>218</v>
      </c>
      <c r="E2110" s="4" t="s">
        <v>69</v>
      </c>
      <c r="F2110" s="5">
        <v>245100</v>
      </c>
      <c r="G2110" s="3" t="s">
        <v>20</v>
      </c>
      <c r="H2110" s="5">
        <v>245100</v>
      </c>
      <c r="I2110" s="3" t="s">
        <v>21</v>
      </c>
      <c r="J2110" s="3" t="s">
        <v>243</v>
      </c>
      <c r="K2110" s="17">
        <v>0</v>
      </c>
      <c r="L2110" s="3" t="s">
        <v>21</v>
      </c>
      <c r="M2110" s="3" t="s">
        <v>242</v>
      </c>
      <c r="N2110" s="3" t="str">
        <f>IF(tbl_clean[[#This Row],[salary_in_usd]]&gt;=statistics!$B$25,"Yes","No")</f>
        <v>No</v>
      </c>
      <c r="O2110" s="3" t="str">
        <f>IF(tbl_clean[[#This Row],[employee_residence]]=tbl_clean[[#This Row],[company_location]], "Same-Country","Cross-Country")</f>
        <v>Same-Country</v>
      </c>
    </row>
    <row r="2111" spans="1:15" ht="19.2" x14ac:dyDescent="0.45">
      <c r="A2111" s="3">
        <v>2023</v>
      </c>
      <c r="B2111" s="4" t="s">
        <v>213</v>
      </c>
      <c r="C2111" s="4">
        <f t="shared" si="32"/>
        <v>3</v>
      </c>
      <c r="D2111" s="4" t="s">
        <v>218</v>
      </c>
      <c r="E2111" s="4" t="s">
        <v>69</v>
      </c>
      <c r="F2111" s="5">
        <v>245100</v>
      </c>
      <c r="G2111" s="3" t="s">
        <v>20</v>
      </c>
      <c r="H2111" s="5">
        <v>245100</v>
      </c>
      <c r="I2111" s="3" t="s">
        <v>21</v>
      </c>
      <c r="J2111" s="3" t="s">
        <v>243</v>
      </c>
      <c r="K2111" s="17">
        <v>0</v>
      </c>
      <c r="L2111" s="3" t="s">
        <v>21</v>
      </c>
      <c r="M2111" s="3" t="s">
        <v>242</v>
      </c>
      <c r="N2111" s="3" t="str">
        <f>IF(tbl_clean[[#This Row],[salary_in_usd]]&gt;=statistics!$B$25,"Yes","No")</f>
        <v>No</v>
      </c>
      <c r="O2111" s="3" t="str">
        <f>IF(tbl_clean[[#This Row],[employee_residence]]=tbl_clean[[#This Row],[company_location]], "Same-Country","Cross-Country")</f>
        <v>Same-Country</v>
      </c>
    </row>
    <row r="2112" spans="1:15" ht="19.2" x14ac:dyDescent="0.45">
      <c r="A2112" s="3">
        <v>2023</v>
      </c>
      <c r="B2112" s="4" t="s">
        <v>213</v>
      </c>
      <c r="C2112" s="4">
        <f t="shared" si="32"/>
        <v>3</v>
      </c>
      <c r="D2112" s="4" t="s">
        <v>218</v>
      </c>
      <c r="E2112" s="4" t="s">
        <v>69</v>
      </c>
      <c r="F2112" s="5">
        <v>245100</v>
      </c>
      <c r="G2112" s="3" t="s">
        <v>20</v>
      </c>
      <c r="H2112" s="5">
        <v>245100</v>
      </c>
      <c r="I2112" s="3" t="s">
        <v>21</v>
      </c>
      <c r="J2112" s="3" t="s">
        <v>243</v>
      </c>
      <c r="K2112" s="17">
        <v>0</v>
      </c>
      <c r="L2112" s="3" t="s">
        <v>21</v>
      </c>
      <c r="M2112" s="3" t="s">
        <v>242</v>
      </c>
      <c r="N2112" s="3" t="str">
        <f>IF(tbl_clean[[#This Row],[salary_in_usd]]&gt;=statistics!$B$25,"Yes","No")</f>
        <v>No</v>
      </c>
      <c r="O2112" s="3" t="str">
        <f>IF(tbl_clean[[#This Row],[employee_residence]]=tbl_clean[[#This Row],[company_location]], "Same-Country","Cross-Country")</f>
        <v>Same-Country</v>
      </c>
    </row>
    <row r="2113" spans="1:15" ht="19.2" x14ac:dyDescent="0.45">
      <c r="A2113" s="3">
        <v>2023</v>
      </c>
      <c r="B2113" s="4" t="s">
        <v>213</v>
      </c>
      <c r="C2113" s="4">
        <f t="shared" si="32"/>
        <v>3</v>
      </c>
      <c r="D2113" s="4" t="s">
        <v>218</v>
      </c>
      <c r="E2113" s="4" t="s">
        <v>69</v>
      </c>
      <c r="F2113" s="5">
        <v>245100</v>
      </c>
      <c r="G2113" s="3" t="s">
        <v>20</v>
      </c>
      <c r="H2113" s="5">
        <v>245100</v>
      </c>
      <c r="I2113" s="3" t="s">
        <v>21</v>
      </c>
      <c r="J2113" s="3" t="s">
        <v>243</v>
      </c>
      <c r="K2113" s="17">
        <v>0</v>
      </c>
      <c r="L2113" s="3" t="s">
        <v>21</v>
      </c>
      <c r="M2113" s="3" t="s">
        <v>242</v>
      </c>
      <c r="N2113" s="3" t="str">
        <f>IF(tbl_clean[[#This Row],[salary_in_usd]]&gt;=statistics!$B$25,"Yes","No")</f>
        <v>No</v>
      </c>
      <c r="O2113" s="3" t="str">
        <f>IF(tbl_clean[[#This Row],[employee_residence]]=tbl_clean[[#This Row],[company_location]], "Same-Country","Cross-Country")</f>
        <v>Same-Country</v>
      </c>
    </row>
    <row r="2114" spans="1:15" ht="19.2" x14ac:dyDescent="0.45">
      <c r="A2114" s="3">
        <v>2023</v>
      </c>
      <c r="B2114" s="4" t="s">
        <v>213</v>
      </c>
      <c r="C2114" s="4">
        <f t="shared" ref="C2114:C2177" si="33">IF(B2114="Entry",1,IF(B2114="Mid",2,IF(B2114="Senior",3,4)))</f>
        <v>3</v>
      </c>
      <c r="D2114" s="4" t="s">
        <v>218</v>
      </c>
      <c r="E2114" s="4" t="s">
        <v>23</v>
      </c>
      <c r="F2114" s="5">
        <v>245000</v>
      </c>
      <c r="G2114" s="3" t="s">
        <v>20</v>
      </c>
      <c r="H2114" s="5">
        <v>245000</v>
      </c>
      <c r="I2114" s="3" t="s">
        <v>21</v>
      </c>
      <c r="J2114" s="3" t="s">
        <v>244</v>
      </c>
      <c r="K2114" s="17">
        <v>100</v>
      </c>
      <c r="L2114" s="3" t="s">
        <v>21</v>
      </c>
      <c r="M2114" s="3" t="s">
        <v>242</v>
      </c>
      <c r="N2114" s="3" t="str">
        <f>IF(tbl_clean[[#This Row],[salary_in_usd]]&gt;=statistics!$B$25,"Yes","No")</f>
        <v>No</v>
      </c>
      <c r="O2114" s="3" t="str">
        <f>IF(tbl_clean[[#This Row],[employee_residence]]=tbl_clean[[#This Row],[company_location]], "Same-Country","Cross-Country")</f>
        <v>Same-Country</v>
      </c>
    </row>
    <row r="2115" spans="1:15" ht="19.2" x14ac:dyDescent="0.45">
      <c r="A2115" s="3">
        <v>2023</v>
      </c>
      <c r="B2115" s="4" t="s">
        <v>213</v>
      </c>
      <c r="C2115" s="4">
        <f t="shared" si="33"/>
        <v>3</v>
      </c>
      <c r="D2115" s="4" t="s">
        <v>218</v>
      </c>
      <c r="E2115" s="4" t="s">
        <v>23</v>
      </c>
      <c r="F2115" s="5">
        <v>245000</v>
      </c>
      <c r="G2115" s="3" t="s">
        <v>20</v>
      </c>
      <c r="H2115" s="5">
        <v>245000</v>
      </c>
      <c r="I2115" s="3" t="s">
        <v>21</v>
      </c>
      <c r="J2115" s="3" t="s">
        <v>243</v>
      </c>
      <c r="K2115" s="17">
        <v>0</v>
      </c>
      <c r="L2115" s="3" t="s">
        <v>21</v>
      </c>
      <c r="M2115" s="3" t="s">
        <v>242</v>
      </c>
      <c r="N2115" s="3" t="str">
        <f>IF(tbl_clean[[#This Row],[salary_in_usd]]&gt;=statistics!$B$25,"Yes","No")</f>
        <v>No</v>
      </c>
      <c r="O2115" s="3" t="str">
        <f>IF(tbl_clean[[#This Row],[employee_residence]]=tbl_clean[[#This Row],[company_location]], "Same-Country","Cross-Country")</f>
        <v>Same-Country</v>
      </c>
    </row>
    <row r="2116" spans="1:15" ht="19.2" x14ac:dyDescent="0.45">
      <c r="A2116" s="3">
        <v>2023</v>
      </c>
      <c r="B2116" s="4" t="s">
        <v>213</v>
      </c>
      <c r="C2116" s="4">
        <f t="shared" si="33"/>
        <v>3</v>
      </c>
      <c r="D2116" s="4" t="s">
        <v>218</v>
      </c>
      <c r="E2116" s="4" t="s">
        <v>23</v>
      </c>
      <c r="F2116" s="5">
        <v>245000</v>
      </c>
      <c r="G2116" s="3" t="s">
        <v>20</v>
      </c>
      <c r="H2116" s="5">
        <v>245000</v>
      </c>
      <c r="I2116" s="3" t="s">
        <v>21</v>
      </c>
      <c r="J2116" s="3" t="s">
        <v>243</v>
      </c>
      <c r="K2116" s="17">
        <v>0</v>
      </c>
      <c r="L2116" s="3" t="s">
        <v>21</v>
      </c>
      <c r="M2116" s="3" t="s">
        <v>242</v>
      </c>
      <c r="N2116" s="3" t="str">
        <f>IF(tbl_clean[[#This Row],[salary_in_usd]]&gt;=statistics!$B$25,"Yes","No")</f>
        <v>No</v>
      </c>
      <c r="O2116" s="3" t="str">
        <f>IF(tbl_clean[[#This Row],[employee_residence]]=tbl_clean[[#This Row],[company_location]], "Same-Country","Cross-Country")</f>
        <v>Same-Country</v>
      </c>
    </row>
    <row r="2117" spans="1:15" ht="19.2" x14ac:dyDescent="0.45">
      <c r="A2117" s="3">
        <v>2023</v>
      </c>
      <c r="B2117" s="4" t="s">
        <v>213</v>
      </c>
      <c r="C2117" s="4">
        <f t="shared" si="33"/>
        <v>3</v>
      </c>
      <c r="D2117" s="4" t="s">
        <v>218</v>
      </c>
      <c r="E2117" s="4" t="s">
        <v>37</v>
      </c>
      <c r="F2117" s="5">
        <v>241871</v>
      </c>
      <c r="G2117" s="3" t="s">
        <v>20</v>
      </c>
      <c r="H2117" s="5">
        <v>241871</v>
      </c>
      <c r="I2117" s="3" t="s">
        <v>21</v>
      </c>
      <c r="J2117" s="3" t="s">
        <v>243</v>
      </c>
      <c r="K2117" s="17">
        <v>0</v>
      </c>
      <c r="L2117" s="3" t="s">
        <v>21</v>
      </c>
      <c r="M2117" s="3" t="s">
        <v>242</v>
      </c>
      <c r="N2117" s="3" t="str">
        <f>IF(tbl_clean[[#This Row],[salary_in_usd]]&gt;=statistics!$B$25,"Yes","No")</f>
        <v>No</v>
      </c>
      <c r="O2117" s="3" t="str">
        <f>IF(tbl_clean[[#This Row],[employee_residence]]=tbl_clean[[#This Row],[company_location]], "Same-Country","Cross-Country")</f>
        <v>Same-Country</v>
      </c>
    </row>
    <row r="2118" spans="1:15" ht="19.2" x14ac:dyDescent="0.45">
      <c r="A2118" s="3">
        <v>2023</v>
      </c>
      <c r="B2118" s="4" t="s">
        <v>213</v>
      </c>
      <c r="C2118" s="4">
        <f t="shared" si="33"/>
        <v>3</v>
      </c>
      <c r="D2118" s="4" t="s">
        <v>218</v>
      </c>
      <c r="E2118" s="4" t="s">
        <v>37</v>
      </c>
      <c r="F2118" s="5">
        <v>241000</v>
      </c>
      <c r="G2118" s="3" t="s">
        <v>20</v>
      </c>
      <c r="H2118" s="5">
        <v>241000</v>
      </c>
      <c r="I2118" s="3" t="s">
        <v>21</v>
      </c>
      <c r="J2118" s="3" t="s">
        <v>243</v>
      </c>
      <c r="K2118" s="17">
        <v>0</v>
      </c>
      <c r="L2118" s="3" t="s">
        <v>21</v>
      </c>
      <c r="M2118" s="3" t="s">
        <v>242</v>
      </c>
      <c r="N2118" s="3" t="str">
        <f>IF(tbl_clean[[#This Row],[salary_in_usd]]&gt;=statistics!$B$25,"Yes","No")</f>
        <v>No</v>
      </c>
      <c r="O2118" s="3" t="str">
        <f>IF(tbl_clean[[#This Row],[employee_residence]]=tbl_clean[[#This Row],[company_location]], "Same-Country","Cross-Country")</f>
        <v>Same-Country</v>
      </c>
    </row>
    <row r="2119" spans="1:15" ht="19.2" x14ac:dyDescent="0.45">
      <c r="A2119" s="3">
        <v>2023</v>
      </c>
      <c r="B2119" s="4" t="s">
        <v>213</v>
      </c>
      <c r="C2119" s="4">
        <f t="shared" si="33"/>
        <v>3</v>
      </c>
      <c r="D2119" s="4" t="s">
        <v>218</v>
      </c>
      <c r="E2119" s="4" t="s">
        <v>35</v>
      </c>
      <c r="F2119" s="5">
        <v>241000</v>
      </c>
      <c r="G2119" s="3" t="s">
        <v>20</v>
      </c>
      <c r="H2119" s="5">
        <v>241000</v>
      </c>
      <c r="I2119" s="3" t="s">
        <v>21</v>
      </c>
      <c r="J2119" s="3" t="s">
        <v>243</v>
      </c>
      <c r="K2119" s="17">
        <v>0</v>
      </c>
      <c r="L2119" s="3" t="s">
        <v>21</v>
      </c>
      <c r="M2119" s="3" t="s">
        <v>242</v>
      </c>
      <c r="N2119" s="3" t="str">
        <f>IF(tbl_clean[[#This Row],[salary_in_usd]]&gt;=statistics!$B$25,"Yes","No")</f>
        <v>No</v>
      </c>
      <c r="O2119" s="3" t="str">
        <f>IF(tbl_clean[[#This Row],[employee_residence]]=tbl_clean[[#This Row],[company_location]], "Same-Country","Cross-Country")</f>
        <v>Same-Country</v>
      </c>
    </row>
    <row r="2120" spans="1:15" ht="19.2" x14ac:dyDescent="0.45">
      <c r="A2120" s="3">
        <v>2023</v>
      </c>
      <c r="B2120" s="4" t="s">
        <v>213</v>
      </c>
      <c r="C2120" s="4">
        <f t="shared" si="33"/>
        <v>3</v>
      </c>
      <c r="D2120" s="4" t="s">
        <v>218</v>
      </c>
      <c r="E2120" s="4" t="s">
        <v>37</v>
      </c>
      <c r="F2120" s="5">
        <v>240500</v>
      </c>
      <c r="G2120" s="3" t="s">
        <v>20</v>
      </c>
      <c r="H2120" s="5">
        <v>240500</v>
      </c>
      <c r="I2120" s="3" t="s">
        <v>21</v>
      </c>
      <c r="J2120" s="3" t="s">
        <v>243</v>
      </c>
      <c r="K2120" s="17">
        <v>0</v>
      </c>
      <c r="L2120" s="3" t="s">
        <v>21</v>
      </c>
      <c r="M2120" s="3" t="s">
        <v>240</v>
      </c>
      <c r="N2120" s="3" t="str">
        <f>IF(tbl_clean[[#This Row],[salary_in_usd]]&gt;=statistics!$B$25,"Yes","No")</f>
        <v>No</v>
      </c>
      <c r="O2120" s="3" t="str">
        <f>IF(tbl_clean[[#This Row],[employee_residence]]=tbl_clean[[#This Row],[company_location]], "Same-Country","Cross-Country")</f>
        <v>Same-Country</v>
      </c>
    </row>
    <row r="2121" spans="1:15" ht="19.2" x14ac:dyDescent="0.45">
      <c r="A2121" s="3">
        <v>2023</v>
      </c>
      <c r="B2121" s="4" t="s">
        <v>213</v>
      </c>
      <c r="C2121" s="4">
        <f t="shared" si="33"/>
        <v>3</v>
      </c>
      <c r="D2121" s="4" t="s">
        <v>218</v>
      </c>
      <c r="E2121" s="4" t="s">
        <v>37</v>
      </c>
      <c r="F2121" s="5">
        <v>240500</v>
      </c>
      <c r="G2121" s="3" t="s">
        <v>20</v>
      </c>
      <c r="H2121" s="5">
        <v>240500</v>
      </c>
      <c r="I2121" s="3" t="s">
        <v>21</v>
      </c>
      <c r="J2121" s="3" t="s">
        <v>243</v>
      </c>
      <c r="K2121" s="17">
        <v>0</v>
      </c>
      <c r="L2121" s="3" t="s">
        <v>21</v>
      </c>
      <c r="M2121" s="3" t="s">
        <v>240</v>
      </c>
      <c r="N2121" s="3" t="str">
        <f>IF(tbl_clean[[#This Row],[salary_in_usd]]&gt;=statistics!$B$25,"Yes","No")</f>
        <v>No</v>
      </c>
      <c r="O2121" s="3" t="str">
        <f>IF(tbl_clean[[#This Row],[employee_residence]]=tbl_clean[[#This Row],[company_location]], "Same-Country","Cross-Country")</f>
        <v>Same-Country</v>
      </c>
    </row>
    <row r="2122" spans="1:15" ht="19.2" x14ac:dyDescent="0.45">
      <c r="A2122" s="3">
        <v>2023</v>
      </c>
      <c r="B2122" s="4" t="s">
        <v>213</v>
      </c>
      <c r="C2122" s="4">
        <f t="shared" si="33"/>
        <v>3</v>
      </c>
      <c r="D2122" s="4" t="s">
        <v>218</v>
      </c>
      <c r="E2122" s="4" t="s">
        <v>27</v>
      </c>
      <c r="F2122" s="5">
        <v>240500</v>
      </c>
      <c r="G2122" s="3" t="s">
        <v>20</v>
      </c>
      <c r="H2122" s="5">
        <v>240500</v>
      </c>
      <c r="I2122" s="3" t="s">
        <v>21</v>
      </c>
      <c r="J2122" s="3" t="s">
        <v>243</v>
      </c>
      <c r="K2122" s="17">
        <v>0</v>
      </c>
      <c r="L2122" s="3" t="s">
        <v>21</v>
      </c>
      <c r="M2122" s="3" t="s">
        <v>242</v>
      </c>
      <c r="N2122" s="3" t="str">
        <f>IF(tbl_clean[[#This Row],[salary_in_usd]]&gt;=statistics!$B$25,"Yes","No")</f>
        <v>No</v>
      </c>
      <c r="O2122" s="3" t="str">
        <f>IF(tbl_clean[[#This Row],[employee_residence]]=tbl_clean[[#This Row],[company_location]], "Same-Country","Cross-Country")</f>
        <v>Same-Country</v>
      </c>
    </row>
    <row r="2123" spans="1:15" ht="19.2" x14ac:dyDescent="0.45">
      <c r="A2123" s="3">
        <v>2023</v>
      </c>
      <c r="B2123" s="4" t="s">
        <v>213</v>
      </c>
      <c r="C2123" s="4">
        <f t="shared" si="33"/>
        <v>3</v>
      </c>
      <c r="D2123" s="4" t="s">
        <v>218</v>
      </c>
      <c r="E2123" s="4" t="s">
        <v>37</v>
      </c>
      <c r="F2123" s="5">
        <v>240000</v>
      </c>
      <c r="G2123" s="3" t="s">
        <v>20</v>
      </c>
      <c r="H2123" s="5">
        <v>240000</v>
      </c>
      <c r="I2123" s="3" t="s">
        <v>21</v>
      </c>
      <c r="J2123" s="3" t="s">
        <v>243</v>
      </c>
      <c r="K2123" s="17">
        <v>0</v>
      </c>
      <c r="L2123" s="3" t="s">
        <v>21</v>
      </c>
      <c r="M2123" s="3" t="s">
        <v>242</v>
      </c>
      <c r="N2123" s="3" t="str">
        <f>IF(tbl_clean[[#This Row],[salary_in_usd]]&gt;=statistics!$B$25,"Yes","No")</f>
        <v>No</v>
      </c>
      <c r="O2123" s="3" t="str">
        <f>IF(tbl_clean[[#This Row],[employee_residence]]=tbl_clean[[#This Row],[company_location]], "Same-Country","Cross-Country")</f>
        <v>Same-Country</v>
      </c>
    </row>
    <row r="2124" spans="1:15" ht="19.2" x14ac:dyDescent="0.45">
      <c r="A2124" s="3">
        <v>2023</v>
      </c>
      <c r="B2124" s="4" t="s">
        <v>213</v>
      </c>
      <c r="C2124" s="4">
        <f t="shared" si="33"/>
        <v>3</v>
      </c>
      <c r="D2124" s="4" t="s">
        <v>218</v>
      </c>
      <c r="E2124" s="4" t="s">
        <v>35</v>
      </c>
      <c r="F2124" s="5">
        <v>240000</v>
      </c>
      <c r="G2124" s="3" t="s">
        <v>20</v>
      </c>
      <c r="H2124" s="5">
        <v>240000</v>
      </c>
      <c r="I2124" s="3" t="s">
        <v>21</v>
      </c>
      <c r="J2124" s="3" t="s">
        <v>244</v>
      </c>
      <c r="K2124" s="17">
        <v>100</v>
      </c>
      <c r="L2124" s="3" t="s">
        <v>21</v>
      </c>
      <c r="M2124" s="3" t="s">
        <v>242</v>
      </c>
      <c r="N2124" s="3" t="str">
        <f>IF(tbl_clean[[#This Row],[salary_in_usd]]&gt;=statistics!$B$25,"Yes","No")</f>
        <v>No</v>
      </c>
      <c r="O2124" s="3" t="str">
        <f>IF(tbl_clean[[#This Row],[employee_residence]]=tbl_clean[[#This Row],[company_location]], "Same-Country","Cross-Country")</f>
        <v>Same-Country</v>
      </c>
    </row>
    <row r="2125" spans="1:15" ht="19.2" x14ac:dyDescent="0.45">
      <c r="A2125" s="3">
        <v>2023</v>
      </c>
      <c r="B2125" s="4" t="s">
        <v>213</v>
      </c>
      <c r="C2125" s="4">
        <f t="shared" si="33"/>
        <v>3</v>
      </c>
      <c r="D2125" s="4" t="s">
        <v>218</v>
      </c>
      <c r="E2125" s="4" t="s">
        <v>37</v>
      </c>
      <c r="F2125" s="5">
        <v>240000</v>
      </c>
      <c r="G2125" s="3" t="s">
        <v>20</v>
      </c>
      <c r="H2125" s="5">
        <v>240000</v>
      </c>
      <c r="I2125" s="3" t="s">
        <v>21</v>
      </c>
      <c r="J2125" s="3" t="s">
        <v>243</v>
      </c>
      <c r="K2125" s="17">
        <v>0</v>
      </c>
      <c r="L2125" s="3" t="s">
        <v>21</v>
      </c>
      <c r="M2125" s="3" t="s">
        <v>242</v>
      </c>
      <c r="N2125" s="3" t="str">
        <f>IF(tbl_clean[[#This Row],[salary_in_usd]]&gt;=statistics!$B$25,"Yes","No")</f>
        <v>No</v>
      </c>
      <c r="O2125" s="3" t="str">
        <f>IF(tbl_clean[[#This Row],[employee_residence]]=tbl_clean[[#This Row],[company_location]], "Same-Country","Cross-Country")</f>
        <v>Same-Country</v>
      </c>
    </row>
    <row r="2126" spans="1:15" ht="19.2" x14ac:dyDescent="0.45">
      <c r="A2126" s="3">
        <v>2023</v>
      </c>
      <c r="B2126" s="4" t="s">
        <v>213</v>
      </c>
      <c r="C2126" s="4">
        <f t="shared" si="33"/>
        <v>3</v>
      </c>
      <c r="D2126" s="4" t="s">
        <v>218</v>
      </c>
      <c r="E2126" s="4" t="s">
        <v>23</v>
      </c>
      <c r="F2126" s="5">
        <v>240000</v>
      </c>
      <c r="G2126" s="3" t="s">
        <v>20</v>
      </c>
      <c r="H2126" s="5">
        <v>240000</v>
      </c>
      <c r="I2126" s="3" t="s">
        <v>21</v>
      </c>
      <c r="J2126" s="3" t="s">
        <v>244</v>
      </c>
      <c r="K2126" s="17">
        <v>100</v>
      </c>
      <c r="L2126" s="3" t="s">
        <v>21</v>
      </c>
      <c r="M2126" s="3" t="s">
        <v>242</v>
      </c>
      <c r="N2126" s="3" t="str">
        <f>IF(tbl_clean[[#This Row],[salary_in_usd]]&gt;=statistics!$B$25,"Yes","No")</f>
        <v>No</v>
      </c>
      <c r="O2126" s="3" t="str">
        <f>IF(tbl_clean[[#This Row],[employee_residence]]=tbl_clean[[#This Row],[company_location]], "Same-Country","Cross-Country")</f>
        <v>Same-Country</v>
      </c>
    </row>
    <row r="2127" spans="1:15" ht="19.2" x14ac:dyDescent="0.45">
      <c r="A2127" s="3">
        <v>2023</v>
      </c>
      <c r="B2127" s="4" t="s">
        <v>213</v>
      </c>
      <c r="C2127" s="4">
        <f t="shared" si="33"/>
        <v>3</v>
      </c>
      <c r="D2127" s="4" t="s">
        <v>218</v>
      </c>
      <c r="E2127" s="4" t="s">
        <v>23</v>
      </c>
      <c r="F2127" s="5">
        <v>239748</v>
      </c>
      <c r="G2127" s="3" t="s">
        <v>20</v>
      </c>
      <c r="H2127" s="5">
        <v>239748</v>
      </c>
      <c r="I2127" s="3" t="s">
        <v>21</v>
      </c>
      <c r="J2127" s="3" t="s">
        <v>243</v>
      </c>
      <c r="K2127" s="17">
        <v>0</v>
      </c>
      <c r="L2127" s="3" t="s">
        <v>21</v>
      </c>
      <c r="M2127" s="3" t="s">
        <v>242</v>
      </c>
      <c r="N2127" s="3" t="str">
        <f>IF(tbl_clean[[#This Row],[salary_in_usd]]&gt;=statistics!$B$25,"Yes","No")</f>
        <v>No</v>
      </c>
      <c r="O2127" s="3" t="str">
        <f>IF(tbl_clean[[#This Row],[employee_residence]]=tbl_clean[[#This Row],[company_location]], "Same-Country","Cross-Country")</f>
        <v>Same-Country</v>
      </c>
    </row>
    <row r="2128" spans="1:15" ht="19.2" x14ac:dyDescent="0.45">
      <c r="A2128" s="3">
        <v>2023</v>
      </c>
      <c r="B2128" s="4" t="s">
        <v>213</v>
      </c>
      <c r="C2128" s="4">
        <f t="shared" si="33"/>
        <v>3</v>
      </c>
      <c r="D2128" s="4" t="s">
        <v>218</v>
      </c>
      <c r="E2128" s="4" t="s">
        <v>23</v>
      </c>
      <c r="F2128" s="5">
        <v>239748</v>
      </c>
      <c r="G2128" s="3" t="s">
        <v>20</v>
      </c>
      <c r="H2128" s="5">
        <v>239748</v>
      </c>
      <c r="I2128" s="3" t="s">
        <v>21</v>
      </c>
      <c r="J2128" s="3" t="s">
        <v>243</v>
      </c>
      <c r="K2128" s="17">
        <v>0</v>
      </c>
      <c r="L2128" s="3" t="s">
        <v>21</v>
      </c>
      <c r="M2128" s="3" t="s">
        <v>242</v>
      </c>
      <c r="N2128" s="3" t="str">
        <f>IF(tbl_clean[[#This Row],[salary_in_usd]]&gt;=statistics!$B$25,"Yes","No")</f>
        <v>No</v>
      </c>
      <c r="O2128" s="3" t="str">
        <f>IF(tbl_clean[[#This Row],[employee_residence]]=tbl_clean[[#This Row],[company_location]], "Same-Country","Cross-Country")</f>
        <v>Same-Country</v>
      </c>
    </row>
    <row r="2129" spans="1:15" ht="19.2" x14ac:dyDescent="0.45">
      <c r="A2129" s="3">
        <v>2023</v>
      </c>
      <c r="B2129" s="4" t="s">
        <v>213</v>
      </c>
      <c r="C2129" s="4">
        <f t="shared" si="33"/>
        <v>3</v>
      </c>
      <c r="D2129" s="4" t="s">
        <v>218</v>
      </c>
      <c r="E2129" s="4" t="s">
        <v>23</v>
      </c>
      <c r="F2129" s="5">
        <v>239000</v>
      </c>
      <c r="G2129" s="3" t="s">
        <v>20</v>
      </c>
      <c r="H2129" s="5">
        <v>239000</v>
      </c>
      <c r="I2129" s="3" t="s">
        <v>21</v>
      </c>
      <c r="J2129" s="3" t="s">
        <v>243</v>
      </c>
      <c r="K2129" s="17">
        <v>0</v>
      </c>
      <c r="L2129" s="3" t="s">
        <v>21</v>
      </c>
      <c r="M2129" s="3" t="s">
        <v>240</v>
      </c>
      <c r="N2129" s="3" t="str">
        <f>IF(tbl_clean[[#This Row],[salary_in_usd]]&gt;=statistics!$B$25,"Yes","No")</f>
        <v>No</v>
      </c>
      <c r="O2129" s="3" t="str">
        <f>IF(tbl_clean[[#This Row],[employee_residence]]=tbl_clean[[#This Row],[company_location]], "Same-Country","Cross-Country")</f>
        <v>Same-Country</v>
      </c>
    </row>
    <row r="2130" spans="1:15" ht="19.2" x14ac:dyDescent="0.45">
      <c r="A2130" s="3">
        <v>2023</v>
      </c>
      <c r="B2130" s="4" t="s">
        <v>216</v>
      </c>
      <c r="C2130" s="4">
        <f t="shared" si="33"/>
        <v>4</v>
      </c>
      <c r="D2130" s="4" t="s">
        <v>218</v>
      </c>
      <c r="E2130" s="4" t="s">
        <v>37</v>
      </c>
      <c r="F2130" s="5">
        <v>239000</v>
      </c>
      <c r="G2130" s="3" t="s">
        <v>20</v>
      </c>
      <c r="H2130" s="5">
        <v>239000</v>
      </c>
      <c r="I2130" s="3" t="s">
        <v>21</v>
      </c>
      <c r="J2130" s="3" t="s">
        <v>244</v>
      </c>
      <c r="K2130" s="17">
        <v>100</v>
      </c>
      <c r="L2130" s="3" t="s">
        <v>21</v>
      </c>
      <c r="M2130" s="3" t="s">
        <v>242</v>
      </c>
      <c r="N2130" s="3" t="str">
        <f>IF(tbl_clean[[#This Row],[salary_in_usd]]&gt;=statistics!$B$25,"Yes","No")</f>
        <v>No</v>
      </c>
      <c r="O2130" s="3" t="str">
        <f>IF(tbl_clean[[#This Row],[employee_residence]]=tbl_clean[[#This Row],[company_location]], "Same-Country","Cross-Country")</f>
        <v>Same-Country</v>
      </c>
    </row>
    <row r="2131" spans="1:15" ht="19.2" x14ac:dyDescent="0.45">
      <c r="A2131" s="3">
        <v>2023</v>
      </c>
      <c r="B2131" s="4" t="s">
        <v>216</v>
      </c>
      <c r="C2131" s="4">
        <f t="shared" si="33"/>
        <v>4</v>
      </c>
      <c r="D2131" s="4" t="s">
        <v>218</v>
      </c>
      <c r="E2131" s="4" t="s">
        <v>37</v>
      </c>
      <c r="F2131" s="5">
        <v>239000</v>
      </c>
      <c r="G2131" s="3" t="s">
        <v>20</v>
      </c>
      <c r="H2131" s="5">
        <v>239000</v>
      </c>
      <c r="I2131" s="3" t="s">
        <v>21</v>
      </c>
      <c r="J2131" s="3" t="s">
        <v>244</v>
      </c>
      <c r="K2131" s="17">
        <v>100</v>
      </c>
      <c r="L2131" s="3" t="s">
        <v>21</v>
      </c>
      <c r="M2131" s="3" t="s">
        <v>242</v>
      </c>
      <c r="N2131" s="3" t="str">
        <f>IF(tbl_clean[[#This Row],[salary_in_usd]]&gt;=statistics!$B$25,"Yes","No")</f>
        <v>No</v>
      </c>
      <c r="O2131" s="3" t="str">
        <f>IF(tbl_clean[[#This Row],[employee_residence]]=tbl_clean[[#This Row],[company_location]], "Same-Country","Cross-Country")</f>
        <v>Same-Country</v>
      </c>
    </row>
    <row r="2132" spans="1:15" ht="19.2" x14ac:dyDescent="0.45">
      <c r="A2132" s="3">
        <v>2023</v>
      </c>
      <c r="B2132" s="4" t="s">
        <v>216</v>
      </c>
      <c r="C2132" s="4">
        <f t="shared" si="33"/>
        <v>4</v>
      </c>
      <c r="D2132" s="4" t="s">
        <v>218</v>
      </c>
      <c r="E2132" s="4" t="s">
        <v>37</v>
      </c>
      <c r="F2132" s="5">
        <v>239000</v>
      </c>
      <c r="G2132" s="3" t="s">
        <v>20</v>
      </c>
      <c r="H2132" s="5">
        <v>239000</v>
      </c>
      <c r="I2132" s="3" t="s">
        <v>21</v>
      </c>
      <c r="J2132" s="3" t="s">
        <v>244</v>
      </c>
      <c r="K2132" s="17">
        <v>100</v>
      </c>
      <c r="L2132" s="3" t="s">
        <v>21</v>
      </c>
      <c r="M2132" s="3" t="s">
        <v>242</v>
      </c>
      <c r="N2132" s="3" t="str">
        <f>IF(tbl_clean[[#This Row],[salary_in_usd]]&gt;=statistics!$B$25,"Yes","No")</f>
        <v>No</v>
      </c>
      <c r="O2132" s="3" t="str">
        <f>IF(tbl_clean[[#This Row],[employee_residence]]=tbl_clean[[#This Row],[company_location]], "Same-Country","Cross-Country")</f>
        <v>Same-Country</v>
      </c>
    </row>
    <row r="2133" spans="1:15" ht="19.2" x14ac:dyDescent="0.45">
      <c r="A2133" s="3">
        <v>2023</v>
      </c>
      <c r="B2133" s="4" t="s">
        <v>216</v>
      </c>
      <c r="C2133" s="4">
        <f t="shared" si="33"/>
        <v>4</v>
      </c>
      <c r="D2133" s="4" t="s">
        <v>218</v>
      </c>
      <c r="E2133" s="4" t="s">
        <v>37</v>
      </c>
      <c r="F2133" s="5">
        <v>239000</v>
      </c>
      <c r="G2133" s="3" t="s">
        <v>20</v>
      </c>
      <c r="H2133" s="5">
        <v>239000</v>
      </c>
      <c r="I2133" s="3" t="s">
        <v>21</v>
      </c>
      <c r="J2133" s="3" t="s">
        <v>244</v>
      </c>
      <c r="K2133" s="17">
        <v>100</v>
      </c>
      <c r="L2133" s="3" t="s">
        <v>21</v>
      </c>
      <c r="M2133" s="3" t="s">
        <v>242</v>
      </c>
      <c r="N2133" s="3" t="str">
        <f>IF(tbl_clean[[#This Row],[salary_in_usd]]&gt;=statistics!$B$25,"Yes","No")</f>
        <v>No</v>
      </c>
      <c r="O2133" s="3" t="str">
        <f>IF(tbl_clean[[#This Row],[employee_residence]]=tbl_clean[[#This Row],[company_location]], "Same-Country","Cross-Country")</f>
        <v>Same-Country</v>
      </c>
    </row>
    <row r="2134" spans="1:15" ht="19.2" x14ac:dyDescent="0.45">
      <c r="A2134" s="3">
        <v>2023</v>
      </c>
      <c r="B2134" s="4" t="s">
        <v>213</v>
      </c>
      <c r="C2134" s="4">
        <f t="shared" si="33"/>
        <v>3</v>
      </c>
      <c r="D2134" s="4" t="s">
        <v>218</v>
      </c>
      <c r="E2134" s="4" t="s">
        <v>37</v>
      </c>
      <c r="F2134" s="5">
        <v>238000</v>
      </c>
      <c r="G2134" s="3" t="s">
        <v>20</v>
      </c>
      <c r="H2134" s="5">
        <v>238000</v>
      </c>
      <c r="I2134" s="3" t="s">
        <v>21</v>
      </c>
      <c r="J2134" s="3" t="s">
        <v>243</v>
      </c>
      <c r="K2134" s="17">
        <v>0</v>
      </c>
      <c r="L2134" s="3" t="s">
        <v>21</v>
      </c>
      <c r="M2134" s="3" t="s">
        <v>242</v>
      </c>
      <c r="N2134" s="3" t="str">
        <f>IF(tbl_clean[[#This Row],[salary_in_usd]]&gt;=statistics!$B$25,"Yes","No")</f>
        <v>No</v>
      </c>
      <c r="O2134" s="3" t="str">
        <f>IF(tbl_clean[[#This Row],[employee_residence]]=tbl_clean[[#This Row],[company_location]], "Same-Country","Cross-Country")</f>
        <v>Same-Country</v>
      </c>
    </row>
    <row r="2135" spans="1:15" ht="19.2" x14ac:dyDescent="0.45">
      <c r="A2135" s="3">
        <v>2023</v>
      </c>
      <c r="B2135" s="4" t="s">
        <v>213</v>
      </c>
      <c r="C2135" s="4">
        <f t="shared" si="33"/>
        <v>3</v>
      </c>
      <c r="D2135" s="4" t="s">
        <v>218</v>
      </c>
      <c r="E2135" s="4" t="s">
        <v>23</v>
      </c>
      <c r="F2135" s="5">
        <v>238000</v>
      </c>
      <c r="G2135" s="3" t="s">
        <v>20</v>
      </c>
      <c r="H2135" s="5">
        <v>238000</v>
      </c>
      <c r="I2135" s="3" t="s">
        <v>21</v>
      </c>
      <c r="J2135" s="3" t="s">
        <v>244</v>
      </c>
      <c r="K2135" s="17">
        <v>100</v>
      </c>
      <c r="L2135" s="3" t="s">
        <v>21</v>
      </c>
      <c r="M2135" s="3" t="s">
        <v>242</v>
      </c>
      <c r="N2135" s="3" t="str">
        <f>IF(tbl_clean[[#This Row],[salary_in_usd]]&gt;=statistics!$B$25,"Yes","No")</f>
        <v>No</v>
      </c>
      <c r="O2135" s="3" t="str">
        <f>IF(tbl_clean[[#This Row],[employee_residence]]=tbl_clean[[#This Row],[company_location]], "Same-Country","Cross-Country")</f>
        <v>Same-Country</v>
      </c>
    </row>
    <row r="2136" spans="1:15" ht="19.2" x14ac:dyDescent="0.45">
      <c r="A2136" s="3">
        <v>2023</v>
      </c>
      <c r="B2136" s="4" t="s">
        <v>213</v>
      </c>
      <c r="C2136" s="4">
        <f t="shared" si="33"/>
        <v>3</v>
      </c>
      <c r="D2136" s="4" t="s">
        <v>218</v>
      </c>
      <c r="E2136" s="4" t="s">
        <v>37</v>
      </c>
      <c r="F2136" s="5">
        <v>237000</v>
      </c>
      <c r="G2136" s="3" t="s">
        <v>20</v>
      </c>
      <c r="H2136" s="5">
        <v>237000</v>
      </c>
      <c r="I2136" s="3" t="s">
        <v>21</v>
      </c>
      <c r="J2136" s="3" t="s">
        <v>244</v>
      </c>
      <c r="K2136" s="17">
        <v>100</v>
      </c>
      <c r="L2136" s="3" t="s">
        <v>21</v>
      </c>
      <c r="M2136" s="3" t="s">
        <v>242</v>
      </c>
      <c r="N2136" s="3" t="str">
        <f>IF(tbl_clean[[#This Row],[salary_in_usd]]&gt;=statistics!$B$25,"Yes","No")</f>
        <v>No</v>
      </c>
      <c r="O2136" s="3" t="str">
        <f>IF(tbl_clean[[#This Row],[employee_residence]]=tbl_clean[[#This Row],[company_location]], "Same-Country","Cross-Country")</f>
        <v>Same-Country</v>
      </c>
    </row>
    <row r="2137" spans="1:15" ht="19.2" x14ac:dyDescent="0.45">
      <c r="A2137" s="3">
        <v>2023</v>
      </c>
      <c r="B2137" s="4" t="s">
        <v>213</v>
      </c>
      <c r="C2137" s="4">
        <f t="shared" si="33"/>
        <v>3</v>
      </c>
      <c r="D2137" s="4" t="s">
        <v>218</v>
      </c>
      <c r="E2137" s="4" t="s">
        <v>23</v>
      </c>
      <c r="F2137" s="5">
        <v>237000</v>
      </c>
      <c r="G2137" s="3" t="s">
        <v>20</v>
      </c>
      <c r="H2137" s="5">
        <v>237000</v>
      </c>
      <c r="I2137" s="3" t="s">
        <v>21</v>
      </c>
      <c r="J2137" s="3" t="s">
        <v>244</v>
      </c>
      <c r="K2137" s="17">
        <v>100</v>
      </c>
      <c r="L2137" s="3" t="s">
        <v>21</v>
      </c>
      <c r="M2137" s="3" t="s">
        <v>242</v>
      </c>
      <c r="N2137" s="3" t="str">
        <f>IF(tbl_clean[[#This Row],[salary_in_usd]]&gt;=statistics!$B$25,"Yes","No")</f>
        <v>No</v>
      </c>
      <c r="O2137" s="3" t="str">
        <f>IF(tbl_clean[[#This Row],[employee_residence]]=tbl_clean[[#This Row],[company_location]], "Same-Country","Cross-Country")</f>
        <v>Same-Country</v>
      </c>
    </row>
    <row r="2138" spans="1:15" ht="19.2" x14ac:dyDescent="0.45">
      <c r="A2138" s="3">
        <v>2023</v>
      </c>
      <c r="B2138" s="4" t="s">
        <v>213</v>
      </c>
      <c r="C2138" s="4">
        <f t="shared" si="33"/>
        <v>3</v>
      </c>
      <c r="D2138" s="4" t="s">
        <v>218</v>
      </c>
      <c r="E2138" s="4" t="s">
        <v>23</v>
      </c>
      <c r="F2138" s="5">
        <v>237000</v>
      </c>
      <c r="G2138" s="3" t="s">
        <v>20</v>
      </c>
      <c r="H2138" s="5">
        <v>237000</v>
      </c>
      <c r="I2138" s="3" t="s">
        <v>21</v>
      </c>
      <c r="J2138" s="3" t="s">
        <v>243</v>
      </c>
      <c r="K2138" s="17">
        <v>0</v>
      </c>
      <c r="L2138" s="3" t="s">
        <v>21</v>
      </c>
      <c r="M2138" s="3" t="s">
        <v>242</v>
      </c>
      <c r="N2138" s="3" t="str">
        <f>IF(tbl_clean[[#This Row],[salary_in_usd]]&gt;=statistics!$B$25,"Yes","No")</f>
        <v>No</v>
      </c>
      <c r="O2138" s="3" t="str">
        <f>IF(tbl_clean[[#This Row],[employee_residence]]=tbl_clean[[#This Row],[company_location]], "Same-Country","Cross-Country")</f>
        <v>Same-Country</v>
      </c>
    </row>
    <row r="2139" spans="1:15" ht="19.2" x14ac:dyDescent="0.45">
      <c r="A2139" s="3">
        <v>2023</v>
      </c>
      <c r="B2139" s="4" t="s">
        <v>213</v>
      </c>
      <c r="C2139" s="4">
        <f t="shared" si="33"/>
        <v>3</v>
      </c>
      <c r="D2139" s="4" t="s">
        <v>218</v>
      </c>
      <c r="E2139" s="4" t="s">
        <v>23</v>
      </c>
      <c r="F2139" s="5">
        <v>237000</v>
      </c>
      <c r="G2139" s="3" t="s">
        <v>20</v>
      </c>
      <c r="H2139" s="5">
        <v>237000</v>
      </c>
      <c r="I2139" s="3" t="s">
        <v>21</v>
      </c>
      <c r="J2139" s="3" t="s">
        <v>244</v>
      </c>
      <c r="K2139" s="17">
        <v>100</v>
      </c>
      <c r="L2139" s="3" t="s">
        <v>21</v>
      </c>
      <c r="M2139" s="3" t="s">
        <v>242</v>
      </c>
      <c r="N2139" s="3" t="str">
        <f>IF(tbl_clean[[#This Row],[salary_in_usd]]&gt;=statistics!$B$25,"Yes","No")</f>
        <v>No</v>
      </c>
      <c r="O2139" s="3" t="str">
        <f>IF(tbl_clean[[#This Row],[employee_residence]]=tbl_clean[[#This Row],[company_location]], "Same-Country","Cross-Country")</f>
        <v>Same-Country</v>
      </c>
    </row>
    <row r="2140" spans="1:15" ht="19.2" x14ac:dyDescent="0.45">
      <c r="A2140" s="3">
        <v>2023</v>
      </c>
      <c r="B2140" s="4" t="s">
        <v>213</v>
      </c>
      <c r="C2140" s="4">
        <f t="shared" si="33"/>
        <v>3</v>
      </c>
      <c r="D2140" s="4" t="s">
        <v>218</v>
      </c>
      <c r="E2140" s="4" t="s">
        <v>23</v>
      </c>
      <c r="F2140" s="5">
        <v>237000</v>
      </c>
      <c r="G2140" s="3" t="s">
        <v>20</v>
      </c>
      <c r="H2140" s="5">
        <v>237000</v>
      </c>
      <c r="I2140" s="3" t="s">
        <v>21</v>
      </c>
      <c r="J2140" s="3" t="s">
        <v>244</v>
      </c>
      <c r="K2140" s="17">
        <v>100</v>
      </c>
      <c r="L2140" s="3" t="s">
        <v>21</v>
      </c>
      <c r="M2140" s="3" t="s">
        <v>242</v>
      </c>
      <c r="N2140" s="3" t="str">
        <f>IF(tbl_clean[[#This Row],[salary_in_usd]]&gt;=statistics!$B$25,"Yes","No")</f>
        <v>No</v>
      </c>
      <c r="O2140" s="3" t="str">
        <f>IF(tbl_clean[[#This Row],[employee_residence]]=tbl_clean[[#This Row],[company_location]], "Same-Country","Cross-Country")</f>
        <v>Same-Country</v>
      </c>
    </row>
    <row r="2141" spans="1:15" ht="19.2" x14ac:dyDescent="0.45">
      <c r="A2141" s="3">
        <v>2023</v>
      </c>
      <c r="B2141" s="4" t="s">
        <v>213</v>
      </c>
      <c r="C2141" s="4">
        <f t="shared" si="33"/>
        <v>3</v>
      </c>
      <c r="D2141" s="4" t="s">
        <v>218</v>
      </c>
      <c r="E2141" s="4" t="s">
        <v>23</v>
      </c>
      <c r="F2141" s="5">
        <v>237000</v>
      </c>
      <c r="G2141" s="3" t="s">
        <v>20</v>
      </c>
      <c r="H2141" s="5">
        <v>237000</v>
      </c>
      <c r="I2141" s="3" t="s">
        <v>21</v>
      </c>
      <c r="J2141" s="3" t="s">
        <v>244</v>
      </c>
      <c r="K2141" s="17">
        <v>100</v>
      </c>
      <c r="L2141" s="3" t="s">
        <v>21</v>
      </c>
      <c r="M2141" s="3" t="s">
        <v>242</v>
      </c>
      <c r="N2141" s="3" t="str">
        <f>IF(tbl_clean[[#This Row],[salary_in_usd]]&gt;=statistics!$B$25,"Yes","No")</f>
        <v>No</v>
      </c>
      <c r="O2141" s="3" t="str">
        <f>IF(tbl_clean[[#This Row],[employee_residence]]=tbl_clean[[#This Row],[company_location]], "Same-Country","Cross-Country")</f>
        <v>Same-Country</v>
      </c>
    </row>
    <row r="2142" spans="1:15" ht="19.2" x14ac:dyDescent="0.45">
      <c r="A2142" s="3">
        <v>2023</v>
      </c>
      <c r="B2142" s="4" t="s">
        <v>213</v>
      </c>
      <c r="C2142" s="4">
        <f t="shared" si="33"/>
        <v>3</v>
      </c>
      <c r="D2142" s="4" t="s">
        <v>218</v>
      </c>
      <c r="E2142" s="4" t="s">
        <v>23</v>
      </c>
      <c r="F2142" s="5">
        <v>237000</v>
      </c>
      <c r="G2142" s="3" t="s">
        <v>20</v>
      </c>
      <c r="H2142" s="5">
        <v>237000</v>
      </c>
      <c r="I2142" s="3" t="s">
        <v>21</v>
      </c>
      <c r="J2142" s="3" t="s">
        <v>244</v>
      </c>
      <c r="K2142" s="17">
        <v>100</v>
      </c>
      <c r="L2142" s="3" t="s">
        <v>21</v>
      </c>
      <c r="M2142" s="3" t="s">
        <v>242</v>
      </c>
      <c r="N2142" s="3" t="str">
        <f>IF(tbl_clean[[#This Row],[salary_in_usd]]&gt;=statistics!$B$25,"Yes","No")</f>
        <v>No</v>
      </c>
      <c r="O2142" s="3" t="str">
        <f>IF(tbl_clean[[#This Row],[employee_residence]]=tbl_clean[[#This Row],[company_location]], "Same-Country","Cross-Country")</f>
        <v>Same-Country</v>
      </c>
    </row>
    <row r="2143" spans="1:15" ht="19.2" x14ac:dyDescent="0.45">
      <c r="A2143" s="3">
        <v>2023</v>
      </c>
      <c r="B2143" s="4" t="s">
        <v>216</v>
      </c>
      <c r="C2143" s="4">
        <f t="shared" si="33"/>
        <v>4</v>
      </c>
      <c r="D2143" s="4" t="s">
        <v>218</v>
      </c>
      <c r="E2143" s="4" t="s">
        <v>37</v>
      </c>
      <c r="F2143" s="5">
        <v>236000</v>
      </c>
      <c r="G2143" s="3" t="s">
        <v>20</v>
      </c>
      <c r="H2143" s="5">
        <v>236000</v>
      </c>
      <c r="I2143" s="3" t="s">
        <v>21</v>
      </c>
      <c r="J2143" s="3" t="s">
        <v>244</v>
      </c>
      <c r="K2143" s="17">
        <v>100</v>
      </c>
      <c r="L2143" s="3" t="s">
        <v>21</v>
      </c>
      <c r="M2143" s="3" t="s">
        <v>242</v>
      </c>
      <c r="N2143" s="3" t="str">
        <f>IF(tbl_clean[[#This Row],[salary_in_usd]]&gt;=statistics!$B$25,"Yes","No")</f>
        <v>No</v>
      </c>
      <c r="O2143" s="3" t="str">
        <f>IF(tbl_clean[[#This Row],[employee_residence]]=tbl_clean[[#This Row],[company_location]], "Same-Country","Cross-Country")</f>
        <v>Same-Country</v>
      </c>
    </row>
    <row r="2144" spans="1:15" ht="19.2" x14ac:dyDescent="0.45">
      <c r="A2144" s="3">
        <v>2023</v>
      </c>
      <c r="B2144" s="4" t="s">
        <v>213</v>
      </c>
      <c r="C2144" s="4">
        <f t="shared" si="33"/>
        <v>3</v>
      </c>
      <c r="D2144" s="4" t="s">
        <v>218</v>
      </c>
      <c r="E2144" s="4" t="s">
        <v>37</v>
      </c>
      <c r="F2144" s="5">
        <v>236000</v>
      </c>
      <c r="G2144" s="3" t="s">
        <v>20</v>
      </c>
      <c r="H2144" s="5">
        <v>236000</v>
      </c>
      <c r="I2144" s="3" t="s">
        <v>21</v>
      </c>
      <c r="J2144" s="3" t="s">
        <v>244</v>
      </c>
      <c r="K2144" s="17">
        <v>100</v>
      </c>
      <c r="L2144" s="3" t="s">
        <v>21</v>
      </c>
      <c r="M2144" s="3" t="s">
        <v>242</v>
      </c>
      <c r="N2144" s="3" t="str">
        <f>IF(tbl_clean[[#This Row],[salary_in_usd]]&gt;=statistics!$B$25,"Yes","No")</f>
        <v>No</v>
      </c>
      <c r="O2144" s="3" t="str">
        <f>IF(tbl_clean[[#This Row],[employee_residence]]=tbl_clean[[#This Row],[company_location]], "Same-Country","Cross-Country")</f>
        <v>Same-Country</v>
      </c>
    </row>
    <row r="2145" spans="1:15" ht="19.2" x14ac:dyDescent="0.45">
      <c r="A2145" s="3">
        <v>2023</v>
      </c>
      <c r="B2145" s="4" t="s">
        <v>216</v>
      </c>
      <c r="C2145" s="4">
        <f t="shared" si="33"/>
        <v>4</v>
      </c>
      <c r="D2145" s="4" t="s">
        <v>218</v>
      </c>
      <c r="E2145" s="4" t="s">
        <v>37</v>
      </c>
      <c r="F2145" s="5">
        <v>235000</v>
      </c>
      <c r="G2145" s="3" t="s">
        <v>20</v>
      </c>
      <c r="H2145" s="5">
        <v>235000</v>
      </c>
      <c r="I2145" s="3" t="s">
        <v>21</v>
      </c>
      <c r="J2145" s="3" t="s">
        <v>243</v>
      </c>
      <c r="K2145" s="17">
        <v>0</v>
      </c>
      <c r="L2145" s="3" t="s">
        <v>21</v>
      </c>
      <c r="M2145" s="3" t="s">
        <v>242</v>
      </c>
      <c r="N2145" s="3" t="str">
        <f>IF(tbl_clean[[#This Row],[salary_in_usd]]&gt;=statistics!$B$25,"Yes","No")</f>
        <v>No</v>
      </c>
      <c r="O2145" s="3" t="str">
        <f>IF(tbl_clean[[#This Row],[employee_residence]]=tbl_clean[[#This Row],[company_location]], "Same-Country","Cross-Country")</f>
        <v>Same-Country</v>
      </c>
    </row>
    <row r="2146" spans="1:15" ht="19.2" x14ac:dyDescent="0.45">
      <c r="A2146" s="3">
        <v>2023</v>
      </c>
      <c r="B2146" s="4" t="s">
        <v>216</v>
      </c>
      <c r="C2146" s="4">
        <f t="shared" si="33"/>
        <v>4</v>
      </c>
      <c r="D2146" s="4" t="s">
        <v>218</v>
      </c>
      <c r="E2146" s="4" t="s">
        <v>37</v>
      </c>
      <c r="F2146" s="5">
        <v>235000</v>
      </c>
      <c r="G2146" s="3" t="s">
        <v>20</v>
      </c>
      <c r="H2146" s="5">
        <v>235000</v>
      </c>
      <c r="I2146" s="3" t="s">
        <v>21</v>
      </c>
      <c r="J2146" s="3" t="s">
        <v>243</v>
      </c>
      <c r="K2146" s="17">
        <v>0</v>
      </c>
      <c r="L2146" s="3" t="s">
        <v>21</v>
      </c>
      <c r="M2146" s="3" t="s">
        <v>242</v>
      </c>
      <c r="N2146" s="3" t="str">
        <f>IF(tbl_clean[[#This Row],[salary_in_usd]]&gt;=statistics!$B$25,"Yes","No")</f>
        <v>No</v>
      </c>
      <c r="O2146" s="3" t="str">
        <f>IF(tbl_clean[[#This Row],[employee_residence]]=tbl_clean[[#This Row],[company_location]], "Same-Country","Cross-Country")</f>
        <v>Same-Country</v>
      </c>
    </row>
    <row r="2147" spans="1:15" ht="19.2" x14ac:dyDescent="0.45">
      <c r="A2147" s="3">
        <v>2023</v>
      </c>
      <c r="B2147" s="4" t="s">
        <v>213</v>
      </c>
      <c r="C2147" s="4">
        <f t="shared" si="33"/>
        <v>3</v>
      </c>
      <c r="D2147" s="4" t="s">
        <v>218</v>
      </c>
      <c r="E2147" s="4" t="s">
        <v>23</v>
      </c>
      <c r="F2147" s="5">
        <v>235000</v>
      </c>
      <c r="G2147" s="3" t="s">
        <v>20</v>
      </c>
      <c r="H2147" s="5">
        <v>235000</v>
      </c>
      <c r="I2147" s="3" t="s">
        <v>21</v>
      </c>
      <c r="J2147" s="3" t="s">
        <v>244</v>
      </c>
      <c r="K2147" s="17">
        <v>100</v>
      </c>
      <c r="L2147" s="3" t="s">
        <v>21</v>
      </c>
      <c r="M2147" s="3" t="s">
        <v>242</v>
      </c>
      <c r="N2147" s="3" t="str">
        <f>IF(tbl_clean[[#This Row],[salary_in_usd]]&gt;=statistics!$B$25,"Yes","No")</f>
        <v>No</v>
      </c>
      <c r="O2147" s="3" t="str">
        <f>IF(tbl_clean[[#This Row],[employee_residence]]=tbl_clean[[#This Row],[company_location]], "Same-Country","Cross-Country")</f>
        <v>Same-Country</v>
      </c>
    </row>
    <row r="2148" spans="1:15" ht="19.2" x14ac:dyDescent="0.45">
      <c r="A2148" s="3">
        <v>2023</v>
      </c>
      <c r="B2148" s="4" t="s">
        <v>213</v>
      </c>
      <c r="C2148" s="4">
        <f t="shared" si="33"/>
        <v>3</v>
      </c>
      <c r="D2148" s="4" t="s">
        <v>218</v>
      </c>
      <c r="E2148" s="4" t="s">
        <v>236</v>
      </c>
      <c r="F2148" s="5">
        <v>235000</v>
      </c>
      <c r="G2148" s="3" t="s">
        <v>20</v>
      </c>
      <c r="H2148" s="5">
        <v>235000</v>
      </c>
      <c r="I2148" s="3" t="s">
        <v>21</v>
      </c>
      <c r="J2148" s="3" t="s">
        <v>243</v>
      </c>
      <c r="K2148" s="17">
        <v>0</v>
      </c>
      <c r="L2148" s="3" t="s">
        <v>21</v>
      </c>
      <c r="M2148" s="3" t="s">
        <v>242</v>
      </c>
      <c r="N2148" s="3" t="str">
        <f>IF(tbl_clean[[#This Row],[salary_in_usd]]&gt;=statistics!$B$25,"Yes","No")</f>
        <v>No</v>
      </c>
      <c r="O2148" s="3" t="str">
        <f>IF(tbl_clean[[#This Row],[employee_residence]]=tbl_clean[[#This Row],[company_location]], "Same-Country","Cross-Country")</f>
        <v>Same-Country</v>
      </c>
    </row>
    <row r="2149" spans="1:15" ht="19.2" x14ac:dyDescent="0.45">
      <c r="A2149" s="3">
        <v>2023</v>
      </c>
      <c r="B2149" s="4" t="s">
        <v>213</v>
      </c>
      <c r="C2149" s="4">
        <f t="shared" si="33"/>
        <v>3</v>
      </c>
      <c r="D2149" s="4" t="s">
        <v>218</v>
      </c>
      <c r="E2149" s="4" t="s">
        <v>38</v>
      </c>
      <c r="F2149" s="5">
        <v>235000</v>
      </c>
      <c r="G2149" s="3" t="s">
        <v>20</v>
      </c>
      <c r="H2149" s="5">
        <v>235000</v>
      </c>
      <c r="I2149" s="3" t="s">
        <v>21</v>
      </c>
      <c r="J2149" s="3" t="s">
        <v>243</v>
      </c>
      <c r="K2149" s="17">
        <v>0</v>
      </c>
      <c r="L2149" s="3" t="s">
        <v>21</v>
      </c>
      <c r="M2149" s="3" t="s">
        <v>242</v>
      </c>
      <c r="N2149" s="3" t="str">
        <f>IF(tbl_clean[[#This Row],[salary_in_usd]]&gt;=statistics!$B$25,"Yes","No")</f>
        <v>No</v>
      </c>
      <c r="O2149" s="3" t="str">
        <f>IF(tbl_clean[[#This Row],[employee_residence]]=tbl_clean[[#This Row],[company_location]], "Same-Country","Cross-Country")</f>
        <v>Same-Country</v>
      </c>
    </row>
    <row r="2150" spans="1:15" ht="19.2" x14ac:dyDescent="0.45">
      <c r="A2150" s="3">
        <v>2023</v>
      </c>
      <c r="B2150" s="4" t="s">
        <v>213</v>
      </c>
      <c r="C2150" s="4">
        <f t="shared" si="33"/>
        <v>3</v>
      </c>
      <c r="D2150" s="4" t="s">
        <v>218</v>
      </c>
      <c r="E2150" s="4" t="s">
        <v>222</v>
      </c>
      <c r="F2150" s="5">
        <v>234100</v>
      </c>
      <c r="G2150" s="3" t="s">
        <v>20</v>
      </c>
      <c r="H2150" s="5">
        <v>234100</v>
      </c>
      <c r="I2150" s="3" t="s">
        <v>21</v>
      </c>
      <c r="J2150" s="3" t="s">
        <v>244</v>
      </c>
      <c r="K2150" s="17">
        <v>100</v>
      </c>
      <c r="L2150" s="3" t="s">
        <v>21</v>
      </c>
      <c r="M2150" s="3" t="s">
        <v>242</v>
      </c>
      <c r="N2150" s="3" t="str">
        <f>IF(tbl_clean[[#This Row],[salary_in_usd]]&gt;=statistics!$B$25,"Yes","No")</f>
        <v>No</v>
      </c>
      <c r="O2150" s="3" t="str">
        <f>IF(tbl_clean[[#This Row],[employee_residence]]=tbl_clean[[#This Row],[company_location]], "Same-Country","Cross-Country")</f>
        <v>Same-Country</v>
      </c>
    </row>
    <row r="2151" spans="1:15" ht="19.2" x14ac:dyDescent="0.45">
      <c r="A2151" s="3">
        <v>2023</v>
      </c>
      <c r="B2151" s="4" t="s">
        <v>213</v>
      </c>
      <c r="C2151" s="4">
        <f t="shared" si="33"/>
        <v>3</v>
      </c>
      <c r="D2151" s="4" t="s">
        <v>218</v>
      </c>
      <c r="E2151" s="4" t="s">
        <v>37</v>
      </c>
      <c r="F2151" s="5">
        <v>232200</v>
      </c>
      <c r="G2151" s="3" t="s">
        <v>20</v>
      </c>
      <c r="H2151" s="5">
        <v>232200</v>
      </c>
      <c r="I2151" s="3" t="s">
        <v>21</v>
      </c>
      <c r="J2151" s="3" t="s">
        <v>244</v>
      </c>
      <c r="K2151" s="17">
        <v>100</v>
      </c>
      <c r="L2151" s="3" t="s">
        <v>21</v>
      </c>
      <c r="M2151" s="3" t="s">
        <v>242</v>
      </c>
      <c r="N2151" s="3" t="str">
        <f>IF(tbl_clean[[#This Row],[salary_in_usd]]&gt;=statistics!$B$25,"Yes","No")</f>
        <v>No</v>
      </c>
      <c r="O2151" s="3" t="str">
        <f>IF(tbl_clean[[#This Row],[employee_residence]]=tbl_clean[[#This Row],[company_location]], "Same-Country","Cross-Country")</f>
        <v>Same-Country</v>
      </c>
    </row>
    <row r="2152" spans="1:15" ht="19.2" x14ac:dyDescent="0.45">
      <c r="A2152" s="3">
        <v>2023</v>
      </c>
      <c r="B2152" s="4" t="s">
        <v>213</v>
      </c>
      <c r="C2152" s="4">
        <f t="shared" si="33"/>
        <v>3</v>
      </c>
      <c r="D2152" s="4" t="s">
        <v>218</v>
      </c>
      <c r="E2152" s="4" t="s">
        <v>37</v>
      </c>
      <c r="F2152" s="5">
        <v>231500</v>
      </c>
      <c r="G2152" s="3" t="s">
        <v>20</v>
      </c>
      <c r="H2152" s="5">
        <v>231500</v>
      </c>
      <c r="I2152" s="3" t="s">
        <v>21</v>
      </c>
      <c r="J2152" s="3" t="s">
        <v>244</v>
      </c>
      <c r="K2152" s="17">
        <v>100</v>
      </c>
      <c r="L2152" s="3" t="s">
        <v>21</v>
      </c>
      <c r="M2152" s="3" t="s">
        <v>242</v>
      </c>
      <c r="N2152" s="3" t="str">
        <f>IF(tbl_clean[[#This Row],[salary_in_usd]]&gt;=statistics!$B$25,"Yes","No")</f>
        <v>No</v>
      </c>
      <c r="O2152" s="3" t="str">
        <f>IF(tbl_clean[[#This Row],[employee_residence]]=tbl_clean[[#This Row],[company_location]], "Same-Country","Cross-Country")</f>
        <v>Same-Country</v>
      </c>
    </row>
    <row r="2153" spans="1:15" ht="19.2" x14ac:dyDescent="0.45">
      <c r="A2153" s="3">
        <v>2023</v>
      </c>
      <c r="B2153" s="4" t="s">
        <v>213</v>
      </c>
      <c r="C2153" s="4">
        <f t="shared" si="33"/>
        <v>3</v>
      </c>
      <c r="D2153" s="4" t="s">
        <v>218</v>
      </c>
      <c r="E2153" s="4" t="s">
        <v>69</v>
      </c>
      <c r="F2153" s="5">
        <v>231250</v>
      </c>
      <c r="G2153" s="3" t="s">
        <v>20</v>
      </c>
      <c r="H2153" s="5">
        <v>231250</v>
      </c>
      <c r="I2153" s="3" t="s">
        <v>21</v>
      </c>
      <c r="J2153" s="3" t="s">
        <v>244</v>
      </c>
      <c r="K2153" s="17">
        <v>100</v>
      </c>
      <c r="L2153" s="3" t="s">
        <v>21</v>
      </c>
      <c r="M2153" s="3" t="s">
        <v>242</v>
      </c>
      <c r="N2153" s="3" t="str">
        <f>IF(tbl_clean[[#This Row],[salary_in_usd]]&gt;=statistics!$B$25,"Yes","No")</f>
        <v>No</v>
      </c>
      <c r="O2153" s="3" t="str">
        <f>IF(tbl_clean[[#This Row],[employee_residence]]=tbl_clean[[#This Row],[company_location]], "Same-Country","Cross-Country")</f>
        <v>Same-Country</v>
      </c>
    </row>
    <row r="2154" spans="1:15" ht="19.2" x14ac:dyDescent="0.45">
      <c r="A2154" s="3">
        <v>2023</v>
      </c>
      <c r="B2154" s="4" t="s">
        <v>213</v>
      </c>
      <c r="C2154" s="4">
        <f t="shared" si="33"/>
        <v>3</v>
      </c>
      <c r="D2154" s="4" t="s">
        <v>218</v>
      </c>
      <c r="E2154" s="4" t="s">
        <v>32</v>
      </c>
      <c r="F2154" s="5">
        <v>231250</v>
      </c>
      <c r="G2154" s="3" t="s">
        <v>20</v>
      </c>
      <c r="H2154" s="5">
        <v>231250</v>
      </c>
      <c r="I2154" s="3" t="s">
        <v>21</v>
      </c>
      <c r="J2154" s="3" t="s">
        <v>244</v>
      </c>
      <c r="K2154" s="17">
        <v>100</v>
      </c>
      <c r="L2154" s="3" t="s">
        <v>21</v>
      </c>
      <c r="M2154" s="3" t="s">
        <v>242</v>
      </c>
      <c r="N2154" s="3" t="str">
        <f>IF(tbl_clean[[#This Row],[salary_in_usd]]&gt;=statistics!$B$25,"Yes","No")</f>
        <v>No</v>
      </c>
      <c r="O2154" s="3" t="str">
        <f>IF(tbl_clean[[#This Row],[employee_residence]]=tbl_clean[[#This Row],[company_location]], "Same-Country","Cross-Country")</f>
        <v>Same-Country</v>
      </c>
    </row>
    <row r="2155" spans="1:15" ht="19.2" x14ac:dyDescent="0.45">
      <c r="A2155" s="3">
        <v>2023</v>
      </c>
      <c r="B2155" s="4" t="s">
        <v>213</v>
      </c>
      <c r="C2155" s="4">
        <f t="shared" si="33"/>
        <v>3</v>
      </c>
      <c r="D2155" s="4" t="s">
        <v>218</v>
      </c>
      <c r="E2155" s="4" t="s">
        <v>37</v>
      </c>
      <c r="F2155" s="5">
        <v>231250</v>
      </c>
      <c r="G2155" s="3" t="s">
        <v>20</v>
      </c>
      <c r="H2155" s="5">
        <v>231250</v>
      </c>
      <c r="I2155" s="3" t="s">
        <v>21</v>
      </c>
      <c r="J2155" s="3" t="s">
        <v>244</v>
      </c>
      <c r="K2155" s="17">
        <v>100</v>
      </c>
      <c r="L2155" s="3" t="s">
        <v>21</v>
      </c>
      <c r="M2155" s="3" t="s">
        <v>242</v>
      </c>
      <c r="N2155" s="3" t="str">
        <f>IF(tbl_clean[[#This Row],[salary_in_usd]]&gt;=statistics!$B$25,"Yes","No")</f>
        <v>No</v>
      </c>
      <c r="O2155" s="3" t="str">
        <f>IF(tbl_clean[[#This Row],[employee_residence]]=tbl_clean[[#This Row],[company_location]], "Same-Country","Cross-Country")</f>
        <v>Same-Country</v>
      </c>
    </row>
    <row r="2156" spans="1:15" ht="19.2" x14ac:dyDescent="0.45">
      <c r="A2156" s="3">
        <v>2023</v>
      </c>
      <c r="B2156" s="4" t="s">
        <v>213</v>
      </c>
      <c r="C2156" s="4">
        <f t="shared" si="33"/>
        <v>3</v>
      </c>
      <c r="D2156" s="4" t="s">
        <v>218</v>
      </c>
      <c r="E2156" s="4" t="s">
        <v>32</v>
      </c>
      <c r="F2156" s="5">
        <v>230000</v>
      </c>
      <c r="G2156" s="3" t="s">
        <v>20</v>
      </c>
      <c r="H2156" s="5">
        <v>230000</v>
      </c>
      <c r="I2156" s="3" t="s">
        <v>33</v>
      </c>
      <c r="J2156" s="3" t="s">
        <v>244</v>
      </c>
      <c r="K2156" s="17">
        <v>100</v>
      </c>
      <c r="L2156" s="3" t="s">
        <v>33</v>
      </c>
      <c r="M2156" s="3" t="s">
        <v>242</v>
      </c>
      <c r="N2156" s="3" t="str">
        <f>IF(tbl_clean[[#This Row],[salary_in_usd]]&gt;=statistics!$B$25,"Yes","No")</f>
        <v>No</v>
      </c>
      <c r="O2156" s="3" t="str">
        <f>IF(tbl_clean[[#This Row],[employee_residence]]=tbl_clean[[#This Row],[company_location]], "Same-Country","Cross-Country")</f>
        <v>Same-Country</v>
      </c>
    </row>
    <row r="2157" spans="1:15" ht="19.2" x14ac:dyDescent="0.45">
      <c r="A2157" s="3">
        <v>2023</v>
      </c>
      <c r="B2157" s="4" t="s">
        <v>213</v>
      </c>
      <c r="C2157" s="4">
        <f t="shared" si="33"/>
        <v>3</v>
      </c>
      <c r="D2157" s="4" t="s">
        <v>218</v>
      </c>
      <c r="E2157" s="4" t="s">
        <v>32</v>
      </c>
      <c r="F2157" s="5">
        <v>230000</v>
      </c>
      <c r="G2157" s="3" t="s">
        <v>20</v>
      </c>
      <c r="H2157" s="5">
        <v>230000</v>
      </c>
      <c r="I2157" s="3" t="s">
        <v>21</v>
      </c>
      <c r="J2157" s="3" t="s">
        <v>243</v>
      </c>
      <c r="K2157" s="17">
        <v>0</v>
      </c>
      <c r="L2157" s="3" t="s">
        <v>21</v>
      </c>
      <c r="M2157" s="3" t="s">
        <v>242</v>
      </c>
      <c r="N2157" s="3" t="str">
        <f>IF(tbl_clean[[#This Row],[salary_in_usd]]&gt;=statistics!$B$25,"Yes","No")</f>
        <v>No</v>
      </c>
      <c r="O2157" s="3" t="str">
        <f>IF(tbl_clean[[#This Row],[employee_residence]]=tbl_clean[[#This Row],[company_location]], "Same-Country","Cross-Country")</f>
        <v>Same-Country</v>
      </c>
    </row>
    <row r="2158" spans="1:15" ht="19.2" x14ac:dyDescent="0.45">
      <c r="A2158" s="3">
        <v>2023</v>
      </c>
      <c r="B2158" s="4" t="s">
        <v>214</v>
      </c>
      <c r="C2158" s="4">
        <f t="shared" si="33"/>
        <v>2</v>
      </c>
      <c r="D2158" s="4" t="s">
        <v>218</v>
      </c>
      <c r="E2158" s="4" t="s">
        <v>30</v>
      </c>
      <c r="F2158" s="5">
        <v>230000</v>
      </c>
      <c r="G2158" s="3" t="s">
        <v>20</v>
      </c>
      <c r="H2158" s="5">
        <v>230000</v>
      </c>
      <c r="I2158" s="3" t="s">
        <v>21</v>
      </c>
      <c r="J2158" s="3" t="s">
        <v>243</v>
      </c>
      <c r="K2158" s="17">
        <v>0</v>
      </c>
      <c r="L2158" s="3" t="s">
        <v>21</v>
      </c>
      <c r="M2158" s="3" t="s">
        <v>242</v>
      </c>
      <c r="N2158" s="3" t="str">
        <f>IF(tbl_clean[[#This Row],[salary_in_usd]]&gt;=statistics!$B$25,"Yes","No")</f>
        <v>No</v>
      </c>
      <c r="O2158" s="3" t="str">
        <f>IF(tbl_clean[[#This Row],[employee_residence]]=tbl_clean[[#This Row],[company_location]], "Same-Country","Cross-Country")</f>
        <v>Same-Country</v>
      </c>
    </row>
    <row r="2159" spans="1:15" ht="19.2" x14ac:dyDescent="0.45">
      <c r="A2159" s="3">
        <v>2023</v>
      </c>
      <c r="B2159" s="4" t="s">
        <v>214</v>
      </c>
      <c r="C2159" s="4">
        <f t="shared" si="33"/>
        <v>2</v>
      </c>
      <c r="D2159" s="4" t="s">
        <v>218</v>
      </c>
      <c r="E2159" s="4" t="s">
        <v>81</v>
      </c>
      <c r="F2159" s="5">
        <v>230000</v>
      </c>
      <c r="G2159" s="3" t="s">
        <v>20</v>
      </c>
      <c r="H2159" s="5">
        <v>230000</v>
      </c>
      <c r="I2159" s="3" t="s">
        <v>21</v>
      </c>
      <c r="J2159" s="3" t="s">
        <v>243</v>
      </c>
      <c r="K2159" s="17">
        <v>0</v>
      </c>
      <c r="L2159" s="3" t="s">
        <v>21</v>
      </c>
      <c r="M2159" s="3" t="s">
        <v>242</v>
      </c>
      <c r="N2159" s="3" t="str">
        <f>IF(tbl_clean[[#This Row],[salary_in_usd]]&gt;=statistics!$B$25,"Yes","No")</f>
        <v>No</v>
      </c>
      <c r="O2159" s="3" t="str">
        <f>IF(tbl_clean[[#This Row],[employee_residence]]=tbl_clean[[#This Row],[company_location]], "Same-Country","Cross-Country")</f>
        <v>Same-Country</v>
      </c>
    </row>
    <row r="2160" spans="1:15" ht="19.2" x14ac:dyDescent="0.45">
      <c r="A2160" s="3">
        <v>2023</v>
      </c>
      <c r="B2160" s="4" t="s">
        <v>213</v>
      </c>
      <c r="C2160" s="4">
        <f t="shared" si="33"/>
        <v>3</v>
      </c>
      <c r="D2160" s="4" t="s">
        <v>218</v>
      </c>
      <c r="E2160" s="4" t="s">
        <v>37</v>
      </c>
      <c r="F2160" s="5">
        <v>230000</v>
      </c>
      <c r="G2160" s="3" t="s">
        <v>20</v>
      </c>
      <c r="H2160" s="5">
        <v>230000</v>
      </c>
      <c r="I2160" s="3" t="s">
        <v>21</v>
      </c>
      <c r="J2160" s="3" t="s">
        <v>243</v>
      </c>
      <c r="K2160" s="17">
        <v>0</v>
      </c>
      <c r="L2160" s="3" t="s">
        <v>21</v>
      </c>
      <c r="M2160" s="3" t="s">
        <v>242</v>
      </c>
      <c r="N2160" s="3" t="str">
        <f>IF(tbl_clean[[#This Row],[salary_in_usd]]&gt;=statistics!$B$25,"Yes","No")</f>
        <v>No</v>
      </c>
      <c r="O2160" s="3" t="str">
        <f>IF(tbl_clean[[#This Row],[employee_residence]]=tbl_clean[[#This Row],[company_location]], "Same-Country","Cross-Country")</f>
        <v>Same-Country</v>
      </c>
    </row>
    <row r="2161" spans="1:15" ht="19.2" x14ac:dyDescent="0.45">
      <c r="A2161" s="3">
        <v>2023</v>
      </c>
      <c r="B2161" s="4" t="s">
        <v>213</v>
      </c>
      <c r="C2161" s="4">
        <f t="shared" si="33"/>
        <v>3</v>
      </c>
      <c r="D2161" s="4" t="s">
        <v>218</v>
      </c>
      <c r="E2161" s="4" t="s">
        <v>27</v>
      </c>
      <c r="F2161" s="5">
        <v>230000</v>
      </c>
      <c r="G2161" s="3" t="s">
        <v>20</v>
      </c>
      <c r="H2161" s="5">
        <v>230000</v>
      </c>
      <c r="I2161" s="3" t="s">
        <v>21</v>
      </c>
      <c r="J2161" s="3" t="s">
        <v>243</v>
      </c>
      <c r="K2161" s="17">
        <v>0</v>
      </c>
      <c r="L2161" s="3" t="s">
        <v>21</v>
      </c>
      <c r="M2161" s="3" t="s">
        <v>242</v>
      </c>
      <c r="N2161" s="3" t="str">
        <f>IF(tbl_clean[[#This Row],[salary_in_usd]]&gt;=statistics!$B$25,"Yes","No")</f>
        <v>No</v>
      </c>
      <c r="O2161" s="3" t="str">
        <f>IF(tbl_clean[[#This Row],[employee_residence]]=tbl_clean[[#This Row],[company_location]], "Same-Country","Cross-Country")</f>
        <v>Same-Country</v>
      </c>
    </row>
    <row r="2162" spans="1:15" ht="19.2" x14ac:dyDescent="0.45">
      <c r="A2162" s="3">
        <v>2023</v>
      </c>
      <c r="B2162" s="4" t="s">
        <v>213</v>
      </c>
      <c r="C2162" s="4">
        <f t="shared" si="33"/>
        <v>3</v>
      </c>
      <c r="D2162" s="4" t="s">
        <v>218</v>
      </c>
      <c r="E2162" s="4" t="s">
        <v>30</v>
      </c>
      <c r="F2162" s="5">
        <v>230000</v>
      </c>
      <c r="G2162" s="3" t="s">
        <v>20</v>
      </c>
      <c r="H2162" s="5">
        <v>230000</v>
      </c>
      <c r="I2162" s="3" t="s">
        <v>21</v>
      </c>
      <c r="J2162" s="3" t="s">
        <v>243</v>
      </c>
      <c r="K2162" s="17">
        <v>0</v>
      </c>
      <c r="L2162" s="3" t="s">
        <v>21</v>
      </c>
      <c r="M2162" s="3" t="s">
        <v>242</v>
      </c>
      <c r="N2162" s="3" t="str">
        <f>IF(tbl_clean[[#This Row],[salary_in_usd]]&gt;=statistics!$B$25,"Yes","No")</f>
        <v>No</v>
      </c>
      <c r="O2162" s="3" t="str">
        <f>IF(tbl_clean[[#This Row],[employee_residence]]=tbl_clean[[#This Row],[company_location]], "Same-Country","Cross-Country")</f>
        <v>Same-Country</v>
      </c>
    </row>
    <row r="2163" spans="1:15" ht="19.2" x14ac:dyDescent="0.45">
      <c r="A2163" s="3">
        <v>2023</v>
      </c>
      <c r="B2163" s="4" t="s">
        <v>213</v>
      </c>
      <c r="C2163" s="4">
        <f t="shared" si="33"/>
        <v>3</v>
      </c>
      <c r="D2163" s="4" t="s">
        <v>218</v>
      </c>
      <c r="E2163" s="4" t="s">
        <v>37</v>
      </c>
      <c r="F2163" s="5">
        <v>230000</v>
      </c>
      <c r="G2163" s="3" t="s">
        <v>20</v>
      </c>
      <c r="H2163" s="5">
        <v>230000</v>
      </c>
      <c r="I2163" s="3" t="s">
        <v>21</v>
      </c>
      <c r="J2163" s="3" t="s">
        <v>243</v>
      </c>
      <c r="K2163" s="17">
        <v>0</v>
      </c>
      <c r="L2163" s="3" t="s">
        <v>21</v>
      </c>
      <c r="M2163" s="3" t="s">
        <v>242</v>
      </c>
      <c r="N2163" s="3" t="str">
        <f>IF(tbl_clean[[#This Row],[salary_in_usd]]&gt;=statistics!$B$25,"Yes","No")</f>
        <v>No</v>
      </c>
      <c r="O2163" s="3" t="str">
        <f>IF(tbl_clean[[#This Row],[employee_residence]]=tbl_clean[[#This Row],[company_location]], "Same-Country","Cross-Country")</f>
        <v>Same-Country</v>
      </c>
    </row>
    <row r="2164" spans="1:15" ht="19.2" x14ac:dyDescent="0.45">
      <c r="A2164" s="3">
        <v>2023</v>
      </c>
      <c r="B2164" s="4" t="s">
        <v>213</v>
      </c>
      <c r="C2164" s="4">
        <f t="shared" si="33"/>
        <v>3</v>
      </c>
      <c r="D2164" s="4" t="s">
        <v>218</v>
      </c>
      <c r="E2164" s="4" t="s">
        <v>26</v>
      </c>
      <c r="F2164" s="5">
        <v>230000</v>
      </c>
      <c r="G2164" s="3" t="s">
        <v>20</v>
      </c>
      <c r="H2164" s="5">
        <v>230000</v>
      </c>
      <c r="I2164" s="3" t="s">
        <v>21</v>
      </c>
      <c r="J2164" s="3" t="s">
        <v>244</v>
      </c>
      <c r="K2164" s="17">
        <v>100</v>
      </c>
      <c r="L2164" s="3" t="s">
        <v>21</v>
      </c>
      <c r="M2164" s="3" t="s">
        <v>242</v>
      </c>
      <c r="N2164" s="3" t="str">
        <f>IF(tbl_clean[[#This Row],[salary_in_usd]]&gt;=statistics!$B$25,"Yes","No")</f>
        <v>No</v>
      </c>
      <c r="O2164" s="3" t="str">
        <f>IF(tbl_clean[[#This Row],[employee_residence]]=tbl_clean[[#This Row],[company_location]], "Same-Country","Cross-Country")</f>
        <v>Same-Country</v>
      </c>
    </row>
    <row r="2165" spans="1:15" ht="19.2" x14ac:dyDescent="0.45">
      <c r="A2165" s="3">
        <v>2023</v>
      </c>
      <c r="B2165" s="4" t="s">
        <v>213</v>
      </c>
      <c r="C2165" s="4">
        <f t="shared" si="33"/>
        <v>3</v>
      </c>
      <c r="D2165" s="4" t="s">
        <v>218</v>
      </c>
      <c r="E2165" s="4" t="s">
        <v>37</v>
      </c>
      <c r="F2165" s="5">
        <v>229000</v>
      </c>
      <c r="G2165" s="3" t="s">
        <v>20</v>
      </c>
      <c r="H2165" s="5">
        <v>229000</v>
      </c>
      <c r="I2165" s="3" t="s">
        <v>21</v>
      </c>
      <c r="J2165" s="3" t="s">
        <v>243</v>
      </c>
      <c r="K2165" s="17">
        <v>0</v>
      </c>
      <c r="L2165" s="3" t="s">
        <v>21</v>
      </c>
      <c r="M2165" s="3" t="s">
        <v>242</v>
      </c>
      <c r="N2165" s="3" t="str">
        <f>IF(tbl_clean[[#This Row],[salary_in_usd]]&gt;=statistics!$B$25,"Yes","No")</f>
        <v>No</v>
      </c>
      <c r="O2165" s="3" t="str">
        <f>IF(tbl_clean[[#This Row],[employee_residence]]=tbl_clean[[#This Row],[company_location]], "Same-Country","Cross-Country")</f>
        <v>Same-Country</v>
      </c>
    </row>
    <row r="2166" spans="1:15" ht="19.2" x14ac:dyDescent="0.45">
      <c r="A2166" s="3">
        <v>2023</v>
      </c>
      <c r="B2166" s="4" t="s">
        <v>213</v>
      </c>
      <c r="C2166" s="4">
        <f t="shared" si="33"/>
        <v>3</v>
      </c>
      <c r="D2166" s="4" t="s">
        <v>218</v>
      </c>
      <c r="E2166" s="4" t="s">
        <v>23</v>
      </c>
      <c r="F2166" s="5">
        <v>228000</v>
      </c>
      <c r="G2166" s="3" t="s">
        <v>20</v>
      </c>
      <c r="H2166" s="5">
        <v>228000</v>
      </c>
      <c r="I2166" s="3" t="s">
        <v>21</v>
      </c>
      <c r="J2166" s="3" t="s">
        <v>243</v>
      </c>
      <c r="K2166" s="17">
        <v>0</v>
      </c>
      <c r="L2166" s="3" t="s">
        <v>21</v>
      </c>
      <c r="M2166" s="3" t="s">
        <v>242</v>
      </c>
      <c r="N2166" s="3" t="str">
        <f>IF(tbl_clean[[#This Row],[salary_in_usd]]&gt;=statistics!$B$25,"Yes","No")</f>
        <v>No</v>
      </c>
      <c r="O2166" s="3" t="str">
        <f>IF(tbl_clean[[#This Row],[employee_residence]]=tbl_clean[[#This Row],[company_location]], "Same-Country","Cross-Country")</f>
        <v>Same-Country</v>
      </c>
    </row>
    <row r="2167" spans="1:15" ht="19.2" x14ac:dyDescent="0.45">
      <c r="A2167" s="3">
        <v>2023</v>
      </c>
      <c r="B2167" s="4" t="s">
        <v>213</v>
      </c>
      <c r="C2167" s="4">
        <f t="shared" si="33"/>
        <v>3</v>
      </c>
      <c r="D2167" s="4" t="s">
        <v>218</v>
      </c>
      <c r="E2167" s="4" t="s">
        <v>45</v>
      </c>
      <c r="F2167" s="5">
        <v>228000</v>
      </c>
      <c r="G2167" s="3" t="s">
        <v>20</v>
      </c>
      <c r="H2167" s="5">
        <v>228000</v>
      </c>
      <c r="I2167" s="3" t="s">
        <v>21</v>
      </c>
      <c r="J2167" s="3" t="s">
        <v>243</v>
      </c>
      <c r="K2167" s="17">
        <v>0</v>
      </c>
      <c r="L2167" s="3" t="s">
        <v>21</v>
      </c>
      <c r="M2167" s="3" t="s">
        <v>242</v>
      </c>
      <c r="N2167" s="3" t="str">
        <f>IF(tbl_clean[[#This Row],[salary_in_usd]]&gt;=statistics!$B$25,"Yes","No")</f>
        <v>No</v>
      </c>
      <c r="O2167" s="3" t="str">
        <f>IF(tbl_clean[[#This Row],[employee_residence]]=tbl_clean[[#This Row],[company_location]], "Same-Country","Cross-Country")</f>
        <v>Same-Country</v>
      </c>
    </row>
    <row r="2168" spans="1:15" ht="19.2" x14ac:dyDescent="0.45">
      <c r="A2168" s="3">
        <v>2023</v>
      </c>
      <c r="B2168" s="4" t="s">
        <v>213</v>
      </c>
      <c r="C2168" s="4">
        <f t="shared" si="33"/>
        <v>3</v>
      </c>
      <c r="D2168" s="4" t="s">
        <v>218</v>
      </c>
      <c r="E2168" s="4" t="s">
        <v>23</v>
      </c>
      <c r="F2168" s="5">
        <v>228000</v>
      </c>
      <c r="G2168" s="3" t="s">
        <v>20</v>
      </c>
      <c r="H2168" s="5">
        <v>228000</v>
      </c>
      <c r="I2168" s="3" t="s">
        <v>21</v>
      </c>
      <c r="J2168" s="3" t="s">
        <v>243</v>
      </c>
      <c r="K2168" s="17">
        <v>0</v>
      </c>
      <c r="L2168" s="3" t="s">
        <v>21</v>
      </c>
      <c r="M2168" s="3" t="s">
        <v>242</v>
      </c>
      <c r="N2168" s="3" t="str">
        <f>IF(tbl_clean[[#This Row],[salary_in_usd]]&gt;=statistics!$B$25,"Yes","No")</f>
        <v>No</v>
      </c>
      <c r="O2168" s="3" t="str">
        <f>IF(tbl_clean[[#This Row],[employee_residence]]=tbl_clean[[#This Row],[company_location]], "Same-Country","Cross-Country")</f>
        <v>Same-Country</v>
      </c>
    </row>
    <row r="2169" spans="1:15" ht="19.2" x14ac:dyDescent="0.45">
      <c r="A2169" s="3">
        <v>2023</v>
      </c>
      <c r="B2169" s="4" t="s">
        <v>213</v>
      </c>
      <c r="C2169" s="4">
        <f t="shared" si="33"/>
        <v>3</v>
      </c>
      <c r="D2169" s="4" t="s">
        <v>218</v>
      </c>
      <c r="E2169" s="4" t="s">
        <v>27</v>
      </c>
      <c r="F2169" s="5">
        <v>227000</v>
      </c>
      <c r="G2169" s="3" t="s">
        <v>20</v>
      </c>
      <c r="H2169" s="5">
        <v>227000</v>
      </c>
      <c r="I2169" s="3" t="s">
        <v>21</v>
      </c>
      <c r="J2169" s="3" t="s">
        <v>243</v>
      </c>
      <c r="K2169" s="17">
        <v>0</v>
      </c>
      <c r="L2169" s="3" t="s">
        <v>21</v>
      </c>
      <c r="M2169" s="3" t="s">
        <v>242</v>
      </c>
      <c r="N2169" s="3" t="str">
        <f>IF(tbl_clean[[#This Row],[salary_in_usd]]&gt;=statistics!$B$25,"Yes","No")</f>
        <v>No</v>
      </c>
      <c r="O2169" s="3" t="str">
        <f>IF(tbl_clean[[#This Row],[employee_residence]]=tbl_clean[[#This Row],[company_location]], "Same-Country","Cross-Country")</f>
        <v>Same-Country</v>
      </c>
    </row>
    <row r="2170" spans="1:15" ht="19.2" x14ac:dyDescent="0.45">
      <c r="A2170" s="3">
        <v>2023</v>
      </c>
      <c r="B2170" s="4" t="s">
        <v>213</v>
      </c>
      <c r="C2170" s="4">
        <f t="shared" si="33"/>
        <v>3</v>
      </c>
      <c r="D2170" s="4" t="s">
        <v>218</v>
      </c>
      <c r="E2170" s="4" t="s">
        <v>37</v>
      </c>
      <c r="F2170" s="5">
        <v>226700</v>
      </c>
      <c r="G2170" s="3" t="s">
        <v>20</v>
      </c>
      <c r="H2170" s="5">
        <v>226700</v>
      </c>
      <c r="I2170" s="3" t="s">
        <v>21</v>
      </c>
      <c r="J2170" s="3" t="s">
        <v>243</v>
      </c>
      <c r="K2170" s="17">
        <v>0</v>
      </c>
      <c r="L2170" s="3" t="s">
        <v>21</v>
      </c>
      <c r="M2170" s="3" t="s">
        <v>242</v>
      </c>
      <c r="N2170" s="3" t="str">
        <f>IF(tbl_clean[[#This Row],[salary_in_usd]]&gt;=statistics!$B$25,"Yes","No")</f>
        <v>No</v>
      </c>
      <c r="O2170" s="3" t="str">
        <f>IF(tbl_clean[[#This Row],[employee_residence]]=tbl_clean[[#This Row],[company_location]], "Same-Country","Cross-Country")</f>
        <v>Same-Country</v>
      </c>
    </row>
    <row r="2171" spans="1:15" ht="19.2" x14ac:dyDescent="0.45">
      <c r="A2171" s="3">
        <v>2023</v>
      </c>
      <c r="B2171" s="4" t="s">
        <v>213</v>
      </c>
      <c r="C2171" s="4">
        <f t="shared" si="33"/>
        <v>3</v>
      </c>
      <c r="D2171" s="4" t="s">
        <v>218</v>
      </c>
      <c r="E2171" s="4" t="s">
        <v>37</v>
      </c>
      <c r="F2171" s="5">
        <v>226700</v>
      </c>
      <c r="G2171" s="3" t="s">
        <v>20</v>
      </c>
      <c r="H2171" s="5">
        <v>226700</v>
      </c>
      <c r="I2171" s="3" t="s">
        <v>21</v>
      </c>
      <c r="J2171" s="3" t="s">
        <v>243</v>
      </c>
      <c r="K2171" s="17">
        <v>0</v>
      </c>
      <c r="L2171" s="3" t="s">
        <v>21</v>
      </c>
      <c r="M2171" s="3" t="s">
        <v>242</v>
      </c>
      <c r="N2171" s="3" t="str">
        <f>IF(tbl_clean[[#This Row],[salary_in_usd]]&gt;=statistics!$B$25,"Yes","No")</f>
        <v>No</v>
      </c>
      <c r="O2171" s="3" t="str">
        <f>IF(tbl_clean[[#This Row],[employee_residence]]=tbl_clean[[#This Row],[company_location]], "Same-Country","Cross-Country")</f>
        <v>Same-Country</v>
      </c>
    </row>
    <row r="2172" spans="1:15" ht="19.2" x14ac:dyDescent="0.45">
      <c r="A2172" s="3">
        <v>2023</v>
      </c>
      <c r="B2172" s="4" t="s">
        <v>213</v>
      </c>
      <c r="C2172" s="4">
        <f t="shared" si="33"/>
        <v>3</v>
      </c>
      <c r="D2172" s="4" t="s">
        <v>218</v>
      </c>
      <c r="E2172" s="4" t="s">
        <v>37</v>
      </c>
      <c r="F2172" s="5">
        <v>226700</v>
      </c>
      <c r="G2172" s="3" t="s">
        <v>20</v>
      </c>
      <c r="H2172" s="5">
        <v>226700</v>
      </c>
      <c r="I2172" s="3" t="s">
        <v>21</v>
      </c>
      <c r="J2172" s="3" t="s">
        <v>243</v>
      </c>
      <c r="K2172" s="17">
        <v>0</v>
      </c>
      <c r="L2172" s="3" t="s">
        <v>21</v>
      </c>
      <c r="M2172" s="3" t="s">
        <v>242</v>
      </c>
      <c r="N2172" s="3" t="str">
        <f>IF(tbl_clean[[#This Row],[salary_in_usd]]&gt;=statistics!$B$25,"Yes","No")</f>
        <v>No</v>
      </c>
      <c r="O2172" s="3" t="str">
        <f>IF(tbl_clean[[#This Row],[employee_residence]]=tbl_clean[[#This Row],[company_location]], "Same-Country","Cross-Country")</f>
        <v>Same-Country</v>
      </c>
    </row>
    <row r="2173" spans="1:15" ht="19.2" x14ac:dyDescent="0.45">
      <c r="A2173" s="3">
        <v>2023</v>
      </c>
      <c r="B2173" s="4" t="s">
        <v>213</v>
      </c>
      <c r="C2173" s="4">
        <f t="shared" si="33"/>
        <v>3</v>
      </c>
      <c r="D2173" s="4" t="s">
        <v>218</v>
      </c>
      <c r="E2173" s="4" t="s">
        <v>37</v>
      </c>
      <c r="F2173" s="5">
        <v>226700</v>
      </c>
      <c r="G2173" s="3" t="s">
        <v>20</v>
      </c>
      <c r="H2173" s="5">
        <v>226700</v>
      </c>
      <c r="I2173" s="3" t="s">
        <v>21</v>
      </c>
      <c r="J2173" s="3" t="s">
        <v>243</v>
      </c>
      <c r="K2173" s="17">
        <v>0</v>
      </c>
      <c r="L2173" s="3" t="s">
        <v>21</v>
      </c>
      <c r="M2173" s="3" t="s">
        <v>242</v>
      </c>
      <c r="N2173" s="3" t="str">
        <f>IF(tbl_clean[[#This Row],[salary_in_usd]]&gt;=statistics!$B$25,"Yes","No")</f>
        <v>No</v>
      </c>
      <c r="O2173" s="3" t="str">
        <f>IF(tbl_clean[[#This Row],[employee_residence]]=tbl_clean[[#This Row],[company_location]], "Same-Country","Cross-Country")</f>
        <v>Same-Country</v>
      </c>
    </row>
    <row r="2174" spans="1:15" ht="19.2" x14ac:dyDescent="0.45">
      <c r="A2174" s="3">
        <v>2023</v>
      </c>
      <c r="B2174" s="4" t="s">
        <v>213</v>
      </c>
      <c r="C2174" s="4">
        <f t="shared" si="33"/>
        <v>3</v>
      </c>
      <c r="D2174" s="4" t="s">
        <v>218</v>
      </c>
      <c r="E2174" s="4" t="s">
        <v>37</v>
      </c>
      <c r="F2174" s="5">
        <v>226700</v>
      </c>
      <c r="G2174" s="3" t="s">
        <v>20</v>
      </c>
      <c r="H2174" s="5">
        <v>226700</v>
      </c>
      <c r="I2174" s="3" t="s">
        <v>21</v>
      </c>
      <c r="J2174" s="3" t="s">
        <v>243</v>
      </c>
      <c r="K2174" s="17">
        <v>0</v>
      </c>
      <c r="L2174" s="3" t="s">
        <v>21</v>
      </c>
      <c r="M2174" s="3" t="s">
        <v>242</v>
      </c>
      <c r="N2174" s="3" t="str">
        <f>IF(tbl_clean[[#This Row],[salary_in_usd]]&gt;=statistics!$B$25,"Yes","No")</f>
        <v>No</v>
      </c>
      <c r="O2174" s="3" t="str">
        <f>IF(tbl_clean[[#This Row],[employee_residence]]=tbl_clean[[#This Row],[company_location]], "Same-Country","Cross-Country")</f>
        <v>Same-Country</v>
      </c>
    </row>
    <row r="2175" spans="1:15" ht="19.2" x14ac:dyDescent="0.45">
      <c r="A2175" s="3">
        <v>2023</v>
      </c>
      <c r="B2175" s="4" t="s">
        <v>213</v>
      </c>
      <c r="C2175" s="4">
        <f t="shared" si="33"/>
        <v>3</v>
      </c>
      <c r="D2175" s="4" t="s">
        <v>218</v>
      </c>
      <c r="E2175" s="4" t="s">
        <v>101</v>
      </c>
      <c r="F2175" s="5">
        <v>225900</v>
      </c>
      <c r="G2175" s="3" t="s">
        <v>20</v>
      </c>
      <c r="H2175" s="5">
        <v>225900</v>
      </c>
      <c r="I2175" s="3" t="s">
        <v>21</v>
      </c>
      <c r="J2175" s="3" t="s">
        <v>243</v>
      </c>
      <c r="K2175" s="17">
        <v>0</v>
      </c>
      <c r="L2175" s="3" t="s">
        <v>21</v>
      </c>
      <c r="M2175" s="3" t="s">
        <v>242</v>
      </c>
      <c r="N2175" s="3" t="str">
        <f>IF(tbl_clean[[#This Row],[salary_in_usd]]&gt;=statistics!$B$25,"Yes","No")</f>
        <v>No</v>
      </c>
      <c r="O2175" s="3" t="str">
        <f>IF(tbl_clean[[#This Row],[employee_residence]]=tbl_clean[[#This Row],[company_location]], "Same-Country","Cross-Country")</f>
        <v>Same-Country</v>
      </c>
    </row>
    <row r="2176" spans="1:15" ht="19.2" x14ac:dyDescent="0.45">
      <c r="A2176" s="3">
        <v>2023</v>
      </c>
      <c r="B2176" s="4" t="s">
        <v>213</v>
      </c>
      <c r="C2176" s="4">
        <f t="shared" si="33"/>
        <v>3</v>
      </c>
      <c r="D2176" s="4" t="s">
        <v>218</v>
      </c>
      <c r="E2176" s="4" t="s">
        <v>34</v>
      </c>
      <c r="F2176" s="5">
        <v>225000</v>
      </c>
      <c r="G2176" s="3" t="s">
        <v>20</v>
      </c>
      <c r="H2176" s="5">
        <v>225000</v>
      </c>
      <c r="I2176" s="3" t="s">
        <v>21</v>
      </c>
      <c r="J2176" s="3" t="s">
        <v>243</v>
      </c>
      <c r="K2176" s="17">
        <v>0</v>
      </c>
      <c r="L2176" s="3" t="s">
        <v>21</v>
      </c>
      <c r="M2176" s="3" t="s">
        <v>242</v>
      </c>
      <c r="N2176" s="3" t="str">
        <f>IF(tbl_clean[[#This Row],[salary_in_usd]]&gt;=statistics!$B$25,"Yes","No")</f>
        <v>No</v>
      </c>
      <c r="O2176" s="3" t="str">
        <f>IF(tbl_clean[[#This Row],[employee_residence]]=tbl_clean[[#This Row],[company_location]], "Same-Country","Cross-Country")</f>
        <v>Same-Country</v>
      </c>
    </row>
    <row r="2177" spans="1:15" ht="19.2" x14ac:dyDescent="0.45">
      <c r="A2177" s="3">
        <v>2023</v>
      </c>
      <c r="B2177" s="4" t="s">
        <v>213</v>
      </c>
      <c r="C2177" s="4">
        <f t="shared" si="33"/>
        <v>3</v>
      </c>
      <c r="D2177" s="4" t="s">
        <v>218</v>
      </c>
      <c r="E2177" s="4" t="s">
        <v>37</v>
      </c>
      <c r="F2177" s="5">
        <v>225000</v>
      </c>
      <c r="G2177" s="3" t="s">
        <v>20</v>
      </c>
      <c r="H2177" s="5">
        <v>225000</v>
      </c>
      <c r="I2177" s="3" t="s">
        <v>21</v>
      </c>
      <c r="J2177" s="3" t="s">
        <v>244</v>
      </c>
      <c r="K2177" s="17">
        <v>100</v>
      </c>
      <c r="L2177" s="3" t="s">
        <v>21</v>
      </c>
      <c r="M2177" s="3" t="s">
        <v>242</v>
      </c>
      <c r="N2177" s="3" t="str">
        <f>IF(tbl_clean[[#This Row],[salary_in_usd]]&gt;=statistics!$B$25,"Yes","No")</f>
        <v>No</v>
      </c>
      <c r="O2177" s="3" t="str">
        <f>IF(tbl_clean[[#This Row],[employee_residence]]=tbl_clean[[#This Row],[company_location]], "Same-Country","Cross-Country")</f>
        <v>Same-Country</v>
      </c>
    </row>
    <row r="2178" spans="1:15" ht="19.2" x14ac:dyDescent="0.45">
      <c r="A2178" s="3">
        <v>2023</v>
      </c>
      <c r="B2178" s="4" t="s">
        <v>213</v>
      </c>
      <c r="C2178" s="4">
        <f t="shared" ref="C2178:C2241" si="34">IF(B2178="Entry",1,IF(B2178="Mid",2,IF(B2178="Senior",3,4)))</f>
        <v>3</v>
      </c>
      <c r="D2178" s="4" t="s">
        <v>218</v>
      </c>
      <c r="E2178" s="4" t="s">
        <v>23</v>
      </c>
      <c r="F2178" s="5">
        <v>225000</v>
      </c>
      <c r="G2178" s="3" t="s">
        <v>20</v>
      </c>
      <c r="H2178" s="5">
        <v>225000</v>
      </c>
      <c r="I2178" s="3" t="s">
        <v>21</v>
      </c>
      <c r="J2178" s="3" t="s">
        <v>243</v>
      </c>
      <c r="K2178" s="17">
        <v>0</v>
      </c>
      <c r="L2178" s="3" t="s">
        <v>21</v>
      </c>
      <c r="M2178" s="3" t="s">
        <v>242</v>
      </c>
      <c r="N2178" s="3" t="str">
        <f>IF(tbl_clean[[#This Row],[salary_in_usd]]&gt;=statistics!$B$25,"Yes","No")</f>
        <v>No</v>
      </c>
      <c r="O2178" s="3" t="str">
        <f>IF(tbl_clean[[#This Row],[employee_residence]]=tbl_clean[[#This Row],[company_location]], "Same-Country","Cross-Country")</f>
        <v>Same-Country</v>
      </c>
    </row>
    <row r="2179" spans="1:15" ht="19.2" x14ac:dyDescent="0.45">
      <c r="A2179" s="3">
        <v>2023</v>
      </c>
      <c r="B2179" s="4" t="s">
        <v>213</v>
      </c>
      <c r="C2179" s="4">
        <f t="shared" si="34"/>
        <v>3</v>
      </c>
      <c r="D2179" s="4" t="s">
        <v>218</v>
      </c>
      <c r="E2179" s="4" t="s">
        <v>37</v>
      </c>
      <c r="F2179" s="5">
        <v>225000</v>
      </c>
      <c r="G2179" s="3" t="s">
        <v>20</v>
      </c>
      <c r="H2179" s="5">
        <v>225000</v>
      </c>
      <c r="I2179" s="3" t="s">
        <v>21</v>
      </c>
      <c r="J2179" s="3" t="s">
        <v>243</v>
      </c>
      <c r="K2179" s="17">
        <v>0</v>
      </c>
      <c r="L2179" s="3" t="s">
        <v>21</v>
      </c>
      <c r="M2179" s="3" t="s">
        <v>242</v>
      </c>
      <c r="N2179" s="3" t="str">
        <f>IF(tbl_clean[[#This Row],[salary_in_usd]]&gt;=statistics!$B$25,"Yes","No")</f>
        <v>No</v>
      </c>
      <c r="O2179" s="3" t="str">
        <f>IF(tbl_clean[[#This Row],[employee_residence]]=tbl_clean[[#This Row],[company_location]], "Same-Country","Cross-Country")</f>
        <v>Same-Country</v>
      </c>
    </row>
    <row r="2180" spans="1:15" ht="19.2" x14ac:dyDescent="0.45">
      <c r="A2180" s="3">
        <v>2023</v>
      </c>
      <c r="B2180" s="4" t="s">
        <v>213</v>
      </c>
      <c r="C2180" s="4">
        <f t="shared" si="34"/>
        <v>3</v>
      </c>
      <c r="D2180" s="4" t="s">
        <v>218</v>
      </c>
      <c r="E2180" s="4" t="s">
        <v>23</v>
      </c>
      <c r="F2180" s="5">
        <v>225000</v>
      </c>
      <c r="G2180" s="3" t="s">
        <v>20</v>
      </c>
      <c r="H2180" s="5">
        <v>225000</v>
      </c>
      <c r="I2180" s="3" t="s">
        <v>21</v>
      </c>
      <c r="J2180" s="3" t="s">
        <v>243</v>
      </c>
      <c r="K2180" s="17">
        <v>0</v>
      </c>
      <c r="L2180" s="3" t="s">
        <v>21</v>
      </c>
      <c r="M2180" s="3" t="s">
        <v>242</v>
      </c>
      <c r="N2180" s="3" t="str">
        <f>IF(tbl_clean[[#This Row],[salary_in_usd]]&gt;=statistics!$B$25,"Yes","No")</f>
        <v>No</v>
      </c>
      <c r="O2180" s="3" t="str">
        <f>IF(tbl_clean[[#This Row],[employee_residence]]=tbl_clean[[#This Row],[company_location]], "Same-Country","Cross-Country")</f>
        <v>Same-Country</v>
      </c>
    </row>
    <row r="2181" spans="1:15" ht="19.2" x14ac:dyDescent="0.45">
      <c r="A2181" s="3">
        <v>2023</v>
      </c>
      <c r="B2181" s="4" t="s">
        <v>213</v>
      </c>
      <c r="C2181" s="4">
        <f t="shared" si="34"/>
        <v>3</v>
      </c>
      <c r="D2181" s="4" t="s">
        <v>218</v>
      </c>
      <c r="E2181" s="4" t="s">
        <v>23</v>
      </c>
      <c r="F2181" s="5">
        <v>225000</v>
      </c>
      <c r="G2181" s="3" t="s">
        <v>20</v>
      </c>
      <c r="H2181" s="5">
        <v>225000</v>
      </c>
      <c r="I2181" s="3" t="s">
        <v>21</v>
      </c>
      <c r="J2181" s="3" t="s">
        <v>243</v>
      </c>
      <c r="K2181" s="17">
        <v>0</v>
      </c>
      <c r="L2181" s="3" t="s">
        <v>21</v>
      </c>
      <c r="M2181" s="3" t="s">
        <v>242</v>
      </c>
      <c r="N2181" s="3" t="str">
        <f>IF(tbl_clean[[#This Row],[salary_in_usd]]&gt;=statistics!$B$25,"Yes","No")</f>
        <v>No</v>
      </c>
      <c r="O2181" s="3" t="str">
        <f>IF(tbl_clean[[#This Row],[employee_residence]]=tbl_clean[[#This Row],[company_location]], "Same-Country","Cross-Country")</f>
        <v>Same-Country</v>
      </c>
    </row>
    <row r="2182" spans="1:15" ht="19.2" x14ac:dyDescent="0.45">
      <c r="A2182" s="3">
        <v>2023</v>
      </c>
      <c r="B2182" s="4" t="s">
        <v>213</v>
      </c>
      <c r="C2182" s="4">
        <f t="shared" si="34"/>
        <v>3</v>
      </c>
      <c r="D2182" s="4" t="s">
        <v>218</v>
      </c>
      <c r="E2182" s="4" t="s">
        <v>23</v>
      </c>
      <c r="F2182" s="5">
        <v>225000</v>
      </c>
      <c r="G2182" s="3" t="s">
        <v>20</v>
      </c>
      <c r="H2182" s="5">
        <v>225000</v>
      </c>
      <c r="I2182" s="3" t="s">
        <v>21</v>
      </c>
      <c r="J2182" s="3" t="s">
        <v>244</v>
      </c>
      <c r="K2182" s="17">
        <v>100</v>
      </c>
      <c r="L2182" s="3" t="s">
        <v>21</v>
      </c>
      <c r="M2182" s="3" t="s">
        <v>242</v>
      </c>
      <c r="N2182" s="3" t="str">
        <f>IF(tbl_clean[[#This Row],[salary_in_usd]]&gt;=statistics!$B$25,"Yes","No")</f>
        <v>No</v>
      </c>
      <c r="O2182" s="3" t="str">
        <f>IF(tbl_clean[[#This Row],[employee_residence]]=tbl_clean[[#This Row],[company_location]], "Same-Country","Cross-Country")</f>
        <v>Same-Country</v>
      </c>
    </row>
    <row r="2183" spans="1:15" ht="19.2" x14ac:dyDescent="0.45">
      <c r="A2183" s="3">
        <v>2023</v>
      </c>
      <c r="B2183" s="4" t="s">
        <v>213</v>
      </c>
      <c r="C2183" s="4">
        <f t="shared" si="34"/>
        <v>3</v>
      </c>
      <c r="D2183" s="4" t="s">
        <v>218</v>
      </c>
      <c r="E2183" s="4" t="s">
        <v>23</v>
      </c>
      <c r="F2183" s="5">
        <v>225000</v>
      </c>
      <c r="G2183" s="3" t="s">
        <v>20</v>
      </c>
      <c r="H2183" s="5">
        <v>225000</v>
      </c>
      <c r="I2183" s="3" t="s">
        <v>21</v>
      </c>
      <c r="J2183" s="3" t="s">
        <v>243</v>
      </c>
      <c r="K2183" s="17">
        <v>0</v>
      </c>
      <c r="L2183" s="3" t="s">
        <v>21</v>
      </c>
      <c r="M2183" s="3" t="s">
        <v>242</v>
      </c>
      <c r="N2183" s="3" t="str">
        <f>IF(tbl_clean[[#This Row],[salary_in_usd]]&gt;=statistics!$B$25,"Yes","No")</f>
        <v>No</v>
      </c>
      <c r="O2183" s="3" t="str">
        <f>IF(tbl_clean[[#This Row],[employee_residence]]=tbl_clean[[#This Row],[company_location]], "Same-Country","Cross-Country")</f>
        <v>Same-Country</v>
      </c>
    </row>
    <row r="2184" spans="1:15" ht="19.2" x14ac:dyDescent="0.45">
      <c r="A2184" s="3">
        <v>2023</v>
      </c>
      <c r="B2184" s="4" t="s">
        <v>213</v>
      </c>
      <c r="C2184" s="4">
        <f t="shared" si="34"/>
        <v>3</v>
      </c>
      <c r="D2184" s="4" t="s">
        <v>218</v>
      </c>
      <c r="E2184" s="4" t="s">
        <v>23</v>
      </c>
      <c r="F2184" s="5">
        <v>225000</v>
      </c>
      <c r="G2184" s="3" t="s">
        <v>20</v>
      </c>
      <c r="H2184" s="5">
        <v>225000</v>
      </c>
      <c r="I2184" s="3" t="s">
        <v>21</v>
      </c>
      <c r="J2184" s="3" t="s">
        <v>244</v>
      </c>
      <c r="K2184" s="17">
        <v>100</v>
      </c>
      <c r="L2184" s="3" t="s">
        <v>21</v>
      </c>
      <c r="M2184" s="3" t="s">
        <v>242</v>
      </c>
      <c r="N2184" s="3" t="str">
        <f>IF(tbl_clean[[#This Row],[salary_in_usd]]&gt;=statistics!$B$25,"Yes","No")</f>
        <v>No</v>
      </c>
      <c r="O2184" s="3" t="str">
        <f>IF(tbl_clean[[#This Row],[employee_residence]]=tbl_clean[[#This Row],[company_location]], "Same-Country","Cross-Country")</f>
        <v>Same-Country</v>
      </c>
    </row>
    <row r="2185" spans="1:15" ht="19.2" x14ac:dyDescent="0.45">
      <c r="A2185" s="3">
        <v>2023</v>
      </c>
      <c r="B2185" s="4" t="s">
        <v>213</v>
      </c>
      <c r="C2185" s="4">
        <f t="shared" si="34"/>
        <v>3</v>
      </c>
      <c r="D2185" s="4" t="s">
        <v>218</v>
      </c>
      <c r="E2185" s="4" t="s">
        <v>37</v>
      </c>
      <c r="F2185" s="5">
        <v>225000</v>
      </c>
      <c r="G2185" s="3" t="s">
        <v>20</v>
      </c>
      <c r="H2185" s="5">
        <v>225000</v>
      </c>
      <c r="I2185" s="3" t="s">
        <v>21</v>
      </c>
      <c r="J2185" s="3" t="s">
        <v>243</v>
      </c>
      <c r="K2185" s="17">
        <v>0</v>
      </c>
      <c r="L2185" s="3" t="s">
        <v>21</v>
      </c>
      <c r="M2185" s="3" t="s">
        <v>242</v>
      </c>
      <c r="N2185" s="3" t="str">
        <f>IF(tbl_clean[[#This Row],[salary_in_usd]]&gt;=statistics!$B$25,"Yes","No")</f>
        <v>No</v>
      </c>
      <c r="O2185" s="3" t="str">
        <f>IF(tbl_clean[[#This Row],[employee_residence]]=tbl_clean[[#This Row],[company_location]], "Same-Country","Cross-Country")</f>
        <v>Same-Country</v>
      </c>
    </row>
    <row r="2186" spans="1:15" ht="19.2" x14ac:dyDescent="0.45">
      <c r="A2186" s="3">
        <v>2023</v>
      </c>
      <c r="B2186" s="4" t="s">
        <v>213</v>
      </c>
      <c r="C2186" s="4">
        <f t="shared" si="34"/>
        <v>3</v>
      </c>
      <c r="D2186" s="4" t="s">
        <v>218</v>
      </c>
      <c r="E2186" s="4" t="s">
        <v>23</v>
      </c>
      <c r="F2186" s="5">
        <v>225000</v>
      </c>
      <c r="G2186" s="3" t="s">
        <v>20</v>
      </c>
      <c r="H2186" s="5">
        <v>225000</v>
      </c>
      <c r="I2186" s="3" t="s">
        <v>21</v>
      </c>
      <c r="J2186" s="3" t="s">
        <v>243</v>
      </c>
      <c r="K2186" s="17">
        <v>0</v>
      </c>
      <c r="L2186" s="3" t="s">
        <v>21</v>
      </c>
      <c r="M2186" s="3" t="s">
        <v>242</v>
      </c>
      <c r="N2186" s="3" t="str">
        <f>IF(tbl_clean[[#This Row],[salary_in_usd]]&gt;=statistics!$B$25,"Yes","No")</f>
        <v>No</v>
      </c>
      <c r="O2186" s="3" t="str">
        <f>IF(tbl_clean[[#This Row],[employee_residence]]=tbl_clean[[#This Row],[company_location]], "Same-Country","Cross-Country")</f>
        <v>Same-Country</v>
      </c>
    </row>
    <row r="2187" spans="1:15" ht="19.2" x14ac:dyDescent="0.45">
      <c r="A2187" s="3">
        <v>2023</v>
      </c>
      <c r="B2187" s="4" t="s">
        <v>213</v>
      </c>
      <c r="C2187" s="4">
        <f t="shared" si="34"/>
        <v>3</v>
      </c>
      <c r="D2187" s="4" t="s">
        <v>218</v>
      </c>
      <c r="E2187" s="4" t="s">
        <v>140</v>
      </c>
      <c r="F2187" s="5">
        <v>225000</v>
      </c>
      <c r="G2187" s="3" t="s">
        <v>20</v>
      </c>
      <c r="H2187" s="5">
        <v>225000</v>
      </c>
      <c r="I2187" s="3" t="s">
        <v>21</v>
      </c>
      <c r="J2187" s="3" t="s">
        <v>243</v>
      </c>
      <c r="K2187" s="17">
        <v>0</v>
      </c>
      <c r="L2187" s="3" t="s">
        <v>21</v>
      </c>
      <c r="M2187" s="3" t="s">
        <v>242</v>
      </c>
      <c r="N2187" s="3" t="str">
        <f>IF(tbl_clean[[#This Row],[salary_in_usd]]&gt;=statistics!$B$25,"Yes","No")</f>
        <v>No</v>
      </c>
      <c r="O2187" s="3" t="str">
        <f>IF(tbl_clean[[#This Row],[employee_residence]]=tbl_clean[[#This Row],[company_location]], "Same-Country","Cross-Country")</f>
        <v>Same-Country</v>
      </c>
    </row>
    <row r="2188" spans="1:15" ht="19.2" x14ac:dyDescent="0.45">
      <c r="A2188" s="3">
        <v>2023</v>
      </c>
      <c r="B2188" s="4" t="s">
        <v>213</v>
      </c>
      <c r="C2188" s="4">
        <f t="shared" si="34"/>
        <v>3</v>
      </c>
      <c r="D2188" s="4" t="s">
        <v>218</v>
      </c>
      <c r="E2188" s="4" t="s">
        <v>81</v>
      </c>
      <c r="F2188" s="5">
        <v>225000</v>
      </c>
      <c r="G2188" s="3" t="s">
        <v>20</v>
      </c>
      <c r="H2188" s="5">
        <v>225000</v>
      </c>
      <c r="I2188" s="3" t="s">
        <v>21</v>
      </c>
      <c r="J2188" s="3" t="s">
        <v>244</v>
      </c>
      <c r="K2188" s="17">
        <v>100</v>
      </c>
      <c r="L2188" s="3" t="s">
        <v>21</v>
      </c>
      <c r="M2188" s="3" t="s">
        <v>242</v>
      </c>
      <c r="N2188" s="3" t="str">
        <f>IF(tbl_clean[[#This Row],[salary_in_usd]]&gt;=statistics!$B$25,"Yes","No")</f>
        <v>No</v>
      </c>
      <c r="O2188" s="3" t="str">
        <f>IF(tbl_clean[[#This Row],[employee_residence]]=tbl_clean[[#This Row],[company_location]], "Same-Country","Cross-Country")</f>
        <v>Same-Country</v>
      </c>
    </row>
    <row r="2189" spans="1:15" ht="19.2" x14ac:dyDescent="0.45">
      <c r="A2189" s="3">
        <v>2023</v>
      </c>
      <c r="B2189" s="4" t="s">
        <v>213</v>
      </c>
      <c r="C2189" s="4">
        <f t="shared" si="34"/>
        <v>3</v>
      </c>
      <c r="D2189" s="4" t="s">
        <v>218</v>
      </c>
      <c r="E2189" s="4" t="s">
        <v>23</v>
      </c>
      <c r="F2189" s="5">
        <v>224000</v>
      </c>
      <c r="G2189" s="3" t="s">
        <v>20</v>
      </c>
      <c r="H2189" s="5">
        <v>224000</v>
      </c>
      <c r="I2189" s="3" t="s">
        <v>24</v>
      </c>
      <c r="J2189" s="3" t="s">
        <v>243</v>
      </c>
      <c r="K2189" s="17">
        <v>0</v>
      </c>
      <c r="L2189" s="3" t="s">
        <v>24</v>
      </c>
      <c r="M2189" s="3" t="s">
        <v>242</v>
      </c>
      <c r="N2189" s="3" t="str">
        <f>IF(tbl_clean[[#This Row],[salary_in_usd]]&gt;=statistics!$B$25,"Yes","No")</f>
        <v>No</v>
      </c>
      <c r="O2189" s="3" t="str">
        <f>IF(tbl_clean[[#This Row],[employee_residence]]=tbl_clean[[#This Row],[company_location]], "Same-Country","Cross-Country")</f>
        <v>Same-Country</v>
      </c>
    </row>
    <row r="2190" spans="1:15" ht="19.2" x14ac:dyDescent="0.45">
      <c r="A2190" s="3">
        <v>2023</v>
      </c>
      <c r="B2190" s="4" t="s">
        <v>213</v>
      </c>
      <c r="C2190" s="4">
        <f t="shared" si="34"/>
        <v>3</v>
      </c>
      <c r="D2190" s="4" t="s">
        <v>218</v>
      </c>
      <c r="E2190" s="4" t="s">
        <v>23</v>
      </c>
      <c r="F2190" s="5">
        <v>223800</v>
      </c>
      <c r="G2190" s="3" t="s">
        <v>20</v>
      </c>
      <c r="H2190" s="5">
        <v>223800</v>
      </c>
      <c r="I2190" s="3" t="s">
        <v>21</v>
      </c>
      <c r="J2190" s="3" t="s">
        <v>243</v>
      </c>
      <c r="K2190" s="17">
        <v>0</v>
      </c>
      <c r="L2190" s="3" t="s">
        <v>21</v>
      </c>
      <c r="M2190" s="3" t="s">
        <v>242</v>
      </c>
      <c r="N2190" s="3" t="str">
        <f>IF(tbl_clean[[#This Row],[salary_in_usd]]&gt;=statistics!$B$25,"Yes","No")</f>
        <v>No</v>
      </c>
      <c r="O2190" s="3" t="str">
        <f>IF(tbl_clean[[#This Row],[employee_residence]]=tbl_clean[[#This Row],[company_location]], "Same-Country","Cross-Country")</f>
        <v>Same-Country</v>
      </c>
    </row>
    <row r="2191" spans="1:15" ht="19.2" x14ac:dyDescent="0.45">
      <c r="A2191" s="3">
        <v>2023</v>
      </c>
      <c r="B2191" s="4" t="s">
        <v>213</v>
      </c>
      <c r="C2191" s="4">
        <f t="shared" si="34"/>
        <v>3</v>
      </c>
      <c r="D2191" s="4" t="s">
        <v>218</v>
      </c>
      <c r="E2191" s="4" t="s">
        <v>37</v>
      </c>
      <c r="F2191" s="5">
        <v>223250</v>
      </c>
      <c r="G2191" s="3" t="s">
        <v>20</v>
      </c>
      <c r="H2191" s="5">
        <v>223250</v>
      </c>
      <c r="I2191" s="3" t="s">
        <v>21</v>
      </c>
      <c r="J2191" s="3" t="s">
        <v>243</v>
      </c>
      <c r="K2191" s="17">
        <v>0</v>
      </c>
      <c r="L2191" s="3" t="s">
        <v>21</v>
      </c>
      <c r="M2191" s="3" t="s">
        <v>242</v>
      </c>
      <c r="N2191" s="3" t="str">
        <f>IF(tbl_clean[[#This Row],[salary_in_usd]]&gt;=statistics!$B$25,"Yes","No")</f>
        <v>No</v>
      </c>
      <c r="O2191" s="3" t="str">
        <f>IF(tbl_clean[[#This Row],[employee_residence]]=tbl_clean[[#This Row],[company_location]], "Same-Country","Cross-Country")</f>
        <v>Same-Country</v>
      </c>
    </row>
    <row r="2192" spans="1:15" ht="19.2" x14ac:dyDescent="0.45">
      <c r="A2192" s="3">
        <v>2023</v>
      </c>
      <c r="B2192" s="4" t="s">
        <v>213</v>
      </c>
      <c r="C2192" s="4">
        <f t="shared" si="34"/>
        <v>3</v>
      </c>
      <c r="D2192" s="4" t="s">
        <v>218</v>
      </c>
      <c r="E2192" s="4" t="s">
        <v>26</v>
      </c>
      <c r="F2192" s="5">
        <v>222200</v>
      </c>
      <c r="G2192" s="3" t="s">
        <v>20</v>
      </c>
      <c r="H2192" s="5">
        <v>222200</v>
      </c>
      <c r="I2192" s="3" t="s">
        <v>21</v>
      </c>
      <c r="J2192" s="3" t="s">
        <v>243</v>
      </c>
      <c r="K2192" s="17">
        <v>0</v>
      </c>
      <c r="L2192" s="3" t="s">
        <v>21</v>
      </c>
      <c r="M2192" s="3" t="s">
        <v>240</v>
      </c>
      <c r="N2192" s="3" t="str">
        <f>IF(tbl_clean[[#This Row],[salary_in_usd]]&gt;=statistics!$B$25,"Yes","No")</f>
        <v>No</v>
      </c>
      <c r="O2192" s="3" t="str">
        <f>IF(tbl_clean[[#This Row],[employee_residence]]=tbl_clean[[#This Row],[company_location]], "Same-Country","Cross-Country")</f>
        <v>Same-Country</v>
      </c>
    </row>
    <row r="2193" spans="1:15" ht="19.2" x14ac:dyDescent="0.45">
      <c r="A2193" s="3">
        <v>2023</v>
      </c>
      <c r="B2193" s="4" t="s">
        <v>213</v>
      </c>
      <c r="C2193" s="4">
        <f t="shared" si="34"/>
        <v>3</v>
      </c>
      <c r="D2193" s="4" t="s">
        <v>218</v>
      </c>
      <c r="E2193" s="4" t="s">
        <v>26</v>
      </c>
      <c r="F2193" s="5">
        <v>222200</v>
      </c>
      <c r="G2193" s="3" t="s">
        <v>20</v>
      </c>
      <c r="H2193" s="5">
        <v>222200</v>
      </c>
      <c r="I2193" s="3" t="s">
        <v>21</v>
      </c>
      <c r="J2193" s="3" t="s">
        <v>243</v>
      </c>
      <c r="K2193" s="17">
        <v>0</v>
      </c>
      <c r="L2193" s="3" t="s">
        <v>21</v>
      </c>
      <c r="M2193" s="3" t="s">
        <v>240</v>
      </c>
      <c r="N2193" s="3" t="str">
        <f>IF(tbl_clean[[#This Row],[salary_in_usd]]&gt;=statistics!$B$25,"Yes","No")</f>
        <v>No</v>
      </c>
      <c r="O2193" s="3" t="str">
        <f>IF(tbl_clean[[#This Row],[employee_residence]]=tbl_clean[[#This Row],[company_location]], "Same-Country","Cross-Country")</f>
        <v>Same-Country</v>
      </c>
    </row>
    <row r="2194" spans="1:15" ht="19.2" x14ac:dyDescent="0.45">
      <c r="A2194" s="3">
        <v>2023</v>
      </c>
      <c r="B2194" s="4" t="s">
        <v>213</v>
      </c>
      <c r="C2194" s="4">
        <f t="shared" si="34"/>
        <v>3</v>
      </c>
      <c r="D2194" s="4" t="s">
        <v>218</v>
      </c>
      <c r="E2194" s="4" t="s">
        <v>26</v>
      </c>
      <c r="F2194" s="5">
        <v>222200</v>
      </c>
      <c r="G2194" s="3" t="s">
        <v>20</v>
      </c>
      <c r="H2194" s="5">
        <v>222200</v>
      </c>
      <c r="I2194" s="3" t="s">
        <v>21</v>
      </c>
      <c r="J2194" s="3" t="s">
        <v>243</v>
      </c>
      <c r="K2194" s="17">
        <v>0</v>
      </c>
      <c r="L2194" s="3" t="s">
        <v>21</v>
      </c>
      <c r="M2194" s="3" t="s">
        <v>240</v>
      </c>
      <c r="N2194" s="3" t="str">
        <f>IF(tbl_clean[[#This Row],[salary_in_usd]]&gt;=statistics!$B$25,"Yes","No")</f>
        <v>No</v>
      </c>
      <c r="O2194" s="3" t="str">
        <f>IF(tbl_clean[[#This Row],[employee_residence]]=tbl_clean[[#This Row],[company_location]], "Same-Country","Cross-Country")</f>
        <v>Same-Country</v>
      </c>
    </row>
    <row r="2195" spans="1:15" ht="19.2" x14ac:dyDescent="0.45">
      <c r="A2195" s="3">
        <v>2023</v>
      </c>
      <c r="B2195" s="4" t="s">
        <v>213</v>
      </c>
      <c r="C2195" s="4">
        <f t="shared" si="34"/>
        <v>3</v>
      </c>
      <c r="D2195" s="4" t="s">
        <v>218</v>
      </c>
      <c r="E2195" s="4" t="s">
        <v>26</v>
      </c>
      <c r="F2195" s="5">
        <v>222200</v>
      </c>
      <c r="G2195" s="3" t="s">
        <v>20</v>
      </c>
      <c r="H2195" s="5">
        <v>222200</v>
      </c>
      <c r="I2195" s="3" t="s">
        <v>21</v>
      </c>
      <c r="J2195" s="3" t="s">
        <v>243</v>
      </c>
      <c r="K2195" s="17">
        <v>0</v>
      </c>
      <c r="L2195" s="3" t="s">
        <v>21</v>
      </c>
      <c r="M2195" s="3" t="s">
        <v>240</v>
      </c>
      <c r="N2195" s="3" t="str">
        <f>IF(tbl_clean[[#This Row],[salary_in_usd]]&gt;=statistics!$B$25,"Yes","No")</f>
        <v>No</v>
      </c>
      <c r="O2195" s="3" t="str">
        <f>IF(tbl_clean[[#This Row],[employee_residence]]=tbl_clean[[#This Row],[company_location]], "Same-Country","Cross-Country")</f>
        <v>Same-Country</v>
      </c>
    </row>
    <row r="2196" spans="1:15" ht="19.2" x14ac:dyDescent="0.45">
      <c r="A2196" s="3">
        <v>2023</v>
      </c>
      <c r="B2196" s="4" t="s">
        <v>213</v>
      </c>
      <c r="C2196" s="4">
        <f t="shared" si="34"/>
        <v>3</v>
      </c>
      <c r="D2196" s="4" t="s">
        <v>218</v>
      </c>
      <c r="E2196" s="4" t="s">
        <v>26</v>
      </c>
      <c r="F2196" s="5">
        <v>222200</v>
      </c>
      <c r="G2196" s="3" t="s">
        <v>20</v>
      </c>
      <c r="H2196" s="5">
        <v>222200</v>
      </c>
      <c r="I2196" s="3" t="s">
        <v>21</v>
      </c>
      <c r="J2196" s="3" t="s">
        <v>243</v>
      </c>
      <c r="K2196" s="17">
        <v>0</v>
      </c>
      <c r="L2196" s="3" t="s">
        <v>21</v>
      </c>
      <c r="M2196" s="3" t="s">
        <v>240</v>
      </c>
      <c r="N2196" s="3" t="str">
        <f>IF(tbl_clean[[#This Row],[salary_in_usd]]&gt;=statistics!$B$25,"Yes","No")</f>
        <v>No</v>
      </c>
      <c r="O2196" s="3" t="str">
        <f>IF(tbl_clean[[#This Row],[employee_residence]]=tbl_clean[[#This Row],[company_location]], "Same-Country","Cross-Country")</f>
        <v>Same-Country</v>
      </c>
    </row>
    <row r="2197" spans="1:15" ht="19.2" x14ac:dyDescent="0.45">
      <c r="A2197" s="3">
        <v>2023</v>
      </c>
      <c r="B2197" s="4" t="s">
        <v>213</v>
      </c>
      <c r="C2197" s="4">
        <f t="shared" si="34"/>
        <v>3</v>
      </c>
      <c r="D2197" s="4" t="s">
        <v>218</v>
      </c>
      <c r="E2197" s="4" t="s">
        <v>37</v>
      </c>
      <c r="F2197" s="5">
        <v>222000</v>
      </c>
      <c r="G2197" s="3" t="s">
        <v>20</v>
      </c>
      <c r="H2197" s="5">
        <v>222000</v>
      </c>
      <c r="I2197" s="3" t="s">
        <v>21</v>
      </c>
      <c r="J2197" s="3" t="s">
        <v>244</v>
      </c>
      <c r="K2197" s="17">
        <v>100</v>
      </c>
      <c r="L2197" s="3" t="s">
        <v>21</v>
      </c>
      <c r="M2197" s="3" t="s">
        <v>242</v>
      </c>
      <c r="N2197" s="3" t="str">
        <f>IF(tbl_clean[[#This Row],[salary_in_usd]]&gt;=statistics!$B$25,"Yes","No")</f>
        <v>No</v>
      </c>
      <c r="O2197" s="3" t="str">
        <f>IF(tbl_clean[[#This Row],[employee_residence]]=tbl_clean[[#This Row],[company_location]], "Same-Country","Cross-Country")</f>
        <v>Same-Country</v>
      </c>
    </row>
    <row r="2198" spans="1:15" ht="19.2" x14ac:dyDescent="0.45">
      <c r="A2198" s="3">
        <v>2023</v>
      </c>
      <c r="B2198" s="4" t="s">
        <v>213</v>
      </c>
      <c r="C2198" s="4">
        <f t="shared" si="34"/>
        <v>3</v>
      </c>
      <c r="D2198" s="4" t="s">
        <v>218</v>
      </c>
      <c r="E2198" s="4" t="s">
        <v>37</v>
      </c>
      <c r="F2198" s="5">
        <v>221484</v>
      </c>
      <c r="G2198" s="3" t="s">
        <v>20</v>
      </c>
      <c r="H2198" s="5">
        <v>221484</v>
      </c>
      <c r="I2198" s="3" t="s">
        <v>21</v>
      </c>
      <c r="J2198" s="3" t="s">
        <v>243</v>
      </c>
      <c r="K2198" s="17">
        <v>0</v>
      </c>
      <c r="L2198" s="3" t="s">
        <v>21</v>
      </c>
      <c r="M2198" s="3" t="s">
        <v>242</v>
      </c>
      <c r="N2198" s="3" t="str">
        <f>IF(tbl_clean[[#This Row],[salary_in_usd]]&gt;=statistics!$B$25,"Yes","No")</f>
        <v>No</v>
      </c>
      <c r="O2198" s="3" t="str">
        <f>IF(tbl_clean[[#This Row],[employee_residence]]=tbl_clean[[#This Row],[company_location]], "Same-Country","Cross-Country")</f>
        <v>Same-Country</v>
      </c>
    </row>
    <row r="2199" spans="1:15" ht="19.2" x14ac:dyDescent="0.45">
      <c r="A2199" s="3">
        <v>2023</v>
      </c>
      <c r="B2199" s="4" t="s">
        <v>216</v>
      </c>
      <c r="C2199" s="4">
        <f t="shared" si="34"/>
        <v>4</v>
      </c>
      <c r="D2199" s="4" t="s">
        <v>218</v>
      </c>
      <c r="E2199" s="4" t="s">
        <v>32</v>
      </c>
      <c r="F2199" s="5">
        <v>221000</v>
      </c>
      <c r="G2199" s="3" t="s">
        <v>20</v>
      </c>
      <c r="H2199" s="5">
        <v>221000</v>
      </c>
      <c r="I2199" s="3" t="s">
        <v>21</v>
      </c>
      <c r="J2199" s="3" t="s">
        <v>244</v>
      </c>
      <c r="K2199" s="17">
        <v>100</v>
      </c>
      <c r="L2199" s="3" t="s">
        <v>21</v>
      </c>
      <c r="M2199" s="3" t="s">
        <v>242</v>
      </c>
      <c r="N2199" s="3" t="str">
        <f>IF(tbl_clean[[#This Row],[salary_in_usd]]&gt;=statistics!$B$25,"Yes","No")</f>
        <v>No</v>
      </c>
      <c r="O2199" s="3" t="str">
        <f>IF(tbl_clean[[#This Row],[employee_residence]]=tbl_clean[[#This Row],[company_location]], "Same-Country","Cross-Country")</f>
        <v>Same-Country</v>
      </c>
    </row>
    <row r="2200" spans="1:15" ht="19.2" x14ac:dyDescent="0.45">
      <c r="A2200" s="3">
        <v>2023</v>
      </c>
      <c r="B2200" s="4" t="s">
        <v>213</v>
      </c>
      <c r="C2200" s="4">
        <f t="shared" si="34"/>
        <v>3</v>
      </c>
      <c r="D2200" s="4" t="s">
        <v>218</v>
      </c>
      <c r="E2200" s="4" t="s">
        <v>37</v>
      </c>
      <c r="F2200" s="5">
        <v>221000</v>
      </c>
      <c r="G2200" s="3" t="s">
        <v>20</v>
      </c>
      <c r="H2200" s="5">
        <v>221000</v>
      </c>
      <c r="I2200" s="3" t="s">
        <v>21</v>
      </c>
      <c r="J2200" s="3" t="s">
        <v>243</v>
      </c>
      <c r="K2200" s="17">
        <v>0</v>
      </c>
      <c r="L2200" s="3" t="s">
        <v>21</v>
      </c>
      <c r="M2200" s="3" t="s">
        <v>242</v>
      </c>
      <c r="N2200" s="3" t="str">
        <f>IF(tbl_clean[[#This Row],[salary_in_usd]]&gt;=statistics!$B$25,"Yes","No")</f>
        <v>No</v>
      </c>
      <c r="O2200" s="3" t="str">
        <f>IF(tbl_clean[[#This Row],[employee_residence]]=tbl_clean[[#This Row],[company_location]], "Same-Country","Cross-Country")</f>
        <v>Same-Country</v>
      </c>
    </row>
    <row r="2201" spans="1:15" ht="19.2" x14ac:dyDescent="0.45">
      <c r="A2201" s="3">
        <v>2023</v>
      </c>
      <c r="B2201" s="4" t="s">
        <v>215</v>
      </c>
      <c r="C2201" s="4">
        <f t="shared" si="34"/>
        <v>1</v>
      </c>
      <c r="D2201" s="4" t="s">
        <v>218</v>
      </c>
      <c r="E2201" s="4" t="s">
        <v>52</v>
      </c>
      <c r="F2201" s="5">
        <v>220000</v>
      </c>
      <c r="G2201" s="3" t="s">
        <v>20</v>
      </c>
      <c r="H2201" s="5">
        <v>220000</v>
      </c>
      <c r="I2201" s="3" t="s">
        <v>21</v>
      </c>
      <c r="J2201" s="3" t="s">
        <v>245</v>
      </c>
      <c r="K2201" s="17">
        <v>50</v>
      </c>
      <c r="L2201" s="3" t="s">
        <v>21</v>
      </c>
      <c r="M2201" s="3" t="s">
        <v>240</v>
      </c>
      <c r="N2201" s="3" t="str">
        <f>IF(tbl_clean[[#This Row],[salary_in_usd]]&gt;=statistics!$B$25,"Yes","No")</f>
        <v>No</v>
      </c>
      <c r="O2201" s="3" t="str">
        <f>IF(tbl_clean[[#This Row],[employee_residence]]=tbl_clean[[#This Row],[company_location]], "Same-Country","Cross-Country")</f>
        <v>Same-Country</v>
      </c>
    </row>
    <row r="2202" spans="1:15" ht="19.2" x14ac:dyDescent="0.45">
      <c r="A2202" s="3">
        <v>2023</v>
      </c>
      <c r="B2202" s="4" t="s">
        <v>213</v>
      </c>
      <c r="C2202" s="4">
        <f t="shared" si="34"/>
        <v>3</v>
      </c>
      <c r="D2202" s="4" t="s">
        <v>218</v>
      </c>
      <c r="E2202" s="4" t="s">
        <v>37</v>
      </c>
      <c r="F2202" s="5">
        <v>220000</v>
      </c>
      <c r="G2202" s="3" t="s">
        <v>20</v>
      </c>
      <c r="H2202" s="5">
        <v>220000</v>
      </c>
      <c r="I2202" s="3" t="s">
        <v>21</v>
      </c>
      <c r="J2202" s="3" t="s">
        <v>244</v>
      </c>
      <c r="K2202" s="17">
        <v>100</v>
      </c>
      <c r="L2202" s="3" t="s">
        <v>21</v>
      </c>
      <c r="M2202" s="3" t="s">
        <v>242</v>
      </c>
      <c r="N2202" s="3" t="str">
        <f>IF(tbl_clean[[#This Row],[salary_in_usd]]&gt;=statistics!$B$25,"Yes","No")</f>
        <v>No</v>
      </c>
      <c r="O2202" s="3" t="str">
        <f>IF(tbl_clean[[#This Row],[employee_residence]]=tbl_clean[[#This Row],[company_location]], "Same-Country","Cross-Country")</f>
        <v>Same-Country</v>
      </c>
    </row>
    <row r="2203" spans="1:15" ht="19.2" x14ac:dyDescent="0.45">
      <c r="A2203" s="3">
        <v>2023</v>
      </c>
      <c r="B2203" s="4" t="s">
        <v>216</v>
      </c>
      <c r="C2203" s="4">
        <f t="shared" si="34"/>
        <v>4</v>
      </c>
      <c r="D2203" s="4" t="s">
        <v>218</v>
      </c>
      <c r="E2203" s="4" t="s">
        <v>37</v>
      </c>
      <c r="F2203" s="5">
        <v>220000</v>
      </c>
      <c r="G2203" s="3" t="s">
        <v>20</v>
      </c>
      <c r="H2203" s="5">
        <v>220000</v>
      </c>
      <c r="I2203" s="3" t="s">
        <v>21</v>
      </c>
      <c r="J2203" s="3" t="s">
        <v>243</v>
      </c>
      <c r="K2203" s="17">
        <v>0</v>
      </c>
      <c r="L2203" s="3" t="s">
        <v>21</v>
      </c>
      <c r="M2203" s="3" t="s">
        <v>242</v>
      </c>
      <c r="N2203" s="3" t="str">
        <f>IF(tbl_clean[[#This Row],[salary_in_usd]]&gt;=statistics!$B$25,"Yes","No")</f>
        <v>No</v>
      </c>
      <c r="O2203" s="3" t="str">
        <f>IF(tbl_clean[[#This Row],[employee_residence]]=tbl_clean[[#This Row],[company_location]], "Same-Country","Cross-Country")</f>
        <v>Same-Country</v>
      </c>
    </row>
    <row r="2204" spans="1:15" ht="19.2" x14ac:dyDescent="0.45">
      <c r="A2204" s="3">
        <v>2023</v>
      </c>
      <c r="B2204" s="4" t="s">
        <v>213</v>
      </c>
      <c r="C2204" s="4">
        <f t="shared" si="34"/>
        <v>3</v>
      </c>
      <c r="D2204" s="4" t="s">
        <v>218</v>
      </c>
      <c r="E2204" s="4" t="s">
        <v>37</v>
      </c>
      <c r="F2204" s="5">
        <v>220000</v>
      </c>
      <c r="G2204" s="3" t="s">
        <v>20</v>
      </c>
      <c r="H2204" s="5">
        <v>220000</v>
      </c>
      <c r="I2204" s="3" t="s">
        <v>21</v>
      </c>
      <c r="J2204" s="3" t="s">
        <v>244</v>
      </c>
      <c r="K2204" s="17">
        <v>100</v>
      </c>
      <c r="L2204" s="3" t="s">
        <v>21</v>
      </c>
      <c r="M2204" s="3" t="s">
        <v>242</v>
      </c>
      <c r="N2204" s="3" t="str">
        <f>IF(tbl_clean[[#This Row],[salary_in_usd]]&gt;=statistics!$B$25,"Yes","No")</f>
        <v>No</v>
      </c>
      <c r="O2204" s="3" t="str">
        <f>IF(tbl_clean[[#This Row],[employee_residence]]=tbl_clean[[#This Row],[company_location]], "Same-Country","Cross-Country")</f>
        <v>Same-Country</v>
      </c>
    </row>
    <row r="2205" spans="1:15" ht="19.2" x14ac:dyDescent="0.45">
      <c r="A2205" s="3">
        <v>2023</v>
      </c>
      <c r="B2205" s="4" t="s">
        <v>214</v>
      </c>
      <c r="C2205" s="4">
        <f t="shared" si="34"/>
        <v>2</v>
      </c>
      <c r="D2205" s="4" t="s">
        <v>218</v>
      </c>
      <c r="E2205" s="4" t="s">
        <v>81</v>
      </c>
      <c r="F2205" s="5">
        <v>220000</v>
      </c>
      <c r="G2205" s="3" t="s">
        <v>20</v>
      </c>
      <c r="H2205" s="5">
        <v>220000</v>
      </c>
      <c r="I2205" s="3" t="s">
        <v>21</v>
      </c>
      <c r="J2205" s="3" t="s">
        <v>243</v>
      </c>
      <c r="K2205" s="17">
        <v>0</v>
      </c>
      <c r="L2205" s="3" t="s">
        <v>21</v>
      </c>
      <c r="M2205" s="3" t="s">
        <v>242</v>
      </c>
      <c r="N2205" s="3" t="str">
        <f>IF(tbl_clean[[#This Row],[salary_in_usd]]&gt;=statistics!$B$25,"Yes","No")</f>
        <v>No</v>
      </c>
      <c r="O2205" s="3" t="str">
        <f>IF(tbl_clean[[#This Row],[employee_residence]]=tbl_clean[[#This Row],[company_location]], "Same-Country","Cross-Country")</f>
        <v>Same-Country</v>
      </c>
    </row>
    <row r="2206" spans="1:15" ht="19.2" x14ac:dyDescent="0.45">
      <c r="A2206" s="3">
        <v>2023</v>
      </c>
      <c r="B2206" s="4" t="s">
        <v>213</v>
      </c>
      <c r="C2206" s="4">
        <f t="shared" si="34"/>
        <v>3</v>
      </c>
      <c r="D2206" s="4" t="s">
        <v>218</v>
      </c>
      <c r="E2206" s="4" t="s">
        <v>81</v>
      </c>
      <c r="F2206" s="5">
        <v>220000</v>
      </c>
      <c r="G2206" s="3" t="s">
        <v>20</v>
      </c>
      <c r="H2206" s="5">
        <v>220000</v>
      </c>
      <c r="I2206" s="3" t="s">
        <v>21</v>
      </c>
      <c r="J2206" s="3" t="s">
        <v>243</v>
      </c>
      <c r="K2206" s="17">
        <v>0</v>
      </c>
      <c r="L2206" s="3" t="s">
        <v>21</v>
      </c>
      <c r="M2206" s="3" t="s">
        <v>242</v>
      </c>
      <c r="N2206" s="3" t="str">
        <f>IF(tbl_clean[[#This Row],[salary_in_usd]]&gt;=statistics!$B$25,"Yes","No")</f>
        <v>No</v>
      </c>
      <c r="O2206" s="3" t="str">
        <f>IF(tbl_clean[[#This Row],[employee_residence]]=tbl_clean[[#This Row],[company_location]], "Same-Country","Cross-Country")</f>
        <v>Same-Country</v>
      </c>
    </row>
    <row r="2207" spans="1:15" ht="19.2" x14ac:dyDescent="0.45">
      <c r="A2207" s="3">
        <v>2023</v>
      </c>
      <c r="B2207" s="4" t="s">
        <v>215</v>
      </c>
      <c r="C2207" s="4">
        <f t="shared" si="34"/>
        <v>1</v>
      </c>
      <c r="D2207" s="4" t="s">
        <v>218</v>
      </c>
      <c r="E2207" s="4" t="s">
        <v>38</v>
      </c>
      <c r="F2207" s="5">
        <v>220000</v>
      </c>
      <c r="G2207" s="3" t="s">
        <v>20</v>
      </c>
      <c r="H2207" s="5">
        <v>220000</v>
      </c>
      <c r="I2207" s="3" t="s">
        <v>21</v>
      </c>
      <c r="J2207" s="3" t="s">
        <v>243</v>
      </c>
      <c r="K2207" s="17">
        <v>0</v>
      </c>
      <c r="L2207" s="3" t="s">
        <v>21</v>
      </c>
      <c r="M2207" s="3" t="s">
        <v>242</v>
      </c>
      <c r="N2207" s="3" t="str">
        <f>IF(tbl_clean[[#This Row],[salary_in_usd]]&gt;=statistics!$B$25,"Yes","No")</f>
        <v>No</v>
      </c>
      <c r="O2207" s="3" t="str">
        <f>IF(tbl_clean[[#This Row],[employee_residence]]=tbl_clean[[#This Row],[company_location]], "Same-Country","Cross-Country")</f>
        <v>Same-Country</v>
      </c>
    </row>
    <row r="2208" spans="1:15" ht="19.2" x14ac:dyDescent="0.45">
      <c r="A2208" s="3">
        <v>2023</v>
      </c>
      <c r="B2208" s="4" t="s">
        <v>213</v>
      </c>
      <c r="C2208" s="4">
        <f t="shared" si="34"/>
        <v>3</v>
      </c>
      <c r="D2208" s="4" t="s">
        <v>218</v>
      </c>
      <c r="E2208" s="4" t="s">
        <v>35</v>
      </c>
      <c r="F2208" s="5">
        <v>220000</v>
      </c>
      <c r="G2208" s="3" t="s">
        <v>20</v>
      </c>
      <c r="H2208" s="5">
        <v>220000</v>
      </c>
      <c r="I2208" s="3" t="s">
        <v>21</v>
      </c>
      <c r="J2208" s="3" t="s">
        <v>243</v>
      </c>
      <c r="K2208" s="17">
        <v>0</v>
      </c>
      <c r="L2208" s="3" t="s">
        <v>21</v>
      </c>
      <c r="M2208" s="3" t="s">
        <v>242</v>
      </c>
      <c r="N2208" s="3" t="str">
        <f>IF(tbl_clean[[#This Row],[salary_in_usd]]&gt;=statistics!$B$25,"Yes","No")</f>
        <v>No</v>
      </c>
      <c r="O2208" s="3" t="str">
        <f>IF(tbl_clean[[#This Row],[employee_residence]]=tbl_clean[[#This Row],[company_location]], "Same-Country","Cross-Country")</f>
        <v>Same-Country</v>
      </c>
    </row>
    <row r="2209" spans="1:15" ht="19.2" x14ac:dyDescent="0.45">
      <c r="A2209" s="3">
        <v>2023</v>
      </c>
      <c r="B2209" s="4" t="s">
        <v>213</v>
      </c>
      <c r="C2209" s="4">
        <f t="shared" si="34"/>
        <v>3</v>
      </c>
      <c r="D2209" s="4" t="s">
        <v>218</v>
      </c>
      <c r="E2209" s="4" t="s">
        <v>222</v>
      </c>
      <c r="F2209" s="5">
        <v>220000</v>
      </c>
      <c r="G2209" s="3" t="s">
        <v>20</v>
      </c>
      <c r="H2209" s="5">
        <v>220000</v>
      </c>
      <c r="I2209" s="3" t="s">
        <v>21</v>
      </c>
      <c r="J2209" s="3" t="s">
        <v>243</v>
      </c>
      <c r="K2209" s="17">
        <v>0</v>
      </c>
      <c r="L2209" s="3" t="s">
        <v>21</v>
      </c>
      <c r="M2209" s="3" t="s">
        <v>242</v>
      </c>
      <c r="N2209" s="3" t="str">
        <f>IF(tbl_clean[[#This Row],[salary_in_usd]]&gt;=statistics!$B$25,"Yes","No")</f>
        <v>No</v>
      </c>
      <c r="O2209" s="3" t="str">
        <f>IF(tbl_clean[[#This Row],[employee_residence]]=tbl_clean[[#This Row],[company_location]], "Same-Country","Cross-Country")</f>
        <v>Same-Country</v>
      </c>
    </row>
    <row r="2210" spans="1:15" ht="19.2" x14ac:dyDescent="0.45">
      <c r="A2210" s="3">
        <v>2023</v>
      </c>
      <c r="B2210" s="4" t="s">
        <v>213</v>
      </c>
      <c r="C2210" s="4">
        <f t="shared" si="34"/>
        <v>3</v>
      </c>
      <c r="D2210" s="4" t="s">
        <v>218</v>
      </c>
      <c r="E2210" s="4" t="s">
        <v>35</v>
      </c>
      <c r="F2210" s="5">
        <v>220000</v>
      </c>
      <c r="G2210" s="3" t="s">
        <v>20</v>
      </c>
      <c r="H2210" s="5">
        <v>220000</v>
      </c>
      <c r="I2210" s="3" t="s">
        <v>21</v>
      </c>
      <c r="J2210" s="3" t="s">
        <v>243</v>
      </c>
      <c r="K2210" s="17">
        <v>0</v>
      </c>
      <c r="L2210" s="3" t="s">
        <v>21</v>
      </c>
      <c r="M2210" s="3" t="s">
        <v>242</v>
      </c>
      <c r="N2210" s="3" t="str">
        <f>IF(tbl_clean[[#This Row],[salary_in_usd]]&gt;=statistics!$B$25,"Yes","No")</f>
        <v>No</v>
      </c>
      <c r="O2210" s="3" t="str">
        <f>IF(tbl_clean[[#This Row],[employee_residence]]=tbl_clean[[#This Row],[company_location]], "Same-Country","Cross-Country")</f>
        <v>Same-Country</v>
      </c>
    </row>
    <row r="2211" spans="1:15" ht="19.2" x14ac:dyDescent="0.45">
      <c r="A2211" s="3">
        <v>2023</v>
      </c>
      <c r="B2211" s="4" t="s">
        <v>214</v>
      </c>
      <c r="C2211" s="4">
        <f t="shared" si="34"/>
        <v>2</v>
      </c>
      <c r="D2211" s="4" t="s">
        <v>218</v>
      </c>
      <c r="E2211" s="4" t="s">
        <v>69</v>
      </c>
      <c r="F2211" s="5">
        <v>220000</v>
      </c>
      <c r="G2211" s="3" t="s">
        <v>20</v>
      </c>
      <c r="H2211" s="5">
        <v>220000</v>
      </c>
      <c r="I2211" s="3" t="s">
        <v>21</v>
      </c>
      <c r="J2211" s="3" t="s">
        <v>243</v>
      </c>
      <c r="K2211" s="17">
        <v>0</v>
      </c>
      <c r="L2211" s="3" t="s">
        <v>21</v>
      </c>
      <c r="M2211" s="3" t="s">
        <v>242</v>
      </c>
      <c r="N2211" s="3" t="str">
        <f>IF(tbl_clean[[#This Row],[salary_in_usd]]&gt;=statistics!$B$25,"Yes","No")</f>
        <v>No</v>
      </c>
      <c r="O2211" s="3" t="str">
        <f>IF(tbl_clean[[#This Row],[employee_residence]]=tbl_clean[[#This Row],[company_location]], "Same-Country","Cross-Country")</f>
        <v>Same-Country</v>
      </c>
    </row>
    <row r="2212" spans="1:15" ht="19.2" x14ac:dyDescent="0.45">
      <c r="A2212" s="3">
        <v>2023</v>
      </c>
      <c r="B2212" s="4" t="s">
        <v>213</v>
      </c>
      <c r="C2212" s="4">
        <f t="shared" si="34"/>
        <v>3</v>
      </c>
      <c r="D2212" s="4" t="s">
        <v>218</v>
      </c>
      <c r="E2212" s="4" t="s">
        <v>37</v>
      </c>
      <c r="F2212" s="5">
        <v>220000</v>
      </c>
      <c r="G2212" s="3" t="s">
        <v>20</v>
      </c>
      <c r="H2212" s="5">
        <v>220000</v>
      </c>
      <c r="I2212" s="3" t="s">
        <v>21</v>
      </c>
      <c r="J2212" s="3" t="s">
        <v>243</v>
      </c>
      <c r="K2212" s="17">
        <v>0</v>
      </c>
      <c r="L2212" s="3" t="s">
        <v>21</v>
      </c>
      <c r="M2212" s="3" t="s">
        <v>242</v>
      </c>
      <c r="N2212" s="3" t="str">
        <f>IF(tbl_clean[[#This Row],[salary_in_usd]]&gt;=statistics!$B$25,"Yes","No")</f>
        <v>No</v>
      </c>
      <c r="O2212" s="3" t="str">
        <f>IF(tbl_clean[[#This Row],[employee_residence]]=tbl_clean[[#This Row],[company_location]], "Same-Country","Cross-Country")</f>
        <v>Same-Country</v>
      </c>
    </row>
    <row r="2213" spans="1:15" ht="19.2" x14ac:dyDescent="0.45">
      <c r="A2213" s="3">
        <v>2023</v>
      </c>
      <c r="B2213" s="4" t="s">
        <v>213</v>
      </c>
      <c r="C2213" s="4">
        <f t="shared" si="34"/>
        <v>3</v>
      </c>
      <c r="D2213" s="4" t="s">
        <v>218</v>
      </c>
      <c r="E2213" s="4" t="s">
        <v>23</v>
      </c>
      <c r="F2213" s="5">
        <v>220000</v>
      </c>
      <c r="G2213" s="3" t="s">
        <v>20</v>
      </c>
      <c r="H2213" s="5">
        <v>220000</v>
      </c>
      <c r="I2213" s="3" t="s">
        <v>21</v>
      </c>
      <c r="J2213" s="3" t="s">
        <v>243</v>
      </c>
      <c r="K2213" s="17">
        <v>0</v>
      </c>
      <c r="L2213" s="3" t="s">
        <v>21</v>
      </c>
      <c r="M2213" s="3" t="s">
        <v>242</v>
      </c>
      <c r="N2213" s="3" t="str">
        <f>IF(tbl_clean[[#This Row],[salary_in_usd]]&gt;=statistics!$B$25,"Yes","No")</f>
        <v>No</v>
      </c>
      <c r="O2213" s="3" t="str">
        <f>IF(tbl_clean[[#This Row],[employee_residence]]=tbl_clean[[#This Row],[company_location]], "Same-Country","Cross-Country")</f>
        <v>Same-Country</v>
      </c>
    </row>
    <row r="2214" spans="1:15" ht="19.2" x14ac:dyDescent="0.45">
      <c r="A2214" s="3">
        <v>2023</v>
      </c>
      <c r="B2214" s="4" t="s">
        <v>213</v>
      </c>
      <c r="C2214" s="4">
        <f t="shared" si="34"/>
        <v>3</v>
      </c>
      <c r="D2214" s="4" t="s">
        <v>218</v>
      </c>
      <c r="E2214" s="4" t="s">
        <v>37</v>
      </c>
      <c r="F2214" s="5">
        <v>219535</v>
      </c>
      <c r="G2214" s="3" t="s">
        <v>20</v>
      </c>
      <c r="H2214" s="5">
        <v>219535</v>
      </c>
      <c r="I2214" s="3" t="s">
        <v>21</v>
      </c>
      <c r="J2214" s="3" t="s">
        <v>244</v>
      </c>
      <c r="K2214" s="17">
        <v>100</v>
      </c>
      <c r="L2214" s="3" t="s">
        <v>21</v>
      </c>
      <c r="M2214" s="3" t="s">
        <v>242</v>
      </c>
      <c r="N2214" s="3" t="str">
        <f>IF(tbl_clean[[#This Row],[salary_in_usd]]&gt;=statistics!$B$25,"Yes","No")</f>
        <v>No</v>
      </c>
      <c r="O2214" s="3" t="str">
        <f>IF(tbl_clean[[#This Row],[employee_residence]]=tbl_clean[[#This Row],[company_location]], "Same-Country","Cross-Country")</f>
        <v>Same-Country</v>
      </c>
    </row>
    <row r="2215" spans="1:15" ht="19.2" x14ac:dyDescent="0.45">
      <c r="A2215" s="3">
        <v>2023</v>
      </c>
      <c r="B2215" s="4" t="s">
        <v>213</v>
      </c>
      <c r="C2215" s="4">
        <f t="shared" si="34"/>
        <v>3</v>
      </c>
      <c r="D2215" s="4" t="s">
        <v>218</v>
      </c>
      <c r="E2215" s="4" t="s">
        <v>23</v>
      </c>
      <c r="F2215" s="5">
        <v>219000</v>
      </c>
      <c r="G2215" s="3" t="s">
        <v>20</v>
      </c>
      <c r="H2215" s="5">
        <v>219000</v>
      </c>
      <c r="I2215" s="3" t="s">
        <v>24</v>
      </c>
      <c r="J2215" s="3" t="s">
        <v>243</v>
      </c>
      <c r="K2215" s="17">
        <v>0</v>
      </c>
      <c r="L2215" s="3" t="s">
        <v>24</v>
      </c>
      <c r="M2215" s="3" t="s">
        <v>242</v>
      </c>
      <c r="N2215" s="3" t="str">
        <f>IF(tbl_clean[[#This Row],[salary_in_usd]]&gt;=statistics!$B$25,"Yes","No")</f>
        <v>No</v>
      </c>
      <c r="O2215" s="3" t="str">
        <f>IF(tbl_clean[[#This Row],[employee_residence]]=tbl_clean[[#This Row],[company_location]], "Same-Country","Cross-Country")</f>
        <v>Same-Country</v>
      </c>
    </row>
    <row r="2216" spans="1:15" ht="19.2" x14ac:dyDescent="0.45">
      <c r="A2216" s="3">
        <v>2023</v>
      </c>
      <c r="B2216" s="4" t="s">
        <v>214</v>
      </c>
      <c r="C2216" s="4">
        <f t="shared" si="34"/>
        <v>2</v>
      </c>
      <c r="D2216" s="4" t="s">
        <v>218</v>
      </c>
      <c r="E2216" s="4" t="s">
        <v>35</v>
      </c>
      <c r="F2216" s="5">
        <v>219000</v>
      </c>
      <c r="G2216" s="3" t="s">
        <v>20</v>
      </c>
      <c r="H2216" s="5">
        <v>219000</v>
      </c>
      <c r="I2216" s="3" t="s">
        <v>21</v>
      </c>
      <c r="J2216" s="3" t="s">
        <v>245</v>
      </c>
      <c r="K2216" s="17">
        <v>50</v>
      </c>
      <c r="L2216" s="3" t="s">
        <v>21</v>
      </c>
      <c r="M2216" s="3" t="s">
        <v>240</v>
      </c>
      <c r="N2216" s="3" t="str">
        <f>IF(tbl_clean[[#This Row],[salary_in_usd]]&gt;=statistics!$B$25,"Yes","No")</f>
        <v>No</v>
      </c>
      <c r="O2216" s="3" t="str">
        <f>IF(tbl_clean[[#This Row],[employee_residence]]=tbl_clean[[#This Row],[company_location]], "Same-Country","Cross-Country")</f>
        <v>Same-Country</v>
      </c>
    </row>
    <row r="2217" spans="1:15" ht="19.2" x14ac:dyDescent="0.45">
      <c r="A2217" s="3">
        <v>2023</v>
      </c>
      <c r="B2217" s="4" t="s">
        <v>213</v>
      </c>
      <c r="C2217" s="4">
        <f t="shared" si="34"/>
        <v>3</v>
      </c>
      <c r="D2217" s="4" t="s">
        <v>218</v>
      </c>
      <c r="E2217" s="4" t="s">
        <v>23</v>
      </c>
      <c r="F2217" s="5">
        <v>218500</v>
      </c>
      <c r="G2217" s="3" t="s">
        <v>20</v>
      </c>
      <c r="H2217" s="5">
        <v>218500</v>
      </c>
      <c r="I2217" s="3" t="s">
        <v>21</v>
      </c>
      <c r="J2217" s="3" t="s">
        <v>244</v>
      </c>
      <c r="K2217" s="17">
        <v>100</v>
      </c>
      <c r="L2217" s="3" t="s">
        <v>21</v>
      </c>
      <c r="M2217" s="3" t="s">
        <v>242</v>
      </c>
      <c r="N2217" s="3" t="str">
        <f>IF(tbl_clean[[#This Row],[salary_in_usd]]&gt;=statistics!$B$25,"Yes","No")</f>
        <v>No</v>
      </c>
      <c r="O2217" s="3" t="str">
        <f>IF(tbl_clean[[#This Row],[employee_residence]]=tbl_clean[[#This Row],[company_location]], "Same-Country","Cross-Country")</f>
        <v>Same-Country</v>
      </c>
    </row>
    <row r="2218" spans="1:15" ht="19.2" x14ac:dyDescent="0.45">
      <c r="A2218" s="3">
        <v>2023</v>
      </c>
      <c r="B2218" s="4" t="s">
        <v>213</v>
      </c>
      <c r="C2218" s="4">
        <f t="shared" si="34"/>
        <v>3</v>
      </c>
      <c r="D2218" s="4" t="s">
        <v>218</v>
      </c>
      <c r="E2218" s="4" t="s">
        <v>37</v>
      </c>
      <c r="F2218" s="5">
        <v>217000</v>
      </c>
      <c r="G2218" s="3" t="s">
        <v>20</v>
      </c>
      <c r="H2218" s="5">
        <v>217000</v>
      </c>
      <c r="I2218" s="3" t="s">
        <v>21</v>
      </c>
      <c r="J2218" s="3" t="s">
        <v>244</v>
      </c>
      <c r="K2218" s="17">
        <v>100</v>
      </c>
      <c r="L2218" s="3" t="s">
        <v>21</v>
      </c>
      <c r="M2218" s="3" t="s">
        <v>242</v>
      </c>
      <c r="N2218" s="3" t="str">
        <f>IF(tbl_clean[[#This Row],[salary_in_usd]]&gt;=statistics!$B$25,"Yes","No")</f>
        <v>No</v>
      </c>
      <c r="O2218" s="3" t="str">
        <f>IF(tbl_clean[[#This Row],[employee_residence]]=tbl_clean[[#This Row],[company_location]], "Same-Country","Cross-Country")</f>
        <v>Same-Country</v>
      </c>
    </row>
    <row r="2219" spans="1:15" ht="19.2" x14ac:dyDescent="0.45">
      <c r="A2219" s="3">
        <v>2023</v>
      </c>
      <c r="B2219" s="4" t="s">
        <v>213</v>
      </c>
      <c r="C2219" s="4">
        <f t="shared" si="34"/>
        <v>3</v>
      </c>
      <c r="D2219" s="4" t="s">
        <v>218</v>
      </c>
      <c r="E2219" s="4" t="s">
        <v>23</v>
      </c>
      <c r="F2219" s="5">
        <v>216100</v>
      </c>
      <c r="G2219" s="3" t="s">
        <v>20</v>
      </c>
      <c r="H2219" s="5">
        <v>216100</v>
      </c>
      <c r="I2219" s="3" t="s">
        <v>21</v>
      </c>
      <c r="J2219" s="3" t="s">
        <v>243</v>
      </c>
      <c r="K2219" s="17">
        <v>0</v>
      </c>
      <c r="L2219" s="3" t="s">
        <v>21</v>
      </c>
      <c r="M2219" s="3" t="s">
        <v>242</v>
      </c>
      <c r="N2219" s="3" t="str">
        <f>IF(tbl_clean[[#This Row],[salary_in_usd]]&gt;=statistics!$B$25,"Yes","No")</f>
        <v>No</v>
      </c>
      <c r="O2219" s="3" t="str">
        <f>IF(tbl_clean[[#This Row],[employee_residence]]=tbl_clean[[#This Row],[company_location]], "Same-Country","Cross-Country")</f>
        <v>Same-Country</v>
      </c>
    </row>
    <row r="2220" spans="1:15" ht="19.2" x14ac:dyDescent="0.45">
      <c r="A2220" s="3">
        <v>2023</v>
      </c>
      <c r="B2220" s="4" t="s">
        <v>213</v>
      </c>
      <c r="C2220" s="4">
        <f t="shared" si="34"/>
        <v>3</v>
      </c>
      <c r="D2220" s="4" t="s">
        <v>218</v>
      </c>
      <c r="E2220" s="4" t="s">
        <v>35</v>
      </c>
      <c r="F2220" s="5">
        <v>216000</v>
      </c>
      <c r="G2220" s="3" t="s">
        <v>20</v>
      </c>
      <c r="H2220" s="5">
        <v>216000</v>
      </c>
      <c r="I2220" s="3" t="s">
        <v>21</v>
      </c>
      <c r="J2220" s="3" t="s">
        <v>244</v>
      </c>
      <c r="K2220" s="17">
        <v>100</v>
      </c>
      <c r="L2220" s="3" t="s">
        <v>21</v>
      </c>
      <c r="M2220" s="3" t="s">
        <v>242</v>
      </c>
      <c r="N2220" s="3" t="str">
        <f>IF(tbl_clean[[#This Row],[salary_in_usd]]&gt;=statistics!$B$25,"Yes","No")</f>
        <v>No</v>
      </c>
      <c r="O2220" s="3" t="str">
        <f>IF(tbl_clean[[#This Row],[employee_residence]]=tbl_clean[[#This Row],[company_location]], "Same-Country","Cross-Country")</f>
        <v>Same-Country</v>
      </c>
    </row>
    <row r="2221" spans="1:15" ht="19.2" x14ac:dyDescent="0.45">
      <c r="A2221" s="3">
        <v>2023</v>
      </c>
      <c r="B2221" s="4" t="s">
        <v>213</v>
      </c>
      <c r="C2221" s="4">
        <f t="shared" si="34"/>
        <v>3</v>
      </c>
      <c r="D2221" s="4" t="s">
        <v>218</v>
      </c>
      <c r="E2221" s="4" t="s">
        <v>23</v>
      </c>
      <c r="F2221" s="5">
        <v>215050</v>
      </c>
      <c r="G2221" s="3" t="s">
        <v>20</v>
      </c>
      <c r="H2221" s="5">
        <v>215050</v>
      </c>
      <c r="I2221" s="3" t="s">
        <v>21</v>
      </c>
      <c r="J2221" s="3" t="s">
        <v>244</v>
      </c>
      <c r="K2221" s="17">
        <v>100</v>
      </c>
      <c r="L2221" s="3" t="s">
        <v>21</v>
      </c>
      <c r="M2221" s="3" t="s">
        <v>242</v>
      </c>
      <c r="N2221" s="3" t="str">
        <f>IF(tbl_clean[[#This Row],[salary_in_usd]]&gt;=statistics!$B$25,"Yes","No")</f>
        <v>No</v>
      </c>
      <c r="O2221" s="3" t="str">
        <f>IF(tbl_clean[[#This Row],[employee_residence]]=tbl_clean[[#This Row],[company_location]], "Same-Country","Cross-Country")</f>
        <v>Same-Country</v>
      </c>
    </row>
    <row r="2222" spans="1:15" ht="19.2" x14ac:dyDescent="0.45">
      <c r="A2222" s="3">
        <v>2023</v>
      </c>
      <c r="B2222" s="4" t="s">
        <v>213</v>
      </c>
      <c r="C2222" s="4">
        <f t="shared" si="34"/>
        <v>3</v>
      </c>
      <c r="D2222" s="4" t="s">
        <v>218</v>
      </c>
      <c r="E2222" s="4" t="s">
        <v>38</v>
      </c>
      <c r="F2222" s="5">
        <v>215000</v>
      </c>
      <c r="G2222" s="3" t="s">
        <v>20</v>
      </c>
      <c r="H2222" s="5">
        <v>215000</v>
      </c>
      <c r="I2222" s="3" t="s">
        <v>21</v>
      </c>
      <c r="J2222" s="3" t="s">
        <v>243</v>
      </c>
      <c r="K2222" s="17">
        <v>0</v>
      </c>
      <c r="L2222" s="3" t="s">
        <v>21</v>
      </c>
      <c r="M2222" s="3" t="s">
        <v>242</v>
      </c>
      <c r="N2222" s="3" t="str">
        <f>IF(tbl_clean[[#This Row],[salary_in_usd]]&gt;=statistics!$B$25,"Yes","No")</f>
        <v>No</v>
      </c>
      <c r="O2222" s="3" t="str">
        <f>IF(tbl_clean[[#This Row],[employee_residence]]=tbl_clean[[#This Row],[company_location]], "Same-Country","Cross-Country")</f>
        <v>Same-Country</v>
      </c>
    </row>
    <row r="2223" spans="1:15" ht="19.2" x14ac:dyDescent="0.45">
      <c r="A2223" s="3">
        <v>2023</v>
      </c>
      <c r="B2223" s="4" t="s">
        <v>213</v>
      </c>
      <c r="C2223" s="4">
        <f t="shared" si="34"/>
        <v>3</v>
      </c>
      <c r="D2223" s="4" t="s">
        <v>218</v>
      </c>
      <c r="E2223" s="4" t="s">
        <v>52</v>
      </c>
      <c r="F2223" s="5">
        <v>215000</v>
      </c>
      <c r="G2223" s="3" t="s">
        <v>20</v>
      </c>
      <c r="H2223" s="5">
        <v>215000</v>
      </c>
      <c r="I2223" s="3" t="s">
        <v>21</v>
      </c>
      <c r="J2223" s="3" t="s">
        <v>243</v>
      </c>
      <c r="K2223" s="17">
        <v>0</v>
      </c>
      <c r="L2223" s="3" t="s">
        <v>21</v>
      </c>
      <c r="M2223" s="3" t="s">
        <v>242</v>
      </c>
      <c r="N2223" s="3" t="str">
        <f>IF(tbl_clean[[#This Row],[salary_in_usd]]&gt;=statistics!$B$25,"Yes","No")</f>
        <v>No</v>
      </c>
      <c r="O2223" s="3" t="str">
        <f>IF(tbl_clean[[#This Row],[employee_residence]]=tbl_clean[[#This Row],[company_location]], "Same-Country","Cross-Country")</f>
        <v>Same-Country</v>
      </c>
    </row>
    <row r="2224" spans="1:15" ht="19.2" x14ac:dyDescent="0.45">
      <c r="A2224" s="3">
        <v>2023</v>
      </c>
      <c r="B2224" s="4" t="s">
        <v>215</v>
      </c>
      <c r="C2224" s="4">
        <f t="shared" si="34"/>
        <v>1</v>
      </c>
      <c r="D2224" s="4" t="s">
        <v>218</v>
      </c>
      <c r="E2224" s="4" t="s">
        <v>223</v>
      </c>
      <c r="F2224" s="5">
        <v>200000</v>
      </c>
      <c r="G2224" s="3" t="s">
        <v>14</v>
      </c>
      <c r="H2224" s="5">
        <v>214618</v>
      </c>
      <c r="I2224" s="3" t="s">
        <v>31</v>
      </c>
      <c r="J2224" s="3" t="s">
        <v>244</v>
      </c>
      <c r="K2224" s="17">
        <v>100</v>
      </c>
      <c r="L2224" s="3" t="s">
        <v>31</v>
      </c>
      <c r="M2224" s="3" t="s">
        <v>240</v>
      </c>
      <c r="N2224" s="3" t="str">
        <f>IF(tbl_clean[[#This Row],[salary_in_usd]]&gt;=statistics!$B$25,"Yes","No")</f>
        <v>No</v>
      </c>
      <c r="O2224" s="3" t="str">
        <f>IF(tbl_clean[[#This Row],[employee_residence]]=tbl_clean[[#This Row],[company_location]], "Same-Country","Cross-Country")</f>
        <v>Same-Country</v>
      </c>
    </row>
    <row r="2225" spans="1:15" ht="19.2" x14ac:dyDescent="0.45">
      <c r="A2225" s="3">
        <v>2023</v>
      </c>
      <c r="B2225" s="4" t="s">
        <v>213</v>
      </c>
      <c r="C2225" s="4">
        <f t="shared" si="34"/>
        <v>3</v>
      </c>
      <c r="D2225" s="4" t="s">
        <v>218</v>
      </c>
      <c r="E2225" s="4" t="s">
        <v>32</v>
      </c>
      <c r="F2225" s="5">
        <v>214200</v>
      </c>
      <c r="G2225" s="3" t="s">
        <v>20</v>
      </c>
      <c r="H2225" s="5">
        <v>214200</v>
      </c>
      <c r="I2225" s="3" t="s">
        <v>21</v>
      </c>
      <c r="J2225" s="3" t="s">
        <v>243</v>
      </c>
      <c r="K2225" s="17">
        <v>0</v>
      </c>
      <c r="L2225" s="3" t="s">
        <v>21</v>
      </c>
      <c r="M2225" s="3" t="s">
        <v>242</v>
      </c>
      <c r="N2225" s="3" t="str">
        <f>IF(tbl_clean[[#This Row],[salary_in_usd]]&gt;=statistics!$B$25,"Yes","No")</f>
        <v>No</v>
      </c>
      <c r="O2225" s="3" t="str">
        <f>IF(tbl_clean[[#This Row],[employee_residence]]=tbl_clean[[#This Row],[company_location]], "Same-Country","Cross-Country")</f>
        <v>Same-Country</v>
      </c>
    </row>
    <row r="2226" spans="1:15" ht="19.2" x14ac:dyDescent="0.45">
      <c r="A2226" s="3">
        <v>2023</v>
      </c>
      <c r="B2226" s="4" t="s">
        <v>213</v>
      </c>
      <c r="C2226" s="4">
        <f t="shared" si="34"/>
        <v>3</v>
      </c>
      <c r="D2226" s="4" t="s">
        <v>218</v>
      </c>
      <c r="E2226" s="4" t="s">
        <v>32</v>
      </c>
      <c r="F2226" s="5">
        <v>214000</v>
      </c>
      <c r="G2226" s="3" t="s">
        <v>20</v>
      </c>
      <c r="H2226" s="5">
        <v>214000</v>
      </c>
      <c r="I2226" s="3" t="s">
        <v>21</v>
      </c>
      <c r="J2226" s="3" t="s">
        <v>243</v>
      </c>
      <c r="K2226" s="17">
        <v>0</v>
      </c>
      <c r="L2226" s="3" t="s">
        <v>21</v>
      </c>
      <c r="M2226" s="3" t="s">
        <v>242</v>
      </c>
      <c r="N2226" s="3" t="str">
        <f>IF(tbl_clean[[#This Row],[salary_in_usd]]&gt;=statistics!$B$25,"Yes","No")</f>
        <v>No</v>
      </c>
      <c r="O2226" s="3" t="str">
        <f>IF(tbl_clean[[#This Row],[employee_residence]]=tbl_clean[[#This Row],[company_location]], "Same-Country","Cross-Country")</f>
        <v>Same-Country</v>
      </c>
    </row>
    <row r="2227" spans="1:15" ht="19.2" x14ac:dyDescent="0.45">
      <c r="A2227" s="3">
        <v>2023</v>
      </c>
      <c r="B2227" s="4" t="s">
        <v>215</v>
      </c>
      <c r="C2227" s="4">
        <f t="shared" si="34"/>
        <v>1</v>
      </c>
      <c r="D2227" s="4" t="s">
        <v>218</v>
      </c>
      <c r="E2227" s="4" t="s">
        <v>26</v>
      </c>
      <c r="F2227" s="5">
        <v>213660</v>
      </c>
      <c r="G2227" s="3" t="s">
        <v>20</v>
      </c>
      <c r="H2227" s="5">
        <v>213660</v>
      </c>
      <c r="I2227" s="3" t="s">
        <v>21</v>
      </c>
      <c r="J2227" s="3" t="s">
        <v>243</v>
      </c>
      <c r="K2227" s="17">
        <v>0</v>
      </c>
      <c r="L2227" s="3" t="s">
        <v>21</v>
      </c>
      <c r="M2227" s="3" t="s">
        <v>240</v>
      </c>
      <c r="N2227" s="3" t="str">
        <f>IF(tbl_clean[[#This Row],[salary_in_usd]]&gt;=statistics!$B$25,"Yes","No")</f>
        <v>No</v>
      </c>
      <c r="O2227" s="3" t="str">
        <f>IF(tbl_clean[[#This Row],[employee_residence]]=tbl_clean[[#This Row],[company_location]], "Same-Country","Cross-Country")</f>
        <v>Same-Country</v>
      </c>
    </row>
    <row r="2228" spans="1:15" ht="19.2" x14ac:dyDescent="0.45">
      <c r="A2228" s="3">
        <v>2023</v>
      </c>
      <c r="B2228" s="4" t="s">
        <v>215</v>
      </c>
      <c r="C2228" s="4">
        <f t="shared" si="34"/>
        <v>1</v>
      </c>
      <c r="D2228" s="4" t="s">
        <v>218</v>
      </c>
      <c r="E2228" s="4" t="s">
        <v>26</v>
      </c>
      <c r="F2228" s="5">
        <v>213660</v>
      </c>
      <c r="G2228" s="3" t="s">
        <v>20</v>
      </c>
      <c r="H2228" s="5">
        <v>213660</v>
      </c>
      <c r="I2228" s="3" t="s">
        <v>21</v>
      </c>
      <c r="J2228" s="3" t="s">
        <v>243</v>
      </c>
      <c r="K2228" s="17">
        <v>0</v>
      </c>
      <c r="L2228" s="3" t="s">
        <v>21</v>
      </c>
      <c r="M2228" s="3" t="s">
        <v>240</v>
      </c>
      <c r="N2228" s="3" t="str">
        <f>IF(tbl_clean[[#This Row],[salary_in_usd]]&gt;=statistics!$B$25,"Yes","No")</f>
        <v>No</v>
      </c>
      <c r="O2228" s="3" t="str">
        <f>IF(tbl_clean[[#This Row],[employee_residence]]=tbl_clean[[#This Row],[company_location]], "Same-Country","Cross-Country")</f>
        <v>Same-Country</v>
      </c>
    </row>
    <row r="2229" spans="1:15" ht="19.2" x14ac:dyDescent="0.45">
      <c r="A2229" s="3">
        <v>2023</v>
      </c>
      <c r="B2229" s="4" t="s">
        <v>213</v>
      </c>
      <c r="C2229" s="4">
        <f t="shared" si="34"/>
        <v>3</v>
      </c>
      <c r="D2229" s="4" t="s">
        <v>218</v>
      </c>
      <c r="E2229" s="4" t="s">
        <v>37</v>
      </c>
      <c r="F2229" s="5">
        <v>213580</v>
      </c>
      <c r="G2229" s="3" t="s">
        <v>20</v>
      </c>
      <c r="H2229" s="5">
        <v>213580</v>
      </c>
      <c r="I2229" s="3" t="s">
        <v>21</v>
      </c>
      <c r="J2229" s="3" t="s">
        <v>244</v>
      </c>
      <c r="K2229" s="17">
        <v>100</v>
      </c>
      <c r="L2229" s="3" t="s">
        <v>21</v>
      </c>
      <c r="M2229" s="3" t="s">
        <v>242</v>
      </c>
      <c r="N2229" s="3" t="str">
        <f>IF(tbl_clean[[#This Row],[salary_in_usd]]&gt;=statistics!$B$25,"Yes","No")</f>
        <v>No</v>
      </c>
      <c r="O2229" s="3" t="str">
        <f>IF(tbl_clean[[#This Row],[employee_residence]]=tbl_clean[[#This Row],[company_location]], "Same-Country","Cross-Country")</f>
        <v>Same-Country</v>
      </c>
    </row>
    <row r="2230" spans="1:15" ht="19.2" x14ac:dyDescent="0.45">
      <c r="A2230" s="3">
        <v>2023</v>
      </c>
      <c r="B2230" s="4" t="s">
        <v>213</v>
      </c>
      <c r="C2230" s="4">
        <f t="shared" si="34"/>
        <v>3</v>
      </c>
      <c r="D2230" s="4" t="s">
        <v>218</v>
      </c>
      <c r="E2230" s="4" t="s">
        <v>45</v>
      </c>
      <c r="F2230" s="5">
        <v>213120</v>
      </c>
      <c r="G2230" s="3" t="s">
        <v>20</v>
      </c>
      <c r="H2230" s="5">
        <v>213120</v>
      </c>
      <c r="I2230" s="3" t="s">
        <v>21</v>
      </c>
      <c r="J2230" s="3" t="s">
        <v>244</v>
      </c>
      <c r="K2230" s="17">
        <v>100</v>
      </c>
      <c r="L2230" s="3" t="s">
        <v>21</v>
      </c>
      <c r="M2230" s="3" t="s">
        <v>242</v>
      </c>
      <c r="N2230" s="3" t="str">
        <f>IF(tbl_clean[[#This Row],[salary_in_usd]]&gt;=statistics!$B$25,"Yes","No")</f>
        <v>No</v>
      </c>
      <c r="O2230" s="3" t="str">
        <f>IF(tbl_clean[[#This Row],[employee_residence]]=tbl_clean[[#This Row],[company_location]], "Same-Country","Cross-Country")</f>
        <v>Same-Country</v>
      </c>
    </row>
    <row r="2231" spans="1:15" ht="19.2" x14ac:dyDescent="0.45">
      <c r="A2231" s="3">
        <v>2023</v>
      </c>
      <c r="B2231" s="4" t="s">
        <v>213</v>
      </c>
      <c r="C2231" s="4">
        <f t="shared" si="34"/>
        <v>3</v>
      </c>
      <c r="D2231" s="4" t="s">
        <v>218</v>
      </c>
      <c r="E2231" s="4" t="s">
        <v>23</v>
      </c>
      <c r="F2231" s="5">
        <v>212750</v>
      </c>
      <c r="G2231" s="3" t="s">
        <v>20</v>
      </c>
      <c r="H2231" s="5">
        <v>212750</v>
      </c>
      <c r="I2231" s="3" t="s">
        <v>21</v>
      </c>
      <c r="J2231" s="3" t="s">
        <v>244</v>
      </c>
      <c r="K2231" s="17">
        <v>100</v>
      </c>
      <c r="L2231" s="3" t="s">
        <v>21</v>
      </c>
      <c r="M2231" s="3" t="s">
        <v>242</v>
      </c>
      <c r="N2231" s="3" t="str">
        <f>IF(tbl_clean[[#This Row],[salary_in_usd]]&gt;=statistics!$B$25,"Yes","No")</f>
        <v>No</v>
      </c>
      <c r="O2231" s="3" t="str">
        <f>IF(tbl_clean[[#This Row],[employee_residence]]=tbl_clean[[#This Row],[company_location]], "Same-Country","Cross-Country")</f>
        <v>Same-Country</v>
      </c>
    </row>
    <row r="2232" spans="1:15" ht="19.2" x14ac:dyDescent="0.45">
      <c r="A2232" s="3">
        <v>2023</v>
      </c>
      <c r="B2232" s="4" t="s">
        <v>213</v>
      </c>
      <c r="C2232" s="4">
        <f t="shared" si="34"/>
        <v>3</v>
      </c>
      <c r="D2232" s="4" t="s">
        <v>218</v>
      </c>
      <c r="E2232" s="4" t="s">
        <v>35</v>
      </c>
      <c r="F2232" s="5">
        <v>212200</v>
      </c>
      <c r="G2232" s="3" t="s">
        <v>20</v>
      </c>
      <c r="H2232" s="5">
        <v>212200</v>
      </c>
      <c r="I2232" s="3" t="s">
        <v>21</v>
      </c>
      <c r="J2232" s="3" t="s">
        <v>244</v>
      </c>
      <c r="K2232" s="17">
        <v>100</v>
      </c>
      <c r="L2232" s="3" t="s">
        <v>21</v>
      </c>
      <c r="M2232" s="3" t="s">
        <v>242</v>
      </c>
      <c r="N2232" s="3" t="str">
        <f>IF(tbl_clean[[#This Row],[salary_in_usd]]&gt;=statistics!$B$25,"Yes","No")</f>
        <v>No</v>
      </c>
      <c r="O2232" s="3" t="str">
        <f>IF(tbl_clean[[#This Row],[employee_residence]]=tbl_clean[[#This Row],[company_location]], "Same-Country","Cross-Country")</f>
        <v>Same-Country</v>
      </c>
    </row>
    <row r="2233" spans="1:15" ht="19.2" x14ac:dyDescent="0.45">
      <c r="A2233" s="3">
        <v>2023</v>
      </c>
      <c r="B2233" s="4" t="s">
        <v>216</v>
      </c>
      <c r="C2233" s="4">
        <f t="shared" si="34"/>
        <v>4</v>
      </c>
      <c r="D2233" s="4" t="s">
        <v>218</v>
      </c>
      <c r="E2233" s="4" t="s">
        <v>37</v>
      </c>
      <c r="F2233" s="5">
        <v>210914</v>
      </c>
      <c r="G2233" s="3" t="s">
        <v>20</v>
      </c>
      <c r="H2233" s="5">
        <v>210914</v>
      </c>
      <c r="I2233" s="3" t="s">
        <v>21</v>
      </c>
      <c r="J2233" s="3" t="s">
        <v>244</v>
      </c>
      <c r="K2233" s="17">
        <v>100</v>
      </c>
      <c r="L2233" s="3" t="s">
        <v>21</v>
      </c>
      <c r="M2233" s="3" t="s">
        <v>242</v>
      </c>
      <c r="N2233" s="3" t="str">
        <f>IF(tbl_clean[[#This Row],[salary_in_usd]]&gt;=statistics!$B$25,"Yes","No")</f>
        <v>No</v>
      </c>
      <c r="O2233" s="3" t="str">
        <f>IF(tbl_clean[[#This Row],[employee_residence]]=tbl_clean[[#This Row],[company_location]], "Same-Country","Cross-Country")</f>
        <v>Same-Country</v>
      </c>
    </row>
    <row r="2234" spans="1:15" ht="19.2" x14ac:dyDescent="0.45">
      <c r="A2234" s="3">
        <v>2023</v>
      </c>
      <c r="B2234" s="4" t="s">
        <v>216</v>
      </c>
      <c r="C2234" s="4">
        <f t="shared" si="34"/>
        <v>4</v>
      </c>
      <c r="D2234" s="4" t="s">
        <v>218</v>
      </c>
      <c r="E2234" s="4" t="s">
        <v>37</v>
      </c>
      <c r="F2234" s="5">
        <v>210914</v>
      </c>
      <c r="G2234" s="3" t="s">
        <v>20</v>
      </c>
      <c r="H2234" s="5">
        <v>210914</v>
      </c>
      <c r="I2234" s="3" t="s">
        <v>21</v>
      </c>
      <c r="J2234" s="3" t="s">
        <v>244</v>
      </c>
      <c r="K2234" s="17">
        <v>100</v>
      </c>
      <c r="L2234" s="3" t="s">
        <v>21</v>
      </c>
      <c r="M2234" s="3" t="s">
        <v>242</v>
      </c>
      <c r="N2234" s="3" t="str">
        <f>IF(tbl_clean[[#This Row],[salary_in_usd]]&gt;=statistics!$B$25,"Yes","No")</f>
        <v>No</v>
      </c>
      <c r="O2234" s="3" t="str">
        <f>IF(tbl_clean[[#This Row],[employee_residence]]=tbl_clean[[#This Row],[company_location]], "Same-Country","Cross-Country")</f>
        <v>Same-Country</v>
      </c>
    </row>
    <row r="2235" spans="1:15" ht="19.2" x14ac:dyDescent="0.45">
      <c r="A2235" s="3">
        <v>2023</v>
      </c>
      <c r="B2235" s="4" t="s">
        <v>213</v>
      </c>
      <c r="C2235" s="4">
        <f t="shared" si="34"/>
        <v>3</v>
      </c>
      <c r="D2235" s="4" t="s">
        <v>218</v>
      </c>
      <c r="E2235" s="4" t="s">
        <v>23</v>
      </c>
      <c r="F2235" s="5">
        <v>210550</v>
      </c>
      <c r="G2235" s="3" t="s">
        <v>20</v>
      </c>
      <c r="H2235" s="5">
        <v>210550</v>
      </c>
      <c r="I2235" s="3" t="s">
        <v>21</v>
      </c>
      <c r="J2235" s="3" t="s">
        <v>243</v>
      </c>
      <c r="K2235" s="17">
        <v>0</v>
      </c>
      <c r="L2235" s="3" t="s">
        <v>21</v>
      </c>
      <c r="M2235" s="3" t="s">
        <v>242</v>
      </c>
      <c r="N2235" s="3" t="str">
        <f>IF(tbl_clean[[#This Row],[salary_in_usd]]&gt;=statistics!$B$25,"Yes","No")</f>
        <v>No</v>
      </c>
      <c r="O2235" s="3" t="str">
        <f>IF(tbl_clean[[#This Row],[employee_residence]]=tbl_clean[[#This Row],[company_location]], "Same-Country","Cross-Country")</f>
        <v>Same-Country</v>
      </c>
    </row>
    <row r="2236" spans="1:15" ht="19.2" x14ac:dyDescent="0.45">
      <c r="A2236" s="3">
        <v>2023</v>
      </c>
      <c r="B2236" s="4" t="s">
        <v>213</v>
      </c>
      <c r="C2236" s="4">
        <f t="shared" si="34"/>
        <v>3</v>
      </c>
      <c r="D2236" s="4" t="s">
        <v>218</v>
      </c>
      <c r="E2236" s="4" t="s">
        <v>38</v>
      </c>
      <c r="F2236" s="5">
        <v>210000</v>
      </c>
      <c r="G2236" s="3" t="s">
        <v>20</v>
      </c>
      <c r="H2236" s="5">
        <v>210000</v>
      </c>
      <c r="I2236" s="3" t="s">
        <v>21</v>
      </c>
      <c r="J2236" s="3" t="s">
        <v>243</v>
      </c>
      <c r="K2236" s="17">
        <v>0</v>
      </c>
      <c r="L2236" s="3" t="s">
        <v>21</v>
      </c>
      <c r="M2236" s="3" t="s">
        <v>242</v>
      </c>
      <c r="N2236" s="3" t="str">
        <f>IF(tbl_clean[[#This Row],[salary_in_usd]]&gt;=statistics!$B$25,"Yes","No")</f>
        <v>No</v>
      </c>
      <c r="O2236" s="3" t="str">
        <f>IF(tbl_clean[[#This Row],[employee_residence]]=tbl_clean[[#This Row],[company_location]], "Same-Country","Cross-Country")</f>
        <v>Same-Country</v>
      </c>
    </row>
    <row r="2237" spans="1:15" ht="19.2" x14ac:dyDescent="0.45">
      <c r="A2237" s="3">
        <v>2023</v>
      </c>
      <c r="B2237" s="4" t="s">
        <v>213</v>
      </c>
      <c r="C2237" s="4">
        <f t="shared" si="34"/>
        <v>3</v>
      </c>
      <c r="D2237" s="4" t="s">
        <v>218</v>
      </c>
      <c r="E2237" s="4" t="s">
        <v>52</v>
      </c>
      <c r="F2237" s="5">
        <v>210000</v>
      </c>
      <c r="G2237" s="3" t="s">
        <v>20</v>
      </c>
      <c r="H2237" s="5">
        <v>210000</v>
      </c>
      <c r="I2237" s="3" t="s">
        <v>21</v>
      </c>
      <c r="J2237" s="3" t="s">
        <v>243</v>
      </c>
      <c r="K2237" s="17">
        <v>0</v>
      </c>
      <c r="L2237" s="3" t="s">
        <v>21</v>
      </c>
      <c r="M2237" s="3" t="s">
        <v>242</v>
      </c>
      <c r="N2237" s="3" t="str">
        <f>IF(tbl_clean[[#This Row],[salary_in_usd]]&gt;=statistics!$B$25,"Yes","No")</f>
        <v>No</v>
      </c>
      <c r="O2237" s="3" t="str">
        <f>IF(tbl_clean[[#This Row],[employee_residence]]=tbl_clean[[#This Row],[company_location]], "Same-Country","Cross-Country")</f>
        <v>Same-Country</v>
      </c>
    </row>
    <row r="2238" spans="1:15" ht="19.2" x14ac:dyDescent="0.45">
      <c r="A2238" s="3">
        <v>2023</v>
      </c>
      <c r="B2238" s="4" t="s">
        <v>213</v>
      </c>
      <c r="C2238" s="4">
        <f t="shared" si="34"/>
        <v>3</v>
      </c>
      <c r="D2238" s="4" t="s">
        <v>218</v>
      </c>
      <c r="E2238" s="4" t="s">
        <v>23</v>
      </c>
      <c r="F2238" s="5">
        <v>210000</v>
      </c>
      <c r="G2238" s="3" t="s">
        <v>20</v>
      </c>
      <c r="H2238" s="5">
        <v>210000</v>
      </c>
      <c r="I2238" s="3" t="s">
        <v>21</v>
      </c>
      <c r="J2238" s="3" t="s">
        <v>243</v>
      </c>
      <c r="K2238" s="17">
        <v>0</v>
      </c>
      <c r="L2238" s="3" t="s">
        <v>21</v>
      </c>
      <c r="M2238" s="3" t="s">
        <v>242</v>
      </c>
      <c r="N2238" s="3" t="str">
        <f>IF(tbl_clean[[#This Row],[salary_in_usd]]&gt;=statistics!$B$25,"Yes","No")</f>
        <v>No</v>
      </c>
      <c r="O2238" s="3" t="str">
        <f>IF(tbl_clean[[#This Row],[employee_residence]]=tbl_clean[[#This Row],[company_location]], "Same-Country","Cross-Country")</f>
        <v>Same-Country</v>
      </c>
    </row>
    <row r="2239" spans="1:15" ht="19.2" x14ac:dyDescent="0.45">
      <c r="A2239" s="3">
        <v>2023</v>
      </c>
      <c r="B2239" s="4" t="s">
        <v>214</v>
      </c>
      <c r="C2239" s="4">
        <f t="shared" si="34"/>
        <v>2</v>
      </c>
      <c r="D2239" s="4" t="s">
        <v>218</v>
      </c>
      <c r="E2239" s="4" t="s">
        <v>52</v>
      </c>
      <c r="F2239" s="5">
        <v>210000</v>
      </c>
      <c r="G2239" s="3" t="s">
        <v>20</v>
      </c>
      <c r="H2239" s="5">
        <v>210000</v>
      </c>
      <c r="I2239" s="3" t="s">
        <v>21</v>
      </c>
      <c r="J2239" s="3" t="s">
        <v>244</v>
      </c>
      <c r="K2239" s="17">
        <v>100</v>
      </c>
      <c r="L2239" s="3" t="s">
        <v>21</v>
      </c>
      <c r="M2239" s="3" t="s">
        <v>242</v>
      </c>
      <c r="N2239" s="3" t="str">
        <f>IF(tbl_clean[[#This Row],[salary_in_usd]]&gt;=statistics!$B$25,"Yes","No")</f>
        <v>No</v>
      </c>
      <c r="O2239" s="3" t="str">
        <f>IF(tbl_clean[[#This Row],[employee_residence]]=tbl_clean[[#This Row],[company_location]], "Same-Country","Cross-Country")</f>
        <v>Same-Country</v>
      </c>
    </row>
    <row r="2240" spans="1:15" ht="19.2" x14ac:dyDescent="0.45">
      <c r="A2240" s="3">
        <v>2023</v>
      </c>
      <c r="B2240" s="4" t="s">
        <v>213</v>
      </c>
      <c r="C2240" s="4">
        <f t="shared" si="34"/>
        <v>3</v>
      </c>
      <c r="D2240" s="4" t="s">
        <v>218</v>
      </c>
      <c r="E2240" s="4" t="s">
        <v>23</v>
      </c>
      <c r="F2240" s="5">
        <v>210000</v>
      </c>
      <c r="G2240" s="3" t="s">
        <v>20</v>
      </c>
      <c r="H2240" s="5">
        <v>210000</v>
      </c>
      <c r="I2240" s="3" t="s">
        <v>21</v>
      </c>
      <c r="J2240" s="3" t="s">
        <v>243</v>
      </c>
      <c r="K2240" s="17">
        <v>0</v>
      </c>
      <c r="L2240" s="3" t="s">
        <v>21</v>
      </c>
      <c r="M2240" s="3" t="s">
        <v>242</v>
      </c>
      <c r="N2240" s="3" t="str">
        <f>IF(tbl_clean[[#This Row],[salary_in_usd]]&gt;=statistics!$B$25,"Yes","No")</f>
        <v>No</v>
      </c>
      <c r="O2240" s="3" t="str">
        <f>IF(tbl_clean[[#This Row],[employee_residence]]=tbl_clean[[#This Row],[company_location]], "Same-Country","Cross-Country")</f>
        <v>Same-Country</v>
      </c>
    </row>
    <row r="2241" spans="1:15" ht="19.2" x14ac:dyDescent="0.45">
      <c r="A2241" s="3">
        <v>2023</v>
      </c>
      <c r="B2241" s="4" t="s">
        <v>213</v>
      </c>
      <c r="C2241" s="4">
        <f t="shared" si="34"/>
        <v>3</v>
      </c>
      <c r="D2241" s="4" t="s">
        <v>218</v>
      </c>
      <c r="E2241" s="4" t="s">
        <v>37</v>
      </c>
      <c r="F2241" s="5">
        <v>210000</v>
      </c>
      <c r="G2241" s="3" t="s">
        <v>20</v>
      </c>
      <c r="H2241" s="5">
        <v>210000</v>
      </c>
      <c r="I2241" s="3" t="s">
        <v>21</v>
      </c>
      <c r="J2241" s="3" t="s">
        <v>244</v>
      </c>
      <c r="K2241" s="17">
        <v>100</v>
      </c>
      <c r="L2241" s="3" t="s">
        <v>21</v>
      </c>
      <c r="M2241" s="3" t="s">
        <v>242</v>
      </c>
      <c r="N2241" s="3" t="str">
        <f>IF(tbl_clean[[#This Row],[salary_in_usd]]&gt;=statistics!$B$25,"Yes","No")</f>
        <v>No</v>
      </c>
      <c r="O2241" s="3" t="str">
        <f>IF(tbl_clean[[#This Row],[employee_residence]]=tbl_clean[[#This Row],[company_location]], "Same-Country","Cross-Country")</f>
        <v>Same-Country</v>
      </c>
    </row>
    <row r="2242" spans="1:15" ht="19.2" x14ac:dyDescent="0.45">
      <c r="A2242" s="3">
        <v>2023</v>
      </c>
      <c r="B2242" s="4" t="s">
        <v>216</v>
      </c>
      <c r="C2242" s="4">
        <f t="shared" ref="C2242:C2305" si="35">IF(B2242="Entry",1,IF(B2242="Mid",2,IF(B2242="Senior",3,4)))</f>
        <v>4</v>
      </c>
      <c r="D2242" s="4" t="s">
        <v>218</v>
      </c>
      <c r="E2242" s="4" t="s">
        <v>37</v>
      </c>
      <c r="F2242" s="5">
        <v>210000</v>
      </c>
      <c r="G2242" s="3" t="s">
        <v>20</v>
      </c>
      <c r="H2242" s="5">
        <v>210000</v>
      </c>
      <c r="I2242" s="3" t="s">
        <v>21</v>
      </c>
      <c r="J2242" s="3" t="s">
        <v>243</v>
      </c>
      <c r="K2242" s="17">
        <v>0</v>
      </c>
      <c r="L2242" s="3" t="s">
        <v>21</v>
      </c>
      <c r="M2242" s="3" t="s">
        <v>242</v>
      </c>
      <c r="N2242" s="3" t="str">
        <f>IF(tbl_clean[[#This Row],[salary_in_usd]]&gt;=statistics!$B$25,"Yes","No")</f>
        <v>No</v>
      </c>
      <c r="O2242" s="3" t="str">
        <f>IF(tbl_clean[[#This Row],[employee_residence]]=tbl_clean[[#This Row],[company_location]], "Same-Country","Cross-Country")</f>
        <v>Same-Country</v>
      </c>
    </row>
    <row r="2243" spans="1:15" ht="19.2" x14ac:dyDescent="0.45">
      <c r="A2243" s="3">
        <v>2023</v>
      </c>
      <c r="B2243" s="4" t="s">
        <v>213</v>
      </c>
      <c r="C2243" s="4">
        <f t="shared" si="35"/>
        <v>3</v>
      </c>
      <c r="D2243" s="4" t="s">
        <v>218</v>
      </c>
      <c r="E2243" s="4" t="s">
        <v>52</v>
      </c>
      <c r="F2243" s="5">
        <v>210000</v>
      </c>
      <c r="G2243" s="3" t="s">
        <v>20</v>
      </c>
      <c r="H2243" s="5">
        <v>210000</v>
      </c>
      <c r="I2243" s="3" t="s">
        <v>21</v>
      </c>
      <c r="J2243" s="3" t="s">
        <v>243</v>
      </c>
      <c r="K2243" s="17">
        <v>0</v>
      </c>
      <c r="L2243" s="3" t="s">
        <v>21</v>
      </c>
      <c r="M2243" s="3" t="s">
        <v>242</v>
      </c>
      <c r="N2243" s="3" t="str">
        <f>IF(tbl_clean[[#This Row],[salary_in_usd]]&gt;=statistics!$B$25,"Yes","No")</f>
        <v>No</v>
      </c>
      <c r="O2243" s="3" t="str">
        <f>IF(tbl_clean[[#This Row],[employee_residence]]=tbl_clean[[#This Row],[company_location]], "Same-Country","Cross-Country")</f>
        <v>Same-Country</v>
      </c>
    </row>
    <row r="2244" spans="1:15" ht="19.2" x14ac:dyDescent="0.45">
      <c r="A2244" s="3">
        <v>2023</v>
      </c>
      <c r="B2244" s="4" t="s">
        <v>213</v>
      </c>
      <c r="C2244" s="4">
        <f t="shared" si="35"/>
        <v>3</v>
      </c>
      <c r="D2244" s="4" t="s">
        <v>218</v>
      </c>
      <c r="E2244" s="4" t="s">
        <v>23</v>
      </c>
      <c r="F2244" s="5">
        <v>210000</v>
      </c>
      <c r="G2244" s="3" t="s">
        <v>20</v>
      </c>
      <c r="H2244" s="5">
        <v>210000</v>
      </c>
      <c r="I2244" s="3" t="s">
        <v>21</v>
      </c>
      <c r="J2244" s="3" t="s">
        <v>243</v>
      </c>
      <c r="K2244" s="17">
        <v>0</v>
      </c>
      <c r="L2244" s="3" t="s">
        <v>21</v>
      </c>
      <c r="M2244" s="3" t="s">
        <v>242</v>
      </c>
      <c r="N2244" s="3" t="str">
        <f>IF(tbl_clean[[#This Row],[salary_in_usd]]&gt;=statistics!$B$25,"Yes","No")</f>
        <v>No</v>
      </c>
      <c r="O2244" s="3" t="str">
        <f>IF(tbl_clean[[#This Row],[employee_residence]]=tbl_clean[[#This Row],[company_location]], "Same-Country","Cross-Country")</f>
        <v>Same-Country</v>
      </c>
    </row>
    <row r="2245" spans="1:15" ht="19.2" x14ac:dyDescent="0.45">
      <c r="A2245" s="3">
        <v>2023</v>
      </c>
      <c r="B2245" s="4" t="s">
        <v>213</v>
      </c>
      <c r="C2245" s="4">
        <f t="shared" si="35"/>
        <v>3</v>
      </c>
      <c r="D2245" s="4" t="s">
        <v>218</v>
      </c>
      <c r="E2245" s="4" t="s">
        <v>52</v>
      </c>
      <c r="F2245" s="5">
        <v>210000</v>
      </c>
      <c r="G2245" s="3" t="s">
        <v>20</v>
      </c>
      <c r="H2245" s="5">
        <v>210000</v>
      </c>
      <c r="I2245" s="3" t="s">
        <v>21</v>
      </c>
      <c r="J2245" s="3" t="s">
        <v>243</v>
      </c>
      <c r="K2245" s="17">
        <v>0</v>
      </c>
      <c r="L2245" s="3" t="s">
        <v>21</v>
      </c>
      <c r="M2245" s="3" t="s">
        <v>242</v>
      </c>
      <c r="N2245" s="3" t="str">
        <f>IF(tbl_clean[[#This Row],[salary_in_usd]]&gt;=statistics!$B$25,"Yes","No")</f>
        <v>No</v>
      </c>
      <c r="O2245" s="3" t="str">
        <f>IF(tbl_clean[[#This Row],[employee_residence]]=tbl_clean[[#This Row],[company_location]], "Same-Country","Cross-Country")</f>
        <v>Same-Country</v>
      </c>
    </row>
    <row r="2246" spans="1:15" ht="19.2" x14ac:dyDescent="0.45">
      <c r="A2246" s="3">
        <v>2023</v>
      </c>
      <c r="B2246" s="4" t="s">
        <v>213</v>
      </c>
      <c r="C2246" s="4">
        <f t="shared" si="35"/>
        <v>3</v>
      </c>
      <c r="D2246" s="4" t="s">
        <v>218</v>
      </c>
      <c r="E2246" s="4" t="s">
        <v>23</v>
      </c>
      <c r="F2246" s="5">
        <v>209450</v>
      </c>
      <c r="G2246" s="3" t="s">
        <v>20</v>
      </c>
      <c r="H2246" s="5">
        <v>209450</v>
      </c>
      <c r="I2246" s="3" t="s">
        <v>21</v>
      </c>
      <c r="J2246" s="3" t="s">
        <v>244</v>
      </c>
      <c r="K2246" s="17">
        <v>100</v>
      </c>
      <c r="L2246" s="3" t="s">
        <v>21</v>
      </c>
      <c r="M2246" s="3" t="s">
        <v>242</v>
      </c>
      <c r="N2246" s="3" t="str">
        <f>IF(tbl_clean[[#This Row],[salary_in_usd]]&gt;=statistics!$B$25,"Yes","No")</f>
        <v>No</v>
      </c>
      <c r="O2246" s="3" t="str">
        <f>IF(tbl_clean[[#This Row],[employee_residence]]=tbl_clean[[#This Row],[company_location]], "Same-Country","Cross-Country")</f>
        <v>Same-Country</v>
      </c>
    </row>
    <row r="2247" spans="1:15" ht="19.2" x14ac:dyDescent="0.45">
      <c r="A2247" s="3">
        <v>2023</v>
      </c>
      <c r="B2247" s="4" t="s">
        <v>213</v>
      </c>
      <c r="C2247" s="4">
        <f t="shared" si="35"/>
        <v>3</v>
      </c>
      <c r="D2247" s="4" t="s">
        <v>218</v>
      </c>
      <c r="E2247" s="4" t="s">
        <v>23</v>
      </c>
      <c r="F2247" s="5">
        <v>209300</v>
      </c>
      <c r="G2247" s="3" t="s">
        <v>20</v>
      </c>
      <c r="H2247" s="5">
        <v>209300</v>
      </c>
      <c r="I2247" s="3" t="s">
        <v>21</v>
      </c>
      <c r="J2247" s="3" t="s">
        <v>244</v>
      </c>
      <c r="K2247" s="17">
        <v>100</v>
      </c>
      <c r="L2247" s="3" t="s">
        <v>21</v>
      </c>
      <c r="M2247" s="3" t="s">
        <v>242</v>
      </c>
      <c r="N2247" s="3" t="str">
        <f>IF(tbl_clean[[#This Row],[salary_in_usd]]&gt;=statistics!$B$25,"Yes","No")</f>
        <v>No</v>
      </c>
      <c r="O2247" s="3" t="str">
        <f>IF(tbl_clean[[#This Row],[employee_residence]]=tbl_clean[[#This Row],[company_location]], "Same-Country","Cross-Country")</f>
        <v>Same-Country</v>
      </c>
    </row>
    <row r="2248" spans="1:15" ht="19.2" x14ac:dyDescent="0.45">
      <c r="A2248" s="3">
        <v>2023</v>
      </c>
      <c r="B2248" s="4" t="s">
        <v>213</v>
      </c>
      <c r="C2248" s="4">
        <f t="shared" si="35"/>
        <v>3</v>
      </c>
      <c r="D2248" s="4" t="s">
        <v>218</v>
      </c>
      <c r="E2248" s="4" t="s">
        <v>27</v>
      </c>
      <c r="F2248" s="5">
        <v>208450</v>
      </c>
      <c r="G2248" s="3" t="s">
        <v>20</v>
      </c>
      <c r="H2248" s="5">
        <v>208450</v>
      </c>
      <c r="I2248" s="3" t="s">
        <v>21</v>
      </c>
      <c r="J2248" s="3" t="s">
        <v>244</v>
      </c>
      <c r="K2248" s="17">
        <v>100</v>
      </c>
      <c r="L2248" s="3" t="s">
        <v>21</v>
      </c>
      <c r="M2248" s="3" t="s">
        <v>242</v>
      </c>
      <c r="N2248" s="3" t="str">
        <f>IF(tbl_clean[[#This Row],[salary_in_usd]]&gt;=statistics!$B$25,"Yes","No")</f>
        <v>No</v>
      </c>
      <c r="O2248" s="3" t="str">
        <f>IF(tbl_clean[[#This Row],[employee_residence]]=tbl_clean[[#This Row],[company_location]], "Same-Country","Cross-Country")</f>
        <v>Same-Country</v>
      </c>
    </row>
    <row r="2249" spans="1:15" ht="19.2" x14ac:dyDescent="0.45">
      <c r="A2249" s="3">
        <v>2023</v>
      </c>
      <c r="B2249" s="4" t="s">
        <v>213</v>
      </c>
      <c r="C2249" s="4">
        <f t="shared" si="35"/>
        <v>3</v>
      </c>
      <c r="D2249" s="4" t="s">
        <v>218</v>
      </c>
      <c r="E2249" s="4" t="s">
        <v>27</v>
      </c>
      <c r="F2249" s="5">
        <v>208049</v>
      </c>
      <c r="G2249" s="3" t="s">
        <v>20</v>
      </c>
      <c r="H2249" s="5">
        <v>208049</v>
      </c>
      <c r="I2249" s="3" t="s">
        <v>21</v>
      </c>
      <c r="J2249" s="3" t="s">
        <v>243</v>
      </c>
      <c r="K2249" s="17">
        <v>0</v>
      </c>
      <c r="L2249" s="3" t="s">
        <v>21</v>
      </c>
      <c r="M2249" s="3" t="s">
        <v>242</v>
      </c>
      <c r="N2249" s="3" t="str">
        <f>IF(tbl_clean[[#This Row],[salary_in_usd]]&gt;=statistics!$B$25,"Yes","No")</f>
        <v>No</v>
      </c>
      <c r="O2249" s="3" t="str">
        <f>IF(tbl_clean[[#This Row],[employee_residence]]=tbl_clean[[#This Row],[company_location]], "Same-Country","Cross-Country")</f>
        <v>Same-Country</v>
      </c>
    </row>
    <row r="2250" spans="1:15" ht="19.2" x14ac:dyDescent="0.45">
      <c r="A2250" s="3">
        <v>2023</v>
      </c>
      <c r="B2250" s="4" t="s">
        <v>216</v>
      </c>
      <c r="C2250" s="4">
        <f t="shared" si="35"/>
        <v>4</v>
      </c>
      <c r="D2250" s="4" t="s">
        <v>218</v>
      </c>
      <c r="E2250" s="4" t="s">
        <v>37</v>
      </c>
      <c r="F2250" s="5">
        <v>207000</v>
      </c>
      <c r="G2250" s="3" t="s">
        <v>20</v>
      </c>
      <c r="H2250" s="5">
        <v>207000</v>
      </c>
      <c r="I2250" s="3" t="s">
        <v>21</v>
      </c>
      <c r="J2250" s="3" t="s">
        <v>244</v>
      </c>
      <c r="K2250" s="17">
        <v>100</v>
      </c>
      <c r="L2250" s="3" t="s">
        <v>21</v>
      </c>
      <c r="M2250" s="3" t="s">
        <v>242</v>
      </c>
      <c r="N2250" s="3" t="str">
        <f>IF(tbl_clean[[#This Row],[salary_in_usd]]&gt;=statistics!$B$25,"Yes","No")</f>
        <v>No</v>
      </c>
      <c r="O2250" s="3" t="str">
        <f>IF(tbl_clean[[#This Row],[employee_residence]]=tbl_clean[[#This Row],[company_location]], "Same-Country","Cross-Country")</f>
        <v>Same-Country</v>
      </c>
    </row>
    <row r="2251" spans="1:15" ht="19.2" x14ac:dyDescent="0.45">
      <c r="A2251" s="3">
        <v>2023</v>
      </c>
      <c r="B2251" s="4" t="s">
        <v>213</v>
      </c>
      <c r="C2251" s="4">
        <f t="shared" si="35"/>
        <v>3</v>
      </c>
      <c r="D2251" s="4" t="s">
        <v>218</v>
      </c>
      <c r="E2251" s="4" t="s">
        <v>32</v>
      </c>
      <c r="F2251" s="5">
        <v>207000</v>
      </c>
      <c r="G2251" s="3" t="s">
        <v>20</v>
      </c>
      <c r="H2251" s="5">
        <v>207000</v>
      </c>
      <c r="I2251" s="3" t="s">
        <v>21</v>
      </c>
      <c r="J2251" s="3" t="s">
        <v>243</v>
      </c>
      <c r="K2251" s="17">
        <v>0</v>
      </c>
      <c r="L2251" s="3" t="s">
        <v>21</v>
      </c>
      <c r="M2251" s="3" t="s">
        <v>242</v>
      </c>
      <c r="N2251" s="3" t="str">
        <f>IF(tbl_clean[[#This Row],[salary_in_usd]]&gt;=statistics!$B$25,"Yes","No")</f>
        <v>No</v>
      </c>
      <c r="O2251" s="3" t="str">
        <f>IF(tbl_clean[[#This Row],[employee_residence]]=tbl_clean[[#This Row],[company_location]], "Same-Country","Cross-Country")</f>
        <v>Same-Country</v>
      </c>
    </row>
    <row r="2252" spans="1:15" ht="19.2" x14ac:dyDescent="0.45">
      <c r="A2252" s="3">
        <v>2023</v>
      </c>
      <c r="B2252" s="4" t="s">
        <v>213</v>
      </c>
      <c r="C2252" s="4">
        <f t="shared" si="35"/>
        <v>3</v>
      </c>
      <c r="D2252" s="4" t="s">
        <v>218</v>
      </c>
      <c r="E2252" s="4" t="s">
        <v>27</v>
      </c>
      <c r="F2252" s="5">
        <v>206500</v>
      </c>
      <c r="G2252" s="3" t="s">
        <v>20</v>
      </c>
      <c r="H2252" s="5">
        <v>206500</v>
      </c>
      <c r="I2252" s="3" t="s">
        <v>21</v>
      </c>
      <c r="J2252" s="3" t="s">
        <v>244</v>
      </c>
      <c r="K2252" s="17">
        <v>100</v>
      </c>
      <c r="L2252" s="3" t="s">
        <v>21</v>
      </c>
      <c r="M2252" s="3" t="s">
        <v>242</v>
      </c>
      <c r="N2252" s="3" t="str">
        <f>IF(tbl_clean[[#This Row],[salary_in_usd]]&gt;=statistics!$B$25,"Yes","No")</f>
        <v>No</v>
      </c>
      <c r="O2252" s="3" t="str">
        <f>IF(tbl_clean[[#This Row],[employee_residence]]=tbl_clean[[#This Row],[company_location]], "Same-Country","Cross-Country")</f>
        <v>Same-Country</v>
      </c>
    </row>
    <row r="2253" spans="1:15" ht="19.2" x14ac:dyDescent="0.45">
      <c r="A2253" s="3">
        <v>2023</v>
      </c>
      <c r="B2253" s="4" t="s">
        <v>214</v>
      </c>
      <c r="C2253" s="4">
        <f t="shared" si="35"/>
        <v>2</v>
      </c>
      <c r="D2253" s="4" t="s">
        <v>218</v>
      </c>
      <c r="E2253" s="4" t="s">
        <v>27</v>
      </c>
      <c r="F2253" s="5">
        <v>206000</v>
      </c>
      <c r="G2253" s="3" t="s">
        <v>20</v>
      </c>
      <c r="H2253" s="5">
        <v>206000</v>
      </c>
      <c r="I2253" s="3" t="s">
        <v>21</v>
      </c>
      <c r="J2253" s="3" t="s">
        <v>243</v>
      </c>
      <c r="K2253" s="17">
        <v>0</v>
      </c>
      <c r="L2253" s="3" t="s">
        <v>21</v>
      </c>
      <c r="M2253" s="3" t="s">
        <v>242</v>
      </c>
      <c r="N2253" s="3" t="str">
        <f>IF(tbl_clean[[#This Row],[salary_in_usd]]&gt;=statistics!$B$25,"Yes","No")</f>
        <v>No</v>
      </c>
      <c r="O2253" s="3" t="str">
        <f>IF(tbl_clean[[#This Row],[employee_residence]]=tbl_clean[[#This Row],[company_location]], "Same-Country","Cross-Country")</f>
        <v>Same-Country</v>
      </c>
    </row>
    <row r="2254" spans="1:15" ht="19.2" x14ac:dyDescent="0.45">
      <c r="A2254" s="3">
        <v>2023</v>
      </c>
      <c r="B2254" s="4" t="s">
        <v>214</v>
      </c>
      <c r="C2254" s="4">
        <f t="shared" si="35"/>
        <v>2</v>
      </c>
      <c r="D2254" s="4" t="s">
        <v>218</v>
      </c>
      <c r="E2254" s="4" t="s">
        <v>27</v>
      </c>
      <c r="F2254" s="5">
        <v>206000</v>
      </c>
      <c r="G2254" s="3" t="s">
        <v>20</v>
      </c>
      <c r="H2254" s="5">
        <v>206000</v>
      </c>
      <c r="I2254" s="3" t="s">
        <v>21</v>
      </c>
      <c r="J2254" s="3" t="s">
        <v>243</v>
      </c>
      <c r="K2254" s="17">
        <v>0</v>
      </c>
      <c r="L2254" s="3" t="s">
        <v>21</v>
      </c>
      <c r="M2254" s="3" t="s">
        <v>242</v>
      </c>
      <c r="N2254" s="3" t="str">
        <f>IF(tbl_clean[[#This Row],[salary_in_usd]]&gt;=statistics!$B$25,"Yes","No")</f>
        <v>No</v>
      </c>
      <c r="O2254" s="3" t="str">
        <f>IF(tbl_clean[[#This Row],[employee_residence]]=tbl_clean[[#This Row],[company_location]], "Same-Country","Cross-Country")</f>
        <v>Same-Country</v>
      </c>
    </row>
    <row r="2255" spans="1:15" ht="19.2" x14ac:dyDescent="0.45">
      <c r="A2255" s="3">
        <v>2023</v>
      </c>
      <c r="B2255" s="4" t="s">
        <v>214</v>
      </c>
      <c r="C2255" s="4">
        <f t="shared" si="35"/>
        <v>2</v>
      </c>
      <c r="D2255" s="4" t="s">
        <v>218</v>
      </c>
      <c r="E2255" s="4" t="s">
        <v>108</v>
      </c>
      <c r="F2255" s="5">
        <v>205920</v>
      </c>
      <c r="G2255" s="3" t="s">
        <v>20</v>
      </c>
      <c r="H2255" s="5">
        <v>205920</v>
      </c>
      <c r="I2255" s="3" t="s">
        <v>21</v>
      </c>
      <c r="J2255" s="3" t="s">
        <v>243</v>
      </c>
      <c r="K2255" s="17">
        <v>0</v>
      </c>
      <c r="L2255" s="3" t="s">
        <v>21</v>
      </c>
      <c r="M2255" s="3" t="s">
        <v>242</v>
      </c>
      <c r="N2255" s="3" t="str">
        <f>IF(tbl_clean[[#This Row],[salary_in_usd]]&gt;=statistics!$B$25,"Yes","No")</f>
        <v>No</v>
      </c>
      <c r="O2255" s="3" t="str">
        <f>IF(tbl_clean[[#This Row],[employee_residence]]=tbl_clean[[#This Row],[company_location]], "Same-Country","Cross-Country")</f>
        <v>Same-Country</v>
      </c>
    </row>
    <row r="2256" spans="1:15" ht="19.2" x14ac:dyDescent="0.45">
      <c r="A2256" s="3">
        <v>2023</v>
      </c>
      <c r="B2256" s="4" t="s">
        <v>213</v>
      </c>
      <c r="C2256" s="4">
        <f t="shared" si="35"/>
        <v>3</v>
      </c>
      <c r="D2256" s="4" t="s">
        <v>218</v>
      </c>
      <c r="E2256" s="4" t="s">
        <v>108</v>
      </c>
      <c r="F2256" s="5">
        <v>205920</v>
      </c>
      <c r="G2256" s="3" t="s">
        <v>20</v>
      </c>
      <c r="H2256" s="5">
        <v>205920</v>
      </c>
      <c r="I2256" s="3" t="s">
        <v>21</v>
      </c>
      <c r="J2256" s="3" t="s">
        <v>243</v>
      </c>
      <c r="K2256" s="17">
        <v>0</v>
      </c>
      <c r="L2256" s="3" t="s">
        <v>21</v>
      </c>
      <c r="M2256" s="3" t="s">
        <v>242</v>
      </c>
      <c r="N2256" s="3" t="str">
        <f>IF(tbl_clean[[#This Row],[salary_in_usd]]&gt;=statistics!$B$25,"Yes","No")</f>
        <v>No</v>
      </c>
      <c r="O2256" s="3" t="str">
        <f>IF(tbl_clean[[#This Row],[employee_residence]]=tbl_clean[[#This Row],[company_location]], "Same-Country","Cross-Country")</f>
        <v>Same-Country</v>
      </c>
    </row>
    <row r="2257" spans="1:15" ht="19.2" x14ac:dyDescent="0.45">
      <c r="A2257" s="3">
        <v>2023</v>
      </c>
      <c r="B2257" s="4" t="s">
        <v>213</v>
      </c>
      <c r="C2257" s="4">
        <f t="shared" si="35"/>
        <v>3</v>
      </c>
      <c r="D2257" s="4" t="s">
        <v>218</v>
      </c>
      <c r="E2257" s="4" t="s">
        <v>37</v>
      </c>
      <c r="F2257" s="5">
        <v>205600</v>
      </c>
      <c r="G2257" s="3" t="s">
        <v>20</v>
      </c>
      <c r="H2257" s="5">
        <v>205600</v>
      </c>
      <c r="I2257" s="3" t="s">
        <v>21</v>
      </c>
      <c r="J2257" s="3" t="s">
        <v>243</v>
      </c>
      <c r="K2257" s="17">
        <v>0</v>
      </c>
      <c r="L2257" s="3" t="s">
        <v>21</v>
      </c>
      <c r="M2257" s="3" t="s">
        <v>240</v>
      </c>
      <c r="N2257" s="3" t="str">
        <f>IF(tbl_clean[[#This Row],[salary_in_usd]]&gt;=statistics!$B$25,"Yes","No")</f>
        <v>No</v>
      </c>
      <c r="O2257" s="3" t="str">
        <f>IF(tbl_clean[[#This Row],[employee_residence]]=tbl_clean[[#This Row],[company_location]], "Same-Country","Cross-Country")</f>
        <v>Same-Country</v>
      </c>
    </row>
    <row r="2258" spans="1:15" ht="19.2" x14ac:dyDescent="0.45">
      <c r="A2258" s="3">
        <v>2023</v>
      </c>
      <c r="B2258" s="4" t="s">
        <v>213</v>
      </c>
      <c r="C2258" s="4">
        <f t="shared" si="35"/>
        <v>3</v>
      </c>
      <c r="D2258" s="4" t="s">
        <v>218</v>
      </c>
      <c r="E2258" s="4" t="s">
        <v>37</v>
      </c>
      <c r="F2258" s="5">
        <v>205600</v>
      </c>
      <c r="G2258" s="3" t="s">
        <v>20</v>
      </c>
      <c r="H2258" s="5">
        <v>205600</v>
      </c>
      <c r="I2258" s="3" t="s">
        <v>21</v>
      </c>
      <c r="J2258" s="3" t="s">
        <v>244</v>
      </c>
      <c r="K2258" s="17">
        <v>100</v>
      </c>
      <c r="L2258" s="3" t="s">
        <v>21</v>
      </c>
      <c r="M2258" s="3" t="s">
        <v>242</v>
      </c>
      <c r="N2258" s="3" t="str">
        <f>IF(tbl_clean[[#This Row],[salary_in_usd]]&gt;=statistics!$B$25,"Yes","No")</f>
        <v>No</v>
      </c>
      <c r="O2258" s="3" t="str">
        <f>IF(tbl_clean[[#This Row],[employee_residence]]=tbl_clean[[#This Row],[company_location]], "Same-Country","Cross-Country")</f>
        <v>Same-Country</v>
      </c>
    </row>
    <row r="2259" spans="1:15" ht="19.2" x14ac:dyDescent="0.45">
      <c r="A2259" s="3">
        <v>2023</v>
      </c>
      <c r="B2259" s="4" t="s">
        <v>213</v>
      </c>
      <c r="C2259" s="4">
        <f t="shared" si="35"/>
        <v>3</v>
      </c>
      <c r="D2259" s="4" t="s">
        <v>218</v>
      </c>
      <c r="E2259" s="4" t="s">
        <v>37</v>
      </c>
      <c r="F2259" s="5">
        <v>205600</v>
      </c>
      <c r="G2259" s="3" t="s">
        <v>20</v>
      </c>
      <c r="H2259" s="5">
        <v>205600</v>
      </c>
      <c r="I2259" s="3" t="s">
        <v>21</v>
      </c>
      <c r="J2259" s="3" t="s">
        <v>243</v>
      </c>
      <c r="K2259" s="17">
        <v>0</v>
      </c>
      <c r="L2259" s="3" t="s">
        <v>21</v>
      </c>
      <c r="M2259" s="3" t="s">
        <v>240</v>
      </c>
      <c r="N2259" s="3" t="str">
        <f>IF(tbl_clean[[#This Row],[salary_in_usd]]&gt;=statistics!$B$25,"Yes","No")</f>
        <v>No</v>
      </c>
      <c r="O2259" s="3" t="str">
        <f>IF(tbl_clean[[#This Row],[employee_residence]]=tbl_clean[[#This Row],[company_location]], "Same-Country","Cross-Country")</f>
        <v>Same-Country</v>
      </c>
    </row>
    <row r="2260" spans="1:15" ht="19.2" x14ac:dyDescent="0.45">
      <c r="A2260" s="3">
        <v>2023</v>
      </c>
      <c r="B2260" s="4" t="s">
        <v>216</v>
      </c>
      <c r="C2260" s="4">
        <f t="shared" si="35"/>
        <v>4</v>
      </c>
      <c r="D2260" s="4" t="s">
        <v>218</v>
      </c>
      <c r="E2260" s="4" t="s">
        <v>37</v>
      </c>
      <c r="F2260" s="5">
        <v>205000</v>
      </c>
      <c r="G2260" s="3" t="s">
        <v>20</v>
      </c>
      <c r="H2260" s="5">
        <v>205000</v>
      </c>
      <c r="I2260" s="3" t="s">
        <v>21</v>
      </c>
      <c r="J2260" s="3" t="s">
        <v>243</v>
      </c>
      <c r="K2260" s="17">
        <v>0</v>
      </c>
      <c r="L2260" s="3" t="s">
        <v>21</v>
      </c>
      <c r="M2260" s="3" t="s">
        <v>242</v>
      </c>
      <c r="N2260" s="3" t="str">
        <f>IF(tbl_clean[[#This Row],[salary_in_usd]]&gt;=statistics!$B$25,"Yes","No")</f>
        <v>No</v>
      </c>
      <c r="O2260" s="3" t="str">
        <f>IF(tbl_clean[[#This Row],[employee_residence]]=tbl_clean[[#This Row],[company_location]], "Same-Country","Cross-Country")</f>
        <v>Same-Country</v>
      </c>
    </row>
    <row r="2261" spans="1:15" ht="19.2" x14ac:dyDescent="0.45">
      <c r="A2261" s="3">
        <v>2023</v>
      </c>
      <c r="B2261" s="4" t="s">
        <v>213</v>
      </c>
      <c r="C2261" s="4">
        <f t="shared" si="35"/>
        <v>3</v>
      </c>
      <c r="D2261" s="4" t="s">
        <v>218</v>
      </c>
      <c r="E2261" s="4" t="s">
        <v>26</v>
      </c>
      <c r="F2261" s="5">
        <v>205000</v>
      </c>
      <c r="G2261" s="3" t="s">
        <v>20</v>
      </c>
      <c r="H2261" s="5">
        <v>205000</v>
      </c>
      <c r="I2261" s="3" t="s">
        <v>21</v>
      </c>
      <c r="J2261" s="3" t="s">
        <v>244</v>
      </c>
      <c r="K2261" s="17">
        <v>100</v>
      </c>
      <c r="L2261" s="3" t="s">
        <v>21</v>
      </c>
      <c r="M2261" s="3" t="s">
        <v>242</v>
      </c>
      <c r="N2261" s="3" t="str">
        <f>IF(tbl_clean[[#This Row],[salary_in_usd]]&gt;=statistics!$B$25,"Yes","No")</f>
        <v>No</v>
      </c>
      <c r="O2261" s="3" t="str">
        <f>IF(tbl_clean[[#This Row],[employee_residence]]=tbl_clean[[#This Row],[company_location]], "Same-Country","Cross-Country")</f>
        <v>Same-Country</v>
      </c>
    </row>
    <row r="2262" spans="1:15" ht="19.2" x14ac:dyDescent="0.45">
      <c r="A2262" s="3">
        <v>2023</v>
      </c>
      <c r="B2262" s="4" t="s">
        <v>213</v>
      </c>
      <c r="C2262" s="4">
        <f t="shared" si="35"/>
        <v>3</v>
      </c>
      <c r="D2262" s="4" t="s">
        <v>218</v>
      </c>
      <c r="E2262" s="4" t="s">
        <v>26</v>
      </c>
      <c r="F2262" s="5">
        <v>205000</v>
      </c>
      <c r="G2262" s="3" t="s">
        <v>20</v>
      </c>
      <c r="H2262" s="5">
        <v>205000</v>
      </c>
      <c r="I2262" s="3" t="s">
        <v>21</v>
      </c>
      <c r="J2262" s="3" t="s">
        <v>244</v>
      </c>
      <c r="K2262" s="17">
        <v>100</v>
      </c>
      <c r="L2262" s="3" t="s">
        <v>21</v>
      </c>
      <c r="M2262" s="3" t="s">
        <v>242</v>
      </c>
      <c r="N2262" s="3" t="str">
        <f>IF(tbl_clean[[#This Row],[salary_in_usd]]&gt;=statistics!$B$25,"Yes","No")</f>
        <v>No</v>
      </c>
      <c r="O2262" s="3" t="str">
        <f>IF(tbl_clean[[#This Row],[employee_residence]]=tbl_clean[[#This Row],[company_location]], "Same-Country","Cross-Country")</f>
        <v>Same-Country</v>
      </c>
    </row>
    <row r="2263" spans="1:15" ht="19.2" x14ac:dyDescent="0.45">
      <c r="A2263" s="3">
        <v>2023</v>
      </c>
      <c r="B2263" s="4" t="s">
        <v>213</v>
      </c>
      <c r="C2263" s="4">
        <f t="shared" si="35"/>
        <v>3</v>
      </c>
      <c r="D2263" s="4" t="s">
        <v>218</v>
      </c>
      <c r="E2263" s="4" t="s">
        <v>23</v>
      </c>
      <c r="F2263" s="5">
        <v>205000</v>
      </c>
      <c r="G2263" s="3" t="s">
        <v>20</v>
      </c>
      <c r="H2263" s="5">
        <v>205000</v>
      </c>
      <c r="I2263" s="3" t="s">
        <v>21</v>
      </c>
      <c r="J2263" s="3" t="s">
        <v>243</v>
      </c>
      <c r="K2263" s="17">
        <v>0</v>
      </c>
      <c r="L2263" s="3" t="s">
        <v>21</v>
      </c>
      <c r="M2263" s="3" t="s">
        <v>242</v>
      </c>
      <c r="N2263" s="3" t="str">
        <f>IF(tbl_clean[[#This Row],[salary_in_usd]]&gt;=statistics!$B$25,"Yes","No")</f>
        <v>No</v>
      </c>
      <c r="O2263" s="3" t="str">
        <f>IF(tbl_clean[[#This Row],[employee_residence]]=tbl_clean[[#This Row],[company_location]], "Same-Country","Cross-Country")</f>
        <v>Same-Country</v>
      </c>
    </row>
    <row r="2264" spans="1:15" ht="19.2" x14ac:dyDescent="0.45">
      <c r="A2264" s="3">
        <v>2023</v>
      </c>
      <c r="B2264" s="4" t="s">
        <v>213</v>
      </c>
      <c r="C2264" s="4">
        <f t="shared" si="35"/>
        <v>3</v>
      </c>
      <c r="D2264" s="4" t="s">
        <v>218</v>
      </c>
      <c r="E2264" s="4" t="s">
        <v>26</v>
      </c>
      <c r="F2264" s="5">
        <v>205000</v>
      </c>
      <c r="G2264" s="3" t="s">
        <v>20</v>
      </c>
      <c r="H2264" s="5">
        <v>205000</v>
      </c>
      <c r="I2264" s="3" t="s">
        <v>21</v>
      </c>
      <c r="J2264" s="3" t="s">
        <v>243</v>
      </c>
      <c r="K2264" s="17">
        <v>0</v>
      </c>
      <c r="L2264" s="3" t="s">
        <v>21</v>
      </c>
      <c r="M2264" s="3" t="s">
        <v>242</v>
      </c>
      <c r="N2264" s="3" t="str">
        <f>IF(tbl_clean[[#This Row],[salary_in_usd]]&gt;=statistics!$B$25,"Yes","No")</f>
        <v>No</v>
      </c>
      <c r="O2264" s="3" t="str">
        <f>IF(tbl_clean[[#This Row],[employee_residence]]=tbl_clean[[#This Row],[company_location]], "Same-Country","Cross-Country")</f>
        <v>Same-Country</v>
      </c>
    </row>
    <row r="2265" spans="1:15" ht="19.2" x14ac:dyDescent="0.45">
      <c r="A2265" s="3">
        <v>2023</v>
      </c>
      <c r="B2265" s="4" t="s">
        <v>213</v>
      </c>
      <c r="C2265" s="4">
        <f t="shared" si="35"/>
        <v>3</v>
      </c>
      <c r="D2265" s="4" t="s">
        <v>218</v>
      </c>
      <c r="E2265" s="4" t="s">
        <v>23</v>
      </c>
      <c r="F2265" s="5">
        <v>205000</v>
      </c>
      <c r="G2265" s="3" t="s">
        <v>20</v>
      </c>
      <c r="H2265" s="5">
        <v>205000</v>
      </c>
      <c r="I2265" s="3" t="s">
        <v>21</v>
      </c>
      <c r="J2265" s="3" t="s">
        <v>244</v>
      </c>
      <c r="K2265" s="17">
        <v>100</v>
      </c>
      <c r="L2265" s="3" t="s">
        <v>21</v>
      </c>
      <c r="M2265" s="3" t="s">
        <v>242</v>
      </c>
      <c r="N2265" s="3" t="str">
        <f>IF(tbl_clean[[#This Row],[salary_in_usd]]&gt;=statistics!$B$25,"Yes","No")</f>
        <v>No</v>
      </c>
      <c r="O2265" s="3" t="str">
        <f>IF(tbl_clean[[#This Row],[employee_residence]]=tbl_clean[[#This Row],[company_location]], "Same-Country","Cross-Country")</f>
        <v>Same-Country</v>
      </c>
    </row>
    <row r="2266" spans="1:15" ht="19.2" x14ac:dyDescent="0.45">
      <c r="A2266" s="3">
        <v>2023</v>
      </c>
      <c r="B2266" s="4" t="s">
        <v>215</v>
      </c>
      <c r="C2266" s="4">
        <f t="shared" si="35"/>
        <v>1</v>
      </c>
      <c r="D2266" s="4" t="s">
        <v>218</v>
      </c>
      <c r="E2266" s="4" t="s">
        <v>26</v>
      </c>
      <c r="F2266" s="5">
        <v>204620</v>
      </c>
      <c r="G2266" s="3" t="s">
        <v>20</v>
      </c>
      <c r="H2266" s="5">
        <v>204620</v>
      </c>
      <c r="I2266" s="3" t="s">
        <v>21</v>
      </c>
      <c r="J2266" s="3" t="s">
        <v>243</v>
      </c>
      <c r="K2266" s="17">
        <v>0</v>
      </c>
      <c r="L2266" s="3" t="s">
        <v>21</v>
      </c>
      <c r="M2266" s="3" t="s">
        <v>240</v>
      </c>
      <c r="N2266" s="3" t="str">
        <f>IF(tbl_clean[[#This Row],[salary_in_usd]]&gt;=statistics!$B$25,"Yes","No")</f>
        <v>No</v>
      </c>
      <c r="O2266" s="3" t="str">
        <f>IF(tbl_clean[[#This Row],[employee_residence]]=tbl_clean[[#This Row],[company_location]], "Same-Country","Cross-Country")</f>
        <v>Same-Country</v>
      </c>
    </row>
    <row r="2267" spans="1:15" ht="19.2" x14ac:dyDescent="0.45">
      <c r="A2267" s="3">
        <v>2023</v>
      </c>
      <c r="B2267" s="4" t="s">
        <v>213</v>
      </c>
      <c r="C2267" s="4">
        <f t="shared" si="35"/>
        <v>3</v>
      </c>
      <c r="D2267" s="4" t="s">
        <v>218</v>
      </c>
      <c r="E2267" s="4" t="s">
        <v>27</v>
      </c>
      <c r="F2267" s="5">
        <v>204500</v>
      </c>
      <c r="G2267" s="3" t="s">
        <v>20</v>
      </c>
      <c r="H2267" s="5">
        <v>204500</v>
      </c>
      <c r="I2267" s="3" t="s">
        <v>21</v>
      </c>
      <c r="J2267" s="3" t="s">
        <v>243</v>
      </c>
      <c r="K2267" s="17">
        <v>0</v>
      </c>
      <c r="L2267" s="3" t="s">
        <v>21</v>
      </c>
      <c r="M2267" s="3" t="s">
        <v>242</v>
      </c>
      <c r="N2267" s="3" t="str">
        <f>IF(tbl_clean[[#This Row],[salary_in_usd]]&gt;=statistics!$B$25,"Yes","No")</f>
        <v>No</v>
      </c>
      <c r="O2267" s="3" t="str">
        <f>IF(tbl_clean[[#This Row],[employee_residence]]=tbl_clean[[#This Row],[company_location]], "Same-Country","Cross-Country")</f>
        <v>Same-Country</v>
      </c>
    </row>
    <row r="2268" spans="1:15" ht="19.2" x14ac:dyDescent="0.45">
      <c r="A2268" s="3">
        <v>2023</v>
      </c>
      <c r="B2268" s="4" t="s">
        <v>213</v>
      </c>
      <c r="C2268" s="4">
        <f t="shared" si="35"/>
        <v>3</v>
      </c>
      <c r="D2268" s="4" t="s">
        <v>218</v>
      </c>
      <c r="E2268" s="4" t="s">
        <v>35</v>
      </c>
      <c r="F2268" s="5">
        <v>204500</v>
      </c>
      <c r="G2268" s="3" t="s">
        <v>20</v>
      </c>
      <c r="H2268" s="5">
        <v>204500</v>
      </c>
      <c r="I2268" s="3" t="s">
        <v>21</v>
      </c>
      <c r="J2268" s="3" t="s">
        <v>243</v>
      </c>
      <c r="K2268" s="17">
        <v>0</v>
      </c>
      <c r="L2268" s="3" t="s">
        <v>21</v>
      </c>
      <c r="M2268" s="3" t="s">
        <v>242</v>
      </c>
      <c r="N2268" s="3" t="str">
        <f>IF(tbl_clean[[#This Row],[salary_in_usd]]&gt;=statistics!$B$25,"Yes","No")</f>
        <v>No</v>
      </c>
      <c r="O2268" s="3" t="str">
        <f>IF(tbl_clean[[#This Row],[employee_residence]]=tbl_clean[[#This Row],[company_location]], "Same-Country","Cross-Country")</f>
        <v>Same-Country</v>
      </c>
    </row>
    <row r="2269" spans="1:15" ht="19.2" x14ac:dyDescent="0.45">
      <c r="A2269" s="3">
        <v>2023</v>
      </c>
      <c r="B2269" s="4" t="s">
        <v>213</v>
      </c>
      <c r="C2269" s="4">
        <f t="shared" si="35"/>
        <v>3</v>
      </c>
      <c r="D2269" s="4" t="s">
        <v>218</v>
      </c>
      <c r="E2269" s="4" t="s">
        <v>35</v>
      </c>
      <c r="F2269" s="5">
        <v>204500</v>
      </c>
      <c r="G2269" s="3" t="s">
        <v>20</v>
      </c>
      <c r="H2269" s="5">
        <v>204500</v>
      </c>
      <c r="I2269" s="3" t="s">
        <v>21</v>
      </c>
      <c r="J2269" s="3" t="s">
        <v>243</v>
      </c>
      <c r="K2269" s="17">
        <v>0</v>
      </c>
      <c r="L2269" s="3" t="s">
        <v>21</v>
      </c>
      <c r="M2269" s="3" t="s">
        <v>242</v>
      </c>
      <c r="N2269" s="3" t="str">
        <f>IF(tbl_clean[[#This Row],[salary_in_usd]]&gt;=statistics!$B$25,"Yes","No")</f>
        <v>No</v>
      </c>
      <c r="O2269" s="3" t="str">
        <f>IF(tbl_clean[[#This Row],[employee_residence]]=tbl_clean[[#This Row],[company_location]], "Same-Country","Cross-Country")</f>
        <v>Same-Country</v>
      </c>
    </row>
    <row r="2270" spans="1:15" ht="19.2" x14ac:dyDescent="0.45">
      <c r="A2270" s="3">
        <v>2023</v>
      </c>
      <c r="B2270" s="4" t="s">
        <v>213</v>
      </c>
      <c r="C2270" s="4">
        <f t="shared" si="35"/>
        <v>3</v>
      </c>
      <c r="D2270" s="4" t="s">
        <v>218</v>
      </c>
      <c r="E2270" s="4" t="s">
        <v>35</v>
      </c>
      <c r="F2270" s="5">
        <v>204500</v>
      </c>
      <c r="G2270" s="3" t="s">
        <v>20</v>
      </c>
      <c r="H2270" s="5">
        <v>204500</v>
      </c>
      <c r="I2270" s="3" t="s">
        <v>21</v>
      </c>
      <c r="J2270" s="3" t="s">
        <v>243</v>
      </c>
      <c r="K2270" s="17">
        <v>0</v>
      </c>
      <c r="L2270" s="3" t="s">
        <v>21</v>
      </c>
      <c r="M2270" s="3" t="s">
        <v>242</v>
      </c>
      <c r="N2270" s="3" t="str">
        <f>IF(tbl_clean[[#This Row],[salary_in_usd]]&gt;=statistics!$B$25,"Yes","No")</f>
        <v>No</v>
      </c>
      <c r="O2270" s="3" t="str">
        <f>IF(tbl_clean[[#This Row],[employee_residence]]=tbl_clean[[#This Row],[company_location]], "Same-Country","Cross-Country")</f>
        <v>Same-Country</v>
      </c>
    </row>
    <row r="2271" spans="1:15" ht="19.2" x14ac:dyDescent="0.45">
      <c r="A2271" s="3">
        <v>2023</v>
      </c>
      <c r="B2271" s="4" t="s">
        <v>213</v>
      </c>
      <c r="C2271" s="4">
        <f t="shared" si="35"/>
        <v>3</v>
      </c>
      <c r="D2271" s="4" t="s">
        <v>218</v>
      </c>
      <c r="E2271" s="4" t="s">
        <v>35</v>
      </c>
      <c r="F2271" s="5">
        <v>204500</v>
      </c>
      <c r="G2271" s="3" t="s">
        <v>20</v>
      </c>
      <c r="H2271" s="5">
        <v>204500</v>
      </c>
      <c r="I2271" s="3" t="s">
        <v>21</v>
      </c>
      <c r="J2271" s="3" t="s">
        <v>243</v>
      </c>
      <c r="K2271" s="17">
        <v>0</v>
      </c>
      <c r="L2271" s="3" t="s">
        <v>21</v>
      </c>
      <c r="M2271" s="3" t="s">
        <v>242</v>
      </c>
      <c r="N2271" s="3" t="str">
        <f>IF(tbl_clean[[#This Row],[salary_in_usd]]&gt;=statistics!$B$25,"Yes","No")</f>
        <v>No</v>
      </c>
      <c r="O2271" s="3" t="str">
        <f>IF(tbl_clean[[#This Row],[employee_residence]]=tbl_clean[[#This Row],[company_location]], "Same-Country","Cross-Country")</f>
        <v>Same-Country</v>
      </c>
    </row>
    <row r="2272" spans="1:15" ht="19.2" x14ac:dyDescent="0.45">
      <c r="A2272" s="3">
        <v>2023</v>
      </c>
      <c r="B2272" s="4" t="s">
        <v>213</v>
      </c>
      <c r="C2272" s="4">
        <f t="shared" si="35"/>
        <v>3</v>
      </c>
      <c r="D2272" s="4" t="s">
        <v>218</v>
      </c>
      <c r="E2272" s="4" t="s">
        <v>35</v>
      </c>
      <c r="F2272" s="5">
        <v>204500</v>
      </c>
      <c r="G2272" s="3" t="s">
        <v>20</v>
      </c>
      <c r="H2272" s="5">
        <v>204500</v>
      </c>
      <c r="I2272" s="3" t="s">
        <v>21</v>
      </c>
      <c r="J2272" s="3" t="s">
        <v>243</v>
      </c>
      <c r="K2272" s="17">
        <v>0</v>
      </c>
      <c r="L2272" s="3" t="s">
        <v>21</v>
      </c>
      <c r="M2272" s="3" t="s">
        <v>242</v>
      </c>
      <c r="N2272" s="3" t="str">
        <f>IF(tbl_clean[[#This Row],[salary_in_usd]]&gt;=statistics!$B$25,"Yes","No")</f>
        <v>No</v>
      </c>
      <c r="O2272" s="3" t="str">
        <f>IF(tbl_clean[[#This Row],[employee_residence]]=tbl_clean[[#This Row],[company_location]], "Same-Country","Cross-Country")</f>
        <v>Same-Country</v>
      </c>
    </row>
    <row r="2273" spans="1:15" ht="19.2" x14ac:dyDescent="0.45">
      <c r="A2273" s="3">
        <v>2023</v>
      </c>
      <c r="B2273" s="4" t="s">
        <v>213</v>
      </c>
      <c r="C2273" s="4">
        <f t="shared" si="35"/>
        <v>3</v>
      </c>
      <c r="D2273" s="4" t="s">
        <v>218</v>
      </c>
      <c r="E2273" s="4" t="s">
        <v>35</v>
      </c>
      <c r="F2273" s="5">
        <v>204500</v>
      </c>
      <c r="G2273" s="3" t="s">
        <v>20</v>
      </c>
      <c r="H2273" s="5">
        <v>204500</v>
      </c>
      <c r="I2273" s="3" t="s">
        <v>21</v>
      </c>
      <c r="J2273" s="3" t="s">
        <v>243</v>
      </c>
      <c r="K2273" s="17">
        <v>0</v>
      </c>
      <c r="L2273" s="3" t="s">
        <v>21</v>
      </c>
      <c r="M2273" s="3" t="s">
        <v>242</v>
      </c>
      <c r="N2273" s="3" t="str">
        <f>IF(tbl_clean[[#This Row],[salary_in_usd]]&gt;=statistics!$B$25,"Yes","No")</f>
        <v>No</v>
      </c>
      <c r="O2273" s="3" t="str">
        <f>IF(tbl_clean[[#This Row],[employee_residence]]=tbl_clean[[#This Row],[company_location]], "Same-Country","Cross-Country")</f>
        <v>Same-Country</v>
      </c>
    </row>
    <row r="2274" spans="1:15" ht="19.2" x14ac:dyDescent="0.45">
      <c r="A2274" s="3">
        <v>2023</v>
      </c>
      <c r="B2274" s="4" t="s">
        <v>213</v>
      </c>
      <c r="C2274" s="4">
        <f t="shared" si="35"/>
        <v>3</v>
      </c>
      <c r="D2274" s="4" t="s">
        <v>218</v>
      </c>
      <c r="E2274" s="4" t="s">
        <v>55</v>
      </c>
      <c r="F2274" s="5">
        <v>204500</v>
      </c>
      <c r="G2274" s="3" t="s">
        <v>20</v>
      </c>
      <c r="H2274" s="5">
        <v>204500</v>
      </c>
      <c r="I2274" s="3" t="s">
        <v>21</v>
      </c>
      <c r="J2274" s="3" t="s">
        <v>243</v>
      </c>
      <c r="K2274" s="17">
        <v>0</v>
      </c>
      <c r="L2274" s="3" t="s">
        <v>21</v>
      </c>
      <c r="M2274" s="3" t="s">
        <v>242</v>
      </c>
      <c r="N2274" s="3" t="str">
        <f>IF(tbl_clean[[#This Row],[salary_in_usd]]&gt;=statistics!$B$25,"Yes","No")</f>
        <v>No</v>
      </c>
      <c r="O2274" s="3" t="str">
        <f>IF(tbl_clean[[#This Row],[employee_residence]]=tbl_clean[[#This Row],[company_location]], "Same-Country","Cross-Country")</f>
        <v>Same-Country</v>
      </c>
    </row>
    <row r="2275" spans="1:15" ht="19.2" x14ac:dyDescent="0.45">
      <c r="A2275" s="3">
        <v>2023</v>
      </c>
      <c r="B2275" s="4" t="s">
        <v>213</v>
      </c>
      <c r="C2275" s="4">
        <f t="shared" si="35"/>
        <v>3</v>
      </c>
      <c r="D2275" s="4" t="s">
        <v>218</v>
      </c>
      <c r="E2275" s="4" t="s">
        <v>35</v>
      </c>
      <c r="F2275" s="5">
        <v>204500</v>
      </c>
      <c r="G2275" s="3" t="s">
        <v>20</v>
      </c>
      <c r="H2275" s="5">
        <v>204500</v>
      </c>
      <c r="I2275" s="3" t="s">
        <v>21</v>
      </c>
      <c r="J2275" s="3" t="s">
        <v>243</v>
      </c>
      <c r="K2275" s="17">
        <v>0</v>
      </c>
      <c r="L2275" s="3" t="s">
        <v>21</v>
      </c>
      <c r="M2275" s="3" t="s">
        <v>242</v>
      </c>
      <c r="N2275" s="3" t="str">
        <f>IF(tbl_clean[[#This Row],[salary_in_usd]]&gt;=statistics!$B$25,"Yes","No")</f>
        <v>No</v>
      </c>
      <c r="O2275" s="3" t="str">
        <f>IF(tbl_clean[[#This Row],[employee_residence]]=tbl_clean[[#This Row],[company_location]], "Same-Country","Cross-Country")</f>
        <v>Same-Country</v>
      </c>
    </row>
    <row r="2276" spans="1:15" ht="19.2" x14ac:dyDescent="0.45">
      <c r="A2276" s="3">
        <v>2023</v>
      </c>
      <c r="B2276" s="4" t="s">
        <v>213</v>
      </c>
      <c r="C2276" s="4">
        <f t="shared" si="35"/>
        <v>3</v>
      </c>
      <c r="D2276" s="4" t="s">
        <v>218</v>
      </c>
      <c r="E2276" s="4" t="s">
        <v>35</v>
      </c>
      <c r="F2276" s="5">
        <v>204500</v>
      </c>
      <c r="G2276" s="3" t="s">
        <v>20</v>
      </c>
      <c r="H2276" s="5">
        <v>204500</v>
      </c>
      <c r="I2276" s="3" t="s">
        <v>21</v>
      </c>
      <c r="J2276" s="3" t="s">
        <v>243</v>
      </c>
      <c r="K2276" s="17">
        <v>0</v>
      </c>
      <c r="L2276" s="3" t="s">
        <v>21</v>
      </c>
      <c r="M2276" s="3" t="s">
        <v>242</v>
      </c>
      <c r="N2276" s="3" t="str">
        <f>IF(tbl_clean[[#This Row],[salary_in_usd]]&gt;=statistics!$B$25,"Yes","No")</f>
        <v>No</v>
      </c>
      <c r="O2276" s="3" t="str">
        <f>IF(tbl_clean[[#This Row],[employee_residence]]=tbl_clean[[#This Row],[company_location]], "Same-Country","Cross-Country")</f>
        <v>Same-Country</v>
      </c>
    </row>
    <row r="2277" spans="1:15" ht="19.2" x14ac:dyDescent="0.45">
      <c r="A2277" s="3">
        <v>2023</v>
      </c>
      <c r="B2277" s="4" t="s">
        <v>213</v>
      </c>
      <c r="C2277" s="4">
        <f t="shared" si="35"/>
        <v>3</v>
      </c>
      <c r="D2277" s="4" t="s">
        <v>218</v>
      </c>
      <c r="E2277" s="4" t="s">
        <v>35</v>
      </c>
      <c r="F2277" s="5">
        <v>204500</v>
      </c>
      <c r="G2277" s="3" t="s">
        <v>20</v>
      </c>
      <c r="H2277" s="5">
        <v>204500</v>
      </c>
      <c r="I2277" s="3" t="s">
        <v>21</v>
      </c>
      <c r="J2277" s="3" t="s">
        <v>243</v>
      </c>
      <c r="K2277" s="17">
        <v>0</v>
      </c>
      <c r="L2277" s="3" t="s">
        <v>21</v>
      </c>
      <c r="M2277" s="3" t="s">
        <v>242</v>
      </c>
      <c r="N2277" s="3" t="str">
        <f>IF(tbl_clean[[#This Row],[salary_in_usd]]&gt;=statistics!$B$25,"Yes","No")</f>
        <v>No</v>
      </c>
      <c r="O2277" s="3" t="str">
        <f>IF(tbl_clean[[#This Row],[employee_residence]]=tbl_clean[[#This Row],[company_location]], "Same-Country","Cross-Country")</f>
        <v>Same-Country</v>
      </c>
    </row>
    <row r="2278" spans="1:15" ht="19.2" x14ac:dyDescent="0.45">
      <c r="A2278" s="3">
        <v>2023</v>
      </c>
      <c r="B2278" s="4" t="s">
        <v>213</v>
      </c>
      <c r="C2278" s="4">
        <f t="shared" si="35"/>
        <v>3</v>
      </c>
      <c r="D2278" s="4" t="s">
        <v>218</v>
      </c>
      <c r="E2278" s="4" t="s">
        <v>23</v>
      </c>
      <c r="F2278" s="5">
        <v>203500</v>
      </c>
      <c r="G2278" s="3" t="s">
        <v>20</v>
      </c>
      <c r="H2278" s="5">
        <v>203500</v>
      </c>
      <c r="I2278" s="3" t="s">
        <v>21</v>
      </c>
      <c r="J2278" s="3" t="s">
        <v>243</v>
      </c>
      <c r="K2278" s="17">
        <v>0</v>
      </c>
      <c r="L2278" s="3" t="s">
        <v>21</v>
      </c>
      <c r="M2278" s="3" t="s">
        <v>242</v>
      </c>
      <c r="N2278" s="3" t="str">
        <f>IF(tbl_clean[[#This Row],[salary_in_usd]]&gt;=statistics!$B$25,"Yes","No")</f>
        <v>No</v>
      </c>
      <c r="O2278" s="3" t="str">
        <f>IF(tbl_clean[[#This Row],[employee_residence]]=tbl_clean[[#This Row],[company_location]], "Same-Country","Cross-Country")</f>
        <v>Same-Country</v>
      </c>
    </row>
    <row r="2279" spans="1:15" ht="19.2" x14ac:dyDescent="0.45">
      <c r="A2279" s="3">
        <v>2023</v>
      </c>
      <c r="B2279" s="4" t="s">
        <v>213</v>
      </c>
      <c r="C2279" s="4">
        <f t="shared" si="35"/>
        <v>3</v>
      </c>
      <c r="D2279" s="4" t="s">
        <v>218</v>
      </c>
      <c r="E2279" s="4" t="s">
        <v>222</v>
      </c>
      <c r="F2279" s="5">
        <v>203500</v>
      </c>
      <c r="G2279" s="3" t="s">
        <v>20</v>
      </c>
      <c r="H2279" s="5">
        <v>203500</v>
      </c>
      <c r="I2279" s="3" t="s">
        <v>21</v>
      </c>
      <c r="J2279" s="3" t="s">
        <v>244</v>
      </c>
      <c r="K2279" s="17">
        <v>100</v>
      </c>
      <c r="L2279" s="3" t="s">
        <v>21</v>
      </c>
      <c r="M2279" s="3" t="s">
        <v>242</v>
      </c>
      <c r="N2279" s="3" t="str">
        <f>IF(tbl_clean[[#This Row],[salary_in_usd]]&gt;=statistics!$B$25,"Yes","No")</f>
        <v>No</v>
      </c>
      <c r="O2279" s="3" t="str">
        <f>IF(tbl_clean[[#This Row],[employee_residence]]=tbl_clean[[#This Row],[company_location]], "Same-Country","Cross-Country")</f>
        <v>Same-Country</v>
      </c>
    </row>
    <row r="2280" spans="1:15" ht="19.2" x14ac:dyDescent="0.45">
      <c r="A2280" s="3">
        <v>2023</v>
      </c>
      <c r="B2280" s="4" t="s">
        <v>213</v>
      </c>
      <c r="C2280" s="4">
        <f t="shared" si="35"/>
        <v>3</v>
      </c>
      <c r="D2280" s="4" t="s">
        <v>218</v>
      </c>
      <c r="E2280" s="4" t="s">
        <v>37</v>
      </c>
      <c r="F2280" s="5">
        <v>203300</v>
      </c>
      <c r="G2280" s="3" t="s">
        <v>20</v>
      </c>
      <c r="H2280" s="5">
        <v>203300</v>
      </c>
      <c r="I2280" s="3" t="s">
        <v>21</v>
      </c>
      <c r="J2280" s="3" t="s">
        <v>244</v>
      </c>
      <c r="K2280" s="17">
        <v>100</v>
      </c>
      <c r="L2280" s="3" t="s">
        <v>21</v>
      </c>
      <c r="M2280" s="3" t="s">
        <v>242</v>
      </c>
      <c r="N2280" s="3" t="str">
        <f>IF(tbl_clean[[#This Row],[salary_in_usd]]&gt;=statistics!$B$25,"Yes","No")</f>
        <v>No</v>
      </c>
      <c r="O2280" s="3" t="str">
        <f>IF(tbl_clean[[#This Row],[employee_residence]]=tbl_clean[[#This Row],[company_location]], "Same-Country","Cross-Country")</f>
        <v>Same-Country</v>
      </c>
    </row>
    <row r="2281" spans="1:15" ht="19.2" x14ac:dyDescent="0.45">
      <c r="A2281" s="3">
        <v>2023</v>
      </c>
      <c r="B2281" s="4" t="s">
        <v>213</v>
      </c>
      <c r="C2281" s="4">
        <f t="shared" si="35"/>
        <v>3</v>
      </c>
      <c r="D2281" s="4" t="s">
        <v>218</v>
      </c>
      <c r="E2281" s="4" t="s">
        <v>37</v>
      </c>
      <c r="F2281" s="5">
        <v>203100</v>
      </c>
      <c r="G2281" s="3" t="s">
        <v>20</v>
      </c>
      <c r="H2281" s="5">
        <v>203100</v>
      </c>
      <c r="I2281" s="3" t="s">
        <v>21</v>
      </c>
      <c r="J2281" s="3" t="s">
        <v>243</v>
      </c>
      <c r="K2281" s="17">
        <v>0</v>
      </c>
      <c r="L2281" s="3" t="s">
        <v>21</v>
      </c>
      <c r="M2281" s="3" t="s">
        <v>242</v>
      </c>
      <c r="N2281" s="3" t="str">
        <f>IF(tbl_clean[[#This Row],[salary_in_usd]]&gt;=statistics!$B$25,"Yes","No")</f>
        <v>No</v>
      </c>
      <c r="O2281" s="3" t="str">
        <f>IF(tbl_clean[[#This Row],[employee_residence]]=tbl_clean[[#This Row],[company_location]], "Same-Country","Cross-Country")</f>
        <v>Same-Country</v>
      </c>
    </row>
    <row r="2282" spans="1:15" ht="19.2" x14ac:dyDescent="0.45">
      <c r="A2282" s="3">
        <v>2023</v>
      </c>
      <c r="B2282" s="4" t="s">
        <v>213</v>
      </c>
      <c r="C2282" s="4">
        <f t="shared" si="35"/>
        <v>3</v>
      </c>
      <c r="D2282" s="4" t="s">
        <v>218</v>
      </c>
      <c r="E2282" s="4" t="s">
        <v>30</v>
      </c>
      <c r="F2282" s="5">
        <v>203000</v>
      </c>
      <c r="G2282" s="3" t="s">
        <v>20</v>
      </c>
      <c r="H2282" s="5">
        <v>203000</v>
      </c>
      <c r="I2282" s="3" t="s">
        <v>21</v>
      </c>
      <c r="J2282" s="3" t="s">
        <v>243</v>
      </c>
      <c r="K2282" s="17">
        <v>0</v>
      </c>
      <c r="L2282" s="3" t="s">
        <v>21</v>
      </c>
      <c r="M2282" s="3" t="s">
        <v>242</v>
      </c>
      <c r="N2282" s="3" t="str">
        <f>IF(tbl_clean[[#This Row],[salary_in_usd]]&gt;=statistics!$B$25,"Yes","No")</f>
        <v>No</v>
      </c>
      <c r="O2282" s="3" t="str">
        <f>IF(tbl_clean[[#This Row],[employee_residence]]=tbl_clean[[#This Row],[company_location]], "Same-Country","Cross-Country")</f>
        <v>Same-Country</v>
      </c>
    </row>
    <row r="2283" spans="1:15" ht="19.2" x14ac:dyDescent="0.45">
      <c r="A2283" s="3">
        <v>2023</v>
      </c>
      <c r="B2283" s="4" t="s">
        <v>213</v>
      </c>
      <c r="C2283" s="4">
        <f t="shared" si="35"/>
        <v>3</v>
      </c>
      <c r="D2283" s="4" t="s">
        <v>218</v>
      </c>
      <c r="E2283" s="4" t="s">
        <v>23</v>
      </c>
      <c r="F2283" s="5">
        <v>203000</v>
      </c>
      <c r="G2283" s="3" t="s">
        <v>20</v>
      </c>
      <c r="H2283" s="5">
        <v>203000</v>
      </c>
      <c r="I2283" s="3" t="s">
        <v>21</v>
      </c>
      <c r="J2283" s="3" t="s">
        <v>244</v>
      </c>
      <c r="K2283" s="17">
        <v>100</v>
      </c>
      <c r="L2283" s="3" t="s">
        <v>21</v>
      </c>
      <c r="M2283" s="3" t="s">
        <v>242</v>
      </c>
      <c r="N2283" s="3" t="str">
        <f>IF(tbl_clean[[#This Row],[salary_in_usd]]&gt;=statistics!$B$25,"Yes","No")</f>
        <v>No</v>
      </c>
      <c r="O2283" s="3" t="str">
        <f>IF(tbl_clean[[#This Row],[employee_residence]]=tbl_clean[[#This Row],[company_location]], "Same-Country","Cross-Country")</f>
        <v>Same-Country</v>
      </c>
    </row>
    <row r="2284" spans="1:15" ht="19.2" x14ac:dyDescent="0.45">
      <c r="A2284" s="3">
        <v>2023</v>
      </c>
      <c r="B2284" s="4" t="s">
        <v>213</v>
      </c>
      <c r="C2284" s="4">
        <f t="shared" si="35"/>
        <v>3</v>
      </c>
      <c r="D2284" s="4" t="s">
        <v>218</v>
      </c>
      <c r="E2284" s="4" t="s">
        <v>27</v>
      </c>
      <c r="F2284" s="5">
        <v>202800</v>
      </c>
      <c r="G2284" s="3" t="s">
        <v>20</v>
      </c>
      <c r="H2284" s="5">
        <v>202800</v>
      </c>
      <c r="I2284" s="3" t="s">
        <v>21</v>
      </c>
      <c r="J2284" s="3" t="s">
        <v>243</v>
      </c>
      <c r="K2284" s="17">
        <v>0</v>
      </c>
      <c r="L2284" s="3" t="s">
        <v>21</v>
      </c>
      <c r="M2284" s="3" t="s">
        <v>240</v>
      </c>
      <c r="N2284" s="3" t="str">
        <f>IF(tbl_clean[[#This Row],[salary_in_usd]]&gt;=statistics!$B$25,"Yes","No")</f>
        <v>No</v>
      </c>
      <c r="O2284" s="3" t="str">
        <f>IF(tbl_clean[[#This Row],[employee_residence]]=tbl_clean[[#This Row],[company_location]], "Same-Country","Cross-Country")</f>
        <v>Same-Country</v>
      </c>
    </row>
    <row r="2285" spans="1:15" ht="19.2" x14ac:dyDescent="0.45">
      <c r="A2285" s="3">
        <v>2023</v>
      </c>
      <c r="B2285" s="4" t="s">
        <v>213</v>
      </c>
      <c r="C2285" s="4">
        <f t="shared" si="35"/>
        <v>3</v>
      </c>
      <c r="D2285" s="4" t="s">
        <v>218</v>
      </c>
      <c r="E2285" s="4" t="s">
        <v>35</v>
      </c>
      <c r="F2285" s="5">
        <v>202353</v>
      </c>
      <c r="G2285" s="3" t="s">
        <v>20</v>
      </c>
      <c r="H2285" s="5">
        <v>202353</v>
      </c>
      <c r="I2285" s="3" t="s">
        <v>21</v>
      </c>
      <c r="J2285" s="3" t="s">
        <v>243</v>
      </c>
      <c r="K2285" s="17">
        <v>0</v>
      </c>
      <c r="L2285" s="3" t="s">
        <v>21</v>
      </c>
      <c r="M2285" s="3" t="s">
        <v>242</v>
      </c>
      <c r="N2285" s="3" t="str">
        <f>IF(tbl_clean[[#This Row],[salary_in_usd]]&gt;=statistics!$B$25,"Yes","No")</f>
        <v>No</v>
      </c>
      <c r="O2285" s="3" t="str">
        <f>IF(tbl_clean[[#This Row],[employee_residence]]=tbl_clean[[#This Row],[company_location]], "Same-Country","Cross-Country")</f>
        <v>Same-Country</v>
      </c>
    </row>
    <row r="2286" spans="1:15" ht="19.2" x14ac:dyDescent="0.45">
      <c r="A2286" s="3">
        <v>2023</v>
      </c>
      <c r="B2286" s="4" t="s">
        <v>213</v>
      </c>
      <c r="C2286" s="4">
        <f t="shared" si="35"/>
        <v>3</v>
      </c>
      <c r="D2286" s="4" t="s">
        <v>218</v>
      </c>
      <c r="E2286" s="4" t="s">
        <v>222</v>
      </c>
      <c r="F2286" s="5">
        <v>202353</v>
      </c>
      <c r="G2286" s="3" t="s">
        <v>20</v>
      </c>
      <c r="H2286" s="5">
        <v>202353</v>
      </c>
      <c r="I2286" s="3" t="s">
        <v>21</v>
      </c>
      <c r="J2286" s="3" t="s">
        <v>243</v>
      </c>
      <c r="K2286" s="17">
        <v>0</v>
      </c>
      <c r="L2286" s="3" t="s">
        <v>21</v>
      </c>
      <c r="M2286" s="3" t="s">
        <v>242</v>
      </c>
      <c r="N2286" s="3" t="str">
        <f>IF(tbl_clean[[#This Row],[salary_in_usd]]&gt;=statistics!$B$25,"Yes","No")</f>
        <v>No</v>
      </c>
      <c r="O2286" s="3" t="str">
        <f>IF(tbl_clean[[#This Row],[employee_residence]]=tbl_clean[[#This Row],[company_location]], "Same-Country","Cross-Country")</f>
        <v>Same-Country</v>
      </c>
    </row>
    <row r="2287" spans="1:15" ht="19.2" x14ac:dyDescent="0.45">
      <c r="A2287" s="3">
        <v>2023</v>
      </c>
      <c r="B2287" s="4" t="s">
        <v>213</v>
      </c>
      <c r="C2287" s="4">
        <f t="shared" si="35"/>
        <v>3</v>
      </c>
      <c r="D2287" s="4" t="s">
        <v>218</v>
      </c>
      <c r="E2287" s="4" t="s">
        <v>37</v>
      </c>
      <c r="F2287" s="5">
        <v>202000</v>
      </c>
      <c r="G2287" s="3" t="s">
        <v>20</v>
      </c>
      <c r="H2287" s="5">
        <v>202000</v>
      </c>
      <c r="I2287" s="3" t="s">
        <v>21</v>
      </c>
      <c r="J2287" s="3" t="s">
        <v>244</v>
      </c>
      <c r="K2287" s="17">
        <v>100</v>
      </c>
      <c r="L2287" s="3" t="s">
        <v>21</v>
      </c>
      <c r="M2287" s="3" t="s">
        <v>242</v>
      </c>
      <c r="N2287" s="3" t="str">
        <f>IF(tbl_clean[[#This Row],[salary_in_usd]]&gt;=statistics!$B$25,"Yes","No")</f>
        <v>No</v>
      </c>
      <c r="O2287" s="3" t="str">
        <f>IF(tbl_clean[[#This Row],[employee_residence]]=tbl_clean[[#This Row],[company_location]], "Same-Country","Cross-Country")</f>
        <v>Same-Country</v>
      </c>
    </row>
    <row r="2288" spans="1:15" ht="19.2" x14ac:dyDescent="0.45">
      <c r="A2288" s="3">
        <v>2023</v>
      </c>
      <c r="B2288" s="4" t="s">
        <v>213</v>
      </c>
      <c r="C2288" s="4">
        <f t="shared" si="35"/>
        <v>3</v>
      </c>
      <c r="D2288" s="4" t="s">
        <v>218</v>
      </c>
      <c r="E2288" s="4" t="s">
        <v>37</v>
      </c>
      <c r="F2288" s="5">
        <v>202000</v>
      </c>
      <c r="G2288" s="3" t="s">
        <v>20</v>
      </c>
      <c r="H2288" s="5">
        <v>202000</v>
      </c>
      <c r="I2288" s="3" t="s">
        <v>21</v>
      </c>
      <c r="J2288" s="3" t="s">
        <v>244</v>
      </c>
      <c r="K2288" s="17">
        <v>100</v>
      </c>
      <c r="L2288" s="3" t="s">
        <v>21</v>
      </c>
      <c r="M2288" s="3" t="s">
        <v>242</v>
      </c>
      <c r="N2288" s="3" t="str">
        <f>IF(tbl_clean[[#This Row],[salary_in_usd]]&gt;=statistics!$B$25,"Yes","No")</f>
        <v>No</v>
      </c>
      <c r="O2288" s="3" t="str">
        <f>IF(tbl_clean[[#This Row],[employee_residence]]=tbl_clean[[#This Row],[company_location]], "Same-Country","Cross-Country")</f>
        <v>Same-Country</v>
      </c>
    </row>
    <row r="2289" spans="1:15" ht="19.2" x14ac:dyDescent="0.45">
      <c r="A2289" s="3">
        <v>2023</v>
      </c>
      <c r="B2289" s="4" t="s">
        <v>213</v>
      </c>
      <c r="C2289" s="4">
        <f t="shared" si="35"/>
        <v>3</v>
      </c>
      <c r="D2289" s="4" t="s">
        <v>218</v>
      </c>
      <c r="E2289" s="4" t="s">
        <v>37</v>
      </c>
      <c r="F2289" s="5">
        <v>201450</v>
      </c>
      <c r="G2289" s="3" t="s">
        <v>20</v>
      </c>
      <c r="H2289" s="5">
        <v>201450</v>
      </c>
      <c r="I2289" s="3" t="s">
        <v>21</v>
      </c>
      <c r="J2289" s="3" t="s">
        <v>244</v>
      </c>
      <c r="K2289" s="17">
        <v>100</v>
      </c>
      <c r="L2289" s="3" t="s">
        <v>21</v>
      </c>
      <c r="M2289" s="3" t="s">
        <v>242</v>
      </c>
      <c r="N2289" s="3" t="str">
        <f>IF(tbl_clean[[#This Row],[salary_in_usd]]&gt;=statistics!$B$25,"Yes","No")</f>
        <v>No</v>
      </c>
      <c r="O2289" s="3" t="str">
        <f>IF(tbl_clean[[#This Row],[employee_residence]]=tbl_clean[[#This Row],[company_location]], "Same-Country","Cross-Country")</f>
        <v>Same-Country</v>
      </c>
    </row>
    <row r="2290" spans="1:15" ht="19.2" x14ac:dyDescent="0.45">
      <c r="A2290" s="3">
        <v>2023</v>
      </c>
      <c r="B2290" s="4" t="s">
        <v>213</v>
      </c>
      <c r="C2290" s="4">
        <f t="shared" si="35"/>
        <v>3</v>
      </c>
      <c r="D2290" s="4" t="s">
        <v>218</v>
      </c>
      <c r="E2290" s="4" t="s">
        <v>23</v>
      </c>
      <c r="F2290" s="5">
        <v>201450</v>
      </c>
      <c r="G2290" s="3" t="s">
        <v>20</v>
      </c>
      <c r="H2290" s="5">
        <v>201450</v>
      </c>
      <c r="I2290" s="3" t="s">
        <v>21</v>
      </c>
      <c r="J2290" s="3" t="s">
        <v>244</v>
      </c>
      <c r="K2290" s="17">
        <v>100</v>
      </c>
      <c r="L2290" s="3" t="s">
        <v>21</v>
      </c>
      <c r="M2290" s="3" t="s">
        <v>242</v>
      </c>
      <c r="N2290" s="3" t="str">
        <f>IF(tbl_clean[[#This Row],[salary_in_usd]]&gt;=statistics!$B$25,"Yes","No")</f>
        <v>No</v>
      </c>
      <c r="O2290" s="3" t="str">
        <f>IF(tbl_clean[[#This Row],[employee_residence]]=tbl_clean[[#This Row],[company_location]], "Same-Country","Cross-Country")</f>
        <v>Same-Country</v>
      </c>
    </row>
    <row r="2291" spans="1:15" ht="19.2" x14ac:dyDescent="0.45">
      <c r="A2291" s="3">
        <v>2023</v>
      </c>
      <c r="B2291" s="4" t="s">
        <v>213</v>
      </c>
      <c r="C2291" s="4">
        <f t="shared" si="35"/>
        <v>3</v>
      </c>
      <c r="D2291" s="4" t="s">
        <v>218</v>
      </c>
      <c r="E2291" s="4" t="s">
        <v>23</v>
      </c>
      <c r="F2291" s="5">
        <v>201036</v>
      </c>
      <c r="G2291" s="3" t="s">
        <v>20</v>
      </c>
      <c r="H2291" s="5">
        <v>201036</v>
      </c>
      <c r="I2291" s="3" t="s">
        <v>21</v>
      </c>
      <c r="J2291" s="3" t="s">
        <v>243</v>
      </c>
      <c r="K2291" s="17">
        <v>0</v>
      </c>
      <c r="L2291" s="3" t="s">
        <v>21</v>
      </c>
      <c r="M2291" s="3" t="s">
        <v>242</v>
      </c>
      <c r="N2291" s="3" t="str">
        <f>IF(tbl_clean[[#This Row],[salary_in_usd]]&gt;=statistics!$B$25,"Yes","No")</f>
        <v>No</v>
      </c>
      <c r="O2291" s="3" t="str">
        <f>IF(tbl_clean[[#This Row],[employee_residence]]=tbl_clean[[#This Row],[company_location]], "Same-Country","Cross-Country")</f>
        <v>Same-Country</v>
      </c>
    </row>
    <row r="2292" spans="1:15" ht="19.2" x14ac:dyDescent="0.45">
      <c r="A2292" s="3">
        <v>2023</v>
      </c>
      <c r="B2292" s="4" t="s">
        <v>213</v>
      </c>
      <c r="C2292" s="4">
        <f t="shared" si="35"/>
        <v>3</v>
      </c>
      <c r="D2292" s="4" t="s">
        <v>218</v>
      </c>
      <c r="E2292" s="4" t="s">
        <v>23</v>
      </c>
      <c r="F2292" s="5">
        <v>201000</v>
      </c>
      <c r="G2292" s="3" t="s">
        <v>20</v>
      </c>
      <c r="H2292" s="5">
        <v>201000</v>
      </c>
      <c r="I2292" s="3" t="s">
        <v>21</v>
      </c>
      <c r="J2292" s="3" t="s">
        <v>243</v>
      </c>
      <c r="K2292" s="17">
        <v>0</v>
      </c>
      <c r="L2292" s="3" t="s">
        <v>21</v>
      </c>
      <c r="M2292" s="3" t="s">
        <v>242</v>
      </c>
      <c r="N2292" s="3" t="str">
        <f>IF(tbl_clean[[#This Row],[salary_in_usd]]&gt;=statistics!$B$25,"Yes","No")</f>
        <v>No</v>
      </c>
      <c r="O2292" s="3" t="str">
        <f>IF(tbl_clean[[#This Row],[employee_residence]]=tbl_clean[[#This Row],[company_location]], "Same-Country","Cross-Country")</f>
        <v>Same-Country</v>
      </c>
    </row>
    <row r="2293" spans="1:15" ht="19.2" x14ac:dyDescent="0.45">
      <c r="A2293" s="3">
        <v>2023</v>
      </c>
      <c r="B2293" s="4" t="s">
        <v>213</v>
      </c>
      <c r="C2293" s="4">
        <f t="shared" si="35"/>
        <v>3</v>
      </c>
      <c r="D2293" s="4" t="s">
        <v>218</v>
      </c>
      <c r="E2293" s="4" t="s">
        <v>23</v>
      </c>
      <c r="F2293" s="5">
        <v>201000</v>
      </c>
      <c r="G2293" s="3" t="s">
        <v>20</v>
      </c>
      <c r="H2293" s="5">
        <v>201000</v>
      </c>
      <c r="I2293" s="3" t="s">
        <v>21</v>
      </c>
      <c r="J2293" s="3" t="s">
        <v>243</v>
      </c>
      <c r="K2293" s="17">
        <v>0</v>
      </c>
      <c r="L2293" s="3" t="s">
        <v>21</v>
      </c>
      <c r="M2293" s="3" t="s">
        <v>242</v>
      </c>
      <c r="N2293" s="3" t="str">
        <f>IF(tbl_clean[[#This Row],[salary_in_usd]]&gt;=statistics!$B$25,"Yes","No")</f>
        <v>No</v>
      </c>
      <c r="O2293" s="3" t="str">
        <f>IF(tbl_clean[[#This Row],[employee_residence]]=tbl_clean[[#This Row],[company_location]], "Same-Country","Cross-Country")</f>
        <v>Same-Country</v>
      </c>
    </row>
    <row r="2294" spans="1:15" ht="19.2" x14ac:dyDescent="0.45">
      <c r="A2294" s="3">
        <v>2023</v>
      </c>
      <c r="B2294" s="4" t="s">
        <v>213</v>
      </c>
      <c r="C2294" s="4">
        <f t="shared" si="35"/>
        <v>3</v>
      </c>
      <c r="D2294" s="4" t="s">
        <v>218</v>
      </c>
      <c r="E2294" s="4" t="s">
        <v>23</v>
      </c>
      <c r="F2294" s="5">
        <v>200160</v>
      </c>
      <c r="G2294" s="3" t="s">
        <v>20</v>
      </c>
      <c r="H2294" s="5">
        <v>200160</v>
      </c>
      <c r="I2294" s="3" t="s">
        <v>21</v>
      </c>
      <c r="J2294" s="3" t="s">
        <v>243</v>
      </c>
      <c r="K2294" s="17">
        <v>0</v>
      </c>
      <c r="L2294" s="3" t="s">
        <v>21</v>
      </c>
      <c r="M2294" s="3" t="s">
        <v>242</v>
      </c>
      <c r="N2294" s="3" t="str">
        <f>IF(tbl_clean[[#This Row],[salary_in_usd]]&gt;=statistics!$B$25,"Yes","No")</f>
        <v>No</v>
      </c>
      <c r="O2294" s="3" t="str">
        <f>IF(tbl_clean[[#This Row],[employee_residence]]=tbl_clean[[#This Row],[company_location]], "Same-Country","Cross-Country")</f>
        <v>Same-Country</v>
      </c>
    </row>
    <row r="2295" spans="1:15" ht="19.2" x14ac:dyDescent="0.45">
      <c r="A2295" s="3">
        <v>2023</v>
      </c>
      <c r="B2295" s="4" t="s">
        <v>213</v>
      </c>
      <c r="C2295" s="4">
        <f t="shared" si="35"/>
        <v>3</v>
      </c>
      <c r="D2295" s="4" t="s">
        <v>218</v>
      </c>
      <c r="E2295" s="4" t="s">
        <v>23</v>
      </c>
      <c r="F2295" s="5">
        <v>200160</v>
      </c>
      <c r="G2295" s="3" t="s">
        <v>20</v>
      </c>
      <c r="H2295" s="5">
        <v>200160</v>
      </c>
      <c r="I2295" s="3" t="s">
        <v>21</v>
      </c>
      <c r="J2295" s="3" t="s">
        <v>243</v>
      </c>
      <c r="K2295" s="17">
        <v>0</v>
      </c>
      <c r="L2295" s="3" t="s">
        <v>21</v>
      </c>
      <c r="M2295" s="3" t="s">
        <v>242</v>
      </c>
      <c r="N2295" s="3" t="str">
        <f>IF(tbl_clean[[#This Row],[salary_in_usd]]&gt;=statistics!$B$25,"Yes","No")</f>
        <v>No</v>
      </c>
      <c r="O2295" s="3" t="str">
        <f>IF(tbl_clean[[#This Row],[employee_residence]]=tbl_clean[[#This Row],[company_location]], "Same-Country","Cross-Country")</f>
        <v>Same-Country</v>
      </c>
    </row>
    <row r="2296" spans="1:15" ht="19.2" x14ac:dyDescent="0.45">
      <c r="A2296" s="3">
        <v>2023</v>
      </c>
      <c r="B2296" s="4" t="s">
        <v>213</v>
      </c>
      <c r="C2296" s="4">
        <f t="shared" si="35"/>
        <v>3</v>
      </c>
      <c r="D2296" s="4" t="s">
        <v>218</v>
      </c>
      <c r="E2296" s="4" t="s">
        <v>35</v>
      </c>
      <c r="F2296" s="5">
        <v>200000</v>
      </c>
      <c r="G2296" s="3" t="s">
        <v>20</v>
      </c>
      <c r="H2296" s="5">
        <v>200000</v>
      </c>
      <c r="I2296" s="3" t="s">
        <v>21</v>
      </c>
      <c r="J2296" s="3" t="s">
        <v>243</v>
      </c>
      <c r="K2296" s="17">
        <v>0</v>
      </c>
      <c r="L2296" s="3" t="s">
        <v>21</v>
      </c>
      <c r="M2296" s="3" t="s">
        <v>242</v>
      </c>
      <c r="N2296" s="3" t="str">
        <f>IF(tbl_clean[[#This Row],[salary_in_usd]]&gt;=statistics!$B$25,"Yes","No")</f>
        <v>No</v>
      </c>
      <c r="O2296" s="3" t="str">
        <f>IF(tbl_clean[[#This Row],[employee_residence]]=tbl_clean[[#This Row],[company_location]], "Same-Country","Cross-Country")</f>
        <v>Same-Country</v>
      </c>
    </row>
    <row r="2297" spans="1:15" ht="19.2" x14ac:dyDescent="0.45">
      <c r="A2297" s="3">
        <v>2023</v>
      </c>
      <c r="B2297" s="4" t="s">
        <v>214</v>
      </c>
      <c r="C2297" s="4">
        <f t="shared" si="35"/>
        <v>2</v>
      </c>
      <c r="D2297" s="4" t="s">
        <v>218</v>
      </c>
      <c r="E2297" s="4" t="s">
        <v>30</v>
      </c>
      <c r="F2297" s="5">
        <v>200000</v>
      </c>
      <c r="G2297" s="3" t="s">
        <v>20</v>
      </c>
      <c r="H2297" s="5">
        <v>200000</v>
      </c>
      <c r="I2297" s="3" t="s">
        <v>21</v>
      </c>
      <c r="J2297" s="3" t="s">
        <v>243</v>
      </c>
      <c r="K2297" s="17">
        <v>0</v>
      </c>
      <c r="L2297" s="3" t="s">
        <v>21</v>
      </c>
      <c r="M2297" s="3" t="s">
        <v>242</v>
      </c>
      <c r="N2297" s="3" t="str">
        <f>IF(tbl_clean[[#This Row],[salary_in_usd]]&gt;=statistics!$B$25,"Yes","No")</f>
        <v>No</v>
      </c>
      <c r="O2297" s="3" t="str">
        <f>IF(tbl_clean[[#This Row],[employee_residence]]=tbl_clean[[#This Row],[company_location]], "Same-Country","Cross-Country")</f>
        <v>Same-Country</v>
      </c>
    </row>
    <row r="2298" spans="1:15" ht="19.2" x14ac:dyDescent="0.45">
      <c r="A2298" s="3">
        <v>2023</v>
      </c>
      <c r="B2298" s="4" t="s">
        <v>213</v>
      </c>
      <c r="C2298" s="4">
        <f t="shared" si="35"/>
        <v>3</v>
      </c>
      <c r="D2298" s="4" t="s">
        <v>218</v>
      </c>
      <c r="E2298" s="4" t="s">
        <v>45</v>
      </c>
      <c r="F2298" s="5">
        <v>200000</v>
      </c>
      <c r="G2298" s="3" t="s">
        <v>20</v>
      </c>
      <c r="H2298" s="5">
        <v>200000</v>
      </c>
      <c r="I2298" s="3" t="s">
        <v>21</v>
      </c>
      <c r="J2298" s="3" t="s">
        <v>244</v>
      </c>
      <c r="K2298" s="17">
        <v>100</v>
      </c>
      <c r="L2298" s="3" t="s">
        <v>21</v>
      </c>
      <c r="M2298" s="3" t="s">
        <v>242</v>
      </c>
      <c r="N2298" s="3" t="str">
        <f>IF(tbl_clean[[#This Row],[salary_in_usd]]&gt;=statistics!$B$25,"Yes","No")</f>
        <v>No</v>
      </c>
      <c r="O2298" s="3" t="str">
        <f>IF(tbl_clean[[#This Row],[employee_residence]]=tbl_clean[[#This Row],[company_location]], "Same-Country","Cross-Country")</f>
        <v>Same-Country</v>
      </c>
    </row>
    <row r="2299" spans="1:15" ht="19.2" x14ac:dyDescent="0.45">
      <c r="A2299" s="3">
        <v>2023</v>
      </c>
      <c r="B2299" s="4" t="s">
        <v>213</v>
      </c>
      <c r="C2299" s="4">
        <f t="shared" si="35"/>
        <v>3</v>
      </c>
      <c r="D2299" s="4" t="s">
        <v>218</v>
      </c>
      <c r="E2299" s="4" t="s">
        <v>37</v>
      </c>
      <c r="F2299" s="5">
        <v>200000</v>
      </c>
      <c r="G2299" s="3" t="s">
        <v>20</v>
      </c>
      <c r="H2299" s="5">
        <v>200000</v>
      </c>
      <c r="I2299" s="3" t="s">
        <v>21</v>
      </c>
      <c r="J2299" s="3" t="s">
        <v>244</v>
      </c>
      <c r="K2299" s="17">
        <v>100</v>
      </c>
      <c r="L2299" s="3" t="s">
        <v>21</v>
      </c>
      <c r="M2299" s="3" t="s">
        <v>242</v>
      </c>
      <c r="N2299" s="3" t="str">
        <f>IF(tbl_clean[[#This Row],[salary_in_usd]]&gt;=statistics!$B$25,"Yes","No")</f>
        <v>No</v>
      </c>
      <c r="O2299" s="3" t="str">
        <f>IF(tbl_clean[[#This Row],[employee_residence]]=tbl_clean[[#This Row],[company_location]], "Same-Country","Cross-Country")</f>
        <v>Same-Country</v>
      </c>
    </row>
    <row r="2300" spans="1:15" ht="19.2" x14ac:dyDescent="0.45">
      <c r="A2300" s="3">
        <v>2023</v>
      </c>
      <c r="B2300" s="4" t="s">
        <v>214</v>
      </c>
      <c r="C2300" s="4">
        <f t="shared" si="35"/>
        <v>2</v>
      </c>
      <c r="D2300" s="4" t="s">
        <v>218</v>
      </c>
      <c r="E2300" s="4" t="s">
        <v>223</v>
      </c>
      <c r="F2300" s="5">
        <v>200000</v>
      </c>
      <c r="G2300" s="3" t="s">
        <v>20</v>
      </c>
      <c r="H2300" s="5">
        <v>200000</v>
      </c>
      <c r="I2300" s="3" t="s">
        <v>21</v>
      </c>
      <c r="J2300" s="3" t="s">
        <v>244</v>
      </c>
      <c r="K2300" s="17">
        <v>100</v>
      </c>
      <c r="L2300" s="3" t="s">
        <v>21</v>
      </c>
      <c r="M2300" s="3" t="s">
        <v>242</v>
      </c>
      <c r="N2300" s="3" t="str">
        <f>IF(tbl_clean[[#This Row],[salary_in_usd]]&gt;=statistics!$B$25,"Yes","No")</f>
        <v>No</v>
      </c>
      <c r="O2300" s="3" t="str">
        <f>IF(tbl_clean[[#This Row],[employee_residence]]=tbl_clean[[#This Row],[company_location]], "Same-Country","Cross-Country")</f>
        <v>Same-Country</v>
      </c>
    </row>
    <row r="2301" spans="1:15" ht="19.2" x14ac:dyDescent="0.45">
      <c r="A2301" s="3">
        <v>2023</v>
      </c>
      <c r="B2301" s="4" t="s">
        <v>213</v>
      </c>
      <c r="C2301" s="4">
        <f t="shared" si="35"/>
        <v>3</v>
      </c>
      <c r="D2301" s="4" t="s">
        <v>218</v>
      </c>
      <c r="E2301" s="4" t="s">
        <v>27</v>
      </c>
      <c r="F2301" s="5">
        <v>200000</v>
      </c>
      <c r="G2301" s="3" t="s">
        <v>20</v>
      </c>
      <c r="H2301" s="5">
        <v>200000</v>
      </c>
      <c r="I2301" s="3" t="s">
        <v>21</v>
      </c>
      <c r="J2301" s="3" t="s">
        <v>243</v>
      </c>
      <c r="K2301" s="17">
        <v>0</v>
      </c>
      <c r="L2301" s="3" t="s">
        <v>21</v>
      </c>
      <c r="M2301" s="3" t="s">
        <v>242</v>
      </c>
      <c r="N2301" s="3" t="str">
        <f>IF(tbl_clean[[#This Row],[salary_in_usd]]&gt;=statistics!$B$25,"Yes","No")</f>
        <v>No</v>
      </c>
      <c r="O2301" s="3" t="str">
        <f>IF(tbl_clean[[#This Row],[employee_residence]]=tbl_clean[[#This Row],[company_location]], "Same-Country","Cross-Country")</f>
        <v>Same-Country</v>
      </c>
    </row>
    <row r="2302" spans="1:15" ht="19.2" x14ac:dyDescent="0.45">
      <c r="A2302" s="3">
        <v>2023</v>
      </c>
      <c r="B2302" s="4" t="s">
        <v>213</v>
      </c>
      <c r="C2302" s="4">
        <f t="shared" si="35"/>
        <v>3</v>
      </c>
      <c r="D2302" s="4" t="s">
        <v>218</v>
      </c>
      <c r="E2302" s="4" t="s">
        <v>37</v>
      </c>
      <c r="F2302" s="5">
        <v>200000</v>
      </c>
      <c r="G2302" s="3" t="s">
        <v>20</v>
      </c>
      <c r="H2302" s="5">
        <v>200000</v>
      </c>
      <c r="I2302" s="3" t="s">
        <v>21</v>
      </c>
      <c r="J2302" s="3" t="s">
        <v>243</v>
      </c>
      <c r="K2302" s="17">
        <v>0</v>
      </c>
      <c r="L2302" s="3" t="s">
        <v>21</v>
      </c>
      <c r="M2302" s="3" t="s">
        <v>242</v>
      </c>
      <c r="N2302" s="3" t="str">
        <f>IF(tbl_clean[[#This Row],[salary_in_usd]]&gt;=statistics!$B$25,"Yes","No")</f>
        <v>No</v>
      </c>
      <c r="O2302" s="3" t="str">
        <f>IF(tbl_clean[[#This Row],[employee_residence]]=tbl_clean[[#This Row],[company_location]], "Same-Country","Cross-Country")</f>
        <v>Same-Country</v>
      </c>
    </row>
    <row r="2303" spans="1:15" ht="19.2" x14ac:dyDescent="0.45">
      <c r="A2303" s="3">
        <v>2023</v>
      </c>
      <c r="B2303" s="4" t="s">
        <v>216</v>
      </c>
      <c r="C2303" s="4">
        <f t="shared" si="35"/>
        <v>4</v>
      </c>
      <c r="D2303" s="4" t="s">
        <v>218</v>
      </c>
      <c r="E2303" s="4" t="s">
        <v>23</v>
      </c>
      <c r="F2303" s="5">
        <v>200000</v>
      </c>
      <c r="G2303" s="3" t="s">
        <v>20</v>
      </c>
      <c r="H2303" s="5">
        <v>200000</v>
      </c>
      <c r="I2303" s="3" t="s">
        <v>21</v>
      </c>
      <c r="J2303" s="3" t="s">
        <v>243</v>
      </c>
      <c r="K2303" s="17">
        <v>0</v>
      </c>
      <c r="L2303" s="3" t="s">
        <v>21</v>
      </c>
      <c r="M2303" s="3" t="s">
        <v>242</v>
      </c>
      <c r="N2303" s="3" t="str">
        <f>IF(tbl_clean[[#This Row],[salary_in_usd]]&gt;=statistics!$B$25,"Yes","No")</f>
        <v>No</v>
      </c>
      <c r="O2303" s="3" t="str">
        <f>IF(tbl_clean[[#This Row],[employee_residence]]=tbl_clean[[#This Row],[company_location]], "Same-Country","Cross-Country")</f>
        <v>Same-Country</v>
      </c>
    </row>
    <row r="2304" spans="1:15" ht="19.2" x14ac:dyDescent="0.45">
      <c r="A2304" s="3">
        <v>2023</v>
      </c>
      <c r="B2304" s="4" t="s">
        <v>213</v>
      </c>
      <c r="C2304" s="4">
        <f t="shared" si="35"/>
        <v>3</v>
      </c>
      <c r="D2304" s="4" t="s">
        <v>218</v>
      </c>
      <c r="E2304" s="4" t="s">
        <v>23</v>
      </c>
      <c r="F2304" s="5">
        <v>200000</v>
      </c>
      <c r="G2304" s="3" t="s">
        <v>20</v>
      </c>
      <c r="H2304" s="5">
        <v>200000</v>
      </c>
      <c r="I2304" s="3" t="s">
        <v>21</v>
      </c>
      <c r="J2304" s="3" t="s">
        <v>244</v>
      </c>
      <c r="K2304" s="17">
        <v>100</v>
      </c>
      <c r="L2304" s="3" t="s">
        <v>21</v>
      </c>
      <c r="M2304" s="3" t="s">
        <v>242</v>
      </c>
      <c r="N2304" s="3" t="str">
        <f>IF(tbl_clean[[#This Row],[salary_in_usd]]&gt;=statistics!$B$25,"Yes","No")</f>
        <v>No</v>
      </c>
      <c r="O2304" s="3" t="str">
        <f>IF(tbl_clean[[#This Row],[employee_residence]]=tbl_clean[[#This Row],[company_location]], "Same-Country","Cross-Country")</f>
        <v>Same-Country</v>
      </c>
    </row>
    <row r="2305" spans="1:15" ht="19.2" x14ac:dyDescent="0.45">
      <c r="A2305" s="3">
        <v>2023</v>
      </c>
      <c r="B2305" s="4" t="s">
        <v>213</v>
      </c>
      <c r="C2305" s="4">
        <f t="shared" si="35"/>
        <v>3</v>
      </c>
      <c r="D2305" s="4" t="s">
        <v>218</v>
      </c>
      <c r="E2305" s="4" t="s">
        <v>23</v>
      </c>
      <c r="F2305" s="5">
        <v>200000</v>
      </c>
      <c r="G2305" s="3" t="s">
        <v>20</v>
      </c>
      <c r="H2305" s="5">
        <v>200000</v>
      </c>
      <c r="I2305" s="3" t="s">
        <v>21</v>
      </c>
      <c r="J2305" s="3" t="s">
        <v>244</v>
      </c>
      <c r="K2305" s="17">
        <v>100</v>
      </c>
      <c r="L2305" s="3" t="s">
        <v>21</v>
      </c>
      <c r="M2305" s="3" t="s">
        <v>242</v>
      </c>
      <c r="N2305" s="3" t="str">
        <f>IF(tbl_clean[[#This Row],[salary_in_usd]]&gt;=statistics!$B$25,"Yes","No")</f>
        <v>No</v>
      </c>
      <c r="O2305" s="3" t="str">
        <f>IF(tbl_clean[[#This Row],[employee_residence]]=tbl_clean[[#This Row],[company_location]], "Same-Country","Cross-Country")</f>
        <v>Same-Country</v>
      </c>
    </row>
    <row r="2306" spans="1:15" ht="19.2" x14ac:dyDescent="0.45">
      <c r="A2306" s="3">
        <v>2023</v>
      </c>
      <c r="B2306" s="4" t="s">
        <v>213</v>
      </c>
      <c r="C2306" s="4">
        <f t="shared" ref="C2306:C2369" si="36">IF(B2306="Entry",1,IF(B2306="Mid",2,IF(B2306="Senior",3,4)))</f>
        <v>3</v>
      </c>
      <c r="D2306" s="4" t="s">
        <v>218</v>
      </c>
      <c r="E2306" s="4" t="s">
        <v>52</v>
      </c>
      <c r="F2306" s="5">
        <v>200000</v>
      </c>
      <c r="G2306" s="3" t="s">
        <v>20</v>
      </c>
      <c r="H2306" s="5">
        <v>200000</v>
      </c>
      <c r="I2306" s="3" t="s">
        <v>21</v>
      </c>
      <c r="J2306" s="3" t="s">
        <v>243</v>
      </c>
      <c r="K2306" s="17">
        <v>0</v>
      </c>
      <c r="L2306" s="3" t="s">
        <v>21</v>
      </c>
      <c r="M2306" s="3" t="s">
        <v>242</v>
      </c>
      <c r="N2306" s="3" t="str">
        <f>IF(tbl_clean[[#This Row],[salary_in_usd]]&gt;=statistics!$B$25,"Yes","No")</f>
        <v>No</v>
      </c>
      <c r="O2306" s="3" t="str">
        <f>IF(tbl_clean[[#This Row],[employee_residence]]=tbl_clean[[#This Row],[company_location]], "Same-Country","Cross-Country")</f>
        <v>Same-Country</v>
      </c>
    </row>
    <row r="2307" spans="1:15" ht="19.2" x14ac:dyDescent="0.45">
      <c r="A2307" s="3">
        <v>2023</v>
      </c>
      <c r="B2307" s="4" t="s">
        <v>213</v>
      </c>
      <c r="C2307" s="4">
        <f t="shared" si="36"/>
        <v>3</v>
      </c>
      <c r="D2307" s="4" t="s">
        <v>218</v>
      </c>
      <c r="E2307" s="4" t="s">
        <v>52</v>
      </c>
      <c r="F2307" s="5">
        <v>200000</v>
      </c>
      <c r="G2307" s="3" t="s">
        <v>20</v>
      </c>
      <c r="H2307" s="5">
        <v>200000</v>
      </c>
      <c r="I2307" s="3" t="s">
        <v>21</v>
      </c>
      <c r="J2307" s="3" t="s">
        <v>243</v>
      </c>
      <c r="K2307" s="17">
        <v>0</v>
      </c>
      <c r="L2307" s="3" t="s">
        <v>21</v>
      </c>
      <c r="M2307" s="3" t="s">
        <v>242</v>
      </c>
      <c r="N2307" s="3" t="str">
        <f>IF(tbl_clean[[#This Row],[salary_in_usd]]&gt;=statistics!$B$25,"Yes","No")</f>
        <v>No</v>
      </c>
      <c r="O2307" s="3" t="str">
        <f>IF(tbl_clean[[#This Row],[employee_residence]]=tbl_clean[[#This Row],[company_location]], "Same-Country","Cross-Country")</f>
        <v>Same-Country</v>
      </c>
    </row>
    <row r="2308" spans="1:15" ht="19.2" x14ac:dyDescent="0.45">
      <c r="A2308" s="3">
        <v>2023</v>
      </c>
      <c r="B2308" s="4" t="s">
        <v>213</v>
      </c>
      <c r="C2308" s="4">
        <f t="shared" si="36"/>
        <v>3</v>
      </c>
      <c r="D2308" s="4" t="s">
        <v>218</v>
      </c>
      <c r="E2308" s="4" t="s">
        <v>30</v>
      </c>
      <c r="F2308" s="5">
        <v>200000</v>
      </c>
      <c r="G2308" s="3" t="s">
        <v>20</v>
      </c>
      <c r="H2308" s="5">
        <v>200000</v>
      </c>
      <c r="I2308" s="3" t="s">
        <v>21</v>
      </c>
      <c r="J2308" s="3" t="s">
        <v>243</v>
      </c>
      <c r="K2308" s="17">
        <v>0</v>
      </c>
      <c r="L2308" s="3" t="s">
        <v>21</v>
      </c>
      <c r="M2308" s="3" t="s">
        <v>242</v>
      </c>
      <c r="N2308" s="3" t="str">
        <f>IF(tbl_clean[[#This Row],[salary_in_usd]]&gt;=statistics!$B$25,"Yes","No")</f>
        <v>No</v>
      </c>
      <c r="O2308" s="3" t="str">
        <f>IF(tbl_clean[[#This Row],[employee_residence]]=tbl_clean[[#This Row],[company_location]], "Same-Country","Cross-Country")</f>
        <v>Same-Country</v>
      </c>
    </row>
    <row r="2309" spans="1:15" ht="19.2" x14ac:dyDescent="0.45">
      <c r="A2309" s="3">
        <v>2023</v>
      </c>
      <c r="B2309" s="4" t="s">
        <v>216</v>
      </c>
      <c r="C2309" s="4">
        <f t="shared" si="36"/>
        <v>4</v>
      </c>
      <c r="D2309" s="4" t="s">
        <v>218</v>
      </c>
      <c r="E2309" s="4" t="s">
        <v>23</v>
      </c>
      <c r="F2309" s="5">
        <v>200000</v>
      </c>
      <c r="G2309" s="3" t="s">
        <v>20</v>
      </c>
      <c r="H2309" s="5">
        <v>200000</v>
      </c>
      <c r="I2309" s="3" t="s">
        <v>21</v>
      </c>
      <c r="J2309" s="3" t="s">
        <v>243</v>
      </c>
      <c r="K2309" s="17">
        <v>0</v>
      </c>
      <c r="L2309" s="3" t="s">
        <v>21</v>
      </c>
      <c r="M2309" s="3" t="s">
        <v>242</v>
      </c>
      <c r="N2309" s="3" t="str">
        <f>IF(tbl_clean[[#This Row],[salary_in_usd]]&gt;=statistics!$B$25,"Yes","No")</f>
        <v>No</v>
      </c>
      <c r="O2309" s="3" t="str">
        <f>IF(tbl_clean[[#This Row],[employee_residence]]=tbl_clean[[#This Row],[company_location]], "Same-Country","Cross-Country")</f>
        <v>Same-Country</v>
      </c>
    </row>
    <row r="2310" spans="1:15" ht="19.2" x14ac:dyDescent="0.45">
      <c r="A2310" s="3">
        <v>2023</v>
      </c>
      <c r="B2310" s="4" t="s">
        <v>214</v>
      </c>
      <c r="C2310" s="4">
        <f t="shared" si="36"/>
        <v>2</v>
      </c>
      <c r="D2310" s="4" t="s">
        <v>218</v>
      </c>
      <c r="E2310" s="4" t="s">
        <v>23</v>
      </c>
      <c r="F2310" s="5">
        <v>200000</v>
      </c>
      <c r="G2310" s="3" t="s">
        <v>20</v>
      </c>
      <c r="H2310" s="5">
        <v>200000</v>
      </c>
      <c r="I2310" s="3" t="s">
        <v>21</v>
      </c>
      <c r="J2310" s="3" t="s">
        <v>244</v>
      </c>
      <c r="K2310" s="17">
        <v>100</v>
      </c>
      <c r="L2310" s="3" t="s">
        <v>21</v>
      </c>
      <c r="M2310" s="3" t="s">
        <v>242</v>
      </c>
      <c r="N2310" s="3" t="str">
        <f>IF(tbl_clean[[#This Row],[salary_in_usd]]&gt;=statistics!$B$25,"Yes","No")</f>
        <v>No</v>
      </c>
      <c r="O2310" s="3" t="str">
        <f>IF(tbl_clean[[#This Row],[employee_residence]]=tbl_clean[[#This Row],[company_location]], "Same-Country","Cross-Country")</f>
        <v>Same-Country</v>
      </c>
    </row>
    <row r="2311" spans="1:15" ht="19.2" x14ac:dyDescent="0.45">
      <c r="A2311" s="3">
        <v>2023</v>
      </c>
      <c r="B2311" s="4" t="s">
        <v>214</v>
      </c>
      <c r="C2311" s="4">
        <f t="shared" si="36"/>
        <v>2</v>
      </c>
      <c r="D2311" s="4" t="s">
        <v>218</v>
      </c>
      <c r="E2311" s="4" t="s">
        <v>81</v>
      </c>
      <c r="F2311" s="5">
        <v>200000</v>
      </c>
      <c r="G2311" s="3" t="s">
        <v>20</v>
      </c>
      <c r="H2311" s="5">
        <v>200000</v>
      </c>
      <c r="I2311" s="3" t="s">
        <v>21</v>
      </c>
      <c r="J2311" s="3" t="s">
        <v>243</v>
      </c>
      <c r="K2311" s="17">
        <v>0</v>
      </c>
      <c r="L2311" s="3" t="s">
        <v>21</v>
      </c>
      <c r="M2311" s="3" t="s">
        <v>241</v>
      </c>
      <c r="N2311" s="3" t="str">
        <f>IF(tbl_clean[[#This Row],[salary_in_usd]]&gt;=statistics!$B$25,"Yes","No")</f>
        <v>No</v>
      </c>
      <c r="O2311" s="3" t="str">
        <f>IF(tbl_clean[[#This Row],[employee_residence]]=tbl_clean[[#This Row],[company_location]], "Same-Country","Cross-Country")</f>
        <v>Same-Country</v>
      </c>
    </row>
    <row r="2312" spans="1:15" ht="19.2" x14ac:dyDescent="0.45">
      <c r="A2312" s="3">
        <v>2023</v>
      </c>
      <c r="B2312" s="4" t="s">
        <v>214</v>
      </c>
      <c r="C2312" s="4">
        <f t="shared" si="36"/>
        <v>2</v>
      </c>
      <c r="D2312" s="4" t="s">
        <v>218</v>
      </c>
      <c r="E2312" s="4" t="s">
        <v>37</v>
      </c>
      <c r="F2312" s="5">
        <v>200000</v>
      </c>
      <c r="G2312" s="3" t="s">
        <v>20</v>
      </c>
      <c r="H2312" s="5">
        <v>200000</v>
      </c>
      <c r="I2312" s="3" t="s">
        <v>21</v>
      </c>
      <c r="J2312" s="3" t="s">
        <v>243</v>
      </c>
      <c r="K2312" s="17">
        <v>0</v>
      </c>
      <c r="L2312" s="3" t="s">
        <v>21</v>
      </c>
      <c r="M2312" s="3" t="s">
        <v>242</v>
      </c>
      <c r="N2312" s="3" t="str">
        <f>IF(tbl_clean[[#This Row],[salary_in_usd]]&gt;=statistics!$B$25,"Yes","No")</f>
        <v>No</v>
      </c>
      <c r="O2312" s="3" t="str">
        <f>IF(tbl_clean[[#This Row],[employee_residence]]=tbl_clean[[#This Row],[company_location]], "Same-Country","Cross-Country")</f>
        <v>Same-Country</v>
      </c>
    </row>
    <row r="2313" spans="1:15" ht="19.2" x14ac:dyDescent="0.45">
      <c r="A2313" s="3">
        <v>2023</v>
      </c>
      <c r="B2313" s="4" t="s">
        <v>213</v>
      </c>
      <c r="C2313" s="4">
        <f t="shared" si="36"/>
        <v>3</v>
      </c>
      <c r="D2313" s="4" t="s">
        <v>218</v>
      </c>
      <c r="E2313" s="4" t="s">
        <v>52</v>
      </c>
      <c r="F2313" s="5">
        <v>200000</v>
      </c>
      <c r="G2313" s="3" t="s">
        <v>20</v>
      </c>
      <c r="H2313" s="5">
        <v>200000</v>
      </c>
      <c r="I2313" s="3" t="s">
        <v>21</v>
      </c>
      <c r="J2313" s="3" t="s">
        <v>243</v>
      </c>
      <c r="K2313" s="17">
        <v>0</v>
      </c>
      <c r="L2313" s="3" t="s">
        <v>21</v>
      </c>
      <c r="M2313" s="3" t="s">
        <v>242</v>
      </c>
      <c r="N2313" s="3" t="str">
        <f>IF(tbl_clean[[#This Row],[salary_in_usd]]&gt;=statistics!$B$25,"Yes","No")</f>
        <v>No</v>
      </c>
      <c r="O2313" s="3" t="str">
        <f>IF(tbl_clean[[#This Row],[employee_residence]]=tbl_clean[[#This Row],[company_location]], "Same-Country","Cross-Country")</f>
        <v>Same-Country</v>
      </c>
    </row>
    <row r="2314" spans="1:15" ht="19.2" x14ac:dyDescent="0.45">
      <c r="A2314" s="3">
        <v>2023</v>
      </c>
      <c r="B2314" s="4" t="s">
        <v>213</v>
      </c>
      <c r="C2314" s="4">
        <f t="shared" si="36"/>
        <v>3</v>
      </c>
      <c r="D2314" s="4" t="s">
        <v>218</v>
      </c>
      <c r="E2314" s="4" t="s">
        <v>52</v>
      </c>
      <c r="F2314" s="5">
        <v>200000</v>
      </c>
      <c r="G2314" s="3" t="s">
        <v>20</v>
      </c>
      <c r="H2314" s="5">
        <v>200000</v>
      </c>
      <c r="I2314" s="3" t="s">
        <v>21</v>
      </c>
      <c r="J2314" s="3" t="s">
        <v>243</v>
      </c>
      <c r="K2314" s="17">
        <v>0</v>
      </c>
      <c r="L2314" s="3" t="s">
        <v>21</v>
      </c>
      <c r="M2314" s="3" t="s">
        <v>242</v>
      </c>
      <c r="N2314" s="3" t="str">
        <f>IF(tbl_clean[[#This Row],[salary_in_usd]]&gt;=statistics!$B$25,"Yes","No")</f>
        <v>No</v>
      </c>
      <c r="O2314" s="3" t="str">
        <f>IF(tbl_clean[[#This Row],[employee_residence]]=tbl_clean[[#This Row],[company_location]], "Same-Country","Cross-Country")</f>
        <v>Same-Country</v>
      </c>
    </row>
    <row r="2315" spans="1:15" ht="19.2" x14ac:dyDescent="0.45">
      <c r="A2315" s="3">
        <v>2023</v>
      </c>
      <c r="B2315" s="4" t="s">
        <v>214</v>
      </c>
      <c r="C2315" s="4">
        <f t="shared" si="36"/>
        <v>2</v>
      </c>
      <c r="D2315" s="4" t="s">
        <v>218</v>
      </c>
      <c r="E2315" s="4" t="s">
        <v>35</v>
      </c>
      <c r="F2315" s="5">
        <v>200000</v>
      </c>
      <c r="G2315" s="3" t="s">
        <v>20</v>
      </c>
      <c r="H2315" s="5">
        <v>200000</v>
      </c>
      <c r="I2315" s="3" t="s">
        <v>21</v>
      </c>
      <c r="J2315" s="3" t="s">
        <v>243</v>
      </c>
      <c r="K2315" s="17">
        <v>0</v>
      </c>
      <c r="L2315" s="3" t="s">
        <v>21</v>
      </c>
      <c r="M2315" s="3" t="s">
        <v>242</v>
      </c>
      <c r="N2315" s="3" t="str">
        <f>IF(tbl_clean[[#This Row],[salary_in_usd]]&gt;=statistics!$B$25,"Yes","No")</f>
        <v>No</v>
      </c>
      <c r="O2315" s="3" t="str">
        <f>IF(tbl_clean[[#This Row],[employee_residence]]=tbl_clean[[#This Row],[company_location]], "Same-Country","Cross-Country")</f>
        <v>Same-Country</v>
      </c>
    </row>
    <row r="2316" spans="1:15" ht="19.2" x14ac:dyDescent="0.45">
      <c r="A2316" s="3">
        <v>2023</v>
      </c>
      <c r="B2316" s="4" t="s">
        <v>213</v>
      </c>
      <c r="C2316" s="4">
        <f t="shared" si="36"/>
        <v>3</v>
      </c>
      <c r="D2316" s="4" t="s">
        <v>218</v>
      </c>
      <c r="E2316" s="4" t="s">
        <v>35</v>
      </c>
      <c r="F2316" s="5">
        <v>200000</v>
      </c>
      <c r="G2316" s="3" t="s">
        <v>20</v>
      </c>
      <c r="H2316" s="5">
        <v>200000</v>
      </c>
      <c r="I2316" s="3" t="s">
        <v>21</v>
      </c>
      <c r="J2316" s="3" t="s">
        <v>244</v>
      </c>
      <c r="K2316" s="17">
        <v>100</v>
      </c>
      <c r="L2316" s="3" t="s">
        <v>21</v>
      </c>
      <c r="M2316" s="3" t="s">
        <v>242</v>
      </c>
      <c r="N2316" s="3" t="str">
        <f>IF(tbl_clean[[#This Row],[salary_in_usd]]&gt;=statistics!$B$25,"Yes","No")</f>
        <v>No</v>
      </c>
      <c r="O2316" s="3" t="str">
        <f>IF(tbl_clean[[#This Row],[employee_residence]]=tbl_clean[[#This Row],[company_location]], "Same-Country","Cross-Country")</f>
        <v>Same-Country</v>
      </c>
    </row>
    <row r="2317" spans="1:15" ht="19.2" x14ac:dyDescent="0.45">
      <c r="A2317" s="3">
        <v>2023</v>
      </c>
      <c r="B2317" s="4" t="s">
        <v>213</v>
      </c>
      <c r="C2317" s="4">
        <f t="shared" si="36"/>
        <v>3</v>
      </c>
      <c r="D2317" s="4" t="s">
        <v>218</v>
      </c>
      <c r="E2317" s="4" t="s">
        <v>35</v>
      </c>
      <c r="F2317" s="5">
        <v>200000</v>
      </c>
      <c r="G2317" s="3" t="s">
        <v>20</v>
      </c>
      <c r="H2317" s="5">
        <v>200000</v>
      </c>
      <c r="I2317" s="3" t="s">
        <v>21</v>
      </c>
      <c r="J2317" s="3" t="s">
        <v>244</v>
      </c>
      <c r="K2317" s="17">
        <v>100</v>
      </c>
      <c r="L2317" s="3" t="s">
        <v>21</v>
      </c>
      <c r="M2317" s="3" t="s">
        <v>242</v>
      </c>
      <c r="N2317" s="3" t="str">
        <f>IF(tbl_clean[[#This Row],[salary_in_usd]]&gt;=statistics!$B$25,"Yes","No")</f>
        <v>No</v>
      </c>
      <c r="O2317" s="3" t="str">
        <f>IF(tbl_clean[[#This Row],[employee_residence]]=tbl_clean[[#This Row],[company_location]], "Same-Country","Cross-Country")</f>
        <v>Same-Country</v>
      </c>
    </row>
    <row r="2318" spans="1:15" ht="19.2" x14ac:dyDescent="0.45">
      <c r="A2318" s="3">
        <v>2023</v>
      </c>
      <c r="B2318" s="4" t="s">
        <v>213</v>
      </c>
      <c r="C2318" s="4">
        <f t="shared" si="36"/>
        <v>3</v>
      </c>
      <c r="D2318" s="4" t="s">
        <v>218</v>
      </c>
      <c r="E2318" s="4" t="s">
        <v>37</v>
      </c>
      <c r="F2318" s="5">
        <v>200000</v>
      </c>
      <c r="G2318" s="3" t="s">
        <v>20</v>
      </c>
      <c r="H2318" s="5">
        <v>200000</v>
      </c>
      <c r="I2318" s="3" t="s">
        <v>21</v>
      </c>
      <c r="J2318" s="3" t="s">
        <v>243</v>
      </c>
      <c r="K2318" s="17">
        <v>0</v>
      </c>
      <c r="L2318" s="3" t="s">
        <v>21</v>
      </c>
      <c r="M2318" s="3" t="s">
        <v>242</v>
      </c>
      <c r="N2318" s="3" t="str">
        <f>IF(tbl_clean[[#This Row],[salary_in_usd]]&gt;=statistics!$B$25,"Yes","No")</f>
        <v>No</v>
      </c>
      <c r="O2318" s="3" t="str">
        <f>IF(tbl_clean[[#This Row],[employee_residence]]=tbl_clean[[#This Row],[company_location]], "Same-Country","Cross-Country")</f>
        <v>Same-Country</v>
      </c>
    </row>
    <row r="2319" spans="1:15" ht="19.2" x14ac:dyDescent="0.45">
      <c r="A2319" s="3">
        <v>2023</v>
      </c>
      <c r="B2319" s="4" t="s">
        <v>213</v>
      </c>
      <c r="C2319" s="4">
        <f t="shared" si="36"/>
        <v>3</v>
      </c>
      <c r="D2319" s="4" t="s">
        <v>218</v>
      </c>
      <c r="E2319" s="4" t="s">
        <v>45</v>
      </c>
      <c r="F2319" s="5">
        <v>200000</v>
      </c>
      <c r="G2319" s="3" t="s">
        <v>20</v>
      </c>
      <c r="H2319" s="5">
        <v>200000</v>
      </c>
      <c r="I2319" s="3" t="s">
        <v>21</v>
      </c>
      <c r="J2319" s="3" t="s">
        <v>244</v>
      </c>
      <c r="K2319" s="17">
        <v>100</v>
      </c>
      <c r="L2319" s="3" t="s">
        <v>21</v>
      </c>
      <c r="M2319" s="3" t="s">
        <v>242</v>
      </c>
      <c r="N2319" s="3" t="str">
        <f>IF(tbl_clean[[#This Row],[salary_in_usd]]&gt;=statistics!$B$25,"Yes","No")</f>
        <v>No</v>
      </c>
      <c r="O2319" s="3" t="str">
        <f>IF(tbl_clean[[#This Row],[employee_residence]]=tbl_clean[[#This Row],[company_location]], "Same-Country","Cross-Country")</f>
        <v>Same-Country</v>
      </c>
    </row>
    <row r="2320" spans="1:15" ht="19.2" x14ac:dyDescent="0.45">
      <c r="A2320" s="3">
        <v>2023</v>
      </c>
      <c r="B2320" s="4" t="s">
        <v>213</v>
      </c>
      <c r="C2320" s="4">
        <f t="shared" si="36"/>
        <v>3</v>
      </c>
      <c r="D2320" s="4" t="s">
        <v>218</v>
      </c>
      <c r="E2320" s="4" t="s">
        <v>52</v>
      </c>
      <c r="F2320" s="5">
        <v>200000</v>
      </c>
      <c r="G2320" s="3" t="s">
        <v>20</v>
      </c>
      <c r="H2320" s="5">
        <v>200000</v>
      </c>
      <c r="I2320" s="3" t="s">
        <v>21</v>
      </c>
      <c r="J2320" s="3" t="s">
        <v>243</v>
      </c>
      <c r="K2320" s="17">
        <v>0</v>
      </c>
      <c r="L2320" s="3" t="s">
        <v>21</v>
      </c>
      <c r="M2320" s="3" t="s">
        <v>242</v>
      </c>
      <c r="N2320" s="3" t="str">
        <f>IF(tbl_clean[[#This Row],[salary_in_usd]]&gt;=statistics!$B$25,"Yes","No")</f>
        <v>No</v>
      </c>
      <c r="O2320" s="3" t="str">
        <f>IF(tbl_clean[[#This Row],[employee_residence]]=tbl_clean[[#This Row],[company_location]], "Same-Country","Cross-Country")</f>
        <v>Same-Country</v>
      </c>
    </row>
    <row r="2321" spans="1:15" ht="19.2" x14ac:dyDescent="0.45">
      <c r="A2321" s="3">
        <v>2023</v>
      </c>
      <c r="B2321" s="4" t="s">
        <v>216</v>
      </c>
      <c r="C2321" s="4">
        <f t="shared" si="36"/>
        <v>4</v>
      </c>
      <c r="D2321" s="4" t="s">
        <v>218</v>
      </c>
      <c r="E2321" s="4" t="s">
        <v>37</v>
      </c>
      <c r="F2321" s="5">
        <v>200000</v>
      </c>
      <c r="G2321" s="3" t="s">
        <v>20</v>
      </c>
      <c r="H2321" s="5">
        <v>200000</v>
      </c>
      <c r="I2321" s="3" t="s">
        <v>21</v>
      </c>
      <c r="J2321" s="3" t="s">
        <v>243</v>
      </c>
      <c r="K2321" s="17">
        <v>0</v>
      </c>
      <c r="L2321" s="3" t="s">
        <v>21</v>
      </c>
      <c r="M2321" s="3" t="s">
        <v>242</v>
      </c>
      <c r="N2321" s="3" t="str">
        <f>IF(tbl_clean[[#This Row],[salary_in_usd]]&gt;=statistics!$B$25,"Yes","No")</f>
        <v>No</v>
      </c>
      <c r="O2321" s="3" t="str">
        <f>IF(tbl_clean[[#This Row],[employee_residence]]=tbl_clean[[#This Row],[company_location]], "Same-Country","Cross-Country")</f>
        <v>Same-Country</v>
      </c>
    </row>
    <row r="2322" spans="1:15" ht="19.2" x14ac:dyDescent="0.45">
      <c r="A2322" s="3">
        <v>2023</v>
      </c>
      <c r="B2322" s="4" t="s">
        <v>213</v>
      </c>
      <c r="C2322" s="4">
        <f t="shared" si="36"/>
        <v>3</v>
      </c>
      <c r="D2322" s="4" t="s">
        <v>218</v>
      </c>
      <c r="E2322" s="4" t="s">
        <v>32</v>
      </c>
      <c r="F2322" s="5">
        <v>200000</v>
      </c>
      <c r="G2322" s="3" t="s">
        <v>20</v>
      </c>
      <c r="H2322" s="5">
        <v>200000</v>
      </c>
      <c r="I2322" s="3" t="s">
        <v>21</v>
      </c>
      <c r="J2322" s="3" t="s">
        <v>244</v>
      </c>
      <c r="K2322" s="17">
        <v>100</v>
      </c>
      <c r="L2322" s="3" t="s">
        <v>21</v>
      </c>
      <c r="M2322" s="3" t="s">
        <v>242</v>
      </c>
      <c r="N2322" s="3" t="str">
        <f>IF(tbl_clean[[#This Row],[salary_in_usd]]&gt;=statistics!$B$25,"Yes","No")</f>
        <v>No</v>
      </c>
      <c r="O2322" s="3" t="str">
        <f>IF(tbl_clean[[#This Row],[employee_residence]]=tbl_clean[[#This Row],[company_location]], "Same-Country","Cross-Country")</f>
        <v>Same-Country</v>
      </c>
    </row>
    <row r="2323" spans="1:15" ht="19.2" x14ac:dyDescent="0.45">
      <c r="A2323" s="3">
        <v>2023</v>
      </c>
      <c r="B2323" s="4" t="s">
        <v>213</v>
      </c>
      <c r="C2323" s="4">
        <f t="shared" si="36"/>
        <v>3</v>
      </c>
      <c r="D2323" s="4" t="s">
        <v>218</v>
      </c>
      <c r="E2323" s="4" t="s">
        <v>222</v>
      </c>
      <c r="F2323" s="5">
        <v>200000</v>
      </c>
      <c r="G2323" s="3" t="s">
        <v>20</v>
      </c>
      <c r="H2323" s="5">
        <v>200000</v>
      </c>
      <c r="I2323" s="3" t="s">
        <v>21</v>
      </c>
      <c r="J2323" s="3" t="s">
        <v>243</v>
      </c>
      <c r="K2323" s="17">
        <v>0</v>
      </c>
      <c r="L2323" s="3" t="s">
        <v>21</v>
      </c>
      <c r="M2323" s="3" t="s">
        <v>242</v>
      </c>
      <c r="N2323" s="3" t="str">
        <f>IF(tbl_clean[[#This Row],[salary_in_usd]]&gt;=statistics!$B$25,"Yes","No")</f>
        <v>No</v>
      </c>
      <c r="O2323" s="3" t="str">
        <f>IF(tbl_clean[[#This Row],[employee_residence]]=tbl_clean[[#This Row],[company_location]], "Same-Country","Cross-Country")</f>
        <v>Same-Country</v>
      </c>
    </row>
    <row r="2324" spans="1:15" ht="19.2" x14ac:dyDescent="0.45">
      <c r="A2324" s="3">
        <v>2023</v>
      </c>
      <c r="B2324" s="4" t="s">
        <v>213</v>
      </c>
      <c r="C2324" s="4">
        <f t="shared" si="36"/>
        <v>3</v>
      </c>
      <c r="D2324" s="4" t="s">
        <v>218</v>
      </c>
      <c r="E2324" s="4" t="s">
        <v>38</v>
      </c>
      <c r="F2324" s="5">
        <v>200000</v>
      </c>
      <c r="G2324" s="3" t="s">
        <v>20</v>
      </c>
      <c r="H2324" s="5">
        <v>200000</v>
      </c>
      <c r="I2324" s="3" t="s">
        <v>21</v>
      </c>
      <c r="J2324" s="3" t="s">
        <v>244</v>
      </c>
      <c r="K2324" s="17">
        <v>100</v>
      </c>
      <c r="L2324" s="3" t="s">
        <v>21</v>
      </c>
      <c r="M2324" s="3" t="s">
        <v>241</v>
      </c>
      <c r="N2324" s="3" t="str">
        <f>IF(tbl_clean[[#This Row],[salary_in_usd]]&gt;=statistics!$B$25,"Yes","No")</f>
        <v>No</v>
      </c>
      <c r="O2324" s="3" t="str">
        <f>IF(tbl_clean[[#This Row],[employee_residence]]=tbl_clean[[#This Row],[company_location]], "Same-Country","Cross-Country")</f>
        <v>Same-Country</v>
      </c>
    </row>
    <row r="2325" spans="1:15" ht="19.2" x14ac:dyDescent="0.45">
      <c r="A2325" s="3">
        <v>2023</v>
      </c>
      <c r="B2325" s="4" t="s">
        <v>216</v>
      </c>
      <c r="C2325" s="4">
        <f t="shared" si="36"/>
        <v>4</v>
      </c>
      <c r="D2325" s="4" t="s">
        <v>218</v>
      </c>
      <c r="E2325" s="4" t="s">
        <v>23</v>
      </c>
      <c r="F2325" s="5">
        <v>200000</v>
      </c>
      <c r="G2325" s="3" t="s">
        <v>20</v>
      </c>
      <c r="H2325" s="5">
        <v>200000</v>
      </c>
      <c r="I2325" s="3" t="s">
        <v>21</v>
      </c>
      <c r="J2325" s="3" t="s">
        <v>243</v>
      </c>
      <c r="K2325" s="17">
        <v>0</v>
      </c>
      <c r="L2325" s="3" t="s">
        <v>21</v>
      </c>
      <c r="M2325" s="3" t="s">
        <v>242</v>
      </c>
      <c r="N2325" s="3" t="str">
        <f>IF(tbl_clean[[#This Row],[salary_in_usd]]&gt;=statistics!$B$25,"Yes","No")</f>
        <v>No</v>
      </c>
      <c r="O2325" s="3" t="str">
        <f>IF(tbl_clean[[#This Row],[employee_residence]]=tbl_clean[[#This Row],[company_location]], "Same-Country","Cross-Country")</f>
        <v>Same-Country</v>
      </c>
    </row>
    <row r="2326" spans="1:15" ht="19.2" x14ac:dyDescent="0.45">
      <c r="A2326" s="3">
        <v>2023</v>
      </c>
      <c r="B2326" s="4" t="s">
        <v>213</v>
      </c>
      <c r="C2326" s="4">
        <f t="shared" si="36"/>
        <v>3</v>
      </c>
      <c r="D2326" s="4" t="s">
        <v>218</v>
      </c>
      <c r="E2326" s="4" t="s">
        <v>140</v>
      </c>
      <c r="F2326" s="5">
        <v>200000</v>
      </c>
      <c r="G2326" s="3" t="s">
        <v>20</v>
      </c>
      <c r="H2326" s="5">
        <v>200000</v>
      </c>
      <c r="I2326" s="3" t="s">
        <v>21</v>
      </c>
      <c r="J2326" s="3" t="s">
        <v>243</v>
      </c>
      <c r="K2326" s="17">
        <v>0</v>
      </c>
      <c r="L2326" s="3" t="s">
        <v>21</v>
      </c>
      <c r="M2326" s="3" t="s">
        <v>242</v>
      </c>
      <c r="N2326" s="3" t="str">
        <f>IF(tbl_clean[[#This Row],[salary_in_usd]]&gt;=statistics!$B$25,"Yes","No")</f>
        <v>No</v>
      </c>
      <c r="O2326" s="3" t="str">
        <f>IF(tbl_clean[[#This Row],[employee_residence]]=tbl_clean[[#This Row],[company_location]], "Same-Country","Cross-Country")</f>
        <v>Same-Country</v>
      </c>
    </row>
    <row r="2327" spans="1:15" ht="19.2" x14ac:dyDescent="0.45">
      <c r="A2327" s="3">
        <v>2023</v>
      </c>
      <c r="B2327" s="4" t="s">
        <v>213</v>
      </c>
      <c r="C2327" s="4">
        <f t="shared" si="36"/>
        <v>3</v>
      </c>
      <c r="D2327" s="4" t="s">
        <v>218</v>
      </c>
      <c r="E2327" s="4" t="s">
        <v>52</v>
      </c>
      <c r="F2327" s="5">
        <v>200000</v>
      </c>
      <c r="G2327" s="3" t="s">
        <v>20</v>
      </c>
      <c r="H2327" s="5">
        <v>200000</v>
      </c>
      <c r="I2327" s="3" t="s">
        <v>21</v>
      </c>
      <c r="J2327" s="3" t="s">
        <v>243</v>
      </c>
      <c r="K2327" s="17">
        <v>0</v>
      </c>
      <c r="L2327" s="3" t="s">
        <v>21</v>
      </c>
      <c r="M2327" s="3" t="s">
        <v>242</v>
      </c>
      <c r="N2327" s="3" t="str">
        <f>IF(tbl_clean[[#This Row],[salary_in_usd]]&gt;=statistics!$B$25,"Yes","No")</f>
        <v>No</v>
      </c>
      <c r="O2327" s="3" t="str">
        <f>IF(tbl_clean[[#This Row],[employee_residence]]=tbl_clean[[#This Row],[company_location]], "Same-Country","Cross-Country")</f>
        <v>Same-Country</v>
      </c>
    </row>
    <row r="2328" spans="1:15" ht="19.2" x14ac:dyDescent="0.45">
      <c r="A2328" s="3">
        <v>2023</v>
      </c>
      <c r="B2328" s="4" t="s">
        <v>213</v>
      </c>
      <c r="C2328" s="4">
        <f t="shared" si="36"/>
        <v>3</v>
      </c>
      <c r="D2328" s="4" t="s">
        <v>218</v>
      </c>
      <c r="E2328" s="4" t="s">
        <v>52</v>
      </c>
      <c r="F2328" s="5">
        <v>200000</v>
      </c>
      <c r="G2328" s="3" t="s">
        <v>20</v>
      </c>
      <c r="H2328" s="5">
        <v>200000</v>
      </c>
      <c r="I2328" s="3" t="s">
        <v>21</v>
      </c>
      <c r="J2328" s="3" t="s">
        <v>243</v>
      </c>
      <c r="K2328" s="17">
        <v>0</v>
      </c>
      <c r="L2328" s="3" t="s">
        <v>21</v>
      </c>
      <c r="M2328" s="3" t="s">
        <v>242</v>
      </c>
      <c r="N2328" s="3" t="str">
        <f>IF(tbl_clean[[#This Row],[salary_in_usd]]&gt;=statistics!$B$25,"Yes","No")</f>
        <v>No</v>
      </c>
      <c r="O2328" s="3" t="str">
        <f>IF(tbl_clean[[#This Row],[employee_residence]]=tbl_clean[[#This Row],[company_location]], "Same-Country","Cross-Country")</f>
        <v>Same-Country</v>
      </c>
    </row>
    <row r="2329" spans="1:15" ht="19.2" x14ac:dyDescent="0.45">
      <c r="A2329" s="3">
        <v>2023</v>
      </c>
      <c r="B2329" s="4" t="s">
        <v>213</v>
      </c>
      <c r="C2329" s="4">
        <f t="shared" si="36"/>
        <v>3</v>
      </c>
      <c r="D2329" s="4" t="s">
        <v>218</v>
      </c>
      <c r="E2329" s="4" t="s">
        <v>37</v>
      </c>
      <c r="F2329" s="5">
        <v>200000</v>
      </c>
      <c r="G2329" s="3" t="s">
        <v>20</v>
      </c>
      <c r="H2329" s="5">
        <v>200000</v>
      </c>
      <c r="I2329" s="3" t="s">
        <v>21</v>
      </c>
      <c r="J2329" s="3" t="s">
        <v>243</v>
      </c>
      <c r="K2329" s="17">
        <v>0</v>
      </c>
      <c r="L2329" s="3" t="s">
        <v>21</v>
      </c>
      <c r="M2329" s="3" t="s">
        <v>242</v>
      </c>
      <c r="N2329" s="3" t="str">
        <f>IF(tbl_clean[[#This Row],[salary_in_usd]]&gt;=statistics!$B$25,"Yes","No")</f>
        <v>No</v>
      </c>
      <c r="O2329" s="3" t="str">
        <f>IF(tbl_clean[[#This Row],[employee_residence]]=tbl_clean[[#This Row],[company_location]], "Same-Country","Cross-Country")</f>
        <v>Same-Country</v>
      </c>
    </row>
    <row r="2330" spans="1:15" ht="19.2" x14ac:dyDescent="0.45">
      <c r="A2330" s="3">
        <v>2023</v>
      </c>
      <c r="B2330" s="4" t="s">
        <v>213</v>
      </c>
      <c r="C2330" s="4">
        <f t="shared" si="36"/>
        <v>3</v>
      </c>
      <c r="D2330" s="4" t="s">
        <v>218</v>
      </c>
      <c r="E2330" s="4" t="s">
        <v>23</v>
      </c>
      <c r="F2330" s="5">
        <v>199098</v>
      </c>
      <c r="G2330" s="3" t="s">
        <v>20</v>
      </c>
      <c r="H2330" s="5">
        <v>199098</v>
      </c>
      <c r="I2330" s="3" t="s">
        <v>21</v>
      </c>
      <c r="J2330" s="3" t="s">
        <v>244</v>
      </c>
      <c r="K2330" s="17">
        <v>100</v>
      </c>
      <c r="L2330" s="3" t="s">
        <v>21</v>
      </c>
      <c r="M2330" s="3" t="s">
        <v>242</v>
      </c>
      <c r="N2330" s="3" t="str">
        <f>IF(tbl_clean[[#This Row],[salary_in_usd]]&gt;=statistics!$B$25,"Yes","No")</f>
        <v>No</v>
      </c>
      <c r="O2330" s="3" t="str">
        <f>IF(tbl_clean[[#This Row],[employee_residence]]=tbl_clean[[#This Row],[company_location]], "Same-Country","Cross-Country")</f>
        <v>Same-Country</v>
      </c>
    </row>
    <row r="2331" spans="1:15" ht="19.2" x14ac:dyDescent="0.45">
      <c r="A2331" s="3">
        <v>2023</v>
      </c>
      <c r="B2331" s="4" t="s">
        <v>213</v>
      </c>
      <c r="C2331" s="4">
        <f t="shared" si="36"/>
        <v>3</v>
      </c>
      <c r="D2331" s="4" t="s">
        <v>218</v>
      </c>
      <c r="E2331" s="4" t="s">
        <v>23</v>
      </c>
      <c r="F2331" s="5">
        <v>199000</v>
      </c>
      <c r="G2331" s="3" t="s">
        <v>20</v>
      </c>
      <c r="H2331" s="5">
        <v>199000</v>
      </c>
      <c r="I2331" s="3" t="s">
        <v>21</v>
      </c>
      <c r="J2331" s="3" t="s">
        <v>243</v>
      </c>
      <c r="K2331" s="17">
        <v>0</v>
      </c>
      <c r="L2331" s="3" t="s">
        <v>21</v>
      </c>
      <c r="M2331" s="3" t="s">
        <v>242</v>
      </c>
      <c r="N2331" s="3" t="str">
        <f>IF(tbl_clean[[#This Row],[salary_in_usd]]&gt;=statistics!$B$25,"Yes","No")</f>
        <v>No</v>
      </c>
      <c r="O2331" s="3" t="str">
        <f>IF(tbl_clean[[#This Row],[employee_residence]]=tbl_clean[[#This Row],[company_location]], "Same-Country","Cross-Country")</f>
        <v>Same-Country</v>
      </c>
    </row>
    <row r="2332" spans="1:15" ht="19.2" x14ac:dyDescent="0.45">
      <c r="A2332" s="3">
        <v>2023</v>
      </c>
      <c r="B2332" s="4" t="s">
        <v>213</v>
      </c>
      <c r="C2332" s="4">
        <f t="shared" si="36"/>
        <v>3</v>
      </c>
      <c r="D2332" s="4" t="s">
        <v>218</v>
      </c>
      <c r="E2332" s="4" t="s">
        <v>35</v>
      </c>
      <c r="F2332" s="5">
        <v>199000</v>
      </c>
      <c r="G2332" s="3" t="s">
        <v>20</v>
      </c>
      <c r="H2332" s="5">
        <v>199000</v>
      </c>
      <c r="I2332" s="3" t="s">
        <v>21</v>
      </c>
      <c r="J2332" s="3" t="s">
        <v>244</v>
      </c>
      <c r="K2332" s="17">
        <v>100</v>
      </c>
      <c r="L2332" s="3" t="s">
        <v>21</v>
      </c>
      <c r="M2332" s="3" t="s">
        <v>242</v>
      </c>
      <c r="N2332" s="3" t="str">
        <f>IF(tbl_clean[[#This Row],[salary_in_usd]]&gt;=statistics!$B$25,"Yes","No")</f>
        <v>No</v>
      </c>
      <c r="O2332" s="3" t="str">
        <f>IF(tbl_clean[[#This Row],[employee_residence]]=tbl_clean[[#This Row],[company_location]], "Same-Country","Cross-Country")</f>
        <v>Same-Country</v>
      </c>
    </row>
    <row r="2333" spans="1:15" ht="19.2" x14ac:dyDescent="0.45">
      <c r="A2333" s="3">
        <v>2023</v>
      </c>
      <c r="B2333" s="4" t="s">
        <v>213</v>
      </c>
      <c r="C2333" s="4">
        <f t="shared" si="36"/>
        <v>3</v>
      </c>
      <c r="D2333" s="4" t="s">
        <v>218</v>
      </c>
      <c r="E2333" s="4" t="s">
        <v>70</v>
      </c>
      <c r="F2333" s="5">
        <v>199000</v>
      </c>
      <c r="G2333" s="3" t="s">
        <v>20</v>
      </c>
      <c r="H2333" s="5">
        <v>199000</v>
      </c>
      <c r="I2333" s="3" t="s">
        <v>21</v>
      </c>
      <c r="J2333" s="3" t="s">
        <v>243</v>
      </c>
      <c r="K2333" s="17">
        <v>0</v>
      </c>
      <c r="L2333" s="3" t="s">
        <v>21</v>
      </c>
      <c r="M2333" s="3" t="s">
        <v>242</v>
      </c>
      <c r="N2333" s="3" t="str">
        <f>IF(tbl_clean[[#This Row],[salary_in_usd]]&gt;=statistics!$B$25,"Yes","No")</f>
        <v>No</v>
      </c>
      <c r="O2333" s="3" t="str">
        <f>IF(tbl_clean[[#This Row],[employee_residence]]=tbl_clean[[#This Row],[company_location]], "Same-Country","Cross-Country")</f>
        <v>Same-Country</v>
      </c>
    </row>
    <row r="2334" spans="1:15" ht="19.2" x14ac:dyDescent="0.45">
      <c r="A2334" s="3">
        <v>2023</v>
      </c>
      <c r="B2334" s="4" t="s">
        <v>213</v>
      </c>
      <c r="C2334" s="4">
        <f t="shared" si="36"/>
        <v>3</v>
      </c>
      <c r="D2334" s="4" t="s">
        <v>218</v>
      </c>
      <c r="E2334" s="4" t="s">
        <v>37</v>
      </c>
      <c r="F2334" s="5">
        <v>199000</v>
      </c>
      <c r="G2334" s="3" t="s">
        <v>20</v>
      </c>
      <c r="H2334" s="5">
        <v>199000</v>
      </c>
      <c r="I2334" s="3" t="s">
        <v>21</v>
      </c>
      <c r="J2334" s="3" t="s">
        <v>243</v>
      </c>
      <c r="K2334" s="17">
        <v>0</v>
      </c>
      <c r="L2334" s="3" t="s">
        <v>21</v>
      </c>
      <c r="M2334" s="3" t="s">
        <v>242</v>
      </c>
      <c r="N2334" s="3" t="str">
        <f>IF(tbl_clean[[#This Row],[salary_in_usd]]&gt;=statistics!$B$25,"Yes","No")</f>
        <v>No</v>
      </c>
      <c r="O2334" s="3" t="str">
        <f>IF(tbl_clean[[#This Row],[employee_residence]]=tbl_clean[[#This Row],[company_location]], "Same-Country","Cross-Country")</f>
        <v>Same-Country</v>
      </c>
    </row>
    <row r="2335" spans="1:15" ht="19.2" x14ac:dyDescent="0.45">
      <c r="A2335" s="3">
        <v>2023</v>
      </c>
      <c r="B2335" s="4" t="s">
        <v>213</v>
      </c>
      <c r="C2335" s="4">
        <f t="shared" si="36"/>
        <v>3</v>
      </c>
      <c r="D2335" s="4" t="s">
        <v>218</v>
      </c>
      <c r="E2335" s="4" t="s">
        <v>70</v>
      </c>
      <c r="F2335" s="5">
        <v>198800</v>
      </c>
      <c r="G2335" s="3" t="s">
        <v>20</v>
      </c>
      <c r="H2335" s="5">
        <v>198800</v>
      </c>
      <c r="I2335" s="3" t="s">
        <v>21</v>
      </c>
      <c r="J2335" s="3" t="s">
        <v>243</v>
      </c>
      <c r="K2335" s="17">
        <v>0</v>
      </c>
      <c r="L2335" s="3" t="s">
        <v>21</v>
      </c>
      <c r="M2335" s="3" t="s">
        <v>242</v>
      </c>
      <c r="N2335" s="3" t="str">
        <f>IF(tbl_clean[[#This Row],[salary_in_usd]]&gt;=statistics!$B$25,"Yes","No")</f>
        <v>No</v>
      </c>
      <c r="O2335" s="3" t="str">
        <f>IF(tbl_clean[[#This Row],[employee_residence]]=tbl_clean[[#This Row],[company_location]], "Same-Country","Cross-Country")</f>
        <v>Same-Country</v>
      </c>
    </row>
    <row r="2336" spans="1:15" ht="19.2" x14ac:dyDescent="0.45">
      <c r="A2336" s="3">
        <v>2023</v>
      </c>
      <c r="B2336" s="4" t="s">
        <v>213</v>
      </c>
      <c r="C2336" s="4">
        <f t="shared" si="36"/>
        <v>3</v>
      </c>
      <c r="D2336" s="4" t="s">
        <v>218</v>
      </c>
      <c r="E2336" s="4" t="s">
        <v>23</v>
      </c>
      <c r="F2336" s="5">
        <v>198200</v>
      </c>
      <c r="G2336" s="3" t="s">
        <v>20</v>
      </c>
      <c r="H2336" s="5">
        <v>198200</v>
      </c>
      <c r="I2336" s="3" t="s">
        <v>21</v>
      </c>
      <c r="J2336" s="3" t="s">
        <v>244</v>
      </c>
      <c r="K2336" s="17">
        <v>100</v>
      </c>
      <c r="L2336" s="3" t="s">
        <v>21</v>
      </c>
      <c r="M2336" s="3" t="s">
        <v>242</v>
      </c>
      <c r="N2336" s="3" t="str">
        <f>IF(tbl_clean[[#This Row],[salary_in_usd]]&gt;=statistics!$B$25,"Yes","No")</f>
        <v>No</v>
      </c>
      <c r="O2336" s="3" t="str">
        <f>IF(tbl_clean[[#This Row],[employee_residence]]=tbl_clean[[#This Row],[company_location]], "Same-Country","Cross-Country")</f>
        <v>Same-Country</v>
      </c>
    </row>
    <row r="2337" spans="1:15" ht="19.2" x14ac:dyDescent="0.45">
      <c r="A2337" s="3">
        <v>2023</v>
      </c>
      <c r="B2337" s="4" t="s">
        <v>213</v>
      </c>
      <c r="C2337" s="4">
        <f t="shared" si="36"/>
        <v>3</v>
      </c>
      <c r="D2337" s="4" t="s">
        <v>218</v>
      </c>
      <c r="E2337" s="4" t="s">
        <v>23</v>
      </c>
      <c r="F2337" s="5">
        <v>198200</v>
      </c>
      <c r="G2337" s="3" t="s">
        <v>20</v>
      </c>
      <c r="H2337" s="5">
        <v>198200</v>
      </c>
      <c r="I2337" s="3" t="s">
        <v>21</v>
      </c>
      <c r="J2337" s="3" t="s">
        <v>244</v>
      </c>
      <c r="K2337" s="17">
        <v>100</v>
      </c>
      <c r="L2337" s="3" t="s">
        <v>21</v>
      </c>
      <c r="M2337" s="3" t="s">
        <v>242</v>
      </c>
      <c r="N2337" s="3" t="str">
        <f>IF(tbl_clean[[#This Row],[salary_in_usd]]&gt;=statistics!$B$25,"Yes","No")</f>
        <v>No</v>
      </c>
      <c r="O2337" s="3" t="str">
        <f>IF(tbl_clean[[#This Row],[employee_residence]]=tbl_clean[[#This Row],[company_location]], "Same-Country","Cross-Country")</f>
        <v>Same-Country</v>
      </c>
    </row>
    <row r="2338" spans="1:15" ht="19.2" x14ac:dyDescent="0.45">
      <c r="A2338" s="3">
        <v>2023</v>
      </c>
      <c r="B2338" s="4" t="s">
        <v>213</v>
      </c>
      <c r="C2338" s="4">
        <f t="shared" si="36"/>
        <v>3</v>
      </c>
      <c r="D2338" s="4" t="s">
        <v>218</v>
      </c>
      <c r="E2338" s="4" t="s">
        <v>69</v>
      </c>
      <c r="F2338" s="5">
        <v>198200</v>
      </c>
      <c r="G2338" s="3" t="s">
        <v>20</v>
      </c>
      <c r="H2338" s="5">
        <v>198200</v>
      </c>
      <c r="I2338" s="3" t="s">
        <v>21</v>
      </c>
      <c r="J2338" s="3" t="s">
        <v>244</v>
      </c>
      <c r="K2338" s="17">
        <v>100</v>
      </c>
      <c r="L2338" s="3" t="s">
        <v>21</v>
      </c>
      <c r="M2338" s="3" t="s">
        <v>242</v>
      </c>
      <c r="N2338" s="3" t="str">
        <f>IF(tbl_clean[[#This Row],[salary_in_usd]]&gt;=statistics!$B$25,"Yes","No")</f>
        <v>No</v>
      </c>
      <c r="O2338" s="3" t="str">
        <f>IF(tbl_clean[[#This Row],[employee_residence]]=tbl_clean[[#This Row],[company_location]], "Same-Country","Cross-Country")</f>
        <v>Same-Country</v>
      </c>
    </row>
    <row r="2339" spans="1:15" ht="19.2" x14ac:dyDescent="0.45">
      <c r="A2339" s="3">
        <v>2023</v>
      </c>
      <c r="B2339" s="4" t="s">
        <v>213</v>
      </c>
      <c r="C2339" s="4">
        <f t="shared" si="36"/>
        <v>3</v>
      </c>
      <c r="D2339" s="4" t="s">
        <v>218</v>
      </c>
      <c r="E2339" s="4" t="s">
        <v>23</v>
      </c>
      <c r="F2339" s="5">
        <v>198200</v>
      </c>
      <c r="G2339" s="3" t="s">
        <v>20</v>
      </c>
      <c r="H2339" s="5">
        <v>198200</v>
      </c>
      <c r="I2339" s="3" t="s">
        <v>21</v>
      </c>
      <c r="J2339" s="3" t="s">
        <v>244</v>
      </c>
      <c r="K2339" s="17">
        <v>100</v>
      </c>
      <c r="L2339" s="3" t="s">
        <v>21</v>
      </c>
      <c r="M2339" s="3" t="s">
        <v>242</v>
      </c>
      <c r="N2339" s="3" t="str">
        <f>IF(tbl_clean[[#This Row],[salary_in_usd]]&gt;=statistics!$B$25,"Yes","No")</f>
        <v>No</v>
      </c>
      <c r="O2339" s="3" t="str">
        <f>IF(tbl_clean[[#This Row],[employee_residence]]=tbl_clean[[#This Row],[company_location]], "Same-Country","Cross-Country")</f>
        <v>Same-Country</v>
      </c>
    </row>
    <row r="2340" spans="1:15" ht="19.2" x14ac:dyDescent="0.45">
      <c r="A2340" s="3">
        <v>2023</v>
      </c>
      <c r="B2340" s="4" t="s">
        <v>213</v>
      </c>
      <c r="C2340" s="4">
        <f t="shared" si="36"/>
        <v>3</v>
      </c>
      <c r="D2340" s="4" t="s">
        <v>218</v>
      </c>
      <c r="E2340" s="4" t="s">
        <v>23</v>
      </c>
      <c r="F2340" s="5">
        <v>198200</v>
      </c>
      <c r="G2340" s="3" t="s">
        <v>20</v>
      </c>
      <c r="H2340" s="5">
        <v>198200</v>
      </c>
      <c r="I2340" s="3" t="s">
        <v>21</v>
      </c>
      <c r="J2340" s="3" t="s">
        <v>243</v>
      </c>
      <c r="K2340" s="17">
        <v>0</v>
      </c>
      <c r="L2340" s="3" t="s">
        <v>21</v>
      </c>
      <c r="M2340" s="3" t="s">
        <v>242</v>
      </c>
      <c r="N2340" s="3" t="str">
        <f>IF(tbl_clean[[#This Row],[salary_in_usd]]&gt;=statistics!$B$25,"Yes","No")</f>
        <v>No</v>
      </c>
      <c r="O2340" s="3" t="str">
        <f>IF(tbl_clean[[#This Row],[employee_residence]]=tbl_clean[[#This Row],[company_location]], "Same-Country","Cross-Country")</f>
        <v>Same-Country</v>
      </c>
    </row>
    <row r="2341" spans="1:15" ht="19.2" x14ac:dyDescent="0.45">
      <c r="A2341" s="3">
        <v>2023</v>
      </c>
      <c r="B2341" s="4" t="s">
        <v>213</v>
      </c>
      <c r="C2341" s="4">
        <f t="shared" si="36"/>
        <v>3</v>
      </c>
      <c r="D2341" s="4" t="s">
        <v>218</v>
      </c>
      <c r="E2341" s="4" t="s">
        <v>45</v>
      </c>
      <c r="F2341" s="5">
        <v>198000</v>
      </c>
      <c r="G2341" s="3" t="s">
        <v>20</v>
      </c>
      <c r="H2341" s="5">
        <v>198000</v>
      </c>
      <c r="I2341" s="3" t="s">
        <v>21</v>
      </c>
      <c r="J2341" s="3" t="s">
        <v>244</v>
      </c>
      <c r="K2341" s="17">
        <v>100</v>
      </c>
      <c r="L2341" s="3" t="s">
        <v>21</v>
      </c>
      <c r="M2341" s="3" t="s">
        <v>242</v>
      </c>
      <c r="N2341" s="3" t="str">
        <f>IF(tbl_clean[[#This Row],[salary_in_usd]]&gt;=statistics!$B$25,"Yes","No")</f>
        <v>No</v>
      </c>
      <c r="O2341" s="3" t="str">
        <f>IF(tbl_clean[[#This Row],[employee_residence]]=tbl_clean[[#This Row],[company_location]], "Same-Country","Cross-Country")</f>
        <v>Same-Country</v>
      </c>
    </row>
    <row r="2342" spans="1:15" ht="19.2" x14ac:dyDescent="0.45">
      <c r="A2342" s="3">
        <v>2023</v>
      </c>
      <c r="B2342" s="4" t="s">
        <v>213</v>
      </c>
      <c r="C2342" s="4">
        <f t="shared" si="36"/>
        <v>3</v>
      </c>
      <c r="D2342" s="4" t="s">
        <v>218</v>
      </c>
      <c r="E2342" s="4" t="s">
        <v>32</v>
      </c>
      <c r="F2342" s="5">
        <v>197000</v>
      </c>
      <c r="G2342" s="3" t="s">
        <v>20</v>
      </c>
      <c r="H2342" s="5">
        <v>197000</v>
      </c>
      <c r="I2342" s="3" t="s">
        <v>21</v>
      </c>
      <c r="J2342" s="3" t="s">
        <v>243</v>
      </c>
      <c r="K2342" s="17">
        <v>0</v>
      </c>
      <c r="L2342" s="3" t="s">
        <v>21</v>
      </c>
      <c r="M2342" s="3" t="s">
        <v>242</v>
      </c>
      <c r="N2342" s="3" t="str">
        <f>IF(tbl_clean[[#This Row],[salary_in_usd]]&gt;=statistics!$B$25,"Yes","No")</f>
        <v>No</v>
      </c>
      <c r="O2342" s="3" t="str">
        <f>IF(tbl_clean[[#This Row],[employee_residence]]=tbl_clean[[#This Row],[company_location]], "Same-Country","Cross-Country")</f>
        <v>Same-Country</v>
      </c>
    </row>
    <row r="2343" spans="1:15" ht="19.2" x14ac:dyDescent="0.45">
      <c r="A2343" s="3">
        <v>2023</v>
      </c>
      <c r="B2343" s="4" t="s">
        <v>213</v>
      </c>
      <c r="C2343" s="4">
        <f t="shared" si="36"/>
        <v>3</v>
      </c>
      <c r="D2343" s="4" t="s">
        <v>218</v>
      </c>
      <c r="E2343" s="4" t="s">
        <v>232</v>
      </c>
      <c r="F2343" s="5">
        <v>197000</v>
      </c>
      <c r="G2343" s="3" t="s">
        <v>20</v>
      </c>
      <c r="H2343" s="5">
        <v>197000</v>
      </c>
      <c r="I2343" s="3" t="s">
        <v>21</v>
      </c>
      <c r="J2343" s="3" t="s">
        <v>243</v>
      </c>
      <c r="K2343" s="17">
        <v>0</v>
      </c>
      <c r="L2343" s="3" t="s">
        <v>21</v>
      </c>
      <c r="M2343" s="3" t="s">
        <v>242</v>
      </c>
      <c r="N2343" s="3" t="str">
        <f>IF(tbl_clean[[#This Row],[salary_in_usd]]&gt;=statistics!$B$25,"Yes","No")</f>
        <v>No</v>
      </c>
      <c r="O2343" s="3" t="str">
        <f>IF(tbl_clean[[#This Row],[employee_residence]]=tbl_clean[[#This Row],[company_location]], "Same-Country","Cross-Country")</f>
        <v>Same-Country</v>
      </c>
    </row>
    <row r="2344" spans="1:15" ht="19.2" x14ac:dyDescent="0.45">
      <c r="A2344" s="3">
        <v>2023</v>
      </c>
      <c r="B2344" s="4" t="s">
        <v>216</v>
      </c>
      <c r="C2344" s="4">
        <f t="shared" si="36"/>
        <v>4</v>
      </c>
      <c r="D2344" s="4" t="s">
        <v>218</v>
      </c>
      <c r="E2344" s="4" t="s">
        <v>37</v>
      </c>
      <c r="F2344" s="5">
        <v>196200</v>
      </c>
      <c r="G2344" s="3" t="s">
        <v>20</v>
      </c>
      <c r="H2344" s="5">
        <v>196200</v>
      </c>
      <c r="I2344" s="3" t="s">
        <v>21</v>
      </c>
      <c r="J2344" s="3" t="s">
        <v>243</v>
      </c>
      <c r="K2344" s="17">
        <v>0</v>
      </c>
      <c r="L2344" s="3" t="s">
        <v>21</v>
      </c>
      <c r="M2344" s="3" t="s">
        <v>242</v>
      </c>
      <c r="N2344" s="3" t="str">
        <f>IF(tbl_clean[[#This Row],[salary_in_usd]]&gt;=statistics!$B$25,"Yes","No")</f>
        <v>No</v>
      </c>
      <c r="O2344" s="3" t="str">
        <f>IF(tbl_clean[[#This Row],[employee_residence]]=tbl_clean[[#This Row],[company_location]], "Same-Country","Cross-Country")</f>
        <v>Same-Country</v>
      </c>
    </row>
    <row r="2345" spans="1:15" ht="19.2" x14ac:dyDescent="0.45">
      <c r="A2345" s="3">
        <v>2023</v>
      </c>
      <c r="B2345" s="4" t="s">
        <v>213</v>
      </c>
      <c r="C2345" s="4">
        <f t="shared" si="36"/>
        <v>3</v>
      </c>
      <c r="D2345" s="4" t="s">
        <v>218</v>
      </c>
      <c r="E2345" s="4" t="s">
        <v>26</v>
      </c>
      <c r="F2345" s="5">
        <v>196000</v>
      </c>
      <c r="G2345" s="3" t="s">
        <v>20</v>
      </c>
      <c r="H2345" s="5">
        <v>196000</v>
      </c>
      <c r="I2345" s="3" t="s">
        <v>21</v>
      </c>
      <c r="J2345" s="3" t="s">
        <v>244</v>
      </c>
      <c r="K2345" s="17">
        <v>100</v>
      </c>
      <c r="L2345" s="3" t="s">
        <v>21</v>
      </c>
      <c r="M2345" s="3" t="s">
        <v>242</v>
      </c>
      <c r="N2345" s="3" t="str">
        <f>IF(tbl_clean[[#This Row],[salary_in_usd]]&gt;=statistics!$B$25,"Yes","No")</f>
        <v>No</v>
      </c>
      <c r="O2345" s="3" t="str">
        <f>IF(tbl_clean[[#This Row],[employee_residence]]=tbl_clean[[#This Row],[company_location]], "Same-Country","Cross-Country")</f>
        <v>Same-Country</v>
      </c>
    </row>
    <row r="2346" spans="1:15" ht="19.2" x14ac:dyDescent="0.45">
      <c r="A2346" s="3">
        <v>2023</v>
      </c>
      <c r="B2346" s="4" t="s">
        <v>214</v>
      </c>
      <c r="C2346" s="4">
        <f t="shared" si="36"/>
        <v>2</v>
      </c>
      <c r="D2346" s="4" t="s">
        <v>218</v>
      </c>
      <c r="E2346" s="4" t="s">
        <v>52</v>
      </c>
      <c r="F2346" s="5">
        <v>161200</v>
      </c>
      <c r="G2346" s="3" t="s">
        <v>58</v>
      </c>
      <c r="H2346" s="5">
        <v>195895</v>
      </c>
      <c r="I2346" s="3" t="s">
        <v>33</v>
      </c>
      <c r="J2346" s="3" t="s">
        <v>243</v>
      </c>
      <c r="K2346" s="17">
        <v>0</v>
      </c>
      <c r="L2346" s="3" t="s">
        <v>33</v>
      </c>
      <c r="M2346" s="3" t="s">
        <v>242</v>
      </c>
      <c r="N2346" s="3" t="str">
        <f>IF(tbl_clean[[#This Row],[salary_in_usd]]&gt;=statistics!$B$25,"Yes","No")</f>
        <v>No</v>
      </c>
      <c r="O2346" s="3" t="str">
        <f>IF(tbl_clean[[#This Row],[employee_residence]]=tbl_clean[[#This Row],[company_location]], "Same-Country","Cross-Country")</f>
        <v>Same-Country</v>
      </c>
    </row>
    <row r="2347" spans="1:15" ht="19.2" x14ac:dyDescent="0.45">
      <c r="A2347" s="3">
        <v>2023</v>
      </c>
      <c r="B2347" s="4" t="s">
        <v>216</v>
      </c>
      <c r="C2347" s="4">
        <f t="shared" si="36"/>
        <v>4</v>
      </c>
      <c r="D2347" s="4" t="s">
        <v>218</v>
      </c>
      <c r="E2347" s="4" t="s">
        <v>235</v>
      </c>
      <c r="F2347" s="5">
        <v>195800</v>
      </c>
      <c r="G2347" s="3" t="s">
        <v>20</v>
      </c>
      <c r="H2347" s="5">
        <v>195800</v>
      </c>
      <c r="I2347" s="3" t="s">
        <v>21</v>
      </c>
      <c r="J2347" s="3" t="s">
        <v>243</v>
      </c>
      <c r="K2347" s="17">
        <v>0</v>
      </c>
      <c r="L2347" s="3" t="s">
        <v>21</v>
      </c>
      <c r="M2347" s="3" t="s">
        <v>242</v>
      </c>
      <c r="N2347" s="3" t="str">
        <f>IF(tbl_clean[[#This Row],[salary_in_usd]]&gt;=statistics!$B$25,"Yes","No")</f>
        <v>No</v>
      </c>
      <c r="O2347" s="3" t="str">
        <f>IF(tbl_clean[[#This Row],[employee_residence]]=tbl_clean[[#This Row],[company_location]], "Same-Country","Cross-Country")</f>
        <v>Same-Country</v>
      </c>
    </row>
    <row r="2348" spans="1:15" ht="19.2" x14ac:dyDescent="0.45">
      <c r="A2348" s="3">
        <v>2023</v>
      </c>
      <c r="B2348" s="4" t="s">
        <v>213</v>
      </c>
      <c r="C2348" s="4">
        <f t="shared" si="36"/>
        <v>3</v>
      </c>
      <c r="D2348" s="4" t="s">
        <v>218</v>
      </c>
      <c r="E2348" s="4" t="s">
        <v>35</v>
      </c>
      <c r="F2348" s="5">
        <v>161000</v>
      </c>
      <c r="G2348" s="3" t="s">
        <v>58</v>
      </c>
      <c r="H2348" s="5">
        <v>195652</v>
      </c>
      <c r="I2348" s="3" t="s">
        <v>33</v>
      </c>
      <c r="J2348" s="3" t="s">
        <v>243</v>
      </c>
      <c r="K2348" s="17">
        <v>0</v>
      </c>
      <c r="L2348" s="3" t="s">
        <v>33</v>
      </c>
      <c r="M2348" s="3" t="s">
        <v>242</v>
      </c>
      <c r="N2348" s="3" t="str">
        <f>IF(tbl_clean[[#This Row],[salary_in_usd]]&gt;=statistics!$B$25,"Yes","No")</f>
        <v>No</v>
      </c>
      <c r="O2348" s="3" t="str">
        <f>IF(tbl_clean[[#This Row],[employee_residence]]=tbl_clean[[#This Row],[company_location]], "Same-Country","Cross-Country")</f>
        <v>Same-Country</v>
      </c>
    </row>
    <row r="2349" spans="1:15" ht="19.2" x14ac:dyDescent="0.45">
      <c r="A2349" s="3">
        <v>2023</v>
      </c>
      <c r="B2349" s="4" t="s">
        <v>213</v>
      </c>
      <c r="C2349" s="4">
        <f t="shared" si="36"/>
        <v>3</v>
      </c>
      <c r="D2349" s="4" t="s">
        <v>218</v>
      </c>
      <c r="E2349" s="4" t="s">
        <v>23</v>
      </c>
      <c r="F2349" s="5">
        <v>195000</v>
      </c>
      <c r="G2349" s="3" t="s">
        <v>20</v>
      </c>
      <c r="H2349" s="5">
        <v>195000</v>
      </c>
      <c r="I2349" s="3" t="s">
        <v>21</v>
      </c>
      <c r="J2349" s="3" t="s">
        <v>243</v>
      </c>
      <c r="K2349" s="17">
        <v>0</v>
      </c>
      <c r="L2349" s="3" t="s">
        <v>21</v>
      </c>
      <c r="M2349" s="3" t="s">
        <v>242</v>
      </c>
      <c r="N2349" s="3" t="str">
        <f>IF(tbl_clean[[#This Row],[salary_in_usd]]&gt;=statistics!$B$25,"Yes","No")</f>
        <v>No</v>
      </c>
      <c r="O2349" s="3" t="str">
        <f>IF(tbl_clean[[#This Row],[employee_residence]]=tbl_clean[[#This Row],[company_location]], "Same-Country","Cross-Country")</f>
        <v>Same-Country</v>
      </c>
    </row>
    <row r="2350" spans="1:15" ht="19.2" x14ac:dyDescent="0.45">
      <c r="A2350" s="3">
        <v>2023</v>
      </c>
      <c r="B2350" s="4" t="s">
        <v>213</v>
      </c>
      <c r="C2350" s="4">
        <f t="shared" si="36"/>
        <v>3</v>
      </c>
      <c r="D2350" s="4" t="s">
        <v>218</v>
      </c>
      <c r="E2350" s="4" t="s">
        <v>23</v>
      </c>
      <c r="F2350" s="5">
        <v>195000</v>
      </c>
      <c r="G2350" s="3" t="s">
        <v>20</v>
      </c>
      <c r="H2350" s="5">
        <v>195000</v>
      </c>
      <c r="I2350" s="3" t="s">
        <v>21</v>
      </c>
      <c r="J2350" s="3" t="s">
        <v>243</v>
      </c>
      <c r="K2350" s="17">
        <v>0</v>
      </c>
      <c r="L2350" s="3" t="s">
        <v>21</v>
      </c>
      <c r="M2350" s="3" t="s">
        <v>242</v>
      </c>
      <c r="N2350" s="3" t="str">
        <f>IF(tbl_clean[[#This Row],[salary_in_usd]]&gt;=statistics!$B$25,"Yes","No")</f>
        <v>No</v>
      </c>
      <c r="O2350" s="3" t="str">
        <f>IF(tbl_clean[[#This Row],[employee_residence]]=tbl_clean[[#This Row],[company_location]], "Same-Country","Cross-Country")</f>
        <v>Same-Country</v>
      </c>
    </row>
    <row r="2351" spans="1:15" ht="19.2" x14ac:dyDescent="0.45">
      <c r="A2351" s="3">
        <v>2023</v>
      </c>
      <c r="B2351" s="4" t="s">
        <v>213</v>
      </c>
      <c r="C2351" s="4">
        <f t="shared" si="36"/>
        <v>3</v>
      </c>
      <c r="D2351" s="4" t="s">
        <v>218</v>
      </c>
      <c r="E2351" s="4" t="s">
        <v>23</v>
      </c>
      <c r="F2351" s="5">
        <v>195000</v>
      </c>
      <c r="G2351" s="3" t="s">
        <v>20</v>
      </c>
      <c r="H2351" s="5">
        <v>195000</v>
      </c>
      <c r="I2351" s="3" t="s">
        <v>21</v>
      </c>
      <c r="J2351" s="3" t="s">
        <v>243</v>
      </c>
      <c r="K2351" s="17">
        <v>0</v>
      </c>
      <c r="L2351" s="3" t="s">
        <v>21</v>
      </c>
      <c r="M2351" s="3" t="s">
        <v>242</v>
      </c>
      <c r="N2351" s="3" t="str">
        <f>IF(tbl_clean[[#This Row],[salary_in_usd]]&gt;=statistics!$B$25,"Yes","No")</f>
        <v>No</v>
      </c>
      <c r="O2351" s="3" t="str">
        <f>IF(tbl_clean[[#This Row],[employee_residence]]=tbl_clean[[#This Row],[company_location]], "Same-Country","Cross-Country")</f>
        <v>Same-Country</v>
      </c>
    </row>
    <row r="2352" spans="1:15" ht="19.2" x14ac:dyDescent="0.45">
      <c r="A2352" s="3">
        <v>2023</v>
      </c>
      <c r="B2352" s="4" t="s">
        <v>214</v>
      </c>
      <c r="C2352" s="4">
        <f t="shared" si="36"/>
        <v>2</v>
      </c>
      <c r="D2352" s="4" t="s">
        <v>218</v>
      </c>
      <c r="E2352" s="4" t="s">
        <v>69</v>
      </c>
      <c r="F2352" s="5">
        <v>195000</v>
      </c>
      <c r="G2352" s="3" t="s">
        <v>20</v>
      </c>
      <c r="H2352" s="5">
        <v>195000</v>
      </c>
      <c r="I2352" s="3" t="s">
        <v>21</v>
      </c>
      <c r="J2352" s="3" t="s">
        <v>243</v>
      </c>
      <c r="K2352" s="17">
        <v>0</v>
      </c>
      <c r="L2352" s="3" t="s">
        <v>21</v>
      </c>
      <c r="M2352" s="3" t="s">
        <v>242</v>
      </c>
      <c r="N2352" s="3" t="str">
        <f>IF(tbl_clean[[#This Row],[salary_in_usd]]&gt;=statistics!$B$25,"Yes","No")</f>
        <v>No</v>
      </c>
      <c r="O2352" s="3" t="str">
        <f>IF(tbl_clean[[#This Row],[employee_residence]]=tbl_clean[[#This Row],[company_location]], "Same-Country","Cross-Country")</f>
        <v>Same-Country</v>
      </c>
    </row>
    <row r="2353" spans="1:15" ht="19.2" x14ac:dyDescent="0.45">
      <c r="A2353" s="3">
        <v>2023</v>
      </c>
      <c r="B2353" s="4" t="s">
        <v>216</v>
      </c>
      <c r="C2353" s="4">
        <f t="shared" si="36"/>
        <v>4</v>
      </c>
      <c r="D2353" s="4" t="s">
        <v>218</v>
      </c>
      <c r="E2353" s="4" t="s">
        <v>37</v>
      </c>
      <c r="F2353" s="5">
        <v>194500</v>
      </c>
      <c r="G2353" s="3" t="s">
        <v>20</v>
      </c>
      <c r="H2353" s="5">
        <v>194500</v>
      </c>
      <c r="I2353" s="3" t="s">
        <v>21</v>
      </c>
      <c r="J2353" s="3" t="s">
        <v>243</v>
      </c>
      <c r="K2353" s="17">
        <v>0</v>
      </c>
      <c r="L2353" s="3" t="s">
        <v>21</v>
      </c>
      <c r="M2353" s="3" t="s">
        <v>242</v>
      </c>
      <c r="N2353" s="3" t="str">
        <f>IF(tbl_clean[[#This Row],[salary_in_usd]]&gt;=statistics!$B$25,"Yes","No")</f>
        <v>No</v>
      </c>
      <c r="O2353" s="3" t="str">
        <f>IF(tbl_clean[[#This Row],[employee_residence]]=tbl_clean[[#This Row],[company_location]], "Same-Country","Cross-Country")</f>
        <v>Same-Country</v>
      </c>
    </row>
    <row r="2354" spans="1:15" ht="19.2" x14ac:dyDescent="0.45">
      <c r="A2354" s="3">
        <v>2023</v>
      </c>
      <c r="B2354" s="4" t="s">
        <v>213</v>
      </c>
      <c r="C2354" s="4">
        <f t="shared" si="36"/>
        <v>3</v>
      </c>
      <c r="D2354" s="4" t="s">
        <v>218</v>
      </c>
      <c r="E2354" s="4" t="s">
        <v>37</v>
      </c>
      <c r="F2354" s="5">
        <v>193500</v>
      </c>
      <c r="G2354" s="3" t="s">
        <v>20</v>
      </c>
      <c r="H2354" s="5">
        <v>193500</v>
      </c>
      <c r="I2354" s="3" t="s">
        <v>21</v>
      </c>
      <c r="J2354" s="3" t="s">
        <v>244</v>
      </c>
      <c r="K2354" s="17">
        <v>100</v>
      </c>
      <c r="L2354" s="3" t="s">
        <v>21</v>
      </c>
      <c r="M2354" s="3" t="s">
        <v>242</v>
      </c>
      <c r="N2354" s="3" t="str">
        <f>IF(tbl_clean[[#This Row],[salary_in_usd]]&gt;=statistics!$B$25,"Yes","No")</f>
        <v>No</v>
      </c>
      <c r="O2354" s="3" t="str">
        <f>IF(tbl_clean[[#This Row],[employee_residence]]=tbl_clean[[#This Row],[company_location]], "Same-Country","Cross-Country")</f>
        <v>Same-Country</v>
      </c>
    </row>
    <row r="2355" spans="1:15" ht="19.2" x14ac:dyDescent="0.45">
      <c r="A2355" s="3">
        <v>2023</v>
      </c>
      <c r="B2355" s="4" t="s">
        <v>213</v>
      </c>
      <c r="C2355" s="4">
        <f t="shared" si="36"/>
        <v>3</v>
      </c>
      <c r="D2355" s="4" t="s">
        <v>218</v>
      </c>
      <c r="E2355" s="4" t="s">
        <v>98</v>
      </c>
      <c r="F2355" s="5">
        <v>193000</v>
      </c>
      <c r="G2355" s="3" t="s">
        <v>20</v>
      </c>
      <c r="H2355" s="5">
        <v>193000</v>
      </c>
      <c r="I2355" s="3" t="s">
        <v>21</v>
      </c>
      <c r="J2355" s="3" t="s">
        <v>244</v>
      </c>
      <c r="K2355" s="17">
        <v>100</v>
      </c>
      <c r="L2355" s="3" t="s">
        <v>21</v>
      </c>
      <c r="M2355" s="3" t="s">
        <v>242</v>
      </c>
      <c r="N2355" s="3" t="str">
        <f>IF(tbl_clean[[#This Row],[salary_in_usd]]&gt;=statistics!$B$25,"Yes","No")</f>
        <v>No</v>
      </c>
      <c r="O2355" s="3" t="str">
        <f>IF(tbl_clean[[#This Row],[employee_residence]]=tbl_clean[[#This Row],[company_location]], "Same-Country","Cross-Country")</f>
        <v>Same-Country</v>
      </c>
    </row>
    <row r="2356" spans="1:15" ht="19.2" x14ac:dyDescent="0.45">
      <c r="A2356" s="3">
        <v>2023</v>
      </c>
      <c r="B2356" s="4" t="s">
        <v>213</v>
      </c>
      <c r="C2356" s="4">
        <f t="shared" si="36"/>
        <v>3</v>
      </c>
      <c r="D2356" s="4" t="s">
        <v>218</v>
      </c>
      <c r="E2356" s="4" t="s">
        <v>27</v>
      </c>
      <c r="F2356" s="5">
        <v>192500</v>
      </c>
      <c r="G2356" s="3" t="s">
        <v>20</v>
      </c>
      <c r="H2356" s="5">
        <v>192500</v>
      </c>
      <c r="I2356" s="3" t="s">
        <v>21</v>
      </c>
      <c r="J2356" s="3" t="s">
        <v>244</v>
      </c>
      <c r="K2356" s="17">
        <v>100</v>
      </c>
      <c r="L2356" s="3" t="s">
        <v>21</v>
      </c>
      <c r="M2356" s="3" t="s">
        <v>242</v>
      </c>
      <c r="N2356" s="3" t="str">
        <f>IF(tbl_clean[[#This Row],[salary_in_usd]]&gt;=statistics!$B$25,"Yes","No")</f>
        <v>No</v>
      </c>
      <c r="O2356" s="3" t="str">
        <f>IF(tbl_clean[[#This Row],[employee_residence]]=tbl_clean[[#This Row],[company_location]], "Same-Country","Cross-Country")</f>
        <v>Same-Country</v>
      </c>
    </row>
    <row r="2357" spans="1:15" ht="19.2" x14ac:dyDescent="0.45">
      <c r="A2357" s="3">
        <v>2023</v>
      </c>
      <c r="B2357" s="4" t="s">
        <v>213</v>
      </c>
      <c r="C2357" s="4">
        <f t="shared" si="36"/>
        <v>3</v>
      </c>
      <c r="D2357" s="4" t="s">
        <v>218</v>
      </c>
      <c r="E2357" s="4" t="s">
        <v>37</v>
      </c>
      <c r="F2357" s="5">
        <v>192000</v>
      </c>
      <c r="G2357" s="3" t="s">
        <v>20</v>
      </c>
      <c r="H2357" s="5">
        <v>192000</v>
      </c>
      <c r="I2357" s="3" t="s">
        <v>21</v>
      </c>
      <c r="J2357" s="3" t="s">
        <v>243</v>
      </c>
      <c r="K2357" s="17">
        <v>0</v>
      </c>
      <c r="L2357" s="3" t="s">
        <v>21</v>
      </c>
      <c r="M2357" s="3" t="s">
        <v>242</v>
      </c>
      <c r="N2357" s="3" t="str">
        <f>IF(tbl_clean[[#This Row],[salary_in_usd]]&gt;=statistics!$B$25,"Yes","No")</f>
        <v>No</v>
      </c>
      <c r="O2357" s="3" t="str">
        <f>IF(tbl_clean[[#This Row],[employee_residence]]=tbl_clean[[#This Row],[company_location]], "Same-Country","Cross-Country")</f>
        <v>Same-Country</v>
      </c>
    </row>
    <row r="2358" spans="1:15" ht="19.2" x14ac:dyDescent="0.45">
      <c r="A2358" s="3">
        <v>2023</v>
      </c>
      <c r="B2358" s="4" t="s">
        <v>213</v>
      </c>
      <c r="C2358" s="4">
        <f t="shared" si="36"/>
        <v>3</v>
      </c>
      <c r="D2358" s="4" t="s">
        <v>218</v>
      </c>
      <c r="E2358" s="4" t="s">
        <v>69</v>
      </c>
      <c r="F2358" s="5">
        <v>191765</v>
      </c>
      <c r="G2358" s="3" t="s">
        <v>20</v>
      </c>
      <c r="H2358" s="5">
        <v>191765</v>
      </c>
      <c r="I2358" s="3" t="s">
        <v>21</v>
      </c>
      <c r="J2358" s="3" t="s">
        <v>243</v>
      </c>
      <c r="K2358" s="17">
        <v>0</v>
      </c>
      <c r="L2358" s="3" t="s">
        <v>21</v>
      </c>
      <c r="M2358" s="3" t="s">
        <v>242</v>
      </c>
      <c r="N2358" s="3" t="str">
        <f>IF(tbl_clean[[#This Row],[salary_in_usd]]&gt;=statistics!$B$25,"Yes","No")</f>
        <v>No</v>
      </c>
      <c r="O2358" s="3" t="str">
        <f>IF(tbl_clean[[#This Row],[employee_residence]]=tbl_clean[[#This Row],[company_location]], "Same-Country","Cross-Country")</f>
        <v>Same-Country</v>
      </c>
    </row>
    <row r="2359" spans="1:15" ht="19.2" x14ac:dyDescent="0.45">
      <c r="A2359" s="3">
        <v>2023</v>
      </c>
      <c r="B2359" s="4" t="s">
        <v>213</v>
      </c>
      <c r="C2359" s="4">
        <f t="shared" si="36"/>
        <v>3</v>
      </c>
      <c r="D2359" s="4" t="s">
        <v>218</v>
      </c>
      <c r="E2359" s="4" t="s">
        <v>23</v>
      </c>
      <c r="F2359" s="5">
        <v>191765</v>
      </c>
      <c r="G2359" s="3" t="s">
        <v>20</v>
      </c>
      <c r="H2359" s="5">
        <v>191765</v>
      </c>
      <c r="I2359" s="3" t="s">
        <v>21</v>
      </c>
      <c r="J2359" s="3" t="s">
        <v>243</v>
      </c>
      <c r="K2359" s="17">
        <v>0</v>
      </c>
      <c r="L2359" s="3" t="s">
        <v>21</v>
      </c>
      <c r="M2359" s="3" t="s">
        <v>242</v>
      </c>
      <c r="N2359" s="3" t="str">
        <f>IF(tbl_clean[[#This Row],[salary_in_usd]]&gt;=statistics!$B$25,"Yes","No")</f>
        <v>No</v>
      </c>
      <c r="O2359" s="3" t="str">
        <f>IF(tbl_clean[[#This Row],[employee_residence]]=tbl_clean[[#This Row],[company_location]], "Same-Country","Cross-Country")</f>
        <v>Same-Country</v>
      </c>
    </row>
    <row r="2360" spans="1:15" ht="19.2" x14ac:dyDescent="0.45">
      <c r="A2360" s="3">
        <v>2023</v>
      </c>
      <c r="B2360" s="4" t="s">
        <v>213</v>
      </c>
      <c r="C2360" s="4">
        <f t="shared" si="36"/>
        <v>3</v>
      </c>
      <c r="D2360" s="4" t="s">
        <v>218</v>
      </c>
      <c r="E2360" s="4" t="s">
        <v>35</v>
      </c>
      <c r="F2360" s="5">
        <v>190000</v>
      </c>
      <c r="G2360" s="3" t="s">
        <v>20</v>
      </c>
      <c r="H2360" s="5">
        <v>190000</v>
      </c>
      <c r="I2360" s="3" t="s">
        <v>21</v>
      </c>
      <c r="J2360" s="3" t="s">
        <v>243</v>
      </c>
      <c r="K2360" s="17">
        <v>0</v>
      </c>
      <c r="L2360" s="3" t="s">
        <v>21</v>
      </c>
      <c r="M2360" s="3" t="s">
        <v>242</v>
      </c>
      <c r="N2360" s="3" t="str">
        <f>IF(tbl_clean[[#This Row],[salary_in_usd]]&gt;=statistics!$B$25,"Yes","No")</f>
        <v>No</v>
      </c>
      <c r="O2360" s="3" t="str">
        <f>IF(tbl_clean[[#This Row],[employee_residence]]=tbl_clean[[#This Row],[company_location]], "Same-Country","Cross-Country")</f>
        <v>Same-Country</v>
      </c>
    </row>
    <row r="2361" spans="1:15" ht="19.2" x14ac:dyDescent="0.45">
      <c r="A2361" s="3">
        <v>2023</v>
      </c>
      <c r="B2361" s="4" t="s">
        <v>213</v>
      </c>
      <c r="C2361" s="4">
        <f t="shared" si="36"/>
        <v>3</v>
      </c>
      <c r="D2361" s="4" t="s">
        <v>218</v>
      </c>
      <c r="E2361" s="4" t="s">
        <v>37</v>
      </c>
      <c r="F2361" s="5">
        <v>190000</v>
      </c>
      <c r="G2361" s="3" t="s">
        <v>20</v>
      </c>
      <c r="H2361" s="5">
        <v>190000</v>
      </c>
      <c r="I2361" s="3" t="s">
        <v>21</v>
      </c>
      <c r="J2361" s="3" t="s">
        <v>244</v>
      </c>
      <c r="K2361" s="17">
        <v>100</v>
      </c>
      <c r="L2361" s="3" t="s">
        <v>21</v>
      </c>
      <c r="M2361" s="3" t="s">
        <v>242</v>
      </c>
      <c r="N2361" s="3" t="str">
        <f>IF(tbl_clean[[#This Row],[salary_in_usd]]&gt;=statistics!$B$25,"Yes","No")</f>
        <v>No</v>
      </c>
      <c r="O2361" s="3" t="str">
        <f>IF(tbl_clean[[#This Row],[employee_residence]]=tbl_clean[[#This Row],[company_location]], "Same-Country","Cross-Country")</f>
        <v>Same-Country</v>
      </c>
    </row>
    <row r="2362" spans="1:15" ht="19.2" x14ac:dyDescent="0.45">
      <c r="A2362" s="3">
        <v>2023</v>
      </c>
      <c r="B2362" s="4" t="s">
        <v>213</v>
      </c>
      <c r="C2362" s="4">
        <f t="shared" si="36"/>
        <v>3</v>
      </c>
      <c r="D2362" s="4" t="s">
        <v>218</v>
      </c>
      <c r="E2362" s="4" t="s">
        <v>23</v>
      </c>
      <c r="F2362" s="5">
        <v>190000</v>
      </c>
      <c r="G2362" s="3" t="s">
        <v>20</v>
      </c>
      <c r="H2362" s="5">
        <v>190000</v>
      </c>
      <c r="I2362" s="3" t="s">
        <v>21</v>
      </c>
      <c r="J2362" s="3" t="s">
        <v>243</v>
      </c>
      <c r="K2362" s="17">
        <v>0</v>
      </c>
      <c r="L2362" s="3" t="s">
        <v>21</v>
      </c>
      <c r="M2362" s="3" t="s">
        <v>242</v>
      </c>
      <c r="N2362" s="3" t="str">
        <f>IF(tbl_clean[[#This Row],[salary_in_usd]]&gt;=statistics!$B$25,"Yes","No")</f>
        <v>No</v>
      </c>
      <c r="O2362" s="3" t="str">
        <f>IF(tbl_clean[[#This Row],[employee_residence]]=tbl_clean[[#This Row],[company_location]], "Same-Country","Cross-Country")</f>
        <v>Same-Country</v>
      </c>
    </row>
    <row r="2363" spans="1:15" ht="19.2" x14ac:dyDescent="0.45">
      <c r="A2363" s="3">
        <v>2023</v>
      </c>
      <c r="B2363" s="4" t="s">
        <v>213</v>
      </c>
      <c r="C2363" s="4">
        <f t="shared" si="36"/>
        <v>3</v>
      </c>
      <c r="D2363" s="4" t="s">
        <v>218</v>
      </c>
      <c r="E2363" s="4" t="s">
        <v>32</v>
      </c>
      <c r="F2363" s="5">
        <v>190000</v>
      </c>
      <c r="G2363" s="3" t="s">
        <v>20</v>
      </c>
      <c r="H2363" s="5">
        <v>190000</v>
      </c>
      <c r="I2363" s="3" t="s">
        <v>21</v>
      </c>
      <c r="J2363" s="3" t="s">
        <v>244</v>
      </c>
      <c r="K2363" s="17">
        <v>100</v>
      </c>
      <c r="L2363" s="3" t="s">
        <v>21</v>
      </c>
      <c r="M2363" s="3" t="s">
        <v>242</v>
      </c>
      <c r="N2363" s="3" t="str">
        <f>IF(tbl_clean[[#This Row],[salary_in_usd]]&gt;=statistics!$B$25,"Yes","No")</f>
        <v>No</v>
      </c>
      <c r="O2363" s="3" t="str">
        <f>IF(tbl_clean[[#This Row],[employee_residence]]=tbl_clean[[#This Row],[company_location]], "Same-Country","Cross-Country")</f>
        <v>Same-Country</v>
      </c>
    </row>
    <row r="2364" spans="1:15" ht="19.2" x14ac:dyDescent="0.45">
      <c r="A2364" s="3">
        <v>2023</v>
      </c>
      <c r="B2364" s="4" t="s">
        <v>213</v>
      </c>
      <c r="C2364" s="4">
        <f t="shared" si="36"/>
        <v>3</v>
      </c>
      <c r="D2364" s="4" t="s">
        <v>218</v>
      </c>
      <c r="E2364" s="4" t="s">
        <v>23</v>
      </c>
      <c r="F2364" s="5">
        <v>190000</v>
      </c>
      <c r="G2364" s="3" t="s">
        <v>20</v>
      </c>
      <c r="H2364" s="5">
        <v>190000</v>
      </c>
      <c r="I2364" s="3" t="s">
        <v>24</v>
      </c>
      <c r="J2364" s="3" t="s">
        <v>243</v>
      </c>
      <c r="K2364" s="17">
        <v>0</v>
      </c>
      <c r="L2364" s="3" t="s">
        <v>24</v>
      </c>
      <c r="M2364" s="3" t="s">
        <v>242</v>
      </c>
      <c r="N2364" s="3" t="str">
        <f>IF(tbl_clean[[#This Row],[salary_in_usd]]&gt;=statistics!$B$25,"Yes","No")</f>
        <v>No</v>
      </c>
      <c r="O2364" s="3" t="str">
        <f>IF(tbl_clean[[#This Row],[employee_residence]]=tbl_clean[[#This Row],[company_location]], "Same-Country","Cross-Country")</f>
        <v>Same-Country</v>
      </c>
    </row>
    <row r="2365" spans="1:15" ht="19.2" x14ac:dyDescent="0.45">
      <c r="A2365" s="3">
        <v>2023</v>
      </c>
      <c r="B2365" s="4" t="s">
        <v>213</v>
      </c>
      <c r="C2365" s="4">
        <f t="shared" si="36"/>
        <v>3</v>
      </c>
      <c r="D2365" s="4" t="s">
        <v>218</v>
      </c>
      <c r="E2365" s="4" t="s">
        <v>27</v>
      </c>
      <c r="F2365" s="5">
        <v>190000</v>
      </c>
      <c r="G2365" s="3" t="s">
        <v>20</v>
      </c>
      <c r="H2365" s="5">
        <v>190000</v>
      </c>
      <c r="I2365" s="3" t="s">
        <v>21</v>
      </c>
      <c r="J2365" s="3" t="s">
        <v>244</v>
      </c>
      <c r="K2365" s="17">
        <v>100</v>
      </c>
      <c r="L2365" s="3" t="s">
        <v>21</v>
      </c>
      <c r="M2365" s="3" t="s">
        <v>242</v>
      </c>
      <c r="N2365" s="3" t="str">
        <f>IF(tbl_clean[[#This Row],[salary_in_usd]]&gt;=statistics!$B$25,"Yes","No")</f>
        <v>No</v>
      </c>
      <c r="O2365" s="3" t="str">
        <f>IF(tbl_clean[[#This Row],[employee_residence]]=tbl_clean[[#This Row],[company_location]], "Same-Country","Cross-Country")</f>
        <v>Same-Country</v>
      </c>
    </row>
    <row r="2366" spans="1:15" ht="19.2" x14ac:dyDescent="0.45">
      <c r="A2366" s="3">
        <v>2023</v>
      </c>
      <c r="B2366" s="4" t="s">
        <v>215</v>
      </c>
      <c r="C2366" s="4">
        <f t="shared" si="36"/>
        <v>1</v>
      </c>
      <c r="D2366" s="4" t="s">
        <v>218</v>
      </c>
      <c r="E2366" s="4" t="s">
        <v>23</v>
      </c>
      <c r="F2366" s="5">
        <v>190000</v>
      </c>
      <c r="G2366" s="3" t="s">
        <v>20</v>
      </c>
      <c r="H2366" s="5">
        <v>190000</v>
      </c>
      <c r="I2366" s="3" t="s">
        <v>21</v>
      </c>
      <c r="J2366" s="3" t="s">
        <v>243</v>
      </c>
      <c r="K2366" s="17">
        <v>0</v>
      </c>
      <c r="L2366" s="3" t="s">
        <v>21</v>
      </c>
      <c r="M2366" s="3" t="s">
        <v>242</v>
      </c>
      <c r="N2366" s="3" t="str">
        <f>IF(tbl_clean[[#This Row],[salary_in_usd]]&gt;=statistics!$B$25,"Yes","No")</f>
        <v>No</v>
      </c>
      <c r="O2366" s="3" t="str">
        <f>IF(tbl_clean[[#This Row],[employee_residence]]=tbl_clean[[#This Row],[company_location]], "Same-Country","Cross-Country")</f>
        <v>Same-Country</v>
      </c>
    </row>
    <row r="2367" spans="1:15" ht="19.2" x14ac:dyDescent="0.45">
      <c r="A2367" s="3">
        <v>2023</v>
      </c>
      <c r="B2367" s="4" t="s">
        <v>213</v>
      </c>
      <c r="C2367" s="4">
        <f t="shared" si="36"/>
        <v>3</v>
      </c>
      <c r="D2367" s="4" t="s">
        <v>218</v>
      </c>
      <c r="E2367" s="4" t="s">
        <v>23</v>
      </c>
      <c r="F2367" s="5">
        <v>190000</v>
      </c>
      <c r="G2367" s="3" t="s">
        <v>20</v>
      </c>
      <c r="H2367" s="5">
        <v>190000</v>
      </c>
      <c r="I2367" s="3" t="s">
        <v>24</v>
      </c>
      <c r="J2367" s="3" t="s">
        <v>243</v>
      </c>
      <c r="K2367" s="17">
        <v>0</v>
      </c>
      <c r="L2367" s="3" t="s">
        <v>24</v>
      </c>
      <c r="M2367" s="3" t="s">
        <v>242</v>
      </c>
      <c r="N2367" s="3" t="str">
        <f>IF(tbl_clean[[#This Row],[salary_in_usd]]&gt;=statistics!$B$25,"Yes","No")</f>
        <v>No</v>
      </c>
      <c r="O2367" s="3" t="str">
        <f>IF(tbl_clean[[#This Row],[employee_residence]]=tbl_clean[[#This Row],[company_location]], "Same-Country","Cross-Country")</f>
        <v>Same-Country</v>
      </c>
    </row>
    <row r="2368" spans="1:15" ht="19.2" x14ac:dyDescent="0.45">
      <c r="A2368" s="3">
        <v>2023</v>
      </c>
      <c r="B2368" s="4" t="s">
        <v>213</v>
      </c>
      <c r="C2368" s="4">
        <f t="shared" si="36"/>
        <v>3</v>
      </c>
      <c r="D2368" s="4" t="s">
        <v>218</v>
      </c>
      <c r="E2368" s="4" t="s">
        <v>23</v>
      </c>
      <c r="F2368" s="5">
        <v>190000</v>
      </c>
      <c r="G2368" s="3" t="s">
        <v>20</v>
      </c>
      <c r="H2368" s="5">
        <v>190000</v>
      </c>
      <c r="I2368" s="3" t="s">
        <v>21</v>
      </c>
      <c r="J2368" s="3" t="s">
        <v>243</v>
      </c>
      <c r="K2368" s="17">
        <v>0</v>
      </c>
      <c r="L2368" s="3" t="s">
        <v>21</v>
      </c>
      <c r="M2368" s="3" t="s">
        <v>242</v>
      </c>
      <c r="N2368" s="3" t="str">
        <f>IF(tbl_clean[[#This Row],[salary_in_usd]]&gt;=statistics!$B$25,"Yes","No")</f>
        <v>No</v>
      </c>
      <c r="O2368" s="3" t="str">
        <f>IF(tbl_clean[[#This Row],[employee_residence]]=tbl_clean[[#This Row],[company_location]], "Same-Country","Cross-Country")</f>
        <v>Same-Country</v>
      </c>
    </row>
    <row r="2369" spans="1:15" ht="19.2" x14ac:dyDescent="0.45">
      <c r="A2369" s="3">
        <v>2023</v>
      </c>
      <c r="B2369" s="4" t="s">
        <v>213</v>
      </c>
      <c r="C2369" s="4">
        <f t="shared" si="36"/>
        <v>3</v>
      </c>
      <c r="D2369" s="4" t="s">
        <v>218</v>
      </c>
      <c r="E2369" s="4" t="s">
        <v>23</v>
      </c>
      <c r="F2369" s="5">
        <v>190000</v>
      </c>
      <c r="G2369" s="3" t="s">
        <v>20</v>
      </c>
      <c r="H2369" s="5">
        <v>190000</v>
      </c>
      <c r="I2369" s="3" t="s">
        <v>21</v>
      </c>
      <c r="J2369" s="3" t="s">
        <v>243</v>
      </c>
      <c r="K2369" s="17">
        <v>0</v>
      </c>
      <c r="L2369" s="3" t="s">
        <v>21</v>
      </c>
      <c r="M2369" s="3" t="s">
        <v>242</v>
      </c>
      <c r="N2369" s="3" t="str">
        <f>IF(tbl_clean[[#This Row],[salary_in_usd]]&gt;=statistics!$B$25,"Yes","No")</f>
        <v>No</v>
      </c>
      <c r="O2369" s="3" t="str">
        <f>IF(tbl_clean[[#This Row],[employee_residence]]=tbl_clean[[#This Row],[company_location]], "Same-Country","Cross-Country")</f>
        <v>Same-Country</v>
      </c>
    </row>
    <row r="2370" spans="1:15" ht="19.2" x14ac:dyDescent="0.45">
      <c r="A2370" s="3">
        <v>2023</v>
      </c>
      <c r="B2370" s="4" t="s">
        <v>214</v>
      </c>
      <c r="C2370" s="4">
        <f t="shared" ref="C2370:C2433" si="37">IF(B2370="Entry",1,IF(B2370="Mid",2,IF(B2370="Senior",3,4)))</f>
        <v>2</v>
      </c>
      <c r="D2370" s="4" t="s">
        <v>218</v>
      </c>
      <c r="E2370" s="4" t="s">
        <v>94</v>
      </c>
      <c r="F2370" s="5">
        <v>190000</v>
      </c>
      <c r="G2370" s="3" t="s">
        <v>20</v>
      </c>
      <c r="H2370" s="5">
        <v>190000</v>
      </c>
      <c r="I2370" s="3" t="s">
        <v>21</v>
      </c>
      <c r="J2370" s="3" t="s">
        <v>244</v>
      </c>
      <c r="K2370" s="17">
        <v>100</v>
      </c>
      <c r="L2370" s="3" t="s">
        <v>21</v>
      </c>
      <c r="M2370" s="3" t="s">
        <v>242</v>
      </c>
      <c r="N2370" s="3" t="str">
        <f>IF(tbl_clean[[#This Row],[salary_in_usd]]&gt;=statistics!$B$25,"Yes","No")</f>
        <v>No</v>
      </c>
      <c r="O2370" s="3" t="str">
        <f>IF(tbl_clean[[#This Row],[employee_residence]]=tbl_clean[[#This Row],[company_location]], "Same-Country","Cross-Country")</f>
        <v>Same-Country</v>
      </c>
    </row>
    <row r="2371" spans="1:15" ht="19.2" x14ac:dyDescent="0.45">
      <c r="A2371" s="3">
        <v>2023</v>
      </c>
      <c r="B2371" s="4" t="s">
        <v>214</v>
      </c>
      <c r="C2371" s="4">
        <f t="shared" si="37"/>
        <v>2</v>
      </c>
      <c r="D2371" s="4" t="s">
        <v>218</v>
      </c>
      <c r="E2371" s="4" t="s">
        <v>94</v>
      </c>
      <c r="F2371" s="5">
        <v>190000</v>
      </c>
      <c r="G2371" s="3" t="s">
        <v>20</v>
      </c>
      <c r="H2371" s="5">
        <v>190000</v>
      </c>
      <c r="I2371" s="3" t="s">
        <v>21</v>
      </c>
      <c r="J2371" s="3" t="s">
        <v>243</v>
      </c>
      <c r="K2371" s="17">
        <v>0</v>
      </c>
      <c r="L2371" s="3" t="s">
        <v>21</v>
      </c>
      <c r="M2371" s="3" t="s">
        <v>242</v>
      </c>
      <c r="N2371" s="3" t="str">
        <f>IF(tbl_clean[[#This Row],[salary_in_usd]]&gt;=statistics!$B$25,"Yes","No")</f>
        <v>No</v>
      </c>
      <c r="O2371" s="3" t="str">
        <f>IF(tbl_clean[[#This Row],[employee_residence]]=tbl_clean[[#This Row],[company_location]], "Same-Country","Cross-Country")</f>
        <v>Same-Country</v>
      </c>
    </row>
    <row r="2372" spans="1:15" ht="19.2" x14ac:dyDescent="0.45">
      <c r="A2372" s="3">
        <v>2023</v>
      </c>
      <c r="B2372" s="4" t="s">
        <v>213</v>
      </c>
      <c r="C2372" s="4">
        <f t="shared" si="37"/>
        <v>3</v>
      </c>
      <c r="D2372" s="4" t="s">
        <v>218</v>
      </c>
      <c r="E2372" s="4" t="s">
        <v>23</v>
      </c>
      <c r="F2372" s="5">
        <v>190000</v>
      </c>
      <c r="G2372" s="3" t="s">
        <v>20</v>
      </c>
      <c r="H2372" s="5">
        <v>190000</v>
      </c>
      <c r="I2372" s="3" t="s">
        <v>21</v>
      </c>
      <c r="J2372" s="3" t="s">
        <v>243</v>
      </c>
      <c r="K2372" s="17">
        <v>0</v>
      </c>
      <c r="L2372" s="3" t="s">
        <v>21</v>
      </c>
      <c r="M2372" s="3" t="s">
        <v>242</v>
      </c>
      <c r="N2372" s="3" t="str">
        <f>IF(tbl_clean[[#This Row],[salary_in_usd]]&gt;=statistics!$B$25,"Yes","No")</f>
        <v>No</v>
      </c>
      <c r="O2372" s="3" t="str">
        <f>IF(tbl_clean[[#This Row],[employee_residence]]=tbl_clean[[#This Row],[company_location]], "Same-Country","Cross-Country")</f>
        <v>Same-Country</v>
      </c>
    </row>
    <row r="2373" spans="1:15" ht="19.2" x14ac:dyDescent="0.45">
      <c r="A2373" s="3">
        <v>2023</v>
      </c>
      <c r="B2373" s="4" t="s">
        <v>213</v>
      </c>
      <c r="C2373" s="4">
        <f t="shared" si="37"/>
        <v>3</v>
      </c>
      <c r="D2373" s="4" t="s">
        <v>218</v>
      </c>
      <c r="E2373" s="4" t="s">
        <v>30</v>
      </c>
      <c r="F2373" s="5">
        <v>189110</v>
      </c>
      <c r="G2373" s="3" t="s">
        <v>20</v>
      </c>
      <c r="H2373" s="5">
        <v>189110</v>
      </c>
      <c r="I2373" s="3" t="s">
        <v>21</v>
      </c>
      <c r="J2373" s="3" t="s">
        <v>243</v>
      </c>
      <c r="K2373" s="17">
        <v>0</v>
      </c>
      <c r="L2373" s="3" t="s">
        <v>21</v>
      </c>
      <c r="M2373" s="3" t="s">
        <v>242</v>
      </c>
      <c r="N2373" s="3" t="str">
        <f>IF(tbl_clean[[#This Row],[salary_in_usd]]&gt;=statistics!$B$25,"Yes","No")</f>
        <v>No</v>
      </c>
      <c r="O2373" s="3" t="str">
        <f>IF(tbl_clean[[#This Row],[employee_residence]]=tbl_clean[[#This Row],[company_location]], "Same-Country","Cross-Country")</f>
        <v>Same-Country</v>
      </c>
    </row>
    <row r="2374" spans="1:15" ht="19.2" x14ac:dyDescent="0.45">
      <c r="A2374" s="3">
        <v>2023</v>
      </c>
      <c r="B2374" s="4" t="s">
        <v>213</v>
      </c>
      <c r="C2374" s="4">
        <f t="shared" si="37"/>
        <v>3</v>
      </c>
      <c r="D2374" s="4" t="s">
        <v>218</v>
      </c>
      <c r="E2374" s="4" t="s">
        <v>35</v>
      </c>
      <c r="F2374" s="5">
        <v>188800</v>
      </c>
      <c r="G2374" s="3" t="s">
        <v>20</v>
      </c>
      <c r="H2374" s="5">
        <v>188800</v>
      </c>
      <c r="I2374" s="3" t="s">
        <v>21</v>
      </c>
      <c r="J2374" s="3" t="s">
        <v>244</v>
      </c>
      <c r="K2374" s="17">
        <v>100</v>
      </c>
      <c r="L2374" s="3" t="s">
        <v>21</v>
      </c>
      <c r="M2374" s="3" t="s">
        <v>242</v>
      </c>
      <c r="N2374" s="3" t="str">
        <f>IF(tbl_clean[[#This Row],[salary_in_usd]]&gt;=statistics!$B$25,"Yes","No")</f>
        <v>No</v>
      </c>
      <c r="O2374" s="3" t="str">
        <f>IF(tbl_clean[[#This Row],[employee_residence]]=tbl_clean[[#This Row],[company_location]], "Same-Country","Cross-Country")</f>
        <v>Same-Country</v>
      </c>
    </row>
    <row r="2375" spans="1:15" ht="19.2" x14ac:dyDescent="0.45">
      <c r="A2375" s="3">
        <v>2023</v>
      </c>
      <c r="B2375" s="4" t="s">
        <v>213</v>
      </c>
      <c r="C2375" s="4">
        <f t="shared" si="37"/>
        <v>3</v>
      </c>
      <c r="D2375" s="4" t="s">
        <v>218</v>
      </c>
      <c r="E2375" s="4" t="s">
        <v>35</v>
      </c>
      <c r="F2375" s="5">
        <v>188800</v>
      </c>
      <c r="G2375" s="3" t="s">
        <v>20</v>
      </c>
      <c r="H2375" s="5">
        <v>188800</v>
      </c>
      <c r="I2375" s="3" t="s">
        <v>21</v>
      </c>
      <c r="J2375" s="3" t="s">
        <v>244</v>
      </c>
      <c r="K2375" s="17">
        <v>100</v>
      </c>
      <c r="L2375" s="3" t="s">
        <v>21</v>
      </c>
      <c r="M2375" s="3" t="s">
        <v>242</v>
      </c>
      <c r="N2375" s="3" t="str">
        <f>IF(tbl_clean[[#This Row],[salary_in_usd]]&gt;=statistics!$B$25,"Yes","No")</f>
        <v>No</v>
      </c>
      <c r="O2375" s="3" t="str">
        <f>IF(tbl_clean[[#This Row],[employee_residence]]=tbl_clean[[#This Row],[company_location]], "Same-Country","Cross-Country")</f>
        <v>Same-Country</v>
      </c>
    </row>
    <row r="2376" spans="1:15" ht="19.2" x14ac:dyDescent="0.45">
      <c r="A2376" s="3">
        <v>2023</v>
      </c>
      <c r="B2376" s="4" t="s">
        <v>213</v>
      </c>
      <c r="C2376" s="4">
        <f t="shared" si="37"/>
        <v>3</v>
      </c>
      <c r="D2376" s="4" t="s">
        <v>218</v>
      </c>
      <c r="E2376" s="4" t="s">
        <v>45</v>
      </c>
      <c r="F2376" s="5">
        <v>188500</v>
      </c>
      <c r="G2376" s="3" t="s">
        <v>20</v>
      </c>
      <c r="H2376" s="5">
        <v>188500</v>
      </c>
      <c r="I2376" s="3" t="s">
        <v>21</v>
      </c>
      <c r="J2376" s="3" t="s">
        <v>244</v>
      </c>
      <c r="K2376" s="17">
        <v>100</v>
      </c>
      <c r="L2376" s="3" t="s">
        <v>21</v>
      </c>
      <c r="M2376" s="3" t="s">
        <v>242</v>
      </c>
      <c r="N2376" s="3" t="str">
        <f>IF(tbl_clean[[#This Row],[salary_in_usd]]&gt;=statistics!$B$25,"Yes","No")</f>
        <v>No</v>
      </c>
      <c r="O2376" s="3" t="str">
        <f>IF(tbl_clean[[#This Row],[employee_residence]]=tbl_clean[[#This Row],[company_location]], "Same-Country","Cross-Country")</f>
        <v>Same-Country</v>
      </c>
    </row>
    <row r="2377" spans="1:15" ht="19.2" x14ac:dyDescent="0.45">
      <c r="A2377" s="3">
        <v>2023</v>
      </c>
      <c r="B2377" s="4" t="s">
        <v>214</v>
      </c>
      <c r="C2377" s="4">
        <f t="shared" si="37"/>
        <v>2</v>
      </c>
      <c r="D2377" s="4" t="s">
        <v>218</v>
      </c>
      <c r="E2377" s="4" t="s">
        <v>23</v>
      </c>
      <c r="F2377" s="5">
        <v>187500</v>
      </c>
      <c r="G2377" s="3" t="s">
        <v>20</v>
      </c>
      <c r="H2377" s="5">
        <v>187500</v>
      </c>
      <c r="I2377" s="3" t="s">
        <v>21</v>
      </c>
      <c r="J2377" s="3" t="s">
        <v>243</v>
      </c>
      <c r="K2377" s="17">
        <v>0</v>
      </c>
      <c r="L2377" s="3" t="s">
        <v>21</v>
      </c>
      <c r="M2377" s="3" t="s">
        <v>242</v>
      </c>
      <c r="N2377" s="3" t="str">
        <f>IF(tbl_clean[[#This Row],[salary_in_usd]]&gt;=statistics!$B$25,"Yes","No")</f>
        <v>No</v>
      </c>
      <c r="O2377" s="3" t="str">
        <f>IF(tbl_clean[[#This Row],[employee_residence]]=tbl_clean[[#This Row],[company_location]], "Same-Country","Cross-Country")</f>
        <v>Same-Country</v>
      </c>
    </row>
    <row r="2378" spans="1:15" ht="19.2" x14ac:dyDescent="0.45">
      <c r="A2378" s="3">
        <v>2023</v>
      </c>
      <c r="B2378" s="4" t="s">
        <v>213</v>
      </c>
      <c r="C2378" s="4">
        <f t="shared" si="37"/>
        <v>3</v>
      </c>
      <c r="D2378" s="4" t="s">
        <v>218</v>
      </c>
      <c r="E2378" s="4" t="s">
        <v>37</v>
      </c>
      <c r="F2378" s="5">
        <v>187500</v>
      </c>
      <c r="G2378" s="3" t="s">
        <v>20</v>
      </c>
      <c r="H2378" s="5">
        <v>187500</v>
      </c>
      <c r="I2378" s="3" t="s">
        <v>21</v>
      </c>
      <c r="J2378" s="3" t="s">
        <v>244</v>
      </c>
      <c r="K2378" s="17">
        <v>100</v>
      </c>
      <c r="L2378" s="3" t="s">
        <v>21</v>
      </c>
      <c r="M2378" s="3" t="s">
        <v>242</v>
      </c>
      <c r="N2378" s="3" t="str">
        <f>IF(tbl_clean[[#This Row],[salary_in_usd]]&gt;=statistics!$B$25,"Yes","No")</f>
        <v>No</v>
      </c>
      <c r="O2378" s="3" t="str">
        <f>IF(tbl_clean[[#This Row],[employee_residence]]=tbl_clean[[#This Row],[company_location]], "Same-Country","Cross-Country")</f>
        <v>Same-Country</v>
      </c>
    </row>
    <row r="2379" spans="1:15" ht="19.2" x14ac:dyDescent="0.45">
      <c r="A2379" s="3">
        <v>2023</v>
      </c>
      <c r="B2379" s="4" t="s">
        <v>213</v>
      </c>
      <c r="C2379" s="4">
        <f t="shared" si="37"/>
        <v>3</v>
      </c>
      <c r="D2379" s="4" t="s">
        <v>218</v>
      </c>
      <c r="E2379" s="4" t="s">
        <v>27</v>
      </c>
      <c r="F2379" s="5">
        <v>187000</v>
      </c>
      <c r="G2379" s="3" t="s">
        <v>20</v>
      </c>
      <c r="H2379" s="5">
        <v>187000</v>
      </c>
      <c r="I2379" s="3" t="s">
        <v>21</v>
      </c>
      <c r="J2379" s="3" t="s">
        <v>243</v>
      </c>
      <c r="K2379" s="17">
        <v>0</v>
      </c>
      <c r="L2379" s="3" t="s">
        <v>21</v>
      </c>
      <c r="M2379" s="3" t="s">
        <v>242</v>
      </c>
      <c r="N2379" s="3" t="str">
        <f>IF(tbl_clean[[#This Row],[salary_in_usd]]&gt;=statistics!$B$25,"Yes","No")</f>
        <v>No</v>
      </c>
      <c r="O2379" s="3" t="str">
        <f>IF(tbl_clean[[#This Row],[employee_residence]]=tbl_clean[[#This Row],[company_location]], "Same-Country","Cross-Country")</f>
        <v>Same-Country</v>
      </c>
    </row>
    <row r="2380" spans="1:15" ht="19.2" x14ac:dyDescent="0.45">
      <c r="A2380" s="3">
        <v>2023</v>
      </c>
      <c r="B2380" s="4" t="s">
        <v>213</v>
      </c>
      <c r="C2380" s="4">
        <f t="shared" si="37"/>
        <v>3</v>
      </c>
      <c r="D2380" s="4" t="s">
        <v>218</v>
      </c>
      <c r="E2380" s="4" t="s">
        <v>23</v>
      </c>
      <c r="F2380" s="5">
        <v>186300</v>
      </c>
      <c r="G2380" s="3" t="s">
        <v>20</v>
      </c>
      <c r="H2380" s="5">
        <v>186300</v>
      </c>
      <c r="I2380" s="3" t="s">
        <v>21</v>
      </c>
      <c r="J2380" s="3" t="s">
        <v>244</v>
      </c>
      <c r="K2380" s="17">
        <v>100</v>
      </c>
      <c r="L2380" s="3" t="s">
        <v>21</v>
      </c>
      <c r="M2380" s="3" t="s">
        <v>242</v>
      </c>
      <c r="N2380" s="3" t="str">
        <f>IF(tbl_clean[[#This Row],[salary_in_usd]]&gt;=statistics!$B$25,"Yes","No")</f>
        <v>No</v>
      </c>
      <c r="O2380" s="3" t="str">
        <f>IF(tbl_clean[[#This Row],[employee_residence]]=tbl_clean[[#This Row],[company_location]], "Same-Country","Cross-Country")</f>
        <v>Same-Country</v>
      </c>
    </row>
    <row r="2381" spans="1:15" ht="19.2" x14ac:dyDescent="0.45">
      <c r="A2381" s="3">
        <v>2023</v>
      </c>
      <c r="B2381" s="4" t="s">
        <v>213</v>
      </c>
      <c r="C2381" s="4">
        <f t="shared" si="37"/>
        <v>3</v>
      </c>
      <c r="D2381" s="4" t="s">
        <v>218</v>
      </c>
      <c r="E2381" s="4" t="s">
        <v>23</v>
      </c>
      <c r="F2381" s="5">
        <v>186300</v>
      </c>
      <c r="G2381" s="3" t="s">
        <v>20</v>
      </c>
      <c r="H2381" s="5">
        <v>186300</v>
      </c>
      <c r="I2381" s="3" t="s">
        <v>21</v>
      </c>
      <c r="J2381" s="3" t="s">
        <v>244</v>
      </c>
      <c r="K2381" s="17">
        <v>100</v>
      </c>
      <c r="L2381" s="3" t="s">
        <v>21</v>
      </c>
      <c r="M2381" s="3" t="s">
        <v>242</v>
      </c>
      <c r="N2381" s="3" t="str">
        <f>IF(tbl_clean[[#This Row],[salary_in_usd]]&gt;=statistics!$B$25,"Yes","No")</f>
        <v>No</v>
      </c>
      <c r="O2381" s="3" t="str">
        <f>IF(tbl_clean[[#This Row],[employee_residence]]=tbl_clean[[#This Row],[company_location]], "Same-Country","Cross-Country")</f>
        <v>Same-Country</v>
      </c>
    </row>
    <row r="2382" spans="1:15" ht="19.2" x14ac:dyDescent="0.45">
      <c r="A2382" s="3">
        <v>2023</v>
      </c>
      <c r="B2382" s="4" t="s">
        <v>213</v>
      </c>
      <c r="C2382" s="4">
        <f t="shared" si="37"/>
        <v>3</v>
      </c>
      <c r="D2382" s="4" t="s">
        <v>218</v>
      </c>
      <c r="E2382" s="4" t="s">
        <v>23</v>
      </c>
      <c r="F2382" s="5">
        <v>186000</v>
      </c>
      <c r="G2382" s="3" t="s">
        <v>20</v>
      </c>
      <c r="H2382" s="5">
        <v>186000</v>
      </c>
      <c r="I2382" s="3" t="s">
        <v>21</v>
      </c>
      <c r="J2382" s="3" t="s">
        <v>243</v>
      </c>
      <c r="K2382" s="17">
        <v>0</v>
      </c>
      <c r="L2382" s="3" t="s">
        <v>21</v>
      </c>
      <c r="M2382" s="3" t="s">
        <v>242</v>
      </c>
      <c r="N2382" s="3" t="str">
        <f>IF(tbl_clean[[#This Row],[salary_in_usd]]&gt;=statistics!$B$25,"Yes","No")</f>
        <v>No</v>
      </c>
      <c r="O2382" s="3" t="str">
        <f>IF(tbl_clean[[#This Row],[employee_residence]]=tbl_clean[[#This Row],[company_location]], "Same-Country","Cross-Country")</f>
        <v>Same-Country</v>
      </c>
    </row>
    <row r="2383" spans="1:15" ht="19.2" x14ac:dyDescent="0.45">
      <c r="A2383" s="3">
        <v>2023</v>
      </c>
      <c r="B2383" s="4" t="s">
        <v>213</v>
      </c>
      <c r="C2383" s="4">
        <f t="shared" si="37"/>
        <v>3</v>
      </c>
      <c r="D2383" s="4" t="s">
        <v>218</v>
      </c>
      <c r="E2383" s="4" t="s">
        <v>23</v>
      </c>
      <c r="F2383" s="5">
        <v>186000</v>
      </c>
      <c r="G2383" s="3" t="s">
        <v>20</v>
      </c>
      <c r="H2383" s="5">
        <v>186000</v>
      </c>
      <c r="I2383" s="3" t="s">
        <v>21</v>
      </c>
      <c r="J2383" s="3" t="s">
        <v>243</v>
      </c>
      <c r="K2383" s="17">
        <v>0</v>
      </c>
      <c r="L2383" s="3" t="s">
        <v>21</v>
      </c>
      <c r="M2383" s="3" t="s">
        <v>242</v>
      </c>
      <c r="N2383" s="3" t="str">
        <f>IF(tbl_clean[[#This Row],[salary_in_usd]]&gt;=statistics!$B$25,"Yes","No")</f>
        <v>No</v>
      </c>
      <c r="O2383" s="3" t="str">
        <f>IF(tbl_clean[[#This Row],[employee_residence]]=tbl_clean[[#This Row],[company_location]], "Same-Country","Cross-Country")</f>
        <v>Same-Country</v>
      </c>
    </row>
    <row r="2384" spans="1:15" ht="19.2" x14ac:dyDescent="0.45">
      <c r="A2384" s="3">
        <v>2023</v>
      </c>
      <c r="B2384" s="4" t="s">
        <v>213</v>
      </c>
      <c r="C2384" s="4">
        <f t="shared" si="37"/>
        <v>3</v>
      </c>
      <c r="D2384" s="4" t="s">
        <v>218</v>
      </c>
      <c r="E2384" s="4" t="s">
        <v>35</v>
      </c>
      <c r="F2384" s="5">
        <v>186000</v>
      </c>
      <c r="G2384" s="3" t="s">
        <v>20</v>
      </c>
      <c r="H2384" s="5">
        <v>186000</v>
      </c>
      <c r="I2384" s="3" t="s">
        <v>21</v>
      </c>
      <c r="J2384" s="3" t="s">
        <v>244</v>
      </c>
      <c r="K2384" s="17">
        <v>100</v>
      </c>
      <c r="L2384" s="3" t="s">
        <v>21</v>
      </c>
      <c r="M2384" s="3" t="s">
        <v>242</v>
      </c>
      <c r="N2384" s="3" t="str">
        <f>IF(tbl_clean[[#This Row],[salary_in_usd]]&gt;=statistics!$B$25,"Yes","No")</f>
        <v>No</v>
      </c>
      <c r="O2384" s="3" t="str">
        <f>IF(tbl_clean[[#This Row],[employee_residence]]=tbl_clean[[#This Row],[company_location]], "Same-Country","Cross-Country")</f>
        <v>Same-Country</v>
      </c>
    </row>
    <row r="2385" spans="1:15" ht="19.2" x14ac:dyDescent="0.45">
      <c r="A2385" s="3">
        <v>2023</v>
      </c>
      <c r="B2385" s="4" t="s">
        <v>213</v>
      </c>
      <c r="C2385" s="4">
        <f t="shared" si="37"/>
        <v>3</v>
      </c>
      <c r="D2385" s="4" t="s">
        <v>218</v>
      </c>
      <c r="E2385" s="4" t="s">
        <v>34</v>
      </c>
      <c r="F2385" s="5">
        <v>185900</v>
      </c>
      <c r="G2385" s="3" t="s">
        <v>20</v>
      </c>
      <c r="H2385" s="5">
        <v>185900</v>
      </c>
      <c r="I2385" s="3" t="s">
        <v>21</v>
      </c>
      <c r="J2385" s="3" t="s">
        <v>243</v>
      </c>
      <c r="K2385" s="17">
        <v>0</v>
      </c>
      <c r="L2385" s="3" t="s">
        <v>21</v>
      </c>
      <c r="M2385" s="3" t="s">
        <v>242</v>
      </c>
      <c r="N2385" s="3" t="str">
        <f>IF(tbl_clean[[#This Row],[salary_in_usd]]&gt;=statistics!$B$25,"Yes","No")</f>
        <v>No</v>
      </c>
      <c r="O2385" s="3" t="str">
        <f>IF(tbl_clean[[#This Row],[employee_residence]]=tbl_clean[[#This Row],[company_location]], "Same-Country","Cross-Country")</f>
        <v>Same-Country</v>
      </c>
    </row>
    <row r="2386" spans="1:15" ht="19.2" x14ac:dyDescent="0.45">
      <c r="A2386" s="3">
        <v>2023</v>
      </c>
      <c r="B2386" s="4" t="s">
        <v>213</v>
      </c>
      <c r="C2386" s="4">
        <f t="shared" si="37"/>
        <v>3</v>
      </c>
      <c r="D2386" s="4" t="s">
        <v>218</v>
      </c>
      <c r="E2386" s="4" t="s">
        <v>37</v>
      </c>
      <c r="F2386" s="5">
        <v>185900</v>
      </c>
      <c r="G2386" s="3" t="s">
        <v>20</v>
      </c>
      <c r="H2386" s="5">
        <v>185900</v>
      </c>
      <c r="I2386" s="3" t="s">
        <v>21</v>
      </c>
      <c r="J2386" s="3" t="s">
        <v>243</v>
      </c>
      <c r="K2386" s="17">
        <v>0</v>
      </c>
      <c r="L2386" s="3" t="s">
        <v>21</v>
      </c>
      <c r="M2386" s="3" t="s">
        <v>242</v>
      </c>
      <c r="N2386" s="3" t="str">
        <f>IF(tbl_clean[[#This Row],[salary_in_usd]]&gt;=statistics!$B$25,"Yes","No")</f>
        <v>No</v>
      </c>
      <c r="O2386" s="3" t="str">
        <f>IF(tbl_clean[[#This Row],[employee_residence]]=tbl_clean[[#This Row],[company_location]], "Same-Country","Cross-Country")</f>
        <v>Same-Country</v>
      </c>
    </row>
    <row r="2387" spans="1:15" ht="19.2" x14ac:dyDescent="0.45">
      <c r="A2387" s="3">
        <v>2023</v>
      </c>
      <c r="B2387" s="4" t="s">
        <v>213</v>
      </c>
      <c r="C2387" s="4">
        <f t="shared" si="37"/>
        <v>3</v>
      </c>
      <c r="D2387" s="4" t="s">
        <v>218</v>
      </c>
      <c r="E2387" s="4" t="s">
        <v>23</v>
      </c>
      <c r="F2387" s="5">
        <v>185900</v>
      </c>
      <c r="G2387" s="3" t="s">
        <v>20</v>
      </c>
      <c r="H2387" s="5">
        <v>185900</v>
      </c>
      <c r="I2387" s="3" t="s">
        <v>21</v>
      </c>
      <c r="J2387" s="3" t="s">
        <v>243</v>
      </c>
      <c r="K2387" s="17">
        <v>0</v>
      </c>
      <c r="L2387" s="3" t="s">
        <v>21</v>
      </c>
      <c r="M2387" s="3" t="s">
        <v>242</v>
      </c>
      <c r="N2387" s="3" t="str">
        <f>IF(tbl_clean[[#This Row],[salary_in_usd]]&gt;=statistics!$B$25,"Yes","No")</f>
        <v>No</v>
      </c>
      <c r="O2387" s="3" t="str">
        <f>IF(tbl_clean[[#This Row],[employee_residence]]=tbl_clean[[#This Row],[company_location]], "Same-Country","Cross-Country")</f>
        <v>Same-Country</v>
      </c>
    </row>
    <row r="2388" spans="1:15" ht="19.2" x14ac:dyDescent="0.45">
      <c r="A2388" s="3">
        <v>2023</v>
      </c>
      <c r="B2388" s="4" t="s">
        <v>213</v>
      </c>
      <c r="C2388" s="4">
        <f t="shared" si="37"/>
        <v>3</v>
      </c>
      <c r="D2388" s="4" t="s">
        <v>218</v>
      </c>
      <c r="E2388" s="4" t="s">
        <v>23</v>
      </c>
      <c r="F2388" s="5">
        <v>185900</v>
      </c>
      <c r="G2388" s="3" t="s">
        <v>20</v>
      </c>
      <c r="H2388" s="5">
        <v>185900</v>
      </c>
      <c r="I2388" s="3" t="s">
        <v>21</v>
      </c>
      <c r="J2388" s="3" t="s">
        <v>243</v>
      </c>
      <c r="K2388" s="17">
        <v>0</v>
      </c>
      <c r="L2388" s="3" t="s">
        <v>21</v>
      </c>
      <c r="M2388" s="3" t="s">
        <v>242</v>
      </c>
      <c r="N2388" s="3" t="str">
        <f>IF(tbl_clean[[#This Row],[salary_in_usd]]&gt;=statistics!$B$25,"Yes","No")</f>
        <v>No</v>
      </c>
      <c r="O2388" s="3" t="str">
        <f>IF(tbl_clean[[#This Row],[employee_residence]]=tbl_clean[[#This Row],[company_location]], "Same-Country","Cross-Country")</f>
        <v>Same-Country</v>
      </c>
    </row>
    <row r="2389" spans="1:15" ht="19.2" x14ac:dyDescent="0.45">
      <c r="A2389" s="3">
        <v>2023</v>
      </c>
      <c r="B2389" s="4" t="s">
        <v>213</v>
      </c>
      <c r="C2389" s="4">
        <f t="shared" si="37"/>
        <v>3</v>
      </c>
      <c r="D2389" s="4" t="s">
        <v>218</v>
      </c>
      <c r="E2389" s="4" t="s">
        <v>27</v>
      </c>
      <c r="F2389" s="5">
        <v>185900</v>
      </c>
      <c r="G2389" s="3" t="s">
        <v>20</v>
      </c>
      <c r="H2389" s="5">
        <v>185900</v>
      </c>
      <c r="I2389" s="3" t="s">
        <v>21</v>
      </c>
      <c r="J2389" s="3" t="s">
        <v>243</v>
      </c>
      <c r="K2389" s="17">
        <v>0</v>
      </c>
      <c r="L2389" s="3" t="s">
        <v>21</v>
      </c>
      <c r="M2389" s="3" t="s">
        <v>242</v>
      </c>
      <c r="N2389" s="3" t="str">
        <f>IF(tbl_clean[[#This Row],[salary_in_usd]]&gt;=statistics!$B$25,"Yes","No")</f>
        <v>No</v>
      </c>
      <c r="O2389" s="3" t="str">
        <f>IF(tbl_clean[[#This Row],[employee_residence]]=tbl_clean[[#This Row],[company_location]], "Same-Country","Cross-Country")</f>
        <v>Same-Country</v>
      </c>
    </row>
    <row r="2390" spans="1:15" ht="19.2" x14ac:dyDescent="0.45">
      <c r="A2390" s="3">
        <v>2023</v>
      </c>
      <c r="B2390" s="4" t="s">
        <v>213</v>
      </c>
      <c r="C2390" s="4">
        <f t="shared" si="37"/>
        <v>3</v>
      </c>
      <c r="D2390" s="4" t="s">
        <v>218</v>
      </c>
      <c r="E2390" s="4" t="s">
        <v>27</v>
      </c>
      <c r="F2390" s="5">
        <v>185900</v>
      </c>
      <c r="G2390" s="3" t="s">
        <v>20</v>
      </c>
      <c r="H2390" s="5">
        <v>185900</v>
      </c>
      <c r="I2390" s="3" t="s">
        <v>21</v>
      </c>
      <c r="J2390" s="3" t="s">
        <v>243</v>
      </c>
      <c r="K2390" s="17">
        <v>0</v>
      </c>
      <c r="L2390" s="3" t="s">
        <v>21</v>
      </c>
      <c r="M2390" s="3" t="s">
        <v>242</v>
      </c>
      <c r="N2390" s="3" t="str">
        <f>IF(tbl_clean[[#This Row],[salary_in_usd]]&gt;=statistics!$B$25,"Yes","No")</f>
        <v>No</v>
      </c>
      <c r="O2390" s="3" t="str">
        <f>IF(tbl_clean[[#This Row],[employee_residence]]=tbl_clean[[#This Row],[company_location]], "Same-Country","Cross-Country")</f>
        <v>Same-Country</v>
      </c>
    </row>
    <row r="2391" spans="1:15" ht="19.2" x14ac:dyDescent="0.45">
      <c r="A2391" s="3">
        <v>2023</v>
      </c>
      <c r="B2391" s="4" t="s">
        <v>213</v>
      </c>
      <c r="C2391" s="4">
        <f t="shared" si="37"/>
        <v>3</v>
      </c>
      <c r="D2391" s="4" t="s">
        <v>218</v>
      </c>
      <c r="E2391" s="4" t="s">
        <v>23</v>
      </c>
      <c r="F2391" s="5">
        <v>185900</v>
      </c>
      <c r="G2391" s="3" t="s">
        <v>20</v>
      </c>
      <c r="H2391" s="5">
        <v>185900</v>
      </c>
      <c r="I2391" s="3" t="s">
        <v>21</v>
      </c>
      <c r="J2391" s="3" t="s">
        <v>243</v>
      </c>
      <c r="K2391" s="17">
        <v>0</v>
      </c>
      <c r="L2391" s="3" t="s">
        <v>21</v>
      </c>
      <c r="M2391" s="3" t="s">
        <v>242</v>
      </c>
      <c r="N2391" s="3" t="str">
        <f>IF(tbl_clean[[#This Row],[salary_in_usd]]&gt;=statistics!$B$25,"Yes","No")</f>
        <v>No</v>
      </c>
      <c r="O2391" s="3" t="str">
        <f>IF(tbl_clean[[#This Row],[employee_residence]]=tbl_clean[[#This Row],[company_location]], "Same-Country","Cross-Country")</f>
        <v>Same-Country</v>
      </c>
    </row>
    <row r="2392" spans="1:15" ht="19.2" x14ac:dyDescent="0.45">
      <c r="A2392" s="3">
        <v>2023</v>
      </c>
      <c r="B2392" s="4" t="s">
        <v>213</v>
      </c>
      <c r="C2392" s="4">
        <f t="shared" si="37"/>
        <v>3</v>
      </c>
      <c r="D2392" s="4" t="s">
        <v>218</v>
      </c>
      <c r="E2392" s="4" t="s">
        <v>37</v>
      </c>
      <c r="F2392" s="5">
        <v>185900</v>
      </c>
      <c r="G2392" s="3" t="s">
        <v>20</v>
      </c>
      <c r="H2392" s="5">
        <v>185900</v>
      </c>
      <c r="I2392" s="3" t="s">
        <v>21</v>
      </c>
      <c r="J2392" s="3" t="s">
        <v>243</v>
      </c>
      <c r="K2392" s="17">
        <v>0</v>
      </c>
      <c r="L2392" s="3" t="s">
        <v>21</v>
      </c>
      <c r="M2392" s="3" t="s">
        <v>242</v>
      </c>
      <c r="N2392" s="3" t="str">
        <f>IF(tbl_clean[[#This Row],[salary_in_usd]]&gt;=statistics!$B$25,"Yes","No")</f>
        <v>No</v>
      </c>
      <c r="O2392" s="3" t="str">
        <f>IF(tbl_clean[[#This Row],[employee_residence]]=tbl_clean[[#This Row],[company_location]], "Same-Country","Cross-Country")</f>
        <v>Same-Country</v>
      </c>
    </row>
    <row r="2393" spans="1:15" ht="19.2" x14ac:dyDescent="0.45">
      <c r="A2393" s="3">
        <v>2023</v>
      </c>
      <c r="B2393" s="4" t="s">
        <v>213</v>
      </c>
      <c r="C2393" s="4">
        <f t="shared" si="37"/>
        <v>3</v>
      </c>
      <c r="D2393" s="4" t="s">
        <v>218</v>
      </c>
      <c r="E2393" s="4" t="s">
        <v>27</v>
      </c>
      <c r="F2393" s="5">
        <v>185900</v>
      </c>
      <c r="G2393" s="3" t="s">
        <v>20</v>
      </c>
      <c r="H2393" s="5">
        <v>185900</v>
      </c>
      <c r="I2393" s="3" t="s">
        <v>21</v>
      </c>
      <c r="J2393" s="3" t="s">
        <v>243</v>
      </c>
      <c r="K2393" s="17">
        <v>0</v>
      </c>
      <c r="L2393" s="3" t="s">
        <v>21</v>
      </c>
      <c r="M2393" s="3" t="s">
        <v>242</v>
      </c>
      <c r="N2393" s="3" t="str">
        <f>IF(tbl_clean[[#This Row],[salary_in_usd]]&gt;=statistics!$B$25,"Yes","No")</f>
        <v>No</v>
      </c>
      <c r="O2393" s="3" t="str">
        <f>IF(tbl_clean[[#This Row],[employee_residence]]=tbl_clean[[#This Row],[company_location]], "Same-Country","Cross-Country")</f>
        <v>Same-Country</v>
      </c>
    </row>
    <row r="2394" spans="1:15" ht="19.2" x14ac:dyDescent="0.45">
      <c r="A2394" s="3">
        <v>2023</v>
      </c>
      <c r="B2394" s="4" t="s">
        <v>213</v>
      </c>
      <c r="C2394" s="4">
        <f t="shared" si="37"/>
        <v>3</v>
      </c>
      <c r="D2394" s="4" t="s">
        <v>218</v>
      </c>
      <c r="E2394" s="4" t="s">
        <v>23</v>
      </c>
      <c r="F2394" s="5">
        <v>185900</v>
      </c>
      <c r="G2394" s="3" t="s">
        <v>20</v>
      </c>
      <c r="H2394" s="5">
        <v>185900</v>
      </c>
      <c r="I2394" s="3" t="s">
        <v>21</v>
      </c>
      <c r="J2394" s="3" t="s">
        <v>243</v>
      </c>
      <c r="K2394" s="17">
        <v>0</v>
      </c>
      <c r="L2394" s="3" t="s">
        <v>21</v>
      </c>
      <c r="M2394" s="3" t="s">
        <v>242</v>
      </c>
      <c r="N2394" s="3" t="str">
        <f>IF(tbl_clean[[#This Row],[salary_in_usd]]&gt;=statistics!$B$25,"Yes","No")</f>
        <v>No</v>
      </c>
      <c r="O2394" s="3" t="str">
        <f>IF(tbl_clean[[#This Row],[employee_residence]]=tbl_clean[[#This Row],[company_location]], "Same-Country","Cross-Country")</f>
        <v>Same-Country</v>
      </c>
    </row>
    <row r="2395" spans="1:15" ht="19.2" x14ac:dyDescent="0.45">
      <c r="A2395" s="3">
        <v>2023</v>
      </c>
      <c r="B2395" s="4" t="s">
        <v>213</v>
      </c>
      <c r="C2395" s="4">
        <f t="shared" si="37"/>
        <v>3</v>
      </c>
      <c r="D2395" s="4" t="s">
        <v>218</v>
      </c>
      <c r="E2395" s="4" t="s">
        <v>23</v>
      </c>
      <c r="F2395" s="5">
        <v>185900</v>
      </c>
      <c r="G2395" s="3" t="s">
        <v>20</v>
      </c>
      <c r="H2395" s="5">
        <v>185900</v>
      </c>
      <c r="I2395" s="3" t="s">
        <v>21</v>
      </c>
      <c r="J2395" s="3" t="s">
        <v>243</v>
      </c>
      <c r="K2395" s="17">
        <v>0</v>
      </c>
      <c r="L2395" s="3" t="s">
        <v>21</v>
      </c>
      <c r="M2395" s="3" t="s">
        <v>242</v>
      </c>
      <c r="N2395" s="3" t="str">
        <f>IF(tbl_clean[[#This Row],[salary_in_usd]]&gt;=statistics!$B$25,"Yes","No")</f>
        <v>No</v>
      </c>
      <c r="O2395" s="3" t="str">
        <f>IF(tbl_clean[[#This Row],[employee_residence]]=tbl_clean[[#This Row],[company_location]], "Same-Country","Cross-Country")</f>
        <v>Same-Country</v>
      </c>
    </row>
    <row r="2396" spans="1:15" ht="19.2" x14ac:dyDescent="0.45">
      <c r="A2396" s="3">
        <v>2023</v>
      </c>
      <c r="B2396" s="4" t="s">
        <v>213</v>
      </c>
      <c r="C2396" s="4">
        <f t="shared" si="37"/>
        <v>3</v>
      </c>
      <c r="D2396" s="4" t="s">
        <v>218</v>
      </c>
      <c r="E2396" s="4" t="s">
        <v>37</v>
      </c>
      <c r="F2396" s="5">
        <v>185900</v>
      </c>
      <c r="G2396" s="3" t="s">
        <v>20</v>
      </c>
      <c r="H2396" s="5">
        <v>185900</v>
      </c>
      <c r="I2396" s="3" t="s">
        <v>21</v>
      </c>
      <c r="J2396" s="3" t="s">
        <v>243</v>
      </c>
      <c r="K2396" s="17">
        <v>0</v>
      </c>
      <c r="L2396" s="3" t="s">
        <v>21</v>
      </c>
      <c r="M2396" s="3" t="s">
        <v>242</v>
      </c>
      <c r="N2396" s="3" t="str">
        <f>IF(tbl_clean[[#This Row],[salary_in_usd]]&gt;=statistics!$B$25,"Yes","No")</f>
        <v>No</v>
      </c>
      <c r="O2396" s="3" t="str">
        <f>IF(tbl_clean[[#This Row],[employee_residence]]=tbl_clean[[#This Row],[company_location]], "Same-Country","Cross-Country")</f>
        <v>Same-Country</v>
      </c>
    </row>
    <row r="2397" spans="1:15" ht="19.2" x14ac:dyDescent="0.45">
      <c r="A2397" s="3">
        <v>2023</v>
      </c>
      <c r="B2397" s="4" t="s">
        <v>213</v>
      </c>
      <c r="C2397" s="4">
        <f t="shared" si="37"/>
        <v>3</v>
      </c>
      <c r="D2397" s="4" t="s">
        <v>218</v>
      </c>
      <c r="E2397" s="4" t="s">
        <v>23</v>
      </c>
      <c r="F2397" s="5">
        <v>185900</v>
      </c>
      <c r="G2397" s="3" t="s">
        <v>20</v>
      </c>
      <c r="H2397" s="5">
        <v>185900</v>
      </c>
      <c r="I2397" s="3" t="s">
        <v>21</v>
      </c>
      <c r="J2397" s="3" t="s">
        <v>243</v>
      </c>
      <c r="K2397" s="17">
        <v>0</v>
      </c>
      <c r="L2397" s="3" t="s">
        <v>21</v>
      </c>
      <c r="M2397" s="3" t="s">
        <v>242</v>
      </c>
      <c r="N2397" s="3" t="str">
        <f>IF(tbl_clean[[#This Row],[salary_in_usd]]&gt;=statistics!$B$25,"Yes","No")</f>
        <v>No</v>
      </c>
      <c r="O2397" s="3" t="str">
        <f>IF(tbl_clean[[#This Row],[employee_residence]]=tbl_clean[[#This Row],[company_location]], "Same-Country","Cross-Country")</f>
        <v>Same-Country</v>
      </c>
    </row>
    <row r="2398" spans="1:15" ht="19.2" x14ac:dyDescent="0.45">
      <c r="A2398" s="3">
        <v>2023</v>
      </c>
      <c r="B2398" s="4" t="s">
        <v>214</v>
      </c>
      <c r="C2398" s="4">
        <f t="shared" si="37"/>
        <v>2</v>
      </c>
      <c r="D2398" s="4" t="s">
        <v>218</v>
      </c>
      <c r="E2398" s="4" t="s">
        <v>32</v>
      </c>
      <c r="F2398" s="5">
        <v>185700</v>
      </c>
      <c r="G2398" s="3" t="s">
        <v>20</v>
      </c>
      <c r="H2398" s="5">
        <v>185700</v>
      </c>
      <c r="I2398" s="3" t="s">
        <v>21</v>
      </c>
      <c r="J2398" s="3" t="s">
        <v>243</v>
      </c>
      <c r="K2398" s="17">
        <v>0</v>
      </c>
      <c r="L2398" s="3" t="s">
        <v>21</v>
      </c>
      <c r="M2398" s="3" t="s">
        <v>242</v>
      </c>
      <c r="N2398" s="3" t="str">
        <f>IF(tbl_clean[[#This Row],[salary_in_usd]]&gt;=statistics!$B$25,"Yes","No")</f>
        <v>No</v>
      </c>
      <c r="O2398" s="3" t="str">
        <f>IF(tbl_clean[[#This Row],[employee_residence]]=tbl_clean[[#This Row],[company_location]], "Same-Country","Cross-Country")</f>
        <v>Same-Country</v>
      </c>
    </row>
    <row r="2399" spans="1:15" ht="19.2" x14ac:dyDescent="0.45">
      <c r="A2399" s="3">
        <v>2023</v>
      </c>
      <c r="B2399" s="4" t="s">
        <v>213</v>
      </c>
      <c r="C2399" s="4">
        <f t="shared" si="37"/>
        <v>3</v>
      </c>
      <c r="D2399" s="4" t="s">
        <v>218</v>
      </c>
      <c r="E2399" s="4" t="s">
        <v>23</v>
      </c>
      <c r="F2399" s="5">
        <v>185000</v>
      </c>
      <c r="G2399" s="3" t="s">
        <v>20</v>
      </c>
      <c r="H2399" s="5">
        <v>185000</v>
      </c>
      <c r="I2399" s="3" t="s">
        <v>21</v>
      </c>
      <c r="J2399" s="3" t="s">
        <v>244</v>
      </c>
      <c r="K2399" s="17">
        <v>100</v>
      </c>
      <c r="L2399" s="3" t="s">
        <v>21</v>
      </c>
      <c r="M2399" s="3" t="s">
        <v>242</v>
      </c>
      <c r="N2399" s="3" t="str">
        <f>IF(tbl_clean[[#This Row],[salary_in_usd]]&gt;=statistics!$B$25,"Yes","No")</f>
        <v>No</v>
      </c>
      <c r="O2399" s="3" t="str">
        <f>IF(tbl_clean[[#This Row],[employee_residence]]=tbl_clean[[#This Row],[company_location]], "Same-Country","Cross-Country")</f>
        <v>Same-Country</v>
      </c>
    </row>
    <row r="2400" spans="1:15" ht="19.2" x14ac:dyDescent="0.45">
      <c r="A2400" s="3">
        <v>2023</v>
      </c>
      <c r="B2400" s="4" t="s">
        <v>216</v>
      </c>
      <c r="C2400" s="4">
        <f t="shared" si="37"/>
        <v>4</v>
      </c>
      <c r="D2400" s="4" t="s">
        <v>218</v>
      </c>
      <c r="E2400" s="4" t="s">
        <v>23</v>
      </c>
      <c r="F2400" s="5">
        <v>185000</v>
      </c>
      <c r="G2400" s="3" t="s">
        <v>20</v>
      </c>
      <c r="H2400" s="5">
        <v>185000</v>
      </c>
      <c r="I2400" s="3" t="s">
        <v>21</v>
      </c>
      <c r="J2400" s="3" t="s">
        <v>243</v>
      </c>
      <c r="K2400" s="17">
        <v>0</v>
      </c>
      <c r="L2400" s="3" t="s">
        <v>21</v>
      </c>
      <c r="M2400" s="3" t="s">
        <v>242</v>
      </c>
      <c r="N2400" s="3" t="str">
        <f>IF(tbl_clean[[#This Row],[salary_in_usd]]&gt;=statistics!$B$25,"Yes","No")</f>
        <v>No</v>
      </c>
      <c r="O2400" s="3" t="str">
        <f>IF(tbl_clean[[#This Row],[employee_residence]]=tbl_clean[[#This Row],[company_location]], "Same-Country","Cross-Country")</f>
        <v>Same-Country</v>
      </c>
    </row>
    <row r="2401" spans="1:15" ht="19.2" x14ac:dyDescent="0.45">
      <c r="A2401" s="3">
        <v>2023</v>
      </c>
      <c r="B2401" s="4" t="s">
        <v>213</v>
      </c>
      <c r="C2401" s="4">
        <f t="shared" si="37"/>
        <v>3</v>
      </c>
      <c r="D2401" s="4" t="s">
        <v>218</v>
      </c>
      <c r="E2401" s="4" t="s">
        <v>37</v>
      </c>
      <c r="F2401" s="5">
        <v>185000</v>
      </c>
      <c r="G2401" s="3" t="s">
        <v>20</v>
      </c>
      <c r="H2401" s="5">
        <v>185000</v>
      </c>
      <c r="I2401" s="3" t="s">
        <v>21</v>
      </c>
      <c r="J2401" s="3" t="s">
        <v>243</v>
      </c>
      <c r="K2401" s="17">
        <v>0</v>
      </c>
      <c r="L2401" s="3" t="s">
        <v>21</v>
      </c>
      <c r="M2401" s="3" t="s">
        <v>242</v>
      </c>
      <c r="N2401" s="3" t="str">
        <f>IF(tbl_clean[[#This Row],[salary_in_usd]]&gt;=statistics!$B$25,"Yes","No")</f>
        <v>No</v>
      </c>
      <c r="O2401" s="3" t="str">
        <f>IF(tbl_clean[[#This Row],[employee_residence]]=tbl_clean[[#This Row],[company_location]], "Same-Country","Cross-Country")</f>
        <v>Same-Country</v>
      </c>
    </row>
    <row r="2402" spans="1:15" ht="19.2" x14ac:dyDescent="0.45">
      <c r="A2402" s="3">
        <v>2023</v>
      </c>
      <c r="B2402" s="4" t="s">
        <v>213</v>
      </c>
      <c r="C2402" s="4">
        <f t="shared" si="37"/>
        <v>3</v>
      </c>
      <c r="D2402" s="4" t="s">
        <v>218</v>
      </c>
      <c r="E2402" s="4" t="s">
        <v>37</v>
      </c>
      <c r="F2402" s="5">
        <v>185000</v>
      </c>
      <c r="G2402" s="3" t="s">
        <v>20</v>
      </c>
      <c r="H2402" s="5">
        <v>185000</v>
      </c>
      <c r="I2402" s="3" t="s">
        <v>21</v>
      </c>
      <c r="J2402" s="3" t="s">
        <v>244</v>
      </c>
      <c r="K2402" s="17">
        <v>100</v>
      </c>
      <c r="L2402" s="3" t="s">
        <v>21</v>
      </c>
      <c r="M2402" s="3" t="s">
        <v>242</v>
      </c>
      <c r="N2402" s="3" t="str">
        <f>IF(tbl_clean[[#This Row],[salary_in_usd]]&gt;=statistics!$B$25,"Yes","No")</f>
        <v>No</v>
      </c>
      <c r="O2402" s="3" t="str">
        <f>IF(tbl_clean[[#This Row],[employee_residence]]=tbl_clean[[#This Row],[company_location]], "Same-Country","Cross-Country")</f>
        <v>Same-Country</v>
      </c>
    </row>
    <row r="2403" spans="1:15" ht="19.2" x14ac:dyDescent="0.45">
      <c r="A2403" s="3">
        <v>2023</v>
      </c>
      <c r="B2403" s="4" t="s">
        <v>213</v>
      </c>
      <c r="C2403" s="4">
        <f t="shared" si="37"/>
        <v>3</v>
      </c>
      <c r="D2403" s="4" t="s">
        <v>218</v>
      </c>
      <c r="E2403" s="4" t="s">
        <v>37</v>
      </c>
      <c r="F2403" s="5">
        <v>185000</v>
      </c>
      <c r="G2403" s="3" t="s">
        <v>20</v>
      </c>
      <c r="H2403" s="5">
        <v>185000</v>
      </c>
      <c r="I2403" s="3" t="s">
        <v>21</v>
      </c>
      <c r="J2403" s="3" t="s">
        <v>243</v>
      </c>
      <c r="K2403" s="17">
        <v>0</v>
      </c>
      <c r="L2403" s="3" t="s">
        <v>21</v>
      </c>
      <c r="M2403" s="3" t="s">
        <v>242</v>
      </c>
      <c r="N2403" s="3" t="str">
        <f>IF(tbl_clean[[#This Row],[salary_in_usd]]&gt;=statistics!$B$25,"Yes","No")</f>
        <v>No</v>
      </c>
      <c r="O2403" s="3" t="str">
        <f>IF(tbl_clean[[#This Row],[employee_residence]]=tbl_clean[[#This Row],[company_location]], "Same-Country","Cross-Country")</f>
        <v>Same-Country</v>
      </c>
    </row>
    <row r="2404" spans="1:15" ht="19.2" x14ac:dyDescent="0.45">
      <c r="A2404" s="3">
        <v>2023</v>
      </c>
      <c r="B2404" s="4" t="s">
        <v>213</v>
      </c>
      <c r="C2404" s="4">
        <f t="shared" si="37"/>
        <v>3</v>
      </c>
      <c r="D2404" s="4" t="s">
        <v>218</v>
      </c>
      <c r="E2404" s="4" t="s">
        <v>30</v>
      </c>
      <c r="F2404" s="5">
        <v>185000</v>
      </c>
      <c r="G2404" s="3" t="s">
        <v>20</v>
      </c>
      <c r="H2404" s="5">
        <v>185000</v>
      </c>
      <c r="I2404" s="3" t="s">
        <v>21</v>
      </c>
      <c r="J2404" s="3" t="s">
        <v>243</v>
      </c>
      <c r="K2404" s="17">
        <v>0</v>
      </c>
      <c r="L2404" s="3" t="s">
        <v>21</v>
      </c>
      <c r="M2404" s="3" t="s">
        <v>242</v>
      </c>
      <c r="N2404" s="3" t="str">
        <f>IF(tbl_clean[[#This Row],[salary_in_usd]]&gt;=statistics!$B$25,"Yes","No")</f>
        <v>No</v>
      </c>
      <c r="O2404" s="3" t="str">
        <f>IF(tbl_clean[[#This Row],[employee_residence]]=tbl_clean[[#This Row],[company_location]], "Same-Country","Cross-Country")</f>
        <v>Same-Country</v>
      </c>
    </row>
    <row r="2405" spans="1:15" ht="19.2" x14ac:dyDescent="0.45">
      <c r="A2405" s="3">
        <v>2023</v>
      </c>
      <c r="B2405" s="4" t="s">
        <v>213</v>
      </c>
      <c r="C2405" s="4">
        <f t="shared" si="37"/>
        <v>3</v>
      </c>
      <c r="D2405" s="4" t="s">
        <v>218</v>
      </c>
      <c r="E2405" s="4" t="s">
        <v>27</v>
      </c>
      <c r="F2405" s="5">
        <v>185000</v>
      </c>
      <c r="G2405" s="3" t="s">
        <v>20</v>
      </c>
      <c r="H2405" s="5">
        <v>185000</v>
      </c>
      <c r="I2405" s="3" t="s">
        <v>21</v>
      </c>
      <c r="J2405" s="3" t="s">
        <v>244</v>
      </c>
      <c r="K2405" s="17">
        <v>100</v>
      </c>
      <c r="L2405" s="3" t="s">
        <v>21</v>
      </c>
      <c r="M2405" s="3" t="s">
        <v>242</v>
      </c>
      <c r="N2405" s="3" t="str">
        <f>IF(tbl_clean[[#This Row],[salary_in_usd]]&gt;=statistics!$B$25,"Yes","No")</f>
        <v>No</v>
      </c>
      <c r="O2405" s="3" t="str">
        <f>IF(tbl_clean[[#This Row],[employee_residence]]=tbl_clean[[#This Row],[company_location]], "Same-Country","Cross-Country")</f>
        <v>Same-Country</v>
      </c>
    </row>
    <row r="2406" spans="1:15" ht="19.2" x14ac:dyDescent="0.45">
      <c r="A2406" s="3">
        <v>2023</v>
      </c>
      <c r="B2406" s="4" t="s">
        <v>213</v>
      </c>
      <c r="C2406" s="4">
        <f t="shared" si="37"/>
        <v>3</v>
      </c>
      <c r="D2406" s="4" t="s">
        <v>218</v>
      </c>
      <c r="E2406" s="4" t="s">
        <v>27</v>
      </c>
      <c r="F2406" s="5">
        <v>185000</v>
      </c>
      <c r="G2406" s="3" t="s">
        <v>20</v>
      </c>
      <c r="H2406" s="5">
        <v>185000</v>
      </c>
      <c r="I2406" s="3" t="s">
        <v>21</v>
      </c>
      <c r="J2406" s="3" t="s">
        <v>244</v>
      </c>
      <c r="K2406" s="17">
        <v>100</v>
      </c>
      <c r="L2406" s="3" t="s">
        <v>21</v>
      </c>
      <c r="M2406" s="3" t="s">
        <v>242</v>
      </c>
      <c r="N2406" s="3" t="str">
        <f>IF(tbl_clean[[#This Row],[salary_in_usd]]&gt;=statistics!$B$25,"Yes","No")</f>
        <v>No</v>
      </c>
      <c r="O2406" s="3" t="str">
        <f>IF(tbl_clean[[#This Row],[employee_residence]]=tbl_clean[[#This Row],[company_location]], "Same-Country","Cross-Country")</f>
        <v>Same-Country</v>
      </c>
    </row>
    <row r="2407" spans="1:15" ht="19.2" x14ac:dyDescent="0.45">
      <c r="A2407" s="3">
        <v>2023</v>
      </c>
      <c r="B2407" s="4" t="s">
        <v>214</v>
      </c>
      <c r="C2407" s="4">
        <f t="shared" si="37"/>
        <v>2</v>
      </c>
      <c r="D2407" s="4" t="s">
        <v>218</v>
      </c>
      <c r="E2407" s="4" t="s">
        <v>52</v>
      </c>
      <c r="F2407" s="5">
        <v>185000</v>
      </c>
      <c r="G2407" s="3" t="s">
        <v>20</v>
      </c>
      <c r="H2407" s="5">
        <v>185000</v>
      </c>
      <c r="I2407" s="3" t="s">
        <v>21</v>
      </c>
      <c r="J2407" s="3" t="s">
        <v>244</v>
      </c>
      <c r="K2407" s="17">
        <v>100</v>
      </c>
      <c r="L2407" s="3" t="s">
        <v>21</v>
      </c>
      <c r="M2407" s="3" t="s">
        <v>242</v>
      </c>
      <c r="N2407" s="3" t="str">
        <f>IF(tbl_clean[[#This Row],[salary_in_usd]]&gt;=statistics!$B$25,"Yes","No")</f>
        <v>No</v>
      </c>
      <c r="O2407" s="3" t="str">
        <f>IF(tbl_clean[[#This Row],[employee_residence]]=tbl_clean[[#This Row],[company_location]], "Same-Country","Cross-Country")</f>
        <v>Same-Country</v>
      </c>
    </row>
    <row r="2408" spans="1:15" ht="19.2" x14ac:dyDescent="0.45">
      <c r="A2408" s="3">
        <v>2023</v>
      </c>
      <c r="B2408" s="4" t="s">
        <v>214</v>
      </c>
      <c r="C2408" s="4">
        <f t="shared" si="37"/>
        <v>2</v>
      </c>
      <c r="D2408" s="4" t="s">
        <v>218</v>
      </c>
      <c r="E2408" s="4" t="s">
        <v>52</v>
      </c>
      <c r="F2408" s="5">
        <v>185000</v>
      </c>
      <c r="G2408" s="3" t="s">
        <v>20</v>
      </c>
      <c r="H2408" s="5">
        <v>185000</v>
      </c>
      <c r="I2408" s="3" t="s">
        <v>21</v>
      </c>
      <c r="J2408" s="3" t="s">
        <v>243</v>
      </c>
      <c r="K2408" s="17">
        <v>0</v>
      </c>
      <c r="L2408" s="3" t="s">
        <v>21</v>
      </c>
      <c r="M2408" s="3" t="s">
        <v>242</v>
      </c>
      <c r="N2408" s="3" t="str">
        <f>IF(tbl_clean[[#This Row],[salary_in_usd]]&gt;=statistics!$B$25,"Yes","No")</f>
        <v>No</v>
      </c>
      <c r="O2408" s="3" t="str">
        <f>IF(tbl_clean[[#This Row],[employee_residence]]=tbl_clean[[#This Row],[company_location]], "Same-Country","Cross-Country")</f>
        <v>Same-Country</v>
      </c>
    </row>
    <row r="2409" spans="1:15" ht="19.2" x14ac:dyDescent="0.45">
      <c r="A2409" s="3">
        <v>2023</v>
      </c>
      <c r="B2409" s="4" t="s">
        <v>213</v>
      </c>
      <c r="C2409" s="4">
        <f t="shared" si="37"/>
        <v>3</v>
      </c>
      <c r="D2409" s="4" t="s">
        <v>218</v>
      </c>
      <c r="E2409" s="4" t="s">
        <v>37</v>
      </c>
      <c r="F2409" s="5">
        <v>185000</v>
      </c>
      <c r="G2409" s="3" t="s">
        <v>20</v>
      </c>
      <c r="H2409" s="5">
        <v>185000</v>
      </c>
      <c r="I2409" s="3" t="s">
        <v>21</v>
      </c>
      <c r="J2409" s="3" t="s">
        <v>243</v>
      </c>
      <c r="K2409" s="17">
        <v>0</v>
      </c>
      <c r="L2409" s="3" t="s">
        <v>21</v>
      </c>
      <c r="M2409" s="3" t="s">
        <v>242</v>
      </c>
      <c r="N2409" s="3" t="str">
        <f>IF(tbl_clean[[#This Row],[salary_in_usd]]&gt;=statistics!$B$25,"Yes","No")</f>
        <v>No</v>
      </c>
      <c r="O2409" s="3" t="str">
        <f>IF(tbl_clean[[#This Row],[employee_residence]]=tbl_clean[[#This Row],[company_location]], "Same-Country","Cross-Country")</f>
        <v>Same-Country</v>
      </c>
    </row>
    <row r="2410" spans="1:15" ht="19.2" x14ac:dyDescent="0.45">
      <c r="A2410" s="3">
        <v>2023</v>
      </c>
      <c r="B2410" s="4" t="s">
        <v>213</v>
      </c>
      <c r="C2410" s="4">
        <f t="shared" si="37"/>
        <v>3</v>
      </c>
      <c r="D2410" s="4" t="s">
        <v>218</v>
      </c>
      <c r="E2410" s="4" t="s">
        <v>23</v>
      </c>
      <c r="F2410" s="5">
        <v>185000</v>
      </c>
      <c r="G2410" s="3" t="s">
        <v>20</v>
      </c>
      <c r="H2410" s="5">
        <v>185000</v>
      </c>
      <c r="I2410" s="3" t="s">
        <v>21</v>
      </c>
      <c r="J2410" s="3" t="s">
        <v>244</v>
      </c>
      <c r="K2410" s="17">
        <v>100</v>
      </c>
      <c r="L2410" s="3" t="s">
        <v>21</v>
      </c>
      <c r="M2410" s="3" t="s">
        <v>242</v>
      </c>
      <c r="N2410" s="3" t="str">
        <f>IF(tbl_clean[[#This Row],[salary_in_usd]]&gt;=statistics!$B$25,"Yes","No")</f>
        <v>No</v>
      </c>
      <c r="O2410" s="3" t="str">
        <f>IF(tbl_clean[[#This Row],[employee_residence]]=tbl_clean[[#This Row],[company_location]], "Same-Country","Cross-Country")</f>
        <v>Same-Country</v>
      </c>
    </row>
    <row r="2411" spans="1:15" ht="19.2" x14ac:dyDescent="0.45">
      <c r="A2411" s="3">
        <v>2023</v>
      </c>
      <c r="B2411" s="4" t="s">
        <v>213</v>
      </c>
      <c r="C2411" s="4">
        <f t="shared" si="37"/>
        <v>3</v>
      </c>
      <c r="D2411" s="4" t="s">
        <v>218</v>
      </c>
      <c r="E2411" s="4" t="s">
        <v>23</v>
      </c>
      <c r="F2411" s="5">
        <v>185000</v>
      </c>
      <c r="G2411" s="3" t="s">
        <v>20</v>
      </c>
      <c r="H2411" s="5">
        <v>185000</v>
      </c>
      <c r="I2411" s="3" t="s">
        <v>33</v>
      </c>
      <c r="J2411" s="3" t="s">
        <v>243</v>
      </c>
      <c r="K2411" s="17">
        <v>0</v>
      </c>
      <c r="L2411" s="3" t="s">
        <v>33</v>
      </c>
      <c r="M2411" s="3" t="s">
        <v>242</v>
      </c>
      <c r="N2411" s="3" t="str">
        <f>IF(tbl_clean[[#This Row],[salary_in_usd]]&gt;=statistics!$B$25,"Yes","No")</f>
        <v>No</v>
      </c>
      <c r="O2411" s="3" t="str">
        <f>IF(tbl_clean[[#This Row],[employee_residence]]=tbl_clean[[#This Row],[company_location]], "Same-Country","Cross-Country")</f>
        <v>Same-Country</v>
      </c>
    </row>
    <row r="2412" spans="1:15" ht="19.2" x14ac:dyDescent="0.45">
      <c r="A2412" s="3">
        <v>2023</v>
      </c>
      <c r="B2412" s="4" t="s">
        <v>213</v>
      </c>
      <c r="C2412" s="4">
        <f t="shared" si="37"/>
        <v>3</v>
      </c>
      <c r="D2412" s="4" t="s">
        <v>218</v>
      </c>
      <c r="E2412" s="4" t="s">
        <v>23</v>
      </c>
      <c r="F2412" s="5">
        <v>185000</v>
      </c>
      <c r="G2412" s="3" t="s">
        <v>20</v>
      </c>
      <c r="H2412" s="5">
        <v>185000</v>
      </c>
      <c r="I2412" s="3" t="s">
        <v>21</v>
      </c>
      <c r="J2412" s="3" t="s">
        <v>243</v>
      </c>
      <c r="K2412" s="17">
        <v>0</v>
      </c>
      <c r="L2412" s="3" t="s">
        <v>21</v>
      </c>
      <c r="M2412" s="3" t="s">
        <v>242</v>
      </c>
      <c r="N2412" s="3" t="str">
        <f>IF(tbl_clean[[#This Row],[salary_in_usd]]&gt;=statistics!$B$25,"Yes","No")</f>
        <v>No</v>
      </c>
      <c r="O2412" s="3" t="str">
        <f>IF(tbl_clean[[#This Row],[employee_residence]]=tbl_clean[[#This Row],[company_location]], "Same-Country","Cross-Country")</f>
        <v>Same-Country</v>
      </c>
    </row>
    <row r="2413" spans="1:15" ht="19.2" x14ac:dyDescent="0.45">
      <c r="A2413" s="3">
        <v>2023</v>
      </c>
      <c r="B2413" s="4" t="s">
        <v>213</v>
      </c>
      <c r="C2413" s="4">
        <f t="shared" si="37"/>
        <v>3</v>
      </c>
      <c r="D2413" s="4" t="s">
        <v>218</v>
      </c>
      <c r="E2413" s="4" t="s">
        <v>23</v>
      </c>
      <c r="F2413" s="5">
        <v>185000</v>
      </c>
      <c r="G2413" s="3" t="s">
        <v>20</v>
      </c>
      <c r="H2413" s="5">
        <v>185000</v>
      </c>
      <c r="I2413" s="3" t="s">
        <v>21</v>
      </c>
      <c r="J2413" s="3" t="s">
        <v>243</v>
      </c>
      <c r="K2413" s="17">
        <v>0</v>
      </c>
      <c r="L2413" s="3" t="s">
        <v>21</v>
      </c>
      <c r="M2413" s="3" t="s">
        <v>242</v>
      </c>
      <c r="N2413" s="3" t="str">
        <f>IF(tbl_clean[[#This Row],[salary_in_usd]]&gt;=statistics!$B$25,"Yes","No")</f>
        <v>No</v>
      </c>
      <c r="O2413" s="3" t="str">
        <f>IF(tbl_clean[[#This Row],[employee_residence]]=tbl_clean[[#This Row],[company_location]], "Same-Country","Cross-Country")</f>
        <v>Same-Country</v>
      </c>
    </row>
    <row r="2414" spans="1:15" ht="19.2" x14ac:dyDescent="0.45">
      <c r="A2414" s="3">
        <v>2023</v>
      </c>
      <c r="B2414" s="4" t="s">
        <v>213</v>
      </c>
      <c r="C2414" s="4">
        <f t="shared" si="37"/>
        <v>3</v>
      </c>
      <c r="D2414" s="4" t="s">
        <v>218</v>
      </c>
      <c r="E2414" s="4" t="s">
        <v>23</v>
      </c>
      <c r="F2414" s="5">
        <v>185000</v>
      </c>
      <c r="G2414" s="3" t="s">
        <v>20</v>
      </c>
      <c r="H2414" s="5">
        <v>185000</v>
      </c>
      <c r="I2414" s="3" t="s">
        <v>21</v>
      </c>
      <c r="J2414" s="3" t="s">
        <v>244</v>
      </c>
      <c r="K2414" s="17">
        <v>100</v>
      </c>
      <c r="L2414" s="3" t="s">
        <v>21</v>
      </c>
      <c r="M2414" s="3" t="s">
        <v>242</v>
      </c>
      <c r="N2414" s="3" t="str">
        <f>IF(tbl_clean[[#This Row],[salary_in_usd]]&gt;=statistics!$B$25,"Yes","No")</f>
        <v>No</v>
      </c>
      <c r="O2414" s="3" t="str">
        <f>IF(tbl_clean[[#This Row],[employee_residence]]=tbl_clean[[#This Row],[company_location]], "Same-Country","Cross-Country")</f>
        <v>Same-Country</v>
      </c>
    </row>
    <row r="2415" spans="1:15" ht="19.2" x14ac:dyDescent="0.45">
      <c r="A2415" s="3">
        <v>2023</v>
      </c>
      <c r="B2415" s="4" t="s">
        <v>213</v>
      </c>
      <c r="C2415" s="4">
        <f t="shared" si="37"/>
        <v>3</v>
      </c>
      <c r="D2415" s="4" t="s">
        <v>218</v>
      </c>
      <c r="E2415" s="4" t="s">
        <v>38</v>
      </c>
      <c r="F2415" s="5">
        <v>185000</v>
      </c>
      <c r="G2415" s="3" t="s">
        <v>20</v>
      </c>
      <c r="H2415" s="5">
        <v>185000</v>
      </c>
      <c r="I2415" s="3" t="s">
        <v>21</v>
      </c>
      <c r="J2415" s="3" t="s">
        <v>243</v>
      </c>
      <c r="K2415" s="17">
        <v>0</v>
      </c>
      <c r="L2415" s="3" t="s">
        <v>21</v>
      </c>
      <c r="M2415" s="3" t="s">
        <v>242</v>
      </c>
      <c r="N2415" s="3" t="str">
        <f>IF(tbl_clean[[#This Row],[salary_in_usd]]&gt;=statistics!$B$25,"Yes","No")</f>
        <v>No</v>
      </c>
      <c r="O2415" s="3" t="str">
        <f>IF(tbl_clean[[#This Row],[employee_residence]]=tbl_clean[[#This Row],[company_location]], "Same-Country","Cross-Country")</f>
        <v>Same-Country</v>
      </c>
    </row>
    <row r="2416" spans="1:15" ht="19.2" x14ac:dyDescent="0.45">
      <c r="A2416" s="3">
        <v>2023</v>
      </c>
      <c r="B2416" s="4" t="s">
        <v>213</v>
      </c>
      <c r="C2416" s="4">
        <f t="shared" si="37"/>
        <v>3</v>
      </c>
      <c r="D2416" s="4" t="s">
        <v>218</v>
      </c>
      <c r="E2416" s="4" t="s">
        <v>35</v>
      </c>
      <c r="F2416" s="5">
        <v>184700</v>
      </c>
      <c r="G2416" s="3" t="s">
        <v>20</v>
      </c>
      <c r="H2416" s="5">
        <v>184700</v>
      </c>
      <c r="I2416" s="3" t="s">
        <v>21</v>
      </c>
      <c r="J2416" s="3" t="s">
        <v>243</v>
      </c>
      <c r="K2416" s="17">
        <v>0</v>
      </c>
      <c r="L2416" s="3" t="s">
        <v>21</v>
      </c>
      <c r="M2416" s="3" t="s">
        <v>242</v>
      </c>
      <c r="N2416" s="3" t="str">
        <f>IF(tbl_clean[[#This Row],[salary_in_usd]]&gt;=statistics!$B$25,"Yes","No")</f>
        <v>No</v>
      </c>
      <c r="O2416" s="3" t="str">
        <f>IF(tbl_clean[[#This Row],[employee_residence]]=tbl_clean[[#This Row],[company_location]], "Same-Country","Cross-Country")</f>
        <v>Same-Country</v>
      </c>
    </row>
    <row r="2417" spans="1:15" ht="19.2" x14ac:dyDescent="0.45">
      <c r="A2417" s="3">
        <v>2023</v>
      </c>
      <c r="B2417" s="4" t="s">
        <v>213</v>
      </c>
      <c r="C2417" s="4">
        <f t="shared" si="37"/>
        <v>3</v>
      </c>
      <c r="D2417" s="4" t="s">
        <v>218</v>
      </c>
      <c r="E2417" s="4" t="s">
        <v>38</v>
      </c>
      <c r="F2417" s="5">
        <v>184590</v>
      </c>
      <c r="G2417" s="3" t="s">
        <v>20</v>
      </c>
      <c r="H2417" s="5">
        <v>184590</v>
      </c>
      <c r="I2417" s="3" t="s">
        <v>21</v>
      </c>
      <c r="J2417" s="3" t="s">
        <v>243</v>
      </c>
      <c r="K2417" s="17">
        <v>0</v>
      </c>
      <c r="L2417" s="3" t="s">
        <v>21</v>
      </c>
      <c r="M2417" s="3" t="s">
        <v>242</v>
      </c>
      <c r="N2417" s="3" t="str">
        <f>IF(tbl_clean[[#This Row],[salary_in_usd]]&gt;=statistics!$B$25,"Yes","No")</f>
        <v>No</v>
      </c>
      <c r="O2417" s="3" t="str">
        <f>IF(tbl_clean[[#This Row],[employee_residence]]=tbl_clean[[#This Row],[company_location]], "Same-Country","Cross-Country")</f>
        <v>Same-Country</v>
      </c>
    </row>
    <row r="2418" spans="1:15" ht="19.2" x14ac:dyDescent="0.45">
      <c r="A2418" s="3">
        <v>2023</v>
      </c>
      <c r="B2418" s="4" t="s">
        <v>213</v>
      </c>
      <c r="C2418" s="4">
        <f t="shared" si="37"/>
        <v>3</v>
      </c>
      <c r="D2418" s="4" t="s">
        <v>218</v>
      </c>
      <c r="E2418" s="4" t="s">
        <v>26</v>
      </c>
      <c r="F2418" s="5">
        <v>184000</v>
      </c>
      <c r="G2418" s="3" t="s">
        <v>20</v>
      </c>
      <c r="H2418" s="5">
        <v>184000</v>
      </c>
      <c r="I2418" s="3" t="s">
        <v>21</v>
      </c>
      <c r="J2418" s="3" t="s">
        <v>244</v>
      </c>
      <c r="K2418" s="17">
        <v>100</v>
      </c>
      <c r="L2418" s="3" t="s">
        <v>21</v>
      </c>
      <c r="M2418" s="3" t="s">
        <v>242</v>
      </c>
      <c r="N2418" s="3" t="str">
        <f>IF(tbl_clean[[#This Row],[salary_in_usd]]&gt;=statistics!$B$25,"Yes","No")</f>
        <v>No</v>
      </c>
      <c r="O2418" s="3" t="str">
        <f>IF(tbl_clean[[#This Row],[employee_residence]]=tbl_clean[[#This Row],[company_location]], "Same-Country","Cross-Country")</f>
        <v>Same-Country</v>
      </c>
    </row>
    <row r="2419" spans="1:15" ht="19.2" x14ac:dyDescent="0.45">
      <c r="A2419" s="3">
        <v>2023</v>
      </c>
      <c r="B2419" s="4" t="s">
        <v>213</v>
      </c>
      <c r="C2419" s="4">
        <f t="shared" si="37"/>
        <v>3</v>
      </c>
      <c r="D2419" s="4" t="s">
        <v>218</v>
      </c>
      <c r="E2419" s="4" t="s">
        <v>26</v>
      </c>
      <c r="F2419" s="5">
        <v>184000</v>
      </c>
      <c r="G2419" s="3" t="s">
        <v>20</v>
      </c>
      <c r="H2419" s="5">
        <v>184000</v>
      </c>
      <c r="I2419" s="3" t="s">
        <v>21</v>
      </c>
      <c r="J2419" s="3" t="s">
        <v>244</v>
      </c>
      <c r="K2419" s="17">
        <v>100</v>
      </c>
      <c r="L2419" s="3" t="s">
        <v>21</v>
      </c>
      <c r="M2419" s="3" t="s">
        <v>242</v>
      </c>
      <c r="N2419" s="3" t="str">
        <f>IF(tbl_clean[[#This Row],[salary_in_usd]]&gt;=statistics!$B$25,"Yes","No")</f>
        <v>No</v>
      </c>
      <c r="O2419" s="3" t="str">
        <f>IF(tbl_clean[[#This Row],[employee_residence]]=tbl_clean[[#This Row],[company_location]], "Same-Country","Cross-Country")</f>
        <v>Same-Country</v>
      </c>
    </row>
    <row r="2420" spans="1:15" ht="19.2" x14ac:dyDescent="0.45">
      <c r="A2420" s="3">
        <v>2023</v>
      </c>
      <c r="B2420" s="4" t="s">
        <v>213</v>
      </c>
      <c r="C2420" s="4">
        <f t="shared" si="37"/>
        <v>3</v>
      </c>
      <c r="D2420" s="4" t="s">
        <v>218</v>
      </c>
      <c r="E2420" s="4" t="s">
        <v>35</v>
      </c>
      <c r="F2420" s="5">
        <v>184000</v>
      </c>
      <c r="G2420" s="3" t="s">
        <v>20</v>
      </c>
      <c r="H2420" s="5">
        <v>184000</v>
      </c>
      <c r="I2420" s="3" t="s">
        <v>21</v>
      </c>
      <c r="J2420" s="3" t="s">
        <v>244</v>
      </c>
      <c r="K2420" s="17">
        <v>100</v>
      </c>
      <c r="L2420" s="3" t="s">
        <v>21</v>
      </c>
      <c r="M2420" s="3" t="s">
        <v>242</v>
      </c>
      <c r="N2420" s="3" t="str">
        <f>IF(tbl_clean[[#This Row],[salary_in_usd]]&gt;=statistics!$B$25,"Yes","No")</f>
        <v>No</v>
      </c>
      <c r="O2420" s="3" t="str">
        <f>IF(tbl_clean[[#This Row],[employee_residence]]=tbl_clean[[#This Row],[company_location]], "Same-Country","Cross-Country")</f>
        <v>Same-Country</v>
      </c>
    </row>
    <row r="2421" spans="1:15" ht="19.2" x14ac:dyDescent="0.45">
      <c r="A2421" s="3">
        <v>2023</v>
      </c>
      <c r="B2421" s="4" t="s">
        <v>213</v>
      </c>
      <c r="C2421" s="4">
        <f t="shared" si="37"/>
        <v>3</v>
      </c>
      <c r="D2421" s="4" t="s">
        <v>218</v>
      </c>
      <c r="E2421" s="4" t="s">
        <v>94</v>
      </c>
      <c r="F2421" s="5">
        <v>184000</v>
      </c>
      <c r="G2421" s="3" t="s">
        <v>20</v>
      </c>
      <c r="H2421" s="5">
        <v>184000</v>
      </c>
      <c r="I2421" s="3" t="s">
        <v>21</v>
      </c>
      <c r="J2421" s="3" t="s">
        <v>244</v>
      </c>
      <c r="K2421" s="17">
        <v>100</v>
      </c>
      <c r="L2421" s="3" t="s">
        <v>21</v>
      </c>
      <c r="M2421" s="3" t="s">
        <v>242</v>
      </c>
      <c r="N2421" s="3" t="str">
        <f>IF(tbl_clean[[#This Row],[salary_in_usd]]&gt;=statistics!$B$25,"Yes","No")</f>
        <v>No</v>
      </c>
      <c r="O2421" s="3" t="str">
        <f>IF(tbl_clean[[#This Row],[employee_residence]]=tbl_clean[[#This Row],[company_location]], "Same-Country","Cross-Country")</f>
        <v>Same-Country</v>
      </c>
    </row>
    <row r="2422" spans="1:15" ht="19.2" x14ac:dyDescent="0.45">
      <c r="A2422" s="3">
        <v>2023</v>
      </c>
      <c r="B2422" s="4" t="s">
        <v>213</v>
      </c>
      <c r="C2422" s="4">
        <f t="shared" si="37"/>
        <v>3</v>
      </c>
      <c r="D2422" s="4" t="s">
        <v>218</v>
      </c>
      <c r="E2422" s="4" t="s">
        <v>35</v>
      </c>
      <c r="F2422" s="5">
        <v>184000</v>
      </c>
      <c r="G2422" s="3" t="s">
        <v>20</v>
      </c>
      <c r="H2422" s="5">
        <v>184000</v>
      </c>
      <c r="I2422" s="3" t="s">
        <v>21</v>
      </c>
      <c r="J2422" s="3" t="s">
        <v>243</v>
      </c>
      <c r="K2422" s="17">
        <v>0</v>
      </c>
      <c r="L2422" s="3" t="s">
        <v>21</v>
      </c>
      <c r="M2422" s="3" t="s">
        <v>242</v>
      </c>
      <c r="N2422" s="3" t="str">
        <f>IF(tbl_clean[[#This Row],[salary_in_usd]]&gt;=statistics!$B$25,"Yes","No")</f>
        <v>No</v>
      </c>
      <c r="O2422" s="3" t="str">
        <f>IF(tbl_clean[[#This Row],[employee_residence]]=tbl_clean[[#This Row],[company_location]], "Same-Country","Cross-Country")</f>
        <v>Same-Country</v>
      </c>
    </row>
    <row r="2423" spans="1:15" ht="19.2" x14ac:dyDescent="0.45">
      <c r="A2423" s="3">
        <v>2023</v>
      </c>
      <c r="B2423" s="4" t="s">
        <v>213</v>
      </c>
      <c r="C2423" s="4">
        <f t="shared" si="37"/>
        <v>3</v>
      </c>
      <c r="D2423" s="4" t="s">
        <v>218</v>
      </c>
      <c r="E2423" s="4" t="s">
        <v>26</v>
      </c>
      <c r="F2423" s="5">
        <v>184000</v>
      </c>
      <c r="G2423" s="3" t="s">
        <v>20</v>
      </c>
      <c r="H2423" s="5">
        <v>184000</v>
      </c>
      <c r="I2423" s="3" t="s">
        <v>21</v>
      </c>
      <c r="J2423" s="3" t="s">
        <v>244</v>
      </c>
      <c r="K2423" s="17">
        <v>100</v>
      </c>
      <c r="L2423" s="3" t="s">
        <v>21</v>
      </c>
      <c r="M2423" s="3" t="s">
        <v>242</v>
      </c>
      <c r="N2423" s="3" t="str">
        <f>IF(tbl_clean[[#This Row],[salary_in_usd]]&gt;=statistics!$B$25,"Yes","No")</f>
        <v>No</v>
      </c>
      <c r="O2423" s="3" t="str">
        <f>IF(tbl_clean[[#This Row],[employee_residence]]=tbl_clean[[#This Row],[company_location]], "Same-Country","Cross-Country")</f>
        <v>Same-Country</v>
      </c>
    </row>
    <row r="2424" spans="1:15" ht="19.2" x14ac:dyDescent="0.45">
      <c r="A2424" s="3">
        <v>2023</v>
      </c>
      <c r="B2424" s="4" t="s">
        <v>213</v>
      </c>
      <c r="C2424" s="4">
        <f t="shared" si="37"/>
        <v>3</v>
      </c>
      <c r="D2424" s="4" t="s">
        <v>218</v>
      </c>
      <c r="E2424" s="4" t="s">
        <v>37</v>
      </c>
      <c r="F2424" s="5">
        <v>183600</v>
      </c>
      <c r="G2424" s="3" t="s">
        <v>20</v>
      </c>
      <c r="H2424" s="5">
        <v>183600</v>
      </c>
      <c r="I2424" s="3" t="s">
        <v>21</v>
      </c>
      <c r="J2424" s="3" t="s">
        <v>243</v>
      </c>
      <c r="K2424" s="17">
        <v>0</v>
      </c>
      <c r="L2424" s="3" t="s">
        <v>21</v>
      </c>
      <c r="M2424" s="3" t="s">
        <v>242</v>
      </c>
      <c r="N2424" s="3" t="str">
        <f>IF(tbl_clean[[#This Row],[salary_in_usd]]&gt;=statistics!$B$25,"Yes","No")</f>
        <v>No</v>
      </c>
      <c r="O2424" s="3" t="str">
        <f>IF(tbl_clean[[#This Row],[employee_residence]]=tbl_clean[[#This Row],[company_location]], "Same-Country","Cross-Country")</f>
        <v>Same-Country</v>
      </c>
    </row>
    <row r="2425" spans="1:15" ht="19.2" x14ac:dyDescent="0.45">
      <c r="A2425" s="3">
        <v>2023</v>
      </c>
      <c r="B2425" s="4" t="s">
        <v>213</v>
      </c>
      <c r="C2425" s="4">
        <f t="shared" si="37"/>
        <v>3</v>
      </c>
      <c r="D2425" s="4" t="s">
        <v>218</v>
      </c>
      <c r="E2425" s="4" t="s">
        <v>23</v>
      </c>
      <c r="F2425" s="5">
        <v>183500</v>
      </c>
      <c r="G2425" s="3" t="s">
        <v>20</v>
      </c>
      <c r="H2425" s="5">
        <v>183500</v>
      </c>
      <c r="I2425" s="3" t="s">
        <v>21</v>
      </c>
      <c r="J2425" s="3" t="s">
        <v>244</v>
      </c>
      <c r="K2425" s="17">
        <v>100</v>
      </c>
      <c r="L2425" s="3" t="s">
        <v>21</v>
      </c>
      <c r="M2425" s="3" t="s">
        <v>242</v>
      </c>
      <c r="N2425" s="3" t="str">
        <f>IF(tbl_clean[[#This Row],[salary_in_usd]]&gt;=statistics!$B$25,"Yes","No")</f>
        <v>No</v>
      </c>
      <c r="O2425" s="3" t="str">
        <f>IF(tbl_clean[[#This Row],[employee_residence]]=tbl_clean[[#This Row],[company_location]], "Same-Country","Cross-Country")</f>
        <v>Same-Country</v>
      </c>
    </row>
    <row r="2426" spans="1:15" ht="19.2" x14ac:dyDescent="0.45">
      <c r="A2426" s="3">
        <v>2023</v>
      </c>
      <c r="B2426" s="4" t="s">
        <v>213</v>
      </c>
      <c r="C2426" s="4">
        <f t="shared" si="37"/>
        <v>3</v>
      </c>
      <c r="D2426" s="4" t="s">
        <v>218</v>
      </c>
      <c r="E2426" s="4" t="s">
        <v>23</v>
      </c>
      <c r="F2426" s="5">
        <v>183500</v>
      </c>
      <c r="G2426" s="3" t="s">
        <v>20</v>
      </c>
      <c r="H2426" s="5">
        <v>183500</v>
      </c>
      <c r="I2426" s="3" t="s">
        <v>21</v>
      </c>
      <c r="J2426" s="3" t="s">
        <v>244</v>
      </c>
      <c r="K2426" s="17">
        <v>100</v>
      </c>
      <c r="L2426" s="3" t="s">
        <v>21</v>
      </c>
      <c r="M2426" s="3" t="s">
        <v>242</v>
      </c>
      <c r="N2426" s="3" t="str">
        <f>IF(tbl_clean[[#This Row],[salary_in_usd]]&gt;=statistics!$B$25,"Yes","No")</f>
        <v>No</v>
      </c>
      <c r="O2426" s="3" t="str">
        <f>IF(tbl_clean[[#This Row],[employee_residence]]=tbl_clean[[#This Row],[company_location]], "Same-Country","Cross-Country")</f>
        <v>Same-Country</v>
      </c>
    </row>
    <row r="2427" spans="1:15" ht="19.2" x14ac:dyDescent="0.45">
      <c r="A2427" s="3">
        <v>2023</v>
      </c>
      <c r="B2427" s="4" t="s">
        <v>213</v>
      </c>
      <c r="C2427" s="4">
        <f t="shared" si="37"/>
        <v>3</v>
      </c>
      <c r="D2427" s="4" t="s">
        <v>218</v>
      </c>
      <c r="E2427" s="4" t="s">
        <v>23</v>
      </c>
      <c r="F2427" s="5">
        <v>183500</v>
      </c>
      <c r="G2427" s="3" t="s">
        <v>20</v>
      </c>
      <c r="H2427" s="5">
        <v>183500</v>
      </c>
      <c r="I2427" s="3" t="s">
        <v>21</v>
      </c>
      <c r="J2427" s="3" t="s">
        <v>244</v>
      </c>
      <c r="K2427" s="17">
        <v>100</v>
      </c>
      <c r="L2427" s="3" t="s">
        <v>21</v>
      </c>
      <c r="M2427" s="3" t="s">
        <v>242</v>
      </c>
      <c r="N2427" s="3" t="str">
        <f>IF(tbl_clean[[#This Row],[salary_in_usd]]&gt;=statistics!$B$25,"Yes","No")</f>
        <v>No</v>
      </c>
      <c r="O2427" s="3" t="str">
        <f>IF(tbl_clean[[#This Row],[employee_residence]]=tbl_clean[[#This Row],[company_location]], "Same-Country","Cross-Country")</f>
        <v>Same-Country</v>
      </c>
    </row>
    <row r="2428" spans="1:15" ht="19.2" x14ac:dyDescent="0.45">
      <c r="A2428" s="3">
        <v>2023</v>
      </c>
      <c r="B2428" s="4" t="s">
        <v>213</v>
      </c>
      <c r="C2428" s="4">
        <f t="shared" si="37"/>
        <v>3</v>
      </c>
      <c r="D2428" s="4" t="s">
        <v>218</v>
      </c>
      <c r="E2428" s="4" t="s">
        <v>32</v>
      </c>
      <c r="F2428" s="5">
        <v>183500</v>
      </c>
      <c r="G2428" s="3" t="s">
        <v>20</v>
      </c>
      <c r="H2428" s="5">
        <v>183500</v>
      </c>
      <c r="I2428" s="3" t="s">
        <v>21</v>
      </c>
      <c r="J2428" s="3" t="s">
        <v>244</v>
      </c>
      <c r="K2428" s="17">
        <v>100</v>
      </c>
      <c r="L2428" s="3" t="s">
        <v>21</v>
      </c>
      <c r="M2428" s="3" t="s">
        <v>242</v>
      </c>
      <c r="N2428" s="3" t="str">
        <f>IF(tbl_clean[[#This Row],[salary_in_usd]]&gt;=statistics!$B$25,"Yes","No")</f>
        <v>No</v>
      </c>
      <c r="O2428" s="3" t="str">
        <f>IF(tbl_clean[[#This Row],[employee_residence]]=tbl_clean[[#This Row],[company_location]], "Same-Country","Cross-Country")</f>
        <v>Same-Country</v>
      </c>
    </row>
    <row r="2429" spans="1:15" ht="19.2" x14ac:dyDescent="0.45">
      <c r="A2429" s="3">
        <v>2023</v>
      </c>
      <c r="B2429" s="4" t="s">
        <v>213</v>
      </c>
      <c r="C2429" s="4">
        <f t="shared" si="37"/>
        <v>3</v>
      </c>
      <c r="D2429" s="4" t="s">
        <v>218</v>
      </c>
      <c r="E2429" s="4" t="s">
        <v>23</v>
      </c>
      <c r="F2429" s="5">
        <v>183500</v>
      </c>
      <c r="G2429" s="3" t="s">
        <v>20</v>
      </c>
      <c r="H2429" s="5">
        <v>183500</v>
      </c>
      <c r="I2429" s="3" t="s">
        <v>21</v>
      </c>
      <c r="J2429" s="3" t="s">
        <v>244</v>
      </c>
      <c r="K2429" s="17">
        <v>100</v>
      </c>
      <c r="L2429" s="3" t="s">
        <v>21</v>
      </c>
      <c r="M2429" s="3" t="s">
        <v>242</v>
      </c>
      <c r="N2429" s="3" t="str">
        <f>IF(tbl_clean[[#This Row],[salary_in_usd]]&gt;=statistics!$B$25,"Yes","No")</f>
        <v>No</v>
      </c>
      <c r="O2429" s="3" t="str">
        <f>IF(tbl_clean[[#This Row],[employee_residence]]=tbl_clean[[#This Row],[company_location]], "Same-Country","Cross-Country")</f>
        <v>Same-Country</v>
      </c>
    </row>
    <row r="2430" spans="1:15" ht="19.2" x14ac:dyDescent="0.45">
      <c r="A2430" s="3">
        <v>2023</v>
      </c>
      <c r="B2430" s="4" t="s">
        <v>213</v>
      </c>
      <c r="C2430" s="4">
        <f t="shared" si="37"/>
        <v>3</v>
      </c>
      <c r="D2430" s="4" t="s">
        <v>218</v>
      </c>
      <c r="E2430" s="4" t="s">
        <v>23</v>
      </c>
      <c r="F2430" s="5">
        <v>183500</v>
      </c>
      <c r="G2430" s="3" t="s">
        <v>20</v>
      </c>
      <c r="H2430" s="5">
        <v>183500</v>
      </c>
      <c r="I2430" s="3" t="s">
        <v>21</v>
      </c>
      <c r="J2430" s="3" t="s">
        <v>244</v>
      </c>
      <c r="K2430" s="17">
        <v>100</v>
      </c>
      <c r="L2430" s="3" t="s">
        <v>21</v>
      </c>
      <c r="M2430" s="3" t="s">
        <v>242</v>
      </c>
      <c r="N2430" s="3" t="str">
        <f>IF(tbl_clean[[#This Row],[salary_in_usd]]&gt;=statistics!$B$25,"Yes","No")</f>
        <v>No</v>
      </c>
      <c r="O2430" s="3" t="str">
        <f>IF(tbl_clean[[#This Row],[employee_residence]]=tbl_clean[[#This Row],[company_location]], "Same-Country","Cross-Country")</f>
        <v>Same-Country</v>
      </c>
    </row>
    <row r="2431" spans="1:15" ht="19.2" x14ac:dyDescent="0.45">
      <c r="A2431" s="3">
        <v>2023</v>
      </c>
      <c r="B2431" s="4" t="s">
        <v>214</v>
      </c>
      <c r="C2431" s="4">
        <f t="shared" si="37"/>
        <v>2</v>
      </c>
      <c r="D2431" s="4" t="s">
        <v>218</v>
      </c>
      <c r="E2431" s="4" t="s">
        <v>94</v>
      </c>
      <c r="F2431" s="5">
        <v>183310</v>
      </c>
      <c r="G2431" s="3" t="s">
        <v>20</v>
      </c>
      <c r="H2431" s="5">
        <v>183310</v>
      </c>
      <c r="I2431" s="3" t="s">
        <v>21</v>
      </c>
      <c r="J2431" s="3" t="s">
        <v>243</v>
      </c>
      <c r="K2431" s="17">
        <v>0</v>
      </c>
      <c r="L2431" s="3" t="s">
        <v>21</v>
      </c>
      <c r="M2431" s="3" t="s">
        <v>242</v>
      </c>
      <c r="N2431" s="3" t="str">
        <f>IF(tbl_clean[[#This Row],[salary_in_usd]]&gt;=statistics!$B$25,"Yes","No")</f>
        <v>No</v>
      </c>
      <c r="O2431" s="3" t="str">
        <f>IF(tbl_clean[[#This Row],[employee_residence]]=tbl_clean[[#This Row],[company_location]], "Same-Country","Cross-Country")</f>
        <v>Same-Country</v>
      </c>
    </row>
    <row r="2432" spans="1:15" ht="19.2" x14ac:dyDescent="0.45">
      <c r="A2432" s="3">
        <v>2023</v>
      </c>
      <c r="B2432" s="4" t="s">
        <v>214</v>
      </c>
      <c r="C2432" s="4">
        <f t="shared" si="37"/>
        <v>2</v>
      </c>
      <c r="D2432" s="4" t="s">
        <v>218</v>
      </c>
      <c r="E2432" s="4" t="s">
        <v>23</v>
      </c>
      <c r="F2432" s="5">
        <v>183310</v>
      </c>
      <c r="G2432" s="3" t="s">
        <v>20</v>
      </c>
      <c r="H2432" s="5">
        <v>183310</v>
      </c>
      <c r="I2432" s="3" t="s">
        <v>21</v>
      </c>
      <c r="J2432" s="3" t="s">
        <v>243</v>
      </c>
      <c r="K2432" s="17">
        <v>0</v>
      </c>
      <c r="L2432" s="3" t="s">
        <v>21</v>
      </c>
      <c r="M2432" s="3" t="s">
        <v>242</v>
      </c>
      <c r="N2432" s="3" t="str">
        <f>IF(tbl_clean[[#This Row],[salary_in_usd]]&gt;=statistics!$B$25,"Yes","No")</f>
        <v>No</v>
      </c>
      <c r="O2432" s="3" t="str">
        <f>IF(tbl_clean[[#This Row],[employee_residence]]=tbl_clean[[#This Row],[company_location]], "Same-Country","Cross-Country")</f>
        <v>Same-Country</v>
      </c>
    </row>
    <row r="2433" spans="1:15" ht="19.2" x14ac:dyDescent="0.45">
      <c r="A2433" s="3">
        <v>2023</v>
      </c>
      <c r="B2433" s="4" t="s">
        <v>214</v>
      </c>
      <c r="C2433" s="4">
        <f t="shared" si="37"/>
        <v>2</v>
      </c>
      <c r="D2433" s="4" t="s">
        <v>218</v>
      </c>
      <c r="E2433" s="4" t="s">
        <v>23</v>
      </c>
      <c r="F2433" s="5">
        <v>183310</v>
      </c>
      <c r="G2433" s="3" t="s">
        <v>20</v>
      </c>
      <c r="H2433" s="5">
        <v>183310</v>
      </c>
      <c r="I2433" s="3" t="s">
        <v>21</v>
      </c>
      <c r="J2433" s="3" t="s">
        <v>243</v>
      </c>
      <c r="K2433" s="17">
        <v>0</v>
      </c>
      <c r="L2433" s="3" t="s">
        <v>21</v>
      </c>
      <c r="M2433" s="3" t="s">
        <v>242</v>
      </c>
      <c r="N2433" s="3" t="str">
        <f>IF(tbl_clean[[#This Row],[salary_in_usd]]&gt;=statistics!$B$25,"Yes","No")</f>
        <v>No</v>
      </c>
      <c r="O2433" s="3" t="str">
        <f>IF(tbl_clean[[#This Row],[employee_residence]]=tbl_clean[[#This Row],[company_location]], "Same-Country","Cross-Country")</f>
        <v>Same-Country</v>
      </c>
    </row>
    <row r="2434" spans="1:15" ht="19.2" x14ac:dyDescent="0.45">
      <c r="A2434" s="3">
        <v>2023</v>
      </c>
      <c r="B2434" s="4" t="s">
        <v>213</v>
      </c>
      <c r="C2434" s="4">
        <f t="shared" ref="C2434:C2497" si="38">IF(B2434="Entry",1,IF(B2434="Mid",2,IF(B2434="Senior",3,4)))</f>
        <v>3</v>
      </c>
      <c r="D2434" s="4" t="s">
        <v>218</v>
      </c>
      <c r="E2434" s="4" t="s">
        <v>23</v>
      </c>
      <c r="F2434" s="5">
        <v>183000</v>
      </c>
      <c r="G2434" s="3" t="s">
        <v>20</v>
      </c>
      <c r="H2434" s="5">
        <v>183000</v>
      </c>
      <c r="I2434" s="3" t="s">
        <v>21</v>
      </c>
      <c r="J2434" s="3" t="s">
        <v>244</v>
      </c>
      <c r="K2434" s="17">
        <v>100</v>
      </c>
      <c r="L2434" s="3" t="s">
        <v>21</v>
      </c>
      <c r="M2434" s="3" t="s">
        <v>242</v>
      </c>
      <c r="N2434" s="3" t="str">
        <f>IF(tbl_clean[[#This Row],[salary_in_usd]]&gt;=statistics!$B$25,"Yes","No")</f>
        <v>No</v>
      </c>
      <c r="O2434" s="3" t="str">
        <f>IF(tbl_clean[[#This Row],[employee_residence]]=tbl_clean[[#This Row],[company_location]], "Same-Country","Cross-Country")</f>
        <v>Same-Country</v>
      </c>
    </row>
    <row r="2435" spans="1:15" ht="19.2" x14ac:dyDescent="0.45">
      <c r="A2435" s="3">
        <v>2023</v>
      </c>
      <c r="B2435" s="4" t="s">
        <v>213</v>
      </c>
      <c r="C2435" s="4">
        <f t="shared" si="38"/>
        <v>3</v>
      </c>
      <c r="D2435" s="4" t="s">
        <v>218</v>
      </c>
      <c r="E2435" s="4" t="s">
        <v>23</v>
      </c>
      <c r="F2435" s="5">
        <v>183000</v>
      </c>
      <c r="G2435" s="3" t="s">
        <v>20</v>
      </c>
      <c r="H2435" s="5">
        <v>183000</v>
      </c>
      <c r="I2435" s="3" t="s">
        <v>21</v>
      </c>
      <c r="J2435" s="3" t="s">
        <v>244</v>
      </c>
      <c r="K2435" s="17">
        <v>100</v>
      </c>
      <c r="L2435" s="3" t="s">
        <v>21</v>
      </c>
      <c r="M2435" s="3" t="s">
        <v>242</v>
      </c>
      <c r="N2435" s="3" t="str">
        <f>IF(tbl_clean[[#This Row],[salary_in_usd]]&gt;=statistics!$B$25,"Yes","No")</f>
        <v>No</v>
      </c>
      <c r="O2435" s="3" t="str">
        <f>IF(tbl_clean[[#This Row],[employee_residence]]=tbl_clean[[#This Row],[company_location]], "Same-Country","Cross-Country")</f>
        <v>Same-Country</v>
      </c>
    </row>
    <row r="2436" spans="1:15" ht="19.2" x14ac:dyDescent="0.45">
      <c r="A2436" s="3">
        <v>2023</v>
      </c>
      <c r="B2436" s="4" t="s">
        <v>213</v>
      </c>
      <c r="C2436" s="4">
        <f t="shared" si="38"/>
        <v>3</v>
      </c>
      <c r="D2436" s="4" t="s">
        <v>218</v>
      </c>
      <c r="E2436" s="4" t="s">
        <v>23</v>
      </c>
      <c r="F2436" s="5">
        <v>183000</v>
      </c>
      <c r="G2436" s="3" t="s">
        <v>20</v>
      </c>
      <c r="H2436" s="5">
        <v>183000</v>
      </c>
      <c r="I2436" s="3" t="s">
        <v>21</v>
      </c>
      <c r="J2436" s="3" t="s">
        <v>243</v>
      </c>
      <c r="K2436" s="17">
        <v>0</v>
      </c>
      <c r="L2436" s="3" t="s">
        <v>21</v>
      </c>
      <c r="M2436" s="3" t="s">
        <v>242</v>
      </c>
      <c r="N2436" s="3" t="str">
        <f>IF(tbl_clean[[#This Row],[salary_in_usd]]&gt;=statistics!$B$25,"Yes","No")</f>
        <v>No</v>
      </c>
      <c r="O2436" s="3" t="str">
        <f>IF(tbl_clean[[#This Row],[employee_residence]]=tbl_clean[[#This Row],[company_location]], "Same-Country","Cross-Country")</f>
        <v>Same-Country</v>
      </c>
    </row>
    <row r="2437" spans="1:15" ht="19.2" x14ac:dyDescent="0.45">
      <c r="A2437" s="3">
        <v>2023</v>
      </c>
      <c r="B2437" s="4" t="s">
        <v>213</v>
      </c>
      <c r="C2437" s="4">
        <f t="shared" si="38"/>
        <v>3</v>
      </c>
      <c r="D2437" s="4" t="s">
        <v>218</v>
      </c>
      <c r="E2437" s="4" t="s">
        <v>37</v>
      </c>
      <c r="F2437" s="5">
        <v>182750</v>
      </c>
      <c r="G2437" s="3" t="s">
        <v>20</v>
      </c>
      <c r="H2437" s="5">
        <v>182750</v>
      </c>
      <c r="I2437" s="3" t="s">
        <v>21</v>
      </c>
      <c r="J2437" s="3" t="s">
        <v>244</v>
      </c>
      <c r="K2437" s="17">
        <v>100</v>
      </c>
      <c r="L2437" s="3" t="s">
        <v>21</v>
      </c>
      <c r="M2437" s="3" t="s">
        <v>242</v>
      </c>
      <c r="N2437" s="3" t="str">
        <f>IF(tbl_clean[[#This Row],[salary_in_usd]]&gt;=statistics!$B$25,"Yes","No")</f>
        <v>No</v>
      </c>
      <c r="O2437" s="3" t="str">
        <f>IF(tbl_clean[[#This Row],[employee_residence]]=tbl_clean[[#This Row],[company_location]], "Same-Country","Cross-Country")</f>
        <v>Same-Country</v>
      </c>
    </row>
    <row r="2438" spans="1:15" ht="19.2" x14ac:dyDescent="0.45">
      <c r="A2438" s="3">
        <v>2023</v>
      </c>
      <c r="B2438" s="4" t="s">
        <v>214</v>
      </c>
      <c r="C2438" s="4">
        <f t="shared" si="38"/>
        <v>2</v>
      </c>
      <c r="D2438" s="4" t="s">
        <v>218</v>
      </c>
      <c r="E2438" s="4" t="s">
        <v>27</v>
      </c>
      <c r="F2438" s="5">
        <v>182500</v>
      </c>
      <c r="G2438" s="3" t="s">
        <v>20</v>
      </c>
      <c r="H2438" s="5">
        <v>182500</v>
      </c>
      <c r="I2438" s="3" t="s">
        <v>21</v>
      </c>
      <c r="J2438" s="3" t="s">
        <v>243</v>
      </c>
      <c r="K2438" s="17">
        <v>0</v>
      </c>
      <c r="L2438" s="3" t="s">
        <v>21</v>
      </c>
      <c r="M2438" s="3" t="s">
        <v>242</v>
      </c>
      <c r="N2438" s="3" t="str">
        <f>IF(tbl_clean[[#This Row],[salary_in_usd]]&gt;=statistics!$B$25,"Yes","No")</f>
        <v>No</v>
      </c>
      <c r="O2438" s="3" t="str">
        <f>IF(tbl_clean[[#This Row],[employee_residence]]=tbl_clean[[#This Row],[company_location]], "Same-Country","Cross-Country")</f>
        <v>Same-Country</v>
      </c>
    </row>
    <row r="2439" spans="1:15" ht="19.2" x14ac:dyDescent="0.45">
      <c r="A2439" s="3">
        <v>2023</v>
      </c>
      <c r="B2439" s="4" t="s">
        <v>213</v>
      </c>
      <c r="C2439" s="4">
        <f t="shared" si="38"/>
        <v>3</v>
      </c>
      <c r="D2439" s="4" t="s">
        <v>218</v>
      </c>
      <c r="E2439" s="4" t="s">
        <v>23</v>
      </c>
      <c r="F2439" s="5">
        <v>182200</v>
      </c>
      <c r="G2439" s="3" t="s">
        <v>20</v>
      </c>
      <c r="H2439" s="5">
        <v>182200</v>
      </c>
      <c r="I2439" s="3" t="s">
        <v>21</v>
      </c>
      <c r="J2439" s="3" t="s">
        <v>244</v>
      </c>
      <c r="K2439" s="17">
        <v>100</v>
      </c>
      <c r="L2439" s="3" t="s">
        <v>21</v>
      </c>
      <c r="M2439" s="3" t="s">
        <v>242</v>
      </c>
      <c r="N2439" s="3" t="str">
        <f>IF(tbl_clean[[#This Row],[salary_in_usd]]&gt;=statistics!$B$25,"Yes","No")</f>
        <v>No</v>
      </c>
      <c r="O2439" s="3" t="str">
        <f>IF(tbl_clean[[#This Row],[employee_residence]]=tbl_clean[[#This Row],[company_location]], "Same-Country","Cross-Country")</f>
        <v>Same-Country</v>
      </c>
    </row>
    <row r="2440" spans="1:15" ht="19.2" x14ac:dyDescent="0.45">
      <c r="A2440" s="3">
        <v>2023</v>
      </c>
      <c r="B2440" s="4" t="s">
        <v>213</v>
      </c>
      <c r="C2440" s="4">
        <f t="shared" si="38"/>
        <v>3</v>
      </c>
      <c r="D2440" s="4" t="s">
        <v>218</v>
      </c>
      <c r="E2440" s="4" t="s">
        <v>23</v>
      </c>
      <c r="F2440" s="5">
        <v>182000</v>
      </c>
      <c r="G2440" s="3" t="s">
        <v>20</v>
      </c>
      <c r="H2440" s="5">
        <v>182000</v>
      </c>
      <c r="I2440" s="3" t="s">
        <v>21</v>
      </c>
      <c r="J2440" s="3" t="s">
        <v>243</v>
      </c>
      <c r="K2440" s="17">
        <v>0</v>
      </c>
      <c r="L2440" s="3" t="s">
        <v>21</v>
      </c>
      <c r="M2440" s="3" t="s">
        <v>242</v>
      </c>
      <c r="N2440" s="3" t="str">
        <f>IF(tbl_clean[[#This Row],[salary_in_usd]]&gt;=statistics!$B$25,"Yes","No")</f>
        <v>No</v>
      </c>
      <c r="O2440" s="3" t="str">
        <f>IF(tbl_clean[[#This Row],[employee_residence]]=tbl_clean[[#This Row],[company_location]], "Same-Country","Cross-Country")</f>
        <v>Same-Country</v>
      </c>
    </row>
    <row r="2441" spans="1:15" ht="19.2" x14ac:dyDescent="0.45">
      <c r="A2441" s="3">
        <v>2023</v>
      </c>
      <c r="B2441" s="4" t="s">
        <v>213</v>
      </c>
      <c r="C2441" s="4">
        <f t="shared" si="38"/>
        <v>3</v>
      </c>
      <c r="D2441" s="4" t="s">
        <v>218</v>
      </c>
      <c r="E2441" s="4" t="s">
        <v>23</v>
      </c>
      <c r="F2441" s="5">
        <v>182000</v>
      </c>
      <c r="G2441" s="3" t="s">
        <v>20</v>
      </c>
      <c r="H2441" s="5">
        <v>182000</v>
      </c>
      <c r="I2441" s="3" t="s">
        <v>21</v>
      </c>
      <c r="J2441" s="3" t="s">
        <v>243</v>
      </c>
      <c r="K2441" s="17">
        <v>0</v>
      </c>
      <c r="L2441" s="3" t="s">
        <v>21</v>
      </c>
      <c r="M2441" s="3" t="s">
        <v>242</v>
      </c>
      <c r="N2441" s="3" t="str">
        <f>IF(tbl_clean[[#This Row],[salary_in_usd]]&gt;=statistics!$B$25,"Yes","No")</f>
        <v>No</v>
      </c>
      <c r="O2441" s="3" t="str">
        <f>IF(tbl_clean[[#This Row],[employee_residence]]=tbl_clean[[#This Row],[company_location]], "Same-Country","Cross-Country")</f>
        <v>Same-Country</v>
      </c>
    </row>
    <row r="2442" spans="1:15" ht="19.2" x14ac:dyDescent="0.45">
      <c r="A2442" s="3">
        <v>2023</v>
      </c>
      <c r="B2442" s="4" t="s">
        <v>213</v>
      </c>
      <c r="C2442" s="4">
        <f t="shared" si="38"/>
        <v>3</v>
      </c>
      <c r="D2442" s="4" t="s">
        <v>218</v>
      </c>
      <c r="E2442" s="4" t="s">
        <v>37</v>
      </c>
      <c r="F2442" s="5">
        <v>182000</v>
      </c>
      <c r="G2442" s="3" t="s">
        <v>20</v>
      </c>
      <c r="H2442" s="5">
        <v>182000</v>
      </c>
      <c r="I2442" s="3" t="s">
        <v>21</v>
      </c>
      <c r="J2442" s="3" t="s">
        <v>244</v>
      </c>
      <c r="K2442" s="17">
        <v>100</v>
      </c>
      <c r="L2442" s="3" t="s">
        <v>21</v>
      </c>
      <c r="M2442" s="3" t="s">
        <v>242</v>
      </c>
      <c r="N2442" s="3" t="str">
        <f>IF(tbl_clean[[#This Row],[salary_in_usd]]&gt;=statistics!$B$25,"Yes","No")</f>
        <v>No</v>
      </c>
      <c r="O2442" s="3" t="str">
        <f>IF(tbl_clean[[#This Row],[employee_residence]]=tbl_clean[[#This Row],[company_location]], "Same-Country","Cross-Country")</f>
        <v>Same-Country</v>
      </c>
    </row>
    <row r="2443" spans="1:15" ht="19.2" x14ac:dyDescent="0.45">
      <c r="A2443" s="3">
        <v>2023</v>
      </c>
      <c r="B2443" s="4" t="s">
        <v>213</v>
      </c>
      <c r="C2443" s="4">
        <f t="shared" si="38"/>
        <v>3</v>
      </c>
      <c r="D2443" s="4" t="s">
        <v>218</v>
      </c>
      <c r="E2443" s="4" t="s">
        <v>35</v>
      </c>
      <c r="F2443" s="5">
        <v>181000</v>
      </c>
      <c r="G2443" s="3" t="s">
        <v>20</v>
      </c>
      <c r="H2443" s="5">
        <v>181000</v>
      </c>
      <c r="I2443" s="3" t="s">
        <v>21</v>
      </c>
      <c r="J2443" s="3" t="s">
        <v>243</v>
      </c>
      <c r="K2443" s="17">
        <v>0</v>
      </c>
      <c r="L2443" s="3" t="s">
        <v>21</v>
      </c>
      <c r="M2443" s="3" t="s">
        <v>242</v>
      </c>
      <c r="N2443" s="3" t="str">
        <f>IF(tbl_clean[[#This Row],[salary_in_usd]]&gt;=statistics!$B$25,"Yes","No")</f>
        <v>No</v>
      </c>
      <c r="O2443" s="3" t="str">
        <f>IF(tbl_clean[[#This Row],[employee_residence]]=tbl_clean[[#This Row],[company_location]], "Same-Country","Cross-Country")</f>
        <v>Same-Country</v>
      </c>
    </row>
    <row r="2444" spans="1:15" ht="19.2" x14ac:dyDescent="0.45">
      <c r="A2444" s="3">
        <v>2023</v>
      </c>
      <c r="B2444" s="4" t="s">
        <v>213</v>
      </c>
      <c r="C2444" s="4">
        <f t="shared" si="38"/>
        <v>3</v>
      </c>
      <c r="D2444" s="4" t="s">
        <v>218</v>
      </c>
      <c r="E2444" s="4" t="s">
        <v>23</v>
      </c>
      <c r="F2444" s="5">
        <v>180560</v>
      </c>
      <c r="G2444" s="3" t="s">
        <v>20</v>
      </c>
      <c r="H2444" s="5">
        <v>180560</v>
      </c>
      <c r="I2444" s="3" t="s">
        <v>21</v>
      </c>
      <c r="J2444" s="3" t="s">
        <v>243</v>
      </c>
      <c r="K2444" s="17">
        <v>0</v>
      </c>
      <c r="L2444" s="3" t="s">
        <v>21</v>
      </c>
      <c r="M2444" s="3" t="s">
        <v>242</v>
      </c>
      <c r="N2444" s="3" t="str">
        <f>IF(tbl_clean[[#This Row],[salary_in_usd]]&gt;=statistics!$B$25,"Yes","No")</f>
        <v>No</v>
      </c>
      <c r="O2444" s="3" t="str">
        <f>IF(tbl_clean[[#This Row],[employee_residence]]=tbl_clean[[#This Row],[company_location]], "Same-Country","Cross-Country")</f>
        <v>Same-Country</v>
      </c>
    </row>
    <row r="2445" spans="1:15" ht="19.2" x14ac:dyDescent="0.45">
      <c r="A2445" s="3">
        <v>2023</v>
      </c>
      <c r="B2445" s="4" t="s">
        <v>213</v>
      </c>
      <c r="C2445" s="4">
        <f t="shared" si="38"/>
        <v>3</v>
      </c>
      <c r="D2445" s="4" t="s">
        <v>218</v>
      </c>
      <c r="E2445" s="4" t="s">
        <v>27</v>
      </c>
      <c r="F2445" s="5">
        <v>180180</v>
      </c>
      <c r="G2445" s="3" t="s">
        <v>20</v>
      </c>
      <c r="H2445" s="5">
        <v>180180</v>
      </c>
      <c r="I2445" s="3" t="s">
        <v>21</v>
      </c>
      <c r="J2445" s="3" t="s">
        <v>243</v>
      </c>
      <c r="K2445" s="17">
        <v>0</v>
      </c>
      <c r="L2445" s="3" t="s">
        <v>21</v>
      </c>
      <c r="M2445" s="3" t="s">
        <v>242</v>
      </c>
      <c r="N2445" s="3" t="str">
        <f>IF(tbl_clean[[#This Row],[salary_in_usd]]&gt;=statistics!$B$25,"Yes","No")</f>
        <v>No</v>
      </c>
      <c r="O2445" s="3" t="str">
        <f>IF(tbl_clean[[#This Row],[employee_residence]]=tbl_clean[[#This Row],[company_location]], "Same-Country","Cross-Country")</f>
        <v>Same-Country</v>
      </c>
    </row>
    <row r="2446" spans="1:15" ht="19.2" x14ac:dyDescent="0.45">
      <c r="A2446" s="3">
        <v>2023</v>
      </c>
      <c r="B2446" s="4" t="s">
        <v>213</v>
      </c>
      <c r="C2446" s="4">
        <f t="shared" si="38"/>
        <v>3</v>
      </c>
      <c r="D2446" s="4" t="s">
        <v>218</v>
      </c>
      <c r="E2446" s="4" t="s">
        <v>27</v>
      </c>
      <c r="F2446" s="5">
        <v>180180</v>
      </c>
      <c r="G2446" s="3" t="s">
        <v>20</v>
      </c>
      <c r="H2446" s="5">
        <v>180180</v>
      </c>
      <c r="I2446" s="3" t="s">
        <v>21</v>
      </c>
      <c r="J2446" s="3" t="s">
        <v>243</v>
      </c>
      <c r="K2446" s="17">
        <v>0</v>
      </c>
      <c r="L2446" s="3" t="s">
        <v>21</v>
      </c>
      <c r="M2446" s="3" t="s">
        <v>242</v>
      </c>
      <c r="N2446" s="3" t="str">
        <f>IF(tbl_clean[[#This Row],[salary_in_usd]]&gt;=statistics!$B$25,"Yes","No")</f>
        <v>No</v>
      </c>
      <c r="O2446" s="3" t="str">
        <f>IF(tbl_clean[[#This Row],[employee_residence]]=tbl_clean[[#This Row],[company_location]], "Same-Country","Cross-Country")</f>
        <v>Same-Country</v>
      </c>
    </row>
    <row r="2447" spans="1:15" ht="19.2" x14ac:dyDescent="0.45">
      <c r="A2447" s="3">
        <v>2023</v>
      </c>
      <c r="B2447" s="4" t="s">
        <v>213</v>
      </c>
      <c r="C2447" s="4">
        <f t="shared" si="38"/>
        <v>3</v>
      </c>
      <c r="D2447" s="4" t="s">
        <v>218</v>
      </c>
      <c r="E2447" s="4" t="s">
        <v>27</v>
      </c>
      <c r="F2447" s="5">
        <v>180180</v>
      </c>
      <c r="G2447" s="3" t="s">
        <v>20</v>
      </c>
      <c r="H2447" s="5">
        <v>180180</v>
      </c>
      <c r="I2447" s="3" t="s">
        <v>21</v>
      </c>
      <c r="J2447" s="3" t="s">
        <v>243</v>
      </c>
      <c r="K2447" s="17">
        <v>0</v>
      </c>
      <c r="L2447" s="3" t="s">
        <v>21</v>
      </c>
      <c r="M2447" s="3" t="s">
        <v>242</v>
      </c>
      <c r="N2447" s="3" t="str">
        <f>IF(tbl_clean[[#This Row],[salary_in_usd]]&gt;=statistics!$B$25,"Yes","No")</f>
        <v>No</v>
      </c>
      <c r="O2447" s="3" t="str">
        <f>IF(tbl_clean[[#This Row],[employee_residence]]=tbl_clean[[#This Row],[company_location]], "Same-Country","Cross-Country")</f>
        <v>Same-Country</v>
      </c>
    </row>
    <row r="2448" spans="1:15" ht="19.2" x14ac:dyDescent="0.45">
      <c r="A2448" s="3">
        <v>2023</v>
      </c>
      <c r="B2448" s="4" t="s">
        <v>213</v>
      </c>
      <c r="C2448" s="4">
        <f t="shared" si="38"/>
        <v>3</v>
      </c>
      <c r="D2448" s="4" t="s">
        <v>218</v>
      </c>
      <c r="E2448" s="4" t="s">
        <v>27</v>
      </c>
      <c r="F2448" s="5">
        <v>180180</v>
      </c>
      <c r="G2448" s="3" t="s">
        <v>20</v>
      </c>
      <c r="H2448" s="5">
        <v>180180</v>
      </c>
      <c r="I2448" s="3" t="s">
        <v>21</v>
      </c>
      <c r="J2448" s="3" t="s">
        <v>243</v>
      </c>
      <c r="K2448" s="17">
        <v>0</v>
      </c>
      <c r="L2448" s="3" t="s">
        <v>21</v>
      </c>
      <c r="M2448" s="3" t="s">
        <v>242</v>
      </c>
      <c r="N2448" s="3" t="str">
        <f>IF(tbl_clean[[#This Row],[salary_in_usd]]&gt;=statistics!$B$25,"Yes","No")</f>
        <v>No</v>
      </c>
      <c r="O2448" s="3" t="str">
        <f>IF(tbl_clean[[#This Row],[employee_residence]]=tbl_clean[[#This Row],[company_location]], "Same-Country","Cross-Country")</f>
        <v>Same-Country</v>
      </c>
    </row>
    <row r="2449" spans="1:15" ht="19.2" x14ac:dyDescent="0.45">
      <c r="A2449" s="3">
        <v>2023</v>
      </c>
      <c r="B2449" s="4" t="s">
        <v>213</v>
      </c>
      <c r="C2449" s="4">
        <f t="shared" si="38"/>
        <v>3</v>
      </c>
      <c r="D2449" s="4" t="s">
        <v>218</v>
      </c>
      <c r="E2449" s="4" t="s">
        <v>27</v>
      </c>
      <c r="F2449" s="5">
        <v>180180</v>
      </c>
      <c r="G2449" s="3" t="s">
        <v>20</v>
      </c>
      <c r="H2449" s="5">
        <v>180180</v>
      </c>
      <c r="I2449" s="3" t="s">
        <v>21</v>
      </c>
      <c r="J2449" s="3" t="s">
        <v>243</v>
      </c>
      <c r="K2449" s="17">
        <v>0</v>
      </c>
      <c r="L2449" s="3" t="s">
        <v>21</v>
      </c>
      <c r="M2449" s="3" t="s">
        <v>242</v>
      </c>
      <c r="N2449" s="3" t="str">
        <f>IF(tbl_clean[[#This Row],[salary_in_usd]]&gt;=statistics!$B$25,"Yes","No")</f>
        <v>No</v>
      </c>
      <c r="O2449" s="3" t="str">
        <f>IF(tbl_clean[[#This Row],[employee_residence]]=tbl_clean[[#This Row],[company_location]], "Same-Country","Cross-Country")</f>
        <v>Same-Country</v>
      </c>
    </row>
    <row r="2450" spans="1:15" ht="19.2" x14ac:dyDescent="0.45">
      <c r="A2450" s="3">
        <v>2023</v>
      </c>
      <c r="B2450" s="4" t="s">
        <v>213</v>
      </c>
      <c r="C2450" s="4">
        <f t="shared" si="38"/>
        <v>3</v>
      </c>
      <c r="D2450" s="4" t="s">
        <v>218</v>
      </c>
      <c r="E2450" s="4" t="s">
        <v>45</v>
      </c>
      <c r="F2450" s="5">
        <v>180000</v>
      </c>
      <c r="G2450" s="3" t="s">
        <v>20</v>
      </c>
      <c r="H2450" s="5">
        <v>180000</v>
      </c>
      <c r="I2450" s="3" t="s">
        <v>21</v>
      </c>
      <c r="J2450" s="3" t="s">
        <v>244</v>
      </c>
      <c r="K2450" s="17">
        <v>100</v>
      </c>
      <c r="L2450" s="3" t="s">
        <v>21</v>
      </c>
      <c r="M2450" s="3" t="s">
        <v>242</v>
      </c>
      <c r="N2450" s="3" t="str">
        <f>IF(tbl_clean[[#This Row],[salary_in_usd]]&gt;=statistics!$B$25,"Yes","No")</f>
        <v>No</v>
      </c>
      <c r="O2450" s="3" t="str">
        <f>IF(tbl_clean[[#This Row],[employee_residence]]=tbl_clean[[#This Row],[company_location]], "Same-Country","Cross-Country")</f>
        <v>Same-Country</v>
      </c>
    </row>
    <row r="2451" spans="1:15" ht="19.2" x14ac:dyDescent="0.45">
      <c r="A2451" s="3">
        <v>2023</v>
      </c>
      <c r="B2451" s="4" t="s">
        <v>214</v>
      </c>
      <c r="C2451" s="4">
        <f t="shared" si="38"/>
        <v>2</v>
      </c>
      <c r="D2451" s="4" t="s">
        <v>218</v>
      </c>
      <c r="E2451" s="4" t="s">
        <v>37</v>
      </c>
      <c r="F2451" s="5">
        <v>180000</v>
      </c>
      <c r="G2451" s="3" t="s">
        <v>20</v>
      </c>
      <c r="H2451" s="5">
        <v>180000</v>
      </c>
      <c r="I2451" s="3" t="s">
        <v>21</v>
      </c>
      <c r="J2451" s="3" t="s">
        <v>243</v>
      </c>
      <c r="K2451" s="17">
        <v>0</v>
      </c>
      <c r="L2451" s="3" t="s">
        <v>21</v>
      </c>
      <c r="M2451" s="3" t="s">
        <v>242</v>
      </c>
      <c r="N2451" s="3" t="str">
        <f>IF(tbl_clean[[#This Row],[salary_in_usd]]&gt;=statistics!$B$25,"Yes","No")</f>
        <v>No</v>
      </c>
      <c r="O2451" s="3" t="str">
        <f>IF(tbl_clean[[#This Row],[employee_residence]]=tbl_clean[[#This Row],[company_location]], "Same-Country","Cross-Country")</f>
        <v>Same-Country</v>
      </c>
    </row>
    <row r="2452" spans="1:15" ht="19.2" x14ac:dyDescent="0.45">
      <c r="A2452" s="3">
        <v>2023</v>
      </c>
      <c r="B2452" s="4" t="s">
        <v>213</v>
      </c>
      <c r="C2452" s="4">
        <f t="shared" si="38"/>
        <v>3</v>
      </c>
      <c r="D2452" s="4" t="s">
        <v>218</v>
      </c>
      <c r="E2452" s="4" t="s">
        <v>23</v>
      </c>
      <c r="F2452" s="5">
        <v>180000</v>
      </c>
      <c r="G2452" s="3" t="s">
        <v>20</v>
      </c>
      <c r="H2452" s="5">
        <v>180000</v>
      </c>
      <c r="I2452" s="3" t="s">
        <v>21</v>
      </c>
      <c r="J2452" s="3" t="s">
        <v>243</v>
      </c>
      <c r="K2452" s="17">
        <v>0</v>
      </c>
      <c r="L2452" s="3" t="s">
        <v>21</v>
      </c>
      <c r="M2452" s="3" t="s">
        <v>242</v>
      </c>
      <c r="N2452" s="3" t="str">
        <f>IF(tbl_clean[[#This Row],[salary_in_usd]]&gt;=statistics!$B$25,"Yes","No")</f>
        <v>No</v>
      </c>
      <c r="O2452" s="3" t="str">
        <f>IF(tbl_clean[[#This Row],[employee_residence]]=tbl_clean[[#This Row],[company_location]], "Same-Country","Cross-Country")</f>
        <v>Same-Country</v>
      </c>
    </row>
    <row r="2453" spans="1:15" ht="19.2" x14ac:dyDescent="0.45">
      <c r="A2453" s="3">
        <v>2023</v>
      </c>
      <c r="B2453" s="4" t="s">
        <v>214</v>
      </c>
      <c r="C2453" s="4">
        <f t="shared" si="38"/>
        <v>2</v>
      </c>
      <c r="D2453" s="4" t="s">
        <v>218</v>
      </c>
      <c r="E2453" s="4" t="s">
        <v>23</v>
      </c>
      <c r="F2453" s="5">
        <v>180000</v>
      </c>
      <c r="G2453" s="3" t="s">
        <v>20</v>
      </c>
      <c r="H2453" s="5">
        <v>180000</v>
      </c>
      <c r="I2453" s="3" t="s">
        <v>21</v>
      </c>
      <c r="J2453" s="3" t="s">
        <v>244</v>
      </c>
      <c r="K2453" s="17">
        <v>100</v>
      </c>
      <c r="L2453" s="3" t="s">
        <v>21</v>
      </c>
      <c r="M2453" s="3" t="s">
        <v>242</v>
      </c>
      <c r="N2453" s="3" t="str">
        <f>IF(tbl_clean[[#This Row],[salary_in_usd]]&gt;=statistics!$B$25,"Yes","No")</f>
        <v>No</v>
      </c>
      <c r="O2453" s="3" t="str">
        <f>IF(tbl_clean[[#This Row],[employee_residence]]=tbl_clean[[#This Row],[company_location]], "Same-Country","Cross-Country")</f>
        <v>Same-Country</v>
      </c>
    </row>
    <row r="2454" spans="1:15" ht="19.2" x14ac:dyDescent="0.45">
      <c r="A2454" s="3">
        <v>2023</v>
      </c>
      <c r="B2454" s="4" t="s">
        <v>216</v>
      </c>
      <c r="C2454" s="4">
        <f t="shared" si="38"/>
        <v>4</v>
      </c>
      <c r="D2454" s="4" t="s">
        <v>218</v>
      </c>
      <c r="E2454" s="4" t="s">
        <v>45</v>
      </c>
      <c r="F2454" s="5">
        <v>180000</v>
      </c>
      <c r="G2454" s="3" t="s">
        <v>20</v>
      </c>
      <c r="H2454" s="5">
        <v>180000</v>
      </c>
      <c r="I2454" s="3" t="s">
        <v>21</v>
      </c>
      <c r="J2454" s="3" t="s">
        <v>243</v>
      </c>
      <c r="K2454" s="17">
        <v>0</v>
      </c>
      <c r="L2454" s="3" t="s">
        <v>21</v>
      </c>
      <c r="M2454" s="3" t="s">
        <v>242</v>
      </c>
      <c r="N2454" s="3" t="str">
        <f>IF(tbl_clean[[#This Row],[salary_in_usd]]&gt;=statistics!$B$25,"Yes","No")</f>
        <v>No</v>
      </c>
      <c r="O2454" s="3" t="str">
        <f>IF(tbl_clean[[#This Row],[employee_residence]]=tbl_clean[[#This Row],[company_location]], "Same-Country","Cross-Country")</f>
        <v>Same-Country</v>
      </c>
    </row>
    <row r="2455" spans="1:15" ht="19.2" x14ac:dyDescent="0.45">
      <c r="A2455" s="3">
        <v>2023</v>
      </c>
      <c r="B2455" s="4" t="s">
        <v>213</v>
      </c>
      <c r="C2455" s="4">
        <f t="shared" si="38"/>
        <v>3</v>
      </c>
      <c r="D2455" s="4" t="s">
        <v>218</v>
      </c>
      <c r="E2455" s="4" t="s">
        <v>37</v>
      </c>
      <c r="F2455" s="5">
        <v>180000</v>
      </c>
      <c r="G2455" s="3" t="s">
        <v>20</v>
      </c>
      <c r="H2455" s="5">
        <v>180000</v>
      </c>
      <c r="I2455" s="3" t="s">
        <v>21</v>
      </c>
      <c r="J2455" s="3" t="s">
        <v>244</v>
      </c>
      <c r="K2455" s="17">
        <v>100</v>
      </c>
      <c r="L2455" s="3" t="s">
        <v>21</v>
      </c>
      <c r="M2455" s="3" t="s">
        <v>242</v>
      </c>
      <c r="N2455" s="3" t="str">
        <f>IF(tbl_clean[[#This Row],[salary_in_usd]]&gt;=statistics!$B$25,"Yes","No")</f>
        <v>No</v>
      </c>
      <c r="O2455" s="3" t="str">
        <f>IF(tbl_clean[[#This Row],[employee_residence]]=tbl_clean[[#This Row],[company_location]], "Same-Country","Cross-Country")</f>
        <v>Same-Country</v>
      </c>
    </row>
    <row r="2456" spans="1:15" ht="19.2" x14ac:dyDescent="0.45">
      <c r="A2456" s="3">
        <v>2023</v>
      </c>
      <c r="B2456" s="4" t="s">
        <v>213</v>
      </c>
      <c r="C2456" s="4">
        <f t="shared" si="38"/>
        <v>3</v>
      </c>
      <c r="D2456" s="4" t="s">
        <v>218</v>
      </c>
      <c r="E2456" s="4" t="s">
        <v>27</v>
      </c>
      <c r="F2456" s="5">
        <v>180000</v>
      </c>
      <c r="G2456" s="3" t="s">
        <v>20</v>
      </c>
      <c r="H2456" s="5">
        <v>180000</v>
      </c>
      <c r="I2456" s="3" t="s">
        <v>21</v>
      </c>
      <c r="J2456" s="3" t="s">
        <v>243</v>
      </c>
      <c r="K2456" s="17">
        <v>0</v>
      </c>
      <c r="L2456" s="3" t="s">
        <v>21</v>
      </c>
      <c r="M2456" s="3" t="s">
        <v>242</v>
      </c>
      <c r="N2456" s="3" t="str">
        <f>IF(tbl_clean[[#This Row],[salary_in_usd]]&gt;=statistics!$B$25,"Yes","No")</f>
        <v>No</v>
      </c>
      <c r="O2456" s="3" t="str">
        <f>IF(tbl_clean[[#This Row],[employee_residence]]=tbl_clean[[#This Row],[company_location]], "Same-Country","Cross-Country")</f>
        <v>Same-Country</v>
      </c>
    </row>
    <row r="2457" spans="1:15" ht="19.2" x14ac:dyDescent="0.45">
      <c r="A2457" s="3">
        <v>2023</v>
      </c>
      <c r="B2457" s="4" t="s">
        <v>213</v>
      </c>
      <c r="C2457" s="4">
        <f t="shared" si="38"/>
        <v>3</v>
      </c>
      <c r="D2457" s="4" t="s">
        <v>218</v>
      </c>
      <c r="E2457" s="4" t="s">
        <v>27</v>
      </c>
      <c r="F2457" s="5">
        <v>180000</v>
      </c>
      <c r="G2457" s="3" t="s">
        <v>20</v>
      </c>
      <c r="H2457" s="5">
        <v>180000</v>
      </c>
      <c r="I2457" s="3" t="s">
        <v>21</v>
      </c>
      <c r="J2457" s="3" t="s">
        <v>243</v>
      </c>
      <c r="K2457" s="17">
        <v>0</v>
      </c>
      <c r="L2457" s="3" t="s">
        <v>21</v>
      </c>
      <c r="M2457" s="3" t="s">
        <v>242</v>
      </c>
      <c r="N2457" s="3" t="str">
        <f>IF(tbl_clean[[#This Row],[salary_in_usd]]&gt;=statistics!$B$25,"Yes","No")</f>
        <v>No</v>
      </c>
      <c r="O2457" s="3" t="str">
        <f>IF(tbl_clean[[#This Row],[employee_residence]]=tbl_clean[[#This Row],[company_location]], "Same-Country","Cross-Country")</f>
        <v>Same-Country</v>
      </c>
    </row>
    <row r="2458" spans="1:15" ht="19.2" x14ac:dyDescent="0.45">
      <c r="A2458" s="3">
        <v>2023</v>
      </c>
      <c r="B2458" s="4" t="s">
        <v>213</v>
      </c>
      <c r="C2458" s="4">
        <f t="shared" si="38"/>
        <v>3</v>
      </c>
      <c r="D2458" s="4" t="s">
        <v>218</v>
      </c>
      <c r="E2458" s="4" t="s">
        <v>35</v>
      </c>
      <c r="F2458" s="5">
        <v>180000</v>
      </c>
      <c r="G2458" s="3" t="s">
        <v>20</v>
      </c>
      <c r="H2458" s="5">
        <v>180000</v>
      </c>
      <c r="I2458" s="3" t="s">
        <v>21</v>
      </c>
      <c r="J2458" s="3" t="s">
        <v>244</v>
      </c>
      <c r="K2458" s="17">
        <v>100</v>
      </c>
      <c r="L2458" s="3" t="s">
        <v>21</v>
      </c>
      <c r="M2458" s="3" t="s">
        <v>242</v>
      </c>
      <c r="N2458" s="3" t="str">
        <f>IF(tbl_clean[[#This Row],[salary_in_usd]]&gt;=statistics!$B$25,"Yes","No")</f>
        <v>No</v>
      </c>
      <c r="O2458" s="3" t="str">
        <f>IF(tbl_clean[[#This Row],[employee_residence]]=tbl_clean[[#This Row],[company_location]], "Same-Country","Cross-Country")</f>
        <v>Same-Country</v>
      </c>
    </row>
    <row r="2459" spans="1:15" ht="19.2" x14ac:dyDescent="0.45">
      <c r="A2459" s="3">
        <v>2023</v>
      </c>
      <c r="B2459" s="4" t="s">
        <v>213</v>
      </c>
      <c r="C2459" s="4">
        <f t="shared" si="38"/>
        <v>3</v>
      </c>
      <c r="D2459" s="4" t="s">
        <v>218</v>
      </c>
      <c r="E2459" s="4" t="s">
        <v>118</v>
      </c>
      <c r="F2459" s="5">
        <v>180000</v>
      </c>
      <c r="G2459" s="3" t="s">
        <v>20</v>
      </c>
      <c r="H2459" s="5">
        <v>180000</v>
      </c>
      <c r="I2459" s="3" t="s">
        <v>21</v>
      </c>
      <c r="J2459" s="3" t="s">
        <v>243</v>
      </c>
      <c r="K2459" s="17">
        <v>0</v>
      </c>
      <c r="L2459" s="3" t="s">
        <v>21</v>
      </c>
      <c r="M2459" s="3" t="s">
        <v>242</v>
      </c>
      <c r="N2459" s="3" t="str">
        <f>IF(tbl_clean[[#This Row],[salary_in_usd]]&gt;=statistics!$B$25,"Yes","No")</f>
        <v>No</v>
      </c>
      <c r="O2459" s="3" t="str">
        <f>IF(tbl_clean[[#This Row],[employee_residence]]=tbl_clean[[#This Row],[company_location]], "Same-Country","Cross-Country")</f>
        <v>Same-Country</v>
      </c>
    </row>
    <row r="2460" spans="1:15" ht="19.2" x14ac:dyDescent="0.45">
      <c r="A2460" s="3">
        <v>2023</v>
      </c>
      <c r="B2460" s="4" t="s">
        <v>213</v>
      </c>
      <c r="C2460" s="4">
        <f t="shared" si="38"/>
        <v>3</v>
      </c>
      <c r="D2460" s="4" t="s">
        <v>218</v>
      </c>
      <c r="E2460" s="4" t="s">
        <v>37</v>
      </c>
      <c r="F2460" s="5">
        <v>180000</v>
      </c>
      <c r="G2460" s="3" t="s">
        <v>20</v>
      </c>
      <c r="H2460" s="5">
        <v>180000</v>
      </c>
      <c r="I2460" s="3" t="s">
        <v>21</v>
      </c>
      <c r="J2460" s="3" t="s">
        <v>243</v>
      </c>
      <c r="K2460" s="17">
        <v>0</v>
      </c>
      <c r="L2460" s="3" t="s">
        <v>21</v>
      </c>
      <c r="M2460" s="3" t="s">
        <v>242</v>
      </c>
      <c r="N2460" s="3" t="str">
        <f>IF(tbl_clean[[#This Row],[salary_in_usd]]&gt;=statistics!$B$25,"Yes","No")</f>
        <v>No</v>
      </c>
      <c r="O2460" s="3" t="str">
        <f>IF(tbl_clean[[#This Row],[employee_residence]]=tbl_clean[[#This Row],[company_location]], "Same-Country","Cross-Country")</f>
        <v>Same-Country</v>
      </c>
    </row>
    <row r="2461" spans="1:15" ht="19.2" x14ac:dyDescent="0.45">
      <c r="A2461" s="3">
        <v>2023</v>
      </c>
      <c r="B2461" s="4" t="s">
        <v>213</v>
      </c>
      <c r="C2461" s="4">
        <f t="shared" si="38"/>
        <v>3</v>
      </c>
      <c r="D2461" s="4" t="s">
        <v>218</v>
      </c>
      <c r="E2461" s="4" t="s">
        <v>37</v>
      </c>
      <c r="F2461" s="5">
        <v>180000</v>
      </c>
      <c r="G2461" s="3" t="s">
        <v>20</v>
      </c>
      <c r="H2461" s="5">
        <v>180000</v>
      </c>
      <c r="I2461" s="3" t="s">
        <v>21</v>
      </c>
      <c r="J2461" s="3" t="s">
        <v>244</v>
      </c>
      <c r="K2461" s="17">
        <v>100</v>
      </c>
      <c r="L2461" s="3" t="s">
        <v>21</v>
      </c>
      <c r="M2461" s="3" t="s">
        <v>242</v>
      </c>
      <c r="N2461" s="3" t="str">
        <f>IF(tbl_clean[[#This Row],[salary_in_usd]]&gt;=statistics!$B$25,"Yes","No")</f>
        <v>No</v>
      </c>
      <c r="O2461" s="3" t="str">
        <f>IF(tbl_clean[[#This Row],[employee_residence]]=tbl_clean[[#This Row],[company_location]], "Same-Country","Cross-Country")</f>
        <v>Same-Country</v>
      </c>
    </row>
    <row r="2462" spans="1:15" ht="19.2" x14ac:dyDescent="0.45">
      <c r="A2462" s="3">
        <v>2023</v>
      </c>
      <c r="B2462" s="4" t="s">
        <v>213</v>
      </c>
      <c r="C2462" s="4">
        <f t="shared" si="38"/>
        <v>3</v>
      </c>
      <c r="D2462" s="4" t="s">
        <v>218</v>
      </c>
      <c r="E2462" s="4" t="s">
        <v>45</v>
      </c>
      <c r="F2462" s="5">
        <v>180000</v>
      </c>
      <c r="G2462" s="3" t="s">
        <v>20</v>
      </c>
      <c r="H2462" s="5">
        <v>180000</v>
      </c>
      <c r="I2462" s="3" t="s">
        <v>21</v>
      </c>
      <c r="J2462" s="3" t="s">
        <v>244</v>
      </c>
      <c r="K2462" s="17">
        <v>100</v>
      </c>
      <c r="L2462" s="3" t="s">
        <v>21</v>
      </c>
      <c r="M2462" s="3" t="s">
        <v>242</v>
      </c>
      <c r="N2462" s="3" t="str">
        <f>IF(tbl_clean[[#This Row],[salary_in_usd]]&gt;=statistics!$B$25,"Yes","No")</f>
        <v>No</v>
      </c>
      <c r="O2462" s="3" t="str">
        <f>IF(tbl_clean[[#This Row],[employee_residence]]=tbl_clean[[#This Row],[company_location]], "Same-Country","Cross-Country")</f>
        <v>Same-Country</v>
      </c>
    </row>
    <row r="2463" spans="1:15" ht="19.2" x14ac:dyDescent="0.45">
      <c r="A2463" s="3">
        <v>2023</v>
      </c>
      <c r="B2463" s="4" t="s">
        <v>213</v>
      </c>
      <c r="C2463" s="4">
        <f t="shared" si="38"/>
        <v>3</v>
      </c>
      <c r="D2463" s="4" t="s">
        <v>218</v>
      </c>
      <c r="E2463" s="4" t="s">
        <v>37</v>
      </c>
      <c r="F2463" s="5">
        <v>180000</v>
      </c>
      <c r="G2463" s="3" t="s">
        <v>20</v>
      </c>
      <c r="H2463" s="5">
        <v>180000</v>
      </c>
      <c r="I2463" s="3" t="s">
        <v>21</v>
      </c>
      <c r="J2463" s="3" t="s">
        <v>243</v>
      </c>
      <c r="K2463" s="17">
        <v>0</v>
      </c>
      <c r="L2463" s="3" t="s">
        <v>21</v>
      </c>
      <c r="M2463" s="3" t="s">
        <v>242</v>
      </c>
      <c r="N2463" s="3" t="str">
        <f>IF(tbl_clean[[#This Row],[salary_in_usd]]&gt;=statistics!$B$25,"Yes","No")</f>
        <v>No</v>
      </c>
      <c r="O2463" s="3" t="str">
        <f>IF(tbl_clean[[#This Row],[employee_residence]]=tbl_clean[[#This Row],[company_location]], "Same-Country","Cross-Country")</f>
        <v>Same-Country</v>
      </c>
    </row>
    <row r="2464" spans="1:15" ht="19.2" x14ac:dyDescent="0.45">
      <c r="A2464" s="3">
        <v>2023</v>
      </c>
      <c r="B2464" s="4" t="s">
        <v>213</v>
      </c>
      <c r="C2464" s="4">
        <f t="shared" si="38"/>
        <v>3</v>
      </c>
      <c r="D2464" s="4" t="s">
        <v>218</v>
      </c>
      <c r="E2464" s="4" t="s">
        <v>45</v>
      </c>
      <c r="F2464" s="5">
        <v>180000</v>
      </c>
      <c r="G2464" s="3" t="s">
        <v>20</v>
      </c>
      <c r="H2464" s="5">
        <v>180000</v>
      </c>
      <c r="I2464" s="3" t="s">
        <v>21</v>
      </c>
      <c r="J2464" s="3" t="s">
        <v>244</v>
      </c>
      <c r="K2464" s="17">
        <v>100</v>
      </c>
      <c r="L2464" s="3" t="s">
        <v>21</v>
      </c>
      <c r="M2464" s="3" t="s">
        <v>242</v>
      </c>
      <c r="N2464" s="3" t="str">
        <f>IF(tbl_clean[[#This Row],[salary_in_usd]]&gt;=statistics!$B$25,"Yes","No")</f>
        <v>No</v>
      </c>
      <c r="O2464" s="3" t="str">
        <f>IF(tbl_clean[[#This Row],[employee_residence]]=tbl_clean[[#This Row],[company_location]], "Same-Country","Cross-Country")</f>
        <v>Same-Country</v>
      </c>
    </row>
    <row r="2465" spans="1:15" ht="19.2" x14ac:dyDescent="0.45">
      <c r="A2465" s="3">
        <v>2023</v>
      </c>
      <c r="B2465" s="4" t="s">
        <v>213</v>
      </c>
      <c r="C2465" s="4">
        <f t="shared" si="38"/>
        <v>3</v>
      </c>
      <c r="D2465" s="4" t="s">
        <v>218</v>
      </c>
      <c r="E2465" s="4" t="s">
        <v>26</v>
      </c>
      <c r="F2465" s="5">
        <v>180000</v>
      </c>
      <c r="G2465" s="3" t="s">
        <v>20</v>
      </c>
      <c r="H2465" s="5">
        <v>180000</v>
      </c>
      <c r="I2465" s="3" t="s">
        <v>21</v>
      </c>
      <c r="J2465" s="3" t="s">
        <v>243</v>
      </c>
      <c r="K2465" s="17">
        <v>0</v>
      </c>
      <c r="L2465" s="3" t="s">
        <v>21</v>
      </c>
      <c r="M2465" s="3" t="s">
        <v>242</v>
      </c>
      <c r="N2465" s="3" t="str">
        <f>IF(tbl_clean[[#This Row],[salary_in_usd]]&gt;=statistics!$B$25,"Yes","No")</f>
        <v>No</v>
      </c>
      <c r="O2465" s="3" t="str">
        <f>IF(tbl_clean[[#This Row],[employee_residence]]=tbl_clean[[#This Row],[company_location]], "Same-Country","Cross-Country")</f>
        <v>Same-Country</v>
      </c>
    </row>
    <row r="2466" spans="1:15" ht="19.2" x14ac:dyDescent="0.45">
      <c r="A2466" s="3">
        <v>2023</v>
      </c>
      <c r="B2466" s="4" t="s">
        <v>214</v>
      </c>
      <c r="C2466" s="4">
        <f t="shared" si="38"/>
        <v>2</v>
      </c>
      <c r="D2466" s="4" t="s">
        <v>218</v>
      </c>
      <c r="E2466" s="4" t="s">
        <v>35</v>
      </c>
      <c r="F2466" s="5">
        <v>180000</v>
      </c>
      <c r="G2466" s="3" t="s">
        <v>20</v>
      </c>
      <c r="H2466" s="5">
        <v>180000</v>
      </c>
      <c r="I2466" s="3" t="s">
        <v>21</v>
      </c>
      <c r="J2466" s="3" t="s">
        <v>244</v>
      </c>
      <c r="K2466" s="17">
        <v>100</v>
      </c>
      <c r="L2466" s="3" t="s">
        <v>21</v>
      </c>
      <c r="M2466" s="3" t="s">
        <v>242</v>
      </c>
      <c r="N2466" s="3" t="str">
        <f>IF(tbl_clean[[#This Row],[salary_in_usd]]&gt;=statistics!$B$25,"Yes","No")</f>
        <v>No</v>
      </c>
      <c r="O2466" s="3" t="str">
        <f>IF(tbl_clean[[#This Row],[employee_residence]]=tbl_clean[[#This Row],[company_location]], "Same-Country","Cross-Country")</f>
        <v>Same-Country</v>
      </c>
    </row>
    <row r="2467" spans="1:15" ht="19.2" x14ac:dyDescent="0.45">
      <c r="A2467" s="3">
        <v>2023</v>
      </c>
      <c r="B2467" s="4" t="s">
        <v>213</v>
      </c>
      <c r="C2467" s="4">
        <f t="shared" si="38"/>
        <v>3</v>
      </c>
      <c r="D2467" s="4" t="s">
        <v>218</v>
      </c>
      <c r="E2467" s="4" t="s">
        <v>23</v>
      </c>
      <c r="F2467" s="5">
        <v>180000</v>
      </c>
      <c r="G2467" s="3" t="s">
        <v>20</v>
      </c>
      <c r="H2467" s="5">
        <v>180000</v>
      </c>
      <c r="I2467" s="3" t="s">
        <v>21</v>
      </c>
      <c r="J2467" s="3" t="s">
        <v>243</v>
      </c>
      <c r="K2467" s="17">
        <v>0</v>
      </c>
      <c r="L2467" s="3" t="s">
        <v>21</v>
      </c>
      <c r="M2467" s="3" t="s">
        <v>242</v>
      </c>
      <c r="N2467" s="3" t="str">
        <f>IF(tbl_clean[[#This Row],[salary_in_usd]]&gt;=statistics!$B$25,"Yes","No")</f>
        <v>No</v>
      </c>
      <c r="O2467" s="3" t="str">
        <f>IF(tbl_clean[[#This Row],[employee_residence]]=tbl_clean[[#This Row],[company_location]], "Same-Country","Cross-Country")</f>
        <v>Same-Country</v>
      </c>
    </row>
    <row r="2468" spans="1:15" ht="19.2" x14ac:dyDescent="0.45">
      <c r="A2468" s="3">
        <v>2023</v>
      </c>
      <c r="B2468" s="4" t="s">
        <v>213</v>
      </c>
      <c r="C2468" s="4">
        <f t="shared" si="38"/>
        <v>3</v>
      </c>
      <c r="D2468" s="4" t="s">
        <v>218</v>
      </c>
      <c r="E2468" s="4" t="s">
        <v>52</v>
      </c>
      <c r="F2468" s="5">
        <v>180000</v>
      </c>
      <c r="G2468" s="3" t="s">
        <v>20</v>
      </c>
      <c r="H2468" s="5">
        <v>180000</v>
      </c>
      <c r="I2468" s="3" t="s">
        <v>21</v>
      </c>
      <c r="J2468" s="3" t="s">
        <v>243</v>
      </c>
      <c r="K2468" s="17">
        <v>0</v>
      </c>
      <c r="L2468" s="3" t="s">
        <v>21</v>
      </c>
      <c r="M2468" s="3" t="s">
        <v>242</v>
      </c>
      <c r="N2468" s="3" t="str">
        <f>IF(tbl_clean[[#This Row],[salary_in_usd]]&gt;=statistics!$B$25,"Yes","No")</f>
        <v>No</v>
      </c>
      <c r="O2468" s="3" t="str">
        <f>IF(tbl_clean[[#This Row],[employee_residence]]=tbl_clean[[#This Row],[company_location]], "Same-Country","Cross-Country")</f>
        <v>Same-Country</v>
      </c>
    </row>
    <row r="2469" spans="1:15" ht="19.2" x14ac:dyDescent="0.45">
      <c r="A2469" s="3">
        <v>2023</v>
      </c>
      <c r="B2469" s="4" t="s">
        <v>213</v>
      </c>
      <c r="C2469" s="4">
        <f t="shared" si="38"/>
        <v>3</v>
      </c>
      <c r="D2469" s="4" t="s">
        <v>218</v>
      </c>
      <c r="E2469" s="4" t="s">
        <v>37</v>
      </c>
      <c r="F2469" s="5">
        <v>180000</v>
      </c>
      <c r="G2469" s="3" t="s">
        <v>20</v>
      </c>
      <c r="H2469" s="5">
        <v>180000</v>
      </c>
      <c r="I2469" s="3" t="s">
        <v>21</v>
      </c>
      <c r="J2469" s="3" t="s">
        <v>243</v>
      </c>
      <c r="K2469" s="17">
        <v>0</v>
      </c>
      <c r="L2469" s="3" t="s">
        <v>21</v>
      </c>
      <c r="M2469" s="3" t="s">
        <v>242</v>
      </c>
      <c r="N2469" s="3" t="str">
        <f>IF(tbl_clean[[#This Row],[salary_in_usd]]&gt;=statistics!$B$25,"Yes","No")</f>
        <v>No</v>
      </c>
      <c r="O2469" s="3" t="str">
        <f>IF(tbl_clean[[#This Row],[employee_residence]]=tbl_clean[[#This Row],[company_location]], "Same-Country","Cross-Country")</f>
        <v>Same-Country</v>
      </c>
    </row>
    <row r="2470" spans="1:15" ht="19.2" x14ac:dyDescent="0.45">
      <c r="A2470" s="3">
        <v>2023</v>
      </c>
      <c r="B2470" s="4" t="s">
        <v>213</v>
      </c>
      <c r="C2470" s="4">
        <f t="shared" si="38"/>
        <v>3</v>
      </c>
      <c r="D2470" s="4" t="s">
        <v>218</v>
      </c>
      <c r="E2470" s="4" t="s">
        <v>45</v>
      </c>
      <c r="F2470" s="5">
        <v>180000</v>
      </c>
      <c r="G2470" s="3" t="s">
        <v>20</v>
      </c>
      <c r="H2470" s="5">
        <v>180000</v>
      </c>
      <c r="I2470" s="3" t="s">
        <v>21</v>
      </c>
      <c r="J2470" s="3" t="s">
        <v>244</v>
      </c>
      <c r="K2470" s="17">
        <v>100</v>
      </c>
      <c r="L2470" s="3" t="s">
        <v>21</v>
      </c>
      <c r="M2470" s="3" t="s">
        <v>242</v>
      </c>
      <c r="N2470" s="3" t="str">
        <f>IF(tbl_clean[[#This Row],[salary_in_usd]]&gt;=statistics!$B$25,"Yes","No")</f>
        <v>No</v>
      </c>
      <c r="O2470" s="3" t="str">
        <f>IF(tbl_clean[[#This Row],[employee_residence]]=tbl_clean[[#This Row],[company_location]], "Same-Country","Cross-Country")</f>
        <v>Same-Country</v>
      </c>
    </row>
    <row r="2471" spans="1:15" ht="19.2" x14ac:dyDescent="0.45">
      <c r="A2471" s="3">
        <v>2023</v>
      </c>
      <c r="B2471" s="4" t="s">
        <v>213</v>
      </c>
      <c r="C2471" s="4">
        <f t="shared" si="38"/>
        <v>3</v>
      </c>
      <c r="D2471" s="4" t="s">
        <v>218</v>
      </c>
      <c r="E2471" s="4" t="s">
        <v>37</v>
      </c>
      <c r="F2471" s="5">
        <v>180000</v>
      </c>
      <c r="G2471" s="3" t="s">
        <v>20</v>
      </c>
      <c r="H2471" s="5">
        <v>180000</v>
      </c>
      <c r="I2471" s="3" t="s">
        <v>21</v>
      </c>
      <c r="J2471" s="3" t="s">
        <v>243</v>
      </c>
      <c r="K2471" s="17">
        <v>0</v>
      </c>
      <c r="L2471" s="3" t="s">
        <v>21</v>
      </c>
      <c r="M2471" s="3" t="s">
        <v>242</v>
      </c>
      <c r="N2471" s="3" t="str">
        <f>IF(tbl_clean[[#This Row],[salary_in_usd]]&gt;=statistics!$B$25,"Yes","No")</f>
        <v>No</v>
      </c>
      <c r="O2471" s="3" t="str">
        <f>IF(tbl_clean[[#This Row],[employee_residence]]=tbl_clean[[#This Row],[company_location]], "Same-Country","Cross-Country")</f>
        <v>Same-Country</v>
      </c>
    </row>
    <row r="2472" spans="1:15" ht="19.2" x14ac:dyDescent="0.45">
      <c r="A2472" s="3">
        <v>2023</v>
      </c>
      <c r="B2472" s="4" t="s">
        <v>213</v>
      </c>
      <c r="C2472" s="4">
        <f t="shared" si="38"/>
        <v>3</v>
      </c>
      <c r="D2472" s="4" t="s">
        <v>218</v>
      </c>
      <c r="E2472" s="4" t="s">
        <v>27</v>
      </c>
      <c r="F2472" s="5">
        <v>179975</v>
      </c>
      <c r="G2472" s="3" t="s">
        <v>20</v>
      </c>
      <c r="H2472" s="5">
        <v>179975</v>
      </c>
      <c r="I2472" s="3" t="s">
        <v>21</v>
      </c>
      <c r="J2472" s="3" t="s">
        <v>244</v>
      </c>
      <c r="K2472" s="17">
        <v>100</v>
      </c>
      <c r="L2472" s="3" t="s">
        <v>21</v>
      </c>
      <c r="M2472" s="3" t="s">
        <v>242</v>
      </c>
      <c r="N2472" s="3" t="str">
        <f>IF(tbl_clean[[#This Row],[salary_in_usd]]&gt;=statistics!$B$25,"Yes","No")</f>
        <v>No</v>
      </c>
      <c r="O2472" s="3" t="str">
        <f>IF(tbl_clean[[#This Row],[employee_residence]]=tbl_clean[[#This Row],[company_location]], "Same-Country","Cross-Country")</f>
        <v>Same-Country</v>
      </c>
    </row>
    <row r="2473" spans="1:15" ht="19.2" x14ac:dyDescent="0.45">
      <c r="A2473" s="3">
        <v>2023</v>
      </c>
      <c r="B2473" s="4" t="s">
        <v>213</v>
      </c>
      <c r="C2473" s="4">
        <f t="shared" si="38"/>
        <v>3</v>
      </c>
      <c r="D2473" s="4" t="s">
        <v>218</v>
      </c>
      <c r="E2473" s="4" t="s">
        <v>32</v>
      </c>
      <c r="F2473" s="5">
        <v>179820</v>
      </c>
      <c r="G2473" s="3" t="s">
        <v>20</v>
      </c>
      <c r="H2473" s="5">
        <v>179820</v>
      </c>
      <c r="I2473" s="3" t="s">
        <v>21</v>
      </c>
      <c r="J2473" s="3" t="s">
        <v>243</v>
      </c>
      <c r="K2473" s="17">
        <v>0</v>
      </c>
      <c r="L2473" s="3" t="s">
        <v>21</v>
      </c>
      <c r="M2473" s="3" t="s">
        <v>242</v>
      </c>
      <c r="N2473" s="3" t="str">
        <f>IF(tbl_clean[[#This Row],[salary_in_usd]]&gt;=statistics!$B$25,"Yes","No")</f>
        <v>No</v>
      </c>
      <c r="O2473" s="3" t="str">
        <f>IF(tbl_clean[[#This Row],[employee_residence]]=tbl_clean[[#This Row],[company_location]], "Same-Country","Cross-Country")</f>
        <v>Same-Country</v>
      </c>
    </row>
    <row r="2474" spans="1:15" ht="19.2" x14ac:dyDescent="0.45">
      <c r="A2474" s="3">
        <v>2023</v>
      </c>
      <c r="B2474" s="4" t="s">
        <v>213</v>
      </c>
      <c r="C2474" s="4">
        <f t="shared" si="38"/>
        <v>3</v>
      </c>
      <c r="D2474" s="4" t="s">
        <v>218</v>
      </c>
      <c r="E2474" s="4" t="s">
        <v>32</v>
      </c>
      <c r="F2474" s="5">
        <v>179820</v>
      </c>
      <c r="G2474" s="3" t="s">
        <v>20</v>
      </c>
      <c r="H2474" s="5">
        <v>179820</v>
      </c>
      <c r="I2474" s="3" t="s">
        <v>21</v>
      </c>
      <c r="J2474" s="3" t="s">
        <v>243</v>
      </c>
      <c r="K2474" s="17">
        <v>0</v>
      </c>
      <c r="L2474" s="3" t="s">
        <v>21</v>
      </c>
      <c r="M2474" s="3" t="s">
        <v>242</v>
      </c>
      <c r="N2474" s="3" t="str">
        <f>IF(tbl_clean[[#This Row],[salary_in_usd]]&gt;=statistics!$B$25,"Yes","No")</f>
        <v>No</v>
      </c>
      <c r="O2474" s="3" t="str">
        <f>IF(tbl_clean[[#This Row],[employee_residence]]=tbl_clean[[#This Row],[company_location]], "Same-Country","Cross-Country")</f>
        <v>Same-Country</v>
      </c>
    </row>
    <row r="2475" spans="1:15" ht="19.2" x14ac:dyDescent="0.45">
      <c r="A2475" s="3">
        <v>2023</v>
      </c>
      <c r="B2475" s="4" t="s">
        <v>213</v>
      </c>
      <c r="C2475" s="4">
        <f t="shared" si="38"/>
        <v>3</v>
      </c>
      <c r="D2475" s="4" t="s">
        <v>218</v>
      </c>
      <c r="E2475" s="4" t="s">
        <v>32</v>
      </c>
      <c r="F2475" s="5">
        <v>179820</v>
      </c>
      <c r="G2475" s="3" t="s">
        <v>20</v>
      </c>
      <c r="H2475" s="5">
        <v>179820</v>
      </c>
      <c r="I2475" s="3" t="s">
        <v>21</v>
      </c>
      <c r="J2475" s="3" t="s">
        <v>243</v>
      </c>
      <c r="K2475" s="17">
        <v>0</v>
      </c>
      <c r="L2475" s="3" t="s">
        <v>21</v>
      </c>
      <c r="M2475" s="3" t="s">
        <v>242</v>
      </c>
      <c r="N2475" s="3" t="str">
        <f>IF(tbl_clean[[#This Row],[salary_in_usd]]&gt;=statistics!$B$25,"Yes","No")</f>
        <v>No</v>
      </c>
      <c r="O2475" s="3" t="str">
        <f>IF(tbl_clean[[#This Row],[employee_residence]]=tbl_clean[[#This Row],[company_location]], "Same-Country","Cross-Country")</f>
        <v>Same-Country</v>
      </c>
    </row>
    <row r="2476" spans="1:15" ht="19.2" x14ac:dyDescent="0.45">
      <c r="A2476" s="3">
        <v>2023</v>
      </c>
      <c r="B2476" s="4" t="s">
        <v>213</v>
      </c>
      <c r="C2476" s="4">
        <f t="shared" si="38"/>
        <v>3</v>
      </c>
      <c r="D2476" s="4" t="s">
        <v>218</v>
      </c>
      <c r="E2476" s="4" t="s">
        <v>37</v>
      </c>
      <c r="F2476" s="5">
        <v>179170</v>
      </c>
      <c r="G2476" s="3" t="s">
        <v>20</v>
      </c>
      <c r="H2476" s="5">
        <v>179170</v>
      </c>
      <c r="I2476" s="3" t="s">
        <v>21</v>
      </c>
      <c r="J2476" s="3" t="s">
        <v>243</v>
      </c>
      <c r="K2476" s="17">
        <v>0</v>
      </c>
      <c r="L2476" s="3" t="s">
        <v>21</v>
      </c>
      <c r="M2476" s="3" t="s">
        <v>242</v>
      </c>
      <c r="N2476" s="3" t="str">
        <f>IF(tbl_clean[[#This Row],[salary_in_usd]]&gt;=statistics!$B$25,"Yes","No")</f>
        <v>No</v>
      </c>
      <c r="O2476" s="3" t="str">
        <f>IF(tbl_clean[[#This Row],[employee_residence]]=tbl_clean[[#This Row],[company_location]], "Same-Country","Cross-Country")</f>
        <v>Same-Country</v>
      </c>
    </row>
    <row r="2477" spans="1:15" ht="19.2" x14ac:dyDescent="0.45">
      <c r="A2477" s="3">
        <v>2023</v>
      </c>
      <c r="B2477" s="4" t="s">
        <v>213</v>
      </c>
      <c r="C2477" s="4">
        <f t="shared" si="38"/>
        <v>3</v>
      </c>
      <c r="D2477" s="4" t="s">
        <v>218</v>
      </c>
      <c r="E2477" s="4" t="s">
        <v>37</v>
      </c>
      <c r="F2477" s="5">
        <v>179000</v>
      </c>
      <c r="G2477" s="3" t="s">
        <v>20</v>
      </c>
      <c r="H2477" s="5">
        <v>179000</v>
      </c>
      <c r="I2477" s="3" t="s">
        <v>21</v>
      </c>
      <c r="J2477" s="3" t="s">
        <v>243</v>
      </c>
      <c r="K2477" s="17">
        <v>0</v>
      </c>
      <c r="L2477" s="3" t="s">
        <v>21</v>
      </c>
      <c r="M2477" s="3" t="s">
        <v>242</v>
      </c>
      <c r="N2477" s="3" t="str">
        <f>IF(tbl_clean[[#This Row],[salary_in_usd]]&gt;=statistics!$B$25,"Yes","No")</f>
        <v>No</v>
      </c>
      <c r="O2477" s="3" t="str">
        <f>IF(tbl_clean[[#This Row],[employee_residence]]=tbl_clean[[#This Row],[company_location]], "Same-Country","Cross-Country")</f>
        <v>Same-Country</v>
      </c>
    </row>
    <row r="2478" spans="1:15" ht="19.2" x14ac:dyDescent="0.45">
      <c r="A2478" s="3">
        <v>2023</v>
      </c>
      <c r="B2478" s="4" t="s">
        <v>213</v>
      </c>
      <c r="C2478" s="4">
        <f t="shared" si="38"/>
        <v>3</v>
      </c>
      <c r="D2478" s="4" t="s">
        <v>218</v>
      </c>
      <c r="E2478" s="4" t="s">
        <v>37</v>
      </c>
      <c r="F2478" s="5">
        <v>178600</v>
      </c>
      <c r="G2478" s="3" t="s">
        <v>20</v>
      </c>
      <c r="H2478" s="5">
        <v>178600</v>
      </c>
      <c r="I2478" s="3" t="s">
        <v>21</v>
      </c>
      <c r="J2478" s="3" t="s">
        <v>243</v>
      </c>
      <c r="K2478" s="17">
        <v>0</v>
      </c>
      <c r="L2478" s="3" t="s">
        <v>21</v>
      </c>
      <c r="M2478" s="3" t="s">
        <v>242</v>
      </c>
      <c r="N2478" s="3" t="str">
        <f>IF(tbl_clean[[#This Row],[salary_in_usd]]&gt;=statistics!$B$25,"Yes","No")</f>
        <v>No</v>
      </c>
      <c r="O2478" s="3" t="str">
        <f>IF(tbl_clean[[#This Row],[employee_residence]]=tbl_clean[[#This Row],[company_location]], "Same-Country","Cross-Country")</f>
        <v>Same-Country</v>
      </c>
    </row>
    <row r="2479" spans="1:15" ht="19.2" x14ac:dyDescent="0.45">
      <c r="A2479" s="3">
        <v>2023</v>
      </c>
      <c r="B2479" s="4" t="s">
        <v>213</v>
      </c>
      <c r="C2479" s="4">
        <f t="shared" si="38"/>
        <v>3</v>
      </c>
      <c r="D2479" s="4" t="s">
        <v>218</v>
      </c>
      <c r="E2479" s="4" t="s">
        <v>37</v>
      </c>
      <c r="F2479" s="5">
        <v>178500</v>
      </c>
      <c r="G2479" s="3" t="s">
        <v>20</v>
      </c>
      <c r="H2479" s="5">
        <v>178500</v>
      </c>
      <c r="I2479" s="3" t="s">
        <v>21</v>
      </c>
      <c r="J2479" s="3" t="s">
        <v>244</v>
      </c>
      <c r="K2479" s="17">
        <v>100</v>
      </c>
      <c r="L2479" s="3" t="s">
        <v>21</v>
      </c>
      <c r="M2479" s="3" t="s">
        <v>242</v>
      </c>
      <c r="N2479" s="3" t="str">
        <f>IF(tbl_clean[[#This Row],[salary_in_usd]]&gt;=statistics!$B$25,"Yes","No")</f>
        <v>No</v>
      </c>
      <c r="O2479" s="3" t="str">
        <f>IF(tbl_clean[[#This Row],[employee_residence]]=tbl_clean[[#This Row],[company_location]], "Same-Country","Cross-Country")</f>
        <v>Same-Country</v>
      </c>
    </row>
    <row r="2480" spans="1:15" ht="19.2" x14ac:dyDescent="0.45">
      <c r="A2480" s="3">
        <v>2023</v>
      </c>
      <c r="B2480" s="4" t="s">
        <v>213</v>
      </c>
      <c r="C2480" s="4">
        <f t="shared" si="38"/>
        <v>3</v>
      </c>
      <c r="D2480" s="4" t="s">
        <v>218</v>
      </c>
      <c r="E2480" s="4" t="s">
        <v>35</v>
      </c>
      <c r="F2480" s="5">
        <v>176100</v>
      </c>
      <c r="G2480" s="3" t="s">
        <v>20</v>
      </c>
      <c r="H2480" s="5">
        <v>176100</v>
      </c>
      <c r="I2480" s="3" t="s">
        <v>21</v>
      </c>
      <c r="J2480" s="3" t="s">
        <v>243</v>
      </c>
      <c r="K2480" s="17">
        <v>0</v>
      </c>
      <c r="L2480" s="3" t="s">
        <v>21</v>
      </c>
      <c r="M2480" s="3" t="s">
        <v>240</v>
      </c>
      <c r="N2480" s="3" t="str">
        <f>IF(tbl_clean[[#This Row],[salary_in_usd]]&gt;=statistics!$B$25,"Yes","No")</f>
        <v>No</v>
      </c>
      <c r="O2480" s="3" t="str">
        <f>IF(tbl_clean[[#This Row],[employee_residence]]=tbl_clean[[#This Row],[company_location]], "Same-Country","Cross-Country")</f>
        <v>Same-Country</v>
      </c>
    </row>
    <row r="2481" spans="1:15" ht="19.2" x14ac:dyDescent="0.45">
      <c r="A2481" s="3">
        <v>2023</v>
      </c>
      <c r="B2481" s="4" t="s">
        <v>213</v>
      </c>
      <c r="C2481" s="4">
        <f t="shared" si="38"/>
        <v>3</v>
      </c>
      <c r="D2481" s="4" t="s">
        <v>218</v>
      </c>
      <c r="E2481" s="4" t="s">
        <v>37</v>
      </c>
      <c r="F2481" s="5">
        <v>176000</v>
      </c>
      <c r="G2481" s="3" t="s">
        <v>20</v>
      </c>
      <c r="H2481" s="5">
        <v>176000</v>
      </c>
      <c r="I2481" s="3" t="s">
        <v>21</v>
      </c>
      <c r="J2481" s="3" t="s">
        <v>243</v>
      </c>
      <c r="K2481" s="17">
        <v>0</v>
      </c>
      <c r="L2481" s="3" t="s">
        <v>21</v>
      </c>
      <c r="M2481" s="3" t="s">
        <v>242</v>
      </c>
      <c r="N2481" s="3" t="str">
        <f>IF(tbl_clean[[#This Row],[salary_in_usd]]&gt;=statistics!$B$25,"Yes","No")</f>
        <v>No</v>
      </c>
      <c r="O2481" s="3" t="str">
        <f>IF(tbl_clean[[#This Row],[employee_residence]]=tbl_clean[[#This Row],[company_location]], "Same-Country","Cross-Country")</f>
        <v>Same-Country</v>
      </c>
    </row>
    <row r="2482" spans="1:15" ht="19.2" x14ac:dyDescent="0.45">
      <c r="A2482" s="3">
        <v>2023</v>
      </c>
      <c r="B2482" s="4" t="s">
        <v>213</v>
      </c>
      <c r="C2482" s="4">
        <f t="shared" si="38"/>
        <v>3</v>
      </c>
      <c r="D2482" s="4" t="s">
        <v>218</v>
      </c>
      <c r="E2482" s="4" t="s">
        <v>23</v>
      </c>
      <c r="F2482" s="5">
        <v>176000</v>
      </c>
      <c r="G2482" s="3" t="s">
        <v>20</v>
      </c>
      <c r="H2482" s="5">
        <v>176000</v>
      </c>
      <c r="I2482" s="3" t="s">
        <v>24</v>
      </c>
      <c r="J2482" s="3" t="s">
        <v>243</v>
      </c>
      <c r="K2482" s="17">
        <v>0</v>
      </c>
      <c r="L2482" s="3" t="s">
        <v>24</v>
      </c>
      <c r="M2482" s="3" t="s">
        <v>242</v>
      </c>
      <c r="N2482" s="3" t="str">
        <f>IF(tbl_clean[[#This Row],[salary_in_usd]]&gt;=statistics!$B$25,"Yes","No")</f>
        <v>No</v>
      </c>
      <c r="O2482" s="3" t="str">
        <f>IF(tbl_clean[[#This Row],[employee_residence]]=tbl_clean[[#This Row],[company_location]], "Same-Country","Cross-Country")</f>
        <v>Same-Country</v>
      </c>
    </row>
    <row r="2483" spans="1:15" ht="19.2" x14ac:dyDescent="0.45">
      <c r="A2483" s="3">
        <v>2023</v>
      </c>
      <c r="B2483" s="4" t="s">
        <v>213</v>
      </c>
      <c r="C2483" s="4">
        <f t="shared" si="38"/>
        <v>3</v>
      </c>
      <c r="D2483" s="4" t="s">
        <v>218</v>
      </c>
      <c r="E2483" s="4" t="s">
        <v>37</v>
      </c>
      <c r="F2483" s="5">
        <v>175308</v>
      </c>
      <c r="G2483" s="3" t="s">
        <v>20</v>
      </c>
      <c r="H2483" s="5">
        <v>175308</v>
      </c>
      <c r="I2483" s="3" t="s">
        <v>21</v>
      </c>
      <c r="J2483" s="3" t="s">
        <v>243</v>
      </c>
      <c r="K2483" s="17">
        <v>0</v>
      </c>
      <c r="L2483" s="3" t="s">
        <v>21</v>
      </c>
      <c r="M2483" s="3" t="s">
        <v>242</v>
      </c>
      <c r="N2483" s="3" t="str">
        <f>IF(tbl_clean[[#This Row],[salary_in_usd]]&gt;=statistics!$B$25,"Yes","No")</f>
        <v>No</v>
      </c>
      <c r="O2483" s="3" t="str">
        <f>IF(tbl_clean[[#This Row],[employee_residence]]=tbl_clean[[#This Row],[company_location]], "Same-Country","Cross-Country")</f>
        <v>Same-Country</v>
      </c>
    </row>
    <row r="2484" spans="1:15" ht="19.2" x14ac:dyDescent="0.45">
      <c r="A2484" s="3">
        <v>2023</v>
      </c>
      <c r="B2484" s="4" t="s">
        <v>213</v>
      </c>
      <c r="C2484" s="4">
        <f t="shared" si="38"/>
        <v>3</v>
      </c>
      <c r="D2484" s="4" t="s">
        <v>218</v>
      </c>
      <c r="E2484" s="4" t="s">
        <v>23</v>
      </c>
      <c r="F2484" s="5">
        <v>175000</v>
      </c>
      <c r="G2484" s="3" t="s">
        <v>20</v>
      </c>
      <c r="H2484" s="5">
        <v>175000</v>
      </c>
      <c r="I2484" s="3" t="s">
        <v>24</v>
      </c>
      <c r="J2484" s="3" t="s">
        <v>244</v>
      </c>
      <c r="K2484" s="17">
        <v>100</v>
      </c>
      <c r="L2484" s="3" t="s">
        <v>24</v>
      </c>
      <c r="M2484" s="3" t="s">
        <v>242</v>
      </c>
      <c r="N2484" s="3" t="str">
        <f>IF(tbl_clean[[#This Row],[salary_in_usd]]&gt;=statistics!$B$25,"Yes","No")</f>
        <v>No</v>
      </c>
      <c r="O2484" s="3" t="str">
        <f>IF(tbl_clean[[#This Row],[employee_residence]]=tbl_clean[[#This Row],[company_location]], "Same-Country","Cross-Country")</f>
        <v>Same-Country</v>
      </c>
    </row>
    <row r="2485" spans="1:15" ht="19.2" x14ac:dyDescent="0.45">
      <c r="A2485" s="3">
        <v>2023</v>
      </c>
      <c r="B2485" s="4" t="s">
        <v>213</v>
      </c>
      <c r="C2485" s="4">
        <f t="shared" si="38"/>
        <v>3</v>
      </c>
      <c r="D2485" s="4" t="s">
        <v>218</v>
      </c>
      <c r="E2485" s="4" t="s">
        <v>37</v>
      </c>
      <c r="F2485" s="5">
        <v>175000</v>
      </c>
      <c r="G2485" s="3" t="s">
        <v>20</v>
      </c>
      <c r="H2485" s="5">
        <v>175000</v>
      </c>
      <c r="I2485" s="3" t="s">
        <v>21</v>
      </c>
      <c r="J2485" s="3" t="s">
        <v>244</v>
      </c>
      <c r="K2485" s="17">
        <v>100</v>
      </c>
      <c r="L2485" s="3" t="s">
        <v>21</v>
      </c>
      <c r="M2485" s="3" t="s">
        <v>242</v>
      </c>
      <c r="N2485" s="3" t="str">
        <f>IF(tbl_clean[[#This Row],[salary_in_usd]]&gt;=statistics!$B$25,"Yes","No")</f>
        <v>No</v>
      </c>
      <c r="O2485" s="3" t="str">
        <f>IF(tbl_clean[[#This Row],[employee_residence]]=tbl_clean[[#This Row],[company_location]], "Same-Country","Cross-Country")</f>
        <v>Same-Country</v>
      </c>
    </row>
    <row r="2486" spans="1:15" ht="19.2" x14ac:dyDescent="0.45">
      <c r="A2486" s="3">
        <v>2023</v>
      </c>
      <c r="B2486" s="4" t="s">
        <v>213</v>
      </c>
      <c r="C2486" s="4">
        <f t="shared" si="38"/>
        <v>3</v>
      </c>
      <c r="D2486" s="4" t="s">
        <v>218</v>
      </c>
      <c r="E2486" s="4" t="s">
        <v>23</v>
      </c>
      <c r="F2486" s="5">
        <v>175000</v>
      </c>
      <c r="G2486" s="3" t="s">
        <v>20</v>
      </c>
      <c r="H2486" s="5">
        <v>175000</v>
      </c>
      <c r="I2486" s="3" t="s">
        <v>21</v>
      </c>
      <c r="J2486" s="3" t="s">
        <v>244</v>
      </c>
      <c r="K2486" s="17">
        <v>100</v>
      </c>
      <c r="L2486" s="3" t="s">
        <v>21</v>
      </c>
      <c r="M2486" s="3" t="s">
        <v>242</v>
      </c>
      <c r="N2486" s="3" t="str">
        <f>IF(tbl_clean[[#This Row],[salary_in_usd]]&gt;=statistics!$B$25,"Yes","No")</f>
        <v>No</v>
      </c>
      <c r="O2486" s="3" t="str">
        <f>IF(tbl_clean[[#This Row],[employee_residence]]=tbl_clean[[#This Row],[company_location]], "Same-Country","Cross-Country")</f>
        <v>Same-Country</v>
      </c>
    </row>
    <row r="2487" spans="1:15" ht="19.2" x14ac:dyDescent="0.45">
      <c r="A2487" s="3">
        <v>2023</v>
      </c>
      <c r="B2487" s="4" t="s">
        <v>216</v>
      </c>
      <c r="C2487" s="4">
        <f t="shared" si="38"/>
        <v>4</v>
      </c>
      <c r="D2487" s="4" t="s">
        <v>218</v>
      </c>
      <c r="E2487" s="4" t="s">
        <v>37</v>
      </c>
      <c r="F2487" s="5">
        <v>175000</v>
      </c>
      <c r="G2487" s="3" t="s">
        <v>20</v>
      </c>
      <c r="H2487" s="5">
        <v>175000</v>
      </c>
      <c r="I2487" s="3" t="s">
        <v>21</v>
      </c>
      <c r="J2487" s="3" t="s">
        <v>243</v>
      </c>
      <c r="K2487" s="17">
        <v>0</v>
      </c>
      <c r="L2487" s="3" t="s">
        <v>21</v>
      </c>
      <c r="M2487" s="3" t="s">
        <v>242</v>
      </c>
      <c r="N2487" s="3" t="str">
        <f>IF(tbl_clean[[#This Row],[salary_in_usd]]&gt;=statistics!$B$25,"Yes","No")</f>
        <v>No</v>
      </c>
      <c r="O2487" s="3" t="str">
        <f>IF(tbl_clean[[#This Row],[employee_residence]]=tbl_clean[[#This Row],[company_location]], "Same-Country","Cross-Country")</f>
        <v>Same-Country</v>
      </c>
    </row>
    <row r="2488" spans="1:15" ht="19.2" x14ac:dyDescent="0.45">
      <c r="A2488" s="3">
        <v>2023</v>
      </c>
      <c r="B2488" s="4" t="s">
        <v>213</v>
      </c>
      <c r="C2488" s="4">
        <f t="shared" si="38"/>
        <v>3</v>
      </c>
      <c r="D2488" s="4" t="s">
        <v>218</v>
      </c>
      <c r="E2488" s="4" t="s">
        <v>23</v>
      </c>
      <c r="F2488" s="5">
        <v>175000</v>
      </c>
      <c r="G2488" s="3" t="s">
        <v>20</v>
      </c>
      <c r="H2488" s="5">
        <v>175000</v>
      </c>
      <c r="I2488" s="3" t="s">
        <v>21</v>
      </c>
      <c r="J2488" s="3" t="s">
        <v>244</v>
      </c>
      <c r="K2488" s="17">
        <v>100</v>
      </c>
      <c r="L2488" s="3" t="s">
        <v>21</v>
      </c>
      <c r="M2488" s="3" t="s">
        <v>242</v>
      </c>
      <c r="N2488" s="3" t="str">
        <f>IF(tbl_clean[[#This Row],[salary_in_usd]]&gt;=statistics!$B$25,"Yes","No")</f>
        <v>No</v>
      </c>
      <c r="O2488" s="3" t="str">
        <f>IF(tbl_clean[[#This Row],[employee_residence]]=tbl_clean[[#This Row],[company_location]], "Same-Country","Cross-Country")</f>
        <v>Same-Country</v>
      </c>
    </row>
    <row r="2489" spans="1:15" ht="19.2" x14ac:dyDescent="0.45">
      <c r="A2489" s="3">
        <v>2023</v>
      </c>
      <c r="B2489" s="4" t="s">
        <v>213</v>
      </c>
      <c r="C2489" s="4">
        <f t="shared" si="38"/>
        <v>3</v>
      </c>
      <c r="D2489" s="4" t="s">
        <v>218</v>
      </c>
      <c r="E2489" s="4" t="s">
        <v>23</v>
      </c>
      <c r="F2489" s="5">
        <v>175000</v>
      </c>
      <c r="G2489" s="3" t="s">
        <v>20</v>
      </c>
      <c r="H2489" s="5">
        <v>175000</v>
      </c>
      <c r="I2489" s="3" t="s">
        <v>21</v>
      </c>
      <c r="J2489" s="3" t="s">
        <v>244</v>
      </c>
      <c r="K2489" s="17">
        <v>100</v>
      </c>
      <c r="L2489" s="3" t="s">
        <v>21</v>
      </c>
      <c r="M2489" s="3" t="s">
        <v>242</v>
      </c>
      <c r="N2489" s="3" t="str">
        <f>IF(tbl_clean[[#This Row],[salary_in_usd]]&gt;=statistics!$B$25,"Yes","No")</f>
        <v>No</v>
      </c>
      <c r="O2489" s="3" t="str">
        <f>IF(tbl_clean[[#This Row],[employee_residence]]=tbl_clean[[#This Row],[company_location]], "Same-Country","Cross-Country")</f>
        <v>Same-Country</v>
      </c>
    </row>
    <row r="2490" spans="1:15" ht="19.2" x14ac:dyDescent="0.45">
      <c r="A2490" s="3">
        <v>2023</v>
      </c>
      <c r="B2490" s="4" t="s">
        <v>213</v>
      </c>
      <c r="C2490" s="4">
        <f t="shared" si="38"/>
        <v>3</v>
      </c>
      <c r="D2490" s="4" t="s">
        <v>218</v>
      </c>
      <c r="E2490" s="4" t="s">
        <v>27</v>
      </c>
      <c r="F2490" s="5">
        <v>175000</v>
      </c>
      <c r="G2490" s="3" t="s">
        <v>20</v>
      </c>
      <c r="H2490" s="5">
        <v>175000</v>
      </c>
      <c r="I2490" s="3" t="s">
        <v>24</v>
      </c>
      <c r="J2490" s="3" t="s">
        <v>244</v>
      </c>
      <c r="K2490" s="17">
        <v>100</v>
      </c>
      <c r="L2490" s="3" t="s">
        <v>24</v>
      </c>
      <c r="M2490" s="3" t="s">
        <v>242</v>
      </c>
      <c r="N2490" s="3" t="str">
        <f>IF(tbl_clean[[#This Row],[salary_in_usd]]&gt;=statistics!$B$25,"Yes","No")</f>
        <v>No</v>
      </c>
      <c r="O2490" s="3" t="str">
        <f>IF(tbl_clean[[#This Row],[employee_residence]]=tbl_clean[[#This Row],[company_location]], "Same-Country","Cross-Country")</f>
        <v>Same-Country</v>
      </c>
    </row>
    <row r="2491" spans="1:15" ht="19.2" x14ac:dyDescent="0.45">
      <c r="A2491" s="3">
        <v>2023</v>
      </c>
      <c r="B2491" s="4" t="s">
        <v>213</v>
      </c>
      <c r="C2491" s="4">
        <f t="shared" si="38"/>
        <v>3</v>
      </c>
      <c r="D2491" s="4" t="s">
        <v>218</v>
      </c>
      <c r="E2491" s="4" t="s">
        <v>37</v>
      </c>
      <c r="F2491" s="5">
        <v>175000</v>
      </c>
      <c r="G2491" s="3" t="s">
        <v>20</v>
      </c>
      <c r="H2491" s="5">
        <v>175000</v>
      </c>
      <c r="I2491" s="3" t="s">
        <v>21</v>
      </c>
      <c r="J2491" s="3" t="s">
        <v>244</v>
      </c>
      <c r="K2491" s="17">
        <v>100</v>
      </c>
      <c r="L2491" s="3" t="s">
        <v>21</v>
      </c>
      <c r="M2491" s="3" t="s">
        <v>242</v>
      </c>
      <c r="N2491" s="3" t="str">
        <f>IF(tbl_clean[[#This Row],[salary_in_usd]]&gt;=statistics!$B$25,"Yes","No")</f>
        <v>No</v>
      </c>
      <c r="O2491" s="3" t="str">
        <f>IF(tbl_clean[[#This Row],[employee_residence]]=tbl_clean[[#This Row],[company_location]], "Same-Country","Cross-Country")</f>
        <v>Same-Country</v>
      </c>
    </row>
    <row r="2492" spans="1:15" ht="19.2" x14ac:dyDescent="0.45">
      <c r="A2492" s="3">
        <v>2023</v>
      </c>
      <c r="B2492" s="4" t="s">
        <v>213</v>
      </c>
      <c r="C2492" s="4">
        <f t="shared" si="38"/>
        <v>3</v>
      </c>
      <c r="D2492" s="4" t="s">
        <v>218</v>
      </c>
      <c r="E2492" s="4" t="s">
        <v>23</v>
      </c>
      <c r="F2492" s="5">
        <v>175000</v>
      </c>
      <c r="G2492" s="3" t="s">
        <v>20</v>
      </c>
      <c r="H2492" s="5">
        <v>175000</v>
      </c>
      <c r="I2492" s="3" t="s">
        <v>21</v>
      </c>
      <c r="J2492" s="3" t="s">
        <v>244</v>
      </c>
      <c r="K2492" s="17">
        <v>100</v>
      </c>
      <c r="L2492" s="3" t="s">
        <v>21</v>
      </c>
      <c r="M2492" s="3" t="s">
        <v>242</v>
      </c>
      <c r="N2492" s="3" t="str">
        <f>IF(tbl_clean[[#This Row],[salary_in_usd]]&gt;=statistics!$B$25,"Yes","No")</f>
        <v>No</v>
      </c>
      <c r="O2492" s="3" t="str">
        <f>IF(tbl_clean[[#This Row],[employee_residence]]=tbl_clean[[#This Row],[company_location]], "Same-Country","Cross-Country")</f>
        <v>Same-Country</v>
      </c>
    </row>
    <row r="2493" spans="1:15" ht="19.2" x14ac:dyDescent="0.45">
      <c r="A2493" s="3">
        <v>2023</v>
      </c>
      <c r="B2493" s="4" t="s">
        <v>213</v>
      </c>
      <c r="C2493" s="4">
        <f t="shared" si="38"/>
        <v>3</v>
      </c>
      <c r="D2493" s="4" t="s">
        <v>218</v>
      </c>
      <c r="E2493" s="4" t="s">
        <v>23</v>
      </c>
      <c r="F2493" s="5">
        <v>175000</v>
      </c>
      <c r="G2493" s="3" t="s">
        <v>20</v>
      </c>
      <c r="H2493" s="5">
        <v>175000</v>
      </c>
      <c r="I2493" s="3" t="s">
        <v>21</v>
      </c>
      <c r="J2493" s="3" t="s">
        <v>243</v>
      </c>
      <c r="K2493" s="17">
        <v>0</v>
      </c>
      <c r="L2493" s="3" t="s">
        <v>21</v>
      </c>
      <c r="M2493" s="3" t="s">
        <v>242</v>
      </c>
      <c r="N2493" s="3" t="str">
        <f>IF(tbl_clean[[#This Row],[salary_in_usd]]&gt;=statistics!$B$25,"Yes","No")</f>
        <v>No</v>
      </c>
      <c r="O2493" s="3" t="str">
        <f>IF(tbl_clean[[#This Row],[employee_residence]]=tbl_clean[[#This Row],[company_location]], "Same-Country","Cross-Country")</f>
        <v>Same-Country</v>
      </c>
    </row>
    <row r="2494" spans="1:15" ht="19.2" x14ac:dyDescent="0.45">
      <c r="A2494" s="3">
        <v>2023</v>
      </c>
      <c r="B2494" s="4" t="s">
        <v>213</v>
      </c>
      <c r="C2494" s="4">
        <f t="shared" si="38"/>
        <v>3</v>
      </c>
      <c r="D2494" s="4" t="s">
        <v>218</v>
      </c>
      <c r="E2494" s="4" t="s">
        <v>27</v>
      </c>
      <c r="F2494" s="5">
        <v>175000</v>
      </c>
      <c r="G2494" s="3" t="s">
        <v>20</v>
      </c>
      <c r="H2494" s="5">
        <v>175000</v>
      </c>
      <c r="I2494" s="3" t="s">
        <v>21</v>
      </c>
      <c r="J2494" s="3" t="s">
        <v>243</v>
      </c>
      <c r="K2494" s="17">
        <v>0</v>
      </c>
      <c r="L2494" s="3" t="s">
        <v>21</v>
      </c>
      <c r="M2494" s="3" t="s">
        <v>242</v>
      </c>
      <c r="N2494" s="3" t="str">
        <f>IF(tbl_clean[[#This Row],[salary_in_usd]]&gt;=statistics!$B$25,"Yes","No")</f>
        <v>No</v>
      </c>
      <c r="O2494" s="3" t="str">
        <f>IF(tbl_clean[[#This Row],[employee_residence]]=tbl_clean[[#This Row],[company_location]], "Same-Country","Cross-Country")</f>
        <v>Same-Country</v>
      </c>
    </row>
    <row r="2495" spans="1:15" ht="19.2" x14ac:dyDescent="0.45">
      <c r="A2495" s="3">
        <v>2023</v>
      </c>
      <c r="B2495" s="4" t="s">
        <v>213</v>
      </c>
      <c r="C2495" s="4">
        <f t="shared" si="38"/>
        <v>3</v>
      </c>
      <c r="D2495" s="4" t="s">
        <v>218</v>
      </c>
      <c r="E2495" s="4" t="s">
        <v>23</v>
      </c>
      <c r="F2495" s="5">
        <v>175000</v>
      </c>
      <c r="G2495" s="3" t="s">
        <v>20</v>
      </c>
      <c r="H2495" s="5">
        <v>175000</v>
      </c>
      <c r="I2495" s="3" t="s">
        <v>21</v>
      </c>
      <c r="J2495" s="3" t="s">
        <v>243</v>
      </c>
      <c r="K2495" s="17">
        <v>0</v>
      </c>
      <c r="L2495" s="3" t="s">
        <v>21</v>
      </c>
      <c r="M2495" s="3" t="s">
        <v>242</v>
      </c>
      <c r="N2495" s="3" t="str">
        <f>IF(tbl_clean[[#This Row],[salary_in_usd]]&gt;=statistics!$B$25,"Yes","No")</f>
        <v>No</v>
      </c>
      <c r="O2495" s="3" t="str">
        <f>IF(tbl_clean[[#This Row],[employee_residence]]=tbl_clean[[#This Row],[company_location]], "Same-Country","Cross-Country")</f>
        <v>Same-Country</v>
      </c>
    </row>
    <row r="2496" spans="1:15" ht="19.2" x14ac:dyDescent="0.45">
      <c r="A2496" s="3">
        <v>2023</v>
      </c>
      <c r="B2496" s="4" t="s">
        <v>213</v>
      </c>
      <c r="C2496" s="4">
        <f t="shared" si="38"/>
        <v>3</v>
      </c>
      <c r="D2496" s="4" t="s">
        <v>218</v>
      </c>
      <c r="E2496" s="4" t="s">
        <v>30</v>
      </c>
      <c r="F2496" s="5">
        <v>175000</v>
      </c>
      <c r="G2496" s="3" t="s">
        <v>20</v>
      </c>
      <c r="H2496" s="5">
        <v>175000</v>
      </c>
      <c r="I2496" s="3" t="s">
        <v>21</v>
      </c>
      <c r="J2496" s="3" t="s">
        <v>243</v>
      </c>
      <c r="K2496" s="17">
        <v>0</v>
      </c>
      <c r="L2496" s="3" t="s">
        <v>21</v>
      </c>
      <c r="M2496" s="3" t="s">
        <v>242</v>
      </c>
      <c r="N2496" s="3" t="str">
        <f>IF(tbl_clean[[#This Row],[salary_in_usd]]&gt;=statistics!$B$25,"Yes","No")</f>
        <v>No</v>
      </c>
      <c r="O2496" s="3" t="str">
        <f>IF(tbl_clean[[#This Row],[employee_residence]]=tbl_clean[[#This Row],[company_location]], "Same-Country","Cross-Country")</f>
        <v>Same-Country</v>
      </c>
    </row>
    <row r="2497" spans="1:15" ht="19.2" x14ac:dyDescent="0.45">
      <c r="A2497" s="3">
        <v>2023</v>
      </c>
      <c r="B2497" s="4" t="s">
        <v>213</v>
      </c>
      <c r="C2497" s="4">
        <f t="shared" si="38"/>
        <v>3</v>
      </c>
      <c r="D2497" s="4" t="s">
        <v>218</v>
      </c>
      <c r="E2497" s="4" t="s">
        <v>27</v>
      </c>
      <c r="F2497" s="5">
        <v>175000</v>
      </c>
      <c r="G2497" s="3" t="s">
        <v>20</v>
      </c>
      <c r="H2497" s="5">
        <v>175000</v>
      </c>
      <c r="I2497" s="3" t="s">
        <v>21</v>
      </c>
      <c r="J2497" s="3" t="s">
        <v>243</v>
      </c>
      <c r="K2497" s="17">
        <v>0</v>
      </c>
      <c r="L2497" s="3" t="s">
        <v>21</v>
      </c>
      <c r="M2497" s="3" t="s">
        <v>242</v>
      </c>
      <c r="N2497" s="3" t="str">
        <f>IF(tbl_clean[[#This Row],[salary_in_usd]]&gt;=statistics!$B$25,"Yes","No")</f>
        <v>No</v>
      </c>
      <c r="O2497" s="3" t="str">
        <f>IF(tbl_clean[[#This Row],[employee_residence]]=tbl_clean[[#This Row],[company_location]], "Same-Country","Cross-Country")</f>
        <v>Same-Country</v>
      </c>
    </row>
    <row r="2498" spans="1:15" ht="19.2" x14ac:dyDescent="0.45">
      <c r="A2498" s="3">
        <v>2023</v>
      </c>
      <c r="B2498" s="4" t="s">
        <v>213</v>
      </c>
      <c r="C2498" s="4">
        <f t="shared" ref="C2498:C2561" si="39">IF(B2498="Entry",1,IF(B2498="Mid",2,IF(B2498="Senior",3,4)))</f>
        <v>3</v>
      </c>
      <c r="D2498" s="4" t="s">
        <v>218</v>
      </c>
      <c r="E2498" s="4" t="s">
        <v>23</v>
      </c>
      <c r="F2498" s="5">
        <v>175000</v>
      </c>
      <c r="G2498" s="3" t="s">
        <v>20</v>
      </c>
      <c r="H2498" s="5">
        <v>175000</v>
      </c>
      <c r="I2498" s="3" t="s">
        <v>21</v>
      </c>
      <c r="J2498" s="3" t="s">
        <v>243</v>
      </c>
      <c r="K2498" s="17">
        <v>0</v>
      </c>
      <c r="L2498" s="3" t="s">
        <v>21</v>
      </c>
      <c r="M2498" s="3" t="s">
        <v>242</v>
      </c>
      <c r="N2498" s="3" t="str">
        <f>IF(tbl_clean[[#This Row],[salary_in_usd]]&gt;=statistics!$B$25,"Yes","No")</f>
        <v>No</v>
      </c>
      <c r="O2498" s="3" t="str">
        <f>IF(tbl_clean[[#This Row],[employee_residence]]=tbl_clean[[#This Row],[company_location]], "Same-Country","Cross-Country")</f>
        <v>Same-Country</v>
      </c>
    </row>
    <row r="2499" spans="1:15" ht="19.2" x14ac:dyDescent="0.45">
      <c r="A2499" s="3">
        <v>2023</v>
      </c>
      <c r="B2499" s="4" t="s">
        <v>214</v>
      </c>
      <c r="C2499" s="4">
        <f t="shared" si="39"/>
        <v>2</v>
      </c>
      <c r="D2499" s="4" t="s">
        <v>218</v>
      </c>
      <c r="E2499" s="4" t="s">
        <v>37</v>
      </c>
      <c r="F2499" s="5">
        <v>175000</v>
      </c>
      <c r="G2499" s="3" t="s">
        <v>20</v>
      </c>
      <c r="H2499" s="5">
        <v>175000</v>
      </c>
      <c r="I2499" s="3" t="s">
        <v>21</v>
      </c>
      <c r="J2499" s="3" t="s">
        <v>243</v>
      </c>
      <c r="K2499" s="17">
        <v>0</v>
      </c>
      <c r="L2499" s="3" t="s">
        <v>21</v>
      </c>
      <c r="M2499" s="3" t="s">
        <v>242</v>
      </c>
      <c r="N2499" s="3" t="str">
        <f>IF(tbl_clean[[#This Row],[salary_in_usd]]&gt;=statistics!$B$25,"Yes","No")</f>
        <v>No</v>
      </c>
      <c r="O2499" s="3" t="str">
        <f>IF(tbl_clean[[#This Row],[employee_residence]]=tbl_clean[[#This Row],[company_location]], "Same-Country","Cross-Country")</f>
        <v>Same-Country</v>
      </c>
    </row>
    <row r="2500" spans="1:15" ht="19.2" x14ac:dyDescent="0.45">
      <c r="A2500" s="3">
        <v>2023</v>
      </c>
      <c r="B2500" s="4" t="s">
        <v>214</v>
      </c>
      <c r="C2500" s="4">
        <f t="shared" si="39"/>
        <v>2</v>
      </c>
      <c r="D2500" s="4" t="s">
        <v>218</v>
      </c>
      <c r="E2500" s="4" t="s">
        <v>37</v>
      </c>
      <c r="F2500" s="5">
        <v>175000</v>
      </c>
      <c r="G2500" s="3" t="s">
        <v>20</v>
      </c>
      <c r="H2500" s="5">
        <v>175000</v>
      </c>
      <c r="I2500" s="3" t="s">
        <v>21</v>
      </c>
      <c r="J2500" s="3" t="s">
        <v>243</v>
      </c>
      <c r="K2500" s="17">
        <v>0</v>
      </c>
      <c r="L2500" s="3" t="s">
        <v>21</v>
      </c>
      <c r="M2500" s="3" t="s">
        <v>242</v>
      </c>
      <c r="N2500" s="3" t="str">
        <f>IF(tbl_clean[[#This Row],[salary_in_usd]]&gt;=statistics!$B$25,"Yes","No")</f>
        <v>No</v>
      </c>
      <c r="O2500" s="3" t="str">
        <f>IF(tbl_clean[[#This Row],[employee_residence]]=tbl_clean[[#This Row],[company_location]], "Same-Country","Cross-Country")</f>
        <v>Same-Country</v>
      </c>
    </row>
    <row r="2501" spans="1:15" ht="19.2" x14ac:dyDescent="0.45">
      <c r="A2501" s="3">
        <v>2023</v>
      </c>
      <c r="B2501" s="4" t="s">
        <v>213</v>
      </c>
      <c r="C2501" s="4">
        <f t="shared" si="39"/>
        <v>3</v>
      </c>
      <c r="D2501" s="4" t="s">
        <v>218</v>
      </c>
      <c r="E2501" s="4" t="s">
        <v>23</v>
      </c>
      <c r="F2501" s="5">
        <v>175000</v>
      </c>
      <c r="G2501" s="3" t="s">
        <v>20</v>
      </c>
      <c r="H2501" s="5">
        <v>175000</v>
      </c>
      <c r="I2501" s="3" t="s">
        <v>21</v>
      </c>
      <c r="J2501" s="3" t="s">
        <v>244</v>
      </c>
      <c r="K2501" s="17">
        <v>100</v>
      </c>
      <c r="L2501" s="3" t="s">
        <v>21</v>
      </c>
      <c r="M2501" s="3" t="s">
        <v>242</v>
      </c>
      <c r="N2501" s="3" t="str">
        <f>IF(tbl_clean[[#This Row],[salary_in_usd]]&gt;=statistics!$B$25,"Yes","No")</f>
        <v>No</v>
      </c>
      <c r="O2501" s="3" t="str">
        <f>IF(tbl_clean[[#This Row],[employee_residence]]=tbl_clean[[#This Row],[company_location]], "Same-Country","Cross-Country")</f>
        <v>Same-Country</v>
      </c>
    </row>
    <row r="2502" spans="1:15" ht="19.2" x14ac:dyDescent="0.45">
      <c r="A2502" s="3">
        <v>2023</v>
      </c>
      <c r="B2502" s="4" t="s">
        <v>213</v>
      </c>
      <c r="C2502" s="4">
        <f t="shared" si="39"/>
        <v>3</v>
      </c>
      <c r="D2502" s="4" t="s">
        <v>218</v>
      </c>
      <c r="E2502" s="4" t="s">
        <v>27</v>
      </c>
      <c r="F2502" s="5">
        <v>175000</v>
      </c>
      <c r="G2502" s="3" t="s">
        <v>20</v>
      </c>
      <c r="H2502" s="5">
        <v>175000</v>
      </c>
      <c r="I2502" s="3" t="s">
        <v>21</v>
      </c>
      <c r="J2502" s="3" t="s">
        <v>244</v>
      </c>
      <c r="K2502" s="17">
        <v>100</v>
      </c>
      <c r="L2502" s="3" t="s">
        <v>21</v>
      </c>
      <c r="M2502" s="3" t="s">
        <v>242</v>
      </c>
      <c r="N2502" s="3" t="str">
        <f>IF(tbl_clean[[#This Row],[salary_in_usd]]&gt;=statistics!$B$25,"Yes","No")</f>
        <v>No</v>
      </c>
      <c r="O2502" s="3" t="str">
        <f>IF(tbl_clean[[#This Row],[employee_residence]]=tbl_clean[[#This Row],[company_location]], "Same-Country","Cross-Country")</f>
        <v>Same-Country</v>
      </c>
    </row>
    <row r="2503" spans="1:15" ht="19.2" x14ac:dyDescent="0.45">
      <c r="A2503" s="3">
        <v>2023</v>
      </c>
      <c r="B2503" s="4" t="s">
        <v>214</v>
      </c>
      <c r="C2503" s="4">
        <f t="shared" si="39"/>
        <v>2</v>
      </c>
      <c r="D2503" s="4" t="s">
        <v>218</v>
      </c>
      <c r="E2503" s="4" t="s">
        <v>35</v>
      </c>
      <c r="F2503" s="5">
        <v>175000</v>
      </c>
      <c r="G2503" s="3" t="s">
        <v>20</v>
      </c>
      <c r="H2503" s="5">
        <v>175000</v>
      </c>
      <c r="I2503" s="3" t="s">
        <v>21</v>
      </c>
      <c r="J2503" s="3" t="s">
        <v>243</v>
      </c>
      <c r="K2503" s="17">
        <v>0</v>
      </c>
      <c r="L2503" s="3" t="s">
        <v>21</v>
      </c>
      <c r="M2503" s="3" t="s">
        <v>242</v>
      </c>
      <c r="N2503" s="3" t="str">
        <f>IF(tbl_clean[[#This Row],[salary_in_usd]]&gt;=statistics!$B$25,"Yes","No")</f>
        <v>No</v>
      </c>
      <c r="O2503" s="3" t="str">
        <f>IF(tbl_clean[[#This Row],[employee_residence]]=tbl_clean[[#This Row],[company_location]], "Same-Country","Cross-Country")</f>
        <v>Same-Country</v>
      </c>
    </row>
    <row r="2504" spans="1:15" ht="19.2" x14ac:dyDescent="0.45">
      <c r="A2504" s="3">
        <v>2023</v>
      </c>
      <c r="B2504" s="4" t="s">
        <v>213</v>
      </c>
      <c r="C2504" s="4">
        <f t="shared" si="39"/>
        <v>3</v>
      </c>
      <c r="D2504" s="4" t="s">
        <v>218</v>
      </c>
      <c r="E2504" s="4" t="s">
        <v>69</v>
      </c>
      <c r="F2504" s="5">
        <v>175000</v>
      </c>
      <c r="G2504" s="3" t="s">
        <v>20</v>
      </c>
      <c r="H2504" s="5">
        <v>175000</v>
      </c>
      <c r="I2504" s="3" t="s">
        <v>21</v>
      </c>
      <c r="J2504" s="3" t="s">
        <v>243</v>
      </c>
      <c r="K2504" s="17">
        <v>0</v>
      </c>
      <c r="L2504" s="3" t="s">
        <v>21</v>
      </c>
      <c r="M2504" s="3" t="s">
        <v>242</v>
      </c>
      <c r="N2504" s="3" t="str">
        <f>IF(tbl_clean[[#This Row],[salary_in_usd]]&gt;=statistics!$B$25,"Yes","No")</f>
        <v>No</v>
      </c>
      <c r="O2504" s="3" t="str">
        <f>IF(tbl_clean[[#This Row],[employee_residence]]=tbl_clean[[#This Row],[company_location]], "Same-Country","Cross-Country")</f>
        <v>Same-Country</v>
      </c>
    </row>
    <row r="2505" spans="1:15" ht="19.2" x14ac:dyDescent="0.45">
      <c r="A2505" s="3">
        <v>2023</v>
      </c>
      <c r="B2505" s="4" t="s">
        <v>213</v>
      </c>
      <c r="C2505" s="4">
        <f t="shared" si="39"/>
        <v>3</v>
      </c>
      <c r="D2505" s="4" t="s">
        <v>218</v>
      </c>
      <c r="E2505" s="4" t="s">
        <v>32</v>
      </c>
      <c r="F2505" s="5">
        <v>175000</v>
      </c>
      <c r="G2505" s="3" t="s">
        <v>20</v>
      </c>
      <c r="H2505" s="5">
        <v>175000</v>
      </c>
      <c r="I2505" s="3" t="s">
        <v>21</v>
      </c>
      <c r="J2505" s="3" t="s">
        <v>243</v>
      </c>
      <c r="K2505" s="17">
        <v>0</v>
      </c>
      <c r="L2505" s="3" t="s">
        <v>21</v>
      </c>
      <c r="M2505" s="3" t="s">
        <v>242</v>
      </c>
      <c r="N2505" s="3" t="str">
        <f>IF(tbl_clean[[#This Row],[salary_in_usd]]&gt;=statistics!$B$25,"Yes","No")</f>
        <v>No</v>
      </c>
      <c r="O2505" s="3" t="str">
        <f>IF(tbl_clean[[#This Row],[employee_residence]]=tbl_clean[[#This Row],[company_location]], "Same-Country","Cross-Country")</f>
        <v>Same-Country</v>
      </c>
    </row>
    <row r="2506" spans="1:15" ht="19.2" x14ac:dyDescent="0.45">
      <c r="A2506" s="3">
        <v>2023</v>
      </c>
      <c r="B2506" s="4" t="s">
        <v>213</v>
      </c>
      <c r="C2506" s="4">
        <f t="shared" si="39"/>
        <v>3</v>
      </c>
      <c r="D2506" s="4" t="s">
        <v>218</v>
      </c>
      <c r="E2506" s="4" t="s">
        <v>23</v>
      </c>
      <c r="F2506" s="5">
        <v>175000</v>
      </c>
      <c r="G2506" s="3" t="s">
        <v>20</v>
      </c>
      <c r="H2506" s="5">
        <v>175000</v>
      </c>
      <c r="I2506" s="3" t="s">
        <v>21</v>
      </c>
      <c r="J2506" s="3" t="s">
        <v>243</v>
      </c>
      <c r="K2506" s="17">
        <v>0</v>
      </c>
      <c r="L2506" s="3" t="s">
        <v>21</v>
      </c>
      <c r="M2506" s="3" t="s">
        <v>242</v>
      </c>
      <c r="N2506" s="3" t="str">
        <f>IF(tbl_clean[[#This Row],[salary_in_usd]]&gt;=statistics!$B$25,"Yes","No")</f>
        <v>No</v>
      </c>
      <c r="O2506" s="3" t="str">
        <f>IF(tbl_clean[[#This Row],[employee_residence]]=tbl_clean[[#This Row],[company_location]], "Same-Country","Cross-Country")</f>
        <v>Same-Country</v>
      </c>
    </row>
    <row r="2507" spans="1:15" ht="19.2" x14ac:dyDescent="0.45">
      <c r="A2507" s="3">
        <v>2023</v>
      </c>
      <c r="B2507" s="4" t="s">
        <v>216</v>
      </c>
      <c r="C2507" s="4">
        <f t="shared" si="39"/>
        <v>4</v>
      </c>
      <c r="D2507" s="4" t="s">
        <v>218</v>
      </c>
      <c r="E2507" s="4" t="s">
        <v>37</v>
      </c>
      <c r="F2507" s="5">
        <v>175000</v>
      </c>
      <c r="G2507" s="3" t="s">
        <v>20</v>
      </c>
      <c r="H2507" s="5">
        <v>175000</v>
      </c>
      <c r="I2507" s="3" t="s">
        <v>21</v>
      </c>
      <c r="J2507" s="3" t="s">
        <v>243</v>
      </c>
      <c r="K2507" s="17">
        <v>0</v>
      </c>
      <c r="L2507" s="3" t="s">
        <v>21</v>
      </c>
      <c r="M2507" s="3" t="s">
        <v>242</v>
      </c>
      <c r="N2507" s="3" t="str">
        <f>IF(tbl_clean[[#This Row],[salary_in_usd]]&gt;=statistics!$B$25,"Yes","No")</f>
        <v>No</v>
      </c>
      <c r="O2507" s="3" t="str">
        <f>IF(tbl_clean[[#This Row],[employee_residence]]=tbl_clean[[#This Row],[company_location]], "Same-Country","Cross-Country")</f>
        <v>Same-Country</v>
      </c>
    </row>
    <row r="2508" spans="1:15" ht="19.2" x14ac:dyDescent="0.45">
      <c r="A2508" s="3">
        <v>2023</v>
      </c>
      <c r="B2508" s="4" t="s">
        <v>213</v>
      </c>
      <c r="C2508" s="4">
        <f t="shared" si="39"/>
        <v>3</v>
      </c>
      <c r="D2508" s="4" t="s">
        <v>218</v>
      </c>
      <c r="E2508" s="4" t="s">
        <v>27</v>
      </c>
      <c r="F2508" s="5">
        <v>175000</v>
      </c>
      <c r="G2508" s="3" t="s">
        <v>20</v>
      </c>
      <c r="H2508" s="5">
        <v>175000</v>
      </c>
      <c r="I2508" s="3" t="s">
        <v>21</v>
      </c>
      <c r="J2508" s="3" t="s">
        <v>243</v>
      </c>
      <c r="K2508" s="17">
        <v>0</v>
      </c>
      <c r="L2508" s="3" t="s">
        <v>21</v>
      </c>
      <c r="M2508" s="3" t="s">
        <v>242</v>
      </c>
      <c r="N2508" s="3" t="str">
        <f>IF(tbl_clean[[#This Row],[salary_in_usd]]&gt;=statistics!$B$25,"Yes","No")</f>
        <v>No</v>
      </c>
      <c r="O2508" s="3" t="str">
        <f>IF(tbl_clean[[#This Row],[employee_residence]]=tbl_clean[[#This Row],[company_location]], "Same-Country","Cross-Country")</f>
        <v>Same-Country</v>
      </c>
    </row>
    <row r="2509" spans="1:15" ht="19.2" x14ac:dyDescent="0.45">
      <c r="A2509" s="3">
        <v>2023</v>
      </c>
      <c r="B2509" s="4" t="s">
        <v>213</v>
      </c>
      <c r="C2509" s="4">
        <f t="shared" si="39"/>
        <v>3</v>
      </c>
      <c r="D2509" s="4" t="s">
        <v>218</v>
      </c>
      <c r="E2509" s="4" t="s">
        <v>32</v>
      </c>
      <c r="F2509" s="5">
        <v>175000</v>
      </c>
      <c r="G2509" s="3" t="s">
        <v>20</v>
      </c>
      <c r="H2509" s="5">
        <v>175000</v>
      </c>
      <c r="I2509" s="3" t="s">
        <v>21</v>
      </c>
      <c r="J2509" s="3" t="s">
        <v>244</v>
      </c>
      <c r="K2509" s="17">
        <v>100</v>
      </c>
      <c r="L2509" s="3" t="s">
        <v>21</v>
      </c>
      <c r="M2509" s="3" t="s">
        <v>242</v>
      </c>
      <c r="N2509" s="3" t="str">
        <f>IF(tbl_clean[[#This Row],[salary_in_usd]]&gt;=statistics!$B$25,"Yes","No")</f>
        <v>No</v>
      </c>
      <c r="O2509" s="3" t="str">
        <f>IF(tbl_clean[[#This Row],[employee_residence]]=tbl_clean[[#This Row],[company_location]], "Same-Country","Cross-Country")</f>
        <v>Same-Country</v>
      </c>
    </row>
    <row r="2510" spans="1:15" ht="19.2" x14ac:dyDescent="0.45">
      <c r="A2510" s="3">
        <v>2023</v>
      </c>
      <c r="B2510" s="4" t="s">
        <v>214</v>
      </c>
      <c r="C2510" s="4">
        <f t="shared" si="39"/>
        <v>2</v>
      </c>
      <c r="D2510" s="4" t="s">
        <v>218</v>
      </c>
      <c r="E2510" s="4" t="s">
        <v>37</v>
      </c>
      <c r="F2510" s="5">
        <v>175000</v>
      </c>
      <c r="G2510" s="3" t="s">
        <v>20</v>
      </c>
      <c r="H2510" s="5">
        <v>175000</v>
      </c>
      <c r="I2510" s="3" t="s">
        <v>21</v>
      </c>
      <c r="J2510" s="3" t="s">
        <v>243</v>
      </c>
      <c r="K2510" s="17">
        <v>0</v>
      </c>
      <c r="L2510" s="3" t="s">
        <v>21</v>
      </c>
      <c r="M2510" s="3" t="s">
        <v>242</v>
      </c>
      <c r="N2510" s="3" t="str">
        <f>IF(tbl_clean[[#This Row],[salary_in_usd]]&gt;=statistics!$B$25,"Yes","No")</f>
        <v>No</v>
      </c>
      <c r="O2510" s="3" t="str">
        <f>IF(tbl_clean[[#This Row],[employee_residence]]=tbl_clean[[#This Row],[company_location]], "Same-Country","Cross-Country")</f>
        <v>Same-Country</v>
      </c>
    </row>
    <row r="2511" spans="1:15" ht="19.2" x14ac:dyDescent="0.45">
      <c r="A2511" s="3">
        <v>2023</v>
      </c>
      <c r="B2511" s="4" t="s">
        <v>214</v>
      </c>
      <c r="C2511" s="4">
        <f t="shared" si="39"/>
        <v>2</v>
      </c>
      <c r="D2511" s="4" t="s">
        <v>218</v>
      </c>
      <c r="E2511" s="4" t="s">
        <v>35</v>
      </c>
      <c r="F2511" s="5">
        <v>175000</v>
      </c>
      <c r="G2511" s="3" t="s">
        <v>20</v>
      </c>
      <c r="H2511" s="5">
        <v>175000</v>
      </c>
      <c r="I2511" s="3" t="s">
        <v>21</v>
      </c>
      <c r="J2511" s="3" t="s">
        <v>244</v>
      </c>
      <c r="K2511" s="17">
        <v>100</v>
      </c>
      <c r="L2511" s="3" t="s">
        <v>21</v>
      </c>
      <c r="M2511" s="3" t="s">
        <v>242</v>
      </c>
      <c r="N2511" s="3" t="str">
        <f>IF(tbl_clean[[#This Row],[salary_in_usd]]&gt;=statistics!$B$25,"Yes","No")</f>
        <v>No</v>
      </c>
      <c r="O2511" s="3" t="str">
        <f>IF(tbl_clean[[#This Row],[employee_residence]]=tbl_clean[[#This Row],[company_location]], "Same-Country","Cross-Country")</f>
        <v>Same-Country</v>
      </c>
    </row>
    <row r="2512" spans="1:15" ht="19.2" x14ac:dyDescent="0.45">
      <c r="A2512" s="3">
        <v>2023</v>
      </c>
      <c r="B2512" s="4" t="s">
        <v>213</v>
      </c>
      <c r="C2512" s="4">
        <f t="shared" si="39"/>
        <v>3</v>
      </c>
      <c r="D2512" s="4" t="s">
        <v>218</v>
      </c>
      <c r="E2512" s="4" t="s">
        <v>236</v>
      </c>
      <c r="F2512" s="5">
        <v>175000</v>
      </c>
      <c r="G2512" s="3" t="s">
        <v>20</v>
      </c>
      <c r="H2512" s="5">
        <v>175000</v>
      </c>
      <c r="I2512" s="3" t="s">
        <v>21</v>
      </c>
      <c r="J2512" s="3" t="s">
        <v>243</v>
      </c>
      <c r="K2512" s="17">
        <v>0</v>
      </c>
      <c r="L2512" s="3" t="s">
        <v>21</v>
      </c>
      <c r="M2512" s="3" t="s">
        <v>242</v>
      </c>
      <c r="N2512" s="3" t="str">
        <f>IF(tbl_clean[[#This Row],[salary_in_usd]]&gt;=statistics!$B$25,"Yes","No")</f>
        <v>No</v>
      </c>
      <c r="O2512" s="3" t="str">
        <f>IF(tbl_clean[[#This Row],[employee_residence]]=tbl_clean[[#This Row],[company_location]], "Same-Country","Cross-Country")</f>
        <v>Same-Country</v>
      </c>
    </row>
    <row r="2513" spans="1:15" ht="19.2" x14ac:dyDescent="0.45">
      <c r="A2513" s="3">
        <v>2023</v>
      </c>
      <c r="B2513" s="4" t="s">
        <v>213</v>
      </c>
      <c r="C2513" s="4">
        <f t="shared" si="39"/>
        <v>3</v>
      </c>
      <c r="D2513" s="4" t="s">
        <v>218</v>
      </c>
      <c r="E2513" s="4" t="s">
        <v>37</v>
      </c>
      <c r="F2513" s="5">
        <v>175000</v>
      </c>
      <c r="G2513" s="3" t="s">
        <v>20</v>
      </c>
      <c r="H2513" s="5">
        <v>175000</v>
      </c>
      <c r="I2513" s="3" t="s">
        <v>21</v>
      </c>
      <c r="J2513" s="3" t="s">
        <v>244</v>
      </c>
      <c r="K2513" s="17">
        <v>100</v>
      </c>
      <c r="L2513" s="3" t="s">
        <v>21</v>
      </c>
      <c r="M2513" s="3" t="s">
        <v>242</v>
      </c>
      <c r="N2513" s="3" t="str">
        <f>IF(tbl_clean[[#This Row],[salary_in_usd]]&gt;=statistics!$B$25,"Yes","No")</f>
        <v>No</v>
      </c>
      <c r="O2513" s="3" t="str">
        <f>IF(tbl_clean[[#This Row],[employee_residence]]=tbl_clean[[#This Row],[company_location]], "Same-Country","Cross-Country")</f>
        <v>Same-Country</v>
      </c>
    </row>
    <row r="2514" spans="1:15" ht="19.2" x14ac:dyDescent="0.45">
      <c r="A2514" s="3">
        <v>2023</v>
      </c>
      <c r="B2514" s="4" t="s">
        <v>213</v>
      </c>
      <c r="C2514" s="4">
        <f t="shared" si="39"/>
        <v>3</v>
      </c>
      <c r="D2514" s="4" t="s">
        <v>218</v>
      </c>
      <c r="E2514" s="4" t="s">
        <v>45</v>
      </c>
      <c r="F2514" s="5">
        <v>174500</v>
      </c>
      <c r="G2514" s="3" t="s">
        <v>20</v>
      </c>
      <c r="H2514" s="5">
        <v>174500</v>
      </c>
      <c r="I2514" s="3" t="s">
        <v>21</v>
      </c>
      <c r="J2514" s="3" t="s">
        <v>243</v>
      </c>
      <c r="K2514" s="17">
        <v>0</v>
      </c>
      <c r="L2514" s="3" t="s">
        <v>21</v>
      </c>
      <c r="M2514" s="3" t="s">
        <v>242</v>
      </c>
      <c r="N2514" s="3" t="str">
        <f>IF(tbl_clean[[#This Row],[salary_in_usd]]&gt;=statistics!$B$25,"Yes","No")</f>
        <v>No</v>
      </c>
      <c r="O2514" s="3" t="str">
        <f>IF(tbl_clean[[#This Row],[employee_residence]]=tbl_clean[[#This Row],[company_location]], "Same-Country","Cross-Country")</f>
        <v>Same-Country</v>
      </c>
    </row>
    <row r="2515" spans="1:15" ht="19.2" x14ac:dyDescent="0.45">
      <c r="A2515" s="3">
        <v>2023</v>
      </c>
      <c r="B2515" s="4" t="s">
        <v>213</v>
      </c>
      <c r="C2515" s="4">
        <f t="shared" si="39"/>
        <v>3</v>
      </c>
      <c r="D2515" s="4" t="s">
        <v>218</v>
      </c>
      <c r="E2515" s="4" t="s">
        <v>45</v>
      </c>
      <c r="F2515" s="5">
        <v>174500</v>
      </c>
      <c r="G2515" s="3" t="s">
        <v>20</v>
      </c>
      <c r="H2515" s="5">
        <v>174500</v>
      </c>
      <c r="I2515" s="3" t="s">
        <v>21</v>
      </c>
      <c r="J2515" s="3" t="s">
        <v>243</v>
      </c>
      <c r="K2515" s="17">
        <v>0</v>
      </c>
      <c r="L2515" s="3" t="s">
        <v>21</v>
      </c>
      <c r="M2515" s="3" t="s">
        <v>242</v>
      </c>
      <c r="N2515" s="3" t="str">
        <f>IF(tbl_clean[[#This Row],[salary_in_usd]]&gt;=statistics!$B$25,"Yes","No")</f>
        <v>No</v>
      </c>
      <c r="O2515" s="3" t="str">
        <f>IF(tbl_clean[[#This Row],[employee_residence]]=tbl_clean[[#This Row],[company_location]], "Same-Country","Cross-Country")</f>
        <v>Same-Country</v>
      </c>
    </row>
    <row r="2516" spans="1:15" ht="19.2" x14ac:dyDescent="0.45">
      <c r="A2516" s="3">
        <v>2023</v>
      </c>
      <c r="B2516" s="4" t="s">
        <v>213</v>
      </c>
      <c r="C2516" s="4">
        <f t="shared" si="39"/>
        <v>3</v>
      </c>
      <c r="D2516" s="4" t="s">
        <v>218</v>
      </c>
      <c r="E2516" s="4" t="s">
        <v>45</v>
      </c>
      <c r="F2516" s="5">
        <v>174500</v>
      </c>
      <c r="G2516" s="3" t="s">
        <v>20</v>
      </c>
      <c r="H2516" s="5">
        <v>174500</v>
      </c>
      <c r="I2516" s="3" t="s">
        <v>21</v>
      </c>
      <c r="J2516" s="3" t="s">
        <v>243</v>
      </c>
      <c r="K2516" s="17">
        <v>0</v>
      </c>
      <c r="L2516" s="3" t="s">
        <v>21</v>
      </c>
      <c r="M2516" s="3" t="s">
        <v>242</v>
      </c>
      <c r="N2516" s="3" t="str">
        <f>IF(tbl_clean[[#This Row],[salary_in_usd]]&gt;=statistics!$B$25,"Yes","No")</f>
        <v>No</v>
      </c>
      <c r="O2516" s="3" t="str">
        <f>IF(tbl_clean[[#This Row],[employee_residence]]=tbl_clean[[#This Row],[company_location]], "Same-Country","Cross-Country")</f>
        <v>Same-Country</v>
      </c>
    </row>
    <row r="2517" spans="1:15" ht="19.2" x14ac:dyDescent="0.45">
      <c r="A2517" s="3">
        <v>2023</v>
      </c>
      <c r="B2517" s="4" t="s">
        <v>213</v>
      </c>
      <c r="C2517" s="4">
        <f t="shared" si="39"/>
        <v>3</v>
      </c>
      <c r="D2517" s="4" t="s">
        <v>218</v>
      </c>
      <c r="E2517" s="4" t="s">
        <v>45</v>
      </c>
      <c r="F2517" s="5">
        <v>174500</v>
      </c>
      <c r="G2517" s="3" t="s">
        <v>20</v>
      </c>
      <c r="H2517" s="5">
        <v>174500</v>
      </c>
      <c r="I2517" s="3" t="s">
        <v>21</v>
      </c>
      <c r="J2517" s="3" t="s">
        <v>243</v>
      </c>
      <c r="K2517" s="17">
        <v>0</v>
      </c>
      <c r="L2517" s="3" t="s">
        <v>21</v>
      </c>
      <c r="M2517" s="3" t="s">
        <v>242</v>
      </c>
      <c r="N2517" s="3" t="str">
        <f>IF(tbl_clean[[#This Row],[salary_in_usd]]&gt;=statistics!$B$25,"Yes","No")</f>
        <v>No</v>
      </c>
      <c r="O2517" s="3" t="str">
        <f>IF(tbl_clean[[#This Row],[employee_residence]]=tbl_clean[[#This Row],[company_location]], "Same-Country","Cross-Country")</f>
        <v>Same-Country</v>
      </c>
    </row>
    <row r="2518" spans="1:15" ht="19.2" x14ac:dyDescent="0.45">
      <c r="A2518" s="3">
        <v>2023</v>
      </c>
      <c r="B2518" s="4" t="s">
        <v>213</v>
      </c>
      <c r="C2518" s="4">
        <f t="shared" si="39"/>
        <v>3</v>
      </c>
      <c r="D2518" s="4" t="s">
        <v>218</v>
      </c>
      <c r="E2518" s="4" t="s">
        <v>45</v>
      </c>
      <c r="F2518" s="5">
        <v>174500</v>
      </c>
      <c r="G2518" s="3" t="s">
        <v>20</v>
      </c>
      <c r="H2518" s="5">
        <v>174500</v>
      </c>
      <c r="I2518" s="3" t="s">
        <v>21</v>
      </c>
      <c r="J2518" s="3" t="s">
        <v>243</v>
      </c>
      <c r="K2518" s="17">
        <v>0</v>
      </c>
      <c r="L2518" s="3" t="s">
        <v>21</v>
      </c>
      <c r="M2518" s="3" t="s">
        <v>242</v>
      </c>
      <c r="N2518" s="3" t="str">
        <f>IF(tbl_clean[[#This Row],[salary_in_usd]]&gt;=statistics!$B$25,"Yes","No")</f>
        <v>No</v>
      </c>
      <c r="O2518" s="3" t="str">
        <f>IF(tbl_clean[[#This Row],[employee_residence]]=tbl_clean[[#This Row],[company_location]], "Same-Country","Cross-Country")</f>
        <v>Same-Country</v>
      </c>
    </row>
    <row r="2519" spans="1:15" ht="19.2" x14ac:dyDescent="0.45">
      <c r="A2519" s="3">
        <v>2023</v>
      </c>
      <c r="B2519" s="4" t="s">
        <v>213</v>
      </c>
      <c r="C2519" s="4">
        <f t="shared" si="39"/>
        <v>3</v>
      </c>
      <c r="D2519" s="4" t="s">
        <v>218</v>
      </c>
      <c r="E2519" s="4" t="s">
        <v>30</v>
      </c>
      <c r="F2519" s="5">
        <v>174000</v>
      </c>
      <c r="G2519" s="3" t="s">
        <v>20</v>
      </c>
      <c r="H2519" s="5">
        <v>174000</v>
      </c>
      <c r="I2519" s="3" t="s">
        <v>31</v>
      </c>
      <c r="J2519" s="3" t="s">
        <v>243</v>
      </c>
      <c r="K2519" s="17">
        <v>0</v>
      </c>
      <c r="L2519" s="3" t="s">
        <v>31</v>
      </c>
      <c r="M2519" s="3" t="s">
        <v>242</v>
      </c>
      <c r="N2519" s="3" t="str">
        <f>IF(tbl_clean[[#This Row],[salary_in_usd]]&gt;=statistics!$B$25,"Yes","No")</f>
        <v>No</v>
      </c>
      <c r="O2519" s="3" t="str">
        <f>IF(tbl_clean[[#This Row],[employee_residence]]=tbl_clean[[#This Row],[company_location]], "Same-Country","Cross-Country")</f>
        <v>Same-Country</v>
      </c>
    </row>
    <row r="2520" spans="1:15" ht="19.2" x14ac:dyDescent="0.45">
      <c r="A2520" s="3">
        <v>2023</v>
      </c>
      <c r="B2520" s="4" t="s">
        <v>213</v>
      </c>
      <c r="C2520" s="4">
        <f t="shared" si="39"/>
        <v>3</v>
      </c>
      <c r="D2520" s="4" t="s">
        <v>218</v>
      </c>
      <c r="E2520" s="4" t="s">
        <v>35</v>
      </c>
      <c r="F2520" s="5">
        <v>174000</v>
      </c>
      <c r="G2520" s="3" t="s">
        <v>20</v>
      </c>
      <c r="H2520" s="5">
        <v>174000</v>
      </c>
      <c r="I2520" s="3" t="s">
        <v>31</v>
      </c>
      <c r="J2520" s="3" t="s">
        <v>243</v>
      </c>
      <c r="K2520" s="17">
        <v>0</v>
      </c>
      <c r="L2520" s="3" t="s">
        <v>31</v>
      </c>
      <c r="M2520" s="3" t="s">
        <v>242</v>
      </c>
      <c r="N2520" s="3" t="str">
        <f>IF(tbl_clean[[#This Row],[salary_in_usd]]&gt;=statistics!$B$25,"Yes","No")</f>
        <v>No</v>
      </c>
      <c r="O2520" s="3" t="str">
        <f>IF(tbl_clean[[#This Row],[employee_residence]]=tbl_clean[[#This Row],[company_location]], "Same-Country","Cross-Country")</f>
        <v>Same-Country</v>
      </c>
    </row>
    <row r="2521" spans="1:15" ht="19.2" x14ac:dyDescent="0.45">
      <c r="A2521" s="3">
        <v>2023</v>
      </c>
      <c r="B2521" s="4" t="s">
        <v>213</v>
      </c>
      <c r="C2521" s="4">
        <f t="shared" si="39"/>
        <v>3</v>
      </c>
      <c r="D2521" s="4" t="s">
        <v>218</v>
      </c>
      <c r="E2521" s="4" t="s">
        <v>32</v>
      </c>
      <c r="F2521" s="5">
        <v>173000</v>
      </c>
      <c r="G2521" s="3" t="s">
        <v>20</v>
      </c>
      <c r="H2521" s="5">
        <v>173000</v>
      </c>
      <c r="I2521" s="3" t="s">
        <v>21</v>
      </c>
      <c r="J2521" s="3" t="s">
        <v>244</v>
      </c>
      <c r="K2521" s="17">
        <v>100</v>
      </c>
      <c r="L2521" s="3" t="s">
        <v>21</v>
      </c>
      <c r="M2521" s="3" t="s">
        <v>242</v>
      </c>
      <c r="N2521" s="3" t="str">
        <f>IF(tbl_clean[[#This Row],[salary_in_usd]]&gt;=statistics!$B$25,"Yes","No")</f>
        <v>No</v>
      </c>
      <c r="O2521" s="3" t="str">
        <f>IF(tbl_clean[[#This Row],[employee_residence]]=tbl_clean[[#This Row],[company_location]], "Same-Country","Cross-Country")</f>
        <v>Same-Country</v>
      </c>
    </row>
    <row r="2522" spans="1:15" ht="19.2" x14ac:dyDescent="0.45">
      <c r="A2522" s="3">
        <v>2023</v>
      </c>
      <c r="B2522" s="4" t="s">
        <v>213</v>
      </c>
      <c r="C2522" s="4">
        <f t="shared" si="39"/>
        <v>3</v>
      </c>
      <c r="D2522" s="4" t="s">
        <v>218</v>
      </c>
      <c r="E2522" s="4" t="s">
        <v>23</v>
      </c>
      <c r="F2522" s="5">
        <v>173000</v>
      </c>
      <c r="G2522" s="3" t="s">
        <v>20</v>
      </c>
      <c r="H2522" s="5">
        <v>173000</v>
      </c>
      <c r="I2522" s="3" t="s">
        <v>21</v>
      </c>
      <c r="J2522" s="3" t="s">
        <v>244</v>
      </c>
      <c r="K2522" s="17">
        <v>100</v>
      </c>
      <c r="L2522" s="3" t="s">
        <v>21</v>
      </c>
      <c r="M2522" s="3" t="s">
        <v>242</v>
      </c>
      <c r="N2522" s="3" t="str">
        <f>IF(tbl_clean[[#This Row],[salary_in_usd]]&gt;=statistics!$B$25,"Yes","No")</f>
        <v>No</v>
      </c>
      <c r="O2522" s="3" t="str">
        <f>IF(tbl_clean[[#This Row],[employee_residence]]=tbl_clean[[#This Row],[company_location]], "Same-Country","Cross-Country")</f>
        <v>Same-Country</v>
      </c>
    </row>
    <row r="2523" spans="1:15" ht="19.2" x14ac:dyDescent="0.45">
      <c r="A2523" s="3">
        <v>2023</v>
      </c>
      <c r="B2523" s="4" t="s">
        <v>213</v>
      </c>
      <c r="C2523" s="4">
        <f t="shared" si="39"/>
        <v>3</v>
      </c>
      <c r="D2523" s="4" t="s">
        <v>218</v>
      </c>
      <c r="E2523" s="4" t="s">
        <v>37</v>
      </c>
      <c r="F2523" s="5">
        <v>172800</v>
      </c>
      <c r="G2523" s="3" t="s">
        <v>20</v>
      </c>
      <c r="H2523" s="5">
        <v>172800</v>
      </c>
      <c r="I2523" s="3" t="s">
        <v>21</v>
      </c>
      <c r="J2523" s="3" t="s">
        <v>243</v>
      </c>
      <c r="K2523" s="17">
        <v>0</v>
      </c>
      <c r="L2523" s="3" t="s">
        <v>21</v>
      </c>
      <c r="M2523" s="3" t="s">
        <v>242</v>
      </c>
      <c r="N2523" s="3" t="str">
        <f>IF(tbl_clean[[#This Row],[salary_in_usd]]&gt;=statistics!$B$25,"Yes","No")</f>
        <v>No</v>
      </c>
      <c r="O2523" s="3" t="str">
        <f>IF(tbl_clean[[#This Row],[employee_residence]]=tbl_clean[[#This Row],[company_location]], "Same-Country","Cross-Country")</f>
        <v>Same-Country</v>
      </c>
    </row>
    <row r="2524" spans="1:15" ht="19.2" x14ac:dyDescent="0.45">
      <c r="A2524" s="3">
        <v>2023</v>
      </c>
      <c r="B2524" s="4" t="s">
        <v>213</v>
      </c>
      <c r="C2524" s="4">
        <f t="shared" si="39"/>
        <v>3</v>
      </c>
      <c r="D2524" s="4" t="s">
        <v>218</v>
      </c>
      <c r="E2524" s="4" t="s">
        <v>37</v>
      </c>
      <c r="F2524" s="5">
        <v>172600</v>
      </c>
      <c r="G2524" s="3" t="s">
        <v>20</v>
      </c>
      <c r="H2524" s="5">
        <v>172600</v>
      </c>
      <c r="I2524" s="3" t="s">
        <v>21</v>
      </c>
      <c r="J2524" s="3" t="s">
        <v>244</v>
      </c>
      <c r="K2524" s="17">
        <v>100</v>
      </c>
      <c r="L2524" s="3" t="s">
        <v>21</v>
      </c>
      <c r="M2524" s="3" t="s">
        <v>242</v>
      </c>
      <c r="N2524" s="3" t="str">
        <f>IF(tbl_clean[[#This Row],[salary_in_usd]]&gt;=statistics!$B$25,"Yes","No")</f>
        <v>No</v>
      </c>
      <c r="O2524" s="3" t="str">
        <f>IF(tbl_clean[[#This Row],[employee_residence]]=tbl_clean[[#This Row],[company_location]], "Same-Country","Cross-Country")</f>
        <v>Same-Country</v>
      </c>
    </row>
    <row r="2525" spans="1:15" ht="19.2" x14ac:dyDescent="0.45">
      <c r="A2525" s="3">
        <v>2023</v>
      </c>
      <c r="B2525" s="4" t="s">
        <v>213</v>
      </c>
      <c r="C2525" s="4">
        <f t="shared" si="39"/>
        <v>3</v>
      </c>
      <c r="D2525" s="4" t="s">
        <v>218</v>
      </c>
      <c r="E2525" s="4" t="s">
        <v>23</v>
      </c>
      <c r="F2525" s="5">
        <v>172500</v>
      </c>
      <c r="G2525" s="3" t="s">
        <v>20</v>
      </c>
      <c r="H2525" s="5">
        <v>172500</v>
      </c>
      <c r="I2525" s="3" t="s">
        <v>21</v>
      </c>
      <c r="J2525" s="3" t="s">
        <v>244</v>
      </c>
      <c r="K2525" s="17">
        <v>100</v>
      </c>
      <c r="L2525" s="3" t="s">
        <v>21</v>
      </c>
      <c r="M2525" s="3" t="s">
        <v>242</v>
      </c>
      <c r="N2525" s="3" t="str">
        <f>IF(tbl_clean[[#This Row],[salary_in_usd]]&gt;=statistics!$B$25,"Yes","No")</f>
        <v>No</v>
      </c>
      <c r="O2525" s="3" t="str">
        <f>IF(tbl_clean[[#This Row],[employee_residence]]=tbl_clean[[#This Row],[company_location]], "Same-Country","Cross-Country")</f>
        <v>Same-Country</v>
      </c>
    </row>
    <row r="2526" spans="1:15" ht="19.2" x14ac:dyDescent="0.45">
      <c r="A2526" s="3">
        <v>2023</v>
      </c>
      <c r="B2526" s="4" t="s">
        <v>213</v>
      </c>
      <c r="C2526" s="4">
        <f t="shared" si="39"/>
        <v>3</v>
      </c>
      <c r="D2526" s="4" t="s">
        <v>218</v>
      </c>
      <c r="E2526" s="4" t="s">
        <v>35</v>
      </c>
      <c r="F2526" s="5">
        <v>172200</v>
      </c>
      <c r="G2526" s="3" t="s">
        <v>20</v>
      </c>
      <c r="H2526" s="5">
        <v>172200</v>
      </c>
      <c r="I2526" s="3" t="s">
        <v>21</v>
      </c>
      <c r="J2526" s="3" t="s">
        <v>243</v>
      </c>
      <c r="K2526" s="17">
        <v>0</v>
      </c>
      <c r="L2526" s="3" t="s">
        <v>21</v>
      </c>
      <c r="M2526" s="3" t="s">
        <v>242</v>
      </c>
      <c r="N2526" s="3" t="str">
        <f>IF(tbl_clean[[#This Row],[salary_in_usd]]&gt;=statistics!$B$25,"Yes","No")</f>
        <v>No</v>
      </c>
      <c r="O2526" s="3" t="str">
        <f>IF(tbl_clean[[#This Row],[employee_residence]]=tbl_clean[[#This Row],[company_location]], "Same-Country","Cross-Country")</f>
        <v>Same-Country</v>
      </c>
    </row>
    <row r="2527" spans="1:15" ht="19.2" x14ac:dyDescent="0.45">
      <c r="A2527" s="3">
        <v>2023</v>
      </c>
      <c r="B2527" s="4" t="s">
        <v>213</v>
      </c>
      <c r="C2527" s="4">
        <f t="shared" si="39"/>
        <v>3</v>
      </c>
      <c r="D2527" s="4" t="s">
        <v>218</v>
      </c>
      <c r="E2527" s="4" t="s">
        <v>35</v>
      </c>
      <c r="F2527" s="5">
        <v>172200</v>
      </c>
      <c r="G2527" s="3" t="s">
        <v>20</v>
      </c>
      <c r="H2527" s="5">
        <v>172200</v>
      </c>
      <c r="I2527" s="3" t="s">
        <v>21</v>
      </c>
      <c r="J2527" s="3" t="s">
        <v>243</v>
      </c>
      <c r="K2527" s="17">
        <v>0</v>
      </c>
      <c r="L2527" s="3" t="s">
        <v>21</v>
      </c>
      <c r="M2527" s="3" t="s">
        <v>242</v>
      </c>
      <c r="N2527" s="3" t="str">
        <f>IF(tbl_clean[[#This Row],[salary_in_usd]]&gt;=statistics!$B$25,"Yes","No")</f>
        <v>No</v>
      </c>
      <c r="O2527" s="3" t="str">
        <f>IF(tbl_clean[[#This Row],[employee_residence]]=tbl_clean[[#This Row],[company_location]], "Same-Country","Cross-Country")</f>
        <v>Same-Country</v>
      </c>
    </row>
    <row r="2528" spans="1:15" ht="19.2" x14ac:dyDescent="0.45">
      <c r="A2528" s="3">
        <v>2023</v>
      </c>
      <c r="B2528" s="4" t="s">
        <v>213</v>
      </c>
      <c r="C2528" s="4">
        <f t="shared" si="39"/>
        <v>3</v>
      </c>
      <c r="D2528" s="4" t="s">
        <v>218</v>
      </c>
      <c r="E2528" s="4" t="s">
        <v>35</v>
      </c>
      <c r="F2528" s="5">
        <v>172200</v>
      </c>
      <c r="G2528" s="3" t="s">
        <v>20</v>
      </c>
      <c r="H2528" s="5">
        <v>172200</v>
      </c>
      <c r="I2528" s="3" t="s">
        <v>21</v>
      </c>
      <c r="J2528" s="3" t="s">
        <v>243</v>
      </c>
      <c r="K2528" s="17">
        <v>0</v>
      </c>
      <c r="L2528" s="3" t="s">
        <v>21</v>
      </c>
      <c r="M2528" s="3" t="s">
        <v>242</v>
      </c>
      <c r="N2528" s="3" t="str">
        <f>IF(tbl_clean[[#This Row],[salary_in_usd]]&gt;=statistics!$B$25,"Yes","No")</f>
        <v>No</v>
      </c>
      <c r="O2528" s="3" t="str">
        <f>IF(tbl_clean[[#This Row],[employee_residence]]=tbl_clean[[#This Row],[company_location]], "Same-Country","Cross-Country")</f>
        <v>Same-Country</v>
      </c>
    </row>
    <row r="2529" spans="1:15" ht="19.2" x14ac:dyDescent="0.45">
      <c r="A2529" s="3">
        <v>2023</v>
      </c>
      <c r="B2529" s="4" t="s">
        <v>213</v>
      </c>
      <c r="C2529" s="4">
        <f t="shared" si="39"/>
        <v>3</v>
      </c>
      <c r="D2529" s="4" t="s">
        <v>218</v>
      </c>
      <c r="E2529" s="4" t="s">
        <v>35</v>
      </c>
      <c r="F2529" s="5">
        <v>172200</v>
      </c>
      <c r="G2529" s="3" t="s">
        <v>20</v>
      </c>
      <c r="H2529" s="5">
        <v>172200</v>
      </c>
      <c r="I2529" s="3" t="s">
        <v>21</v>
      </c>
      <c r="J2529" s="3" t="s">
        <v>243</v>
      </c>
      <c r="K2529" s="17">
        <v>0</v>
      </c>
      <c r="L2529" s="3" t="s">
        <v>21</v>
      </c>
      <c r="M2529" s="3" t="s">
        <v>242</v>
      </c>
      <c r="N2529" s="3" t="str">
        <f>IF(tbl_clean[[#This Row],[salary_in_usd]]&gt;=statistics!$B$25,"Yes","No")</f>
        <v>No</v>
      </c>
      <c r="O2529" s="3" t="str">
        <f>IF(tbl_clean[[#This Row],[employee_residence]]=tbl_clean[[#This Row],[company_location]], "Same-Country","Cross-Country")</f>
        <v>Same-Country</v>
      </c>
    </row>
    <row r="2530" spans="1:15" ht="19.2" x14ac:dyDescent="0.45">
      <c r="A2530" s="3">
        <v>2023</v>
      </c>
      <c r="B2530" s="4" t="s">
        <v>213</v>
      </c>
      <c r="C2530" s="4">
        <f t="shared" si="39"/>
        <v>3</v>
      </c>
      <c r="D2530" s="4" t="s">
        <v>218</v>
      </c>
      <c r="E2530" s="4" t="s">
        <v>35</v>
      </c>
      <c r="F2530" s="5">
        <v>172200</v>
      </c>
      <c r="G2530" s="3" t="s">
        <v>20</v>
      </c>
      <c r="H2530" s="5">
        <v>172200</v>
      </c>
      <c r="I2530" s="3" t="s">
        <v>21</v>
      </c>
      <c r="J2530" s="3" t="s">
        <v>243</v>
      </c>
      <c r="K2530" s="17">
        <v>0</v>
      </c>
      <c r="L2530" s="3" t="s">
        <v>21</v>
      </c>
      <c r="M2530" s="3" t="s">
        <v>242</v>
      </c>
      <c r="N2530" s="3" t="str">
        <f>IF(tbl_clean[[#This Row],[salary_in_usd]]&gt;=statistics!$B$25,"Yes","No")</f>
        <v>No</v>
      </c>
      <c r="O2530" s="3" t="str">
        <f>IF(tbl_clean[[#This Row],[employee_residence]]=tbl_clean[[#This Row],[company_location]], "Same-Country","Cross-Country")</f>
        <v>Same-Country</v>
      </c>
    </row>
    <row r="2531" spans="1:15" ht="19.2" x14ac:dyDescent="0.45">
      <c r="A2531" s="3">
        <v>2023</v>
      </c>
      <c r="B2531" s="4" t="s">
        <v>213</v>
      </c>
      <c r="C2531" s="4">
        <f t="shared" si="39"/>
        <v>3</v>
      </c>
      <c r="D2531" s="4" t="s">
        <v>218</v>
      </c>
      <c r="E2531" s="4" t="s">
        <v>101</v>
      </c>
      <c r="F2531" s="5">
        <v>172200</v>
      </c>
      <c r="G2531" s="3" t="s">
        <v>20</v>
      </c>
      <c r="H2531" s="5">
        <v>172200</v>
      </c>
      <c r="I2531" s="3" t="s">
        <v>21</v>
      </c>
      <c r="J2531" s="3" t="s">
        <v>243</v>
      </c>
      <c r="K2531" s="17">
        <v>0</v>
      </c>
      <c r="L2531" s="3" t="s">
        <v>21</v>
      </c>
      <c r="M2531" s="3" t="s">
        <v>242</v>
      </c>
      <c r="N2531" s="3" t="str">
        <f>IF(tbl_clean[[#This Row],[salary_in_usd]]&gt;=statistics!$B$25,"Yes","No")</f>
        <v>No</v>
      </c>
      <c r="O2531" s="3" t="str">
        <f>IF(tbl_clean[[#This Row],[employee_residence]]=tbl_clean[[#This Row],[company_location]], "Same-Country","Cross-Country")</f>
        <v>Same-Country</v>
      </c>
    </row>
    <row r="2532" spans="1:15" ht="19.2" x14ac:dyDescent="0.45">
      <c r="A2532" s="3">
        <v>2023</v>
      </c>
      <c r="B2532" s="4" t="s">
        <v>213</v>
      </c>
      <c r="C2532" s="4">
        <f t="shared" si="39"/>
        <v>3</v>
      </c>
      <c r="D2532" s="4" t="s">
        <v>218</v>
      </c>
      <c r="E2532" s="4" t="s">
        <v>23</v>
      </c>
      <c r="F2532" s="5">
        <v>172100</v>
      </c>
      <c r="G2532" s="3" t="s">
        <v>20</v>
      </c>
      <c r="H2532" s="5">
        <v>172100</v>
      </c>
      <c r="I2532" s="3" t="s">
        <v>21</v>
      </c>
      <c r="J2532" s="3" t="s">
        <v>243</v>
      </c>
      <c r="K2532" s="17">
        <v>0</v>
      </c>
      <c r="L2532" s="3" t="s">
        <v>21</v>
      </c>
      <c r="M2532" s="3" t="s">
        <v>242</v>
      </c>
      <c r="N2532" s="3" t="str">
        <f>IF(tbl_clean[[#This Row],[salary_in_usd]]&gt;=statistics!$B$25,"Yes","No")</f>
        <v>No</v>
      </c>
      <c r="O2532" s="3" t="str">
        <f>IF(tbl_clean[[#This Row],[employee_residence]]=tbl_clean[[#This Row],[company_location]], "Same-Country","Cross-Country")</f>
        <v>Same-Country</v>
      </c>
    </row>
    <row r="2533" spans="1:15" ht="19.2" x14ac:dyDescent="0.45">
      <c r="A2533" s="3">
        <v>2023</v>
      </c>
      <c r="B2533" s="4" t="s">
        <v>213</v>
      </c>
      <c r="C2533" s="4">
        <f t="shared" si="39"/>
        <v>3</v>
      </c>
      <c r="D2533" s="4" t="s">
        <v>218</v>
      </c>
      <c r="E2533" s="4" t="s">
        <v>23</v>
      </c>
      <c r="F2533" s="5">
        <v>172000</v>
      </c>
      <c r="G2533" s="3" t="s">
        <v>20</v>
      </c>
      <c r="H2533" s="5">
        <v>172000</v>
      </c>
      <c r="I2533" s="3" t="s">
        <v>21</v>
      </c>
      <c r="J2533" s="3" t="s">
        <v>243</v>
      </c>
      <c r="K2533" s="17">
        <v>0</v>
      </c>
      <c r="L2533" s="3" t="s">
        <v>21</v>
      </c>
      <c r="M2533" s="3" t="s">
        <v>242</v>
      </c>
      <c r="N2533" s="3" t="str">
        <f>IF(tbl_clean[[#This Row],[salary_in_usd]]&gt;=statistics!$B$25,"Yes","No")</f>
        <v>No</v>
      </c>
      <c r="O2533" s="3" t="str">
        <f>IF(tbl_clean[[#This Row],[employee_residence]]=tbl_clean[[#This Row],[company_location]], "Same-Country","Cross-Country")</f>
        <v>Same-Country</v>
      </c>
    </row>
    <row r="2534" spans="1:15" ht="19.2" x14ac:dyDescent="0.45">
      <c r="A2534" s="3">
        <v>2023</v>
      </c>
      <c r="B2534" s="4" t="s">
        <v>214</v>
      </c>
      <c r="C2534" s="4">
        <f t="shared" si="39"/>
        <v>2</v>
      </c>
      <c r="D2534" s="4" t="s">
        <v>218</v>
      </c>
      <c r="E2534" s="4" t="s">
        <v>108</v>
      </c>
      <c r="F2534" s="5">
        <v>171600</v>
      </c>
      <c r="G2534" s="3" t="s">
        <v>20</v>
      </c>
      <c r="H2534" s="5">
        <v>171600</v>
      </c>
      <c r="I2534" s="3" t="s">
        <v>21</v>
      </c>
      <c r="J2534" s="3" t="s">
        <v>243</v>
      </c>
      <c r="K2534" s="17">
        <v>0</v>
      </c>
      <c r="L2534" s="3" t="s">
        <v>21</v>
      </c>
      <c r="M2534" s="3" t="s">
        <v>242</v>
      </c>
      <c r="N2534" s="3" t="str">
        <f>IF(tbl_clean[[#This Row],[salary_in_usd]]&gt;=statistics!$B$25,"Yes","No")</f>
        <v>No</v>
      </c>
      <c r="O2534" s="3" t="str">
        <f>IF(tbl_clean[[#This Row],[employee_residence]]=tbl_clean[[#This Row],[company_location]], "Same-Country","Cross-Country")</f>
        <v>Same-Country</v>
      </c>
    </row>
    <row r="2535" spans="1:15" ht="19.2" x14ac:dyDescent="0.45">
      <c r="A2535" s="3">
        <v>2023</v>
      </c>
      <c r="B2535" s="4" t="s">
        <v>213</v>
      </c>
      <c r="C2535" s="4">
        <f t="shared" si="39"/>
        <v>3</v>
      </c>
      <c r="D2535" s="4" t="s">
        <v>218</v>
      </c>
      <c r="E2535" s="4" t="s">
        <v>108</v>
      </c>
      <c r="F2535" s="5">
        <v>171600</v>
      </c>
      <c r="G2535" s="3" t="s">
        <v>20</v>
      </c>
      <c r="H2535" s="5">
        <v>171600</v>
      </c>
      <c r="I2535" s="3" t="s">
        <v>21</v>
      </c>
      <c r="J2535" s="3" t="s">
        <v>243</v>
      </c>
      <c r="K2535" s="17">
        <v>0</v>
      </c>
      <c r="L2535" s="3" t="s">
        <v>21</v>
      </c>
      <c r="M2535" s="3" t="s">
        <v>242</v>
      </c>
      <c r="N2535" s="3" t="str">
        <f>IF(tbl_clean[[#This Row],[salary_in_usd]]&gt;=statistics!$B$25,"Yes","No")</f>
        <v>No</v>
      </c>
      <c r="O2535" s="3" t="str">
        <f>IF(tbl_clean[[#This Row],[employee_residence]]=tbl_clean[[#This Row],[company_location]], "Same-Country","Cross-Country")</f>
        <v>Same-Country</v>
      </c>
    </row>
    <row r="2536" spans="1:15" ht="19.2" x14ac:dyDescent="0.45">
      <c r="A2536" s="3">
        <v>2023</v>
      </c>
      <c r="B2536" s="4" t="s">
        <v>213</v>
      </c>
      <c r="C2536" s="4">
        <f t="shared" si="39"/>
        <v>3</v>
      </c>
      <c r="D2536" s="4" t="s">
        <v>218</v>
      </c>
      <c r="E2536" s="4" t="s">
        <v>23</v>
      </c>
      <c r="F2536" s="5">
        <v>171250</v>
      </c>
      <c r="G2536" s="3" t="s">
        <v>20</v>
      </c>
      <c r="H2536" s="5">
        <v>171250</v>
      </c>
      <c r="I2536" s="3" t="s">
        <v>79</v>
      </c>
      <c r="J2536" s="3" t="s">
        <v>243</v>
      </c>
      <c r="K2536" s="17">
        <v>0</v>
      </c>
      <c r="L2536" s="3" t="s">
        <v>79</v>
      </c>
      <c r="M2536" s="3" t="s">
        <v>242</v>
      </c>
      <c r="N2536" s="3" t="str">
        <f>IF(tbl_clean[[#This Row],[salary_in_usd]]&gt;=statistics!$B$25,"Yes","No")</f>
        <v>No</v>
      </c>
      <c r="O2536" s="3" t="str">
        <f>IF(tbl_clean[[#This Row],[employee_residence]]=tbl_clean[[#This Row],[company_location]], "Same-Country","Cross-Country")</f>
        <v>Same-Country</v>
      </c>
    </row>
    <row r="2537" spans="1:15" ht="19.2" x14ac:dyDescent="0.45">
      <c r="A2537" s="3">
        <v>2023</v>
      </c>
      <c r="B2537" s="4" t="s">
        <v>213</v>
      </c>
      <c r="C2537" s="4">
        <f t="shared" si="39"/>
        <v>3</v>
      </c>
      <c r="D2537" s="4" t="s">
        <v>218</v>
      </c>
      <c r="E2537" s="4" t="s">
        <v>37</v>
      </c>
      <c r="F2537" s="5">
        <v>171250</v>
      </c>
      <c r="G2537" s="3" t="s">
        <v>20</v>
      </c>
      <c r="H2537" s="5">
        <v>171250</v>
      </c>
      <c r="I2537" s="3" t="s">
        <v>21</v>
      </c>
      <c r="J2537" s="3" t="s">
        <v>243</v>
      </c>
      <c r="K2537" s="17">
        <v>0</v>
      </c>
      <c r="L2537" s="3" t="s">
        <v>21</v>
      </c>
      <c r="M2537" s="3" t="s">
        <v>242</v>
      </c>
      <c r="N2537" s="3" t="str">
        <f>IF(tbl_clean[[#This Row],[salary_in_usd]]&gt;=statistics!$B$25,"Yes","No")</f>
        <v>No</v>
      </c>
      <c r="O2537" s="3" t="str">
        <f>IF(tbl_clean[[#This Row],[employee_residence]]=tbl_clean[[#This Row],[company_location]], "Same-Country","Cross-Country")</f>
        <v>Same-Country</v>
      </c>
    </row>
    <row r="2538" spans="1:15" ht="19.2" x14ac:dyDescent="0.45">
      <c r="A2538" s="3">
        <v>2023</v>
      </c>
      <c r="B2538" s="4" t="s">
        <v>213</v>
      </c>
      <c r="C2538" s="4">
        <f t="shared" si="39"/>
        <v>3</v>
      </c>
      <c r="D2538" s="4" t="s">
        <v>218</v>
      </c>
      <c r="E2538" s="4" t="s">
        <v>23</v>
      </c>
      <c r="F2538" s="5">
        <v>170730</v>
      </c>
      <c r="G2538" s="3" t="s">
        <v>20</v>
      </c>
      <c r="H2538" s="5">
        <v>170730</v>
      </c>
      <c r="I2538" s="3" t="s">
        <v>21</v>
      </c>
      <c r="J2538" s="3" t="s">
        <v>243</v>
      </c>
      <c r="K2538" s="17">
        <v>0</v>
      </c>
      <c r="L2538" s="3" t="s">
        <v>21</v>
      </c>
      <c r="M2538" s="3" t="s">
        <v>242</v>
      </c>
      <c r="N2538" s="3" t="str">
        <f>IF(tbl_clean[[#This Row],[salary_in_usd]]&gt;=statistics!$B$25,"Yes","No")</f>
        <v>No</v>
      </c>
      <c r="O2538" s="3" t="str">
        <f>IF(tbl_clean[[#This Row],[employee_residence]]=tbl_clean[[#This Row],[company_location]], "Same-Country","Cross-Country")</f>
        <v>Same-Country</v>
      </c>
    </row>
    <row r="2539" spans="1:15" ht="19.2" x14ac:dyDescent="0.45">
      <c r="A2539" s="3">
        <v>2023</v>
      </c>
      <c r="B2539" s="4" t="s">
        <v>213</v>
      </c>
      <c r="C2539" s="4">
        <f t="shared" si="39"/>
        <v>3</v>
      </c>
      <c r="D2539" s="4" t="s">
        <v>218</v>
      </c>
      <c r="E2539" s="4" t="s">
        <v>27</v>
      </c>
      <c r="F2539" s="5">
        <v>170550</v>
      </c>
      <c r="G2539" s="3" t="s">
        <v>20</v>
      </c>
      <c r="H2539" s="5">
        <v>170550</v>
      </c>
      <c r="I2539" s="3" t="s">
        <v>21</v>
      </c>
      <c r="J2539" s="3" t="s">
        <v>244</v>
      </c>
      <c r="K2539" s="17">
        <v>100</v>
      </c>
      <c r="L2539" s="3" t="s">
        <v>21</v>
      </c>
      <c r="M2539" s="3" t="s">
        <v>242</v>
      </c>
      <c r="N2539" s="3" t="str">
        <f>IF(tbl_clean[[#This Row],[salary_in_usd]]&gt;=statistics!$B$25,"Yes","No")</f>
        <v>No</v>
      </c>
      <c r="O2539" s="3" t="str">
        <f>IF(tbl_clean[[#This Row],[employee_residence]]=tbl_clean[[#This Row],[company_location]], "Same-Country","Cross-Country")</f>
        <v>Same-Country</v>
      </c>
    </row>
    <row r="2540" spans="1:15" ht="19.2" x14ac:dyDescent="0.45">
      <c r="A2540" s="3">
        <v>2023</v>
      </c>
      <c r="B2540" s="4" t="s">
        <v>213</v>
      </c>
      <c r="C2540" s="4">
        <f t="shared" si="39"/>
        <v>3</v>
      </c>
      <c r="D2540" s="4" t="s">
        <v>218</v>
      </c>
      <c r="E2540" s="4" t="s">
        <v>27</v>
      </c>
      <c r="F2540" s="5">
        <v>170500</v>
      </c>
      <c r="G2540" s="3" t="s">
        <v>20</v>
      </c>
      <c r="H2540" s="5">
        <v>170500</v>
      </c>
      <c r="I2540" s="3" t="s">
        <v>21</v>
      </c>
      <c r="J2540" s="3" t="s">
        <v>244</v>
      </c>
      <c r="K2540" s="17">
        <v>100</v>
      </c>
      <c r="L2540" s="3" t="s">
        <v>21</v>
      </c>
      <c r="M2540" s="3" t="s">
        <v>242</v>
      </c>
      <c r="N2540" s="3" t="str">
        <f>IF(tbl_clean[[#This Row],[salary_in_usd]]&gt;=statistics!$B$25,"Yes","No")</f>
        <v>No</v>
      </c>
      <c r="O2540" s="3" t="str">
        <f>IF(tbl_clean[[#This Row],[employee_residence]]=tbl_clean[[#This Row],[company_location]], "Same-Country","Cross-Country")</f>
        <v>Same-Country</v>
      </c>
    </row>
    <row r="2541" spans="1:15" ht="19.2" x14ac:dyDescent="0.45">
      <c r="A2541" s="3">
        <v>2023</v>
      </c>
      <c r="B2541" s="4" t="s">
        <v>213</v>
      </c>
      <c r="C2541" s="4">
        <f t="shared" si="39"/>
        <v>3</v>
      </c>
      <c r="D2541" s="4" t="s">
        <v>218</v>
      </c>
      <c r="E2541" s="4" t="s">
        <v>23</v>
      </c>
      <c r="F2541" s="5">
        <v>170000</v>
      </c>
      <c r="G2541" s="3" t="s">
        <v>20</v>
      </c>
      <c r="H2541" s="5">
        <v>170000</v>
      </c>
      <c r="I2541" s="3" t="s">
        <v>21</v>
      </c>
      <c r="J2541" s="3" t="s">
        <v>243</v>
      </c>
      <c r="K2541" s="17">
        <v>0</v>
      </c>
      <c r="L2541" s="3" t="s">
        <v>21</v>
      </c>
      <c r="M2541" s="3" t="s">
        <v>242</v>
      </c>
      <c r="N2541" s="3" t="str">
        <f>IF(tbl_clean[[#This Row],[salary_in_usd]]&gt;=statistics!$B$25,"Yes","No")</f>
        <v>No</v>
      </c>
      <c r="O2541" s="3" t="str">
        <f>IF(tbl_clean[[#This Row],[employee_residence]]=tbl_clean[[#This Row],[company_location]], "Same-Country","Cross-Country")</f>
        <v>Same-Country</v>
      </c>
    </row>
    <row r="2542" spans="1:15" ht="19.2" x14ac:dyDescent="0.45">
      <c r="A2542" s="3">
        <v>2023</v>
      </c>
      <c r="B2542" s="4" t="s">
        <v>213</v>
      </c>
      <c r="C2542" s="4">
        <f t="shared" si="39"/>
        <v>3</v>
      </c>
      <c r="D2542" s="4" t="s">
        <v>218</v>
      </c>
      <c r="E2542" s="4" t="s">
        <v>23</v>
      </c>
      <c r="F2542" s="5">
        <v>170000</v>
      </c>
      <c r="G2542" s="3" t="s">
        <v>20</v>
      </c>
      <c r="H2542" s="5">
        <v>170000</v>
      </c>
      <c r="I2542" s="3" t="s">
        <v>21</v>
      </c>
      <c r="J2542" s="3" t="s">
        <v>243</v>
      </c>
      <c r="K2542" s="17">
        <v>0</v>
      </c>
      <c r="L2542" s="3" t="s">
        <v>21</v>
      </c>
      <c r="M2542" s="3" t="s">
        <v>242</v>
      </c>
      <c r="N2542" s="3" t="str">
        <f>IF(tbl_clean[[#This Row],[salary_in_usd]]&gt;=statistics!$B$25,"Yes","No")</f>
        <v>No</v>
      </c>
      <c r="O2542" s="3" t="str">
        <f>IF(tbl_clean[[#This Row],[employee_residence]]=tbl_clean[[#This Row],[company_location]], "Same-Country","Cross-Country")</f>
        <v>Same-Country</v>
      </c>
    </row>
    <row r="2543" spans="1:15" ht="19.2" x14ac:dyDescent="0.45">
      <c r="A2543" s="3">
        <v>2023</v>
      </c>
      <c r="B2543" s="4" t="s">
        <v>213</v>
      </c>
      <c r="C2543" s="4">
        <f t="shared" si="39"/>
        <v>3</v>
      </c>
      <c r="D2543" s="4" t="s">
        <v>218</v>
      </c>
      <c r="E2543" s="4" t="s">
        <v>38</v>
      </c>
      <c r="F2543" s="5">
        <v>170000</v>
      </c>
      <c r="G2543" s="3" t="s">
        <v>20</v>
      </c>
      <c r="H2543" s="5">
        <v>170000</v>
      </c>
      <c r="I2543" s="3" t="s">
        <v>21</v>
      </c>
      <c r="J2543" s="3" t="s">
        <v>243</v>
      </c>
      <c r="K2543" s="17">
        <v>0</v>
      </c>
      <c r="L2543" s="3" t="s">
        <v>21</v>
      </c>
      <c r="M2543" s="3" t="s">
        <v>242</v>
      </c>
      <c r="N2543" s="3" t="str">
        <f>IF(tbl_clean[[#This Row],[salary_in_usd]]&gt;=statistics!$B$25,"Yes","No")</f>
        <v>No</v>
      </c>
      <c r="O2543" s="3" t="str">
        <f>IF(tbl_clean[[#This Row],[employee_residence]]=tbl_clean[[#This Row],[company_location]], "Same-Country","Cross-Country")</f>
        <v>Same-Country</v>
      </c>
    </row>
    <row r="2544" spans="1:15" ht="19.2" x14ac:dyDescent="0.45">
      <c r="A2544" s="3">
        <v>2023</v>
      </c>
      <c r="B2544" s="4" t="s">
        <v>213</v>
      </c>
      <c r="C2544" s="4">
        <f t="shared" si="39"/>
        <v>3</v>
      </c>
      <c r="D2544" s="4" t="s">
        <v>218</v>
      </c>
      <c r="E2544" s="4" t="s">
        <v>23</v>
      </c>
      <c r="F2544" s="5">
        <v>170000</v>
      </c>
      <c r="G2544" s="3" t="s">
        <v>20</v>
      </c>
      <c r="H2544" s="5">
        <v>170000</v>
      </c>
      <c r="I2544" s="3" t="s">
        <v>21</v>
      </c>
      <c r="J2544" s="3" t="s">
        <v>243</v>
      </c>
      <c r="K2544" s="17">
        <v>0</v>
      </c>
      <c r="L2544" s="3" t="s">
        <v>21</v>
      </c>
      <c r="M2544" s="3" t="s">
        <v>242</v>
      </c>
      <c r="N2544" s="3" t="str">
        <f>IF(tbl_clean[[#This Row],[salary_in_usd]]&gt;=statistics!$B$25,"Yes","No")</f>
        <v>No</v>
      </c>
      <c r="O2544" s="3" t="str">
        <f>IF(tbl_clean[[#This Row],[employee_residence]]=tbl_clean[[#This Row],[company_location]], "Same-Country","Cross-Country")</f>
        <v>Same-Country</v>
      </c>
    </row>
    <row r="2545" spans="1:15" ht="19.2" x14ac:dyDescent="0.45">
      <c r="A2545" s="3">
        <v>2023</v>
      </c>
      <c r="B2545" s="4" t="s">
        <v>213</v>
      </c>
      <c r="C2545" s="4">
        <f t="shared" si="39"/>
        <v>3</v>
      </c>
      <c r="D2545" s="4" t="s">
        <v>218</v>
      </c>
      <c r="E2545" s="4" t="s">
        <v>35</v>
      </c>
      <c r="F2545" s="5">
        <v>170000</v>
      </c>
      <c r="G2545" s="3" t="s">
        <v>20</v>
      </c>
      <c r="H2545" s="5">
        <v>170000</v>
      </c>
      <c r="I2545" s="3" t="s">
        <v>21</v>
      </c>
      <c r="J2545" s="3" t="s">
        <v>243</v>
      </c>
      <c r="K2545" s="17">
        <v>0</v>
      </c>
      <c r="L2545" s="3" t="s">
        <v>21</v>
      </c>
      <c r="M2545" s="3" t="s">
        <v>242</v>
      </c>
      <c r="N2545" s="3" t="str">
        <f>IF(tbl_clean[[#This Row],[salary_in_usd]]&gt;=statistics!$B$25,"Yes","No")</f>
        <v>No</v>
      </c>
      <c r="O2545" s="3" t="str">
        <f>IF(tbl_clean[[#This Row],[employee_residence]]=tbl_clean[[#This Row],[company_location]], "Same-Country","Cross-Country")</f>
        <v>Same-Country</v>
      </c>
    </row>
    <row r="2546" spans="1:15" ht="19.2" x14ac:dyDescent="0.45">
      <c r="A2546" s="3">
        <v>2023</v>
      </c>
      <c r="B2546" s="4" t="s">
        <v>213</v>
      </c>
      <c r="C2546" s="4">
        <f t="shared" si="39"/>
        <v>3</v>
      </c>
      <c r="D2546" s="4" t="s">
        <v>218</v>
      </c>
      <c r="E2546" s="4" t="s">
        <v>23</v>
      </c>
      <c r="F2546" s="5">
        <v>170000</v>
      </c>
      <c r="G2546" s="3" t="s">
        <v>20</v>
      </c>
      <c r="H2546" s="5">
        <v>170000</v>
      </c>
      <c r="I2546" s="3" t="s">
        <v>21</v>
      </c>
      <c r="J2546" s="3" t="s">
        <v>244</v>
      </c>
      <c r="K2546" s="17">
        <v>100</v>
      </c>
      <c r="L2546" s="3" t="s">
        <v>21</v>
      </c>
      <c r="M2546" s="3" t="s">
        <v>242</v>
      </c>
      <c r="N2546" s="3" t="str">
        <f>IF(tbl_clean[[#This Row],[salary_in_usd]]&gt;=statistics!$B$25,"Yes","No")</f>
        <v>No</v>
      </c>
      <c r="O2546" s="3" t="str">
        <f>IF(tbl_clean[[#This Row],[employee_residence]]=tbl_clean[[#This Row],[company_location]], "Same-Country","Cross-Country")</f>
        <v>Same-Country</v>
      </c>
    </row>
    <row r="2547" spans="1:15" ht="19.2" x14ac:dyDescent="0.45">
      <c r="A2547" s="3">
        <v>2023</v>
      </c>
      <c r="B2547" s="4" t="s">
        <v>213</v>
      </c>
      <c r="C2547" s="4">
        <f t="shared" si="39"/>
        <v>3</v>
      </c>
      <c r="D2547" s="4" t="s">
        <v>218</v>
      </c>
      <c r="E2547" s="4" t="s">
        <v>23</v>
      </c>
      <c r="F2547" s="5">
        <v>170000</v>
      </c>
      <c r="G2547" s="3" t="s">
        <v>20</v>
      </c>
      <c r="H2547" s="5">
        <v>170000</v>
      </c>
      <c r="I2547" s="3" t="s">
        <v>21</v>
      </c>
      <c r="J2547" s="3" t="s">
        <v>243</v>
      </c>
      <c r="K2547" s="17">
        <v>0</v>
      </c>
      <c r="L2547" s="3" t="s">
        <v>21</v>
      </c>
      <c r="M2547" s="3" t="s">
        <v>242</v>
      </c>
      <c r="N2547" s="3" t="str">
        <f>IF(tbl_clean[[#This Row],[salary_in_usd]]&gt;=statistics!$B$25,"Yes","No")</f>
        <v>No</v>
      </c>
      <c r="O2547" s="3" t="str">
        <f>IF(tbl_clean[[#This Row],[employee_residence]]=tbl_clean[[#This Row],[company_location]], "Same-Country","Cross-Country")</f>
        <v>Same-Country</v>
      </c>
    </row>
    <row r="2548" spans="1:15" ht="19.2" x14ac:dyDescent="0.45">
      <c r="A2548" s="3">
        <v>2023</v>
      </c>
      <c r="B2548" s="4" t="s">
        <v>213</v>
      </c>
      <c r="C2548" s="4">
        <f t="shared" si="39"/>
        <v>3</v>
      </c>
      <c r="D2548" s="4" t="s">
        <v>218</v>
      </c>
      <c r="E2548" s="4" t="s">
        <v>23</v>
      </c>
      <c r="F2548" s="5">
        <v>170000</v>
      </c>
      <c r="G2548" s="3" t="s">
        <v>20</v>
      </c>
      <c r="H2548" s="5">
        <v>170000</v>
      </c>
      <c r="I2548" s="3" t="s">
        <v>21</v>
      </c>
      <c r="J2548" s="3" t="s">
        <v>244</v>
      </c>
      <c r="K2548" s="17">
        <v>100</v>
      </c>
      <c r="L2548" s="3" t="s">
        <v>21</v>
      </c>
      <c r="M2548" s="3" t="s">
        <v>242</v>
      </c>
      <c r="N2548" s="3" t="str">
        <f>IF(tbl_clean[[#This Row],[salary_in_usd]]&gt;=statistics!$B$25,"Yes","No")</f>
        <v>No</v>
      </c>
      <c r="O2548" s="3" t="str">
        <f>IF(tbl_clean[[#This Row],[employee_residence]]=tbl_clean[[#This Row],[company_location]], "Same-Country","Cross-Country")</f>
        <v>Same-Country</v>
      </c>
    </row>
    <row r="2549" spans="1:15" ht="19.2" x14ac:dyDescent="0.45">
      <c r="A2549" s="3">
        <v>2023</v>
      </c>
      <c r="B2549" s="4" t="s">
        <v>213</v>
      </c>
      <c r="C2549" s="4">
        <f t="shared" si="39"/>
        <v>3</v>
      </c>
      <c r="D2549" s="4" t="s">
        <v>218</v>
      </c>
      <c r="E2549" s="4" t="s">
        <v>45</v>
      </c>
      <c r="F2549" s="5">
        <v>170000</v>
      </c>
      <c r="G2549" s="3" t="s">
        <v>20</v>
      </c>
      <c r="H2549" s="5">
        <v>170000</v>
      </c>
      <c r="I2549" s="3" t="s">
        <v>21</v>
      </c>
      <c r="J2549" s="3" t="s">
        <v>244</v>
      </c>
      <c r="K2549" s="17">
        <v>100</v>
      </c>
      <c r="L2549" s="3" t="s">
        <v>21</v>
      </c>
      <c r="M2549" s="3" t="s">
        <v>242</v>
      </c>
      <c r="N2549" s="3" t="str">
        <f>IF(tbl_clean[[#This Row],[salary_in_usd]]&gt;=statistics!$B$25,"Yes","No")</f>
        <v>No</v>
      </c>
      <c r="O2549" s="3" t="str">
        <f>IF(tbl_clean[[#This Row],[employee_residence]]=tbl_clean[[#This Row],[company_location]], "Same-Country","Cross-Country")</f>
        <v>Same-Country</v>
      </c>
    </row>
    <row r="2550" spans="1:15" ht="19.2" x14ac:dyDescent="0.45">
      <c r="A2550" s="3">
        <v>2023</v>
      </c>
      <c r="B2550" s="4" t="s">
        <v>213</v>
      </c>
      <c r="C2550" s="4">
        <f t="shared" si="39"/>
        <v>3</v>
      </c>
      <c r="D2550" s="4" t="s">
        <v>218</v>
      </c>
      <c r="E2550" s="4" t="s">
        <v>81</v>
      </c>
      <c r="F2550" s="5">
        <v>170000</v>
      </c>
      <c r="G2550" s="3" t="s">
        <v>20</v>
      </c>
      <c r="H2550" s="5">
        <v>170000</v>
      </c>
      <c r="I2550" s="3" t="s">
        <v>21</v>
      </c>
      <c r="J2550" s="3" t="s">
        <v>243</v>
      </c>
      <c r="K2550" s="17">
        <v>0</v>
      </c>
      <c r="L2550" s="3" t="s">
        <v>21</v>
      </c>
      <c r="M2550" s="3" t="s">
        <v>242</v>
      </c>
      <c r="N2550" s="3" t="str">
        <f>IF(tbl_clean[[#This Row],[salary_in_usd]]&gt;=statistics!$B$25,"Yes","No")</f>
        <v>No</v>
      </c>
      <c r="O2550" s="3" t="str">
        <f>IF(tbl_clean[[#This Row],[employee_residence]]=tbl_clean[[#This Row],[company_location]], "Same-Country","Cross-Country")</f>
        <v>Same-Country</v>
      </c>
    </row>
    <row r="2551" spans="1:15" ht="19.2" x14ac:dyDescent="0.45">
      <c r="A2551" s="3">
        <v>2023</v>
      </c>
      <c r="B2551" s="4" t="s">
        <v>213</v>
      </c>
      <c r="C2551" s="4">
        <f t="shared" si="39"/>
        <v>3</v>
      </c>
      <c r="D2551" s="4" t="s">
        <v>218</v>
      </c>
      <c r="E2551" s="4" t="s">
        <v>91</v>
      </c>
      <c r="F2551" s="5">
        <v>170000</v>
      </c>
      <c r="G2551" s="3" t="s">
        <v>20</v>
      </c>
      <c r="H2551" s="5">
        <v>170000</v>
      </c>
      <c r="I2551" s="3" t="s">
        <v>21</v>
      </c>
      <c r="J2551" s="3" t="s">
        <v>244</v>
      </c>
      <c r="K2551" s="17">
        <v>100</v>
      </c>
      <c r="L2551" s="3" t="s">
        <v>21</v>
      </c>
      <c r="M2551" s="3" t="s">
        <v>240</v>
      </c>
      <c r="N2551" s="3" t="str">
        <f>IF(tbl_clean[[#This Row],[salary_in_usd]]&gt;=statistics!$B$25,"Yes","No")</f>
        <v>No</v>
      </c>
      <c r="O2551" s="3" t="str">
        <f>IF(tbl_clean[[#This Row],[employee_residence]]=tbl_clean[[#This Row],[company_location]], "Same-Country","Cross-Country")</f>
        <v>Same-Country</v>
      </c>
    </row>
    <row r="2552" spans="1:15" ht="19.2" x14ac:dyDescent="0.45">
      <c r="A2552" s="3">
        <v>2023</v>
      </c>
      <c r="B2552" s="4" t="s">
        <v>213</v>
      </c>
      <c r="C2552" s="4">
        <f t="shared" si="39"/>
        <v>3</v>
      </c>
      <c r="D2552" s="4" t="s">
        <v>218</v>
      </c>
      <c r="E2552" s="4" t="s">
        <v>32</v>
      </c>
      <c r="F2552" s="5">
        <v>170000</v>
      </c>
      <c r="G2552" s="3" t="s">
        <v>20</v>
      </c>
      <c r="H2552" s="5">
        <v>170000</v>
      </c>
      <c r="I2552" s="3" t="s">
        <v>21</v>
      </c>
      <c r="J2552" s="3" t="s">
        <v>244</v>
      </c>
      <c r="K2552" s="17">
        <v>100</v>
      </c>
      <c r="L2552" s="3" t="s">
        <v>21</v>
      </c>
      <c r="M2552" s="3" t="s">
        <v>242</v>
      </c>
      <c r="N2552" s="3" t="str">
        <f>IF(tbl_clean[[#This Row],[salary_in_usd]]&gt;=statistics!$B$25,"Yes","No")</f>
        <v>No</v>
      </c>
      <c r="O2552" s="3" t="str">
        <f>IF(tbl_clean[[#This Row],[employee_residence]]=tbl_clean[[#This Row],[company_location]], "Same-Country","Cross-Country")</f>
        <v>Same-Country</v>
      </c>
    </row>
    <row r="2553" spans="1:15" ht="19.2" x14ac:dyDescent="0.45">
      <c r="A2553" s="3">
        <v>2023</v>
      </c>
      <c r="B2553" s="4" t="s">
        <v>213</v>
      </c>
      <c r="C2553" s="4">
        <f t="shared" si="39"/>
        <v>3</v>
      </c>
      <c r="D2553" s="4" t="s">
        <v>218</v>
      </c>
      <c r="E2553" s="4" t="s">
        <v>37</v>
      </c>
      <c r="F2553" s="5">
        <v>170000</v>
      </c>
      <c r="G2553" s="3" t="s">
        <v>20</v>
      </c>
      <c r="H2553" s="5">
        <v>170000</v>
      </c>
      <c r="I2553" s="3" t="s">
        <v>21</v>
      </c>
      <c r="J2553" s="3" t="s">
        <v>243</v>
      </c>
      <c r="K2553" s="17">
        <v>0</v>
      </c>
      <c r="L2553" s="3" t="s">
        <v>21</v>
      </c>
      <c r="M2553" s="3" t="s">
        <v>242</v>
      </c>
      <c r="N2553" s="3" t="str">
        <f>IF(tbl_clean[[#This Row],[salary_in_usd]]&gt;=statistics!$B$25,"Yes","No")</f>
        <v>No</v>
      </c>
      <c r="O2553" s="3" t="str">
        <f>IF(tbl_clean[[#This Row],[employee_residence]]=tbl_clean[[#This Row],[company_location]], "Same-Country","Cross-Country")</f>
        <v>Same-Country</v>
      </c>
    </row>
    <row r="2554" spans="1:15" ht="19.2" x14ac:dyDescent="0.45">
      <c r="A2554" s="3">
        <v>2023</v>
      </c>
      <c r="B2554" s="4" t="s">
        <v>213</v>
      </c>
      <c r="C2554" s="4">
        <f t="shared" si="39"/>
        <v>3</v>
      </c>
      <c r="D2554" s="4" t="s">
        <v>218</v>
      </c>
      <c r="E2554" s="4" t="s">
        <v>118</v>
      </c>
      <c r="F2554" s="5">
        <v>170000</v>
      </c>
      <c r="G2554" s="3" t="s">
        <v>20</v>
      </c>
      <c r="H2554" s="5">
        <v>170000</v>
      </c>
      <c r="I2554" s="3" t="s">
        <v>21</v>
      </c>
      <c r="J2554" s="3" t="s">
        <v>243</v>
      </c>
      <c r="K2554" s="17">
        <v>0</v>
      </c>
      <c r="L2554" s="3" t="s">
        <v>21</v>
      </c>
      <c r="M2554" s="3" t="s">
        <v>242</v>
      </c>
      <c r="N2554" s="3" t="str">
        <f>IF(tbl_clean[[#This Row],[salary_in_usd]]&gt;=statistics!$B$25,"Yes","No")</f>
        <v>No</v>
      </c>
      <c r="O2554" s="3" t="str">
        <f>IF(tbl_clean[[#This Row],[employee_residence]]=tbl_clean[[#This Row],[company_location]], "Same-Country","Cross-Country")</f>
        <v>Same-Country</v>
      </c>
    </row>
    <row r="2555" spans="1:15" ht="19.2" x14ac:dyDescent="0.45">
      <c r="A2555" s="3">
        <v>2023</v>
      </c>
      <c r="B2555" s="4" t="s">
        <v>213</v>
      </c>
      <c r="C2555" s="4">
        <f t="shared" si="39"/>
        <v>3</v>
      </c>
      <c r="D2555" s="4" t="s">
        <v>218</v>
      </c>
      <c r="E2555" s="4" t="s">
        <v>37</v>
      </c>
      <c r="F2555" s="5">
        <v>170000</v>
      </c>
      <c r="G2555" s="3" t="s">
        <v>20</v>
      </c>
      <c r="H2555" s="5">
        <v>170000</v>
      </c>
      <c r="I2555" s="3" t="s">
        <v>21</v>
      </c>
      <c r="J2555" s="3" t="s">
        <v>243</v>
      </c>
      <c r="K2555" s="17">
        <v>0</v>
      </c>
      <c r="L2555" s="3" t="s">
        <v>21</v>
      </c>
      <c r="M2555" s="3" t="s">
        <v>242</v>
      </c>
      <c r="N2555" s="3" t="str">
        <f>IF(tbl_clean[[#This Row],[salary_in_usd]]&gt;=statistics!$B$25,"Yes","No")</f>
        <v>No</v>
      </c>
      <c r="O2555" s="3" t="str">
        <f>IF(tbl_clean[[#This Row],[employee_residence]]=tbl_clean[[#This Row],[company_location]], "Same-Country","Cross-Country")</f>
        <v>Same-Country</v>
      </c>
    </row>
    <row r="2556" spans="1:15" ht="19.2" x14ac:dyDescent="0.45">
      <c r="A2556" s="3">
        <v>2023</v>
      </c>
      <c r="B2556" s="4" t="s">
        <v>214</v>
      </c>
      <c r="C2556" s="4">
        <f t="shared" si="39"/>
        <v>2</v>
      </c>
      <c r="D2556" s="4" t="s">
        <v>218</v>
      </c>
      <c r="E2556" s="4" t="s">
        <v>23</v>
      </c>
      <c r="F2556" s="5">
        <v>170000</v>
      </c>
      <c r="G2556" s="3" t="s">
        <v>20</v>
      </c>
      <c r="H2556" s="5">
        <v>170000</v>
      </c>
      <c r="I2556" s="3" t="s">
        <v>21</v>
      </c>
      <c r="J2556" s="3" t="s">
        <v>243</v>
      </c>
      <c r="K2556" s="17">
        <v>0</v>
      </c>
      <c r="L2556" s="3" t="s">
        <v>21</v>
      </c>
      <c r="M2556" s="3" t="s">
        <v>242</v>
      </c>
      <c r="N2556" s="3" t="str">
        <f>IF(tbl_clean[[#This Row],[salary_in_usd]]&gt;=statistics!$B$25,"Yes","No")</f>
        <v>No</v>
      </c>
      <c r="O2556" s="3" t="str">
        <f>IF(tbl_clean[[#This Row],[employee_residence]]=tbl_clean[[#This Row],[company_location]], "Same-Country","Cross-Country")</f>
        <v>Same-Country</v>
      </c>
    </row>
    <row r="2557" spans="1:15" ht="19.2" x14ac:dyDescent="0.45">
      <c r="A2557" s="3">
        <v>2023</v>
      </c>
      <c r="B2557" s="4" t="s">
        <v>213</v>
      </c>
      <c r="C2557" s="4">
        <f t="shared" si="39"/>
        <v>3</v>
      </c>
      <c r="D2557" s="4" t="s">
        <v>218</v>
      </c>
      <c r="E2557" s="4" t="s">
        <v>35</v>
      </c>
      <c r="F2557" s="5">
        <v>170000</v>
      </c>
      <c r="G2557" s="3" t="s">
        <v>20</v>
      </c>
      <c r="H2557" s="5">
        <v>170000</v>
      </c>
      <c r="I2557" s="3" t="s">
        <v>21</v>
      </c>
      <c r="J2557" s="3" t="s">
        <v>243</v>
      </c>
      <c r="K2557" s="17">
        <v>0</v>
      </c>
      <c r="L2557" s="3" t="s">
        <v>21</v>
      </c>
      <c r="M2557" s="3" t="s">
        <v>242</v>
      </c>
      <c r="N2557" s="3" t="str">
        <f>IF(tbl_clean[[#This Row],[salary_in_usd]]&gt;=statistics!$B$25,"Yes","No")</f>
        <v>No</v>
      </c>
      <c r="O2557" s="3" t="str">
        <f>IF(tbl_clean[[#This Row],[employee_residence]]=tbl_clean[[#This Row],[company_location]], "Same-Country","Cross-Country")</f>
        <v>Same-Country</v>
      </c>
    </row>
    <row r="2558" spans="1:15" ht="19.2" x14ac:dyDescent="0.45">
      <c r="A2558" s="3">
        <v>2023</v>
      </c>
      <c r="B2558" s="4" t="s">
        <v>213</v>
      </c>
      <c r="C2558" s="4">
        <f t="shared" si="39"/>
        <v>3</v>
      </c>
      <c r="D2558" s="4" t="s">
        <v>218</v>
      </c>
      <c r="E2558" s="4" t="s">
        <v>23</v>
      </c>
      <c r="F2558" s="5">
        <v>170000</v>
      </c>
      <c r="G2558" s="3" t="s">
        <v>20</v>
      </c>
      <c r="H2558" s="5">
        <v>170000</v>
      </c>
      <c r="I2558" s="3" t="s">
        <v>21</v>
      </c>
      <c r="J2558" s="3" t="s">
        <v>244</v>
      </c>
      <c r="K2558" s="17">
        <v>100</v>
      </c>
      <c r="L2558" s="3" t="s">
        <v>21</v>
      </c>
      <c r="M2558" s="3" t="s">
        <v>242</v>
      </c>
      <c r="N2558" s="3" t="str">
        <f>IF(tbl_clean[[#This Row],[salary_in_usd]]&gt;=statistics!$B$25,"Yes","No")</f>
        <v>No</v>
      </c>
      <c r="O2558" s="3" t="str">
        <f>IF(tbl_clean[[#This Row],[employee_residence]]=tbl_clean[[#This Row],[company_location]], "Same-Country","Cross-Country")</f>
        <v>Same-Country</v>
      </c>
    </row>
    <row r="2559" spans="1:15" ht="19.2" x14ac:dyDescent="0.45">
      <c r="A2559" s="3">
        <v>2023</v>
      </c>
      <c r="B2559" s="4" t="s">
        <v>213</v>
      </c>
      <c r="C2559" s="4">
        <f t="shared" si="39"/>
        <v>3</v>
      </c>
      <c r="D2559" s="4" t="s">
        <v>218</v>
      </c>
      <c r="E2559" s="4" t="s">
        <v>37</v>
      </c>
      <c r="F2559" s="5">
        <v>170000</v>
      </c>
      <c r="G2559" s="3" t="s">
        <v>20</v>
      </c>
      <c r="H2559" s="5">
        <v>170000</v>
      </c>
      <c r="I2559" s="3" t="s">
        <v>21</v>
      </c>
      <c r="J2559" s="3" t="s">
        <v>243</v>
      </c>
      <c r="K2559" s="17">
        <v>0</v>
      </c>
      <c r="L2559" s="3" t="s">
        <v>21</v>
      </c>
      <c r="M2559" s="3" t="s">
        <v>242</v>
      </c>
      <c r="N2559" s="3" t="str">
        <f>IF(tbl_clean[[#This Row],[salary_in_usd]]&gt;=statistics!$B$25,"Yes","No")</f>
        <v>No</v>
      </c>
      <c r="O2559" s="3" t="str">
        <f>IF(tbl_clean[[#This Row],[employee_residence]]=tbl_clean[[#This Row],[company_location]], "Same-Country","Cross-Country")</f>
        <v>Same-Country</v>
      </c>
    </row>
    <row r="2560" spans="1:15" ht="19.2" x14ac:dyDescent="0.45">
      <c r="A2560" s="3">
        <v>2023</v>
      </c>
      <c r="B2560" s="4" t="s">
        <v>213</v>
      </c>
      <c r="C2560" s="4">
        <f t="shared" si="39"/>
        <v>3</v>
      </c>
      <c r="D2560" s="4" t="s">
        <v>218</v>
      </c>
      <c r="E2560" s="4" t="s">
        <v>37</v>
      </c>
      <c r="F2560" s="5">
        <v>170000</v>
      </c>
      <c r="G2560" s="3" t="s">
        <v>20</v>
      </c>
      <c r="H2560" s="5">
        <v>170000</v>
      </c>
      <c r="I2560" s="3" t="s">
        <v>21</v>
      </c>
      <c r="J2560" s="3" t="s">
        <v>243</v>
      </c>
      <c r="K2560" s="17">
        <v>0</v>
      </c>
      <c r="L2560" s="3" t="s">
        <v>21</v>
      </c>
      <c r="M2560" s="3" t="s">
        <v>242</v>
      </c>
      <c r="N2560" s="3" t="str">
        <f>IF(tbl_clean[[#This Row],[salary_in_usd]]&gt;=statistics!$B$25,"Yes","No")</f>
        <v>No</v>
      </c>
      <c r="O2560" s="3" t="str">
        <f>IF(tbl_clean[[#This Row],[employee_residence]]=tbl_clean[[#This Row],[company_location]], "Same-Country","Cross-Country")</f>
        <v>Same-Country</v>
      </c>
    </row>
    <row r="2561" spans="1:15" ht="19.2" x14ac:dyDescent="0.45">
      <c r="A2561" s="3">
        <v>2023</v>
      </c>
      <c r="B2561" s="4" t="s">
        <v>213</v>
      </c>
      <c r="C2561" s="4">
        <f t="shared" si="39"/>
        <v>3</v>
      </c>
      <c r="D2561" s="4" t="s">
        <v>218</v>
      </c>
      <c r="E2561" s="4" t="s">
        <v>37</v>
      </c>
      <c r="F2561" s="5">
        <v>170000</v>
      </c>
      <c r="G2561" s="3" t="s">
        <v>20</v>
      </c>
      <c r="H2561" s="5">
        <v>170000</v>
      </c>
      <c r="I2561" s="3" t="s">
        <v>21</v>
      </c>
      <c r="J2561" s="3" t="s">
        <v>244</v>
      </c>
      <c r="K2561" s="17">
        <v>100</v>
      </c>
      <c r="L2561" s="3" t="s">
        <v>21</v>
      </c>
      <c r="M2561" s="3" t="s">
        <v>242</v>
      </c>
      <c r="N2561" s="3" t="str">
        <f>IF(tbl_clean[[#This Row],[salary_in_usd]]&gt;=statistics!$B$25,"Yes","No")</f>
        <v>No</v>
      </c>
      <c r="O2561" s="3" t="str">
        <f>IF(tbl_clean[[#This Row],[employee_residence]]=tbl_clean[[#This Row],[company_location]], "Same-Country","Cross-Country")</f>
        <v>Same-Country</v>
      </c>
    </row>
    <row r="2562" spans="1:15" ht="19.2" x14ac:dyDescent="0.45">
      <c r="A2562" s="3">
        <v>2023</v>
      </c>
      <c r="B2562" s="4" t="s">
        <v>213</v>
      </c>
      <c r="C2562" s="4">
        <f t="shared" ref="C2562:C2625" si="40">IF(B2562="Entry",1,IF(B2562="Mid",2,IF(B2562="Senior",3,4)))</f>
        <v>3</v>
      </c>
      <c r="D2562" s="4" t="s">
        <v>218</v>
      </c>
      <c r="E2562" s="4" t="s">
        <v>37</v>
      </c>
      <c r="F2562" s="5">
        <v>170000</v>
      </c>
      <c r="G2562" s="3" t="s">
        <v>20</v>
      </c>
      <c r="H2562" s="5">
        <v>170000</v>
      </c>
      <c r="I2562" s="3" t="s">
        <v>21</v>
      </c>
      <c r="J2562" s="3" t="s">
        <v>244</v>
      </c>
      <c r="K2562" s="17">
        <v>100</v>
      </c>
      <c r="L2562" s="3" t="s">
        <v>21</v>
      </c>
      <c r="M2562" s="3" t="s">
        <v>242</v>
      </c>
      <c r="N2562" s="3" t="str">
        <f>IF(tbl_clean[[#This Row],[salary_in_usd]]&gt;=statistics!$B$25,"Yes","No")</f>
        <v>No</v>
      </c>
      <c r="O2562" s="3" t="str">
        <f>IF(tbl_clean[[#This Row],[employee_residence]]=tbl_clean[[#This Row],[company_location]], "Same-Country","Cross-Country")</f>
        <v>Same-Country</v>
      </c>
    </row>
    <row r="2563" spans="1:15" ht="19.2" x14ac:dyDescent="0.45">
      <c r="A2563" s="3">
        <v>2023</v>
      </c>
      <c r="B2563" s="4" t="s">
        <v>213</v>
      </c>
      <c r="C2563" s="4">
        <f t="shared" si="40"/>
        <v>3</v>
      </c>
      <c r="D2563" s="4" t="s">
        <v>218</v>
      </c>
      <c r="E2563" s="4" t="s">
        <v>37</v>
      </c>
      <c r="F2563" s="5">
        <v>170000</v>
      </c>
      <c r="G2563" s="3" t="s">
        <v>20</v>
      </c>
      <c r="H2563" s="5">
        <v>170000</v>
      </c>
      <c r="I2563" s="3" t="s">
        <v>21</v>
      </c>
      <c r="J2563" s="3" t="s">
        <v>244</v>
      </c>
      <c r="K2563" s="17">
        <v>100</v>
      </c>
      <c r="L2563" s="3" t="s">
        <v>21</v>
      </c>
      <c r="M2563" s="3" t="s">
        <v>242</v>
      </c>
      <c r="N2563" s="3" t="str">
        <f>IF(tbl_clean[[#This Row],[salary_in_usd]]&gt;=statistics!$B$25,"Yes","No")</f>
        <v>No</v>
      </c>
      <c r="O2563" s="3" t="str">
        <f>IF(tbl_clean[[#This Row],[employee_residence]]=tbl_clean[[#This Row],[company_location]], "Same-Country","Cross-Country")</f>
        <v>Same-Country</v>
      </c>
    </row>
    <row r="2564" spans="1:15" ht="19.2" x14ac:dyDescent="0.45">
      <c r="A2564" s="3">
        <v>2023</v>
      </c>
      <c r="B2564" s="4" t="s">
        <v>213</v>
      </c>
      <c r="C2564" s="4">
        <f t="shared" si="40"/>
        <v>3</v>
      </c>
      <c r="D2564" s="4" t="s">
        <v>218</v>
      </c>
      <c r="E2564" s="4" t="s">
        <v>23</v>
      </c>
      <c r="F2564" s="5">
        <v>170000</v>
      </c>
      <c r="G2564" s="3" t="s">
        <v>20</v>
      </c>
      <c r="H2564" s="5">
        <v>170000</v>
      </c>
      <c r="I2564" s="3" t="s">
        <v>21</v>
      </c>
      <c r="J2564" s="3" t="s">
        <v>244</v>
      </c>
      <c r="K2564" s="17">
        <v>100</v>
      </c>
      <c r="L2564" s="3" t="s">
        <v>21</v>
      </c>
      <c r="M2564" s="3" t="s">
        <v>242</v>
      </c>
      <c r="N2564" s="3" t="str">
        <f>IF(tbl_clean[[#This Row],[salary_in_usd]]&gt;=statistics!$B$25,"Yes","No")</f>
        <v>No</v>
      </c>
      <c r="O2564" s="3" t="str">
        <f>IF(tbl_clean[[#This Row],[employee_residence]]=tbl_clean[[#This Row],[company_location]], "Same-Country","Cross-Country")</f>
        <v>Same-Country</v>
      </c>
    </row>
    <row r="2565" spans="1:15" ht="19.2" x14ac:dyDescent="0.45">
      <c r="A2565" s="3">
        <v>2023</v>
      </c>
      <c r="B2565" s="4" t="s">
        <v>213</v>
      </c>
      <c r="C2565" s="4">
        <f t="shared" si="40"/>
        <v>3</v>
      </c>
      <c r="D2565" s="4" t="s">
        <v>218</v>
      </c>
      <c r="E2565" s="4" t="s">
        <v>45</v>
      </c>
      <c r="F2565" s="5">
        <v>170000</v>
      </c>
      <c r="G2565" s="3" t="s">
        <v>20</v>
      </c>
      <c r="H2565" s="5">
        <v>170000</v>
      </c>
      <c r="I2565" s="3" t="s">
        <v>21</v>
      </c>
      <c r="J2565" s="3" t="s">
        <v>244</v>
      </c>
      <c r="K2565" s="17">
        <v>100</v>
      </c>
      <c r="L2565" s="3" t="s">
        <v>21</v>
      </c>
      <c r="M2565" s="3" t="s">
        <v>242</v>
      </c>
      <c r="N2565" s="3" t="str">
        <f>IF(tbl_clean[[#This Row],[salary_in_usd]]&gt;=statistics!$B$25,"Yes","No")</f>
        <v>No</v>
      </c>
      <c r="O2565" s="3" t="str">
        <f>IF(tbl_clean[[#This Row],[employee_residence]]=tbl_clean[[#This Row],[company_location]], "Same-Country","Cross-Country")</f>
        <v>Same-Country</v>
      </c>
    </row>
    <row r="2566" spans="1:15" ht="19.2" x14ac:dyDescent="0.45">
      <c r="A2566" s="3">
        <v>2023</v>
      </c>
      <c r="B2566" s="4" t="s">
        <v>213</v>
      </c>
      <c r="C2566" s="4">
        <f t="shared" si="40"/>
        <v>3</v>
      </c>
      <c r="D2566" s="4" t="s">
        <v>218</v>
      </c>
      <c r="E2566" s="4" t="s">
        <v>52</v>
      </c>
      <c r="F2566" s="5">
        <v>169200</v>
      </c>
      <c r="G2566" s="3" t="s">
        <v>20</v>
      </c>
      <c r="H2566" s="5">
        <v>169200</v>
      </c>
      <c r="I2566" s="3" t="s">
        <v>15</v>
      </c>
      <c r="J2566" s="3" t="s">
        <v>243</v>
      </c>
      <c r="K2566" s="17">
        <v>0</v>
      </c>
      <c r="L2566" s="3" t="s">
        <v>15</v>
      </c>
      <c r="M2566" s="3" t="s">
        <v>242</v>
      </c>
      <c r="N2566" s="3" t="str">
        <f>IF(tbl_clean[[#This Row],[salary_in_usd]]&gt;=statistics!$B$25,"Yes","No")</f>
        <v>No</v>
      </c>
      <c r="O2566" s="3" t="str">
        <f>IF(tbl_clean[[#This Row],[employee_residence]]=tbl_clean[[#This Row],[company_location]], "Same-Country","Cross-Country")</f>
        <v>Same-Country</v>
      </c>
    </row>
    <row r="2567" spans="1:15" ht="19.2" x14ac:dyDescent="0.45">
      <c r="A2567" s="3">
        <v>2023</v>
      </c>
      <c r="B2567" s="4" t="s">
        <v>213</v>
      </c>
      <c r="C2567" s="4">
        <f t="shared" si="40"/>
        <v>3</v>
      </c>
      <c r="D2567" s="4" t="s">
        <v>218</v>
      </c>
      <c r="E2567" s="4" t="s">
        <v>52</v>
      </c>
      <c r="F2567" s="5">
        <v>169200</v>
      </c>
      <c r="G2567" s="3" t="s">
        <v>20</v>
      </c>
      <c r="H2567" s="5">
        <v>169200</v>
      </c>
      <c r="I2567" s="3" t="s">
        <v>15</v>
      </c>
      <c r="J2567" s="3" t="s">
        <v>243</v>
      </c>
      <c r="K2567" s="17">
        <v>0</v>
      </c>
      <c r="L2567" s="3" t="s">
        <v>15</v>
      </c>
      <c r="M2567" s="3" t="s">
        <v>242</v>
      </c>
      <c r="N2567" s="3" t="str">
        <f>IF(tbl_clean[[#This Row],[salary_in_usd]]&gt;=statistics!$B$25,"Yes","No")</f>
        <v>No</v>
      </c>
      <c r="O2567" s="3" t="str">
        <f>IF(tbl_clean[[#This Row],[employee_residence]]=tbl_clean[[#This Row],[company_location]], "Same-Country","Cross-Country")</f>
        <v>Same-Country</v>
      </c>
    </row>
    <row r="2568" spans="1:15" ht="19.2" x14ac:dyDescent="0.45">
      <c r="A2568" s="3">
        <v>2023</v>
      </c>
      <c r="B2568" s="4" t="s">
        <v>213</v>
      </c>
      <c r="C2568" s="4">
        <f t="shared" si="40"/>
        <v>3</v>
      </c>
      <c r="D2568" s="4" t="s">
        <v>218</v>
      </c>
      <c r="E2568" s="4" t="s">
        <v>27</v>
      </c>
      <c r="F2568" s="5">
        <v>169000</v>
      </c>
      <c r="G2568" s="3" t="s">
        <v>20</v>
      </c>
      <c r="H2568" s="5">
        <v>169000</v>
      </c>
      <c r="I2568" s="3" t="s">
        <v>21</v>
      </c>
      <c r="J2568" s="3" t="s">
        <v>243</v>
      </c>
      <c r="K2568" s="17">
        <v>0</v>
      </c>
      <c r="L2568" s="3" t="s">
        <v>21</v>
      </c>
      <c r="M2568" s="3" t="s">
        <v>242</v>
      </c>
      <c r="N2568" s="3" t="str">
        <f>IF(tbl_clean[[#This Row],[salary_in_usd]]&gt;=statistics!$B$25,"Yes","No")</f>
        <v>No</v>
      </c>
      <c r="O2568" s="3" t="str">
        <f>IF(tbl_clean[[#This Row],[employee_residence]]=tbl_clean[[#This Row],[company_location]], "Same-Country","Cross-Country")</f>
        <v>Same-Country</v>
      </c>
    </row>
    <row r="2569" spans="1:15" ht="19.2" x14ac:dyDescent="0.45">
      <c r="A2569" s="3">
        <v>2023</v>
      </c>
      <c r="B2569" s="4" t="s">
        <v>213</v>
      </c>
      <c r="C2569" s="4">
        <f t="shared" si="40"/>
        <v>3</v>
      </c>
      <c r="D2569" s="4" t="s">
        <v>218</v>
      </c>
      <c r="E2569" s="4" t="s">
        <v>27</v>
      </c>
      <c r="F2569" s="5">
        <v>169000</v>
      </c>
      <c r="G2569" s="3" t="s">
        <v>20</v>
      </c>
      <c r="H2569" s="5">
        <v>169000</v>
      </c>
      <c r="I2569" s="3" t="s">
        <v>21</v>
      </c>
      <c r="J2569" s="3" t="s">
        <v>243</v>
      </c>
      <c r="K2569" s="17">
        <v>0</v>
      </c>
      <c r="L2569" s="3" t="s">
        <v>21</v>
      </c>
      <c r="M2569" s="3" t="s">
        <v>242</v>
      </c>
      <c r="N2569" s="3" t="str">
        <f>IF(tbl_clean[[#This Row],[salary_in_usd]]&gt;=statistics!$B$25,"Yes","No")</f>
        <v>No</v>
      </c>
      <c r="O2569" s="3" t="str">
        <f>IF(tbl_clean[[#This Row],[employee_residence]]=tbl_clean[[#This Row],[company_location]], "Same-Country","Cross-Country")</f>
        <v>Same-Country</v>
      </c>
    </row>
    <row r="2570" spans="1:15" ht="19.2" x14ac:dyDescent="0.45">
      <c r="A2570" s="3">
        <v>2023</v>
      </c>
      <c r="B2570" s="4" t="s">
        <v>213</v>
      </c>
      <c r="C2570" s="4">
        <f t="shared" si="40"/>
        <v>3</v>
      </c>
      <c r="D2570" s="4" t="s">
        <v>218</v>
      </c>
      <c r="E2570" s="4" t="s">
        <v>70</v>
      </c>
      <c r="F2570" s="5">
        <v>169000</v>
      </c>
      <c r="G2570" s="3" t="s">
        <v>20</v>
      </c>
      <c r="H2570" s="5">
        <v>169000</v>
      </c>
      <c r="I2570" s="3" t="s">
        <v>21</v>
      </c>
      <c r="J2570" s="3" t="s">
        <v>243</v>
      </c>
      <c r="K2570" s="17">
        <v>0</v>
      </c>
      <c r="L2570" s="3" t="s">
        <v>21</v>
      </c>
      <c r="M2570" s="3" t="s">
        <v>242</v>
      </c>
      <c r="N2570" s="3" t="str">
        <f>IF(tbl_clean[[#This Row],[salary_in_usd]]&gt;=statistics!$B$25,"Yes","No")</f>
        <v>No</v>
      </c>
      <c r="O2570" s="3" t="str">
        <f>IF(tbl_clean[[#This Row],[employee_residence]]=tbl_clean[[#This Row],[company_location]], "Same-Country","Cross-Country")</f>
        <v>Same-Country</v>
      </c>
    </row>
    <row r="2571" spans="1:15" ht="19.2" x14ac:dyDescent="0.45">
      <c r="A2571" s="3">
        <v>2023</v>
      </c>
      <c r="B2571" s="4" t="s">
        <v>213</v>
      </c>
      <c r="C2571" s="4">
        <f t="shared" si="40"/>
        <v>3</v>
      </c>
      <c r="D2571" s="4" t="s">
        <v>218</v>
      </c>
      <c r="E2571" s="4" t="s">
        <v>27</v>
      </c>
      <c r="F2571" s="5">
        <v>169000</v>
      </c>
      <c r="G2571" s="3" t="s">
        <v>20</v>
      </c>
      <c r="H2571" s="5">
        <v>169000</v>
      </c>
      <c r="I2571" s="3" t="s">
        <v>21</v>
      </c>
      <c r="J2571" s="3" t="s">
        <v>243</v>
      </c>
      <c r="K2571" s="17">
        <v>0</v>
      </c>
      <c r="L2571" s="3" t="s">
        <v>21</v>
      </c>
      <c r="M2571" s="3" t="s">
        <v>242</v>
      </c>
      <c r="N2571" s="3" t="str">
        <f>IF(tbl_clean[[#This Row],[salary_in_usd]]&gt;=statistics!$B$25,"Yes","No")</f>
        <v>No</v>
      </c>
      <c r="O2571" s="3" t="str">
        <f>IF(tbl_clean[[#This Row],[employee_residence]]=tbl_clean[[#This Row],[company_location]], "Same-Country","Cross-Country")</f>
        <v>Same-Country</v>
      </c>
    </row>
    <row r="2572" spans="1:15" ht="19.2" x14ac:dyDescent="0.45">
      <c r="A2572" s="3">
        <v>2023</v>
      </c>
      <c r="B2572" s="4" t="s">
        <v>213</v>
      </c>
      <c r="C2572" s="4">
        <f t="shared" si="40"/>
        <v>3</v>
      </c>
      <c r="D2572" s="4" t="s">
        <v>218</v>
      </c>
      <c r="E2572" s="4" t="s">
        <v>27</v>
      </c>
      <c r="F2572" s="5">
        <v>168400</v>
      </c>
      <c r="G2572" s="3" t="s">
        <v>20</v>
      </c>
      <c r="H2572" s="5">
        <v>168400</v>
      </c>
      <c r="I2572" s="3" t="s">
        <v>21</v>
      </c>
      <c r="J2572" s="3" t="s">
        <v>243</v>
      </c>
      <c r="K2572" s="17">
        <v>0</v>
      </c>
      <c r="L2572" s="3" t="s">
        <v>21</v>
      </c>
      <c r="M2572" s="3" t="s">
        <v>242</v>
      </c>
      <c r="N2572" s="3" t="str">
        <f>IF(tbl_clean[[#This Row],[salary_in_usd]]&gt;=statistics!$B$25,"Yes","No")</f>
        <v>No</v>
      </c>
      <c r="O2572" s="3" t="str">
        <f>IF(tbl_clean[[#This Row],[employee_residence]]=tbl_clean[[#This Row],[company_location]], "Same-Country","Cross-Country")</f>
        <v>Same-Country</v>
      </c>
    </row>
    <row r="2573" spans="1:15" ht="19.2" x14ac:dyDescent="0.45">
      <c r="A2573" s="3">
        <v>2023</v>
      </c>
      <c r="B2573" s="4" t="s">
        <v>213</v>
      </c>
      <c r="C2573" s="4">
        <f t="shared" si="40"/>
        <v>3</v>
      </c>
      <c r="D2573" s="4" t="s">
        <v>218</v>
      </c>
      <c r="E2573" s="4" t="s">
        <v>37</v>
      </c>
      <c r="F2573" s="5">
        <v>168400</v>
      </c>
      <c r="G2573" s="3" t="s">
        <v>20</v>
      </c>
      <c r="H2573" s="5">
        <v>168400</v>
      </c>
      <c r="I2573" s="3" t="s">
        <v>21</v>
      </c>
      <c r="J2573" s="3" t="s">
        <v>243</v>
      </c>
      <c r="K2573" s="17">
        <v>0</v>
      </c>
      <c r="L2573" s="3" t="s">
        <v>21</v>
      </c>
      <c r="M2573" s="3" t="s">
        <v>242</v>
      </c>
      <c r="N2573" s="3" t="str">
        <f>IF(tbl_clean[[#This Row],[salary_in_usd]]&gt;=statistics!$B$25,"Yes","No")</f>
        <v>No</v>
      </c>
      <c r="O2573" s="3" t="str">
        <f>IF(tbl_clean[[#This Row],[employee_residence]]=tbl_clean[[#This Row],[company_location]], "Same-Country","Cross-Country")</f>
        <v>Same-Country</v>
      </c>
    </row>
    <row r="2574" spans="1:15" ht="19.2" x14ac:dyDescent="0.45">
      <c r="A2574" s="3">
        <v>2023</v>
      </c>
      <c r="B2574" s="4" t="s">
        <v>213</v>
      </c>
      <c r="C2574" s="4">
        <f t="shared" si="40"/>
        <v>3</v>
      </c>
      <c r="D2574" s="4" t="s">
        <v>218</v>
      </c>
      <c r="E2574" s="4" t="s">
        <v>45</v>
      </c>
      <c r="F2574" s="5">
        <v>168400</v>
      </c>
      <c r="G2574" s="3" t="s">
        <v>20</v>
      </c>
      <c r="H2574" s="5">
        <v>168400</v>
      </c>
      <c r="I2574" s="3" t="s">
        <v>21</v>
      </c>
      <c r="J2574" s="3" t="s">
        <v>243</v>
      </c>
      <c r="K2574" s="17">
        <v>0</v>
      </c>
      <c r="L2574" s="3" t="s">
        <v>21</v>
      </c>
      <c r="M2574" s="3" t="s">
        <v>242</v>
      </c>
      <c r="N2574" s="3" t="str">
        <f>IF(tbl_clean[[#This Row],[salary_in_usd]]&gt;=statistics!$B$25,"Yes","No")</f>
        <v>No</v>
      </c>
      <c r="O2574" s="3" t="str">
        <f>IF(tbl_clean[[#This Row],[employee_residence]]=tbl_clean[[#This Row],[company_location]], "Same-Country","Cross-Country")</f>
        <v>Same-Country</v>
      </c>
    </row>
    <row r="2575" spans="1:15" ht="19.2" x14ac:dyDescent="0.45">
      <c r="A2575" s="3">
        <v>2023</v>
      </c>
      <c r="B2575" s="4" t="s">
        <v>213</v>
      </c>
      <c r="C2575" s="4">
        <f t="shared" si="40"/>
        <v>3</v>
      </c>
      <c r="D2575" s="4" t="s">
        <v>218</v>
      </c>
      <c r="E2575" s="4" t="s">
        <v>70</v>
      </c>
      <c r="F2575" s="5">
        <v>168400</v>
      </c>
      <c r="G2575" s="3" t="s">
        <v>20</v>
      </c>
      <c r="H2575" s="5">
        <v>168400</v>
      </c>
      <c r="I2575" s="3" t="s">
        <v>21</v>
      </c>
      <c r="J2575" s="3" t="s">
        <v>243</v>
      </c>
      <c r="K2575" s="17">
        <v>0</v>
      </c>
      <c r="L2575" s="3" t="s">
        <v>21</v>
      </c>
      <c r="M2575" s="3" t="s">
        <v>242</v>
      </c>
      <c r="N2575" s="3" t="str">
        <f>IF(tbl_clean[[#This Row],[salary_in_usd]]&gt;=statistics!$B$25,"Yes","No")</f>
        <v>No</v>
      </c>
      <c r="O2575" s="3" t="str">
        <f>IF(tbl_clean[[#This Row],[employee_residence]]=tbl_clean[[#This Row],[company_location]], "Same-Country","Cross-Country")</f>
        <v>Same-Country</v>
      </c>
    </row>
    <row r="2576" spans="1:15" ht="19.2" x14ac:dyDescent="0.45">
      <c r="A2576" s="3">
        <v>2023</v>
      </c>
      <c r="B2576" s="4" t="s">
        <v>213</v>
      </c>
      <c r="C2576" s="4">
        <f t="shared" si="40"/>
        <v>3</v>
      </c>
      <c r="D2576" s="4" t="s">
        <v>218</v>
      </c>
      <c r="E2576" s="4" t="s">
        <v>23</v>
      </c>
      <c r="F2576" s="5">
        <v>168400</v>
      </c>
      <c r="G2576" s="3" t="s">
        <v>20</v>
      </c>
      <c r="H2576" s="5">
        <v>168400</v>
      </c>
      <c r="I2576" s="3" t="s">
        <v>21</v>
      </c>
      <c r="J2576" s="3" t="s">
        <v>243</v>
      </c>
      <c r="K2576" s="17">
        <v>0</v>
      </c>
      <c r="L2576" s="3" t="s">
        <v>21</v>
      </c>
      <c r="M2576" s="3" t="s">
        <v>242</v>
      </c>
      <c r="N2576" s="3" t="str">
        <f>IF(tbl_clean[[#This Row],[salary_in_usd]]&gt;=statistics!$B$25,"Yes","No")</f>
        <v>No</v>
      </c>
      <c r="O2576" s="3" t="str">
        <f>IF(tbl_clean[[#This Row],[employee_residence]]=tbl_clean[[#This Row],[company_location]], "Same-Country","Cross-Country")</f>
        <v>Same-Country</v>
      </c>
    </row>
    <row r="2577" spans="1:15" ht="19.2" x14ac:dyDescent="0.45">
      <c r="A2577" s="3">
        <v>2023</v>
      </c>
      <c r="B2577" s="4" t="s">
        <v>213</v>
      </c>
      <c r="C2577" s="4">
        <f t="shared" si="40"/>
        <v>3</v>
      </c>
      <c r="D2577" s="4" t="s">
        <v>218</v>
      </c>
      <c r="E2577" s="4" t="s">
        <v>45</v>
      </c>
      <c r="F2577" s="5">
        <v>168100</v>
      </c>
      <c r="G2577" s="3" t="s">
        <v>20</v>
      </c>
      <c r="H2577" s="5">
        <v>168100</v>
      </c>
      <c r="I2577" s="3" t="s">
        <v>21</v>
      </c>
      <c r="J2577" s="3" t="s">
        <v>244</v>
      </c>
      <c r="K2577" s="17">
        <v>100</v>
      </c>
      <c r="L2577" s="3" t="s">
        <v>21</v>
      </c>
      <c r="M2577" s="3" t="s">
        <v>242</v>
      </c>
      <c r="N2577" s="3" t="str">
        <f>IF(tbl_clean[[#This Row],[salary_in_usd]]&gt;=statistics!$B$25,"Yes","No")</f>
        <v>No</v>
      </c>
      <c r="O2577" s="3" t="str">
        <f>IF(tbl_clean[[#This Row],[employee_residence]]=tbl_clean[[#This Row],[company_location]], "Same-Country","Cross-Country")</f>
        <v>Same-Country</v>
      </c>
    </row>
    <row r="2578" spans="1:15" ht="19.2" x14ac:dyDescent="0.45">
      <c r="A2578" s="3">
        <v>2023</v>
      </c>
      <c r="B2578" s="4" t="s">
        <v>213</v>
      </c>
      <c r="C2578" s="4">
        <f t="shared" si="40"/>
        <v>3</v>
      </c>
      <c r="D2578" s="4" t="s">
        <v>218</v>
      </c>
      <c r="E2578" s="4" t="s">
        <v>23</v>
      </c>
      <c r="F2578" s="5">
        <v>168000</v>
      </c>
      <c r="G2578" s="3" t="s">
        <v>20</v>
      </c>
      <c r="H2578" s="5">
        <v>168000</v>
      </c>
      <c r="I2578" s="3" t="s">
        <v>21</v>
      </c>
      <c r="J2578" s="3" t="s">
        <v>244</v>
      </c>
      <c r="K2578" s="17">
        <v>100</v>
      </c>
      <c r="L2578" s="3" t="s">
        <v>21</v>
      </c>
      <c r="M2578" s="3" t="s">
        <v>242</v>
      </c>
      <c r="N2578" s="3" t="str">
        <f>IF(tbl_clean[[#This Row],[salary_in_usd]]&gt;=statistics!$B$25,"Yes","No")</f>
        <v>No</v>
      </c>
      <c r="O2578" s="3" t="str">
        <f>IF(tbl_clean[[#This Row],[employee_residence]]=tbl_clean[[#This Row],[company_location]], "Same-Country","Cross-Country")</f>
        <v>Same-Country</v>
      </c>
    </row>
    <row r="2579" spans="1:15" ht="19.2" x14ac:dyDescent="0.45">
      <c r="A2579" s="3">
        <v>2023</v>
      </c>
      <c r="B2579" s="4" t="s">
        <v>213</v>
      </c>
      <c r="C2579" s="4">
        <f t="shared" si="40"/>
        <v>3</v>
      </c>
      <c r="D2579" s="4" t="s">
        <v>218</v>
      </c>
      <c r="E2579" s="4" t="s">
        <v>37</v>
      </c>
      <c r="F2579" s="5">
        <v>167580</v>
      </c>
      <c r="G2579" s="3" t="s">
        <v>20</v>
      </c>
      <c r="H2579" s="5">
        <v>167580</v>
      </c>
      <c r="I2579" s="3" t="s">
        <v>21</v>
      </c>
      <c r="J2579" s="3" t="s">
        <v>243</v>
      </c>
      <c r="K2579" s="17">
        <v>0</v>
      </c>
      <c r="L2579" s="3" t="s">
        <v>21</v>
      </c>
      <c r="M2579" s="3" t="s">
        <v>242</v>
      </c>
      <c r="N2579" s="3" t="str">
        <f>IF(tbl_clean[[#This Row],[salary_in_usd]]&gt;=statistics!$B$25,"Yes","No")</f>
        <v>No</v>
      </c>
      <c r="O2579" s="3" t="str">
        <f>IF(tbl_clean[[#This Row],[employee_residence]]=tbl_clean[[#This Row],[company_location]], "Same-Country","Cross-Country")</f>
        <v>Same-Country</v>
      </c>
    </row>
    <row r="2580" spans="1:15" ht="19.2" x14ac:dyDescent="0.45">
      <c r="A2580" s="3">
        <v>2023</v>
      </c>
      <c r="B2580" s="4" t="s">
        <v>213</v>
      </c>
      <c r="C2580" s="4">
        <f t="shared" si="40"/>
        <v>3</v>
      </c>
      <c r="D2580" s="4" t="s">
        <v>218</v>
      </c>
      <c r="E2580" s="4" t="s">
        <v>37</v>
      </c>
      <c r="F2580" s="5">
        <v>167580</v>
      </c>
      <c r="G2580" s="3" t="s">
        <v>20</v>
      </c>
      <c r="H2580" s="5">
        <v>167580</v>
      </c>
      <c r="I2580" s="3" t="s">
        <v>21</v>
      </c>
      <c r="J2580" s="3" t="s">
        <v>243</v>
      </c>
      <c r="K2580" s="17">
        <v>0</v>
      </c>
      <c r="L2580" s="3" t="s">
        <v>21</v>
      </c>
      <c r="M2580" s="3" t="s">
        <v>242</v>
      </c>
      <c r="N2580" s="3" t="str">
        <f>IF(tbl_clean[[#This Row],[salary_in_usd]]&gt;=statistics!$B$25,"Yes","No")</f>
        <v>No</v>
      </c>
      <c r="O2580" s="3" t="str">
        <f>IF(tbl_clean[[#This Row],[employee_residence]]=tbl_clean[[#This Row],[company_location]], "Same-Country","Cross-Country")</f>
        <v>Same-Country</v>
      </c>
    </row>
    <row r="2581" spans="1:15" ht="19.2" x14ac:dyDescent="0.45">
      <c r="A2581" s="3">
        <v>2023</v>
      </c>
      <c r="B2581" s="4" t="s">
        <v>214</v>
      </c>
      <c r="C2581" s="4">
        <f t="shared" si="40"/>
        <v>2</v>
      </c>
      <c r="D2581" s="4" t="s">
        <v>218</v>
      </c>
      <c r="E2581" s="4" t="s">
        <v>45</v>
      </c>
      <c r="F2581" s="5">
        <v>167500</v>
      </c>
      <c r="G2581" s="3" t="s">
        <v>20</v>
      </c>
      <c r="H2581" s="5">
        <v>167500</v>
      </c>
      <c r="I2581" s="3" t="s">
        <v>21</v>
      </c>
      <c r="J2581" s="3" t="s">
        <v>243</v>
      </c>
      <c r="K2581" s="17">
        <v>0</v>
      </c>
      <c r="L2581" s="3" t="s">
        <v>21</v>
      </c>
      <c r="M2581" s="3" t="s">
        <v>242</v>
      </c>
      <c r="N2581" s="3" t="str">
        <f>IF(tbl_clean[[#This Row],[salary_in_usd]]&gt;=statistics!$B$25,"Yes","No")</f>
        <v>No</v>
      </c>
      <c r="O2581" s="3" t="str">
        <f>IF(tbl_clean[[#This Row],[employee_residence]]=tbl_clean[[#This Row],[company_location]], "Same-Country","Cross-Country")</f>
        <v>Same-Country</v>
      </c>
    </row>
    <row r="2582" spans="1:15" ht="19.2" x14ac:dyDescent="0.45">
      <c r="A2582" s="3">
        <v>2023</v>
      </c>
      <c r="B2582" s="4" t="s">
        <v>214</v>
      </c>
      <c r="C2582" s="4">
        <f t="shared" si="40"/>
        <v>2</v>
      </c>
      <c r="D2582" s="4" t="s">
        <v>218</v>
      </c>
      <c r="E2582" s="4" t="s">
        <v>45</v>
      </c>
      <c r="F2582" s="5">
        <v>167500</v>
      </c>
      <c r="G2582" s="3" t="s">
        <v>20</v>
      </c>
      <c r="H2582" s="5">
        <v>167500</v>
      </c>
      <c r="I2582" s="3" t="s">
        <v>21</v>
      </c>
      <c r="J2582" s="3" t="s">
        <v>243</v>
      </c>
      <c r="K2582" s="17">
        <v>0</v>
      </c>
      <c r="L2582" s="3" t="s">
        <v>21</v>
      </c>
      <c r="M2582" s="3" t="s">
        <v>242</v>
      </c>
      <c r="N2582" s="3" t="str">
        <f>IF(tbl_clean[[#This Row],[salary_in_usd]]&gt;=statistics!$B$25,"Yes","No")</f>
        <v>No</v>
      </c>
      <c r="O2582" s="3" t="str">
        <f>IF(tbl_clean[[#This Row],[employee_residence]]=tbl_clean[[#This Row],[company_location]], "Same-Country","Cross-Country")</f>
        <v>Same-Country</v>
      </c>
    </row>
    <row r="2583" spans="1:15" ht="19.2" x14ac:dyDescent="0.45">
      <c r="A2583" s="3">
        <v>2023</v>
      </c>
      <c r="B2583" s="4" t="s">
        <v>213</v>
      </c>
      <c r="C2583" s="4">
        <f t="shared" si="40"/>
        <v>3</v>
      </c>
      <c r="D2583" s="4" t="s">
        <v>218</v>
      </c>
      <c r="E2583" s="4" t="s">
        <v>37</v>
      </c>
      <c r="F2583" s="5">
        <v>167500</v>
      </c>
      <c r="G2583" s="3" t="s">
        <v>20</v>
      </c>
      <c r="H2583" s="5">
        <v>167500</v>
      </c>
      <c r="I2583" s="3" t="s">
        <v>21</v>
      </c>
      <c r="J2583" s="3" t="s">
        <v>243</v>
      </c>
      <c r="K2583" s="17">
        <v>0</v>
      </c>
      <c r="L2583" s="3" t="s">
        <v>21</v>
      </c>
      <c r="M2583" s="3" t="s">
        <v>242</v>
      </c>
      <c r="N2583" s="3" t="str">
        <f>IF(tbl_clean[[#This Row],[salary_in_usd]]&gt;=statistics!$B$25,"Yes","No")</f>
        <v>No</v>
      </c>
      <c r="O2583" s="3" t="str">
        <f>IF(tbl_clean[[#This Row],[employee_residence]]=tbl_clean[[#This Row],[company_location]], "Same-Country","Cross-Country")</f>
        <v>Same-Country</v>
      </c>
    </row>
    <row r="2584" spans="1:15" ht="19.2" x14ac:dyDescent="0.45">
      <c r="A2584" s="3">
        <v>2023</v>
      </c>
      <c r="B2584" s="4" t="s">
        <v>216</v>
      </c>
      <c r="C2584" s="4">
        <f t="shared" si="40"/>
        <v>4</v>
      </c>
      <c r="D2584" s="4" t="s">
        <v>218</v>
      </c>
      <c r="E2584" s="4" t="s">
        <v>37</v>
      </c>
      <c r="F2584" s="5">
        <v>167500</v>
      </c>
      <c r="G2584" s="3" t="s">
        <v>20</v>
      </c>
      <c r="H2584" s="5">
        <v>167500</v>
      </c>
      <c r="I2584" s="3" t="s">
        <v>21</v>
      </c>
      <c r="J2584" s="3" t="s">
        <v>243</v>
      </c>
      <c r="K2584" s="17">
        <v>0</v>
      </c>
      <c r="L2584" s="3" t="s">
        <v>21</v>
      </c>
      <c r="M2584" s="3" t="s">
        <v>242</v>
      </c>
      <c r="N2584" s="3" t="str">
        <f>IF(tbl_clean[[#This Row],[salary_in_usd]]&gt;=statistics!$B$25,"Yes","No")</f>
        <v>No</v>
      </c>
      <c r="O2584" s="3" t="str">
        <f>IF(tbl_clean[[#This Row],[employee_residence]]=tbl_clean[[#This Row],[company_location]], "Same-Country","Cross-Country")</f>
        <v>Same-Country</v>
      </c>
    </row>
    <row r="2585" spans="1:15" ht="19.2" x14ac:dyDescent="0.45">
      <c r="A2585" s="3">
        <v>2023</v>
      </c>
      <c r="B2585" s="4" t="s">
        <v>213</v>
      </c>
      <c r="C2585" s="4">
        <f t="shared" si="40"/>
        <v>3</v>
      </c>
      <c r="D2585" s="4" t="s">
        <v>218</v>
      </c>
      <c r="E2585" s="4" t="s">
        <v>37</v>
      </c>
      <c r="F2585" s="5">
        <v>167500</v>
      </c>
      <c r="G2585" s="3" t="s">
        <v>20</v>
      </c>
      <c r="H2585" s="5">
        <v>167500</v>
      </c>
      <c r="I2585" s="3" t="s">
        <v>21</v>
      </c>
      <c r="J2585" s="3" t="s">
        <v>243</v>
      </c>
      <c r="K2585" s="17">
        <v>0</v>
      </c>
      <c r="L2585" s="3" t="s">
        <v>21</v>
      </c>
      <c r="M2585" s="3" t="s">
        <v>242</v>
      </c>
      <c r="N2585" s="3" t="str">
        <f>IF(tbl_clean[[#This Row],[salary_in_usd]]&gt;=statistics!$B$25,"Yes","No")</f>
        <v>No</v>
      </c>
      <c r="O2585" s="3" t="str">
        <f>IF(tbl_clean[[#This Row],[employee_residence]]=tbl_clean[[#This Row],[company_location]], "Same-Country","Cross-Country")</f>
        <v>Same-Country</v>
      </c>
    </row>
    <row r="2586" spans="1:15" ht="19.2" x14ac:dyDescent="0.45">
      <c r="A2586" s="3">
        <v>2023</v>
      </c>
      <c r="B2586" s="4" t="s">
        <v>213</v>
      </c>
      <c r="C2586" s="4">
        <f t="shared" si="40"/>
        <v>3</v>
      </c>
      <c r="D2586" s="4" t="s">
        <v>218</v>
      </c>
      <c r="E2586" s="4" t="s">
        <v>37</v>
      </c>
      <c r="F2586" s="5">
        <v>167200</v>
      </c>
      <c r="G2586" s="3" t="s">
        <v>20</v>
      </c>
      <c r="H2586" s="5">
        <v>167200</v>
      </c>
      <c r="I2586" s="3" t="s">
        <v>21</v>
      </c>
      <c r="J2586" s="3" t="s">
        <v>244</v>
      </c>
      <c r="K2586" s="17">
        <v>100</v>
      </c>
      <c r="L2586" s="3" t="s">
        <v>21</v>
      </c>
      <c r="M2586" s="3" t="s">
        <v>242</v>
      </c>
      <c r="N2586" s="3" t="str">
        <f>IF(tbl_clean[[#This Row],[salary_in_usd]]&gt;=statistics!$B$25,"Yes","No")</f>
        <v>No</v>
      </c>
      <c r="O2586" s="3" t="str">
        <f>IF(tbl_clean[[#This Row],[employee_residence]]=tbl_clean[[#This Row],[company_location]], "Same-Country","Cross-Country")</f>
        <v>Same-Country</v>
      </c>
    </row>
    <row r="2587" spans="1:15" ht="19.2" x14ac:dyDescent="0.45">
      <c r="A2587" s="3">
        <v>2023</v>
      </c>
      <c r="B2587" s="4" t="s">
        <v>213</v>
      </c>
      <c r="C2587" s="4">
        <f t="shared" si="40"/>
        <v>3</v>
      </c>
      <c r="D2587" s="4" t="s">
        <v>218</v>
      </c>
      <c r="E2587" s="4" t="s">
        <v>32</v>
      </c>
      <c r="F2587" s="5">
        <v>167000</v>
      </c>
      <c r="G2587" s="3" t="s">
        <v>20</v>
      </c>
      <c r="H2587" s="5">
        <v>167000</v>
      </c>
      <c r="I2587" s="3" t="s">
        <v>21</v>
      </c>
      <c r="J2587" s="3" t="s">
        <v>243</v>
      </c>
      <c r="K2587" s="17">
        <v>0</v>
      </c>
      <c r="L2587" s="3" t="s">
        <v>21</v>
      </c>
      <c r="M2587" s="3" t="s">
        <v>242</v>
      </c>
      <c r="N2587" s="3" t="str">
        <f>IF(tbl_clean[[#This Row],[salary_in_usd]]&gt;=statistics!$B$25,"Yes","No")</f>
        <v>No</v>
      </c>
      <c r="O2587" s="3" t="str">
        <f>IF(tbl_clean[[#This Row],[employee_residence]]=tbl_clean[[#This Row],[company_location]], "Same-Country","Cross-Country")</f>
        <v>Same-Country</v>
      </c>
    </row>
    <row r="2588" spans="1:15" ht="19.2" x14ac:dyDescent="0.45">
      <c r="A2588" s="3">
        <v>2023</v>
      </c>
      <c r="B2588" s="4" t="s">
        <v>213</v>
      </c>
      <c r="C2588" s="4">
        <f t="shared" si="40"/>
        <v>3</v>
      </c>
      <c r="D2588" s="4" t="s">
        <v>218</v>
      </c>
      <c r="E2588" s="4" t="s">
        <v>37</v>
      </c>
      <c r="F2588" s="5">
        <v>166000</v>
      </c>
      <c r="G2588" s="3" t="s">
        <v>20</v>
      </c>
      <c r="H2588" s="5">
        <v>166000</v>
      </c>
      <c r="I2588" s="3" t="s">
        <v>21</v>
      </c>
      <c r="J2588" s="3" t="s">
        <v>244</v>
      </c>
      <c r="K2588" s="17">
        <v>100</v>
      </c>
      <c r="L2588" s="3" t="s">
        <v>21</v>
      </c>
      <c r="M2588" s="3" t="s">
        <v>242</v>
      </c>
      <c r="N2588" s="3" t="str">
        <f>IF(tbl_clean[[#This Row],[salary_in_usd]]&gt;=statistics!$B$25,"Yes","No")</f>
        <v>No</v>
      </c>
      <c r="O2588" s="3" t="str">
        <f>IF(tbl_clean[[#This Row],[employee_residence]]=tbl_clean[[#This Row],[company_location]], "Same-Country","Cross-Country")</f>
        <v>Same-Country</v>
      </c>
    </row>
    <row r="2589" spans="1:15" ht="19.2" x14ac:dyDescent="0.45">
      <c r="A2589" s="3">
        <v>2023</v>
      </c>
      <c r="B2589" s="4" t="s">
        <v>213</v>
      </c>
      <c r="C2589" s="4">
        <f t="shared" si="40"/>
        <v>3</v>
      </c>
      <c r="D2589" s="4" t="s">
        <v>218</v>
      </c>
      <c r="E2589" s="4" t="s">
        <v>37</v>
      </c>
      <c r="F2589" s="5">
        <v>166000</v>
      </c>
      <c r="G2589" s="3" t="s">
        <v>20</v>
      </c>
      <c r="H2589" s="5">
        <v>166000</v>
      </c>
      <c r="I2589" s="3" t="s">
        <v>21</v>
      </c>
      <c r="J2589" s="3" t="s">
        <v>244</v>
      </c>
      <c r="K2589" s="17">
        <v>100</v>
      </c>
      <c r="L2589" s="3" t="s">
        <v>21</v>
      </c>
      <c r="M2589" s="3" t="s">
        <v>242</v>
      </c>
      <c r="N2589" s="3" t="str">
        <f>IF(tbl_clean[[#This Row],[salary_in_usd]]&gt;=statistics!$B$25,"Yes","No")</f>
        <v>No</v>
      </c>
      <c r="O2589" s="3" t="str">
        <f>IF(tbl_clean[[#This Row],[employee_residence]]=tbl_clean[[#This Row],[company_location]], "Same-Country","Cross-Country")</f>
        <v>Same-Country</v>
      </c>
    </row>
    <row r="2590" spans="1:15" ht="19.2" x14ac:dyDescent="0.45">
      <c r="A2590" s="3">
        <v>2023</v>
      </c>
      <c r="B2590" s="4" t="s">
        <v>213</v>
      </c>
      <c r="C2590" s="4">
        <f t="shared" si="40"/>
        <v>3</v>
      </c>
      <c r="D2590" s="4" t="s">
        <v>218</v>
      </c>
      <c r="E2590" s="4" t="s">
        <v>52</v>
      </c>
      <c r="F2590" s="5">
        <v>165750</v>
      </c>
      <c r="G2590" s="3" t="s">
        <v>20</v>
      </c>
      <c r="H2590" s="5">
        <v>165750</v>
      </c>
      <c r="I2590" s="3" t="s">
        <v>21</v>
      </c>
      <c r="J2590" s="3" t="s">
        <v>243</v>
      </c>
      <c r="K2590" s="17">
        <v>0</v>
      </c>
      <c r="L2590" s="3" t="s">
        <v>21</v>
      </c>
      <c r="M2590" s="3" t="s">
        <v>242</v>
      </c>
      <c r="N2590" s="3" t="str">
        <f>IF(tbl_clean[[#This Row],[salary_in_usd]]&gt;=statistics!$B$25,"Yes","No")</f>
        <v>No</v>
      </c>
      <c r="O2590" s="3" t="str">
        <f>IF(tbl_clean[[#This Row],[employee_residence]]=tbl_clean[[#This Row],[company_location]], "Same-Country","Cross-Country")</f>
        <v>Same-Country</v>
      </c>
    </row>
    <row r="2591" spans="1:15" ht="19.2" x14ac:dyDescent="0.45">
      <c r="A2591" s="3">
        <v>2023</v>
      </c>
      <c r="B2591" s="4" t="s">
        <v>213</v>
      </c>
      <c r="C2591" s="4">
        <f t="shared" si="40"/>
        <v>3</v>
      </c>
      <c r="D2591" s="4" t="s">
        <v>218</v>
      </c>
      <c r="E2591" s="4" t="s">
        <v>81</v>
      </c>
      <c r="F2591" s="5">
        <v>165750</v>
      </c>
      <c r="G2591" s="3" t="s">
        <v>20</v>
      </c>
      <c r="H2591" s="5">
        <v>165750</v>
      </c>
      <c r="I2591" s="3" t="s">
        <v>21</v>
      </c>
      <c r="J2591" s="3" t="s">
        <v>244</v>
      </c>
      <c r="K2591" s="17">
        <v>100</v>
      </c>
      <c r="L2591" s="3" t="s">
        <v>21</v>
      </c>
      <c r="M2591" s="3" t="s">
        <v>242</v>
      </c>
      <c r="N2591" s="3" t="str">
        <f>IF(tbl_clean[[#This Row],[salary_in_usd]]&gt;=statistics!$B$25,"Yes","No")</f>
        <v>No</v>
      </c>
      <c r="O2591" s="3" t="str">
        <f>IF(tbl_clean[[#This Row],[employee_residence]]=tbl_clean[[#This Row],[company_location]], "Same-Country","Cross-Country")</f>
        <v>Same-Country</v>
      </c>
    </row>
    <row r="2592" spans="1:15" ht="19.2" x14ac:dyDescent="0.45">
      <c r="A2592" s="3">
        <v>2023</v>
      </c>
      <c r="B2592" s="4" t="s">
        <v>213</v>
      </c>
      <c r="C2592" s="4">
        <f t="shared" si="40"/>
        <v>3</v>
      </c>
      <c r="D2592" s="4" t="s">
        <v>218</v>
      </c>
      <c r="E2592" s="4" t="s">
        <v>37</v>
      </c>
      <c r="F2592" s="5">
        <v>165000</v>
      </c>
      <c r="G2592" s="3" t="s">
        <v>20</v>
      </c>
      <c r="H2592" s="5">
        <v>165000</v>
      </c>
      <c r="I2592" s="3" t="s">
        <v>21</v>
      </c>
      <c r="J2592" s="3" t="s">
        <v>243</v>
      </c>
      <c r="K2592" s="17">
        <v>0</v>
      </c>
      <c r="L2592" s="3" t="s">
        <v>21</v>
      </c>
      <c r="M2592" s="3" t="s">
        <v>242</v>
      </c>
      <c r="N2592" s="3" t="str">
        <f>IF(tbl_clean[[#This Row],[salary_in_usd]]&gt;=statistics!$B$25,"Yes","No")</f>
        <v>No</v>
      </c>
      <c r="O2592" s="3" t="str">
        <f>IF(tbl_clean[[#This Row],[employee_residence]]=tbl_clean[[#This Row],[company_location]], "Same-Country","Cross-Country")</f>
        <v>Same-Country</v>
      </c>
    </row>
    <row r="2593" spans="1:15" ht="19.2" x14ac:dyDescent="0.45">
      <c r="A2593" s="3">
        <v>2023</v>
      </c>
      <c r="B2593" s="4" t="s">
        <v>213</v>
      </c>
      <c r="C2593" s="4">
        <f t="shared" si="40"/>
        <v>3</v>
      </c>
      <c r="D2593" s="4" t="s">
        <v>218</v>
      </c>
      <c r="E2593" s="4" t="s">
        <v>23</v>
      </c>
      <c r="F2593" s="5">
        <v>165000</v>
      </c>
      <c r="G2593" s="3" t="s">
        <v>20</v>
      </c>
      <c r="H2593" s="5">
        <v>165000</v>
      </c>
      <c r="I2593" s="3" t="s">
        <v>21</v>
      </c>
      <c r="J2593" s="3" t="s">
        <v>243</v>
      </c>
      <c r="K2593" s="17">
        <v>0</v>
      </c>
      <c r="L2593" s="3" t="s">
        <v>21</v>
      </c>
      <c r="M2593" s="3" t="s">
        <v>242</v>
      </c>
      <c r="N2593" s="3" t="str">
        <f>IF(tbl_clean[[#This Row],[salary_in_usd]]&gt;=statistics!$B$25,"Yes","No")</f>
        <v>No</v>
      </c>
      <c r="O2593" s="3" t="str">
        <f>IF(tbl_clean[[#This Row],[employee_residence]]=tbl_clean[[#This Row],[company_location]], "Same-Country","Cross-Country")</f>
        <v>Same-Country</v>
      </c>
    </row>
    <row r="2594" spans="1:15" ht="19.2" x14ac:dyDescent="0.45">
      <c r="A2594" s="3">
        <v>2023</v>
      </c>
      <c r="B2594" s="4" t="s">
        <v>213</v>
      </c>
      <c r="C2594" s="4">
        <f t="shared" si="40"/>
        <v>3</v>
      </c>
      <c r="D2594" s="4" t="s">
        <v>218</v>
      </c>
      <c r="E2594" s="4" t="s">
        <v>37</v>
      </c>
      <c r="F2594" s="5">
        <v>165000</v>
      </c>
      <c r="G2594" s="3" t="s">
        <v>20</v>
      </c>
      <c r="H2594" s="5">
        <v>165000</v>
      </c>
      <c r="I2594" s="3" t="s">
        <v>21</v>
      </c>
      <c r="J2594" s="3" t="s">
        <v>243</v>
      </c>
      <c r="K2594" s="17">
        <v>0</v>
      </c>
      <c r="L2594" s="3" t="s">
        <v>21</v>
      </c>
      <c r="M2594" s="3" t="s">
        <v>242</v>
      </c>
      <c r="N2594" s="3" t="str">
        <f>IF(tbl_clean[[#This Row],[salary_in_usd]]&gt;=statistics!$B$25,"Yes","No")</f>
        <v>No</v>
      </c>
      <c r="O2594" s="3" t="str">
        <f>IF(tbl_clean[[#This Row],[employee_residence]]=tbl_clean[[#This Row],[company_location]], "Same-Country","Cross-Country")</f>
        <v>Same-Country</v>
      </c>
    </row>
    <row r="2595" spans="1:15" ht="19.2" x14ac:dyDescent="0.45">
      <c r="A2595" s="3">
        <v>2023</v>
      </c>
      <c r="B2595" s="4" t="s">
        <v>213</v>
      </c>
      <c r="C2595" s="4">
        <f t="shared" si="40"/>
        <v>3</v>
      </c>
      <c r="D2595" s="4" t="s">
        <v>218</v>
      </c>
      <c r="E2595" s="4" t="s">
        <v>37</v>
      </c>
      <c r="F2595" s="5">
        <v>165000</v>
      </c>
      <c r="G2595" s="3" t="s">
        <v>20</v>
      </c>
      <c r="H2595" s="5">
        <v>165000</v>
      </c>
      <c r="I2595" s="3" t="s">
        <v>21</v>
      </c>
      <c r="J2595" s="3" t="s">
        <v>244</v>
      </c>
      <c r="K2595" s="17">
        <v>100</v>
      </c>
      <c r="L2595" s="3" t="s">
        <v>21</v>
      </c>
      <c r="M2595" s="3" t="s">
        <v>242</v>
      </c>
      <c r="N2595" s="3" t="str">
        <f>IF(tbl_clean[[#This Row],[salary_in_usd]]&gt;=statistics!$B$25,"Yes","No")</f>
        <v>No</v>
      </c>
      <c r="O2595" s="3" t="str">
        <f>IF(tbl_clean[[#This Row],[employee_residence]]=tbl_clean[[#This Row],[company_location]], "Same-Country","Cross-Country")</f>
        <v>Same-Country</v>
      </c>
    </row>
    <row r="2596" spans="1:15" ht="19.2" x14ac:dyDescent="0.45">
      <c r="A2596" s="3">
        <v>2023</v>
      </c>
      <c r="B2596" s="4" t="s">
        <v>213</v>
      </c>
      <c r="C2596" s="4">
        <f t="shared" si="40"/>
        <v>3</v>
      </c>
      <c r="D2596" s="4" t="s">
        <v>218</v>
      </c>
      <c r="E2596" s="4" t="s">
        <v>27</v>
      </c>
      <c r="F2596" s="5">
        <v>165000</v>
      </c>
      <c r="G2596" s="3" t="s">
        <v>20</v>
      </c>
      <c r="H2596" s="5">
        <v>165000</v>
      </c>
      <c r="I2596" s="3" t="s">
        <v>21</v>
      </c>
      <c r="J2596" s="3" t="s">
        <v>244</v>
      </c>
      <c r="K2596" s="17">
        <v>100</v>
      </c>
      <c r="L2596" s="3" t="s">
        <v>21</v>
      </c>
      <c r="M2596" s="3" t="s">
        <v>242</v>
      </c>
      <c r="N2596" s="3" t="str">
        <f>IF(tbl_clean[[#This Row],[salary_in_usd]]&gt;=statistics!$B$25,"Yes","No")</f>
        <v>No</v>
      </c>
      <c r="O2596" s="3" t="str">
        <f>IF(tbl_clean[[#This Row],[employee_residence]]=tbl_clean[[#This Row],[company_location]], "Same-Country","Cross-Country")</f>
        <v>Same-Country</v>
      </c>
    </row>
    <row r="2597" spans="1:15" ht="19.2" x14ac:dyDescent="0.45">
      <c r="A2597" s="3">
        <v>2023</v>
      </c>
      <c r="B2597" s="4" t="s">
        <v>213</v>
      </c>
      <c r="C2597" s="4">
        <f t="shared" si="40"/>
        <v>3</v>
      </c>
      <c r="D2597" s="4" t="s">
        <v>218</v>
      </c>
      <c r="E2597" s="4" t="s">
        <v>37</v>
      </c>
      <c r="F2597" s="5">
        <v>165000</v>
      </c>
      <c r="G2597" s="3" t="s">
        <v>20</v>
      </c>
      <c r="H2597" s="5">
        <v>165000</v>
      </c>
      <c r="I2597" s="3" t="s">
        <v>21</v>
      </c>
      <c r="J2597" s="3" t="s">
        <v>243</v>
      </c>
      <c r="K2597" s="17">
        <v>0</v>
      </c>
      <c r="L2597" s="3" t="s">
        <v>21</v>
      </c>
      <c r="M2597" s="3" t="s">
        <v>242</v>
      </c>
      <c r="N2597" s="3" t="str">
        <f>IF(tbl_clean[[#This Row],[salary_in_usd]]&gt;=statistics!$B$25,"Yes","No")</f>
        <v>No</v>
      </c>
      <c r="O2597" s="3" t="str">
        <f>IF(tbl_clean[[#This Row],[employee_residence]]=tbl_clean[[#This Row],[company_location]], "Same-Country","Cross-Country")</f>
        <v>Same-Country</v>
      </c>
    </row>
    <row r="2598" spans="1:15" ht="19.2" x14ac:dyDescent="0.45">
      <c r="A2598" s="3">
        <v>2023</v>
      </c>
      <c r="B2598" s="4" t="s">
        <v>214</v>
      </c>
      <c r="C2598" s="4">
        <f t="shared" si="40"/>
        <v>2</v>
      </c>
      <c r="D2598" s="4" t="s">
        <v>218</v>
      </c>
      <c r="E2598" s="4" t="s">
        <v>32</v>
      </c>
      <c r="F2598" s="5">
        <v>165000</v>
      </c>
      <c r="G2598" s="3" t="s">
        <v>20</v>
      </c>
      <c r="H2598" s="5">
        <v>165000</v>
      </c>
      <c r="I2598" s="3" t="s">
        <v>21</v>
      </c>
      <c r="J2598" s="3" t="s">
        <v>243</v>
      </c>
      <c r="K2598" s="17">
        <v>0</v>
      </c>
      <c r="L2598" s="3" t="s">
        <v>21</v>
      </c>
      <c r="M2598" s="3" t="s">
        <v>242</v>
      </c>
      <c r="N2598" s="3" t="str">
        <f>IF(tbl_clean[[#This Row],[salary_in_usd]]&gt;=statistics!$B$25,"Yes","No")</f>
        <v>No</v>
      </c>
      <c r="O2598" s="3" t="str">
        <f>IF(tbl_clean[[#This Row],[employee_residence]]=tbl_clean[[#This Row],[company_location]], "Same-Country","Cross-Country")</f>
        <v>Same-Country</v>
      </c>
    </row>
    <row r="2599" spans="1:15" ht="19.2" x14ac:dyDescent="0.45">
      <c r="A2599" s="3">
        <v>2023</v>
      </c>
      <c r="B2599" s="4" t="s">
        <v>213</v>
      </c>
      <c r="C2599" s="4">
        <f t="shared" si="40"/>
        <v>3</v>
      </c>
      <c r="D2599" s="4" t="s">
        <v>218</v>
      </c>
      <c r="E2599" s="4" t="s">
        <v>27</v>
      </c>
      <c r="F2599" s="5">
        <v>165000</v>
      </c>
      <c r="G2599" s="3" t="s">
        <v>20</v>
      </c>
      <c r="H2599" s="5">
        <v>165000</v>
      </c>
      <c r="I2599" s="3" t="s">
        <v>21</v>
      </c>
      <c r="J2599" s="3" t="s">
        <v>244</v>
      </c>
      <c r="K2599" s="17">
        <v>100</v>
      </c>
      <c r="L2599" s="3" t="s">
        <v>21</v>
      </c>
      <c r="M2599" s="3" t="s">
        <v>242</v>
      </c>
      <c r="N2599" s="3" t="str">
        <f>IF(tbl_clean[[#This Row],[salary_in_usd]]&gt;=statistics!$B$25,"Yes","No")</f>
        <v>No</v>
      </c>
      <c r="O2599" s="3" t="str">
        <f>IF(tbl_clean[[#This Row],[employee_residence]]=tbl_clean[[#This Row],[company_location]], "Same-Country","Cross-Country")</f>
        <v>Same-Country</v>
      </c>
    </row>
    <row r="2600" spans="1:15" ht="19.2" x14ac:dyDescent="0.45">
      <c r="A2600" s="3">
        <v>2023</v>
      </c>
      <c r="B2600" s="4" t="s">
        <v>213</v>
      </c>
      <c r="C2600" s="4">
        <f t="shared" si="40"/>
        <v>3</v>
      </c>
      <c r="D2600" s="4" t="s">
        <v>218</v>
      </c>
      <c r="E2600" s="4" t="s">
        <v>27</v>
      </c>
      <c r="F2600" s="5">
        <v>165000</v>
      </c>
      <c r="G2600" s="3" t="s">
        <v>20</v>
      </c>
      <c r="H2600" s="5">
        <v>165000</v>
      </c>
      <c r="I2600" s="3" t="s">
        <v>21</v>
      </c>
      <c r="J2600" s="3" t="s">
        <v>244</v>
      </c>
      <c r="K2600" s="17">
        <v>100</v>
      </c>
      <c r="L2600" s="3" t="s">
        <v>21</v>
      </c>
      <c r="M2600" s="3" t="s">
        <v>242</v>
      </c>
      <c r="N2600" s="3" t="str">
        <f>IF(tbl_clean[[#This Row],[salary_in_usd]]&gt;=statistics!$B$25,"Yes","No")</f>
        <v>No</v>
      </c>
      <c r="O2600" s="3" t="str">
        <f>IF(tbl_clean[[#This Row],[employee_residence]]=tbl_clean[[#This Row],[company_location]], "Same-Country","Cross-Country")</f>
        <v>Same-Country</v>
      </c>
    </row>
    <row r="2601" spans="1:15" ht="19.2" x14ac:dyDescent="0.45">
      <c r="A2601" s="3">
        <v>2023</v>
      </c>
      <c r="B2601" s="4" t="s">
        <v>214</v>
      </c>
      <c r="C2601" s="4">
        <f t="shared" si="40"/>
        <v>2</v>
      </c>
      <c r="D2601" s="4" t="s">
        <v>218</v>
      </c>
      <c r="E2601" s="4" t="s">
        <v>27</v>
      </c>
      <c r="F2601" s="5">
        <v>165000</v>
      </c>
      <c r="G2601" s="3" t="s">
        <v>20</v>
      </c>
      <c r="H2601" s="5">
        <v>165000</v>
      </c>
      <c r="I2601" s="3" t="s">
        <v>21</v>
      </c>
      <c r="J2601" s="3" t="s">
        <v>243</v>
      </c>
      <c r="K2601" s="17">
        <v>0</v>
      </c>
      <c r="L2601" s="3" t="s">
        <v>21</v>
      </c>
      <c r="M2601" s="3" t="s">
        <v>242</v>
      </c>
      <c r="N2601" s="3" t="str">
        <f>IF(tbl_clean[[#This Row],[salary_in_usd]]&gt;=statistics!$B$25,"Yes","No")</f>
        <v>No</v>
      </c>
      <c r="O2601" s="3" t="str">
        <f>IF(tbl_clean[[#This Row],[employee_residence]]=tbl_clean[[#This Row],[company_location]], "Same-Country","Cross-Country")</f>
        <v>Same-Country</v>
      </c>
    </row>
    <row r="2602" spans="1:15" ht="19.2" x14ac:dyDescent="0.45">
      <c r="A2602" s="3">
        <v>2023</v>
      </c>
      <c r="B2602" s="4" t="s">
        <v>213</v>
      </c>
      <c r="C2602" s="4">
        <f t="shared" si="40"/>
        <v>3</v>
      </c>
      <c r="D2602" s="4" t="s">
        <v>218</v>
      </c>
      <c r="E2602" s="4" t="s">
        <v>23</v>
      </c>
      <c r="F2602" s="5">
        <v>165000</v>
      </c>
      <c r="G2602" s="3" t="s">
        <v>20</v>
      </c>
      <c r="H2602" s="5">
        <v>165000</v>
      </c>
      <c r="I2602" s="3" t="s">
        <v>21</v>
      </c>
      <c r="J2602" s="3" t="s">
        <v>244</v>
      </c>
      <c r="K2602" s="17">
        <v>100</v>
      </c>
      <c r="L2602" s="3" t="s">
        <v>21</v>
      </c>
      <c r="M2602" s="3" t="s">
        <v>242</v>
      </c>
      <c r="N2602" s="3" t="str">
        <f>IF(tbl_clean[[#This Row],[salary_in_usd]]&gt;=statistics!$B$25,"Yes","No")</f>
        <v>No</v>
      </c>
      <c r="O2602" s="3" t="str">
        <f>IF(tbl_clean[[#This Row],[employee_residence]]=tbl_clean[[#This Row],[company_location]], "Same-Country","Cross-Country")</f>
        <v>Same-Country</v>
      </c>
    </row>
    <row r="2603" spans="1:15" ht="19.2" x14ac:dyDescent="0.45">
      <c r="A2603" s="3">
        <v>2023</v>
      </c>
      <c r="B2603" s="4" t="s">
        <v>213</v>
      </c>
      <c r="C2603" s="4">
        <f t="shared" si="40"/>
        <v>3</v>
      </c>
      <c r="D2603" s="4" t="s">
        <v>218</v>
      </c>
      <c r="E2603" s="4" t="s">
        <v>37</v>
      </c>
      <c r="F2603" s="5">
        <v>165000</v>
      </c>
      <c r="G2603" s="3" t="s">
        <v>20</v>
      </c>
      <c r="H2603" s="5">
        <v>165000</v>
      </c>
      <c r="I2603" s="3" t="s">
        <v>21</v>
      </c>
      <c r="J2603" s="3" t="s">
        <v>244</v>
      </c>
      <c r="K2603" s="17">
        <v>100</v>
      </c>
      <c r="L2603" s="3" t="s">
        <v>21</v>
      </c>
      <c r="M2603" s="3" t="s">
        <v>242</v>
      </c>
      <c r="N2603" s="3" t="str">
        <f>IF(tbl_clean[[#This Row],[salary_in_usd]]&gt;=statistics!$B$25,"Yes","No")</f>
        <v>No</v>
      </c>
      <c r="O2603" s="3" t="str">
        <f>IF(tbl_clean[[#This Row],[employee_residence]]=tbl_clean[[#This Row],[company_location]], "Same-Country","Cross-Country")</f>
        <v>Same-Country</v>
      </c>
    </row>
    <row r="2604" spans="1:15" ht="19.2" x14ac:dyDescent="0.45">
      <c r="A2604" s="3">
        <v>2023</v>
      </c>
      <c r="B2604" s="4" t="s">
        <v>213</v>
      </c>
      <c r="C2604" s="4">
        <f t="shared" si="40"/>
        <v>3</v>
      </c>
      <c r="D2604" s="4" t="s">
        <v>218</v>
      </c>
      <c r="E2604" s="4" t="s">
        <v>23</v>
      </c>
      <c r="F2604" s="5">
        <v>165000</v>
      </c>
      <c r="G2604" s="3" t="s">
        <v>20</v>
      </c>
      <c r="H2604" s="5">
        <v>165000</v>
      </c>
      <c r="I2604" s="3" t="s">
        <v>21</v>
      </c>
      <c r="J2604" s="3" t="s">
        <v>243</v>
      </c>
      <c r="K2604" s="17">
        <v>0</v>
      </c>
      <c r="L2604" s="3" t="s">
        <v>21</v>
      </c>
      <c r="M2604" s="3" t="s">
        <v>242</v>
      </c>
      <c r="N2604" s="3" t="str">
        <f>IF(tbl_clean[[#This Row],[salary_in_usd]]&gt;=statistics!$B$25,"Yes","No")</f>
        <v>No</v>
      </c>
      <c r="O2604" s="3" t="str">
        <f>IF(tbl_clean[[#This Row],[employee_residence]]=tbl_clean[[#This Row],[company_location]], "Same-Country","Cross-Country")</f>
        <v>Same-Country</v>
      </c>
    </row>
    <row r="2605" spans="1:15" ht="19.2" x14ac:dyDescent="0.45">
      <c r="A2605" s="3">
        <v>2023</v>
      </c>
      <c r="B2605" s="4" t="s">
        <v>214</v>
      </c>
      <c r="C2605" s="4">
        <f t="shared" si="40"/>
        <v>2</v>
      </c>
      <c r="D2605" s="4" t="s">
        <v>218</v>
      </c>
      <c r="E2605" s="4" t="s">
        <v>23</v>
      </c>
      <c r="F2605" s="5">
        <v>165000</v>
      </c>
      <c r="G2605" s="3" t="s">
        <v>20</v>
      </c>
      <c r="H2605" s="5">
        <v>165000</v>
      </c>
      <c r="I2605" s="3" t="s">
        <v>21</v>
      </c>
      <c r="J2605" s="3" t="s">
        <v>243</v>
      </c>
      <c r="K2605" s="17">
        <v>0</v>
      </c>
      <c r="L2605" s="3" t="s">
        <v>21</v>
      </c>
      <c r="M2605" s="3" t="s">
        <v>242</v>
      </c>
      <c r="N2605" s="3" t="str">
        <f>IF(tbl_clean[[#This Row],[salary_in_usd]]&gt;=statistics!$B$25,"Yes","No")</f>
        <v>No</v>
      </c>
      <c r="O2605" s="3" t="str">
        <f>IF(tbl_clean[[#This Row],[employee_residence]]=tbl_clean[[#This Row],[company_location]], "Same-Country","Cross-Country")</f>
        <v>Same-Country</v>
      </c>
    </row>
    <row r="2606" spans="1:15" ht="19.2" x14ac:dyDescent="0.45">
      <c r="A2606" s="3">
        <v>2023</v>
      </c>
      <c r="B2606" s="4" t="s">
        <v>213</v>
      </c>
      <c r="C2606" s="4">
        <f t="shared" si="40"/>
        <v>3</v>
      </c>
      <c r="D2606" s="4" t="s">
        <v>218</v>
      </c>
      <c r="E2606" s="4" t="s">
        <v>37</v>
      </c>
      <c r="F2606" s="5">
        <v>163800</v>
      </c>
      <c r="G2606" s="3" t="s">
        <v>20</v>
      </c>
      <c r="H2606" s="5">
        <v>163800</v>
      </c>
      <c r="I2606" s="3" t="s">
        <v>21</v>
      </c>
      <c r="J2606" s="3" t="s">
        <v>243</v>
      </c>
      <c r="K2606" s="17">
        <v>0</v>
      </c>
      <c r="L2606" s="3" t="s">
        <v>21</v>
      </c>
      <c r="M2606" s="3" t="s">
        <v>242</v>
      </c>
      <c r="N2606" s="3" t="str">
        <f>IF(tbl_clean[[#This Row],[salary_in_usd]]&gt;=statistics!$B$25,"Yes","No")</f>
        <v>No</v>
      </c>
      <c r="O2606" s="3" t="str">
        <f>IF(tbl_clean[[#This Row],[employee_residence]]=tbl_clean[[#This Row],[company_location]], "Same-Country","Cross-Country")</f>
        <v>Same-Country</v>
      </c>
    </row>
    <row r="2607" spans="1:15" ht="19.2" x14ac:dyDescent="0.45">
      <c r="A2607" s="3">
        <v>2023</v>
      </c>
      <c r="B2607" s="4" t="s">
        <v>213</v>
      </c>
      <c r="C2607" s="4">
        <f t="shared" si="40"/>
        <v>3</v>
      </c>
      <c r="D2607" s="4" t="s">
        <v>218</v>
      </c>
      <c r="E2607" s="4" t="s">
        <v>37</v>
      </c>
      <c r="F2607" s="5">
        <v>163800</v>
      </c>
      <c r="G2607" s="3" t="s">
        <v>20</v>
      </c>
      <c r="H2607" s="5">
        <v>163800</v>
      </c>
      <c r="I2607" s="3" t="s">
        <v>21</v>
      </c>
      <c r="J2607" s="3" t="s">
        <v>243</v>
      </c>
      <c r="K2607" s="17">
        <v>0</v>
      </c>
      <c r="L2607" s="3" t="s">
        <v>21</v>
      </c>
      <c r="M2607" s="3" t="s">
        <v>242</v>
      </c>
      <c r="N2607" s="3" t="str">
        <f>IF(tbl_clean[[#This Row],[salary_in_usd]]&gt;=statistics!$B$25,"Yes","No")</f>
        <v>No</v>
      </c>
      <c r="O2607" s="3" t="str">
        <f>IF(tbl_clean[[#This Row],[employee_residence]]=tbl_clean[[#This Row],[company_location]], "Same-Country","Cross-Country")</f>
        <v>Same-Country</v>
      </c>
    </row>
    <row r="2608" spans="1:15" ht="19.2" x14ac:dyDescent="0.45">
      <c r="A2608" s="3">
        <v>2023</v>
      </c>
      <c r="B2608" s="4" t="s">
        <v>213</v>
      </c>
      <c r="C2608" s="4">
        <f t="shared" si="40"/>
        <v>3</v>
      </c>
      <c r="D2608" s="4" t="s">
        <v>218</v>
      </c>
      <c r="E2608" s="4" t="s">
        <v>35</v>
      </c>
      <c r="F2608" s="5">
        <v>163800</v>
      </c>
      <c r="G2608" s="3" t="s">
        <v>20</v>
      </c>
      <c r="H2608" s="5">
        <v>163800</v>
      </c>
      <c r="I2608" s="3" t="s">
        <v>21</v>
      </c>
      <c r="J2608" s="3" t="s">
        <v>243</v>
      </c>
      <c r="K2608" s="17">
        <v>0</v>
      </c>
      <c r="L2608" s="3" t="s">
        <v>21</v>
      </c>
      <c r="M2608" s="3" t="s">
        <v>242</v>
      </c>
      <c r="N2608" s="3" t="str">
        <f>IF(tbl_clean[[#This Row],[salary_in_usd]]&gt;=statistics!$B$25,"Yes","No")</f>
        <v>No</v>
      </c>
      <c r="O2608" s="3" t="str">
        <f>IF(tbl_clean[[#This Row],[employee_residence]]=tbl_clean[[#This Row],[company_location]], "Same-Country","Cross-Country")</f>
        <v>Same-Country</v>
      </c>
    </row>
    <row r="2609" spans="1:15" ht="19.2" x14ac:dyDescent="0.45">
      <c r="A2609" s="3">
        <v>2023</v>
      </c>
      <c r="B2609" s="4" t="s">
        <v>213</v>
      </c>
      <c r="C2609" s="4">
        <f t="shared" si="40"/>
        <v>3</v>
      </c>
      <c r="D2609" s="4" t="s">
        <v>218</v>
      </c>
      <c r="E2609" s="4" t="s">
        <v>35</v>
      </c>
      <c r="F2609" s="5">
        <v>163800</v>
      </c>
      <c r="G2609" s="3" t="s">
        <v>20</v>
      </c>
      <c r="H2609" s="5">
        <v>163800</v>
      </c>
      <c r="I2609" s="3" t="s">
        <v>21</v>
      </c>
      <c r="J2609" s="3" t="s">
        <v>243</v>
      </c>
      <c r="K2609" s="17">
        <v>0</v>
      </c>
      <c r="L2609" s="3" t="s">
        <v>21</v>
      </c>
      <c r="M2609" s="3" t="s">
        <v>242</v>
      </c>
      <c r="N2609" s="3" t="str">
        <f>IF(tbl_clean[[#This Row],[salary_in_usd]]&gt;=statistics!$B$25,"Yes","No")</f>
        <v>No</v>
      </c>
      <c r="O2609" s="3" t="str">
        <f>IF(tbl_clean[[#This Row],[employee_residence]]=tbl_clean[[#This Row],[company_location]], "Same-Country","Cross-Country")</f>
        <v>Same-Country</v>
      </c>
    </row>
    <row r="2610" spans="1:15" ht="19.2" x14ac:dyDescent="0.45">
      <c r="A2610" s="3">
        <v>2023</v>
      </c>
      <c r="B2610" s="4" t="s">
        <v>213</v>
      </c>
      <c r="C2610" s="4">
        <f t="shared" si="40"/>
        <v>3</v>
      </c>
      <c r="D2610" s="4" t="s">
        <v>218</v>
      </c>
      <c r="E2610" s="4" t="s">
        <v>37</v>
      </c>
      <c r="F2610" s="5">
        <v>163800</v>
      </c>
      <c r="G2610" s="3" t="s">
        <v>20</v>
      </c>
      <c r="H2610" s="5">
        <v>163800</v>
      </c>
      <c r="I2610" s="3" t="s">
        <v>21</v>
      </c>
      <c r="J2610" s="3" t="s">
        <v>243</v>
      </c>
      <c r="K2610" s="17">
        <v>0</v>
      </c>
      <c r="L2610" s="3" t="s">
        <v>21</v>
      </c>
      <c r="M2610" s="3" t="s">
        <v>242</v>
      </c>
      <c r="N2610" s="3" t="str">
        <f>IF(tbl_clean[[#This Row],[salary_in_usd]]&gt;=statistics!$B$25,"Yes","No")</f>
        <v>No</v>
      </c>
      <c r="O2610" s="3" t="str">
        <f>IF(tbl_clean[[#This Row],[employee_residence]]=tbl_clean[[#This Row],[company_location]], "Same-Country","Cross-Country")</f>
        <v>Same-Country</v>
      </c>
    </row>
    <row r="2611" spans="1:15" ht="19.2" x14ac:dyDescent="0.45">
      <c r="A2611" s="3">
        <v>2023</v>
      </c>
      <c r="B2611" s="4" t="s">
        <v>213</v>
      </c>
      <c r="C2611" s="4">
        <f t="shared" si="40"/>
        <v>3</v>
      </c>
      <c r="D2611" s="4" t="s">
        <v>218</v>
      </c>
      <c r="E2611" s="4" t="s">
        <v>37</v>
      </c>
      <c r="F2611" s="5">
        <v>163800</v>
      </c>
      <c r="G2611" s="3" t="s">
        <v>20</v>
      </c>
      <c r="H2611" s="5">
        <v>163800</v>
      </c>
      <c r="I2611" s="3" t="s">
        <v>21</v>
      </c>
      <c r="J2611" s="3" t="s">
        <v>243</v>
      </c>
      <c r="K2611" s="17">
        <v>0</v>
      </c>
      <c r="L2611" s="3" t="s">
        <v>21</v>
      </c>
      <c r="M2611" s="3" t="s">
        <v>242</v>
      </c>
      <c r="N2611" s="3" t="str">
        <f>IF(tbl_clean[[#This Row],[salary_in_usd]]&gt;=statistics!$B$25,"Yes","No")</f>
        <v>No</v>
      </c>
      <c r="O2611" s="3" t="str">
        <f>IF(tbl_clean[[#This Row],[employee_residence]]=tbl_clean[[#This Row],[company_location]], "Same-Country","Cross-Country")</f>
        <v>Same-Country</v>
      </c>
    </row>
    <row r="2612" spans="1:15" ht="19.2" x14ac:dyDescent="0.45">
      <c r="A2612" s="3">
        <v>2023</v>
      </c>
      <c r="B2612" s="4" t="s">
        <v>213</v>
      </c>
      <c r="C2612" s="4">
        <f t="shared" si="40"/>
        <v>3</v>
      </c>
      <c r="D2612" s="4" t="s">
        <v>218</v>
      </c>
      <c r="E2612" s="4" t="s">
        <v>35</v>
      </c>
      <c r="F2612" s="5">
        <v>163800</v>
      </c>
      <c r="G2612" s="3" t="s">
        <v>20</v>
      </c>
      <c r="H2612" s="5">
        <v>163800</v>
      </c>
      <c r="I2612" s="3" t="s">
        <v>21</v>
      </c>
      <c r="J2612" s="3" t="s">
        <v>243</v>
      </c>
      <c r="K2612" s="17">
        <v>0</v>
      </c>
      <c r="L2612" s="3" t="s">
        <v>21</v>
      </c>
      <c r="M2612" s="3" t="s">
        <v>242</v>
      </c>
      <c r="N2612" s="3" t="str">
        <f>IF(tbl_clean[[#This Row],[salary_in_usd]]&gt;=statistics!$B$25,"Yes","No")</f>
        <v>No</v>
      </c>
      <c r="O2612" s="3" t="str">
        <f>IF(tbl_clean[[#This Row],[employee_residence]]=tbl_clean[[#This Row],[company_location]], "Same-Country","Cross-Country")</f>
        <v>Same-Country</v>
      </c>
    </row>
    <row r="2613" spans="1:15" ht="19.2" x14ac:dyDescent="0.45">
      <c r="A2613" s="3">
        <v>2023</v>
      </c>
      <c r="B2613" s="4" t="s">
        <v>213</v>
      </c>
      <c r="C2613" s="4">
        <f t="shared" si="40"/>
        <v>3</v>
      </c>
      <c r="D2613" s="4" t="s">
        <v>218</v>
      </c>
      <c r="E2613" s="4" t="s">
        <v>37</v>
      </c>
      <c r="F2613" s="5">
        <v>163800</v>
      </c>
      <c r="G2613" s="3" t="s">
        <v>20</v>
      </c>
      <c r="H2613" s="5">
        <v>163800</v>
      </c>
      <c r="I2613" s="3" t="s">
        <v>21</v>
      </c>
      <c r="J2613" s="3" t="s">
        <v>243</v>
      </c>
      <c r="K2613" s="17">
        <v>0</v>
      </c>
      <c r="L2613" s="3" t="s">
        <v>21</v>
      </c>
      <c r="M2613" s="3" t="s">
        <v>242</v>
      </c>
      <c r="N2613" s="3" t="str">
        <f>IF(tbl_clean[[#This Row],[salary_in_usd]]&gt;=statistics!$B$25,"Yes","No")</f>
        <v>No</v>
      </c>
      <c r="O2613" s="3" t="str">
        <f>IF(tbl_clean[[#This Row],[employee_residence]]=tbl_clean[[#This Row],[company_location]], "Same-Country","Cross-Country")</f>
        <v>Same-Country</v>
      </c>
    </row>
    <row r="2614" spans="1:15" ht="19.2" x14ac:dyDescent="0.45">
      <c r="A2614" s="3">
        <v>2023</v>
      </c>
      <c r="B2614" s="4" t="s">
        <v>213</v>
      </c>
      <c r="C2614" s="4">
        <f t="shared" si="40"/>
        <v>3</v>
      </c>
      <c r="D2614" s="4" t="s">
        <v>218</v>
      </c>
      <c r="E2614" s="4" t="s">
        <v>35</v>
      </c>
      <c r="F2614" s="5">
        <v>163800</v>
      </c>
      <c r="G2614" s="3" t="s">
        <v>20</v>
      </c>
      <c r="H2614" s="5">
        <v>163800</v>
      </c>
      <c r="I2614" s="3" t="s">
        <v>21</v>
      </c>
      <c r="J2614" s="3" t="s">
        <v>243</v>
      </c>
      <c r="K2614" s="17">
        <v>0</v>
      </c>
      <c r="L2614" s="3" t="s">
        <v>21</v>
      </c>
      <c r="M2614" s="3" t="s">
        <v>242</v>
      </c>
      <c r="N2614" s="3" t="str">
        <f>IF(tbl_clean[[#This Row],[salary_in_usd]]&gt;=statistics!$B$25,"Yes","No")</f>
        <v>No</v>
      </c>
      <c r="O2614" s="3" t="str">
        <f>IF(tbl_clean[[#This Row],[employee_residence]]=tbl_clean[[#This Row],[company_location]], "Same-Country","Cross-Country")</f>
        <v>Same-Country</v>
      </c>
    </row>
    <row r="2615" spans="1:15" ht="19.2" x14ac:dyDescent="0.45">
      <c r="A2615" s="3">
        <v>2023</v>
      </c>
      <c r="B2615" s="4" t="s">
        <v>213</v>
      </c>
      <c r="C2615" s="4">
        <f t="shared" si="40"/>
        <v>3</v>
      </c>
      <c r="D2615" s="4" t="s">
        <v>218</v>
      </c>
      <c r="E2615" s="4" t="s">
        <v>37</v>
      </c>
      <c r="F2615" s="5">
        <v>163625</v>
      </c>
      <c r="G2615" s="3" t="s">
        <v>20</v>
      </c>
      <c r="H2615" s="5">
        <v>163625</v>
      </c>
      <c r="I2615" s="3" t="s">
        <v>21</v>
      </c>
      <c r="J2615" s="3" t="s">
        <v>244</v>
      </c>
      <c r="K2615" s="17">
        <v>100</v>
      </c>
      <c r="L2615" s="3" t="s">
        <v>21</v>
      </c>
      <c r="M2615" s="3" t="s">
        <v>242</v>
      </c>
      <c r="N2615" s="3" t="str">
        <f>IF(tbl_clean[[#This Row],[salary_in_usd]]&gt;=statistics!$B$25,"Yes","No")</f>
        <v>No</v>
      </c>
      <c r="O2615" s="3" t="str">
        <f>IF(tbl_clean[[#This Row],[employee_residence]]=tbl_clean[[#This Row],[company_location]], "Same-Country","Cross-Country")</f>
        <v>Same-Country</v>
      </c>
    </row>
    <row r="2616" spans="1:15" ht="19.2" x14ac:dyDescent="0.45">
      <c r="A2616" s="3">
        <v>2023</v>
      </c>
      <c r="B2616" s="4" t="s">
        <v>215</v>
      </c>
      <c r="C2616" s="4">
        <f t="shared" si="40"/>
        <v>1</v>
      </c>
      <c r="D2616" s="4" t="s">
        <v>218</v>
      </c>
      <c r="E2616" s="4" t="s">
        <v>35</v>
      </c>
      <c r="F2616" s="5">
        <v>163196</v>
      </c>
      <c r="G2616" s="3" t="s">
        <v>20</v>
      </c>
      <c r="H2616" s="5">
        <v>163196</v>
      </c>
      <c r="I2616" s="3" t="s">
        <v>21</v>
      </c>
      <c r="J2616" s="3" t="s">
        <v>243</v>
      </c>
      <c r="K2616" s="17">
        <v>0</v>
      </c>
      <c r="L2616" s="3" t="s">
        <v>21</v>
      </c>
      <c r="M2616" s="3" t="s">
        <v>242</v>
      </c>
      <c r="N2616" s="3" t="str">
        <f>IF(tbl_clean[[#This Row],[salary_in_usd]]&gt;=statistics!$B$25,"Yes","No")</f>
        <v>No</v>
      </c>
      <c r="O2616" s="3" t="str">
        <f>IF(tbl_clean[[#This Row],[employee_residence]]=tbl_clean[[#This Row],[company_location]], "Same-Country","Cross-Country")</f>
        <v>Same-Country</v>
      </c>
    </row>
    <row r="2617" spans="1:15" ht="19.2" x14ac:dyDescent="0.45">
      <c r="A2617" s="3">
        <v>2023</v>
      </c>
      <c r="B2617" s="4" t="s">
        <v>214</v>
      </c>
      <c r="C2617" s="4">
        <f t="shared" si="40"/>
        <v>2</v>
      </c>
      <c r="D2617" s="4" t="s">
        <v>218</v>
      </c>
      <c r="E2617" s="4" t="s">
        <v>37</v>
      </c>
      <c r="F2617" s="5">
        <v>162500</v>
      </c>
      <c r="G2617" s="3" t="s">
        <v>20</v>
      </c>
      <c r="H2617" s="5">
        <v>162500</v>
      </c>
      <c r="I2617" s="3" t="s">
        <v>21</v>
      </c>
      <c r="J2617" s="3" t="s">
        <v>243</v>
      </c>
      <c r="K2617" s="17">
        <v>0</v>
      </c>
      <c r="L2617" s="3" t="s">
        <v>21</v>
      </c>
      <c r="M2617" s="3" t="s">
        <v>242</v>
      </c>
      <c r="N2617" s="3" t="str">
        <f>IF(tbl_clean[[#This Row],[salary_in_usd]]&gt;=statistics!$B$25,"Yes","No")</f>
        <v>No</v>
      </c>
      <c r="O2617" s="3" t="str">
        <f>IF(tbl_clean[[#This Row],[employee_residence]]=tbl_clean[[#This Row],[company_location]], "Same-Country","Cross-Country")</f>
        <v>Same-Country</v>
      </c>
    </row>
    <row r="2618" spans="1:15" ht="19.2" x14ac:dyDescent="0.45">
      <c r="A2618" s="3">
        <v>2023</v>
      </c>
      <c r="B2618" s="4" t="s">
        <v>214</v>
      </c>
      <c r="C2618" s="4">
        <f t="shared" si="40"/>
        <v>2</v>
      </c>
      <c r="D2618" s="4" t="s">
        <v>218</v>
      </c>
      <c r="E2618" s="4" t="s">
        <v>37</v>
      </c>
      <c r="F2618" s="5">
        <v>162500</v>
      </c>
      <c r="G2618" s="3" t="s">
        <v>20</v>
      </c>
      <c r="H2618" s="5">
        <v>162500</v>
      </c>
      <c r="I2618" s="3" t="s">
        <v>21</v>
      </c>
      <c r="J2618" s="3" t="s">
        <v>243</v>
      </c>
      <c r="K2618" s="17">
        <v>0</v>
      </c>
      <c r="L2618" s="3" t="s">
        <v>21</v>
      </c>
      <c r="M2618" s="3" t="s">
        <v>242</v>
      </c>
      <c r="N2618" s="3" t="str">
        <f>IF(tbl_clean[[#This Row],[salary_in_usd]]&gt;=statistics!$B$25,"Yes","No")</f>
        <v>No</v>
      </c>
      <c r="O2618" s="3" t="str">
        <f>IF(tbl_clean[[#This Row],[employee_residence]]=tbl_clean[[#This Row],[company_location]], "Same-Country","Cross-Country")</f>
        <v>Same-Country</v>
      </c>
    </row>
    <row r="2619" spans="1:15" ht="19.2" x14ac:dyDescent="0.45">
      <c r="A2619" s="3">
        <v>2023</v>
      </c>
      <c r="B2619" s="4" t="s">
        <v>213</v>
      </c>
      <c r="C2619" s="4">
        <f t="shared" si="40"/>
        <v>3</v>
      </c>
      <c r="D2619" s="4" t="s">
        <v>218</v>
      </c>
      <c r="E2619" s="4" t="s">
        <v>23</v>
      </c>
      <c r="F2619" s="5">
        <v>162500</v>
      </c>
      <c r="G2619" s="3" t="s">
        <v>20</v>
      </c>
      <c r="H2619" s="5">
        <v>162500</v>
      </c>
      <c r="I2619" s="3" t="s">
        <v>21</v>
      </c>
      <c r="J2619" s="3" t="s">
        <v>243</v>
      </c>
      <c r="K2619" s="17">
        <v>0</v>
      </c>
      <c r="L2619" s="3" t="s">
        <v>21</v>
      </c>
      <c r="M2619" s="3" t="s">
        <v>242</v>
      </c>
      <c r="N2619" s="3" t="str">
        <f>IF(tbl_clean[[#This Row],[salary_in_usd]]&gt;=statistics!$B$25,"Yes","No")</f>
        <v>No</v>
      </c>
      <c r="O2619" s="3" t="str">
        <f>IF(tbl_clean[[#This Row],[employee_residence]]=tbl_clean[[#This Row],[company_location]], "Same-Country","Cross-Country")</f>
        <v>Same-Country</v>
      </c>
    </row>
    <row r="2620" spans="1:15" ht="19.2" x14ac:dyDescent="0.45">
      <c r="A2620" s="3">
        <v>2023</v>
      </c>
      <c r="B2620" s="4" t="s">
        <v>214</v>
      </c>
      <c r="C2620" s="4">
        <f t="shared" si="40"/>
        <v>2</v>
      </c>
      <c r="D2620" s="4" t="s">
        <v>218</v>
      </c>
      <c r="E2620" s="4" t="s">
        <v>37</v>
      </c>
      <c r="F2620" s="5">
        <v>162500</v>
      </c>
      <c r="G2620" s="3" t="s">
        <v>20</v>
      </c>
      <c r="H2620" s="5">
        <v>162500</v>
      </c>
      <c r="I2620" s="3" t="s">
        <v>21</v>
      </c>
      <c r="J2620" s="3" t="s">
        <v>243</v>
      </c>
      <c r="K2620" s="17">
        <v>0</v>
      </c>
      <c r="L2620" s="3" t="s">
        <v>21</v>
      </c>
      <c r="M2620" s="3" t="s">
        <v>242</v>
      </c>
      <c r="N2620" s="3" t="str">
        <f>IF(tbl_clean[[#This Row],[salary_in_usd]]&gt;=statistics!$B$25,"Yes","No")</f>
        <v>No</v>
      </c>
      <c r="O2620" s="3" t="str">
        <f>IF(tbl_clean[[#This Row],[employee_residence]]=tbl_clean[[#This Row],[company_location]], "Same-Country","Cross-Country")</f>
        <v>Same-Country</v>
      </c>
    </row>
    <row r="2621" spans="1:15" ht="19.2" x14ac:dyDescent="0.45">
      <c r="A2621" s="3">
        <v>2023</v>
      </c>
      <c r="B2621" s="4" t="s">
        <v>213</v>
      </c>
      <c r="C2621" s="4">
        <f t="shared" si="40"/>
        <v>3</v>
      </c>
      <c r="D2621" s="4" t="s">
        <v>218</v>
      </c>
      <c r="E2621" s="4" t="s">
        <v>37</v>
      </c>
      <c r="F2621" s="5">
        <v>162500</v>
      </c>
      <c r="G2621" s="3" t="s">
        <v>20</v>
      </c>
      <c r="H2621" s="5">
        <v>162500</v>
      </c>
      <c r="I2621" s="3" t="s">
        <v>21</v>
      </c>
      <c r="J2621" s="3" t="s">
        <v>244</v>
      </c>
      <c r="K2621" s="17">
        <v>100</v>
      </c>
      <c r="L2621" s="3" t="s">
        <v>21</v>
      </c>
      <c r="M2621" s="3" t="s">
        <v>242</v>
      </c>
      <c r="N2621" s="3" t="str">
        <f>IF(tbl_clean[[#This Row],[salary_in_usd]]&gt;=statistics!$B$25,"Yes","No")</f>
        <v>No</v>
      </c>
      <c r="O2621" s="3" t="str">
        <f>IF(tbl_clean[[#This Row],[employee_residence]]=tbl_clean[[#This Row],[company_location]], "Same-Country","Cross-Country")</f>
        <v>Same-Country</v>
      </c>
    </row>
    <row r="2622" spans="1:15" ht="19.2" x14ac:dyDescent="0.45">
      <c r="A2622" s="3">
        <v>2023</v>
      </c>
      <c r="B2622" s="4" t="s">
        <v>213</v>
      </c>
      <c r="C2622" s="4">
        <f t="shared" si="40"/>
        <v>3</v>
      </c>
      <c r="D2622" s="4" t="s">
        <v>218</v>
      </c>
      <c r="E2622" s="4" t="s">
        <v>37</v>
      </c>
      <c r="F2622" s="5">
        <v>162500</v>
      </c>
      <c r="G2622" s="3" t="s">
        <v>20</v>
      </c>
      <c r="H2622" s="5">
        <v>162500</v>
      </c>
      <c r="I2622" s="3" t="s">
        <v>21</v>
      </c>
      <c r="J2622" s="3" t="s">
        <v>244</v>
      </c>
      <c r="K2622" s="17">
        <v>100</v>
      </c>
      <c r="L2622" s="3" t="s">
        <v>21</v>
      </c>
      <c r="M2622" s="3" t="s">
        <v>242</v>
      </c>
      <c r="N2622" s="3" t="str">
        <f>IF(tbl_clean[[#This Row],[salary_in_usd]]&gt;=statistics!$B$25,"Yes","No")</f>
        <v>No</v>
      </c>
      <c r="O2622" s="3" t="str">
        <f>IF(tbl_clean[[#This Row],[employee_residence]]=tbl_clean[[#This Row],[company_location]], "Same-Country","Cross-Country")</f>
        <v>Same-Country</v>
      </c>
    </row>
    <row r="2623" spans="1:15" ht="19.2" x14ac:dyDescent="0.45">
      <c r="A2623" s="3">
        <v>2023</v>
      </c>
      <c r="B2623" s="4" t="s">
        <v>213</v>
      </c>
      <c r="C2623" s="4">
        <f t="shared" si="40"/>
        <v>3</v>
      </c>
      <c r="D2623" s="4" t="s">
        <v>218</v>
      </c>
      <c r="E2623" s="4" t="s">
        <v>23</v>
      </c>
      <c r="F2623" s="5">
        <v>162500</v>
      </c>
      <c r="G2623" s="3" t="s">
        <v>20</v>
      </c>
      <c r="H2623" s="5">
        <v>162500</v>
      </c>
      <c r="I2623" s="3" t="s">
        <v>21</v>
      </c>
      <c r="J2623" s="3" t="s">
        <v>243</v>
      </c>
      <c r="K2623" s="17">
        <v>0</v>
      </c>
      <c r="L2623" s="3" t="s">
        <v>21</v>
      </c>
      <c r="M2623" s="3" t="s">
        <v>242</v>
      </c>
      <c r="N2623" s="3" t="str">
        <f>IF(tbl_clean[[#This Row],[salary_in_usd]]&gt;=statistics!$B$25,"Yes","No")</f>
        <v>No</v>
      </c>
      <c r="O2623" s="3" t="str">
        <f>IF(tbl_clean[[#This Row],[employee_residence]]=tbl_clean[[#This Row],[company_location]], "Same-Country","Cross-Country")</f>
        <v>Same-Country</v>
      </c>
    </row>
    <row r="2624" spans="1:15" ht="19.2" x14ac:dyDescent="0.45">
      <c r="A2624" s="3">
        <v>2023</v>
      </c>
      <c r="B2624" s="4" t="s">
        <v>214</v>
      </c>
      <c r="C2624" s="4">
        <f t="shared" si="40"/>
        <v>2</v>
      </c>
      <c r="D2624" s="4" t="s">
        <v>218</v>
      </c>
      <c r="E2624" s="4" t="s">
        <v>37</v>
      </c>
      <c r="F2624" s="5">
        <v>162500</v>
      </c>
      <c r="G2624" s="3" t="s">
        <v>20</v>
      </c>
      <c r="H2624" s="5">
        <v>162500</v>
      </c>
      <c r="I2624" s="3" t="s">
        <v>21</v>
      </c>
      <c r="J2624" s="3" t="s">
        <v>243</v>
      </c>
      <c r="K2624" s="17">
        <v>0</v>
      </c>
      <c r="L2624" s="3" t="s">
        <v>21</v>
      </c>
      <c r="M2624" s="3" t="s">
        <v>242</v>
      </c>
      <c r="N2624" s="3" t="str">
        <f>IF(tbl_clean[[#This Row],[salary_in_usd]]&gt;=statistics!$B$25,"Yes","No")</f>
        <v>No</v>
      </c>
      <c r="O2624" s="3" t="str">
        <f>IF(tbl_clean[[#This Row],[employee_residence]]=tbl_clean[[#This Row],[company_location]], "Same-Country","Cross-Country")</f>
        <v>Same-Country</v>
      </c>
    </row>
    <row r="2625" spans="1:15" ht="19.2" x14ac:dyDescent="0.45">
      <c r="A2625" s="3">
        <v>2023</v>
      </c>
      <c r="B2625" s="4" t="s">
        <v>213</v>
      </c>
      <c r="C2625" s="4">
        <f t="shared" si="40"/>
        <v>3</v>
      </c>
      <c r="D2625" s="4" t="s">
        <v>218</v>
      </c>
      <c r="E2625" s="4" t="s">
        <v>23</v>
      </c>
      <c r="F2625" s="5">
        <v>162000</v>
      </c>
      <c r="G2625" s="3" t="s">
        <v>20</v>
      </c>
      <c r="H2625" s="5">
        <v>162000</v>
      </c>
      <c r="I2625" s="3" t="s">
        <v>21</v>
      </c>
      <c r="J2625" s="3" t="s">
        <v>243</v>
      </c>
      <c r="K2625" s="17">
        <v>0</v>
      </c>
      <c r="L2625" s="3" t="s">
        <v>21</v>
      </c>
      <c r="M2625" s="3" t="s">
        <v>242</v>
      </c>
      <c r="N2625" s="3" t="str">
        <f>IF(tbl_clean[[#This Row],[salary_in_usd]]&gt;=statistics!$B$25,"Yes","No")</f>
        <v>No</v>
      </c>
      <c r="O2625" s="3" t="str">
        <f>IF(tbl_clean[[#This Row],[employee_residence]]=tbl_clean[[#This Row],[company_location]], "Same-Country","Cross-Country")</f>
        <v>Same-Country</v>
      </c>
    </row>
    <row r="2626" spans="1:15" ht="19.2" x14ac:dyDescent="0.45">
      <c r="A2626" s="3">
        <v>2023</v>
      </c>
      <c r="B2626" s="4" t="s">
        <v>213</v>
      </c>
      <c r="C2626" s="4">
        <f t="shared" ref="C2626:C2689" si="41">IF(B2626="Entry",1,IF(B2626="Mid",2,IF(B2626="Senior",3,4)))</f>
        <v>3</v>
      </c>
      <c r="D2626" s="4" t="s">
        <v>218</v>
      </c>
      <c r="E2626" s="4" t="s">
        <v>37</v>
      </c>
      <c r="F2626" s="5">
        <v>162000</v>
      </c>
      <c r="G2626" s="3" t="s">
        <v>20</v>
      </c>
      <c r="H2626" s="5">
        <v>162000</v>
      </c>
      <c r="I2626" s="3" t="s">
        <v>21</v>
      </c>
      <c r="J2626" s="3" t="s">
        <v>243</v>
      </c>
      <c r="K2626" s="17">
        <v>0</v>
      </c>
      <c r="L2626" s="3" t="s">
        <v>21</v>
      </c>
      <c r="M2626" s="3" t="s">
        <v>242</v>
      </c>
      <c r="N2626" s="3" t="str">
        <f>IF(tbl_clean[[#This Row],[salary_in_usd]]&gt;=statistics!$B$25,"Yes","No")</f>
        <v>No</v>
      </c>
      <c r="O2626" s="3" t="str">
        <f>IF(tbl_clean[[#This Row],[employee_residence]]=tbl_clean[[#This Row],[company_location]], "Same-Country","Cross-Country")</f>
        <v>Same-Country</v>
      </c>
    </row>
    <row r="2627" spans="1:15" ht="19.2" x14ac:dyDescent="0.45">
      <c r="A2627" s="3">
        <v>2023</v>
      </c>
      <c r="B2627" s="4" t="s">
        <v>213</v>
      </c>
      <c r="C2627" s="4">
        <f t="shared" si="41"/>
        <v>3</v>
      </c>
      <c r="D2627" s="4" t="s">
        <v>218</v>
      </c>
      <c r="E2627" s="4" t="s">
        <v>37</v>
      </c>
      <c r="F2627" s="5">
        <v>161800</v>
      </c>
      <c r="G2627" s="3" t="s">
        <v>20</v>
      </c>
      <c r="H2627" s="5">
        <v>161800</v>
      </c>
      <c r="I2627" s="3" t="s">
        <v>21</v>
      </c>
      <c r="J2627" s="3" t="s">
        <v>244</v>
      </c>
      <c r="K2627" s="17">
        <v>100</v>
      </c>
      <c r="L2627" s="3" t="s">
        <v>21</v>
      </c>
      <c r="M2627" s="3" t="s">
        <v>242</v>
      </c>
      <c r="N2627" s="3" t="str">
        <f>IF(tbl_clean[[#This Row],[salary_in_usd]]&gt;=statistics!$B$25,"Yes","No")</f>
        <v>No</v>
      </c>
      <c r="O2627" s="3" t="str">
        <f>IF(tbl_clean[[#This Row],[employee_residence]]=tbl_clean[[#This Row],[company_location]], "Same-Country","Cross-Country")</f>
        <v>Same-Country</v>
      </c>
    </row>
    <row r="2628" spans="1:15" ht="19.2" x14ac:dyDescent="0.45">
      <c r="A2628" s="3">
        <v>2023</v>
      </c>
      <c r="B2628" s="4" t="s">
        <v>213</v>
      </c>
      <c r="C2628" s="4">
        <f t="shared" si="41"/>
        <v>3</v>
      </c>
      <c r="D2628" s="4" t="s">
        <v>218</v>
      </c>
      <c r="E2628" s="4" t="s">
        <v>37</v>
      </c>
      <c r="F2628" s="5">
        <v>161800</v>
      </c>
      <c r="G2628" s="3" t="s">
        <v>20</v>
      </c>
      <c r="H2628" s="5">
        <v>161800</v>
      </c>
      <c r="I2628" s="3" t="s">
        <v>21</v>
      </c>
      <c r="J2628" s="3" t="s">
        <v>243</v>
      </c>
      <c r="K2628" s="17">
        <v>0</v>
      </c>
      <c r="L2628" s="3" t="s">
        <v>21</v>
      </c>
      <c r="M2628" s="3" t="s">
        <v>242</v>
      </c>
      <c r="N2628" s="3" t="str">
        <f>IF(tbl_clean[[#This Row],[salary_in_usd]]&gt;=statistics!$B$25,"Yes","No")</f>
        <v>No</v>
      </c>
      <c r="O2628" s="3" t="str">
        <f>IF(tbl_clean[[#This Row],[employee_residence]]=tbl_clean[[#This Row],[company_location]], "Same-Country","Cross-Country")</f>
        <v>Same-Country</v>
      </c>
    </row>
    <row r="2629" spans="1:15" ht="19.2" x14ac:dyDescent="0.45">
      <c r="A2629" s="3">
        <v>2023</v>
      </c>
      <c r="B2629" s="4" t="s">
        <v>213</v>
      </c>
      <c r="C2629" s="4">
        <f t="shared" si="41"/>
        <v>3</v>
      </c>
      <c r="D2629" s="4" t="s">
        <v>218</v>
      </c>
      <c r="E2629" s="4" t="s">
        <v>27</v>
      </c>
      <c r="F2629" s="5">
        <v>161500</v>
      </c>
      <c r="G2629" s="3" t="s">
        <v>20</v>
      </c>
      <c r="H2629" s="5">
        <v>161500</v>
      </c>
      <c r="I2629" s="3" t="s">
        <v>21</v>
      </c>
      <c r="J2629" s="3" t="s">
        <v>244</v>
      </c>
      <c r="K2629" s="17">
        <v>100</v>
      </c>
      <c r="L2629" s="3" t="s">
        <v>21</v>
      </c>
      <c r="M2629" s="3" t="s">
        <v>242</v>
      </c>
      <c r="N2629" s="3" t="str">
        <f>IF(tbl_clean[[#This Row],[salary_in_usd]]&gt;=statistics!$B$25,"Yes","No")</f>
        <v>No</v>
      </c>
      <c r="O2629" s="3" t="str">
        <f>IF(tbl_clean[[#This Row],[employee_residence]]=tbl_clean[[#This Row],[company_location]], "Same-Country","Cross-Country")</f>
        <v>Same-Country</v>
      </c>
    </row>
    <row r="2630" spans="1:15" ht="19.2" x14ac:dyDescent="0.45">
      <c r="A2630" s="3">
        <v>2023</v>
      </c>
      <c r="B2630" s="4" t="s">
        <v>216</v>
      </c>
      <c r="C2630" s="4">
        <f t="shared" si="41"/>
        <v>4</v>
      </c>
      <c r="D2630" s="4" t="s">
        <v>218</v>
      </c>
      <c r="E2630" s="4" t="s">
        <v>235</v>
      </c>
      <c r="F2630" s="5">
        <v>131899</v>
      </c>
      <c r="G2630" s="3" t="s">
        <v>58</v>
      </c>
      <c r="H2630" s="5">
        <v>160288</v>
      </c>
      <c r="I2630" s="3" t="s">
        <v>33</v>
      </c>
      <c r="J2630" s="3" t="s">
        <v>243</v>
      </c>
      <c r="K2630" s="17">
        <v>0</v>
      </c>
      <c r="L2630" s="3" t="s">
        <v>33</v>
      </c>
      <c r="M2630" s="3" t="s">
        <v>242</v>
      </c>
      <c r="N2630" s="3" t="str">
        <f>IF(tbl_clean[[#This Row],[salary_in_usd]]&gt;=statistics!$B$25,"Yes","No")</f>
        <v>No</v>
      </c>
      <c r="O2630" s="3" t="str">
        <f>IF(tbl_clean[[#This Row],[employee_residence]]=tbl_clean[[#This Row],[company_location]], "Same-Country","Cross-Country")</f>
        <v>Same-Country</v>
      </c>
    </row>
    <row r="2631" spans="1:15" ht="19.2" x14ac:dyDescent="0.45">
      <c r="A2631" s="3">
        <v>2023</v>
      </c>
      <c r="B2631" s="4" t="s">
        <v>213</v>
      </c>
      <c r="C2631" s="4">
        <f t="shared" si="41"/>
        <v>3</v>
      </c>
      <c r="D2631" s="4" t="s">
        <v>218</v>
      </c>
      <c r="E2631" s="4" t="s">
        <v>23</v>
      </c>
      <c r="F2631" s="5">
        <v>160000</v>
      </c>
      <c r="G2631" s="3" t="s">
        <v>20</v>
      </c>
      <c r="H2631" s="5">
        <v>160000</v>
      </c>
      <c r="I2631" s="3" t="s">
        <v>21</v>
      </c>
      <c r="J2631" s="3" t="s">
        <v>243</v>
      </c>
      <c r="K2631" s="17">
        <v>0</v>
      </c>
      <c r="L2631" s="3" t="s">
        <v>21</v>
      </c>
      <c r="M2631" s="3" t="s">
        <v>242</v>
      </c>
      <c r="N2631" s="3" t="str">
        <f>IF(tbl_clean[[#This Row],[salary_in_usd]]&gt;=statistics!$B$25,"Yes","No")</f>
        <v>No</v>
      </c>
      <c r="O2631" s="3" t="str">
        <f>IF(tbl_clean[[#This Row],[employee_residence]]=tbl_clean[[#This Row],[company_location]], "Same-Country","Cross-Country")</f>
        <v>Same-Country</v>
      </c>
    </row>
    <row r="2632" spans="1:15" ht="19.2" x14ac:dyDescent="0.45">
      <c r="A2632" s="3">
        <v>2023</v>
      </c>
      <c r="B2632" s="4" t="s">
        <v>213</v>
      </c>
      <c r="C2632" s="4">
        <f t="shared" si="41"/>
        <v>3</v>
      </c>
      <c r="D2632" s="4" t="s">
        <v>218</v>
      </c>
      <c r="E2632" s="4" t="s">
        <v>37</v>
      </c>
      <c r="F2632" s="5">
        <v>160000</v>
      </c>
      <c r="G2632" s="3" t="s">
        <v>20</v>
      </c>
      <c r="H2632" s="5">
        <v>160000</v>
      </c>
      <c r="I2632" s="3" t="s">
        <v>21</v>
      </c>
      <c r="J2632" s="3" t="s">
        <v>243</v>
      </c>
      <c r="K2632" s="17">
        <v>0</v>
      </c>
      <c r="L2632" s="3" t="s">
        <v>21</v>
      </c>
      <c r="M2632" s="3" t="s">
        <v>242</v>
      </c>
      <c r="N2632" s="3" t="str">
        <f>IF(tbl_clean[[#This Row],[salary_in_usd]]&gt;=statistics!$B$25,"Yes","No")</f>
        <v>No</v>
      </c>
      <c r="O2632" s="3" t="str">
        <f>IF(tbl_clean[[#This Row],[employee_residence]]=tbl_clean[[#This Row],[company_location]], "Same-Country","Cross-Country")</f>
        <v>Same-Country</v>
      </c>
    </row>
    <row r="2633" spans="1:15" ht="19.2" x14ac:dyDescent="0.45">
      <c r="A2633" s="3">
        <v>2023</v>
      </c>
      <c r="B2633" s="4" t="s">
        <v>213</v>
      </c>
      <c r="C2633" s="4">
        <f t="shared" si="41"/>
        <v>3</v>
      </c>
      <c r="D2633" s="4" t="s">
        <v>218</v>
      </c>
      <c r="E2633" s="4" t="s">
        <v>37</v>
      </c>
      <c r="F2633" s="5">
        <v>160000</v>
      </c>
      <c r="G2633" s="3" t="s">
        <v>20</v>
      </c>
      <c r="H2633" s="5">
        <v>160000</v>
      </c>
      <c r="I2633" s="3" t="s">
        <v>21</v>
      </c>
      <c r="J2633" s="3" t="s">
        <v>244</v>
      </c>
      <c r="K2633" s="17">
        <v>100</v>
      </c>
      <c r="L2633" s="3" t="s">
        <v>21</v>
      </c>
      <c r="M2633" s="3" t="s">
        <v>242</v>
      </c>
      <c r="N2633" s="3" t="str">
        <f>IF(tbl_clean[[#This Row],[salary_in_usd]]&gt;=statistics!$B$25,"Yes","No")</f>
        <v>No</v>
      </c>
      <c r="O2633" s="3" t="str">
        <f>IF(tbl_clean[[#This Row],[employee_residence]]=tbl_clean[[#This Row],[company_location]], "Same-Country","Cross-Country")</f>
        <v>Same-Country</v>
      </c>
    </row>
    <row r="2634" spans="1:15" ht="19.2" x14ac:dyDescent="0.45">
      <c r="A2634" s="3">
        <v>2023</v>
      </c>
      <c r="B2634" s="4" t="s">
        <v>213</v>
      </c>
      <c r="C2634" s="4">
        <f t="shared" si="41"/>
        <v>3</v>
      </c>
      <c r="D2634" s="4" t="s">
        <v>218</v>
      </c>
      <c r="E2634" s="4" t="s">
        <v>23</v>
      </c>
      <c r="F2634" s="5">
        <v>160000</v>
      </c>
      <c r="G2634" s="3" t="s">
        <v>20</v>
      </c>
      <c r="H2634" s="5">
        <v>160000</v>
      </c>
      <c r="I2634" s="3" t="s">
        <v>21</v>
      </c>
      <c r="J2634" s="3" t="s">
        <v>243</v>
      </c>
      <c r="K2634" s="17">
        <v>0</v>
      </c>
      <c r="L2634" s="3" t="s">
        <v>21</v>
      </c>
      <c r="M2634" s="3" t="s">
        <v>242</v>
      </c>
      <c r="N2634" s="3" t="str">
        <f>IF(tbl_clean[[#This Row],[salary_in_usd]]&gt;=statistics!$B$25,"Yes","No")</f>
        <v>No</v>
      </c>
      <c r="O2634" s="3" t="str">
        <f>IF(tbl_clean[[#This Row],[employee_residence]]=tbl_clean[[#This Row],[company_location]], "Same-Country","Cross-Country")</f>
        <v>Same-Country</v>
      </c>
    </row>
    <row r="2635" spans="1:15" ht="19.2" x14ac:dyDescent="0.45">
      <c r="A2635" s="3">
        <v>2023</v>
      </c>
      <c r="B2635" s="4" t="s">
        <v>213</v>
      </c>
      <c r="C2635" s="4">
        <f t="shared" si="41"/>
        <v>3</v>
      </c>
      <c r="D2635" s="4" t="s">
        <v>218</v>
      </c>
      <c r="E2635" s="4" t="s">
        <v>55</v>
      </c>
      <c r="F2635" s="5">
        <v>160000</v>
      </c>
      <c r="G2635" s="3" t="s">
        <v>20</v>
      </c>
      <c r="H2635" s="5">
        <v>160000</v>
      </c>
      <c r="I2635" s="3" t="s">
        <v>21</v>
      </c>
      <c r="J2635" s="3" t="s">
        <v>244</v>
      </c>
      <c r="K2635" s="17">
        <v>100</v>
      </c>
      <c r="L2635" s="3" t="s">
        <v>21</v>
      </c>
      <c r="M2635" s="3" t="s">
        <v>242</v>
      </c>
      <c r="N2635" s="3" t="str">
        <f>IF(tbl_clean[[#This Row],[salary_in_usd]]&gt;=statistics!$B$25,"Yes","No")</f>
        <v>No</v>
      </c>
      <c r="O2635" s="3" t="str">
        <f>IF(tbl_clean[[#This Row],[employee_residence]]=tbl_clean[[#This Row],[company_location]], "Same-Country","Cross-Country")</f>
        <v>Same-Country</v>
      </c>
    </row>
    <row r="2636" spans="1:15" ht="19.2" x14ac:dyDescent="0.45">
      <c r="A2636" s="3">
        <v>2023</v>
      </c>
      <c r="B2636" s="4" t="s">
        <v>213</v>
      </c>
      <c r="C2636" s="4">
        <f t="shared" si="41"/>
        <v>3</v>
      </c>
      <c r="D2636" s="4" t="s">
        <v>218</v>
      </c>
      <c r="E2636" s="4" t="s">
        <v>37</v>
      </c>
      <c r="F2636" s="5">
        <v>160000</v>
      </c>
      <c r="G2636" s="3" t="s">
        <v>20</v>
      </c>
      <c r="H2636" s="5">
        <v>160000</v>
      </c>
      <c r="I2636" s="3" t="s">
        <v>21</v>
      </c>
      <c r="J2636" s="3" t="s">
        <v>243</v>
      </c>
      <c r="K2636" s="17">
        <v>0</v>
      </c>
      <c r="L2636" s="3" t="s">
        <v>21</v>
      </c>
      <c r="M2636" s="3" t="s">
        <v>242</v>
      </c>
      <c r="N2636" s="3" t="str">
        <f>IF(tbl_clean[[#This Row],[salary_in_usd]]&gt;=statistics!$B$25,"Yes","No")</f>
        <v>No</v>
      </c>
      <c r="O2636" s="3" t="str">
        <f>IF(tbl_clean[[#This Row],[employee_residence]]=tbl_clean[[#This Row],[company_location]], "Same-Country","Cross-Country")</f>
        <v>Same-Country</v>
      </c>
    </row>
    <row r="2637" spans="1:15" ht="19.2" x14ac:dyDescent="0.45">
      <c r="A2637" s="3">
        <v>2023</v>
      </c>
      <c r="B2637" s="4" t="s">
        <v>213</v>
      </c>
      <c r="C2637" s="4">
        <f t="shared" si="41"/>
        <v>3</v>
      </c>
      <c r="D2637" s="4" t="s">
        <v>218</v>
      </c>
      <c r="E2637" s="4" t="s">
        <v>37</v>
      </c>
      <c r="F2637" s="5">
        <v>160000</v>
      </c>
      <c r="G2637" s="3" t="s">
        <v>20</v>
      </c>
      <c r="H2637" s="5">
        <v>160000</v>
      </c>
      <c r="I2637" s="3" t="s">
        <v>21</v>
      </c>
      <c r="J2637" s="3" t="s">
        <v>244</v>
      </c>
      <c r="K2637" s="17">
        <v>100</v>
      </c>
      <c r="L2637" s="3" t="s">
        <v>21</v>
      </c>
      <c r="M2637" s="3" t="s">
        <v>242</v>
      </c>
      <c r="N2637" s="3" t="str">
        <f>IF(tbl_clean[[#This Row],[salary_in_usd]]&gt;=statistics!$B$25,"Yes","No")</f>
        <v>No</v>
      </c>
      <c r="O2637" s="3" t="str">
        <f>IF(tbl_clean[[#This Row],[employee_residence]]=tbl_clean[[#This Row],[company_location]], "Same-Country","Cross-Country")</f>
        <v>Same-Country</v>
      </c>
    </row>
    <row r="2638" spans="1:15" ht="19.2" x14ac:dyDescent="0.45">
      <c r="A2638" s="3">
        <v>2023</v>
      </c>
      <c r="B2638" s="4" t="s">
        <v>213</v>
      </c>
      <c r="C2638" s="4">
        <f t="shared" si="41"/>
        <v>3</v>
      </c>
      <c r="D2638" s="4" t="s">
        <v>218</v>
      </c>
      <c r="E2638" s="4" t="s">
        <v>23</v>
      </c>
      <c r="F2638" s="5">
        <v>160000</v>
      </c>
      <c r="G2638" s="3" t="s">
        <v>20</v>
      </c>
      <c r="H2638" s="5">
        <v>160000</v>
      </c>
      <c r="I2638" s="3" t="s">
        <v>21</v>
      </c>
      <c r="J2638" s="3" t="s">
        <v>243</v>
      </c>
      <c r="K2638" s="17">
        <v>0</v>
      </c>
      <c r="L2638" s="3" t="s">
        <v>21</v>
      </c>
      <c r="M2638" s="3" t="s">
        <v>242</v>
      </c>
      <c r="N2638" s="3" t="str">
        <f>IF(tbl_clean[[#This Row],[salary_in_usd]]&gt;=statistics!$B$25,"Yes","No")</f>
        <v>No</v>
      </c>
      <c r="O2638" s="3" t="str">
        <f>IF(tbl_clean[[#This Row],[employee_residence]]=tbl_clean[[#This Row],[company_location]], "Same-Country","Cross-Country")</f>
        <v>Same-Country</v>
      </c>
    </row>
    <row r="2639" spans="1:15" ht="19.2" x14ac:dyDescent="0.45">
      <c r="A2639" s="3">
        <v>2023</v>
      </c>
      <c r="B2639" s="4" t="s">
        <v>215</v>
      </c>
      <c r="C2639" s="4">
        <f t="shared" si="41"/>
        <v>1</v>
      </c>
      <c r="D2639" s="4" t="s">
        <v>218</v>
      </c>
      <c r="E2639" s="4" t="s">
        <v>30</v>
      </c>
      <c r="F2639" s="5">
        <v>160000</v>
      </c>
      <c r="G2639" s="3" t="s">
        <v>20</v>
      </c>
      <c r="H2639" s="5">
        <v>160000</v>
      </c>
      <c r="I2639" s="3" t="s">
        <v>21</v>
      </c>
      <c r="J2639" s="3" t="s">
        <v>243</v>
      </c>
      <c r="K2639" s="17">
        <v>0</v>
      </c>
      <c r="L2639" s="3" t="s">
        <v>21</v>
      </c>
      <c r="M2639" s="3" t="s">
        <v>242</v>
      </c>
      <c r="N2639" s="3" t="str">
        <f>IF(tbl_clean[[#This Row],[salary_in_usd]]&gt;=statistics!$B$25,"Yes","No")</f>
        <v>No</v>
      </c>
      <c r="O2639" s="3" t="str">
        <f>IF(tbl_clean[[#This Row],[employee_residence]]=tbl_clean[[#This Row],[company_location]], "Same-Country","Cross-Country")</f>
        <v>Same-Country</v>
      </c>
    </row>
    <row r="2640" spans="1:15" ht="19.2" x14ac:dyDescent="0.45">
      <c r="A2640" s="3">
        <v>2023</v>
      </c>
      <c r="B2640" s="4" t="s">
        <v>213</v>
      </c>
      <c r="C2640" s="4">
        <f t="shared" si="41"/>
        <v>3</v>
      </c>
      <c r="D2640" s="4" t="s">
        <v>218</v>
      </c>
      <c r="E2640" s="4" t="s">
        <v>37</v>
      </c>
      <c r="F2640" s="5">
        <v>160000</v>
      </c>
      <c r="G2640" s="3" t="s">
        <v>20</v>
      </c>
      <c r="H2640" s="5">
        <v>160000</v>
      </c>
      <c r="I2640" s="3" t="s">
        <v>24</v>
      </c>
      <c r="J2640" s="3" t="s">
        <v>244</v>
      </c>
      <c r="K2640" s="17">
        <v>100</v>
      </c>
      <c r="L2640" s="3" t="s">
        <v>24</v>
      </c>
      <c r="M2640" s="3" t="s">
        <v>242</v>
      </c>
      <c r="N2640" s="3" t="str">
        <f>IF(tbl_clean[[#This Row],[salary_in_usd]]&gt;=statistics!$B$25,"Yes","No")</f>
        <v>No</v>
      </c>
      <c r="O2640" s="3" t="str">
        <f>IF(tbl_clean[[#This Row],[employee_residence]]=tbl_clean[[#This Row],[company_location]], "Same-Country","Cross-Country")</f>
        <v>Same-Country</v>
      </c>
    </row>
    <row r="2641" spans="1:15" ht="19.2" x14ac:dyDescent="0.45">
      <c r="A2641" s="3">
        <v>2023</v>
      </c>
      <c r="B2641" s="4" t="s">
        <v>213</v>
      </c>
      <c r="C2641" s="4">
        <f t="shared" si="41"/>
        <v>3</v>
      </c>
      <c r="D2641" s="4" t="s">
        <v>218</v>
      </c>
      <c r="E2641" s="4" t="s">
        <v>37</v>
      </c>
      <c r="F2641" s="5">
        <v>160000</v>
      </c>
      <c r="G2641" s="3" t="s">
        <v>20</v>
      </c>
      <c r="H2641" s="5">
        <v>160000</v>
      </c>
      <c r="I2641" s="3" t="s">
        <v>21</v>
      </c>
      <c r="J2641" s="3" t="s">
        <v>244</v>
      </c>
      <c r="K2641" s="17">
        <v>100</v>
      </c>
      <c r="L2641" s="3" t="s">
        <v>21</v>
      </c>
      <c r="M2641" s="3" t="s">
        <v>242</v>
      </c>
      <c r="N2641" s="3" t="str">
        <f>IF(tbl_clean[[#This Row],[salary_in_usd]]&gt;=statistics!$B$25,"Yes","No")</f>
        <v>No</v>
      </c>
      <c r="O2641" s="3" t="str">
        <f>IF(tbl_clean[[#This Row],[employee_residence]]=tbl_clean[[#This Row],[company_location]], "Same-Country","Cross-Country")</f>
        <v>Same-Country</v>
      </c>
    </row>
    <row r="2642" spans="1:15" ht="19.2" x14ac:dyDescent="0.45">
      <c r="A2642" s="3">
        <v>2023</v>
      </c>
      <c r="B2642" s="4" t="s">
        <v>213</v>
      </c>
      <c r="C2642" s="4">
        <f t="shared" si="41"/>
        <v>3</v>
      </c>
      <c r="D2642" s="4" t="s">
        <v>218</v>
      </c>
      <c r="E2642" s="4" t="s">
        <v>37</v>
      </c>
      <c r="F2642" s="5">
        <v>160000</v>
      </c>
      <c r="G2642" s="3" t="s">
        <v>20</v>
      </c>
      <c r="H2642" s="5">
        <v>160000</v>
      </c>
      <c r="I2642" s="3" t="s">
        <v>21</v>
      </c>
      <c r="J2642" s="3" t="s">
        <v>243</v>
      </c>
      <c r="K2642" s="17">
        <v>0</v>
      </c>
      <c r="L2642" s="3" t="s">
        <v>21</v>
      </c>
      <c r="M2642" s="3" t="s">
        <v>242</v>
      </c>
      <c r="N2642" s="3" t="str">
        <f>IF(tbl_clean[[#This Row],[salary_in_usd]]&gt;=statistics!$B$25,"Yes","No")</f>
        <v>No</v>
      </c>
      <c r="O2642" s="3" t="str">
        <f>IF(tbl_clean[[#This Row],[employee_residence]]=tbl_clean[[#This Row],[company_location]], "Same-Country","Cross-Country")</f>
        <v>Same-Country</v>
      </c>
    </row>
    <row r="2643" spans="1:15" ht="19.2" x14ac:dyDescent="0.45">
      <c r="A2643" s="3">
        <v>2023</v>
      </c>
      <c r="B2643" s="4" t="s">
        <v>214</v>
      </c>
      <c r="C2643" s="4">
        <f t="shared" si="41"/>
        <v>2</v>
      </c>
      <c r="D2643" s="4" t="s">
        <v>218</v>
      </c>
      <c r="E2643" s="4" t="s">
        <v>27</v>
      </c>
      <c r="F2643" s="5">
        <v>160000</v>
      </c>
      <c r="G2643" s="3" t="s">
        <v>20</v>
      </c>
      <c r="H2643" s="5">
        <v>160000</v>
      </c>
      <c r="I2643" s="3" t="s">
        <v>21</v>
      </c>
      <c r="J2643" s="3" t="s">
        <v>243</v>
      </c>
      <c r="K2643" s="17">
        <v>0</v>
      </c>
      <c r="L2643" s="3" t="s">
        <v>21</v>
      </c>
      <c r="M2643" s="3" t="s">
        <v>242</v>
      </c>
      <c r="N2643" s="3" t="str">
        <f>IF(tbl_clean[[#This Row],[salary_in_usd]]&gt;=statistics!$B$25,"Yes","No")</f>
        <v>No</v>
      </c>
      <c r="O2643" s="3" t="str">
        <f>IF(tbl_clean[[#This Row],[employee_residence]]=tbl_clean[[#This Row],[company_location]], "Same-Country","Cross-Country")</f>
        <v>Same-Country</v>
      </c>
    </row>
    <row r="2644" spans="1:15" ht="19.2" x14ac:dyDescent="0.45">
      <c r="A2644" s="3">
        <v>2023</v>
      </c>
      <c r="B2644" s="4" t="s">
        <v>213</v>
      </c>
      <c r="C2644" s="4">
        <f t="shared" si="41"/>
        <v>3</v>
      </c>
      <c r="D2644" s="4" t="s">
        <v>218</v>
      </c>
      <c r="E2644" s="4" t="s">
        <v>23</v>
      </c>
      <c r="F2644" s="5">
        <v>160000</v>
      </c>
      <c r="G2644" s="3" t="s">
        <v>20</v>
      </c>
      <c r="H2644" s="5">
        <v>160000</v>
      </c>
      <c r="I2644" s="3" t="s">
        <v>21</v>
      </c>
      <c r="J2644" s="3" t="s">
        <v>243</v>
      </c>
      <c r="K2644" s="17">
        <v>0</v>
      </c>
      <c r="L2644" s="3" t="s">
        <v>21</v>
      </c>
      <c r="M2644" s="3" t="s">
        <v>242</v>
      </c>
      <c r="N2644" s="3" t="str">
        <f>IF(tbl_clean[[#This Row],[salary_in_usd]]&gt;=statistics!$B$25,"Yes","No")</f>
        <v>No</v>
      </c>
      <c r="O2644" s="3" t="str">
        <f>IF(tbl_clean[[#This Row],[employee_residence]]=tbl_clean[[#This Row],[company_location]], "Same-Country","Cross-Country")</f>
        <v>Same-Country</v>
      </c>
    </row>
    <row r="2645" spans="1:15" ht="19.2" x14ac:dyDescent="0.45">
      <c r="A2645" s="3">
        <v>2023</v>
      </c>
      <c r="B2645" s="4" t="s">
        <v>214</v>
      </c>
      <c r="C2645" s="4">
        <f t="shared" si="41"/>
        <v>2</v>
      </c>
      <c r="D2645" s="4" t="s">
        <v>218</v>
      </c>
      <c r="E2645" s="4" t="s">
        <v>222</v>
      </c>
      <c r="F2645" s="5">
        <v>160000</v>
      </c>
      <c r="G2645" s="3" t="s">
        <v>20</v>
      </c>
      <c r="H2645" s="5">
        <v>160000</v>
      </c>
      <c r="I2645" s="3" t="s">
        <v>21</v>
      </c>
      <c r="J2645" s="3" t="s">
        <v>243</v>
      </c>
      <c r="K2645" s="17">
        <v>0</v>
      </c>
      <c r="L2645" s="3" t="s">
        <v>21</v>
      </c>
      <c r="M2645" s="3" t="s">
        <v>242</v>
      </c>
      <c r="N2645" s="3" t="str">
        <f>IF(tbl_clean[[#This Row],[salary_in_usd]]&gt;=statistics!$B$25,"Yes","No")</f>
        <v>No</v>
      </c>
      <c r="O2645" s="3" t="str">
        <f>IF(tbl_clean[[#This Row],[employee_residence]]=tbl_clean[[#This Row],[company_location]], "Same-Country","Cross-Country")</f>
        <v>Same-Country</v>
      </c>
    </row>
    <row r="2646" spans="1:15" ht="19.2" x14ac:dyDescent="0.45">
      <c r="A2646" s="3">
        <v>2023</v>
      </c>
      <c r="B2646" s="4" t="s">
        <v>213</v>
      </c>
      <c r="C2646" s="4">
        <f t="shared" si="41"/>
        <v>3</v>
      </c>
      <c r="D2646" s="4" t="s">
        <v>218</v>
      </c>
      <c r="E2646" s="4" t="s">
        <v>37</v>
      </c>
      <c r="F2646" s="5">
        <v>160000</v>
      </c>
      <c r="G2646" s="3" t="s">
        <v>20</v>
      </c>
      <c r="H2646" s="5">
        <v>160000</v>
      </c>
      <c r="I2646" s="3" t="s">
        <v>21</v>
      </c>
      <c r="J2646" s="3" t="s">
        <v>244</v>
      </c>
      <c r="K2646" s="17">
        <v>100</v>
      </c>
      <c r="L2646" s="3" t="s">
        <v>21</v>
      </c>
      <c r="M2646" s="3" t="s">
        <v>242</v>
      </c>
      <c r="N2646" s="3" t="str">
        <f>IF(tbl_clean[[#This Row],[salary_in_usd]]&gt;=statistics!$B$25,"Yes","No")</f>
        <v>No</v>
      </c>
      <c r="O2646" s="3" t="str">
        <f>IF(tbl_clean[[#This Row],[employee_residence]]=tbl_clean[[#This Row],[company_location]], "Same-Country","Cross-Country")</f>
        <v>Same-Country</v>
      </c>
    </row>
    <row r="2647" spans="1:15" ht="19.2" x14ac:dyDescent="0.45">
      <c r="A2647" s="3">
        <v>2023</v>
      </c>
      <c r="B2647" s="4" t="s">
        <v>213</v>
      </c>
      <c r="C2647" s="4">
        <f t="shared" si="41"/>
        <v>3</v>
      </c>
      <c r="D2647" s="4" t="s">
        <v>218</v>
      </c>
      <c r="E2647" s="4" t="s">
        <v>233</v>
      </c>
      <c r="F2647" s="5">
        <v>160000</v>
      </c>
      <c r="G2647" s="3" t="s">
        <v>20</v>
      </c>
      <c r="H2647" s="5">
        <v>160000</v>
      </c>
      <c r="I2647" s="3" t="s">
        <v>21</v>
      </c>
      <c r="J2647" s="3" t="s">
        <v>243</v>
      </c>
      <c r="K2647" s="17">
        <v>0</v>
      </c>
      <c r="L2647" s="3" t="s">
        <v>21</v>
      </c>
      <c r="M2647" s="3" t="s">
        <v>242</v>
      </c>
      <c r="N2647" s="3" t="str">
        <f>IF(tbl_clean[[#This Row],[salary_in_usd]]&gt;=statistics!$B$25,"Yes","No")</f>
        <v>No</v>
      </c>
      <c r="O2647" s="3" t="str">
        <f>IF(tbl_clean[[#This Row],[employee_residence]]=tbl_clean[[#This Row],[company_location]], "Same-Country","Cross-Country")</f>
        <v>Same-Country</v>
      </c>
    </row>
    <row r="2648" spans="1:15" ht="19.2" x14ac:dyDescent="0.45">
      <c r="A2648" s="3">
        <v>2023</v>
      </c>
      <c r="B2648" s="4" t="s">
        <v>213</v>
      </c>
      <c r="C2648" s="4">
        <f t="shared" si="41"/>
        <v>3</v>
      </c>
      <c r="D2648" s="4" t="s">
        <v>218</v>
      </c>
      <c r="E2648" s="4" t="s">
        <v>37</v>
      </c>
      <c r="F2648" s="5">
        <v>160000</v>
      </c>
      <c r="G2648" s="3" t="s">
        <v>20</v>
      </c>
      <c r="H2648" s="5">
        <v>160000</v>
      </c>
      <c r="I2648" s="3" t="s">
        <v>21</v>
      </c>
      <c r="J2648" s="3" t="s">
        <v>244</v>
      </c>
      <c r="K2648" s="17">
        <v>100</v>
      </c>
      <c r="L2648" s="3" t="s">
        <v>21</v>
      </c>
      <c r="M2648" s="3" t="s">
        <v>242</v>
      </c>
      <c r="N2648" s="3" t="str">
        <f>IF(tbl_clean[[#This Row],[salary_in_usd]]&gt;=statistics!$B$25,"Yes","No")</f>
        <v>No</v>
      </c>
      <c r="O2648" s="3" t="str">
        <f>IF(tbl_clean[[#This Row],[employee_residence]]=tbl_clean[[#This Row],[company_location]], "Same-Country","Cross-Country")</f>
        <v>Same-Country</v>
      </c>
    </row>
    <row r="2649" spans="1:15" ht="19.2" x14ac:dyDescent="0.45">
      <c r="A2649" s="3">
        <v>2023</v>
      </c>
      <c r="B2649" s="4" t="s">
        <v>213</v>
      </c>
      <c r="C2649" s="4">
        <f t="shared" si="41"/>
        <v>3</v>
      </c>
      <c r="D2649" s="4" t="s">
        <v>218</v>
      </c>
      <c r="E2649" s="4" t="s">
        <v>23</v>
      </c>
      <c r="F2649" s="5">
        <v>160000</v>
      </c>
      <c r="G2649" s="3" t="s">
        <v>20</v>
      </c>
      <c r="H2649" s="5">
        <v>160000</v>
      </c>
      <c r="I2649" s="3" t="s">
        <v>21</v>
      </c>
      <c r="J2649" s="3" t="s">
        <v>244</v>
      </c>
      <c r="K2649" s="17">
        <v>100</v>
      </c>
      <c r="L2649" s="3" t="s">
        <v>21</v>
      </c>
      <c r="M2649" s="3" t="s">
        <v>242</v>
      </c>
      <c r="N2649" s="3" t="str">
        <f>IF(tbl_clean[[#This Row],[salary_in_usd]]&gt;=statistics!$B$25,"Yes","No")</f>
        <v>No</v>
      </c>
      <c r="O2649" s="3" t="str">
        <f>IF(tbl_clean[[#This Row],[employee_residence]]=tbl_clean[[#This Row],[company_location]], "Same-Country","Cross-Country")</f>
        <v>Same-Country</v>
      </c>
    </row>
    <row r="2650" spans="1:15" ht="19.2" x14ac:dyDescent="0.45">
      <c r="A2650" s="3">
        <v>2023</v>
      </c>
      <c r="B2650" s="4" t="s">
        <v>213</v>
      </c>
      <c r="C2650" s="4">
        <f t="shared" si="41"/>
        <v>3</v>
      </c>
      <c r="D2650" s="4" t="s">
        <v>218</v>
      </c>
      <c r="E2650" s="4" t="s">
        <v>37</v>
      </c>
      <c r="F2650" s="5">
        <v>160000</v>
      </c>
      <c r="G2650" s="3" t="s">
        <v>20</v>
      </c>
      <c r="H2650" s="5">
        <v>160000</v>
      </c>
      <c r="I2650" s="3" t="s">
        <v>21</v>
      </c>
      <c r="J2650" s="3" t="s">
        <v>244</v>
      </c>
      <c r="K2650" s="17">
        <v>100</v>
      </c>
      <c r="L2650" s="3" t="s">
        <v>21</v>
      </c>
      <c r="M2650" s="3" t="s">
        <v>242</v>
      </c>
      <c r="N2650" s="3" t="str">
        <f>IF(tbl_clean[[#This Row],[salary_in_usd]]&gt;=statistics!$B$25,"Yes","No")</f>
        <v>No</v>
      </c>
      <c r="O2650" s="3" t="str">
        <f>IF(tbl_clean[[#This Row],[employee_residence]]=tbl_clean[[#This Row],[company_location]], "Same-Country","Cross-Country")</f>
        <v>Same-Country</v>
      </c>
    </row>
    <row r="2651" spans="1:15" ht="19.2" x14ac:dyDescent="0.45">
      <c r="A2651" s="3">
        <v>2023</v>
      </c>
      <c r="B2651" s="4" t="s">
        <v>214</v>
      </c>
      <c r="C2651" s="4">
        <f t="shared" si="41"/>
        <v>2</v>
      </c>
      <c r="D2651" s="4" t="s">
        <v>218</v>
      </c>
      <c r="E2651" s="4" t="s">
        <v>94</v>
      </c>
      <c r="F2651" s="5">
        <v>160000</v>
      </c>
      <c r="G2651" s="3" t="s">
        <v>20</v>
      </c>
      <c r="H2651" s="5">
        <v>160000</v>
      </c>
      <c r="I2651" s="3" t="s">
        <v>21</v>
      </c>
      <c r="J2651" s="3" t="s">
        <v>244</v>
      </c>
      <c r="K2651" s="17">
        <v>100</v>
      </c>
      <c r="L2651" s="3" t="s">
        <v>21</v>
      </c>
      <c r="M2651" s="3" t="s">
        <v>242</v>
      </c>
      <c r="N2651" s="3" t="str">
        <f>IF(tbl_clean[[#This Row],[salary_in_usd]]&gt;=statistics!$B$25,"Yes","No")</f>
        <v>No</v>
      </c>
      <c r="O2651" s="3" t="str">
        <f>IF(tbl_clean[[#This Row],[employee_residence]]=tbl_clean[[#This Row],[company_location]], "Same-Country","Cross-Country")</f>
        <v>Same-Country</v>
      </c>
    </row>
    <row r="2652" spans="1:15" ht="19.2" x14ac:dyDescent="0.45">
      <c r="A2652" s="3">
        <v>2023</v>
      </c>
      <c r="B2652" s="4" t="s">
        <v>213</v>
      </c>
      <c r="C2652" s="4">
        <f t="shared" si="41"/>
        <v>3</v>
      </c>
      <c r="D2652" s="4" t="s">
        <v>218</v>
      </c>
      <c r="E2652" s="4" t="s">
        <v>37</v>
      </c>
      <c r="F2652" s="5">
        <v>160000</v>
      </c>
      <c r="G2652" s="3" t="s">
        <v>20</v>
      </c>
      <c r="H2652" s="5">
        <v>160000</v>
      </c>
      <c r="I2652" s="3" t="s">
        <v>21</v>
      </c>
      <c r="J2652" s="3" t="s">
        <v>243</v>
      </c>
      <c r="K2652" s="17">
        <v>0</v>
      </c>
      <c r="L2652" s="3" t="s">
        <v>21</v>
      </c>
      <c r="M2652" s="3" t="s">
        <v>242</v>
      </c>
      <c r="N2652" s="3" t="str">
        <f>IF(tbl_clean[[#This Row],[salary_in_usd]]&gt;=statistics!$B$25,"Yes","No")</f>
        <v>No</v>
      </c>
      <c r="O2652" s="3" t="str">
        <f>IF(tbl_clean[[#This Row],[employee_residence]]=tbl_clean[[#This Row],[company_location]], "Same-Country","Cross-Country")</f>
        <v>Same-Country</v>
      </c>
    </row>
    <row r="2653" spans="1:15" ht="19.2" x14ac:dyDescent="0.45">
      <c r="A2653" s="3">
        <v>2023</v>
      </c>
      <c r="B2653" s="4" t="s">
        <v>213</v>
      </c>
      <c r="C2653" s="4">
        <f t="shared" si="41"/>
        <v>3</v>
      </c>
      <c r="D2653" s="4" t="s">
        <v>218</v>
      </c>
      <c r="E2653" s="4" t="s">
        <v>37</v>
      </c>
      <c r="F2653" s="5">
        <v>160000</v>
      </c>
      <c r="G2653" s="3" t="s">
        <v>20</v>
      </c>
      <c r="H2653" s="5">
        <v>160000</v>
      </c>
      <c r="I2653" s="3" t="s">
        <v>21</v>
      </c>
      <c r="J2653" s="3" t="s">
        <v>243</v>
      </c>
      <c r="K2653" s="17">
        <v>0</v>
      </c>
      <c r="L2653" s="3" t="s">
        <v>21</v>
      </c>
      <c r="M2653" s="3" t="s">
        <v>242</v>
      </c>
      <c r="N2653" s="3" t="str">
        <f>IF(tbl_clean[[#This Row],[salary_in_usd]]&gt;=statistics!$B$25,"Yes","No")</f>
        <v>No</v>
      </c>
      <c r="O2653" s="3" t="str">
        <f>IF(tbl_clean[[#This Row],[employee_residence]]=tbl_clean[[#This Row],[company_location]], "Same-Country","Cross-Country")</f>
        <v>Same-Country</v>
      </c>
    </row>
    <row r="2654" spans="1:15" ht="19.2" x14ac:dyDescent="0.45">
      <c r="A2654" s="3">
        <v>2023</v>
      </c>
      <c r="B2654" s="4" t="s">
        <v>213</v>
      </c>
      <c r="C2654" s="4">
        <f t="shared" si="41"/>
        <v>3</v>
      </c>
      <c r="D2654" s="4" t="s">
        <v>218</v>
      </c>
      <c r="E2654" s="4" t="s">
        <v>37</v>
      </c>
      <c r="F2654" s="5">
        <v>160000</v>
      </c>
      <c r="G2654" s="3" t="s">
        <v>20</v>
      </c>
      <c r="H2654" s="5">
        <v>160000</v>
      </c>
      <c r="I2654" s="3" t="s">
        <v>21</v>
      </c>
      <c r="J2654" s="3" t="s">
        <v>244</v>
      </c>
      <c r="K2654" s="17">
        <v>100</v>
      </c>
      <c r="L2654" s="3" t="s">
        <v>21</v>
      </c>
      <c r="M2654" s="3" t="s">
        <v>242</v>
      </c>
      <c r="N2654" s="3" t="str">
        <f>IF(tbl_clean[[#This Row],[salary_in_usd]]&gt;=statistics!$B$25,"Yes","No")</f>
        <v>No</v>
      </c>
      <c r="O2654" s="3" t="str">
        <f>IF(tbl_clean[[#This Row],[employee_residence]]=tbl_clean[[#This Row],[company_location]], "Same-Country","Cross-Country")</f>
        <v>Same-Country</v>
      </c>
    </row>
    <row r="2655" spans="1:15" ht="19.2" x14ac:dyDescent="0.45">
      <c r="A2655" s="3">
        <v>2023</v>
      </c>
      <c r="B2655" s="4" t="s">
        <v>213</v>
      </c>
      <c r="C2655" s="4">
        <f t="shared" si="41"/>
        <v>3</v>
      </c>
      <c r="D2655" s="4" t="s">
        <v>218</v>
      </c>
      <c r="E2655" s="4" t="s">
        <v>45</v>
      </c>
      <c r="F2655" s="5">
        <v>160000</v>
      </c>
      <c r="G2655" s="3" t="s">
        <v>20</v>
      </c>
      <c r="H2655" s="5">
        <v>160000</v>
      </c>
      <c r="I2655" s="3" t="s">
        <v>21</v>
      </c>
      <c r="J2655" s="3" t="s">
        <v>244</v>
      </c>
      <c r="K2655" s="17">
        <v>100</v>
      </c>
      <c r="L2655" s="3" t="s">
        <v>21</v>
      </c>
      <c r="M2655" s="3" t="s">
        <v>242</v>
      </c>
      <c r="N2655" s="3" t="str">
        <f>IF(tbl_clean[[#This Row],[salary_in_usd]]&gt;=statistics!$B$25,"Yes","No")</f>
        <v>No</v>
      </c>
      <c r="O2655" s="3" t="str">
        <f>IF(tbl_clean[[#This Row],[employee_residence]]=tbl_clean[[#This Row],[company_location]], "Same-Country","Cross-Country")</f>
        <v>Same-Country</v>
      </c>
    </row>
    <row r="2656" spans="1:15" ht="19.2" x14ac:dyDescent="0.45">
      <c r="A2656" s="3">
        <v>2023</v>
      </c>
      <c r="B2656" s="4" t="s">
        <v>213</v>
      </c>
      <c r="C2656" s="4">
        <f t="shared" si="41"/>
        <v>3</v>
      </c>
      <c r="D2656" s="4" t="s">
        <v>218</v>
      </c>
      <c r="E2656" s="4" t="s">
        <v>37</v>
      </c>
      <c r="F2656" s="5">
        <v>160000</v>
      </c>
      <c r="G2656" s="3" t="s">
        <v>20</v>
      </c>
      <c r="H2656" s="5">
        <v>160000</v>
      </c>
      <c r="I2656" s="3" t="s">
        <v>21</v>
      </c>
      <c r="J2656" s="3" t="s">
        <v>244</v>
      </c>
      <c r="K2656" s="17">
        <v>100</v>
      </c>
      <c r="L2656" s="3" t="s">
        <v>21</v>
      </c>
      <c r="M2656" s="3" t="s">
        <v>242</v>
      </c>
      <c r="N2656" s="3" t="str">
        <f>IF(tbl_clean[[#This Row],[salary_in_usd]]&gt;=statistics!$B$25,"Yes","No")</f>
        <v>No</v>
      </c>
      <c r="O2656" s="3" t="str">
        <f>IF(tbl_clean[[#This Row],[employee_residence]]=tbl_clean[[#This Row],[company_location]], "Same-Country","Cross-Country")</f>
        <v>Same-Country</v>
      </c>
    </row>
    <row r="2657" spans="1:15" ht="19.2" x14ac:dyDescent="0.45">
      <c r="A2657" s="3">
        <v>2023</v>
      </c>
      <c r="B2657" s="4" t="s">
        <v>215</v>
      </c>
      <c r="C2657" s="4">
        <f t="shared" si="41"/>
        <v>1</v>
      </c>
      <c r="D2657" s="4" t="s">
        <v>218</v>
      </c>
      <c r="E2657" s="4" t="s">
        <v>232</v>
      </c>
      <c r="F2657" s="5">
        <v>160000</v>
      </c>
      <c r="G2657" s="3" t="s">
        <v>20</v>
      </c>
      <c r="H2657" s="5">
        <v>160000</v>
      </c>
      <c r="I2657" s="3" t="s">
        <v>21</v>
      </c>
      <c r="J2657" s="3" t="s">
        <v>243</v>
      </c>
      <c r="K2657" s="17">
        <v>0</v>
      </c>
      <c r="L2657" s="3" t="s">
        <v>21</v>
      </c>
      <c r="M2657" s="3" t="s">
        <v>242</v>
      </c>
      <c r="N2657" s="3" t="str">
        <f>IF(tbl_clean[[#This Row],[salary_in_usd]]&gt;=statistics!$B$25,"Yes","No")</f>
        <v>No</v>
      </c>
      <c r="O2657" s="3" t="str">
        <f>IF(tbl_clean[[#This Row],[employee_residence]]=tbl_clean[[#This Row],[company_location]], "Same-Country","Cross-Country")</f>
        <v>Same-Country</v>
      </c>
    </row>
    <row r="2658" spans="1:15" ht="19.2" x14ac:dyDescent="0.45">
      <c r="A2658" s="3">
        <v>2023</v>
      </c>
      <c r="B2658" s="4" t="s">
        <v>215</v>
      </c>
      <c r="C2658" s="4">
        <f t="shared" si="41"/>
        <v>1</v>
      </c>
      <c r="D2658" s="4" t="s">
        <v>218</v>
      </c>
      <c r="E2658" s="4" t="s">
        <v>37</v>
      </c>
      <c r="F2658" s="5">
        <v>160000</v>
      </c>
      <c r="G2658" s="3" t="s">
        <v>20</v>
      </c>
      <c r="H2658" s="5">
        <v>160000</v>
      </c>
      <c r="I2658" s="3" t="s">
        <v>21</v>
      </c>
      <c r="J2658" s="3" t="s">
        <v>243</v>
      </c>
      <c r="K2658" s="17">
        <v>0</v>
      </c>
      <c r="L2658" s="3" t="s">
        <v>21</v>
      </c>
      <c r="M2658" s="3" t="s">
        <v>242</v>
      </c>
      <c r="N2658" s="3" t="str">
        <f>IF(tbl_clean[[#This Row],[salary_in_usd]]&gt;=statistics!$B$25,"Yes","No")</f>
        <v>No</v>
      </c>
      <c r="O2658" s="3" t="str">
        <f>IF(tbl_clean[[#This Row],[employee_residence]]=tbl_clean[[#This Row],[company_location]], "Same-Country","Cross-Country")</f>
        <v>Same-Country</v>
      </c>
    </row>
    <row r="2659" spans="1:15" ht="19.2" x14ac:dyDescent="0.45">
      <c r="A2659" s="3">
        <v>2023</v>
      </c>
      <c r="B2659" s="4" t="s">
        <v>213</v>
      </c>
      <c r="C2659" s="4">
        <f t="shared" si="41"/>
        <v>3</v>
      </c>
      <c r="D2659" s="4" t="s">
        <v>218</v>
      </c>
      <c r="E2659" s="4" t="s">
        <v>27</v>
      </c>
      <c r="F2659" s="5">
        <v>160000</v>
      </c>
      <c r="G2659" s="3" t="s">
        <v>20</v>
      </c>
      <c r="H2659" s="5">
        <v>160000</v>
      </c>
      <c r="I2659" s="3" t="s">
        <v>21</v>
      </c>
      <c r="J2659" s="3" t="s">
        <v>244</v>
      </c>
      <c r="K2659" s="17">
        <v>100</v>
      </c>
      <c r="L2659" s="3" t="s">
        <v>21</v>
      </c>
      <c r="M2659" s="3" t="s">
        <v>242</v>
      </c>
      <c r="N2659" s="3" t="str">
        <f>IF(tbl_clean[[#This Row],[salary_in_usd]]&gt;=statistics!$B$25,"Yes","No")</f>
        <v>No</v>
      </c>
      <c r="O2659" s="3" t="str">
        <f>IF(tbl_clean[[#This Row],[employee_residence]]=tbl_clean[[#This Row],[company_location]], "Same-Country","Cross-Country")</f>
        <v>Same-Country</v>
      </c>
    </row>
    <row r="2660" spans="1:15" ht="19.2" x14ac:dyDescent="0.45">
      <c r="A2660" s="3">
        <v>2023</v>
      </c>
      <c r="B2660" s="4" t="s">
        <v>214</v>
      </c>
      <c r="C2660" s="4">
        <f t="shared" si="41"/>
        <v>2</v>
      </c>
      <c r="D2660" s="4" t="s">
        <v>218</v>
      </c>
      <c r="E2660" s="4" t="s">
        <v>27</v>
      </c>
      <c r="F2660" s="5">
        <v>160000</v>
      </c>
      <c r="G2660" s="3" t="s">
        <v>20</v>
      </c>
      <c r="H2660" s="5">
        <v>160000</v>
      </c>
      <c r="I2660" s="3" t="s">
        <v>21</v>
      </c>
      <c r="J2660" s="3" t="s">
        <v>243</v>
      </c>
      <c r="K2660" s="17">
        <v>0</v>
      </c>
      <c r="L2660" s="3" t="s">
        <v>21</v>
      </c>
      <c r="M2660" s="3" t="s">
        <v>242</v>
      </c>
      <c r="N2660" s="3" t="str">
        <f>IF(tbl_clean[[#This Row],[salary_in_usd]]&gt;=statistics!$B$25,"Yes","No")</f>
        <v>No</v>
      </c>
      <c r="O2660" s="3" t="str">
        <f>IF(tbl_clean[[#This Row],[employee_residence]]=tbl_clean[[#This Row],[company_location]], "Same-Country","Cross-Country")</f>
        <v>Same-Country</v>
      </c>
    </row>
    <row r="2661" spans="1:15" ht="19.2" x14ac:dyDescent="0.45">
      <c r="A2661" s="3">
        <v>2023</v>
      </c>
      <c r="B2661" s="4" t="s">
        <v>213</v>
      </c>
      <c r="C2661" s="4">
        <f t="shared" si="41"/>
        <v>3</v>
      </c>
      <c r="D2661" s="4" t="s">
        <v>218</v>
      </c>
      <c r="E2661" s="4" t="s">
        <v>37</v>
      </c>
      <c r="F2661" s="5">
        <v>160000</v>
      </c>
      <c r="G2661" s="3" t="s">
        <v>20</v>
      </c>
      <c r="H2661" s="5">
        <v>160000</v>
      </c>
      <c r="I2661" s="3" t="s">
        <v>21</v>
      </c>
      <c r="J2661" s="3" t="s">
        <v>244</v>
      </c>
      <c r="K2661" s="17">
        <v>100</v>
      </c>
      <c r="L2661" s="3" t="s">
        <v>21</v>
      </c>
      <c r="M2661" s="3" t="s">
        <v>242</v>
      </c>
      <c r="N2661" s="3" t="str">
        <f>IF(tbl_clean[[#This Row],[salary_in_usd]]&gt;=statistics!$B$25,"Yes","No")</f>
        <v>No</v>
      </c>
      <c r="O2661" s="3" t="str">
        <f>IF(tbl_clean[[#This Row],[employee_residence]]=tbl_clean[[#This Row],[company_location]], "Same-Country","Cross-Country")</f>
        <v>Same-Country</v>
      </c>
    </row>
    <row r="2662" spans="1:15" ht="19.2" x14ac:dyDescent="0.45">
      <c r="A2662" s="3">
        <v>2023</v>
      </c>
      <c r="B2662" s="4" t="s">
        <v>213</v>
      </c>
      <c r="C2662" s="4">
        <f t="shared" si="41"/>
        <v>3</v>
      </c>
      <c r="D2662" s="4" t="s">
        <v>218</v>
      </c>
      <c r="E2662" s="4" t="s">
        <v>27</v>
      </c>
      <c r="F2662" s="5">
        <v>160000</v>
      </c>
      <c r="G2662" s="3" t="s">
        <v>20</v>
      </c>
      <c r="H2662" s="5">
        <v>160000</v>
      </c>
      <c r="I2662" s="3" t="s">
        <v>21</v>
      </c>
      <c r="J2662" s="3" t="s">
        <v>244</v>
      </c>
      <c r="K2662" s="17">
        <v>100</v>
      </c>
      <c r="L2662" s="3" t="s">
        <v>21</v>
      </c>
      <c r="M2662" s="3" t="s">
        <v>242</v>
      </c>
      <c r="N2662" s="3" t="str">
        <f>IF(tbl_clean[[#This Row],[salary_in_usd]]&gt;=statistics!$B$25,"Yes","No")</f>
        <v>No</v>
      </c>
      <c r="O2662" s="3" t="str">
        <f>IF(tbl_clean[[#This Row],[employee_residence]]=tbl_clean[[#This Row],[company_location]], "Same-Country","Cross-Country")</f>
        <v>Same-Country</v>
      </c>
    </row>
    <row r="2663" spans="1:15" ht="19.2" x14ac:dyDescent="0.45">
      <c r="A2663" s="3">
        <v>2023</v>
      </c>
      <c r="B2663" s="4" t="s">
        <v>213</v>
      </c>
      <c r="C2663" s="4">
        <f t="shared" si="41"/>
        <v>3</v>
      </c>
      <c r="D2663" s="4" t="s">
        <v>218</v>
      </c>
      <c r="E2663" s="4" t="s">
        <v>37</v>
      </c>
      <c r="F2663" s="5">
        <v>160000</v>
      </c>
      <c r="G2663" s="3" t="s">
        <v>20</v>
      </c>
      <c r="H2663" s="5">
        <v>160000</v>
      </c>
      <c r="I2663" s="3" t="s">
        <v>21</v>
      </c>
      <c r="J2663" s="3" t="s">
        <v>243</v>
      </c>
      <c r="K2663" s="17">
        <v>0</v>
      </c>
      <c r="L2663" s="3" t="s">
        <v>21</v>
      </c>
      <c r="M2663" s="3" t="s">
        <v>242</v>
      </c>
      <c r="N2663" s="3" t="str">
        <f>IF(tbl_clean[[#This Row],[salary_in_usd]]&gt;=statistics!$B$25,"Yes","No")</f>
        <v>No</v>
      </c>
      <c r="O2663" s="3" t="str">
        <f>IF(tbl_clean[[#This Row],[employee_residence]]=tbl_clean[[#This Row],[company_location]], "Same-Country","Cross-Country")</f>
        <v>Same-Country</v>
      </c>
    </row>
    <row r="2664" spans="1:15" ht="19.2" x14ac:dyDescent="0.45">
      <c r="A2664" s="3">
        <v>2023</v>
      </c>
      <c r="B2664" s="4" t="s">
        <v>213</v>
      </c>
      <c r="C2664" s="4">
        <f t="shared" si="41"/>
        <v>3</v>
      </c>
      <c r="D2664" s="4" t="s">
        <v>218</v>
      </c>
      <c r="E2664" s="4" t="s">
        <v>37</v>
      </c>
      <c r="F2664" s="5">
        <v>160000</v>
      </c>
      <c r="G2664" s="3" t="s">
        <v>20</v>
      </c>
      <c r="H2664" s="5">
        <v>160000</v>
      </c>
      <c r="I2664" s="3" t="s">
        <v>21</v>
      </c>
      <c r="J2664" s="3" t="s">
        <v>244</v>
      </c>
      <c r="K2664" s="17">
        <v>100</v>
      </c>
      <c r="L2664" s="3" t="s">
        <v>21</v>
      </c>
      <c r="M2664" s="3" t="s">
        <v>242</v>
      </c>
      <c r="N2664" s="3" t="str">
        <f>IF(tbl_clean[[#This Row],[salary_in_usd]]&gt;=statistics!$B$25,"Yes","No")</f>
        <v>No</v>
      </c>
      <c r="O2664" s="3" t="str">
        <f>IF(tbl_clean[[#This Row],[employee_residence]]=tbl_clean[[#This Row],[company_location]], "Same-Country","Cross-Country")</f>
        <v>Same-Country</v>
      </c>
    </row>
    <row r="2665" spans="1:15" ht="19.2" x14ac:dyDescent="0.45">
      <c r="A2665" s="3">
        <v>2023</v>
      </c>
      <c r="B2665" s="4" t="s">
        <v>215</v>
      </c>
      <c r="C2665" s="4">
        <f t="shared" si="41"/>
        <v>1</v>
      </c>
      <c r="D2665" s="4" t="s">
        <v>218</v>
      </c>
      <c r="E2665" s="4" t="s">
        <v>37</v>
      </c>
      <c r="F2665" s="5">
        <v>160000</v>
      </c>
      <c r="G2665" s="3" t="s">
        <v>20</v>
      </c>
      <c r="H2665" s="5">
        <v>160000</v>
      </c>
      <c r="I2665" s="3" t="s">
        <v>21</v>
      </c>
      <c r="J2665" s="3" t="s">
        <v>243</v>
      </c>
      <c r="K2665" s="17">
        <v>0</v>
      </c>
      <c r="L2665" s="3" t="s">
        <v>21</v>
      </c>
      <c r="M2665" s="3" t="s">
        <v>242</v>
      </c>
      <c r="N2665" s="3" t="str">
        <f>IF(tbl_clean[[#This Row],[salary_in_usd]]&gt;=statistics!$B$25,"Yes","No")</f>
        <v>No</v>
      </c>
      <c r="O2665" s="3" t="str">
        <f>IF(tbl_clean[[#This Row],[employee_residence]]=tbl_clean[[#This Row],[company_location]], "Same-Country","Cross-Country")</f>
        <v>Same-Country</v>
      </c>
    </row>
    <row r="2666" spans="1:15" ht="19.2" x14ac:dyDescent="0.45">
      <c r="A2666" s="3">
        <v>2023</v>
      </c>
      <c r="B2666" s="4" t="s">
        <v>213</v>
      </c>
      <c r="C2666" s="4">
        <f t="shared" si="41"/>
        <v>3</v>
      </c>
      <c r="D2666" s="4" t="s">
        <v>218</v>
      </c>
      <c r="E2666" s="4" t="s">
        <v>23</v>
      </c>
      <c r="F2666" s="5">
        <v>160000</v>
      </c>
      <c r="G2666" s="3" t="s">
        <v>20</v>
      </c>
      <c r="H2666" s="5">
        <v>160000</v>
      </c>
      <c r="I2666" s="3" t="s">
        <v>21</v>
      </c>
      <c r="J2666" s="3" t="s">
        <v>243</v>
      </c>
      <c r="K2666" s="17">
        <v>0</v>
      </c>
      <c r="L2666" s="3" t="s">
        <v>21</v>
      </c>
      <c r="M2666" s="3" t="s">
        <v>242</v>
      </c>
      <c r="N2666" s="3" t="str">
        <f>IF(tbl_clean[[#This Row],[salary_in_usd]]&gt;=statistics!$B$25,"Yes","No")</f>
        <v>No</v>
      </c>
      <c r="O2666" s="3" t="str">
        <f>IF(tbl_clean[[#This Row],[employee_residence]]=tbl_clean[[#This Row],[company_location]], "Same-Country","Cross-Country")</f>
        <v>Same-Country</v>
      </c>
    </row>
    <row r="2667" spans="1:15" ht="19.2" x14ac:dyDescent="0.45">
      <c r="A2667" s="3">
        <v>2023</v>
      </c>
      <c r="B2667" s="4" t="s">
        <v>213</v>
      </c>
      <c r="C2667" s="4">
        <f t="shared" si="41"/>
        <v>3</v>
      </c>
      <c r="D2667" s="4" t="s">
        <v>218</v>
      </c>
      <c r="E2667" s="4" t="s">
        <v>37</v>
      </c>
      <c r="F2667" s="5">
        <v>160000</v>
      </c>
      <c r="G2667" s="3" t="s">
        <v>20</v>
      </c>
      <c r="H2667" s="5">
        <v>160000</v>
      </c>
      <c r="I2667" s="3" t="s">
        <v>21</v>
      </c>
      <c r="J2667" s="3" t="s">
        <v>243</v>
      </c>
      <c r="K2667" s="17">
        <v>0</v>
      </c>
      <c r="L2667" s="3" t="s">
        <v>21</v>
      </c>
      <c r="M2667" s="3" t="s">
        <v>242</v>
      </c>
      <c r="N2667" s="3" t="str">
        <f>IF(tbl_clean[[#This Row],[salary_in_usd]]&gt;=statistics!$B$25,"Yes","No")</f>
        <v>No</v>
      </c>
      <c r="O2667" s="3" t="str">
        <f>IF(tbl_clean[[#This Row],[employee_residence]]=tbl_clean[[#This Row],[company_location]], "Same-Country","Cross-Country")</f>
        <v>Same-Country</v>
      </c>
    </row>
    <row r="2668" spans="1:15" ht="19.2" x14ac:dyDescent="0.45">
      <c r="A2668" s="3">
        <v>2023</v>
      </c>
      <c r="B2668" s="4" t="s">
        <v>215</v>
      </c>
      <c r="C2668" s="4">
        <f t="shared" si="41"/>
        <v>1</v>
      </c>
      <c r="D2668" s="4" t="s">
        <v>218</v>
      </c>
      <c r="E2668" s="4" t="s">
        <v>37</v>
      </c>
      <c r="F2668" s="5">
        <v>160000</v>
      </c>
      <c r="G2668" s="3" t="s">
        <v>20</v>
      </c>
      <c r="H2668" s="5">
        <v>160000</v>
      </c>
      <c r="I2668" s="3" t="s">
        <v>21</v>
      </c>
      <c r="J2668" s="3" t="s">
        <v>243</v>
      </c>
      <c r="K2668" s="17">
        <v>0</v>
      </c>
      <c r="L2668" s="3" t="s">
        <v>21</v>
      </c>
      <c r="M2668" s="3" t="s">
        <v>242</v>
      </c>
      <c r="N2668" s="3" t="str">
        <f>IF(tbl_clean[[#This Row],[salary_in_usd]]&gt;=statistics!$B$25,"Yes","No")</f>
        <v>No</v>
      </c>
      <c r="O2668" s="3" t="str">
        <f>IF(tbl_clean[[#This Row],[employee_residence]]=tbl_clean[[#This Row],[company_location]], "Same-Country","Cross-Country")</f>
        <v>Same-Country</v>
      </c>
    </row>
    <row r="2669" spans="1:15" ht="19.2" x14ac:dyDescent="0.45">
      <c r="A2669" s="3">
        <v>2023</v>
      </c>
      <c r="B2669" s="4" t="s">
        <v>215</v>
      </c>
      <c r="C2669" s="4">
        <f t="shared" si="41"/>
        <v>1</v>
      </c>
      <c r="D2669" s="4" t="s">
        <v>218</v>
      </c>
      <c r="E2669" s="4" t="s">
        <v>30</v>
      </c>
      <c r="F2669" s="5">
        <v>160000</v>
      </c>
      <c r="G2669" s="3" t="s">
        <v>20</v>
      </c>
      <c r="H2669" s="5">
        <v>160000</v>
      </c>
      <c r="I2669" s="3" t="s">
        <v>21</v>
      </c>
      <c r="J2669" s="3" t="s">
        <v>243</v>
      </c>
      <c r="K2669" s="17">
        <v>0</v>
      </c>
      <c r="L2669" s="3" t="s">
        <v>21</v>
      </c>
      <c r="M2669" s="3" t="s">
        <v>242</v>
      </c>
      <c r="N2669" s="3" t="str">
        <f>IF(tbl_clean[[#This Row],[salary_in_usd]]&gt;=statistics!$B$25,"Yes","No")</f>
        <v>No</v>
      </c>
      <c r="O2669" s="3" t="str">
        <f>IF(tbl_clean[[#This Row],[employee_residence]]=tbl_clean[[#This Row],[company_location]], "Same-Country","Cross-Country")</f>
        <v>Same-Country</v>
      </c>
    </row>
    <row r="2670" spans="1:15" ht="19.2" x14ac:dyDescent="0.45">
      <c r="A2670" s="3">
        <v>2023</v>
      </c>
      <c r="B2670" s="4" t="s">
        <v>213</v>
      </c>
      <c r="C2670" s="4">
        <f t="shared" si="41"/>
        <v>3</v>
      </c>
      <c r="D2670" s="4" t="s">
        <v>218</v>
      </c>
      <c r="E2670" s="4" t="s">
        <v>37</v>
      </c>
      <c r="F2670" s="5">
        <v>160000</v>
      </c>
      <c r="G2670" s="3" t="s">
        <v>20</v>
      </c>
      <c r="H2670" s="5">
        <v>160000</v>
      </c>
      <c r="I2670" s="3" t="s">
        <v>21</v>
      </c>
      <c r="J2670" s="3" t="s">
        <v>243</v>
      </c>
      <c r="K2670" s="17">
        <v>0</v>
      </c>
      <c r="L2670" s="3" t="s">
        <v>21</v>
      </c>
      <c r="M2670" s="3" t="s">
        <v>242</v>
      </c>
      <c r="N2670" s="3" t="str">
        <f>IF(tbl_clean[[#This Row],[salary_in_usd]]&gt;=statistics!$B$25,"Yes","No")</f>
        <v>No</v>
      </c>
      <c r="O2670" s="3" t="str">
        <f>IF(tbl_clean[[#This Row],[employee_residence]]=tbl_clean[[#This Row],[company_location]], "Same-Country","Cross-Country")</f>
        <v>Same-Country</v>
      </c>
    </row>
    <row r="2671" spans="1:15" ht="19.2" x14ac:dyDescent="0.45">
      <c r="A2671" s="3">
        <v>2023</v>
      </c>
      <c r="B2671" s="4" t="s">
        <v>213</v>
      </c>
      <c r="C2671" s="4">
        <f t="shared" si="41"/>
        <v>3</v>
      </c>
      <c r="D2671" s="4" t="s">
        <v>218</v>
      </c>
      <c r="E2671" s="4" t="s">
        <v>37</v>
      </c>
      <c r="F2671" s="5">
        <v>160000</v>
      </c>
      <c r="G2671" s="3" t="s">
        <v>20</v>
      </c>
      <c r="H2671" s="5">
        <v>160000</v>
      </c>
      <c r="I2671" s="3" t="s">
        <v>21</v>
      </c>
      <c r="J2671" s="3" t="s">
        <v>244</v>
      </c>
      <c r="K2671" s="17">
        <v>100</v>
      </c>
      <c r="L2671" s="3" t="s">
        <v>21</v>
      </c>
      <c r="M2671" s="3" t="s">
        <v>242</v>
      </c>
      <c r="N2671" s="3" t="str">
        <f>IF(tbl_clean[[#This Row],[salary_in_usd]]&gt;=statistics!$B$25,"Yes","No")</f>
        <v>No</v>
      </c>
      <c r="O2671" s="3" t="str">
        <f>IF(tbl_clean[[#This Row],[employee_residence]]=tbl_clean[[#This Row],[company_location]], "Same-Country","Cross-Country")</f>
        <v>Same-Country</v>
      </c>
    </row>
    <row r="2672" spans="1:15" ht="19.2" x14ac:dyDescent="0.45">
      <c r="A2672" s="3">
        <v>2023</v>
      </c>
      <c r="B2672" s="4" t="s">
        <v>215</v>
      </c>
      <c r="C2672" s="4">
        <f t="shared" si="41"/>
        <v>1</v>
      </c>
      <c r="D2672" s="4" t="s">
        <v>218</v>
      </c>
      <c r="E2672" s="4" t="s">
        <v>37</v>
      </c>
      <c r="F2672" s="5">
        <v>160000</v>
      </c>
      <c r="G2672" s="3" t="s">
        <v>20</v>
      </c>
      <c r="H2672" s="5">
        <v>160000</v>
      </c>
      <c r="I2672" s="3" t="s">
        <v>21</v>
      </c>
      <c r="J2672" s="3" t="s">
        <v>243</v>
      </c>
      <c r="K2672" s="17">
        <v>0</v>
      </c>
      <c r="L2672" s="3" t="s">
        <v>21</v>
      </c>
      <c r="M2672" s="3" t="s">
        <v>242</v>
      </c>
      <c r="N2672" s="3" t="str">
        <f>IF(tbl_clean[[#This Row],[salary_in_usd]]&gt;=statistics!$B$25,"Yes","No")</f>
        <v>No</v>
      </c>
      <c r="O2672" s="3" t="str">
        <f>IF(tbl_clean[[#This Row],[employee_residence]]=tbl_clean[[#This Row],[company_location]], "Same-Country","Cross-Country")</f>
        <v>Same-Country</v>
      </c>
    </row>
    <row r="2673" spans="1:15" ht="19.2" x14ac:dyDescent="0.45">
      <c r="A2673" s="3">
        <v>2023</v>
      </c>
      <c r="B2673" s="4" t="s">
        <v>213</v>
      </c>
      <c r="C2673" s="4">
        <f t="shared" si="41"/>
        <v>3</v>
      </c>
      <c r="D2673" s="4" t="s">
        <v>218</v>
      </c>
      <c r="E2673" s="4" t="s">
        <v>23</v>
      </c>
      <c r="F2673" s="5">
        <v>159832</v>
      </c>
      <c r="G2673" s="3" t="s">
        <v>20</v>
      </c>
      <c r="H2673" s="5">
        <v>159832</v>
      </c>
      <c r="I2673" s="3" t="s">
        <v>21</v>
      </c>
      <c r="J2673" s="3" t="s">
        <v>243</v>
      </c>
      <c r="K2673" s="17">
        <v>0</v>
      </c>
      <c r="L2673" s="3" t="s">
        <v>21</v>
      </c>
      <c r="M2673" s="3" t="s">
        <v>242</v>
      </c>
      <c r="N2673" s="3" t="str">
        <f>IF(tbl_clean[[#This Row],[salary_in_usd]]&gt;=statistics!$B$25,"Yes","No")</f>
        <v>No</v>
      </c>
      <c r="O2673" s="3" t="str">
        <f>IF(tbl_clean[[#This Row],[employee_residence]]=tbl_clean[[#This Row],[company_location]], "Same-Country","Cross-Country")</f>
        <v>Same-Country</v>
      </c>
    </row>
    <row r="2674" spans="1:15" ht="19.2" x14ac:dyDescent="0.45">
      <c r="A2674" s="3">
        <v>2023</v>
      </c>
      <c r="B2674" s="4" t="s">
        <v>213</v>
      </c>
      <c r="C2674" s="4">
        <f t="shared" si="41"/>
        <v>3</v>
      </c>
      <c r="D2674" s="4" t="s">
        <v>218</v>
      </c>
      <c r="E2674" s="4" t="s">
        <v>23</v>
      </c>
      <c r="F2674" s="5">
        <v>159832</v>
      </c>
      <c r="G2674" s="3" t="s">
        <v>20</v>
      </c>
      <c r="H2674" s="5">
        <v>159832</v>
      </c>
      <c r="I2674" s="3" t="s">
        <v>21</v>
      </c>
      <c r="J2674" s="3" t="s">
        <v>243</v>
      </c>
      <c r="K2674" s="17">
        <v>0</v>
      </c>
      <c r="L2674" s="3" t="s">
        <v>21</v>
      </c>
      <c r="M2674" s="3" t="s">
        <v>242</v>
      </c>
      <c r="N2674" s="3" t="str">
        <f>IF(tbl_clean[[#This Row],[salary_in_usd]]&gt;=statistics!$B$25,"Yes","No")</f>
        <v>No</v>
      </c>
      <c r="O2674" s="3" t="str">
        <f>IF(tbl_clean[[#This Row],[employee_residence]]=tbl_clean[[#This Row],[company_location]], "Same-Country","Cross-Country")</f>
        <v>Same-Country</v>
      </c>
    </row>
    <row r="2675" spans="1:15" ht="19.2" x14ac:dyDescent="0.45">
      <c r="A2675" s="3">
        <v>2023</v>
      </c>
      <c r="B2675" s="4" t="s">
        <v>213</v>
      </c>
      <c r="C2675" s="4">
        <f t="shared" si="41"/>
        <v>3</v>
      </c>
      <c r="D2675" s="4" t="s">
        <v>218</v>
      </c>
      <c r="E2675" s="4" t="s">
        <v>45</v>
      </c>
      <c r="F2675" s="5">
        <v>159500</v>
      </c>
      <c r="G2675" s="3" t="s">
        <v>20</v>
      </c>
      <c r="H2675" s="5">
        <v>159500</v>
      </c>
      <c r="I2675" s="3" t="s">
        <v>21</v>
      </c>
      <c r="J2675" s="3" t="s">
        <v>243</v>
      </c>
      <c r="K2675" s="17">
        <v>0</v>
      </c>
      <c r="L2675" s="3" t="s">
        <v>21</v>
      </c>
      <c r="M2675" s="3" t="s">
        <v>242</v>
      </c>
      <c r="N2675" s="3" t="str">
        <f>IF(tbl_clean[[#This Row],[salary_in_usd]]&gt;=statistics!$B$25,"Yes","No")</f>
        <v>No</v>
      </c>
      <c r="O2675" s="3" t="str">
        <f>IF(tbl_clean[[#This Row],[employee_residence]]=tbl_clean[[#This Row],[company_location]], "Same-Country","Cross-Country")</f>
        <v>Same-Country</v>
      </c>
    </row>
    <row r="2676" spans="1:15" ht="19.2" x14ac:dyDescent="0.45">
      <c r="A2676" s="3">
        <v>2023</v>
      </c>
      <c r="B2676" s="4" t="s">
        <v>213</v>
      </c>
      <c r="C2676" s="4">
        <f t="shared" si="41"/>
        <v>3</v>
      </c>
      <c r="D2676" s="4" t="s">
        <v>218</v>
      </c>
      <c r="E2676" s="4" t="s">
        <v>26</v>
      </c>
      <c r="F2676" s="5">
        <v>159100</v>
      </c>
      <c r="G2676" s="3" t="s">
        <v>20</v>
      </c>
      <c r="H2676" s="5">
        <v>159100</v>
      </c>
      <c r="I2676" s="3" t="s">
        <v>21</v>
      </c>
      <c r="J2676" s="3" t="s">
        <v>243</v>
      </c>
      <c r="K2676" s="17">
        <v>0</v>
      </c>
      <c r="L2676" s="3" t="s">
        <v>21</v>
      </c>
      <c r="M2676" s="3" t="s">
        <v>240</v>
      </c>
      <c r="N2676" s="3" t="str">
        <f>IF(tbl_clean[[#This Row],[salary_in_usd]]&gt;=statistics!$B$25,"Yes","No")</f>
        <v>No</v>
      </c>
      <c r="O2676" s="3" t="str">
        <f>IF(tbl_clean[[#This Row],[employee_residence]]=tbl_clean[[#This Row],[company_location]], "Same-Country","Cross-Country")</f>
        <v>Same-Country</v>
      </c>
    </row>
    <row r="2677" spans="1:15" ht="19.2" x14ac:dyDescent="0.45">
      <c r="A2677" s="3">
        <v>2023</v>
      </c>
      <c r="B2677" s="4" t="s">
        <v>213</v>
      </c>
      <c r="C2677" s="4">
        <f t="shared" si="41"/>
        <v>3</v>
      </c>
      <c r="D2677" s="4" t="s">
        <v>218</v>
      </c>
      <c r="E2677" s="4" t="s">
        <v>26</v>
      </c>
      <c r="F2677" s="5">
        <v>159100</v>
      </c>
      <c r="G2677" s="3" t="s">
        <v>20</v>
      </c>
      <c r="H2677" s="5">
        <v>159100</v>
      </c>
      <c r="I2677" s="3" t="s">
        <v>21</v>
      </c>
      <c r="J2677" s="3" t="s">
        <v>243</v>
      </c>
      <c r="K2677" s="17">
        <v>0</v>
      </c>
      <c r="L2677" s="3" t="s">
        <v>21</v>
      </c>
      <c r="M2677" s="3" t="s">
        <v>240</v>
      </c>
      <c r="N2677" s="3" t="str">
        <f>IF(tbl_clean[[#This Row],[salary_in_usd]]&gt;=statistics!$B$25,"Yes","No")</f>
        <v>No</v>
      </c>
      <c r="O2677" s="3" t="str">
        <f>IF(tbl_clean[[#This Row],[employee_residence]]=tbl_clean[[#This Row],[company_location]], "Same-Country","Cross-Country")</f>
        <v>Same-Country</v>
      </c>
    </row>
    <row r="2678" spans="1:15" ht="19.2" x14ac:dyDescent="0.45">
      <c r="A2678" s="3">
        <v>2023</v>
      </c>
      <c r="B2678" s="4" t="s">
        <v>213</v>
      </c>
      <c r="C2678" s="4">
        <f t="shared" si="41"/>
        <v>3</v>
      </c>
      <c r="D2678" s="4" t="s">
        <v>218</v>
      </c>
      <c r="E2678" s="4" t="s">
        <v>23</v>
      </c>
      <c r="F2678" s="5">
        <v>158677</v>
      </c>
      <c r="G2678" s="3" t="s">
        <v>20</v>
      </c>
      <c r="H2678" s="5">
        <v>158677</v>
      </c>
      <c r="I2678" s="3" t="s">
        <v>21</v>
      </c>
      <c r="J2678" s="3" t="s">
        <v>244</v>
      </c>
      <c r="K2678" s="17">
        <v>100</v>
      </c>
      <c r="L2678" s="3" t="s">
        <v>21</v>
      </c>
      <c r="M2678" s="3" t="s">
        <v>242</v>
      </c>
      <c r="N2678" s="3" t="str">
        <f>IF(tbl_clean[[#This Row],[salary_in_usd]]&gt;=statistics!$B$25,"Yes","No")</f>
        <v>No</v>
      </c>
      <c r="O2678" s="3" t="str">
        <f>IF(tbl_clean[[#This Row],[employee_residence]]=tbl_clean[[#This Row],[company_location]], "Same-Country","Cross-Country")</f>
        <v>Same-Country</v>
      </c>
    </row>
    <row r="2679" spans="1:15" ht="19.2" x14ac:dyDescent="0.45">
      <c r="A2679" s="3">
        <v>2023</v>
      </c>
      <c r="B2679" s="4" t="s">
        <v>213</v>
      </c>
      <c r="C2679" s="4">
        <f t="shared" si="41"/>
        <v>3</v>
      </c>
      <c r="D2679" s="4" t="s">
        <v>218</v>
      </c>
      <c r="E2679" s="4" t="s">
        <v>35</v>
      </c>
      <c r="F2679" s="5">
        <v>158000</v>
      </c>
      <c r="G2679" s="3" t="s">
        <v>20</v>
      </c>
      <c r="H2679" s="5">
        <v>158000</v>
      </c>
      <c r="I2679" s="3" t="s">
        <v>24</v>
      </c>
      <c r="J2679" s="3" t="s">
        <v>244</v>
      </c>
      <c r="K2679" s="17">
        <v>100</v>
      </c>
      <c r="L2679" s="3" t="s">
        <v>24</v>
      </c>
      <c r="M2679" s="3" t="s">
        <v>242</v>
      </c>
      <c r="N2679" s="3" t="str">
        <f>IF(tbl_clean[[#This Row],[salary_in_usd]]&gt;=statistics!$B$25,"Yes","No")</f>
        <v>No</v>
      </c>
      <c r="O2679" s="3" t="str">
        <f>IF(tbl_clean[[#This Row],[employee_residence]]=tbl_clean[[#This Row],[company_location]], "Same-Country","Cross-Country")</f>
        <v>Same-Country</v>
      </c>
    </row>
    <row r="2680" spans="1:15" ht="19.2" x14ac:dyDescent="0.45">
      <c r="A2680" s="3">
        <v>2023</v>
      </c>
      <c r="B2680" s="4" t="s">
        <v>213</v>
      </c>
      <c r="C2680" s="4">
        <f t="shared" si="41"/>
        <v>3</v>
      </c>
      <c r="D2680" s="4" t="s">
        <v>218</v>
      </c>
      <c r="E2680" s="4" t="s">
        <v>23</v>
      </c>
      <c r="F2680" s="5">
        <v>157750</v>
      </c>
      <c r="G2680" s="3" t="s">
        <v>20</v>
      </c>
      <c r="H2680" s="5">
        <v>157750</v>
      </c>
      <c r="I2680" s="3" t="s">
        <v>21</v>
      </c>
      <c r="J2680" s="3" t="s">
        <v>244</v>
      </c>
      <c r="K2680" s="17">
        <v>100</v>
      </c>
      <c r="L2680" s="3" t="s">
        <v>21</v>
      </c>
      <c r="M2680" s="3" t="s">
        <v>242</v>
      </c>
      <c r="N2680" s="3" t="str">
        <f>IF(tbl_clean[[#This Row],[salary_in_usd]]&gt;=statistics!$B$25,"Yes","No")</f>
        <v>No</v>
      </c>
      <c r="O2680" s="3" t="str">
        <f>IF(tbl_clean[[#This Row],[employee_residence]]=tbl_clean[[#This Row],[company_location]], "Same-Country","Cross-Country")</f>
        <v>Same-Country</v>
      </c>
    </row>
    <row r="2681" spans="1:15" ht="19.2" x14ac:dyDescent="0.45">
      <c r="A2681" s="3">
        <v>2023</v>
      </c>
      <c r="B2681" s="4" t="s">
        <v>213</v>
      </c>
      <c r="C2681" s="4">
        <f t="shared" si="41"/>
        <v>3</v>
      </c>
      <c r="D2681" s="4" t="s">
        <v>218</v>
      </c>
      <c r="E2681" s="4" t="s">
        <v>34</v>
      </c>
      <c r="F2681" s="5">
        <v>156400</v>
      </c>
      <c r="G2681" s="3" t="s">
        <v>20</v>
      </c>
      <c r="H2681" s="5">
        <v>156400</v>
      </c>
      <c r="I2681" s="3" t="s">
        <v>21</v>
      </c>
      <c r="J2681" s="3" t="s">
        <v>243</v>
      </c>
      <c r="K2681" s="17">
        <v>0</v>
      </c>
      <c r="L2681" s="3" t="s">
        <v>21</v>
      </c>
      <c r="M2681" s="3" t="s">
        <v>242</v>
      </c>
      <c r="N2681" s="3" t="str">
        <f>IF(tbl_clean[[#This Row],[salary_in_usd]]&gt;=statistics!$B$25,"Yes","No")</f>
        <v>No</v>
      </c>
      <c r="O2681" s="3" t="str">
        <f>IF(tbl_clean[[#This Row],[employee_residence]]=tbl_clean[[#This Row],[company_location]], "Same-Country","Cross-Country")</f>
        <v>Same-Country</v>
      </c>
    </row>
    <row r="2682" spans="1:15" ht="19.2" x14ac:dyDescent="0.45">
      <c r="A2682" s="3">
        <v>2023</v>
      </c>
      <c r="B2682" s="4" t="s">
        <v>213</v>
      </c>
      <c r="C2682" s="4">
        <f t="shared" si="41"/>
        <v>3</v>
      </c>
      <c r="D2682" s="4" t="s">
        <v>218</v>
      </c>
      <c r="E2682" s="4" t="s">
        <v>23</v>
      </c>
      <c r="F2682" s="5">
        <v>156400</v>
      </c>
      <c r="G2682" s="3" t="s">
        <v>20</v>
      </c>
      <c r="H2682" s="5">
        <v>156400</v>
      </c>
      <c r="I2682" s="3" t="s">
        <v>21</v>
      </c>
      <c r="J2682" s="3" t="s">
        <v>243</v>
      </c>
      <c r="K2682" s="17">
        <v>0</v>
      </c>
      <c r="L2682" s="3" t="s">
        <v>21</v>
      </c>
      <c r="M2682" s="3" t="s">
        <v>242</v>
      </c>
      <c r="N2682" s="3" t="str">
        <f>IF(tbl_clean[[#This Row],[salary_in_usd]]&gt;=statistics!$B$25,"Yes","No")</f>
        <v>No</v>
      </c>
      <c r="O2682" s="3" t="str">
        <f>IF(tbl_clean[[#This Row],[employee_residence]]=tbl_clean[[#This Row],[company_location]], "Same-Country","Cross-Country")</f>
        <v>Same-Country</v>
      </c>
    </row>
    <row r="2683" spans="1:15" ht="19.2" x14ac:dyDescent="0.45">
      <c r="A2683" s="3">
        <v>2023</v>
      </c>
      <c r="B2683" s="4" t="s">
        <v>213</v>
      </c>
      <c r="C2683" s="4">
        <f t="shared" si="41"/>
        <v>3</v>
      </c>
      <c r="D2683" s="4" t="s">
        <v>218</v>
      </c>
      <c r="E2683" s="4" t="s">
        <v>23</v>
      </c>
      <c r="F2683" s="5">
        <v>156400</v>
      </c>
      <c r="G2683" s="3" t="s">
        <v>20</v>
      </c>
      <c r="H2683" s="5">
        <v>156400</v>
      </c>
      <c r="I2683" s="3" t="s">
        <v>21</v>
      </c>
      <c r="J2683" s="3" t="s">
        <v>243</v>
      </c>
      <c r="K2683" s="17">
        <v>0</v>
      </c>
      <c r="L2683" s="3" t="s">
        <v>21</v>
      </c>
      <c r="M2683" s="3" t="s">
        <v>242</v>
      </c>
      <c r="N2683" s="3" t="str">
        <f>IF(tbl_clean[[#This Row],[salary_in_usd]]&gt;=statistics!$B$25,"Yes","No")</f>
        <v>No</v>
      </c>
      <c r="O2683" s="3" t="str">
        <f>IF(tbl_clean[[#This Row],[employee_residence]]=tbl_clean[[#This Row],[company_location]], "Same-Country","Cross-Country")</f>
        <v>Same-Country</v>
      </c>
    </row>
    <row r="2684" spans="1:15" ht="19.2" x14ac:dyDescent="0.45">
      <c r="A2684" s="3">
        <v>2023</v>
      </c>
      <c r="B2684" s="4" t="s">
        <v>213</v>
      </c>
      <c r="C2684" s="4">
        <f t="shared" si="41"/>
        <v>3</v>
      </c>
      <c r="D2684" s="4" t="s">
        <v>218</v>
      </c>
      <c r="E2684" s="4" t="s">
        <v>23</v>
      </c>
      <c r="F2684" s="5">
        <v>156400</v>
      </c>
      <c r="G2684" s="3" t="s">
        <v>20</v>
      </c>
      <c r="H2684" s="5">
        <v>156400</v>
      </c>
      <c r="I2684" s="3" t="s">
        <v>21</v>
      </c>
      <c r="J2684" s="3" t="s">
        <v>244</v>
      </c>
      <c r="K2684" s="17">
        <v>100</v>
      </c>
      <c r="L2684" s="3" t="s">
        <v>21</v>
      </c>
      <c r="M2684" s="3" t="s">
        <v>242</v>
      </c>
      <c r="N2684" s="3" t="str">
        <f>IF(tbl_clean[[#This Row],[salary_in_usd]]&gt;=statistics!$B$25,"Yes","No")</f>
        <v>No</v>
      </c>
      <c r="O2684" s="3" t="str">
        <f>IF(tbl_clean[[#This Row],[employee_residence]]=tbl_clean[[#This Row],[company_location]], "Same-Country","Cross-Country")</f>
        <v>Same-Country</v>
      </c>
    </row>
    <row r="2685" spans="1:15" ht="19.2" x14ac:dyDescent="0.45">
      <c r="A2685" s="3">
        <v>2023</v>
      </c>
      <c r="B2685" s="4" t="s">
        <v>213</v>
      </c>
      <c r="C2685" s="4">
        <f t="shared" si="41"/>
        <v>3</v>
      </c>
      <c r="D2685" s="4" t="s">
        <v>218</v>
      </c>
      <c r="E2685" s="4" t="s">
        <v>101</v>
      </c>
      <c r="F2685" s="5">
        <v>156400</v>
      </c>
      <c r="G2685" s="3" t="s">
        <v>20</v>
      </c>
      <c r="H2685" s="5">
        <v>156400</v>
      </c>
      <c r="I2685" s="3" t="s">
        <v>21</v>
      </c>
      <c r="J2685" s="3" t="s">
        <v>243</v>
      </c>
      <c r="K2685" s="17">
        <v>0</v>
      </c>
      <c r="L2685" s="3" t="s">
        <v>21</v>
      </c>
      <c r="M2685" s="3" t="s">
        <v>242</v>
      </c>
      <c r="N2685" s="3" t="str">
        <f>IF(tbl_clean[[#This Row],[salary_in_usd]]&gt;=statistics!$B$25,"Yes","No")</f>
        <v>No</v>
      </c>
      <c r="O2685" s="3" t="str">
        <f>IF(tbl_clean[[#This Row],[employee_residence]]=tbl_clean[[#This Row],[company_location]], "Same-Country","Cross-Country")</f>
        <v>Same-Country</v>
      </c>
    </row>
    <row r="2686" spans="1:15" ht="19.2" x14ac:dyDescent="0.45">
      <c r="A2686" s="3">
        <v>2023</v>
      </c>
      <c r="B2686" s="4" t="s">
        <v>213</v>
      </c>
      <c r="C2686" s="4">
        <f t="shared" si="41"/>
        <v>3</v>
      </c>
      <c r="D2686" s="4" t="s">
        <v>218</v>
      </c>
      <c r="E2686" s="4" t="s">
        <v>23</v>
      </c>
      <c r="F2686" s="5">
        <v>156400</v>
      </c>
      <c r="G2686" s="3" t="s">
        <v>20</v>
      </c>
      <c r="H2686" s="5">
        <v>156400</v>
      </c>
      <c r="I2686" s="3" t="s">
        <v>21</v>
      </c>
      <c r="J2686" s="3" t="s">
        <v>244</v>
      </c>
      <c r="K2686" s="17">
        <v>100</v>
      </c>
      <c r="L2686" s="3" t="s">
        <v>21</v>
      </c>
      <c r="M2686" s="3" t="s">
        <v>242</v>
      </c>
      <c r="N2686" s="3" t="str">
        <f>IF(tbl_clean[[#This Row],[salary_in_usd]]&gt;=statistics!$B$25,"Yes","No")</f>
        <v>No</v>
      </c>
      <c r="O2686" s="3" t="str">
        <f>IF(tbl_clean[[#This Row],[employee_residence]]=tbl_clean[[#This Row],[company_location]], "Same-Country","Cross-Country")</f>
        <v>Same-Country</v>
      </c>
    </row>
    <row r="2687" spans="1:15" ht="19.2" x14ac:dyDescent="0.45">
      <c r="A2687" s="3">
        <v>2023</v>
      </c>
      <c r="B2687" s="4" t="s">
        <v>213</v>
      </c>
      <c r="C2687" s="4">
        <f t="shared" si="41"/>
        <v>3</v>
      </c>
      <c r="D2687" s="4" t="s">
        <v>218</v>
      </c>
      <c r="E2687" s="4" t="s">
        <v>23</v>
      </c>
      <c r="F2687" s="5">
        <v>156400</v>
      </c>
      <c r="G2687" s="3" t="s">
        <v>20</v>
      </c>
      <c r="H2687" s="5">
        <v>156400</v>
      </c>
      <c r="I2687" s="3" t="s">
        <v>21</v>
      </c>
      <c r="J2687" s="3" t="s">
        <v>243</v>
      </c>
      <c r="K2687" s="17">
        <v>0</v>
      </c>
      <c r="L2687" s="3" t="s">
        <v>21</v>
      </c>
      <c r="M2687" s="3" t="s">
        <v>242</v>
      </c>
      <c r="N2687" s="3" t="str">
        <f>IF(tbl_clean[[#This Row],[salary_in_usd]]&gt;=statistics!$B$25,"Yes","No")</f>
        <v>No</v>
      </c>
      <c r="O2687" s="3" t="str">
        <f>IF(tbl_clean[[#This Row],[employee_residence]]=tbl_clean[[#This Row],[company_location]], "Same-Country","Cross-Country")</f>
        <v>Same-Country</v>
      </c>
    </row>
    <row r="2688" spans="1:15" ht="19.2" x14ac:dyDescent="0.45">
      <c r="A2688" s="3">
        <v>2023</v>
      </c>
      <c r="B2688" s="4" t="s">
        <v>213</v>
      </c>
      <c r="C2688" s="4">
        <f t="shared" si="41"/>
        <v>3</v>
      </c>
      <c r="D2688" s="4" t="s">
        <v>218</v>
      </c>
      <c r="E2688" s="4" t="s">
        <v>23</v>
      </c>
      <c r="F2688" s="5">
        <v>156400</v>
      </c>
      <c r="G2688" s="3" t="s">
        <v>20</v>
      </c>
      <c r="H2688" s="5">
        <v>156400</v>
      </c>
      <c r="I2688" s="3" t="s">
        <v>21</v>
      </c>
      <c r="J2688" s="3" t="s">
        <v>244</v>
      </c>
      <c r="K2688" s="17">
        <v>100</v>
      </c>
      <c r="L2688" s="3" t="s">
        <v>21</v>
      </c>
      <c r="M2688" s="3" t="s">
        <v>242</v>
      </c>
      <c r="N2688" s="3" t="str">
        <f>IF(tbl_clean[[#This Row],[salary_in_usd]]&gt;=statistics!$B$25,"Yes","No")</f>
        <v>No</v>
      </c>
      <c r="O2688" s="3" t="str">
        <f>IF(tbl_clean[[#This Row],[employee_residence]]=tbl_clean[[#This Row],[company_location]], "Same-Country","Cross-Country")</f>
        <v>Same-Country</v>
      </c>
    </row>
    <row r="2689" spans="1:15" ht="19.2" x14ac:dyDescent="0.45">
      <c r="A2689" s="3">
        <v>2023</v>
      </c>
      <c r="B2689" s="4" t="s">
        <v>213</v>
      </c>
      <c r="C2689" s="4">
        <f t="shared" si="41"/>
        <v>3</v>
      </c>
      <c r="D2689" s="4" t="s">
        <v>218</v>
      </c>
      <c r="E2689" s="4" t="s">
        <v>23</v>
      </c>
      <c r="F2689" s="5">
        <v>156400</v>
      </c>
      <c r="G2689" s="3" t="s">
        <v>20</v>
      </c>
      <c r="H2689" s="5">
        <v>156400</v>
      </c>
      <c r="I2689" s="3" t="s">
        <v>21</v>
      </c>
      <c r="J2689" s="3" t="s">
        <v>243</v>
      </c>
      <c r="K2689" s="17">
        <v>0</v>
      </c>
      <c r="L2689" s="3" t="s">
        <v>21</v>
      </c>
      <c r="M2689" s="3" t="s">
        <v>242</v>
      </c>
      <c r="N2689" s="3" t="str">
        <f>IF(tbl_clean[[#This Row],[salary_in_usd]]&gt;=statistics!$B$25,"Yes","No")</f>
        <v>No</v>
      </c>
      <c r="O2689" s="3" t="str">
        <f>IF(tbl_clean[[#This Row],[employee_residence]]=tbl_clean[[#This Row],[company_location]], "Same-Country","Cross-Country")</f>
        <v>Same-Country</v>
      </c>
    </row>
    <row r="2690" spans="1:15" ht="19.2" x14ac:dyDescent="0.45">
      <c r="A2690" s="3">
        <v>2023</v>
      </c>
      <c r="B2690" s="4" t="s">
        <v>213</v>
      </c>
      <c r="C2690" s="4">
        <f t="shared" ref="C2690:C2753" si="42">IF(B2690="Entry",1,IF(B2690="Mid",2,IF(B2690="Senior",3,4)))</f>
        <v>3</v>
      </c>
      <c r="D2690" s="4" t="s">
        <v>218</v>
      </c>
      <c r="E2690" s="4" t="s">
        <v>23</v>
      </c>
      <c r="F2690" s="5">
        <v>156000</v>
      </c>
      <c r="G2690" s="3" t="s">
        <v>20</v>
      </c>
      <c r="H2690" s="5">
        <v>156000</v>
      </c>
      <c r="I2690" s="3" t="s">
        <v>21</v>
      </c>
      <c r="J2690" s="3" t="s">
        <v>244</v>
      </c>
      <c r="K2690" s="17">
        <v>100</v>
      </c>
      <c r="L2690" s="3" t="s">
        <v>21</v>
      </c>
      <c r="M2690" s="3" t="s">
        <v>242</v>
      </c>
      <c r="N2690" s="3" t="str">
        <f>IF(tbl_clean[[#This Row],[salary_in_usd]]&gt;=statistics!$B$25,"Yes","No")</f>
        <v>No</v>
      </c>
      <c r="O2690" s="3" t="str">
        <f>IF(tbl_clean[[#This Row],[employee_residence]]=tbl_clean[[#This Row],[company_location]], "Same-Country","Cross-Country")</f>
        <v>Same-Country</v>
      </c>
    </row>
    <row r="2691" spans="1:15" ht="19.2" x14ac:dyDescent="0.45">
      <c r="A2691" s="3">
        <v>2023</v>
      </c>
      <c r="B2691" s="4" t="s">
        <v>213</v>
      </c>
      <c r="C2691" s="4">
        <f t="shared" si="42"/>
        <v>3</v>
      </c>
      <c r="D2691" s="4" t="s">
        <v>218</v>
      </c>
      <c r="E2691" s="4" t="s">
        <v>30</v>
      </c>
      <c r="F2691" s="5">
        <v>155850</v>
      </c>
      <c r="G2691" s="3" t="s">
        <v>20</v>
      </c>
      <c r="H2691" s="5">
        <v>155850</v>
      </c>
      <c r="I2691" s="3" t="s">
        <v>21</v>
      </c>
      <c r="J2691" s="3" t="s">
        <v>243</v>
      </c>
      <c r="K2691" s="17">
        <v>0</v>
      </c>
      <c r="L2691" s="3" t="s">
        <v>21</v>
      </c>
      <c r="M2691" s="3" t="s">
        <v>242</v>
      </c>
      <c r="N2691" s="3" t="str">
        <f>IF(tbl_clean[[#This Row],[salary_in_usd]]&gt;=statistics!$B$25,"Yes","No")</f>
        <v>No</v>
      </c>
      <c r="O2691" s="3" t="str">
        <f>IF(tbl_clean[[#This Row],[employee_residence]]=tbl_clean[[#This Row],[company_location]], "Same-Country","Cross-Country")</f>
        <v>Same-Country</v>
      </c>
    </row>
    <row r="2692" spans="1:15" ht="19.2" x14ac:dyDescent="0.45">
      <c r="A2692" s="3">
        <v>2023</v>
      </c>
      <c r="B2692" s="4" t="s">
        <v>214</v>
      </c>
      <c r="C2692" s="4">
        <f t="shared" si="42"/>
        <v>2</v>
      </c>
      <c r="D2692" s="4" t="s">
        <v>218</v>
      </c>
      <c r="E2692" s="4" t="s">
        <v>55</v>
      </c>
      <c r="F2692" s="5">
        <v>155000</v>
      </c>
      <c r="G2692" s="3" t="s">
        <v>20</v>
      </c>
      <c r="H2692" s="5">
        <v>155000</v>
      </c>
      <c r="I2692" s="3" t="s">
        <v>21</v>
      </c>
      <c r="J2692" s="3" t="s">
        <v>243</v>
      </c>
      <c r="K2692" s="17">
        <v>0</v>
      </c>
      <c r="L2692" s="3" t="s">
        <v>21</v>
      </c>
      <c r="M2692" s="3" t="s">
        <v>242</v>
      </c>
      <c r="N2692" s="3" t="str">
        <f>IF(tbl_clean[[#This Row],[salary_in_usd]]&gt;=statistics!$B$25,"Yes","No")</f>
        <v>No</v>
      </c>
      <c r="O2692" s="3" t="str">
        <f>IF(tbl_clean[[#This Row],[employee_residence]]=tbl_clean[[#This Row],[company_location]], "Same-Country","Cross-Country")</f>
        <v>Same-Country</v>
      </c>
    </row>
    <row r="2693" spans="1:15" ht="19.2" x14ac:dyDescent="0.45">
      <c r="A2693" s="3">
        <v>2023</v>
      </c>
      <c r="B2693" s="4" t="s">
        <v>213</v>
      </c>
      <c r="C2693" s="4">
        <f t="shared" si="42"/>
        <v>3</v>
      </c>
      <c r="D2693" s="4" t="s">
        <v>218</v>
      </c>
      <c r="E2693" s="4" t="s">
        <v>37</v>
      </c>
      <c r="F2693" s="5">
        <v>155000</v>
      </c>
      <c r="G2693" s="3" t="s">
        <v>20</v>
      </c>
      <c r="H2693" s="5">
        <v>155000</v>
      </c>
      <c r="I2693" s="3" t="s">
        <v>21</v>
      </c>
      <c r="J2693" s="3" t="s">
        <v>243</v>
      </c>
      <c r="K2693" s="17">
        <v>0</v>
      </c>
      <c r="L2693" s="3" t="s">
        <v>21</v>
      </c>
      <c r="M2693" s="3" t="s">
        <v>242</v>
      </c>
      <c r="N2693" s="3" t="str">
        <f>IF(tbl_clean[[#This Row],[salary_in_usd]]&gt;=statistics!$B$25,"Yes","No")</f>
        <v>No</v>
      </c>
      <c r="O2693" s="3" t="str">
        <f>IF(tbl_clean[[#This Row],[employee_residence]]=tbl_clean[[#This Row],[company_location]], "Same-Country","Cross-Country")</f>
        <v>Same-Country</v>
      </c>
    </row>
    <row r="2694" spans="1:15" ht="19.2" x14ac:dyDescent="0.45">
      <c r="A2694" s="3">
        <v>2023</v>
      </c>
      <c r="B2694" s="4" t="s">
        <v>213</v>
      </c>
      <c r="C2694" s="4">
        <f t="shared" si="42"/>
        <v>3</v>
      </c>
      <c r="D2694" s="4" t="s">
        <v>218</v>
      </c>
      <c r="E2694" s="4" t="s">
        <v>23</v>
      </c>
      <c r="F2694" s="5">
        <v>155000</v>
      </c>
      <c r="G2694" s="3" t="s">
        <v>20</v>
      </c>
      <c r="H2694" s="5">
        <v>155000</v>
      </c>
      <c r="I2694" s="3" t="s">
        <v>21</v>
      </c>
      <c r="J2694" s="3" t="s">
        <v>243</v>
      </c>
      <c r="K2694" s="17">
        <v>0</v>
      </c>
      <c r="L2694" s="3" t="s">
        <v>21</v>
      </c>
      <c r="M2694" s="3" t="s">
        <v>242</v>
      </c>
      <c r="N2694" s="3" t="str">
        <f>IF(tbl_clean[[#This Row],[salary_in_usd]]&gt;=statistics!$B$25,"Yes","No")</f>
        <v>No</v>
      </c>
      <c r="O2694" s="3" t="str">
        <f>IF(tbl_clean[[#This Row],[employee_residence]]=tbl_clean[[#This Row],[company_location]], "Same-Country","Cross-Country")</f>
        <v>Same-Country</v>
      </c>
    </row>
    <row r="2695" spans="1:15" ht="19.2" x14ac:dyDescent="0.45">
      <c r="A2695" s="3">
        <v>2023</v>
      </c>
      <c r="B2695" s="4" t="s">
        <v>213</v>
      </c>
      <c r="C2695" s="4">
        <f t="shared" si="42"/>
        <v>3</v>
      </c>
      <c r="D2695" s="4" t="s">
        <v>218</v>
      </c>
      <c r="E2695" s="4" t="s">
        <v>27</v>
      </c>
      <c r="F2695" s="5">
        <v>155000</v>
      </c>
      <c r="G2695" s="3" t="s">
        <v>20</v>
      </c>
      <c r="H2695" s="5">
        <v>155000</v>
      </c>
      <c r="I2695" s="3" t="s">
        <v>21</v>
      </c>
      <c r="J2695" s="3" t="s">
        <v>243</v>
      </c>
      <c r="K2695" s="17">
        <v>0</v>
      </c>
      <c r="L2695" s="3" t="s">
        <v>21</v>
      </c>
      <c r="M2695" s="3" t="s">
        <v>242</v>
      </c>
      <c r="N2695" s="3" t="str">
        <f>IF(tbl_clean[[#This Row],[salary_in_usd]]&gt;=statistics!$B$25,"Yes","No")</f>
        <v>No</v>
      </c>
      <c r="O2695" s="3" t="str">
        <f>IF(tbl_clean[[#This Row],[employee_residence]]=tbl_clean[[#This Row],[company_location]], "Same-Country","Cross-Country")</f>
        <v>Same-Country</v>
      </c>
    </row>
    <row r="2696" spans="1:15" ht="19.2" x14ac:dyDescent="0.45">
      <c r="A2696" s="3">
        <v>2023</v>
      </c>
      <c r="B2696" s="4" t="s">
        <v>215</v>
      </c>
      <c r="C2696" s="4">
        <f t="shared" si="42"/>
        <v>1</v>
      </c>
      <c r="D2696" s="4" t="s">
        <v>218</v>
      </c>
      <c r="E2696" s="4" t="s">
        <v>30</v>
      </c>
      <c r="F2696" s="5">
        <v>155000</v>
      </c>
      <c r="G2696" s="3" t="s">
        <v>20</v>
      </c>
      <c r="H2696" s="5">
        <v>155000</v>
      </c>
      <c r="I2696" s="3" t="s">
        <v>21</v>
      </c>
      <c r="J2696" s="3" t="s">
        <v>243</v>
      </c>
      <c r="K2696" s="17">
        <v>0</v>
      </c>
      <c r="L2696" s="3" t="s">
        <v>21</v>
      </c>
      <c r="M2696" s="3" t="s">
        <v>242</v>
      </c>
      <c r="N2696" s="3" t="str">
        <f>IF(tbl_clean[[#This Row],[salary_in_usd]]&gt;=statistics!$B$25,"Yes","No")</f>
        <v>No</v>
      </c>
      <c r="O2696" s="3" t="str">
        <f>IF(tbl_clean[[#This Row],[employee_residence]]=tbl_clean[[#This Row],[company_location]], "Same-Country","Cross-Country")</f>
        <v>Same-Country</v>
      </c>
    </row>
    <row r="2697" spans="1:15" ht="19.2" x14ac:dyDescent="0.45">
      <c r="A2697" s="3">
        <v>2023</v>
      </c>
      <c r="B2697" s="4" t="s">
        <v>216</v>
      </c>
      <c r="C2697" s="4">
        <f t="shared" si="42"/>
        <v>4</v>
      </c>
      <c r="D2697" s="4" t="s">
        <v>218</v>
      </c>
      <c r="E2697" s="4" t="s">
        <v>45</v>
      </c>
      <c r="F2697" s="5">
        <v>155000</v>
      </c>
      <c r="G2697" s="3" t="s">
        <v>20</v>
      </c>
      <c r="H2697" s="5">
        <v>155000</v>
      </c>
      <c r="I2697" s="3" t="s">
        <v>21</v>
      </c>
      <c r="J2697" s="3" t="s">
        <v>243</v>
      </c>
      <c r="K2697" s="17">
        <v>0</v>
      </c>
      <c r="L2697" s="3" t="s">
        <v>21</v>
      </c>
      <c r="M2697" s="3" t="s">
        <v>242</v>
      </c>
      <c r="N2697" s="3" t="str">
        <f>IF(tbl_clean[[#This Row],[salary_in_usd]]&gt;=statistics!$B$25,"Yes","No")</f>
        <v>No</v>
      </c>
      <c r="O2697" s="3" t="str">
        <f>IF(tbl_clean[[#This Row],[employee_residence]]=tbl_clean[[#This Row],[company_location]], "Same-Country","Cross-Country")</f>
        <v>Same-Country</v>
      </c>
    </row>
    <row r="2698" spans="1:15" ht="19.2" x14ac:dyDescent="0.45">
      <c r="A2698" s="3">
        <v>2023</v>
      </c>
      <c r="B2698" s="4" t="s">
        <v>215</v>
      </c>
      <c r="C2698" s="4">
        <f t="shared" si="42"/>
        <v>1</v>
      </c>
      <c r="D2698" s="4" t="s">
        <v>218</v>
      </c>
      <c r="E2698" s="4" t="s">
        <v>30</v>
      </c>
      <c r="F2698" s="5">
        <v>155000</v>
      </c>
      <c r="G2698" s="3" t="s">
        <v>20</v>
      </c>
      <c r="H2698" s="5">
        <v>155000</v>
      </c>
      <c r="I2698" s="3" t="s">
        <v>21</v>
      </c>
      <c r="J2698" s="3" t="s">
        <v>243</v>
      </c>
      <c r="K2698" s="17">
        <v>0</v>
      </c>
      <c r="L2698" s="3" t="s">
        <v>21</v>
      </c>
      <c r="M2698" s="3" t="s">
        <v>242</v>
      </c>
      <c r="N2698" s="3" t="str">
        <f>IF(tbl_clean[[#This Row],[salary_in_usd]]&gt;=statistics!$B$25,"Yes","No")</f>
        <v>No</v>
      </c>
      <c r="O2698" s="3" t="str">
        <f>IF(tbl_clean[[#This Row],[employee_residence]]=tbl_clean[[#This Row],[company_location]], "Same-Country","Cross-Country")</f>
        <v>Same-Country</v>
      </c>
    </row>
    <row r="2699" spans="1:15" ht="19.2" x14ac:dyDescent="0.45">
      <c r="A2699" s="3">
        <v>2023</v>
      </c>
      <c r="B2699" s="4" t="s">
        <v>214</v>
      </c>
      <c r="C2699" s="4">
        <f t="shared" si="42"/>
        <v>2</v>
      </c>
      <c r="D2699" s="4" t="s">
        <v>218</v>
      </c>
      <c r="E2699" s="4" t="s">
        <v>55</v>
      </c>
      <c r="F2699" s="5">
        <v>155000</v>
      </c>
      <c r="G2699" s="3" t="s">
        <v>20</v>
      </c>
      <c r="H2699" s="5">
        <v>155000</v>
      </c>
      <c r="I2699" s="3" t="s">
        <v>21</v>
      </c>
      <c r="J2699" s="3" t="s">
        <v>243</v>
      </c>
      <c r="K2699" s="17">
        <v>0</v>
      </c>
      <c r="L2699" s="3" t="s">
        <v>21</v>
      </c>
      <c r="M2699" s="3" t="s">
        <v>242</v>
      </c>
      <c r="N2699" s="3" t="str">
        <f>IF(tbl_clean[[#This Row],[salary_in_usd]]&gt;=statistics!$B$25,"Yes","No")</f>
        <v>No</v>
      </c>
      <c r="O2699" s="3" t="str">
        <f>IF(tbl_clean[[#This Row],[employee_residence]]=tbl_clean[[#This Row],[company_location]], "Same-Country","Cross-Country")</f>
        <v>Same-Country</v>
      </c>
    </row>
    <row r="2700" spans="1:15" ht="19.2" x14ac:dyDescent="0.45">
      <c r="A2700" s="3">
        <v>2023</v>
      </c>
      <c r="B2700" s="4" t="s">
        <v>213</v>
      </c>
      <c r="C2700" s="4">
        <f t="shared" si="42"/>
        <v>3</v>
      </c>
      <c r="D2700" s="4" t="s">
        <v>218</v>
      </c>
      <c r="E2700" s="4" t="s">
        <v>70</v>
      </c>
      <c r="F2700" s="5">
        <v>155000</v>
      </c>
      <c r="G2700" s="3" t="s">
        <v>20</v>
      </c>
      <c r="H2700" s="5">
        <v>155000</v>
      </c>
      <c r="I2700" s="3" t="s">
        <v>21</v>
      </c>
      <c r="J2700" s="3" t="s">
        <v>243</v>
      </c>
      <c r="K2700" s="17">
        <v>0</v>
      </c>
      <c r="L2700" s="3" t="s">
        <v>21</v>
      </c>
      <c r="M2700" s="3" t="s">
        <v>242</v>
      </c>
      <c r="N2700" s="3" t="str">
        <f>IF(tbl_clean[[#This Row],[salary_in_usd]]&gt;=statistics!$B$25,"Yes","No")</f>
        <v>No</v>
      </c>
      <c r="O2700" s="3" t="str">
        <f>IF(tbl_clean[[#This Row],[employee_residence]]=tbl_clean[[#This Row],[company_location]], "Same-Country","Cross-Country")</f>
        <v>Same-Country</v>
      </c>
    </row>
    <row r="2701" spans="1:15" ht="19.2" x14ac:dyDescent="0.45">
      <c r="A2701" s="3">
        <v>2023</v>
      </c>
      <c r="B2701" s="4" t="s">
        <v>214</v>
      </c>
      <c r="C2701" s="4">
        <f t="shared" si="42"/>
        <v>2</v>
      </c>
      <c r="D2701" s="4" t="s">
        <v>218</v>
      </c>
      <c r="E2701" s="4" t="s">
        <v>55</v>
      </c>
      <c r="F2701" s="5">
        <v>155000</v>
      </c>
      <c r="G2701" s="3" t="s">
        <v>20</v>
      </c>
      <c r="H2701" s="5">
        <v>155000</v>
      </c>
      <c r="I2701" s="3" t="s">
        <v>21</v>
      </c>
      <c r="J2701" s="3" t="s">
        <v>243</v>
      </c>
      <c r="K2701" s="17">
        <v>0</v>
      </c>
      <c r="L2701" s="3" t="s">
        <v>21</v>
      </c>
      <c r="M2701" s="3" t="s">
        <v>242</v>
      </c>
      <c r="N2701" s="3" t="str">
        <f>IF(tbl_clean[[#This Row],[salary_in_usd]]&gt;=statistics!$B$25,"Yes","No")</f>
        <v>No</v>
      </c>
      <c r="O2701" s="3" t="str">
        <f>IF(tbl_clean[[#This Row],[employee_residence]]=tbl_clean[[#This Row],[company_location]], "Same-Country","Cross-Country")</f>
        <v>Same-Country</v>
      </c>
    </row>
    <row r="2702" spans="1:15" ht="19.2" x14ac:dyDescent="0.45">
      <c r="A2702" s="3">
        <v>2023</v>
      </c>
      <c r="B2702" s="4" t="s">
        <v>213</v>
      </c>
      <c r="C2702" s="4">
        <f t="shared" si="42"/>
        <v>3</v>
      </c>
      <c r="D2702" s="4" t="s">
        <v>218</v>
      </c>
      <c r="E2702" s="4" t="s">
        <v>23</v>
      </c>
      <c r="F2702" s="5">
        <v>155000</v>
      </c>
      <c r="G2702" s="3" t="s">
        <v>20</v>
      </c>
      <c r="H2702" s="5">
        <v>155000</v>
      </c>
      <c r="I2702" s="3" t="s">
        <v>21</v>
      </c>
      <c r="J2702" s="3" t="s">
        <v>243</v>
      </c>
      <c r="K2702" s="17">
        <v>0</v>
      </c>
      <c r="L2702" s="3" t="s">
        <v>21</v>
      </c>
      <c r="M2702" s="3" t="s">
        <v>242</v>
      </c>
      <c r="N2702" s="3" t="str">
        <f>IF(tbl_clean[[#This Row],[salary_in_usd]]&gt;=statistics!$B$25,"Yes","No")</f>
        <v>No</v>
      </c>
      <c r="O2702" s="3" t="str">
        <f>IF(tbl_clean[[#This Row],[employee_residence]]=tbl_clean[[#This Row],[company_location]], "Same-Country","Cross-Country")</f>
        <v>Same-Country</v>
      </c>
    </row>
    <row r="2703" spans="1:15" ht="19.2" x14ac:dyDescent="0.45">
      <c r="A2703" s="3">
        <v>2023</v>
      </c>
      <c r="B2703" s="4" t="s">
        <v>216</v>
      </c>
      <c r="C2703" s="4">
        <f t="shared" si="42"/>
        <v>4</v>
      </c>
      <c r="D2703" s="4" t="s">
        <v>218</v>
      </c>
      <c r="E2703" s="4" t="s">
        <v>55</v>
      </c>
      <c r="F2703" s="5">
        <v>155000</v>
      </c>
      <c r="G2703" s="3" t="s">
        <v>20</v>
      </c>
      <c r="H2703" s="5">
        <v>155000</v>
      </c>
      <c r="I2703" s="3" t="s">
        <v>21</v>
      </c>
      <c r="J2703" s="3" t="s">
        <v>243</v>
      </c>
      <c r="K2703" s="17">
        <v>0</v>
      </c>
      <c r="L2703" s="3" t="s">
        <v>21</v>
      </c>
      <c r="M2703" s="3" t="s">
        <v>242</v>
      </c>
      <c r="N2703" s="3" t="str">
        <f>IF(tbl_clean[[#This Row],[salary_in_usd]]&gt;=statistics!$B$25,"Yes","No")</f>
        <v>No</v>
      </c>
      <c r="O2703" s="3" t="str">
        <f>IF(tbl_clean[[#This Row],[employee_residence]]=tbl_clean[[#This Row],[company_location]], "Same-Country","Cross-Country")</f>
        <v>Same-Country</v>
      </c>
    </row>
    <row r="2704" spans="1:15" ht="19.2" x14ac:dyDescent="0.45">
      <c r="A2704" s="3">
        <v>2023</v>
      </c>
      <c r="B2704" s="4" t="s">
        <v>213</v>
      </c>
      <c r="C2704" s="4">
        <f t="shared" si="42"/>
        <v>3</v>
      </c>
      <c r="D2704" s="4" t="s">
        <v>218</v>
      </c>
      <c r="E2704" s="4" t="s">
        <v>27</v>
      </c>
      <c r="F2704" s="5">
        <v>155000</v>
      </c>
      <c r="G2704" s="3" t="s">
        <v>20</v>
      </c>
      <c r="H2704" s="5">
        <v>155000</v>
      </c>
      <c r="I2704" s="3" t="s">
        <v>21</v>
      </c>
      <c r="J2704" s="3" t="s">
        <v>244</v>
      </c>
      <c r="K2704" s="17">
        <v>100</v>
      </c>
      <c r="L2704" s="3" t="s">
        <v>21</v>
      </c>
      <c r="M2704" s="3" t="s">
        <v>242</v>
      </c>
      <c r="N2704" s="3" t="str">
        <f>IF(tbl_clean[[#This Row],[salary_in_usd]]&gt;=statistics!$B$25,"Yes","No")</f>
        <v>No</v>
      </c>
      <c r="O2704" s="3" t="str">
        <f>IF(tbl_clean[[#This Row],[employee_residence]]=tbl_clean[[#This Row],[company_location]], "Same-Country","Cross-Country")</f>
        <v>Same-Country</v>
      </c>
    </row>
    <row r="2705" spans="1:15" ht="19.2" x14ac:dyDescent="0.45">
      <c r="A2705" s="3">
        <v>2023</v>
      </c>
      <c r="B2705" s="4" t="s">
        <v>213</v>
      </c>
      <c r="C2705" s="4">
        <f t="shared" si="42"/>
        <v>3</v>
      </c>
      <c r="D2705" s="4" t="s">
        <v>218</v>
      </c>
      <c r="E2705" s="4" t="s">
        <v>23</v>
      </c>
      <c r="F2705" s="5">
        <v>154600</v>
      </c>
      <c r="G2705" s="3" t="s">
        <v>20</v>
      </c>
      <c r="H2705" s="5">
        <v>154600</v>
      </c>
      <c r="I2705" s="3" t="s">
        <v>21</v>
      </c>
      <c r="J2705" s="3" t="s">
        <v>244</v>
      </c>
      <c r="K2705" s="17">
        <v>100</v>
      </c>
      <c r="L2705" s="3" t="s">
        <v>21</v>
      </c>
      <c r="M2705" s="3" t="s">
        <v>242</v>
      </c>
      <c r="N2705" s="3" t="str">
        <f>IF(tbl_clean[[#This Row],[salary_in_usd]]&gt;=statistics!$B$25,"Yes","No")</f>
        <v>No</v>
      </c>
      <c r="O2705" s="3" t="str">
        <f>IF(tbl_clean[[#This Row],[employee_residence]]=tbl_clean[[#This Row],[company_location]], "Same-Country","Cross-Country")</f>
        <v>Same-Country</v>
      </c>
    </row>
    <row r="2706" spans="1:15" ht="19.2" x14ac:dyDescent="0.45">
      <c r="A2706" s="3">
        <v>2023</v>
      </c>
      <c r="B2706" s="4" t="s">
        <v>213</v>
      </c>
      <c r="C2706" s="4">
        <f t="shared" si="42"/>
        <v>3</v>
      </c>
      <c r="D2706" s="4" t="s">
        <v>218</v>
      </c>
      <c r="E2706" s="4" t="s">
        <v>23</v>
      </c>
      <c r="F2706" s="5">
        <v>154000</v>
      </c>
      <c r="G2706" s="3" t="s">
        <v>20</v>
      </c>
      <c r="H2706" s="5">
        <v>154000</v>
      </c>
      <c r="I2706" s="3" t="s">
        <v>21</v>
      </c>
      <c r="J2706" s="3" t="s">
        <v>243</v>
      </c>
      <c r="K2706" s="17">
        <v>0</v>
      </c>
      <c r="L2706" s="3" t="s">
        <v>21</v>
      </c>
      <c r="M2706" s="3" t="s">
        <v>242</v>
      </c>
      <c r="N2706" s="3" t="str">
        <f>IF(tbl_clean[[#This Row],[salary_in_usd]]&gt;=statistics!$B$25,"Yes","No")</f>
        <v>No</v>
      </c>
      <c r="O2706" s="3" t="str">
        <f>IF(tbl_clean[[#This Row],[employee_residence]]=tbl_clean[[#This Row],[company_location]], "Same-Country","Cross-Country")</f>
        <v>Same-Country</v>
      </c>
    </row>
    <row r="2707" spans="1:15" ht="19.2" x14ac:dyDescent="0.45">
      <c r="A2707" s="3">
        <v>2023</v>
      </c>
      <c r="B2707" s="4" t="s">
        <v>214</v>
      </c>
      <c r="C2707" s="4">
        <f t="shared" si="42"/>
        <v>2</v>
      </c>
      <c r="D2707" s="4" t="s">
        <v>218</v>
      </c>
      <c r="E2707" s="4" t="s">
        <v>27</v>
      </c>
      <c r="F2707" s="5">
        <v>154000</v>
      </c>
      <c r="G2707" s="3" t="s">
        <v>20</v>
      </c>
      <c r="H2707" s="5">
        <v>154000</v>
      </c>
      <c r="I2707" s="3" t="s">
        <v>21</v>
      </c>
      <c r="J2707" s="3" t="s">
        <v>243</v>
      </c>
      <c r="K2707" s="17">
        <v>0</v>
      </c>
      <c r="L2707" s="3" t="s">
        <v>21</v>
      </c>
      <c r="M2707" s="3" t="s">
        <v>242</v>
      </c>
      <c r="N2707" s="3" t="str">
        <f>IF(tbl_clean[[#This Row],[salary_in_usd]]&gt;=statistics!$B$25,"Yes","No")</f>
        <v>No</v>
      </c>
      <c r="O2707" s="3" t="str">
        <f>IF(tbl_clean[[#This Row],[employee_residence]]=tbl_clean[[#This Row],[company_location]], "Same-Country","Cross-Country")</f>
        <v>Same-Country</v>
      </c>
    </row>
    <row r="2708" spans="1:15" ht="19.2" x14ac:dyDescent="0.45">
      <c r="A2708" s="3">
        <v>2023</v>
      </c>
      <c r="B2708" s="4" t="s">
        <v>214</v>
      </c>
      <c r="C2708" s="4">
        <f t="shared" si="42"/>
        <v>2</v>
      </c>
      <c r="D2708" s="4" t="s">
        <v>218</v>
      </c>
      <c r="E2708" s="4" t="s">
        <v>37</v>
      </c>
      <c r="F2708" s="5">
        <v>154000</v>
      </c>
      <c r="G2708" s="3" t="s">
        <v>20</v>
      </c>
      <c r="H2708" s="5">
        <v>154000</v>
      </c>
      <c r="I2708" s="3" t="s">
        <v>21</v>
      </c>
      <c r="J2708" s="3" t="s">
        <v>243</v>
      </c>
      <c r="K2708" s="17">
        <v>0</v>
      </c>
      <c r="L2708" s="3" t="s">
        <v>21</v>
      </c>
      <c r="M2708" s="3" t="s">
        <v>242</v>
      </c>
      <c r="N2708" s="3" t="str">
        <f>IF(tbl_clean[[#This Row],[salary_in_usd]]&gt;=statistics!$B$25,"Yes","No")</f>
        <v>No</v>
      </c>
      <c r="O2708" s="3" t="str">
        <f>IF(tbl_clean[[#This Row],[employee_residence]]=tbl_clean[[#This Row],[company_location]], "Same-Country","Cross-Country")</f>
        <v>Same-Country</v>
      </c>
    </row>
    <row r="2709" spans="1:15" ht="19.2" x14ac:dyDescent="0.45">
      <c r="A2709" s="3">
        <v>2023</v>
      </c>
      <c r="B2709" s="4" t="s">
        <v>213</v>
      </c>
      <c r="C2709" s="4">
        <f t="shared" si="42"/>
        <v>3</v>
      </c>
      <c r="D2709" s="4" t="s">
        <v>218</v>
      </c>
      <c r="E2709" s="4" t="s">
        <v>37</v>
      </c>
      <c r="F2709" s="5">
        <v>154000</v>
      </c>
      <c r="G2709" s="3" t="s">
        <v>20</v>
      </c>
      <c r="H2709" s="5">
        <v>154000</v>
      </c>
      <c r="I2709" s="3" t="s">
        <v>21</v>
      </c>
      <c r="J2709" s="3" t="s">
        <v>243</v>
      </c>
      <c r="K2709" s="17">
        <v>0</v>
      </c>
      <c r="L2709" s="3" t="s">
        <v>21</v>
      </c>
      <c r="M2709" s="3" t="s">
        <v>242</v>
      </c>
      <c r="N2709" s="3" t="str">
        <f>IF(tbl_clean[[#This Row],[salary_in_usd]]&gt;=statistics!$B$25,"Yes","No")</f>
        <v>No</v>
      </c>
      <c r="O2709" s="3" t="str">
        <f>IF(tbl_clean[[#This Row],[employee_residence]]=tbl_clean[[#This Row],[company_location]], "Same-Country","Cross-Country")</f>
        <v>Same-Country</v>
      </c>
    </row>
    <row r="2710" spans="1:15" ht="19.2" x14ac:dyDescent="0.45">
      <c r="A2710" s="3">
        <v>2023</v>
      </c>
      <c r="B2710" s="4" t="s">
        <v>213</v>
      </c>
      <c r="C2710" s="4">
        <f t="shared" si="42"/>
        <v>3</v>
      </c>
      <c r="D2710" s="4" t="s">
        <v>218</v>
      </c>
      <c r="E2710" s="4" t="s">
        <v>27</v>
      </c>
      <c r="F2710" s="5">
        <v>153600</v>
      </c>
      <c r="G2710" s="3" t="s">
        <v>20</v>
      </c>
      <c r="H2710" s="5">
        <v>153600</v>
      </c>
      <c r="I2710" s="3" t="s">
        <v>21</v>
      </c>
      <c r="J2710" s="3" t="s">
        <v>243</v>
      </c>
      <c r="K2710" s="17">
        <v>0</v>
      </c>
      <c r="L2710" s="3" t="s">
        <v>21</v>
      </c>
      <c r="M2710" s="3" t="s">
        <v>242</v>
      </c>
      <c r="N2710" s="3" t="str">
        <f>IF(tbl_clean[[#This Row],[salary_in_usd]]&gt;=statistics!$B$25,"Yes","No")</f>
        <v>No</v>
      </c>
      <c r="O2710" s="3" t="str">
        <f>IF(tbl_clean[[#This Row],[employee_residence]]=tbl_clean[[#This Row],[company_location]], "Same-Country","Cross-Country")</f>
        <v>Same-Country</v>
      </c>
    </row>
    <row r="2711" spans="1:15" ht="19.2" x14ac:dyDescent="0.45">
      <c r="A2711" s="3">
        <v>2023</v>
      </c>
      <c r="B2711" s="4" t="s">
        <v>213</v>
      </c>
      <c r="C2711" s="4">
        <f t="shared" si="42"/>
        <v>3</v>
      </c>
      <c r="D2711" s="4" t="s">
        <v>218</v>
      </c>
      <c r="E2711" s="4" t="s">
        <v>27</v>
      </c>
      <c r="F2711" s="5">
        <v>153600</v>
      </c>
      <c r="G2711" s="3" t="s">
        <v>20</v>
      </c>
      <c r="H2711" s="5">
        <v>153600</v>
      </c>
      <c r="I2711" s="3" t="s">
        <v>21</v>
      </c>
      <c r="J2711" s="3" t="s">
        <v>243</v>
      </c>
      <c r="K2711" s="17">
        <v>0</v>
      </c>
      <c r="L2711" s="3" t="s">
        <v>21</v>
      </c>
      <c r="M2711" s="3" t="s">
        <v>242</v>
      </c>
      <c r="N2711" s="3" t="str">
        <f>IF(tbl_clean[[#This Row],[salary_in_usd]]&gt;=statistics!$B$25,"Yes","No")</f>
        <v>No</v>
      </c>
      <c r="O2711" s="3" t="str">
        <f>IF(tbl_clean[[#This Row],[employee_residence]]=tbl_clean[[#This Row],[company_location]], "Same-Country","Cross-Country")</f>
        <v>Same-Country</v>
      </c>
    </row>
    <row r="2712" spans="1:15" ht="19.2" x14ac:dyDescent="0.45">
      <c r="A2712" s="3">
        <v>2023</v>
      </c>
      <c r="B2712" s="4" t="s">
        <v>213</v>
      </c>
      <c r="C2712" s="4">
        <f t="shared" si="42"/>
        <v>3</v>
      </c>
      <c r="D2712" s="4" t="s">
        <v>218</v>
      </c>
      <c r="E2712" s="4" t="s">
        <v>37</v>
      </c>
      <c r="F2712" s="5">
        <v>153600</v>
      </c>
      <c r="G2712" s="3" t="s">
        <v>20</v>
      </c>
      <c r="H2712" s="5">
        <v>153600</v>
      </c>
      <c r="I2712" s="3" t="s">
        <v>21</v>
      </c>
      <c r="J2712" s="3" t="s">
        <v>244</v>
      </c>
      <c r="K2712" s="17">
        <v>100</v>
      </c>
      <c r="L2712" s="3" t="s">
        <v>21</v>
      </c>
      <c r="M2712" s="3" t="s">
        <v>242</v>
      </c>
      <c r="N2712" s="3" t="str">
        <f>IF(tbl_clean[[#This Row],[salary_in_usd]]&gt;=statistics!$B$25,"Yes","No")</f>
        <v>No</v>
      </c>
      <c r="O2712" s="3" t="str">
        <f>IF(tbl_clean[[#This Row],[employee_residence]]=tbl_clean[[#This Row],[company_location]], "Same-Country","Cross-Country")</f>
        <v>Same-Country</v>
      </c>
    </row>
    <row r="2713" spans="1:15" ht="19.2" x14ac:dyDescent="0.45">
      <c r="A2713" s="3">
        <v>2023</v>
      </c>
      <c r="B2713" s="4" t="s">
        <v>213</v>
      </c>
      <c r="C2713" s="4">
        <f t="shared" si="42"/>
        <v>3</v>
      </c>
      <c r="D2713" s="4" t="s">
        <v>218</v>
      </c>
      <c r="E2713" s="4" t="s">
        <v>27</v>
      </c>
      <c r="F2713" s="5">
        <v>153600</v>
      </c>
      <c r="G2713" s="3" t="s">
        <v>20</v>
      </c>
      <c r="H2713" s="5">
        <v>153600</v>
      </c>
      <c r="I2713" s="3" t="s">
        <v>21</v>
      </c>
      <c r="J2713" s="3" t="s">
        <v>243</v>
      </c>
      <c r="K2713" s="17">
        <v>0</v>
      </c>
      <c r="L2713" s="3" t="s">
        <v>21</v>
      </c>
      <c r="M2713" s="3" t="s">
        <v>242</v>
      </c>
      <c r="N2713" s="3" t="str">
        <f>IF(tbl_clean[[#This Row],[salary_in_usd]]&gt;=statistics!$B$25,"Yes","No")</f>
        <v>No</v>
      </c>
      <c r="O2713" s="3" t="str">
        <f>IF(tbl_clean[[#This Row],[employee_residence]]=tbl_clean[[#This Row],[company_location]], "Same-Country","Cross-Country")</f>
        <v>Same-Country</v>
      </c>
    </row>
    <row r="2714" spans="1:15" ht="19.2" x14ac:dyDescent="0.45">
      <c r="A2714" s="3">
        <v>2023</v>
      </c>
      <c r="B2714" s="4" t="s">
        <v>213</v>
      </c>
      <c r="C2714" s="4">
        <f t="shared" si="42"/>
        <v>3</v>
      </c>
      <c r="D2714" s="4" t="s">
        <v>218</v>
      </c>
      <c r="E2714" s="4" t="s">
        <v>37</v>
      </c>
      <c r="F2714" s="5">
        <v>153600</v>
      </c>
      <c r="G2714" s="3" t="s">
        <v>20</v>
      </c>
      <c r="H2714" s="5">
        <v>153600</v>
      </c>
      <c r="I2714" s="3" t="s">
        <v>21</v>
      </c>
      <c r="J2714" s="3" t="s">
        <v>244</v>
      </c>
      <c r="K2714" s="17">
        <v>100</v>
      </c>
      <c r="L2714" s="3" t="s">
        <v>21</v>
      </c>
      <c r="M2714" s="3" t="s">
        <v>242</v>
      </c>
      <c r="N2714" s="3" t="str">
        <f>IF(tbl_clean[[#This Row],[salary_in_usd]]&gt;=statistics!$B$25,"Yes","No")</f>
        <v>No</v>
      </c>
      <c r="O2714" s="3" t="str">
        <f>IF(tbl_clean[[#This Row],[employee_residence]]=tbl_clean[[#This Row],[company_location]], "Same-Country","Cross-Country")</f>
        <v>Same-Country</v>
      </c>
    </row>
    <row r="2715" spans="1:15" ht="19.2" x14ac:dyDescent="0.45">
      <c r="A2715" s="3">
        <v>2023</v>
      </c>
      <c r="B2715" s="4" t="s">
        <v>213</v>
      </c>
      <c r="C2715" s="4">
        <f t="shared" si="42"/>
        <v>3</v>
      </c>
      <c r="D2715" s="4" t="s">
        <v>218</v>
      </c>
      <c r="E2715" s="4" t="s">
        <v>27</v>
      </c>
      <c r="F2715" s="5">
        <v>153600</v>
      </c>
      <c r="G2715" s="3" t="s">
        <v>20</v>
      </c>
      <c r="H2715" s="5">
        <v>153600</v>
      </c>
      <c r="I2715" s="3" t="s">
        <v>21</v>
      </c>
      <c r="J2715" s="3" t="s">
        <v>243</v>
      </c>
      <c r="K2715" s="17">
        <v>0</v>
      </c>
      <c r="L2715" s="3" t="s">
        <v>21</v>
      </c>
      <c r="M2715" s="3" t="s">
        <v>242</v>
      </c>
      <c r="N2715" s="3" t="str">
        <f>IF(tbl_clean[[#This Row],[salary_in_usd]]&gt;=statistics!$B$25,"Yes","No")</f>
        <v>No</v>
      </c>
      <c r="O2715" s="3" t="str">
        <f>IF(tbl_clean[[#This Row],[employee_residence]]=tbl_clean[[#This Row],[company_location]], "Same-Country","Cross-Country")</f>
        <v>Same-Country</v>
      </c>
    </row>
    <row r="2716" spans="1:15" ht="19.2" x14ac:dyDescent="0.45">
      <c r="A2716" s="3">
        <v>2023</v>
      </c>
      <c r="B2716" s="4" t="s">
        <v>213</v>
      </c>
      <c r="C2716" s="4">
        <f t="shared" si="42"/>
        <v>3</v>
      </c>
      <c r="D2716" s="4" t="s">
        <v>218</v>
      </c>
      <c r="E2716" s="4" t="s">
        <v>37</v>
      </c>
      <c r="F2716" s="5">
        <v>153600</v>
      </c>
      <c r="G2716" s="3" t="s">
        <v>20</v>
      </c>
      <c r="H2716" s="5">
        <v>153600</v>
      </c>
      <c r="I2716" s="3" t="s">
        <v>21</v>
      </c>
      <c r="J2716" s="3" t="s">
        <v>243</v>
      </c>
      <c r="K2716" s="17">
        <v>0</v>
      </c>
      <c r="L2716" s="3" t="s">
        <v>21</v>
      </c>
      <c r="M2716" s="3" t="s">
        <v>242</v>
      </c>
      <c r="N2716" s="3" t="str">
        <f>IF(tbl_clean[[#This Row],[salary_in_usd]]&gt;=statistics!$B$25,"Yes","No")</f>
        <v>No</v>
      </c>
      <c r="O2716" s="3" t="str">
        <f>IF(tbl_clean[[#This Row],[employee_residence]]=tbl_clean[[#This Row],[company_location]], "Same-Country","Cross-Country")</f>
        <v>Same-Country</v>
      </c>
    </row>
    <row r="2717" spans="1:15" ht="19.2" x14ac:dyDescent="0.45">
      <c r="A2717" s="3">
        <v>2023</v>
      </c>
      <c r="B2717" s="4" t="s">
        <v>213</v>
      </c>
      <c r="C2717" s="4">
        <f t="shared" si="42"/>
        <v>3</v>
      </c>
      <c r="D2717" s="4" t="s">
        <v>218</v>
      </c>
      <c r="E2717" s="4" t="s">
        <v>37</v>
      </c>
      <c r="F2717" s="5">
        <v>153600</v>
      </c>
      <c r="G2717" s="3" t="s">
        <v>20</v>
      </c>
      <c r="H2717" s="5">
        <v>153600</v>
      </c>
      <c r="I2717" s="3" t="s">
        <v>21</v>
      </c>
      <c r="J2717" s="3" t="s">
        <v>243</v>
      </c>
      <c r="K2717" s="17">
        <v>0</v>
      </c>
      <c r="L2717" s="3" t="s">
        <v>21</v>
      </c>
      <c r="M2717" s="3" t="s">
        <v>242</v>
      </c>
      <c r="N2717" s="3" t="str">
        <f>IF(tbl_clean[[#This Row],[salary_in_usd]]&gt;=statistics!$B$25,"Yes","No")</f>
        <v>No</v>
      </c>
      <c r="O2717" s="3" t="str">
        <f>IF(tbl_clean[[#This Row],[employee_residence]]=tbl_clean[[#This Row],[company_location]], "Same-Country","Cross-Country")</f>
        <v>Same-Country</v>
      </c>
    </row>
    <row r="2718" spans="1:15" ht="19.2" x14ac:dyDescent="0.45">
      <c r="A2718" s="3">
        <v>2023</v>
      </c>
      <c r="B2718" s="4" t="s">
        <v>213</v>
      </c>
      <c r="C2718" s="4">
        <f t="shared" si="42"/>
        <v>3</v>
      </c>
      <c r="D2718" s="4" t="s">
        <v>218</v>
      </c>
      <c r="E2718" s="4" t="s">
        <v>27</v>
      </c>
      <c r="F2718" s="5">
        <v>153600</v>
      </c>
      <c r="G2718" s="3" t="s">
        <v>20</v>
      </c>
      <c r="H2718" s="5">
        <v>153600</v>
      </c>
      <c r="I2718" s="3" t="s">
        <v>21</v>
      </c>
      <c r="J2718" s="3" t="s">
        <v>243</v>
      </c>
      <c r="K2718" s="17">
        <v>0</v>
      </c>
      <c r="L2718" s="3" t="s">
        <v>21</v>
      </c>
      <c r="M2718" s="3" t="s">
        <v>242</v>
      </c>
      <c r="N2718" s="3" t="str">
        <f>IF(tbl_clean[[#This Row],[salary_in_usd]]&gt;=statistics!$B$25,"Yes","No")</f>
        <v>No</v>
      </c>
      <c r="O2718" s="3" t="str">
        <f>IF(tbl_clean[[#This Row],[employee_residence]]=tbl_clean[[#This Row],[company_location]], "Same-Country","Cross-Country")</f>
        <v>Same-Country</v>
      </c>
    </row>
    <row r="2719" spans="1:15" ht="19.2" x14ac:dyDescent="0.45">
      <c r="A2719" s="3">
        <v>2023</v>
      </c>
      <c r="B2719" s="4" t="s">
        <v>213</v>
      </c>
      <c r="C2719" s="4">
        <f t="shared" si="42"/>
        <v>3</v>
      </c>
      <c r="D2719" s="4" t="s">
        <v>218</v>
      </c>
      <c r="E2719" s="4" t="s">
        <v>27</v>
      </c>
      <c r="F2719" s="5">
        <v>153600</v>
      </c>
      <c r="G2719" s="3" t="s">
        <v>20</v>
      </c>
      <c r="H2719" s="5">
        <v>153600</v>
      </c>
      <c r="I2719" s="3" t="s">
        <v>21</v>
      </c>
      <c r="J2719" s="3" t="s">
        <v>243</v>
      </c>
      <c r="K2719" s="17">
        <v>0</v>
      </c>
      <c r="L2719" s="3" t="s">
        <v>21</v>
      </c>
      <c r="M2719" s="3" t="s">
        <v>242</v>
      </c>
      <c r="N2719" s="3" t="str">
        <f>IF(tbl_clean[[#This Row],[salary_in_usd]]&gt;=statistics!$B$25,"Yes","No")</f>
        <v>No</v>
      </c>
      <c r="O2719" s="3" t="str">
        <f>IF(tbl_clean[[#This Row],[employee_residence]]=tbl_clean[[#This Row],[company_location]], "Same-Country","Cross-Country")</f>
        <v>Same-Country</v>
      </c>
    </row>
    <row r="2720" spans="1:15" ht="19.2" x14ac:dyDescent="0.45">
      <c r="A2720" s="3">
        <v>2023</v>
      </c>
      <c r="B2720" s="4" t="s">
        <v>213</v>
      </c>
      <c r="C2720" s="4">
        <f t="shared" si="42"/>
        <v>3</v>
      </c>
      <c r="D2720" s="4" t="s">
        <v>218</v>
      </c>
      <c r="E2720" s="4" t="s">
        <v>27</v>
      </c>
      <c r="F2720" s="5">
        <v>153600</v>
      </c>
      <c r="G2720" s="3" t="s">
        <v>20</v>
      </c>
      <c r="H2720" s="5">
        <v>153600</v>
      </c>
      <c r="I2720" s="3" t="s">
        <v>21</v>
      </c>
      <c r="J2720" s="3" t="s">
        <v>243</v>
      </c>
      <c r="K2720" s="17">
        <v>0</v>
      </c>
      <c r="L2720" s="3" t="s">
        <v>21</v>
      </c>
      <c r="M2720" s="3" t="s">
        <v>242</v>
      </c>
      <c r="N2720" s="3" t="str">
        <f>IF(tbl_clean[[#This Row],[salary_in_usd]]&gt;=statistics!$B$25,"Yes","No")</f>
        <v>No</v>
      </c>
      <c r="O2720" s="3" t="str">
        <f>IF(tbl_clean[[#This Row],[employee_residence]]=tbl_clean[[#This Row],[company_location]], "Same-Country","Cross-Country")</f>
        <v>Same-Country</v>
      </c>
    </row>
    <row r="2721" spans="1:15" ht="19.2" x14ac:dyDescent="0.45">
      <c r="A2721" s="3">
        <v>2023</v>
      </c>
      <c r="B2721" s="4" t="s">
        <v>213</v>
      </c>
      <c r="C2721" s="4">
        <f t="shared" si="42"/>
        <v>3</v>
      </c>
      <c r="D2721" s="4" t="s">
        <v>218</v>
      </c>
      <c r="E2721" s="4" t="s">
        <v>35</v>
      </c>
      <c r="F2721" s="5">
        <v>153400</v>
      </c>
      <c r="G2721" s="3" t="s">
        <v>20</v>
      </c>
      <c r="H2721" s="5">
        <v>153400</v>
      </c>
      <c r="I2721" s="3" t="s">
        <v>21</v>
      </c>
      <c r="J2721" s="3" t="s">
        <v>243</v>
      </c>
      <c r="K2721" s="17">
        <v>0</v>
      </c>
      <c r="L2721" s="3" t="s">
        <v>21</v>
      </c>
      <c r="M2721" s="3" t="s">
        <v>242</v>
      </c>
      <c r="N2721" s="3" t="str">
        <f>IF(tbl_clean[[#This Row],[salary_in_usd]]&gt;=statistics!$B$25,"Yes","No")</f>
        <v>No</v>
      </c>
      <c r="O2721" s="3" t="str">
        <f>IF(tbl_clean[[#This Row],[employee_residence]]=tbl_clean[[#This Row],[company_location]], "Same-Country","Cross-Country")</f>
        <v>Same-Country</v>
      </c>
    </row>
    <row r="2722" spans="1:15" ht="19.2" x14ac:dyDescent="0.45">
      <c r="A2722" s="3">
        <v>2023</v>
      </c>
      <c r="B2722" s="4" t="s">
        <v>213</v>
      </c>
      <c r="C2722" s="4">
        <f t="shared" si="42"/>
        <v>3</v>
      </c>
      <c r="D2722" s="4" t="s">
        <v>218</v>
      </c>
      <c r="E2722" s="4" t="s">
        <v>35</v>
      </c>
      <c r="F2722" s="5">
        <v>153400</v>
      </c>
      <c r="G2722" s="3" t="s">
        <v>20</v>
      </c>
      <c r="H2722" s="5">
        <v>153400</v>
      </c>
      <c r="I2722" s="3" t="s">
        <v>21</v>
      </c>
      <c r="J2722" s="3" t="s">
        <v>243</v>
      </c>
      <c r="K2722" s="17">
        <v>0</v>
      </c>
      <c r="L2722" s="3" t="s">
        <v>21</v>
      </c>
      <c r="M2722" s="3" t="s">
        <v>242</v>
      </c>
      <c r="N2722" s="3" t="str">
        <f>IF(tbl_clean[[#This Row],[salary_in_usd]]&gt;=statistics!$B$25,"Yes","No")</f>
        <v>No</v>
      </c>
      <c r="O2722" s="3" t="str">
        <f>IF(tbl_clean[[#This Row],[employee_residence]]=tbl_clean[[#This Row],[company_location]], "Same-Country","Cross-Country")</f>
        <v>Same-Country</v>
      </c>
    </row>
    <row r="2723" spans="1:15" ht="19.2" x14ac:dyDescent="0.45">
      <c r="A2723" s="3">
        <v>2023</v>
      </c>
      <c r="B2723" s="4" t="s">
        <v>213</v>
      </c>
      <c r="C2723" s="4">
        <f t="shared" si="42"/>
        <v>3</v>
      </c>
      <c r="D2723" s="4" t="s">
        <v>218</v>
      </c>
      <c r="E2723" s="4" t="s">
        <v>35</v>
      </c>
      <c r="F2723" s="5">
        <v>153400</v>
      </c>
      <c r="G2723" s="3" t="s">
        <v>20</v>
      </c>
      <c r="H2723" s="5">
        <v>153400</v>
      </c>
      <c r="I2723" s="3" t="s">
        <v>21</v>
      </c>
      <c r="J2723" s="3" t="s">
        <v>243</v>
      </c>
      <c r="K2723" s="17">
        <v>0</v>
      </c>
      <c r="L2723" s="3" t="s">
        <v>21</v>
      </c>
      <c r="M2723" s="3" t="s">
        <v>242</v>
      </c>
      <c r="N2723" s="3" t="str">
        <f>IF(tbl_clean[[#This Row],[salary_in_usd]]&gt;=statistics!$B$25,"Yes","No")</f>
        <v>No</v>
      </c>
      <c r="O2723" s="3" t="str">
        <f>IF(tbl_clean[[#This Row],[employee_residence]]=tbl_clean[[#This Row],[company_location]], "Same-Country","Cross-Country")</f>
        <v>Same-Country</v>
      </c>
    </row>
    <row r="2724" spans="1:15" ht="19.2" x14ac:dyDescent="0.45">
      <c r="A2724" s="3">
        <v>2023</v>
      </c>
      <c r="B2724" s="4" t="s">
        <v>213</v>
      </c>
      <c r="C2724" s="4">
        <f t="shared" si="42"/>
        <v>3</v>
      </c>
      <c r="D2724" s="4" t="s">
        <v>218</v>
      </c>
      <c r="E2724" s="4" t="s">
        <v>23</v>
      </c>
      <c r="F2724" s="5">
        <v>153400</v>
      </c>
      <c r="G2724" s="3" t="s">
        <v>20</v>
      </c>
      <c r="H2724" s="5">
        <v>153400</v>
      </c>
      <c r="I2724" s="3" t="s">
        <v>21</v>
      </c>
      <c r="J2724" s="3" t="s">
        <v>243</v>
      </c>
      <c r="K2724" s="17">
        <v>0</v>
      </c>
      <c r="L2724" s="3" t="s">
        <v>21</v>
      </c>
      <c r="M2724" s="3" t="s">
        <v>242</v>
      </c>
      <c r="N2724" s="3" t="str">
        <f>IF(tbl_clean[[#This Row],[salary_in_usd]]&gt;=statistics!$B$25,"Yes","No")</f>
        <v>No</v>
      </c>
      <c r="O2724" s="3" t="str">
        <f>IF(tbl_clean[[#This Row],[employee_residence]]=tbl_clean[[#This Row],[company_location]], "Same-Country","Cross-Country")</f>
        <v>Same-Country</v>
      </c>
    </row>
    <row r="2725" spans="1:15" ht="19.2" x14ac:dyDescent="0.45">
      <c r="A2725" s="3">
        <v>2023</v>
      </c>
      <c r="B2725" s="4" t="s">
        <v>213</v>
      </c>
      <c r="C2725" s="4">
        <f t="shared" si="42"/>
        <v>3</v>
      </c>
      <c r="D2725" s="4" t="s">
        <v>218</v>
      </c>
      <c r="E2725" s="4" t="s">
        <v>23</v>
      </c>
      <c r="F2725" s="5">
        <v>153300</v>
      </c>
      <c r="G2725" s="3" t="s">
        <v>20</v>
      </c>
      <c r="H2725" s="5">
        <v>153300</v>
      </c>
      <c r="I2725" s="3" t="s">
        <v>21</v>
      </c>
      <c r="J2725" s="3" t="s">
        <v>243</v>
      </c>
      <c r="K2725" s="17">
        <v>0</v>
      </c>
      <c r="L2725" s="3" t="s">
        <v>21</v>
      </c>
      <c r="M2725" s="3" t="s">
        <v>242</v>
      </c>
      <c r="N2725" s="3" t="str">
        <f>IF(tbl_clean[[#This Row],[salary_in_usd]]&gt;=statistics!$B$25,"Yes","No")</f>
        <v>No</v>
      </c>
      <c r="O2725" s="3" t="str">
        <f>IF(tbl_clean[[#This Row],[employee_residence]]=tbl_clean[[#This Row],[company_location]], "Same-Country","Cross-Country")</f>
        <v>Same-Country</v>
      </c>
    </row>
    <row r="2726" spans="1:15" ht="19.2" x14ac:dyDescent="0.45">
      <c r="A2726" s="3">
        <v>2023</v>
      </c>
      <c r="B2726" s="4" t="s">
        <v>213</v>
      </c>
      <c r="C2726" s="4">
        <f t="shared" si="42"/>
        <v>3</v>
      </c>
      <c r="D2726" s="4" t="s">
        <v>218</v>
      </c>
      <c r="E2726" s="4" t="s">
        <v>35</v>
      </c>
      <c r="F2726" s="5">
        <v>153090</v>
      </c>
      <c r="G2726" s="3" t="s">
        <v>20</v>
      </c>
      <c r="H2726" s="5">
        <v>153090</v>
      </c>
      <c r="I2726" s="3" t="s">
        <v>21</v>
      </c>
      <c r="J2726" s="3" t="s">
        <v>243</v>
      </c>
      <c r="K2726" s="17">
        <v>0</v>
      </c>
      <c r="L2726" s="3" t="s">
        <v>21</v>
      </c>
      <c r="M2726" s="3" t="s">
        <v>242</v>
      </c>
      <c r="N2726" s="3" t="str">
        <f>IF(tbl_clean[[#This Row],[salary_in_usd]]&gt;=statistics!$B$25,"Yes","No")</f>
        <v>No</v>
      </c>
      <c r="O2726" s="3" t="str">
        <f>IF(tbl_clean[[#This Row],[employee_residence]]=tbl_clean[[#This Row],[company_location]], "Same-Country","Cross-Country")</f>
        <v>Same-Country</v>
      </c>
    </row>
    <row r="2727" spans="1:15" ht="19.2" x14ac:dyDescent="0.45">
      <c r="A2727" s="3">
        <v>2023</v>
      </c>
      <c r="B2727" s="4" t="s">
        <v>213</v>
      </c>
      <c r="C2727" s="4">
        <f t="shared" si="42"/>
        <v>3</v>
      </c>
      <c r="D2727" s="4" t="s">
        <v>218</v>
      </c>
      <c r="E2727" s="4" t="s">
        <v>35</v>
      </c>
      <c r="F2727" s="5">
        <v>153088</v>
      </c>
      <c r="G2727" s="3" t="s">
        <v>20</v>
      </c>
      <c r="H2727" s="5">
        <v>153088</v>
      </c>
      <c r="I2727" s="3" t="s">
        <v>21</v>
      </c>
      <c r="J2727" s="3" t="s">
        <v>244</v>
      </c>
      <c r="K2727" s="17">
        <v>100</v>
      </c>
      <c r="L2727" s="3" t="s">
        <v>21</v>
      </c>
      <c r="M2727" s="3" t="s">
        <v>242</v>
      </c>
      <c r="N2727" s="3" t="str">
        <f>IF(tbl_clean[[#This Row],[salary_in_usd]]&gt;=statistics!$B$25,"Yes","No")</f>
        <v>No</v>
      </c>
      <c r="O2727" s="3" t="str">
        <f>IF(tbl_clean[[#This Row],[employee_residence]]=tbl_clean[[#This Row],[company_location]], "Same-Country","Cross-Country")</f>
        <v>Same-Country</v>
      </c>
    </row>
    <row r="2728" spans="1:15" ht="19.2" x14ac:dyDescent="0.45">
      <c r="A2728" s="3">
        <v>2023</v>
      </c>
      <c r="B2728" s="4" t="s">
        <v>216</v>
      </c>
      <c r="C2728" s="4">
        <f t="shared" si="42"/>
        <v>4</v>
      </c>
      <c r="D2728" s="4" t="s">
        <v>218</v>
      </c>
      <c r="E2728" s="4" t="s">
        <v>32</v>
      </c>
      <c r="F2728" s="5">
        <v>153000</v>
      </c>
      <c r="G2728" s="3" t="s">
        <v>20</v>
      </c>
      <c r="H2728" s="5">
        <v>153000</v>
      </c>
      <c r="I2728" s="3" t="s">
        <v>21</v>
      </c>
      <c r="J2728" s="3" t="s">
        <v>244</v>
      </c>
      <c r="K2728" s="17">
        <v>100</v>
      </c>
      <c r="L2728" s="3" t="s">
        <v>21</v>
      </c>
      <c r="M2728" s="3" t="s">
        <v>242</v>
      </c>
      <c r="N2728" s="3" t="str">
        <f>IF(tbl_clean[[#This Row],[salary_in_usd]]&gt;=statistics!$B$25,"Yes","No")</f>
        <v>No</v>
      </c>
      <c r="O2728" s="3" t="str">
        <f>IF(tbl_clean[[#This Row],[employee_residence]]=tbl_clean[[#This Row],[company_location]], "Same-Country","Cross-Country")</f>
        <v>Same-Country</v>
      </c>
    </row>
    <row r="2729" spans="1:15" ht="19.2" x14ac:dyDescent="0.45">
      <c r="A2729" s="3">
        <v>2023</v>
      </c>
      <c r="B2729" s="4" t="s">
        <v>213</v>
      </c>
      <c r="C2729" s="4">
        <f t="shared" si="42"/>
        <v>3</v>
      </c>
      <c r="D2729" s="4" t="s">
        <v>218</v>
      </c>
      <c r="E2729" s="4" t="s">
        <v>37</v>
      </c>
      <c r="F2729" s="5">
        <v>153000</v>
      </c>
      <c r="G2729" s="3" t="s">
        <v>20</v>
      </c>
      <c r="H2729" s="5">
        <v>153000</v>
      </c>
      <c r="I2729" s="3" t="s">
        <v>24</v>
      </c>
      <c r="J2729" s="3" t="s">
        <v>244</v>
      </c>
      <c r="K2729" s="17">
        <v>100</v>
      </c>
      <c r="L2729" s="3" t="s">
        <v>24</v>
      </c>
      <c r="M2729" s="3" t="s">
        <v>242</v>
      </c>
      <c r="N2729" s="3" t="str">
        <f>IF(tbl_clean[[#This Row],[salary_in_usd]]&gt;=statistics!$B$25,"Yes","No")</f>
        <v>No</v>
      </c>
      <c r="O2729" s="3" t="str">
        <f>IF(tbl_clean[[#This Row],[employee_residence]]=tbl_clean[[#This Row],[company_location]], "Same-Country","Cross-Country")</f>
        <v>Same-Country</v>
      </c>
    </row>
    <row r="2730" spans="1:15" ht="19.2" x14ac:dyDescent="0.45">
      <c r="A2730" s="3">
        <v>2023</v>
      </c>
      <c r="B2730" s="4" t="s">
        <v>213</v>
      </c>
      <c r="C2730" s="4">
        <f t="shared" si="42"/>
        <v>3</v>
      </c>
      <c r="D2730" s="4" t="s">
        <v>218</v>
      </c>
      <c r="E2730" s="4" t="s">
        <v>32</v>
      </c>
      <c r="F2730" s="5">
        <v>152900</v>
      </c>
      <c r="G2730" s="3" t="s">
        <v>20</v>
      </c>
      <c r="H2730" s="5">
        <v>152900</v>
      </c>
      <c r="I2730" s="3" t="s">
        <v>21</v>
      </c>
      <c r="J2730" s="3" t="s">
        <v>244</v>
      </c>
      <c r="K2730" s="17">
        <v>100</v>
      </c>
      <c r="L2730" s="3" t="s">
        <v>21</v>
      </c>
      <c r="M2730" s="3" t="s">
        <v>242</v>
      </c>
      <c r="N2730" s="3" t="str">
        <f>IF(tbl_clean[[#This Row],[salary_in_usd]]&gt;=statistics!$B$25,"Yes","No")</f>
        <v>No</v>
      </c>
      <c r="O2730" s="3" t="str">
        <f>IF(tbl_clean[[#This Row],[employee_residence]]=tbl_clean[[#This Row],[company_location]], "Same-Country","Cross-Country")</f>
        <v>Same-Country</v>
      </c>
    </row>
    <row r="2731" spans="1:15" ht="19.2" x14ac:dyDescent="0.45">
      <c r="A2731" s="3">
        <v>2023</v>
      </c>
      <c r="B2731" s="4" t="s">
        <v>213</v>
      </c>
      <c r="C2731" s="4">
        <f t="shared" si="42"/>
        <v>3</v>
      </c>
      <c r="D2731" s="4" t="s">
        <v>218</v>
      </c>
      <c r="E2731" s="4" t="s">
        <v>32</v>
      </c>
      <c r="F2731" s="5">
        <v>152500</v>
      </c>
      <c r="G2731" s="3" t="s">
        <v>20</v>
      </c>
      <c r="H2731" s="5">
        <v>152500</v>
      </c>
      <c r="I2731" s="3" t="s">
        <v>21</v>
      </c>
      <c r="J2731" s="3" t="s">
        <v>243</v>
      </c>
      <c r="K2731" s="17">
        <v>0</v>
      </c>
      <c r="L2731" s="3" t="s">
        <v>21</v>
      </c>
      <c r="M2731" s="3" t="s">
        <v>242</v>
      </c>
      <c r="N2731" s="3" t="str">
        <f>IF(tbl_clean[[#This Row],[salary_in_usd]]&gt;=statistics!$B$25,"Yes","No")</f>
        <v>No</v>
      </c>
      <c r="O2731" s="3" t="str">
        <f>IF(tbl_clean[[#This Row],[employee_residence]]=tbl_clean[[#This Row],[company_location]], "Same-Country","Cross-Country")</f>
        <v>Same-Country</v>
      </c>
    </row>
    <row r="2732" spans="1:15" ht="19.2" x14ac:dyDescent="0.45">
      <c r="A2732" s="3">
        <v>2023</v>
      </c>
      <c r="B2732" s="4" t="s">
        <v>213</v>
      </c>
      <c r="C2732" s="4">
        <f t="shared" si="42"/>
        <v>3</v>
      </c>
      <c r="D2732" s="4" t="s">
        <v>218</v>
      </c>
      <c r="E2732" s="4" t="s">
        <v>27</v>
      </c>
      <c r="F2732" s="5">
        <v>152380</v>
      </c>
      <c r="G2732" s="3" t="s">
        <v>20</v>
      </c>
      <c r="H2732" s="5">
        <v>152380</v>
      </c>
      <c r="I2732" s="3" t="s">
        <v>21</v>
      </c>
      <c r="J2732" s="3" t="s">
        <v>243</v>
      </c>
      <c r="K2732" s="17">
        <v>0</v>
      </c>
      <c r="L2732" s="3" t="s">
        <v>21</v>
      </c>
      <c r="M2732" s="3" t="s">
        <v>242</v>
      </c>
      <c r="N2732" s="3" t="str">
        <f>IF(tbl_clean[[#This Row],[salary_in_usd]]&gt;=statistics!$B$25,"Yes","No")</f>
        <v>No</v>
      </c>
      <c r="O2732" s="3" t="str">
        <f>IF(tbl_clean[[#This Row],[employee_residence]]=tbl_clean[[#This Row],[company_location]], "Same-Country","Cross-Country")</f>
        <v>Same-Country</v>
      </c>
    </row>
    <row r="2733" spans="1:15" ht="19.2" x14ac:dyDescent="0.45">
      <c r="A2733" s="3">
        <v>2023</v>
      </c>
      <c r="B2733" s="4" t="s">
        <v>213</v>
      </c>
      <c r="C2733" s="4">
        <f t="shared" si="42"/>
        <v>3</v>
      </c>
      <c r="D2733" s="4" t="s">
        <v>218</v>
      </c>
      <c r="E2733" s="4" t="s">
        <v>23</v>
      </c>
      <c r="F2733" s="5">
        <v>152000</v>
      </c>
      <c r="G2733" s="3" t="s">
        <v>20</v>
      </c>
      <c r="H2733" s="5">
        <v>152000</v>
      </c>
      <c r="I2733" s="3" t="s">
        <v>21</v>
      </c>
      <c r="J2733" s="3" t="s">
        <v>243</v>
      </c>
      <c r="K2733" s="17">
        <v>0</v>
      </c>
      <c r="L2733" s="3" t="s">
        <v>21</v>
      </c>
      <c r="M2733" s="3" t="s">
        <v>242</v>
      </c>
      <c r="N2733" s="3" t="str">
        <f>IF(tbl_clean[[#This Row],[salary_in_usd]]&gt;=statistics!$B$25,"Yes","No")</f>
        <v>No</v>
      </c>
      <c r="O2733" s="3" t="str">
        <f>IF(tbl_clean[[#This Row],[employee_residence]]=tbl_clean[[#This Row],[company_location]], "Same-Country","Cross-Country")</f>
        <v>Same-Country</v>
      </c>
    </row>
    <row r="2734" spans="1:15" ht="19.2" x14ac:dyDescent="0.45">
      <c r="A2734" s="3">
        <v>2023</v>
      </c>
      <c r="B2734" s="4" t="s">
        <v>213</v>
      </c>
      <c r="C2734" s="4">
        <f t="shared" si="42"/>
        <v>3</v>
      </c>
      <c r="D2734" s="4" t="s">
        <v>218</v>
      </c>
      <c r="E2734" s="4" t="s">
        <v>23</v>
      </c>
      <c r="F2734" s="5">
        <v>152000</v>
      </c>
      <c r="G2734" s="3" t="s">
        <v>20</v>
      </c>
      <c r="H2734" s="5">
        <v>152000</v>
      </c>
      <c r="I2734" s="3" t="s">
        <v>21</v>
      </c>
      <c r="J2734" s="3" t="s">
        <v>243</v>
      </c>
      <c r="K2734" s="17">
        <v>0</v>
      </c>
      <c r="L2734" s="3" t="s">
        <v>21</v>
      </c>
      <c r="M2734" s="3" t="s">
        <v>242</v>
      </c>
      <c r="N2734" s="3" t="str">
        <f>IF(tbl_clean[[#This Row],[salary_in_usd]]&gt;=statistics!$B$25,"Yes","No")</f>
        <v>No</v>
      </c>
      <c r="O2734" s="3" t="str">
        <f>IF(tbl_clean[[#This Row],[employee_residence]]=tbl_clean[[#This Row],[company_location]], "Same-Country","Cross-Country")</f>
        <v>Same-Country</v>
      </c>
    </row>
    <row r="2735" spans="1:15" ht="19.2" x14ac:dyDescent="0.45">
      <c r="A2735" s="3">
        <v>2023</v>
      </c>
      <c r="B2735" s="4" t="s">
        <v>213</v>
      </c>
      <c r="C2735" s="4">
        <f t="shared" si="42"/>
        <v>3</v>
      </c>
      <c r="D2735" s="4" t="s">
        <v>218</v>
      </c>
      <c r="E2735" s="4" t="s">
        <v>123</v>
      </c>
      <c r="F2735" s="5">
        <v>124999</v>
      </c>
      <c r="G2735" s="3" t="s">
        <v>58</v>
      </c>
      <c r="H2735" s="5">
        <v>151902</v>
      </c>
      <c r="I2735" s="3" t="s">
        <v>33</v>
      </c>
      <c r="J2735" s="3" t="s">
        <v>244</v>
      </c>
      <c r="K2735" s="17">
        <v>100</v>
      </c>
      <c r="L2735" s="3" t="s">
        <v>33</v>
      </c>
      <c r="M2735" s="3" t="s">
        <v>240</v>
      </c>
      <c r="N2735" s="3" t="str">
        <f>IF(tbl_clean[[#This Row],[salary_in_usd]]&gt;=statistics!$B$25,"Yes","No")</f>
        <v>No</v>
      </c>
      <c r="O2735" s="3" t="str">
        <f>IF(tbl_clean[[#This Row],[employee_residence]]=tbl_clean[[#This Row],[company_location]], "Same-Country","Cross-Country")</f>
        <v>Same-Country</v>
      </c>
    </row>
    <row r="2736" spans="1:15" ht="19.2" x14ac:dyDescent="0.45">
      <c r="A2736" s="3">
        <v>2023</v>
      </c>
      <c r="B2736" s="4" t="s">
        <v>214</v>
      </c>
      <c r="C2736" s="4">
        <f t="shared" si="42"/>
        <v>2</v>
      </c>
      <c r="D2736" s="4" t="s">
        <v>218</v>
      </c>
      <c r="E2736" s="4" t="s">
        <v>52</v>
      </c>
      <c r="F2736" s="5">
        <v>151800</v>
      </c>
      <c r="G2736" s="3" t="s">
        <v>20</v>
      </c>
      <c r="H2736" s="5">
        <v>151800</v>
      </c>
      <c r="I2736" s="3" t="s">
        <v>21</v>
      </c>
      <c r="J2736" s="3" t="s">
        <v>244</v>
      </c>
      <c r="K2736" s="17">
        <v>100</v>
      </c>
      <c r="L2736" s="3" t="s">
        <v>21</v>
      </c>
      <c r="M2736" s="3" t="s">
        <v>242</v>
      </c>
      <c r="N2736" s="3" t="str">
        <f>IF(tbl_clean[[#This Row],[salary_in_usd]]&gt;=statistics!$B$25,"Yes","No")</f>
        <v>No</v>
      </c>
      <c r="O2736" s="3" t="str">
        <f>IF(tbl_clean[[#This Row],[employee_residence]]=tbl_clean[[#This Row],[company_location]], "Same-Country","Cross-Country")</f>
        <v>Same-Country</v>
      </c>
    </row>
    <row r="2737" spans="1:15" ht="19.2" x14ac:dyDescent="0.45">
      <c r="A2737" s="3">
        <v>2023</v>
      </c>
      <c r="B2737" s="4" t="s">
        <v>213</v>
      </c>
      <c r="C2737" s="4">
        <f t="shared" si="42"/>
        <v>3</v>
      </c>
      <c r="D2737" s="4" t="s">
        <v>218</v>
      </c>
      <c r="E2737" s="4" t="s">
        <v>52</v>
      </c>
      <c r="F2737" s="5">
        <v>151800</v>
      </c>
      <c r="G2737" s="3" t="s">
        <v>20</v>
      </c>
      <c r="H2737" s="5">
        <v>151800</v>
      </c>
      <c r="I2737" s="3" t="s">
        <v>21</v>
      </c>
      <c r="J2737" s="3" t="s">
        <v>243</v>
      </c>
      <c r="K2737" s="17">
        <v>0</v>
      </c>
      <c r="L2737" s="3" t="s">
        <v>21</v>
      </c>
      <c r="M2737" s="3" t="s">
        <v>242</v>
      </c>
      <c r="N2737" s="3" t="str">
        <f>IF(tbl_clean[[#This Row],[salary_in_usd]]&gt;=statistics!$B$25,"Yes","No")</f>
        <v>No</v>
      </c>
      <c r="O2737" s="3" t="str">
        <f>IF(tbl_clean[[#This Row],[employee_residence]]=tbl_clean[[#This Row],[company_location]], "Same-Country","Cross-Country")</f>
        <v>Same-Country</v>
      </c>
    </row>
    <row r="2738" spans="1:15" ht="19.2" x14ac:dyDescent="0.45">
      <c r="A2738" s="3">
        <v>2023</v>
      </c>
      <c r="B2738" s="4" t="s">
        <v>214</v>
      </c>
      <c r="C2738" s="4">
        <f t="shared" si="42"/>
        <v>2</v>
      </c>
      <c r="D2738" s="4" t="s">
        <v>218</v>
      </c>
      <c r="E2738" s="4" t="s">
        <v>23</v>
      </c>
      <c r="F2738" s="5">
        <v>151410</v>
      </c>
      <c r="G2738" s="3" t="s">
        <v>20</v>
      </c>
      <c r="H2738" s="5">
        <v>151410</v>
      </c>
      <c r="I2738" s="3" t="s">
        <v>21</v>
      </c>
      <c r="J2738" s="3" t="s">
        <v>244</v>
      </c>
      <c r="K2738" s="17">
        <v>100</v>
      </c>
      <c r="L2738" s="3" t="s">
        <v>21</v>
      </c>
      <c r="M2738" s="3" t="s">
        <v>242</v>
      </c>
      <c r="N2738" s="3" t="str">
        <f>IF(tbl_clean[[#This Row],[salary_in_usd]]&gt;=statistics!$B$25,"Yes","No")</f>
        <v>No</v>
      </c>
      <c r="O2738" s="3" t="str">
        <f>IF(tbl_clean[[#This Row],[employee_residence]]=tbl_clean[[#This Row],[company_location]], "Same-Country","Cross-Country")</f>
        <v>Same-Country</v>
      </c>
    </row>
    <row r="2739" spans="1:15" ht="19.2" x14ac:dyDescent="0.45">
      <c r="A2739" s="3">
        <v>2023</v>
      </c>
      <c r="B2739" s="4" t="s">
        <v>214</v>
      </c>
      <c r="C2739" s="4">
        <f t="shared" si="42"/>
        <v>2</v>
      </c>
      <c r="D2739" s="4" t="s">
        <v>218</v>
      </c>
      <c r="E2739" s="4" t="s">
        <v>37</v>
      </c>
      <c r="F2739" s="5">
        <v>151000</v>
      </c>
      <c r="G2739" s="3" t="s">
        <v>20</v>
      </c>
      <c r="H2739" s="5">
        <v>151000</v>
      </c>
      <c r="I2739" s="3" t="s">
        <v>21</v>
      </c>
      <c r="J2739" s="3" t="s">
        <v>243</v>
      </c>
      <c r="K2739" s="17">
        <v>0</v>
      </c>
      <c r="L2739" s="3" t="s">
        <v>21</v>
      </c>
      <c r="M2739" s="3" t="s">
        <v>242</v>
      </c>
      <c r="N2739" s="3" t="str">
        <f>IF(tbl_clean[[#This Row],[salary_in_usd]]&gt;=statistics!$B$25,"Yes","No")</f>
        <v>No</v>
      </c>
      <c r="O2739" s="3" t="str">
        <f>IF(tbl_clean[[#This Row],[employee_residence]]=tbl_clean[[#This Row],[company_location]], "Same-Country","Cross-Country")</f>
        <v>Same-Country</v>
      </c>
    </row>
    <row r="2740" spans="1:15" ht="19.2" x14ac:dyDescent="0.45">
      <c r="A2740" s="3">
        <v>2023</v>
      </c>
      <c r="B2740" s="4" t="s">
        <v>216</v>
      </c>
      <c r="C2740" s="4">
        <f t="shared" si="42"/>
        <v>4</v>
      </c>
      <c r="D2740" s="4" t="s">
        <v>218</v>
      </c>
      <c r="E2740" s="4" t="s">
        <v>37</v>
      </c>
      <c r="F2740" s="5">
        <v>150900</v>
      </c>
      <c r="G2740" s="3" t="s">
        <v>20</v>
      </c>
      <c r="H2740" s="5">
        <v>150900</v>
      </c>
      <c r="I2740" s="3" t="s">
        <v>21</v>
      </c>
      <c r="J2740" s="3" t="s">
        <v>243</v>
      </c>
      <c r="K2740" s="17">
        <v>0</v>
      </c>
      <c r="L2740" s="3" t="s">
        <v>21</v>
      </c>
      <c r="M2740" s="3" t="s">
        <v>242</v>
      </c>
      <c r="N2740" s="3" t="str">
        <f>IF(tbl_clean[[#This Row],[salary_in_usd]]&gt;=statistics!$B$25,"Yes","No")</f>
        <v>No</v>
      </c>
      <c r="O2740" s="3" t="str">
        <f>IF(tbl_clean[[#This Row],[employee_residence]]=tbl_clean[[#This Row],[company_location]], "Same-Country","Cross-Country")</f>
        <v>Same-Country</v>
      </c>
    </row>
    <row r="2741" spans="1:15" ht="19.2" x14ac:dyDescent="0.45">
      <c r="A2741" s="3">
        <v>2023</v>
      </c>
      <c r="B2741" s="4" t="s">
        <v>214</v>
      </c>
      <c r="C2741" s="4">
        <f t="shared" si="42"/>
        <v>2</v>
      </c>
      <c r="D2741" s="4" t="s">
        <v>218</v>
      </c>
      <c r="E2741" s="4" t="s">
        <v>35</v>
      </c>
      <c r="F2741" s="5">
        <v>150450</v>
      </c>
      <c r="G2741" s="3" t="s">
        <v>20</v>
      </c>
      <c r="H2741" s="5">
        <v>150450</v>
      </c>
      <c r="I2741" s="3" t="s">
        <v>21</v>
      </c>
      <c r="J2741" s="3" t="s">
        <v>244</v>
      </c>
      <c r="K2741" s="17">
        <v>100</v>
      </c>
      <c r="L2741" s="3" t="s">
        <v>21</v>
      </c>
      <c r="M2741" s="3" t="s">
        <v>242</v>
      </c>
      <c r="N2741" s="3" t="str">
        <f>IF(tbl_clean[[#This Row],[salary_in_usd]]&gt;=statistics!$B$25,"Yes","No")</f>
        <v>No</v>
      </c>
      <c r="O2741" s="3" t="str">
        <f>IF(tbl_clean[[#This Row],[employee_residence]]=tbl_clean[[#This Row],[company_location]], "Same-Country","Cross-Country")</f>
        <v>Same-Country</v>
      </c>
    </row>
    <row r="2742" spans="1:15" ht="19.2" x14ac:dyDescent="0.45">
      <c r="A2742" s="3">
        <v>2023</v>
      </c>
      <c r="B2742" s="4" t="s">
        <v>213</v>
      </c>
      <c r="C2742" s="4">
        <f t="shared" si="42"/>
        <v>3</v>
      </c>
      <c r="D2742" s="4" t="s">
        <v>218</v>
      </c>
      <c r="E2742" s="4" t="s">
        <v>23</v>
      </c>
      <c r="F2742" s="5">
        <v>150000</v>
      </c>
      <c r="G2742" s="3" t="s">
        <v>20</v>
      </c>
      <c r="H2742" s="5">
        <v>150000</v>
      </c>
      <c r="I2742" s="3" t="s">
        <v>21</v>
      </c>
      <c r="J2742" s="3" t="s">
        <v>243</v>
      </c>
      <c r="K2742" s="17">
        <v>0</v>
      </c>
      <c r="L2742" s="3" t="s">
        <v>21</v>
      </c>
      <c r="M2742" s="3" t="s">
        <v>242</v>
      </c>
      <c r="N2742" s="3" t="str">
        <f>IF(tbl_clean[[#This Row],[salary_in_usd]]&gt;=statistics!$B$25,"Yes","No")</f>
        <v>No</v>
      </c>
      <c r="O2742" s="3" t="str">
        <f>IF(tbl_clean[[#This Row],[employee_residence]]=tbl_clean[[#This Row],[company_location]], "Same-Country","Cross-Country")</f>
        <v>Same-Country</v>
      </c>
    </row>
    <row r="2743" spans="1:15" ht="19.2" x14ac:dyDescent="0.45">
      <c r="A2743" s="3">
        <v>2023</v>
      </c>
      <c r="B2743" s="4" t="s">
        <v>214</v>
      </c>
      <c r="C2743" s="4">
        <f t="shared" si="42"/>
        <v>2</v>
      </c>
      <c r="D2743" s="4" t="s">
        <v>218</v>
      </c>
      <c r="E2743" s="4" t="s">
        <v>27</v>
      </c>
      <c r="F2743" s="5">
        <v>150000</v>
      </c>
      <c r="G2743" s="3" t="s">
        <v>20</v>
      </c>
      <c r="H2743" s="5">
        <v>150000</v>
      </c>
      <c r="I2743" s="3" t="s">
        <v>21</v>
      </c>
      <c r="J2743" s="3" t="s">
        <v>244</v>
      </c>
      <c r="K2743" s="17">
        <v>100</v>
      </c>
      <c r="L2743" s="3" t="s">
        <v>21</v>
      </c>
      <c r="M2743" s="3" t="s">
        <v>242</v>
      </c>
      <c r="N2743" s="3" t="str">
        <f>IF(tbl_clean[[#This Row],[salary_in_usd]]&gt;=statistics!$B$25,"Yes","No")</f>
        <v>No</v>
      </c>
      <c r="O2743" s="3" t="str">
        <f>IF(tbl_clean[[#This Row],[employee_residence]]=tbl_clean[[#This Row],[company_location]], "Same-Country","Cross-Country")</f>
        <v>Same-Country</v>
      </c>
    </row>
    <row r="2744" spans="1:15" ht="19.2" x14ac:dyDescent="0.45">
      <c r="A2744" s="3">
        <v>2023</v>
      </c>
      <c r="B2744" s="4" t="s">
        <v>213</v>
      </c>
      <c r="C2744" s="4">
        <f t="shared" si="42"/>
        <v>3</v>
      </c>
      <c r="D2744" s="4" t="s">
        <v>218</v>
      </c>
      <c r="E2744" s="4" t="s">
        <v>35</v>
      </c>
      <c r="F2744" s="5">
        <v>150000</v>
      </c>
      <c r="G2744" s="3" t="s">
        <v>20</v>
      </c>
      <c r="H2744" s="5">
        <v>150000</v>
      </c>
      <c r="I2744" s="3" t="s">
        <v>48</v>
      </c>
      <c r="J2744" s="3" t="s">
        <v>244</v>
      </c>
      <c r="K2744" s="17">
        <v>100</v>
      </c>
      <c r="L2744" s="3" t="s">
        <v>21</v>
      </c>
      <c r="M2744" s="3" t="s">
        <v>242</v>
      </c>
      <c r="N2744" s="3" t="str">
        <f>IF(tbl_clean[[#This Row],[salary_in_usd]]&gt;=statistics!$B$25,"Yes","No")</f>
        <v>No</v>
      </c>
      <c r="O2744" s="3" t="str">
        <f>IF(tbl_clean[[#This Row],[employee_residence]]=tbl_clean[[#This Row],[company_location]], "Same-Country","Cross-Country")</f>
        <v>Cross-Country</v>
      </c>
    </row>
    <row r="2745" spans="1:15" ht="19.2" x14ac:dyDescent="0.45">
      <c r="A2745" s="3">
        <v>2023</v>
      </c>
      <c r="B2745" s="4" t="s">
        <v>213</v>
      </c>
      <c r="C2745" s="4">
        <f t="shared" si="42"/>
        <v>3</v>
      </c>
      <c r="D2745" s="4" t="s">
        <v>218</v>
      </c>
      <c r="E2745" s="4" t="s">
        <v>23</v>
      </c>
      <c r="F2745" s="5">
        <v>150000</v>
      </c>
      <c r="G2745" s="3" t="s">
        <v>20</v>
      </c>
      <c r="H2745" s="5">
        <v>150000</v>
      </c>
      <c r="I2745" s="3" t="s">
        <v>21</v>
      </c>
      <c r="J2745" s="3" t="s">
        <v>243</v>
      </c>
      <c r="K2745" s="17">
        <v>0</v>
      </c>
      <c r="L2745" s="3" t="s">
        <v>21</v>
      </c>
      <c r="M2745" s="3" t="s">
        <v>242</v>
      </c>
      <c r="N2745" s="3" t="str">
        <f>IF(tbl_clean[[#This Row],[salary_in_usd]]&gt;=statistics!$B$25,"Yes","No")</f>
        <v>No</v>
      </c>
      <c r="O2745" s="3" t="str">
        <f>IF(tbl_clean[[#This Row],[employee_residence]]=tbl_clean[[#This Row],[company_location]], "Same-Country","Cross-Country")</f>
        <v>Same-Country</v>
      </c>
    </row>
    <row r="2746" spans="1:15" ht="19.2" x14ac:dyDescent="0.45">
      <c r="A2746" s="3">
        <v>2023</v>
      </c>
      <c r="B2746" s="4" t="s">
        <v>213</v>
      </c>
      <c r="C2746" s="4">
        <f t="shared" si="42"/>
        <v>3</v>
      </c>
      <c r="D2746" s="4" t="s">
        <v>218</v>
      </c>
      <c r="E2746" s="4" t="s">
        <v>35</v>
      </c>
      <c r="F2746" s="5">
        <v>150000</v>
      </c>
      <c r="G2746" s="3" t="s">
        <v>20</v>
      </c>
      <c r="H2746" s="5">
        <v>150000</v>
      </c>
      <c r="I2746" s="3" t="s">
        <v>21</v>
      </c>
      <c r="J2746" s="3" t="s">
        <v>243</v>
      </c>
      <c r="K2746" s="17">
        <v>0</v>
      </c>
      <c r="L2746" s="3" t="s">
        <v>21</v>
      </c>
      <c r="M2746" s="3" t="s">
        <v>242</v>
      </c>
      <c r="N2746" s="3" t="str">
        <f>IF(tbl_clean[[#This Row],[salary_in_usd]]&gt;=statistics!$B$25,"Yes","No")</f>
        <v>No</v>
      </c>
      <c r="O2746" s="3" t="str">
        <f>IF(tbl_clean[[#This Row],[employee_residence]]=tbl_clean[[#This Row],[company_location]], "Same-Country","Cross-Country")</f>
        <v>Same-Country</v>
      </c>
    </row>
    <row r="2747" spans="1:15" ht="19.2" x14ac:dyDescent="0.45">
      <c r="A2747" s="3">
        <v>2023</v>
      </c>
      <c r="B2747" s="4" t="s">
        <v>213</v>
      </c>
      <c r="C2747" s="4">
        <f t="shared" si="42"/>
        <v>3</v>
      </c>
      <c r="D2747" s="4" t="s">
        <v>218</v>
      </c>
      <c r="E2747" s="4" t="s">
        <v>32</v>
      </c>
      <c r="F2747" s="5">
        <v>150000</v>
      </c>
      <c r="G2747" s="3" t="s">
        <v>20</v>
      </c>
      <c r="H2747" s="5">
        <v>150000</v>
      </c>
      <c r="I2747" s="3" t="s">
        <v>21</v>
      </c>
      <c r="J2747" s="3" t="s">
        <v>244</v>
      </c>
      <c r="K2747" s="17">
        <v>100</v>
      </c>
      <c r="L2747" s="3" t="s">
        <v>21</v>
      </c>
      <c r="M2747" s="3" t="s">
        <v>242</v>
      </c>
      <c r="N2747" s="3" t="str">
        <f>IF(tbl_clean[[#This Row],[salary_in_usd]]&gt;=statistics!$B$25,"Yes","No")</f>
        <v>No</v>
      </c>
      <c r="O2747" s="3" t="str">
        <f>IF(tbl_clean[[#This Row],[employee_residence]]=tbl_clean[[#This Row],[company_location]], "Same-Country","Cross-Country")</f>
        <v>Same-Country</v>
      </c>
    </row>
    <row r="2748" spans="1:15" ht="19.2" x14ac:dyDescent="0.45">
      <c r="A2748" s="3">
        <v>2023</v>
      </c>
      <c r="B2748" s="4" t="s">
        <v>213</v>
      </c>
      <c r="C2748" s="4">
        <f t="shared" si="42"/>
        <v>3</v>
      </c>
      <c r="D2748" s="4" t="s">
        <v>218</v>
      </c>
      <c r="E2748" s="4" t="s">
        <v>37</v>
      </c>
      <c r="F2748" s="5">
        <v>150000</v>
      </c>
      <c r="G2748" s="3" t="s">
        <v>20</v>
      </c>
      <c r="H2748" s="5">
        <v>150000</v>
      </c>
      <c r="I2748" s="3" t="s">
        <v>21</v>
      </c>
      <c r="J2748" s="3" t="s">
        <v>244</v>
      </c>
      <c r="K2748" s="17">
        <v>100</v>
      </c>
      <c r="L2748" s="3" t="s">
        <v>21</v>
      </c>
      <c r="M2748" s="3" t="s">
        <v>242</v>
      </c>
      <c r="N2748" s="3" t="str">
        <f>IF(tbl_clean[[#This Row],[salary_in_usd]]&gt;=statistics!$B$25,"Yes","No")</f>
        <v>No</v>
      </c>
      <c r="O2748" s="3" t="str">
        <f>IF(tbl_clean[[#This Row],[employee_residence]]=tbl_clean[[#This Row],[company_location]], "Same-Country","Cross-Country")</f>
        <v>Same-Country</v>
      </c>
    </row>
    <row r="2749" spans="1:15" ht="19.2" x14ac:dyDescent="0.45">
      <c r="A2749" s="3">
        <v>2023</v>
      </c>
      <c r="B2749" s="4" t="s">
        <v>213</v>
      </c>
      <c r="C2749" s="4">
        <f t="shared" si="42"/>
        <v>3</v>
      </c>
      <c r="D2749" s="4" t="s">
        <v>218</v>
      </c>
      <c r="E2749" s="4" t="s">
        <v>37</v>
      </c>
      <c r="F2749" s="5">
        <v>150000</v>
      </c>
      <c r="G2749" s="3" t="s">
        <v>20</v>
      </c>
      <c r="H2749" s="5">
        <v>150000</v>
      </c>
      <c r="I2749" s="3" t="s">
        <v>21</v>
      </c>
      <c r="J2749" s="3" t="s">
        <v>243</v>
      </c>
      <c r="K2749" s="17">
        <v>0</v>
      </c>
      <c r="L2749" s="3" t="s">
        <v>21</v>
      </c>
      <c r="M2749" s="3" t="s">
        <v>242</v>
      </c>
      <c r="N2749" s="3" t="str">
        <f>IF(tbl_clean[[#This Row],[salary_in_usd]]&gt;=statistics!$B$25,"Yes","No")</f>
        <v>No</v>
      </c>
      <c r="O2749" s="3" t="str">
        <f>IF(tbl_clean[[#This Row],[employee_residence]]=tbl_clean[[#This Row],[company_location]], "Same-Country","Cross-Country")</f>
        <v>Same-Country</v>
      </c>
    </row>
    <row r="2750" spans="1:15" ht="19.2" x14ac:dyDescent="0.45">
      <c r="A2750" s="3">
        <v>2023</v>
      </c>
      <c r="B2750" s="4" t="s">
        <v>213</v>
      </c>
      <c r="C2750" s="4">
        <f t="shared" si="42"/>
        <v>3</v>
      </c>
      <c r="D2750" s="4" t="s">
        <v>218</v>
      </c>
      <c r="E2750" s="4" t="s">
        <v>37</v>
      </c>
      <c r="F2750" s="5">
        <v>150000</v>
      </c>
      <c r="G2750" s="3" t="s">
        <v>20</v>
      </c>
      <c r="H2750" s="5">
        <v>150000</v>
      </c>
      <c r="I2750" s="3" t="s">
        <v>21</v>
      </c>
      <c r="J2750" s="3" t="s">
        <v>243</v>
      </c>
      <c r="K2750" s="17">
        <v>0</v>
      </c>
      <c r="L2750" s="3" t="s">
        <v>21</v>
      </c>
      <c r="M2750" s="3" t="s">
        <v>242</v>
      </c>
      <c r="N2750" s="3" t="str">
        <f>IF(tbl_clean[[#This Row],[salary_in_usd]]&gt;=statistics!$B$25,"Yes","No")</f>
        <v>No</v>
      </c>
      <c r="O2750" s="3" t="str">
        <f>IF(tbl_clean[[#This Row],[employee_residence]]=tbl_clean[[#This Row],[company_location]], "Same-Country","Cross-Country")</f>
        <v>Same-Country</v>
      </c>
    </row>
    <row r="2751" spans="1:15" ht="19.2" x14ac:dyDescent="0.45">
      <c r="A2751" s="3">
        <v>2023</v>
      </c>
      <c r="B2751" s="4" t="s">
        <v>213</v>
      </c>
      <c r="C2751" s="4">
        <f t="shared" si="42"/>
        <v>3</v>
      </c>
      <c r="D2751" s="4" t="s">
        <v>218</v>
      </c>
      <c r="E2751" s="4" t="s">
        <v>52</v>
      </c>
      <c r="F2751" s="5">
        <v>150000</v>
      </c>
      <c r="G2751" s="3" t="s">
        <v>20</v>
      </c>
      <c r="H2751" s="5">
        <v>150000</v>
      </c>
      <c r="I2751" s="3" t="s">
        <v>21</v>
      </c>
      <c r="J2751" s="3" t="s">
        <v>243</v>
      </c>
      <c r="K2751" s="17">
        <v>0</v>
      </c>
      <c r="L2751" s="3" t="s">
        <v>21</v>
      </c>
      <c r="M2751" s="3" t="s">
        <v>242</v>
      </c>
      <c r="N2751" s="3" t="str">
        <f>IF(tbl_clean[[#This Row],[salary_in_usd]]&gt;=statistics!$B$25,"Yes","No")</f>
        <v>No</v>
      </c>
      <c r="O2751" s="3" t="str">
        <f>IF(tbl_clean[[#This Row],[employee_residence]]=tbl_clean[[#This Row],[company_location]], "Same-Country","Cross-Country")</f>
        <v>Same-Country</v>
      </c>
    </row>
    <row r="2752" spans="1:15" ht="19.2" x14ac:dyDescent="0.45">
      <c r="A2752" s="3">
        <v>2023</v>
      </c>
      <c r="B2752" s="4" t="s">
        <v>213</v>
      </c>
      <c r="C2752" s="4">
        <f t="shared" si="42"/>
        <v>3</v>
      </c>
      <c r="D2752" s="4" t="s">
        <v>218</v>
      </c>
      <c r="E2752" s="4" t="s">
        <v>37</v>
      </c>
      <c r="F2752" s="5">
        <v>150000</v>
      </c>
      <c r="G2752" s="3" t="s">
        <v>20</v>
      </c>
      <c r="H2752" s="5">
        <v>150000</v>
      </c>
      <c r="I2752" s="3" t="s">
        <v>21</v>
      </c>
      <c r="J2752" s="3" t="s">
        <v>243</v>
      </c>
      <c r="K2752" s="17">
        <v>0</v>
      </c>
      <c r="L2752" s="3" t="s">
        <v>21</v>
      </c>
      <c r="M2752" s="3" t="s">
        <v>242</v>
      </c>
      <c r="N2752" s="3" t="str">
        <f>IF(tbl_clean[[#This Row],[salary_in_usd]]&gt;=statistics!$B$25,"Yes","No")</f>
        <v>No</v>
      </c>
      <c r="O2752" s="3" t="str">
        <f>IF(tbl_clean[[#This Row],[employee_residence]]=tbl_clean[[#This Row],[company_location]], "Same-Country","Cross-Country")</f>
        <v>Same-Country</v>
      </c>
    </row>
    <row r="2753" spans="1:15" ht="19.2" x14ac:dyDescent="0.45">
      <c r="A2753" s="3">
        <v>2023</v>
      </c>
      <c r="B2753" s="4" t="s">
        <v>213</v>
      </c>
      <c r="C2753" s="4">
        <f t="shared" si="42"/>
        <v>3</v>
      </c>
      <c r="D2753" s="4" t="s">
        <v>218</v>
      </c>
      <c r="E2753" s="4" t="s">
        <v>35</v>
      </c>
      <c r="F2753" s="5">
        <v>150000</v>
      </c>
      <c r="G2753" s="3" t="s">
        <v>20</v>
      </c>
      <c r="H2753" s="5">
        <v>150000</v>
      </c>
      <c r="I2753" s="3" t="s">
        <v>21</v>
      </c>
      <c r="J2753" s="3" t="s">
        <v>244</v>
      </c>
      <c r="K2753" s="17">
        <v>100</v>
      </c>
      <c r="L2753" s="3" t="s">
        <v>21</v>
      </c>
      <c r="M2753" s="3" t="s">
        <v>242</v>
      </c>
      <c r="N2753" s="3" t="str">
        <f>IF(tbl_clean[[#This Row],[salary_in_usd]]&gt;=statistics!$B$25,"Yes","No")</f>
        <v>No</v>
      </c>
      <c r="O2753" s="3" t="str">
        <f>IF(tbl_clean[[#This Row],[employee_residence]]=tbl_clean[[#This Row],[company_location]], "Same-Country","Cross-Country")</f>
        <v>Same-Country</v>
      </c>
    </row>
    <row r="2754" spans="1:15" ht="19.2" x14ac:dyDescent="0.45">
      <c r="A2754" s="3">
        <v>2023</v>
      </c>
      <c r="B2754" s="4" t="s">
        <v>214</v>
      </c>
      <c r="C2754" s="4">
        <f t="shared" ref="C2754:C2817" si="43">IF(B2754="Entry",1,IF(B2754="Mid",2,IF(B2754="Senior",3,4)))</f>
        <v>2</v>
      </c>
      <c r="D2754" s="4" t="s">
        <v>218</v>
      </c>
      <c r="E2754" s="4" t="s">
        <v>35</v>
      </c>
      <c r="F2754" s="5">
        <v>150000</v>
      </c>
      <c r="G2754" s="3" t="s">
        <v>20</v>
      </c>
      <c r="H2754" s="5">
        <v>150000</v>
      </c>
      <c r="I2754" s="3" t="s">
        <v>21</v>
      </c>
      <c r="J2754" s="3" t="s">
        <v>243</v>
      </c>
      <c r="K2754" s="17">
        <v>0</v>
      </c>
      <c r="L2754" s="3" t="s">
        <v>21</v>
      </c>
      <c r="M2754" s="3" t="s">
        <v>242</v>
      </c>
      <c r="N2754" s="3" t="str">
        <f>IF(tbl_clean[[#This Row],[salary_in_usd]]&gt;=statistics!$B$25,"Yes","No")</f>
        <v>No</v>
      </c>
      <c r="O2754" s="3" t="str">
        <f>IF(tbl_clean[[#This Row],[employee_residence]]=tbl_clean[[#This Row],[company_location]], "Same-Country","Cross-Country")</f>
        <v>Same-Country</v>
      </c>
    </row>
    <row r="2755" spans="1:15" ht="19.2" x14ac:dyDescent="0.45">
      <c r="A2755" s="3">
        <v>2023</v>
      </c>
      <c r="B2755" s="4" t="s">
        <v>215</v>
      </c>
      <c r="C2755" s="4">
        <f t="shared" si="43"/>
        <v>1</v>
      </c>
      <c r="D2755" s="4" t="s">
        <v>218</v>
      </c>
      <c r="E2755" s="4" t="s">
        <v>52</v>
      </c>
      <c r="F2755" s="5">
        <v>150000</v>
      </c>
      <c r="G2755" s="3" t="s">
        <v>20</v>
      </c>
      <c r="H2755" s="5">
        <v>150000</v>
      </c>
      <c r="I2755" s="3" t="s">
        <v>21</v>
      </c>
      <c r="J2755" s="3" t="s">
        <v>243</v>
      </c>
      <c r="K2755" s="17">
        <v>0</v>
      </c>
      <c r="L2755" s="3" t="s">
        <v>21</v>
      </c>
      <c r="M2755" s="3" t="s">
        <v>242</v>
      </c>
      <c r="N2755" s="3" t="str">
        <f>IF(tbl_clean[[#This Row],[salary_in_usd]]&gt;=statistics!$B$25,"Yes","No")</f>
        <v>No</v>
      </c>
      <c r="O2755" s="3" t="str">
        <f>IF(tbl_clean[[#This Row],[employee_residence]]=tbl_clean[[#This Row],[company_location]], "Same-Country","Cross-Country")</f>
        <v>Same-Country</v>
      </c>
    </row>
    <row r="2756" spans="1:15" ht="19.2" x14ac:dyDescent="0.45">
      <c r="A2756" s="3">
        <v>2023</v>
      </c>
      <c r="B2756" s="4" t="s">
        <v>214</v>
      </c>
      <c r="C2756" s="4">
        <f t="shared" si="43"/>
        <v>2</v>
      </c>
      <c r="D2756" s="4" t="s">
        <v>218</v>
      </c>
      <c r="E2756" s="4" t="s">
        <v>23</v>
      </c>
      <c r="F2756" s="5">
        <v>150000</v>
      </c>
      <c r="G2756" s="3" t="s">
        <v>20</v>
      </c>
      <c r="H2756" s="5">
        <v>150000</v>
      </c>
      <c r="I2756" s="3" t="s">
        <v>21</v>
      </c>
      <c r="J2756" s="3" t="s">
        <v>244</v>
      </c>
      <c r="K2756" s="17">
        <v>100</v>
      </c>
      <c r="L2756" s="3" t="s">
        <v>21</v>
      </c>
      <c r="M2756" s="3" t="s">
        <v>242</v>
      </c>
      <c r="N2756" s="3" t="str">
        <f>IF(tbl_clean[[#This Row],[salary_in_usd]]&gt;=statistics!$B$25,"Yes","No")</f>
        <v>No</v>
      </c>
      <c r="O2756" s="3" t="str">
        <f>IF(tbl_clean[[#This Row],[employee_residence]]=tbl_clean[[#This Row],[company_location]], "Same-Country","Cross-Country")</f>
        <v>Same-Country</v>
      </c>
    </row>
    <row r="2757" spans="1:15" ht="19.2" x14ac:dyDescent="0.45">
      <c r="A2757" s="3">
        <v>2023</v>
      </c>
      <c r="B2757" s="4" t="s">
        <v>214</v>
      </c>
      <c r="C2757" s="4">
        <f t="shared" si="43"/>
        <v>2</v>
      </c>
      <c r="D2757" s="4" t="s">
        <v>218</v>
      </c>
      <c r="E2757" s="4" t="s">
        <v>52</v>
      </c>
      <c r="F2757" s="5">
        <v>150000</v>
      </c>
      <c r="G2757" s="3" t="s">
        <v>20</v>
      </c>
      <c r="H2757" s="5">
        <v>150000</v>
      </c>
      <c r="I2757" s="3" t="s">
        <v>21</v>
      </c>
      <c r="J2757" s="3" t="s">
        <v>244</v>
      </c>
      <c r="K2757" s="17">
        <v>100</v>
      </c>
      <c r="L2757" s="3" t="s">
        <v>21</v>
      </c>
      <c r="M2757" s="3" t="s">
        <v>242</v>
      </c>
      <c r="N2757" s="3" t="str">
        <f>IF(tbl_clean[[#This Row],[salary_in_usd]]&gt;=statistics!$B$25,"Yes","No")</f>
        <v>No</v>
      </c>
      <c r="O2757" s="3" t="str">
        <f>IF(tbl_clean[[#This Row],[employee_residence]]=tbl_clean[[#This Row],[company_location]], "Same-Country","Cross-Country")</f>
        <v>Same-Country</v>
      </c>
    </row>
    <row r="2758" spans="1:15" ht="19.2" x14ac:dyDescent="0.45">
      <c r="A2758" s="3">
        <v>2023</v>
      </c>
      <c r="B2758" s="4" t="s">
        <v>215</v>
      </c>
      <c r="C2758" s="4">
        <f t="shared" si="43"/>
        <v>1</v>
      </c>
      <c r="D2758" s="4" t="s">
        <v>218</v>
      </c>
      <c r="E2758" s="4" t="s">
        <v>27</v>
      </c>
      <c r="F2758" s="5">
        <v>150000</v>
      </c>
      <c r="G2758" s="3" t="s">
        <v>20</v>
      </c>
      <c r="H2758" s="5">
        <v>150000</v>
      </c>
      <c r="I2758" s="3" t="s">
        <v>21</v>
      </c>
      <c r="J2758" s="3" t="s">
        <v>243</v>
      </c>
      <c r="K2758" s="17">
        <v>0</v>
      </c>
      <c r="L2758" s="3" t="s">
        <v>21</v>
      </c>
      <c r="M2758" s="3" t="s">
        <v>242</v>
      </c>
      <c r="N2758" s="3" t="str">
        <f>IF(tbl_clean[[#This Row],[salary_in_usd]]&gt;=statistics!$B$25,"Yes","No")</f>
        <v>No</v>
      </c>
      <c r="O2758" s="3" t="str">
        <f>IF(tbl_clean[[#This Row],[employee_residence]]=tbl_clean[[#This Row],[company_location]], "Same-Country","Cross-Country")</f>
        <v>Same-Country</v>
      </c>
    </row>
    <row r="2759" spans="1:15" ht="19.2" x14ac:dyDescent="0.45">
      <c r="A2759" s="3">
        <v>2023</v>
      </c>
      <c r="B2759" s="4" t="s">
        <v>215</v>
      </c>
      <c r="C2759" s="4">
        <f t="shared" si="43"/>
        <v>1</v>
      </c>
      <c r="D2759" s="4" t="s">
        <v>218</v>
      </c>
      <c r="E2759" s="4" t="s">
        <v>52</v>
      </c>
      <c r="F2759" s="5">
        <v>150000</v>
      </c>
      <c r="G2759" s="3" t="s">
        <v>20</v>
      </c>
      <c r="H2759" s="5">
        <v>150000</v>
      </c>
      <c r="I2759" s="3" t="s">
        <v>21</v>
      </c>
      <c r="J2759" s="3" t="s">
        <v>243</v>
      </c>
      <c r="K2759" s="17">
        <v>0</v>
      </c>
      <c r="L2759" s="3" t="s">
        <v>21</v>
      </c>
      <c r="M2759" s="3" t="s">
        <v>242</v>
      </c>
      <c r="N2759" s="3" t="str">
        <f>IF(tbl_clean[[#This Row],[salary_in_usd]]&gt;=statistics!$B$25,"Yes","No")</f>
        <v>No</v>
      </c>
      <c r="O2759" s="3" t="str">
        <f>IF(tbl_clean[[#This Row],[employee_residence]]=tbl_clean[[#This Row],[company_location]], "Same-Country","Cross-Country")</f>
        <v>Same-Country</v>
      </c>
    </row>
    <row r="2760" spans="1:15" ht="19.2" x14ac:dyDescent="0.45">
      <c r="A2760" s="3">
        <v>2023</v>
      </c>
      <c r="B2760" s="4" t="s">
        <v>214</v>
      </c>
      <c r="C2760" s="4">
        <f t="shared" si="43"/>
        <v>2</v>
      </c>
      <c r="D2760" s="4" t="s">
        <v>218</v>
      </c>
      <c r="E2760" s="4" t="s">
        <v>23</v>
      </c>
      <c r="F2760" s="5">
        <v>150000</v>
      </c>
      <c r="G2760" s="3" t="s">
        <v>20</v>
      </c>
      <c r="H2760" s="5">
        <v>150000</v>
      </c>
      <c r="I2760" s="3" t="s">
        <v>21</v>
      </c>
      <c r="J2760" s="3" t="s">
        <v>244</v>
      </c>
      <c r="K2760" s="17">
        <v>100</v>
      </c>
      <c r="L2760" s="3" t="s">
        <v>21</v>
      </c>
      <c r="M2760" s="3" t="s">
        <v>242</v>
      </c>
      <c r="N2760" s="3" t="str">
        <f>IF(tbl_clean[[#This Row],[salary_in_usd]]&gt;=statistics!$B$25,"Yes","No")</f>
        <v>No</v>
      </c>
      <c r="O2760" s="3" t="str">
        <f>IF(tbl_clean[[#This Row],[employee_residence]]=tbl_clean[[#This Row],[company_location]], "Same-Country","Cross-Country")</f>
        <v>Same-Country</v>
      </c>
    </row>
    <row r="2761" spans="1:15" ht="19.2" x14ac:dyDescent="0.45">
      <c r="A2761" s="3">
        <v>2023</v>
      </c>
      <c r="B2761" s="4" t="s">
        <v>213</v>
      </c>
      <c r="C2761" s="4">
        <f t="shared" si="43"/>
        <v>3</v>
      </c>
      <c r="D2761" s="4" t="s">
        <v>218</v>
      </c>
      <c r="E2761" s="4" t="s">
        <v>32</v>
      </c>
      <c r="F2761" s="5">
        <v>150000</v>
      </c>
      <c r="G2761" s="3" t="s">
        <v>20</v>
      </c>
      <c r="H2761" s="5">
        <v>150000</v>
      </c>
      <c r="I2761" s="3" t="s">
        <v>21</v>
      </c>
      <c r="J2761" s="3" t="s">
        <v>243</v>
      </c>
      <c r="K2761" s="17">
        <v>0</v>
      </c>
      <c r="L2761" s="3" t="s">
        <v>21</v>
      </c>
      <c r="M2761" s="3" t="s">
        <v>242</v>
      </c>
      <c r="N2761" s="3" t="str">
        <f>IF(tbl_clean[[#This Row],[salary_in_usd]]&gt;=statistics!$B$25,"Yes","No")</f>
        <v>No</v>
      </c>
      <c r="O2761" s="3" t="str">
        <f>IF(tbl_clean[[#This Row],[employee_residence]]=tbl_clean[[#This Row],[company_location]], "Same-Country","Cross-Country")</f>
        <v>Same-Country</v>
      </c>
    </row>
    <row r="2762" spans="1:15" ht="19.2" x14ac:dyDescent="0.45">
      <c r="A2762" s="3">
        <v>2023</v>
      </c>
      <c r="B2762" s="4" t="s">
        <v>213</v>
      </c>
      <c r="C2762" s="4">
        <f t="shared" si="43"/>
        <v>3</v>
      </c>
      <c r="D2762" s="4" t="s">
        <v>218</v>
      </c>
      <c r="E2762" s="4" t="s">
        <v>52</v>
      </c>
      <c r="F2762" s="5">
        <v>150000</v>
      </c>
      <c r="G2762" s="3" t="s">
        <v>20</v>
      </c>
      <c r="H2762" s="5">
        <v>150000</v>
      </c>
      <c r="I2762" s="3" t="s">
        <v>21</v>
      </c>
      <c r="J2762" s="3" t="s">
        <v>243</v>
      </c>
      <c r="K2762" s="17">
        <v>0</v>
      </c>
      <c r="L2762" s="3" t="s">
        <v>21</v>
      </c>
      <c r="M2762" s="3" t="s">
        <v>242</v>
      </c>
      <c r="N2762" s="3" t="str">
        <f>IF(tbl_clean[[#This Row],[salary_in_usd]]&gt;=statistics!$B$25,"Yes","No")</f>
        <v>No</v>
      </c>
      <c r="O2762" s="3" t="str">
        <f>IF(tbl_clean[[#This Row],[employee_residence]]=tbl_clean[[#This Row],[company_location]], "Same-Country","Cross-Country")</f>
        <v>Same-Country</v>
      </c>
    </row>
    <row r="2763" spans="1:15" ht="19.2" x14ac:dyDescent="0.45">
      <c r="A2763" s="3">
        <v>2023</v>
      </c>
      <c r="B2763" s="4" t="s">
        <v>213</v>
      </c>
      <c r="C2763" s="4">
        <f t="shared" si="43"/>
        <v>3</v>
      </c>
      <c r="D2763" s="4" t="s">
        <v>218</v>
      </c>
      <c r="E2763" s="4" t="s">
        <v>23</v>
      </c>
      <c r="F2763" s="5">
        <v>150000</v>
      </c>
      <c r="G2763" s="3" t="s">
        <v>20</v>
      </c>
      <c r="H2763" s="5">
        <v>150000</v>
      </c>
      <c r="I2763" s="3" t="s">
        <v>21</v>
      </c>
      <c r="J2763" s="3" t="s">
        <v>243</v>
      </c>
      <c r="K2763" s="17">
        <v>0</v>
      </c>
      <c r="L2763" s="3" t="s">
        <v>21</v>
      </c>
      <c r="M2763" s="3" t="s">
        <v>242</v>
      </c>
      <c r="N2763" s="3" t="str">
        <f>IF(tbl_clean[[#This Row],[salary_in_usd]]&gt;=statistics!$B$25,"Yes","No")</f>
        <v>No</v>
      </c>
      <c r="O2763" s="3" t="str">
        <f>IF(tbl_clean[[#This Row],[employee_residence]]=tbl_clean[[#This Row],[company_location]], "Same-Country","Cross-Country")</f>
        <v>Same-Country</v>
      </c>
    </row>
    <row r="2764" spans="1:15" ht="19.2" x14ac:dyDescent="0.45">
      <c r="A2764" s="3">
        <v>2023</v>
      </c>
      <c r="B2764" s="4" t="s">
        <v>213</v>
      </c>
      <c r="C2764" s="4">
        <f t="shared" si="43"/>
        <v>3</v>
      </c>
      <c r="D2764" s="4" t="s">
        <v>218</v>
      </c>
      <c r="E2764" s="4" t="s">
        <v>69</v>
      </c>
      <c r="F2764" s="5">
        <v>150000</v>
      </c>
      <c r="G2764" s="3" t="s">
        <v>20</v>
      </c>
      <c r="H2764" s="5">
        <v>150000</v>
      </c>
      <c r="I2764" s="3" t="s">
        <v>106</v>
      </c>
      <c r="J2764" s="3" t="s">
        <v>244</v>
      </c>
      <c r="K2764" s="17">
        <v>100</v>
      </c>
      <c r="L2764" s="3" t="s">
        <v>106</v>
      </c>
      <c r="M2764" s="3" t="s">
        <v>242</v>
      </c>
      <c r="N2764" s="3" t="str">
        <f>IF(tbl_clean[[#This Row],[salary_in_usd]]&gt;=statistics!$B$25,"Yes","No")</f>
        <v>No</v>
      </c>
      <c r="O2764" s="3" t="str">
        <f>IF(tbl_clean[[#This Row],[employee_residence]]=tbl_clean[[#This Row],[company_location]], "Same-Country","Cross-Country")</f>
        <v>Same-Country</v>
      </c>
    </row>
    <row r="2765" spans="1:15" ht="19.2" x14ac:dyDescent="0.45">
      <c r="A2765" s="3">
        <v>2023</v>
      </c>
      <c r="B2765" s="4" t="s">
        <v>214</v>
      </c>
      <c r="C2765" s="4">
        <f t="shared" si="43"/>
        <v>2</v>
      </c>
      <c r="D2765" s="4" t="s">
        <v>218</v>
      </c>
      <c r="E2765" s="4" t="s">
        <v>117</v>
      </c>
      <c r="F2765" s="5">
        <v>150000</v>
      </c>
      <c r="G2765" s="3" t="s">
        <v>20</v>
      </c>
      <c r="H2765" s="5">
        <v>150000</v>
      </c>
      <c r="I2765" s="3" t="s">
        <v>21</v>
      </c>
      <c r="J2765" s="3" t="s">
        <v>244</v>
      </c>
      <c r="K2765" s="17">
        <v>100</v>
      </c>
      <c r="L2765" s="3" t="s">
        <v>21</v>
      </c>
      <c r="M2765" s="3" t="s">
        <v>242</v>
      </c>
      <c r="N2765" s="3" t="str">
        <f>IF(tbl_clean[[#This Row],[salary_in_usd]]&gt;=statistics!$B$25,"Yes","No")</f>
        <v>No</v>
      </c>
      <c r="O2765" s="3" t="str">
        <f>IF(tbl_clean[[#This Row],[employee_residence]]=tbl_clean[[#This Row],[company_location]], "Same-Country","Cross-Country")</f>
        <v>Same-Country</v>
      </c>
    </row>
    <row r="2766" spans="1:15" ht="19.2" x14ac:dyDescent="0.45">
      <c r="A2766" s="3">
        <v>2023</v>
      </c>
      <c r="B2766" s="4" t="s">
        <v>213</v>
      </c>
      <c r="C2766" s="4">
        <f t="shared" si="43"/>
        <v>3</v>
      </c>
      <c r="D2766" s="4" t="s">
        <v>218</v>
      </c>
      <c r="E2766" s="4" t="s">
        <v>35</v>
      </c>
      <c r="F2766" s="5">
        <v>150000</v>
      </c>
      <c r="G2766" s="3" t="s">
        <v>20</v>
      </c>
      <c r="H2766" s="5">
        <v>150000</v>
      </c>
      <c r="I2766" s="3" t="s">
        <v>21</v>
      </c>
      <c r="J2766" s="3" t="s">
        <v>244</v>
      </c>
      <c r="K2766" s="17">
        <v>100</v>
      </c>
      <c r="L2766" s="3" t="s">
        <v>21</v>
      </c>
      <c r="M2766" s="3" t="s">
        <v>242</v>
      </c>
      <c r="N2766" s="3" t="str">
        <f>IF(tbl_clean[[#This Row],[salary_in_usd]]&gt;=statistics!$B$25,"Yes","No")</f>
        <v>No</v>
      </c>
      <c r="O2766" s="3" t="str">
        <f>IF(tbl_clean[[#This Row],[employee_residence]]=tbl_clean[[#This Row],[company_location]], "Same-Country","Cross-Country")</f>
        <v>Same-Country</v>
      </c>
    </row>
    <row r="2767" spans="1:15" ht="19.2" x14ac:dyDescent="0.45">
      <c r="A2767" s="3">
        <v>2023</v>
      </c>
      <c r="B2767" s="4" t="s">
        <v>213</v>
      </c>
      <c r="C2767" s="4">
        <f t="shared" si="43"/>
        <v>3</v>
      </c>
      <c r="D2767" s="4" t="s">
        <v>218</v>
      </c>
      <c r="E2767" s="4" t="s">
        <v>35</v>
      </c>
      <c r="F2767" s="5">
        <v>150000</v>
      </c>
      <c r="G2767" s="3" t="s">
        <v>20</v>
      </c>
      <c r="H2767" s="5">
        <v>150000</v>
      </c>
      <c r="I2767" s="3" t="s">
        <v>21</v>
      </c>
      <c r="J2767" s="3" t="s">
        <v>244</v>
      </c>
      <c r="K2767" s="17">
        <v>100</v>
      </c>
      <c r="L2767" s="3" t="s">
        <v>21</v>
      </c>
      <c r="M2767" s="3" t="s">
        <v>242</v>
      </c>
      <c r="N2767" s="3" t="str">
        <f>IF(tbl_clean[[#This Row],[salary_in_usd]]&gt;=statistics!$B$25,"Yes","No")</f>
        <v>No</v>
      </c>
      <c r="O2767" s="3" t="str">
        <f>IF(tbl_clean[[#This Row],[employee_residence]]=tbl_clean[[#This Row],[company_location]], "Same-Country","Cross-Country")</f>
        <v>Same-Country</v>
      </c>
    </row>
    <row r="2768" spans="1:15" ht="19.2" x14ac:dyDescent="0.45">
      <c r="A2768" s="3">
        <v>2023</v>
      </c>
      <c r="B2768" s="4" t="s">
        <v>213</v>
      </c>
      <c r="C2768" s="4">
        <f t="shared" si="43"/>
        <v>3</v>
      </c>
      <c r="D2768" s="4" t="s">
        <v>218</v>
      </c>
      <c r="E2768" s="4" t="s">
        <v>222</v>
      </c>
      <c r="F2768" s="5">
        <v>150000</v>
      </c>
      <c r="G2768" s="3" t="s">
        <v>20</v>
      </c>
      <c r="H2768" s="5">
        <v>150000</v>
      </c>
      <c r="I2768" s="3" t="s">
        <v>21</v>
      </c>
      <c r="J2768" s="3" t="s">
        <v>243</v>
      </c>
      <c r="K2768" s="17">
        <v>0</v>
      </c>
      <c r="L2768" s="3" t="s">
        <v>21</v>
      </c>
      <c r="M2768" s="3" t="s">
        <v>242</v>
      </c>
      <c r="N2768" s="3" t="str">
        <f>IF(tbl_clean[[#This Row],[salary_in_usd]]&gt;=statistics!$B$25,"Yes","No")</f>
        <v>No</v>
      </c>
      <c r="O2768" s="3" t="str">
        <f>IF(tbl_clean[[#This Row],[employee_residence]]=tbl_clean[[#This Row],[company_location]], "Same-Country","Cross-Country")</f>
        <v>Same-Country</v>
      </c>
    </row>
    <row r="2769" spans="1:15" ht="19.2" x14ac:dyDescent="0.45">
      <c r="A2769" s="3">
        <v>2023</v>
      </c>
      <c r="B2769" s="4" t="s">
        <v>213</v>
      </c>
      <c r="C2769" s="4">
        <f t="shared" si="43"/>
        <v>3</v>
      </c>
      <c r="D2769" s="4" t="s">
        <v>218</v>
      </c>
      <c r="E2769" s="4" t="s">
        <v>37</v>
      </c>
      <c r="F2769" s="5">
        <v>150000</v>
      </c>
      <c r="G2769" s="3" t="s">
        <v>20</v>
      </c>
      <c r="H2769" s="5">
        <v>150000</v>
      </c>
      <c r="I2769" s="3" t="s">
        <v>21</v>
      </c>
      <c r="J2769" s="3" t="s">
        <v>244</v>
      </c>
      <c r="K2769" s="17">
        <v>100</v>
      </c>
      <c r="L2769" s="3" t="s">
        <v>21</v>
      </c>
      <c r="M2769" s="3" t="s">
        <v>242</v>
      </c>
      <c r="N2769" s="3" t="str">
        <f>IF(tbl_clean[[#This Row],[salary_in_usd]]&gt;=statistics!$B$25,"Yes","No")</f>
        <v>No</v>
      </c>
      <c r="O2769" s="3" t="str">
        <f>IF(tbl_clean[[#This Row],[employee_residence]]=tbl_clean[[#This Row],[company_location]], "Same-Country","Cross-Country")</f>
        <v>Same-Country</v>
      </c>
    </row>
    <row r="2770" spans="1:15" ht="19.2" x14ac:dyDescent="0.45">
      <c r="A2770" s="3">
        <v>2023</v>
      </c>
      <c r="B2770" s="4" t="s">
        <v>213</v>
      </c>
      <c r="C2770" s="4">
        <f t="shared" si="43"/>
        <v>3</v>
      </c>
      <c r="D2770" s="4" t="s">
        <v>218</v>
      </c>
      <c r="E2770" s="4" t="s">
        <v>35</v>
      </c>
      <c r="F2770" s="5">
        <v>150000</v>
      </c>
      <c r="G2770" s="3" t="s">
        <v>20</v>
      </c>
      <c r="H2770" s="5">
        <v>150000</v>
      </c>
      <c r="I2770" s="3" t="s">
        <v>21</v>
      </c>
      <c r="J2770" s="3" t="s">
        <v>243</v>
      </c>
      <c r="K2770" s="17">
        <v>0</v>
      </c>
      <c r="L2770" s="3" t="s">
        <v>21</v>
      </c>
      <c r="M2770" s="3" t="s">
        <v>242</v>
      </c>
      <c r="N2770" s="3" t="str">
        <f>IF(tbl_clean[[#This Row],[salary_in_usd]]&gt;=statistics!$B$25,"Yes","No")</f>
        <v>No</v>
      </c>
      <c r="O2770" s="3" t="str">
        <f>IF(tbl_clean[[#This Row],[employee_residence]]=tbl_clean[[#This Row],[company_location]], "Same-Country","Cross-Country")</f>
        <v>Same-Country</v>
      </c>
    </row>
    <row r="2771" spans="1:15" ht="19.2" x14ac:dyDescent="0.45">
      <c r="A2771" s="3">
        <v>2023</v>
      </c>
      <c r="B2771" s="4" t="s">
        <v>214</v>
      </c>
      <c r="C2771" s="4">
        <f t="shared" si="43"/>
        <v>2</v>
      </c>
      <c r="D2771" s="4" t="s">
        <v>218</v>
      </c>
      <c r="E2771" s="4" t="s">
        <v>27</v>
      </c>
      <c r="F2771" s="5">
        <v>150000</v>
      </c>
      <c r="G2771" s="3" t="s">
        <v>20</v>
      </c>
      <c r="H2771" s="5">
        <v>150000</v>
      </c>
      <c r="I2771" s="3" t="s">
        <v>21</v>
      </c>
      <c r="J2771" s="3" t="s">
        <v>243</v>
      </c>
      <c r="K2771" s="17">
        <v>0</v>
      </c>
      <c r="L2771" s="3" t="s">
        <v>21</v>
      </c>
      <c r="M2771" s="3" t="s">
        <v>242</v>
      </c>
      <c r="N2771" s="3" t="str">
        <f>IF(tbl_clean[[#This Row],[salary_in_usd]]&gt;=statistics!$B$25,"Yes","No")</f>
        <v>No</v>
      </c>
      <c r="O2771" s="3" t="str">
        <f>IF(tbl_clean[[#This Row],[employee_residence]]=tbl_clean[[#This Row],[company_location]], "Same-Country","Cross-Country")</f>
        <v>Same-Country</v>
      </c>
    </row>
    <row r="2772" spans="1:15" ht="19.2" x14ac:dyDescent="0.45">
      <c r="A2772" s="3">
        <v>2023</v>
      </c>
      <c r="B2772" s="4" t="s">
        <v>213</v>
      </c>
      <c r="C2772" s="4">
        <f t="shared" si="43"/>
        <v>3</v>
      </c>
      <c r="D2772" s="4" t="s">
        <v>218</v>
      </c>
      <c r="E2772" s="4" t="s">
        <v>35</v>
      </c>
      <c r="F2772" s="5">
        <v>150000</v>
      </c>
      <c r="G2772" s="3" t="s">
        <v>20</v>
      </c>
      <c r="H2772" s="5">
        <v>150000</v>
      </c>
      <c r="I2772" s="3" t="s">
        <v>21</v>
      </c>
      <c r="J2772" s="3" t="s">
        <v>243</v>
      </c>
      <c r="K2772" s="17">
        <v>0</v>
      </c>
      <c r="L2772" s="3" t="s">
        <v>21</v>
      </c>
      <c r="M2772" s="3" t="s">
        <v>242</v>
      </c>
      <c r="N2772" s="3" t="str">
        <f>IF(tbl_clean[[#This Row],[salary_in_usd]]&gt;=statistics!$B$25,"Yes","No")</f>
        <v>No</v>
      </c>
      <c r="O2772" s="3" t="str">
        <f>IF(tbl_clean[[#This Row],[employee_residence]]=tbl_clean[[#This Row],[company_location]], "Same-Country","Cross-Country")</f>
        <v>Same-Country</v>
      </c>
    </row>
    <row r="2773" spans="1:15" ht="19.2" x14ac:dyDescent="0.45">
      <c r="A2773" s="3">
        <v>2023</v>
      </c>
      <c r="B2773" s="4" t="s">
        <v>214</v>
      </c>
      <c r="C2773" s="4">
        <f t="shared" si="43"/>
        <v>2</v>
      </c>
      <c r="D2773" s="4" t="s">
        <v>218</v>
      </c>
      <c r="E2773" s="4" t="s">
        <v>35</v>
      </c>
      <c r="F2773" s="5">
        <v>150000</v>
      </c>
      <c r="G2773" s="3" t="s">
        <v>20</v>
      </c>
      <c r="H2773" s="5">
        <v>150000</v>
      </c>
      <c r="I2773" s="3" t="s">
        <v>21</v>
      </c>
      <c r="J2773" s="3" t="s">
        <v>244</v>
      </c>
      <c r="K2773" s="17">
        <v>100</v>
      </c>
      <c r="L2773" s="3" t="s">
        <v>21</v>
      </c>
      <c r="M2773" s="3" t="s">
        <v>242</v>
      </c>
      <c r="N2773" s="3" t="str">
        <f>IF(tbl_clean[[#This Row],[salary_in_usd]]&gt;=statistics!$B$25,"Yes","No")</f>
        <v>No</v>
      </c>
      <c r="O2773" s="3" t="str">
        <f>IF(tbl_clean[[#This Row],[employee_residence]]=tbl_clean[[#This Row],[company_location]], "Same-Country","Cross-Country")</f>
        <v>Same-Country</v>
      </c>
    </row>
    <row r="2774" spans="1:15" ht="19.2" x14ac:dyDescent="0.45">
      <c r="A2774" s="3">
        <v>2023</v>
      </c>
      <c r="B2774" s="4" t="s">
        <v>213</v>
      </c>
      <c r="C2774" s="4">
        <f t="shared" si="43"/>
        <v>3</v>
      </c>
      <c r="D2774" s="4" t="s">
        <v>218</v>
      </c>
      <c r="E2774" s="4" t="s">
        <v>23</v>
      </c>
      <c r="F2774" s="5">
        <v>150000</v>
      </c>
      <c r="G2774" s="3" t="s">
        <v>20</v>
      </c>
      <c r="H2774" s="5">
        <v>150000</v>
      </c>
      <c r="I2774" s="3" t="s">
        <v>21</v>
      </c>
      <c r="J2774" s="3" t="s">
        <v>243</v>
      </c>
      <c r="K2774" s="17">
        <v>0</v>
      </c>
      <c r="L2774" s="3" t="s">
        <v>21</v>
      </c>
      <c r="M2774" s="3" t="s">
        <v>242</v>
      </c>
      <c r="N2774" s="3" t="str">
        <f>IF(tbl_clean[[#This Row],[salary_in_usd]]&gt;=statistics!$B$25,"Yes","No")</f>
        <v>No</v>
      </c>
      <c r="O2774" s="3" t="str">
        <f>IF(tbl_clean[[#This Row],[employee_residence]]=tbl_clean[[#This Row],[company_location]], "Same-Country","Cross-Country")</f>
        <v>Same-Country</v>
      </c>
    </row>
    <row r="2775" spans="1:15" ht="19.2" x14ac:dyDescent="0.45">
      <c r="A2775" s="3">
        <v>2023</v>
      </c>
      <c r="B2775" s="4" t="s">
        <v>214</v>
      </c>
      <c r="C2775" s="4">
        <f t="shared" si="43"/>
        <v>2</v>
      </c>
      <c r="D2775" s="4" t="s">
        <v>218</v>
      </c>
      <c r="E2775" s="4" t="s">
        <v>27</v>
      </c>
      <c r="F2775" s="5">
        <v>150000</v>
      </c>
      <c r="G2775" s="3" t="s">
        <v>20</v>
      </c>
      <c r="H2775" s="5">
        <v>150000</v>
      </c>
      <c r="I2775" s="3" t="s">
        <v>21</v>
      </c>
      <c r="J2775" s="3" t="s">
        <v>243</v>
      </c>
      <c r="K2775" s="17">
        <v>0</v>
      </c>
      <c r="L2775" s="3" t="s">
        <v>21</v>
      </c>
      <c r="M2775" s="3" t="s">
        <v>242</v>
      </c>
      <c r="N2775" s="3" t="str">
        <f>IF(tbl_clean[[#This Row],[salary_in_usd]]&gt;=statistics!$B$25,"Yes","No")</f>
        <v>No</v>
      </c>
      <c r="O2775" s="3" t="str">
        <f>IF(tbl_clean[[#This Row],[employee_residence]]=tbl_clean[[#This Row],[company_location]], "Same-Country","Cross-Country")</f>
        <v>Same-Country</v>
      </c>
    </row>
    <row r="2776" spans="1:15" ht="19.2" x14ac:dyDescent="0.45">
      <c r="A2776" s="3">
        <v>2023</v>
      </c>
      <c r="B2776" s="4" t="s">
        <v>213</v>
      </c>
      <c r="C2776" s="4">
        <f t="shared" si="43"/>
        <v>3</v>
      </c>
      <c r="D2776" s="4" t="s">
        <v>218</v>
      </c>
      <c r="E2776" s="4" t="s">
        <v>37</v>
      </c>
      <c r="F2776" s="5">
        <v>150000</v>
      </c>
      <c r="G2776" s="3" t="s">
        <v>20</v>
      </c>
      <c r="H2776" s="5">
        <v>150000</v>
      </c>
      <c r="I2776" s="3" t="s">
        <v>21</v>
      </c>
      <c r="J2776" s="3" t="s">
        <v>244</v>
      </c>
      <c r="K2776" s="17">
        <v>100</v>
      </c>
      <c r="L2776" s="3" t="s">
        <v>21</v>
      </c>
      <c r="M2776" s="3" t="s">
        <v>242</v>
      </c>
      <c r="N2776" s="3" t="str">
        <f>IF(tbl_clean[[#This Row],[salary_in_usd]]&gt;=statistics!$B$25,"Yes","No")</f>
        <v>No</v>
      </c>
      <c r="O2776" s="3" t="str">
        <f>IF(tbl_clean[[#This Row],[employee_residence]]=tbl_clean[[#This Row],[company_location]], "Same-Country","Cross-Country")</f>
        <v>Same-Country</v>
      </c>
    </row>
    <row r="2777" spans="1:15" ht="19.2" x14ac:dyDescent="0.45">
      <c r="A2777" s="3">
        <v>2023</v>
      </c>
      <c r="B2777" s="4" t="s">
        <v>214</v>
      </c>
      <c r="C2777" s="4">
        <f t="shared" si="43"/>
        <v>2</v>
      </c>
      <c r="D2777" s="4" t="s">
        <v>218</v>
      </c>
      <c r="E2777" s="4" t="s">
        <v>37</v>
      </c>
      <c r="F2777" s="5">
        <v>150000</v>
      </c>
      <c r="G2777" s="3" t="s">
        <v>20</v>
      </c>
      <c r="H2777" s="5">
        <v>150000</v>
      </c>
      <c r="I2777" s="3" t="s">
        <v>21</v>
      </c>
      <c r="J2777" s="3" t="s">
        <v>243</v>
      </c>
      <c r="K2777" s="17">
        <v>0</v>
      </c>
      <c r="L2777" s="3" t="s">
        <v>21</v>
      </c>
      <c r="M2777" s="3" t="s">
        <v>242</v>
      </c>
      <c r="N2777" s="3" t="str">
        <f>IF(tbl_clean[[#This Row],[salary_in_usd]]&gt;=statistics!$B$25,"Yes","No")</f>
        <v>No</v>
      </c>
      <c r="O2777" s="3" t="str">
        <f>IF(tbl_clean[[#This Row],[employee_residence]]=tbl_clean[[#This Row],[company_location]], "Same-Country","Cross-Country")</f>
        <v>Same-Country</v>
      </c>
    </row>
    <row r="2778" spans="1:15" ht="19.2" x14ac:dyDescent="0.45">
      <c r="A2778" s="3">
        <v>2023</v>
      </c>
      <c r="B2778" s="4" t="s">
        <v>213</v>
      </c>
      <c r="C2778" s="4">
        <f t="shared" si="43"/>
        <v>3</v>
      </c>
      <c r="D2778" s="4" t="s">
        <v>218</v>
      </c>
      <c r="E2778" s="4" t="s">
        <v>23</v>
      </c>
      <c r="F2778" s="5">
        <v>150000</v>
      </c>
      <c r="G2778" s="3" t="s">
        <v>20</v>
      </c>
      <c r="H2778" s="5">
        <v>150000</v>
      </c>
      <c r="I2778" s="3" t="s">
        <v>21</v>
      </c>
      <c r="J2778" s="3" t="s">
        <v>243</v>
      </c>
      <c r="K2778" s="17">
        <v>0</v>
      </c>
      <c r="L2778" s="3" t="s">
        <v>21</v>
      </c>
      <c r="M2778" s="3" t="s">
        <v>242</v>
      </c>
      <c r="N2778" s="3" t="str">
        <f>IF(tbl_clean[[#This Row],[salary_in_usd]]&gt;=statistics!$B$25,"Yes","No")</f>
        <v>No</v>
      </c>
      <c r="O2778" s="3" t="str">
        <f>IF(tbl_clean[[#This Row],[employee_residence]]=tbl_clean[[#This Row],[company_location]], "Same-Country","Cross-Country")</f>
        <v>Same-Country</v>
      </c>
    </row>
    <row r="2779" spans="1:15" ht="19.2" x14ac:dyDescent="0.45">
      <c r="A2779" s="3">
        <v>2023</v>
      </c>
      <c r="B2779" s="4" t="s">
        <v>213</v>
      </c>
      <c r="C2779" s="4">
        <f t="shared" si="43"/>
        <v>3</v>
      </c>
      <c r="D2779" s="4" t="s">
        <v>218</v>
      </c>
      <c r="E2779" s="4" t="s">
        <v>52</v>
      </c>
      <c r="F2779" s="5">
        <v>150000</v>
      </c>
      <c r="G2779" s="3" t="s">
        <v>20</v>
      </c>
      <c r="H2779" s="5">
        <v>150000</v>
      </c>
      <c r="I2779" s="3" t="s">
        <v>21</v>
      </c>
      <c r="J2779" s="3" t="s">
        <v>243</v>
      </c>
      <c r="K2779" s="17">
        <v>0</v>
      </c>
      <c r="L2779" s="3" t="s">
        <v>21</v>
      </c>
      <c r="M2779" s="3" t="s">
        <v>242</v>
      </c>
      <c r="N2779" s="3" t="str">
        <f>IF(tbl_clean[[#This Row],[salary_in_usd]]&gt;=statistics!$B$25,"Yes","No")</f>
        <v>No</v>
      </c>
      <c r="O2779" s="3" t="str">
        <f>IF(tbl_clean[[#This Row],[employee_residence]]=tbl_clean[[#This Row],[company_location]], "Same-Country","Cross-Country")</f>
        <v>Same-Country</v>
      </c>
    </row>
    <row r="2780" spans="1:15" ht="19.2" x14ac:dyDescent="0.45">
      <c r="A2780" s="3">
        <v>2023</v>
      </c>
      <c r="B2780" s="4" t="s">
        <v>214</v>
      </c>
      <c r="C2780" s="4">
        <f t="shared" si="43"/>
        <v>2</v>
      </c>
      <c r="D2780" s="4" t="s">
        <v>218</v>
      </c>
      <c r="E2780" s="4" t="s">
        <v>27</v>
      </c>
      <c r="F2780" s="5">
        <v>150000</v>
      </c>
      <c r="G2780" s="3" t="s">
        <v>20</v>
      </c>
      <c r="H2780" s="5">
        <v>150000</v>
      </c>
      <c r="I2780" s="3" t="s">
        <v>21</v>
      </c>
      <c r="J2780" s="3" t="s">
        <v>243</v>
      </c>
      <c r="K2780" s="17">
        <v>0</v>
      </c>
      <c r="L2780" s="3" t="s">
        <v>21</v>
      </c>
      <c r="M2780" s="3" t="s">
        <v>242</v>
      </c>
      <c r="N2780" s="3" t="str">
        <f>IF(tbl_clean[[#This Row],[salary_in_usd]]&gt;=statistics!$B$25,"Yes","No")</f>
        <v>No</v>
      </c>
      <c r="O2780" s="3" t="str">
        <f>IF(tbl_clean[[#This Row],[employee_residence]]=tbl_clean[[#This Row],[company_location]], "Same-Country","Cross-Country")</f>
        <v>Same-Country</v>
      </c>
    </row>
    <row r="2781" spans="1:15" ht="19.2" x14ac:dyDescent="0.45">
      <c r="A2781" s="3">
        <v>2023</v>
      </c>
      <c r="B2781" s="4" t="s">
        <v>213</v>
      </c>
      <c r="C2781" s="4">
        <f t="shared" si="43"/>
        <v>3</v>
      </c>
      <c r="D2781" s="4" t="s">
        <v>218</v>
      </c>
      <c r="E2781" s="4" t="s">
        <v>37</v>
      </c>
      <c r="F2781" s="5">
        <v>150000</v>
      </c>
      <c r="G2781" s="3" t="s">
        <v>20</v>
      </c>
      <c r="H2781" s="5">
        <v>150000</v>
      </c>
      <c r="I2781" s="3" t="s">
        <v>21</v>
      </c>
      <c r="J2781" s="3" t="s">
        <v>244</v>
      </c>
      <c r="K2781" s="17">
        <v>100</v>
      </c>
      <c r="L2781" s="3" t="s">
        <v>21</v>
      </c>
      <c r="M2781" s="3" t="s">
        <v>242</v>
      </c>
      <c r="N2781" s="3" t="str">
        <f>IF(tbl_clean[[#This Row],[salary_in_usd]]&gt;=statistics!$B$25,"Yes","No")</f>
        <v>No</v>
      </c>
      <c r="O2781" s="3" t="str">
        <f>IF(tbl_clean[[#This Row],[employee_residence]]=tbl_clean[[#This Row],[company_location]], "Same-Country","Cross-Country")</f>
        <v>Same-Country</v>
      </c>
    </row>
    <row r="2782" spans="1:15" ht="19.2" x14ac:dyDescent="0.45">
      <c r="A2782" s="3">
        <v>2023</v>
      </c>
      <c r="B2782" s="4" t="s">
        <v>213</v>
      </c>
      <c r="C2782" s="4">
        <f t="shared" si="43"/>
        <v>3</v>
      </c>
      <c r="D2782" s="4" t="s">
        <v>218</v>
      </c>
      <c r="E2782" s="4" t="s">
        <v>52</v>
      </c>
      <c r="F2782" s="5">
        <v>150000</v>
      </c>
      <c r="G2782" s="3" t="s">
        <v>20</v>
      </c>
      <c r="H2782" s="5">
        <v>150000</v>
      </c>
      <c r="I2782" s="3" t="s">
        <v>21</v>
      </c>
      <c r="J2782" s="3" t="s">
        <v>243</v>
      </c>
      <c r="K2782" s="17">
        <v>0</v>
      </c>
      <c r="L2782" s="3" t="s">
        <v>21</v>
      </c>
      <c r="M2782" s="3" t="s">
        <v>242</v>
      </c>
      <c r="N2782" s="3" t="str">
        <f>IF(tbl_clean[[#This Row],[salary_in_usd]]&gt;=statistics!$B$25,"Yes","No")</f>
        <v>No</v>
      </c>
      <c r="O2782" s="3" t="str">
        <f>IF(tbl_clean[[#This Row],[employee_residence]]=tbl_clean[[#This Row],[company_location]], "Same-Country","Cross-Country")</f>
        <v>Same-Country</v>
      </c>
    </row>
    <row r="2783" spans="1:15" ht="19.2" x14ac:dyDescent="0.45">
      <c r="A2783" s="3">
        <v>2023</v>
      </c>
      <c r="B2783" s="4" t="s">
        <v>215</v>
      </c>
      <c r="C2783" s="4">
        <f t="shared" si="43"/>
        <v>1</v>
      </c>
      <c r="D2783" s="4" t="s">
        <v>218</v>
      </c>
      <c r="E2783" s="4" t="s">
        <v>117</v>
      </c>
      <c r="F2783" s="5">
        <v>150000</v>
      </c>
      <c r="G2783" s="3" t="s">
        <v>20</v>
      </c>
      <c r="H2783" s="5">
        <v>150000</v>
      </c>
      <c r="I2783" s="3" t="s">
        <v>21</v>
      </c>
      <c r="J2783" s="3" t="s">
        <v>243</v>
      </c>
      <c r="K2783" s="17">
        <v>0</v>
      </c>
      <c r="L2783" s="3" t="s">
        <v>21</v>
      </c>
      <c r="M2783" s="3" t="s">
        <v>242</v>
      </c>
      <c r="N2783" s="3" t="str">
        <f>IF(tbl_clean[[#This Row],[salary_in_usd]]&gt;=statistics!$B$25,"Yes","No")</f>
        <v>No</v>
      </c>
      <c r="O2783" s="3" t="str">
        <f>IF(tbl_clean[[#This Row],[employee_residence]]=tbl_clean[[#This Row],[company_location]], "Same-Country","Cross-Country")</f>
        <v>Same-Country</v>
      </c>
    </row>
    <row r="2784" spans="1:15" ht="19.2" x14ac:dyDescent="0.45">
      <c r="A2784" s="3">
        <v>2023</v>
      </c>
      <c r="B2784" s="4" t="s">
        <v>213</v>
      </c>
      <c r="C2784" s="4">
        <f t="shared" si="43"/>
        <v>3</v>
      </c>
      <c r="D2784" s="4" t="s">
        <v>218</v>
      </c>
      <c r="E2784" s="4" t="s">
        <v>30</v>
      </c>
      <c r="F2784" s="5">
        <v>150000</v>
      </c>
      <c r="G2784" s="3" t="s">
        <v>20</v>
      </c>
      <c r="H2784" s="5">
        <v>150000</v>
      </c>
      <c r="I2784" s="3" t="s">
        <v>21</v>
      </c>
      <c r="J2784" s="3" t="s">
        <v>243</v>
      </c>
      <c r="K2784" s="17">
        <v>0</v>
      </c>
      <c r="L2784" s="3" t="s">
        <v>21</v>
      </c>
      <c r="M2784" s="3" t="s">
        <v>242</v>
      </c>
      <c r="N2784" s="3" t="str">
        <f>IF(tbl_clean[[#This Row],[salary_in_usd]]&gt;=statistics!$B$25,"Yes","No")</f>
        <v>No</v>
      </c>
      <c r="O2784" s="3" t="str">
        <f>IF(tbl_clean[[#This Row],[employee_residence]]=tbl_clean[[#This Row],[company_location]], "Same-Country","Cross-Country")</f>
        <v>Same-Country</v>
      </c>
    </row>
    <row r="2785" spans="1:15" ht="19.2" x14ac:dyDescent="0.45">
      <c r="A2785" s="3">
        <v>2023</v>
      </c>
      <c r="B2785" s="4" t="s">
        <v>214</v>
      </c>
      <c r="C2785" s="4">
        <f t="shared" si="43"/>
        <v>2</v>
      </c>
      <c r="D2785" s="4" t="s">
        <v>218</v>
      </c>
      <c r="E2785" s="4" t="s">
        <v>27</v>
      </c>
      <c r="F2785" s="5">
        <v>150000</v>
      </c>
      <c r="G2785" s="3" t="s">
        <v>20</v>
      </c>
      <c r="H2785" s="5">
        <v>150000</v>
      </c>
      <c r="I2785" s="3" t="s">
        <v>21</v>
      </c>
      <c r="J2785" s="3" t="s">
        <v>243</v>
      </c>
      <c r="K2785" s="17">
        <v>0</v>
      </c>
      <c r="L2785" s="3" t="s">
        <v>21</v>
      </c>
      <c r="M2785" s="3" t="s">
        <v>242</v>
      </c>
      <c r="N2785" s="3" t="str">
        <f>IF(tbl_clean[[#This Row],[salary_in_usd]]&gt;=statistics!$B$25,"Yes","No")</f>
        <v>No</v>
      </c>
      <c r="O2785" s="3" t="str">
        <f>IF(tbl_clean[[#This Row],[employee_residence]]=tbl_clean[[#This Row],[company_location]], "Same-Country","Cross-Country")</f>
        <v>Same-Country</v>
      </c>
    </row>
    <row r="2786" spans="1:15" ht="19.2" x14ac:dyDescent="0.45">
      <c r="A2786" s="3">
        <v>2023</v>
      </c>
      <c r="B2786" s="4" t="s">
        <v>214</v>
      </c>
      <c r="C2786" s="4">
        <f t="shared" si="43"/>
        <v>2</v>
      </c>
      <c r="D2786" s="4" t="s">
        <v>218</v>
      </c>
      <c r="E2786" s="4" t="s">
        <v>37</v>
      </c>
      <c r="F2786" s="5">
        <v>149600</v>
      </c>
      <c r="G2786" s="3" t="s">
        <v>20</v>
      </c>
      <c r="H2786" s="5">
        <v>149600</v>
      </c>
      <c r="I2786" s="3" t="s">
        <v>21</v>
      </c>
      <c r="J2786" s="3" t="s">
        <v>243</v>
      </c>
      <c r="K2786" s="17">
        <v>0</v>
      </c>
      <c r="L2786" s="3" t="s">
        <v>21</v>
      </c>
      <c r="M2786" s="3" t="s">
        <v>242</v>
      </c>
      <c r="N2786" s="3" t="str">
        <f>IF(tbl_clean[[#This Row],[salary_in_usd]]&gt;=statistics!$B$25,"Yes","No")</f>
        <v>No</v>
      </c>
      <c r="O2786" s="3" t="str">
        <f>IF(tbl_clean[[#This Row],[employee_residence]]=tbl_clean[[#This Row],[company_location]], "Same-Country","Cross-Country")</f>
        <v>Same-Country</v>
      </c>
    </row>
    <row r="2787" spans="1:15" ht="19.2" x14ac:dyDescent="0.45">
      <c r="A2787" s="3">
        <v>2023</v>
      </c>
      <c r="B2787" s="4" t="s">
        <v>214</v>
      </c>
      <c r="C2787" s="4">
        <f t="shared" si="43"/>
        <v>2</v>
      </c>
      <c r="D2787" s="4" t="s">
        <v>218</v>
      </c>
      <c r="E2787" s="4" t="s">
        <v>37</v>
      </c>
      <c r="F2787" s="5">
        <v>149600</v>
      </c>
      <c r="G2787" s="3" t="s">
        <v>20</v>
      </c>
      <c r="H2787" s="5">
        <v>149600</v>
      </c>
      <c r="I2787" s="3" t="s">
        <v>21</v>
      </c>
      <c r="J2787" s="3" t="s">
        <v>243</v>
      </c>
      <c r="K2787" s="17">
        <v>0</v>
      </c>
      <c r="L2787" s="3" t="s">
        <v>21</v>
      </c>
      <c r="M2787" s="3" t="s">
        <v>242</v>
      </c>
      <c r="N2787" s="3" t="str">
        <f>IF(tbl_clean[[#This Row],[salary_in_usd]]&gt;=statistics!$B$25,"Yes","No")</f>
        <v>No</v>
      </c>
      <c r="O2787" s="3" t="str">
        <f>IF(tbl_clean[[#This Row],[employee_residence]]=tbl_clean[[#This Row],[company_location]], "Same-Country","Cross-Country")</f>
        <v>Same-Country</v>
      </c>
    </row>
    <row r="2788" spans="1:15" ht="19.2" x14ac:dyDescent="0.45">
      <c r="A2788" s="3">
        <v>2023</v>
      </c>
      <c r="B2788" s="4" t="s">
        <v>213</v>
      </c>
      <c r="C2788" s="4">
        <f t="shared" si="43"/>
        <v>3</v>
      </c>
      <c r="D2788" s="4" t="s">
        <v>218</v>
      </c>
      <c r="E2788" s="4" t="s">
        <v>27</v>
      </c>
      <c r="F2788" s="5">
        <v>149500</v>
      </c>
      <c r="G2788" s="3" t="s">
        <v>20</v>
      </c>
      <c r="H2788" s="5">
        <v>149500</v>
      </c>
      <c r="I2788" s="3" t="s">
        <v>21</v>
      </c>
      <c r="J2788" s="3" t="s">
        <v>244</v>
      </c>
      <c r="K2788" s="17">
        <v>100</v>
      </c>
      <c r="L2788" s="3" t="s">
        <v>21</v>
      </c>
      <c r="M2788" s="3" t="s">
        <v>242</v>
      </c>
      <c r="N2788" s="3" t="str">
        <f>IF(tbl_clean[[#This Row],[salary_in_usd]]&gt;=statistics!$B$25,"Yes","No")</f>
        <v>No</v>
      </c>
      <c r="O2788" s="3" t="str">
        <f>IF(tbl_clean[[#This Row],[employee_residence]]=tbl_clean[[#This Row],[company_location]], "Same-Country","Cross-Country")</f>
        <v>Same-Country</v>
      </c>
    </row>
    <row r="2789" spans="1:15" ht="19.2" x14ac:dyDescent="0.45">
      <c r="A2789" s="3">
        <v>2023</v>
      </c>
      <c r="B2789" s="4" t="s">
        <v>213</v>
      </c>
      <c r="C2789" s="4">
        <f t="shared" si="43"/>
        <v>3</v>
      </c>
      <c r="D2789" s="4" t="s">
        <v>218</v>
      </c>
      <c r="E2789" s="4" t="s">
        <v>23</v>
      </c>
      <c r="F2789" s="5">
        <v>149076</v>
      </c>
      <c r="G2789" s="3" t="s">
        <v>20</v>
      </c>
      <c r="H2789" s="5">
        <v>149076</v>
      </c>
      <c r="I2789" s="3" t="s">
        <v>21</v>
      </c>
      <c r="J2789" s="3" t="s">
        <v>243</v>
      </c>
      <c r="K2789" s="17">
        <v>0</v>
      </c>
      <c r="L2789" s="3" t="s">
        <v>21</v>
      </c>
      <c r="M2789" s="3" t="s">
        <v>242</v>
      </c>
      <c r="N2789" s="3" t="str">
        <f>IF(tbl_clean[[#This Row],[salary_in_usd]]&gt;=statistics!$B$25,"Yes","No")</f>
        <v>No</v>
      </c>
      <c r="O2789" s="3" t="str">
        <f>IF(tbl_clean[[#This Row],[employee_residence]]=tbl_clean[[#This Row],[company_location]], "Same-Country","Cross-Country")</f>
        <v>Same-Country</v>
      </c>
    </row>
    <row r="2790" spans="1:15" ht="19.2" x14ac:dyDescent="0.45">
      <c r="A2790" s="3">
        <v>2023</v>
      </c>
      <c r="B2790" s="4" t="s">
        <v>213</v>
      </c>
      <c r="C2790" s="4">
        <f t="shared" si="43"/>
        <v>3</v>
      </c>
      <c r="D2790" s="4" t="s">
        <v>218</v>
      </c>
      <c r="E2790" s="4" t="s">
        <v>23</v>
      </c>
      <c r="F2790" s="5">
        <v>149076</v>
      </c>
      <c r="G2790" s="3" t="s">
        <v>20</v>
      </c>
      <c r="H2790" s="5">
        <v>149076</v>
      </c>
      <c r="I2790" s="3" t="s">
        <v>21</v>
      </c>
      <c r="J2790" s="3" t="s">
        <v>243</v>
      </c>
      <c r="K2790" s="17">
        <v>0</v>
      </c>
      <c r="L2790" s="3" t="s">
        <v>21</v>
      </c>
      <c r="M2790" s="3" t="s">
        <v>242</v>
      </c>
      <c r="N2790" s="3" t="str">
        <f>IF(tbl_clean[[#This Row],[salary_in_usd]]&gt;=statistics!$B$25,"Yes","No")</f>
        <v>No</v>
      </c>
      <c r="O2790" s="3" t="str">
        <f>IF(tbl_clean[[#This Row],[employee_residence]]=tbl_clean[[#This Row],[company_location]], "Same-Country","Cross-Country")</f>
        <v>Same-Country</v>
      </c>
    </row>
    <row r="2791" spans="1:15" ht="19.2" x14ac:dyDescent="0.45">
      <c r="A2791" s="3">
        <v>2023</v>
      </c>
      <c r="B2791" s="4" t="s">
        <v>213</v>
      </c>
      <c r="C2791" s="4">
        <f t="shared" si="43"/>
        <v>3</v>
      </c>
      <c r="D2791" s="4" t="s">
        <v>218</v>
      </c>
      <c r="E2791" s="4" t="s">
        <v>23</v>
      </c>
      <c r="F2791" s="5">
        <v>149076</v>
      </c>
      <c r="G2791" s="3" t="s">
        <v>20</v>
      </c>
      <c r="H2791" s="5">
        <v>149076</v>
      </c>
      <c r="I2791" s="3" t="s">
        <v>21</v>
      </c>
      <c r="J2791" s="3" t="s">
        <v>243</v>
      </c>
      <c r="K2791" s="17">
        <v>0</v>
      </c>
      <c r="L2791" s="3" t="s">
        <v>21</v>
      </c>
      <c r="M2791" s="3" t="s">
        <v>242</v>
      </c>
      <c r="N2791" s="3" t="str">
        <f>IF(tbl_clean[[#This Row],[salary_in_usd]]&gt;=statistics!$B$25,"Yes","No")</f>
        <v>No</v>
      </c>
      <c r="O2791" s="3" t="str">
        <f>IF(tbl_clean[[#This Row],[employee_residence]]=tbl_clean[[#This Row],[company_location]], "Same-Country","Cross-Country")</f>
        <v>Same-Country</v>
      </c>
    </row>
    <row r="2792" spans="1:15" ht="19.2" x14ac:dyDescent="0.45">
      <c r="A2792" s="3">
        <v>2023</v>
      </c>
      <c r="B2792" s="4" t="s">
        <v>213</v>
      </c>
      <c r="C2792" s="4">
        <f t="shared" si="43"/>
        <v>3</v>
      </c>
      <c r="D2792" s="4" t="s">
        <v>218</v>
      </c>
      <c r="E2792" s="4" t="s">
        <v>45</v>
      </c>
      <c r="F2792" s="5">
        <v>149040</v>
      </c>
      <c r="G2792" s="3" t="s">
        <v>20</v>
      </c>
      <c r="H2792" s="5">
        <v>149040</v>
      </c>
      <c r="I2792" s="3" t="s">
        <v>21</v>
      </c>
      <c r="J2792" s="3" t="s">
        <v>244</v>
      </c>
      <c r="K2792" s="17">
        <v>100</v>
      </c>
      <c r="L2792" s="3" t="s">
        <v>21</v>
      </c>
      <c r="M2792" s="3" t="s">
        <v>242</v>
      </c>
      <c r="N2792" s="3" t="str">
        <f>IF(tbl_clean[[#This Row],[salary_in_usd]]&gt;=statistics!$B$25,"Yes","No")</f>
        <v>No</v>
      </c>
      <c r="O2792" s="3" t="str">
        <f>IF(tbl_clean[[#This Row],[employee_residence]]=tbl_clean[[#This Row],[company_location]], "Same-Country","Cross-Country")</f>
        <v>Same-Country</v>
      </c>
    </row>
    <row r="2793" spans="1:15" ht="19.2" x14ac:dyDescent="0.45">
      <c r="A2793" s="3">
        <v>2023</v>
      </c>
      <c r="B2793" s="4" t="s">
        <v>213</v>
      </c>
      <c r="C2793" s="4">
        <f t="shared" si="43"/>
        <v>3</v>
      </c>
      <c r="D2793" s="4" t="s">
        <v>218</v>
      </c>
      <c r="E2793" s="4" t="s">
        <v>45</v>
      </c>
      <c r="F2793" s="5">
        <v>149040</v>
      </c>
      <c r="G2793" s="3" t="s">
        <v>20</v>
      </c>
      <c r="H2793" s="5">
        <v>149040</v>
      </c>
      <c r="I2793" s="3" t="s">
        <v>21</v>
      </c>
      <c r="J2793" s="3" t="s">
        <v>244</v>
      </c>
      <c r="K2793" s="17">
        <v>100</v>
      </c>
      <c r="L2793" s="3" t="s">
        <v>21</v>
      </c>
      <c r="M2793" s="3" t="s">
        <v>242</v>
      </c>
      <c r="N2793" s="3" t="str">
        <f>IF(tbl_clean[[#This Row],[salary_in_usd]]&gt;=statistics!$B$25,"Yes","No")</f>
        <v>No</v>
      </c>
      <c r="O2793" s="3" t="str">
        <f>IF(tbl_clean[[#This Row],[employee_residence]]=tbl_clean[[#This Row],[company_location]], "Same-Country","Cross-Country")</f>
        <v>Same-Country</v>
      </c>
    </row>
    <row r="2794" spans="1:15" ht="19.2" x14ac:dyDescent="0.45">
      <c r="A2794" s="3">
        <v>2023</v>
      </c>
      <c r="B2794" s="4" t="s">
        <v>213</v>
      </c>
      <c r="C2794" s="4">
        <f t="shared" si="43"/>
        <v>3</v>
      </c>
      <c r="D2794" s="4" t="s">
        <v>218</v>
      </c>
      <c r="E2794" s="4" t="s">
        <v>23</v>
      </c>
      <c r="F2794" s="5">
        <v>148750</v>
      </c>
      <c r="G2794" s="3" t="s">
        <v>20</v>
      </c>
      <c r="H2794" s="5">
        <v>148750</v>
      </c>
      <c r="I2794" s="3" t="s">
        <v>21</v>
      </c>
      <c r="J2794" s="3" t="s">
        <v>243</v>
      </c>
      <c r="K2794" s="17">
        <v>0</v>
      </c>
      <c r="L2794" s="3" t="s">
        <v>21</v>
      </c>
      <c r="M2794" s="3" t="s">
        <v>242</v>
      </c>
      <c r="N2794" s="3" t="str">
        <f>IF(tbl_clean[[#This Row],[salary_in_usd]]&gt;=statistics!$B$25,"Yes","No")</f>
        <v>No</v>
      </c>
      <c r="O2794" s="3" t="str">
        <f>IF(tbl_clean[[#This Row],[employee_residence]]=tbl_clean[[#This Row],[company_location]], "Same-Country","Cross-Country")</f>
        <v>Same-Country</v>
      </c>
    </row>
    <row r="2795" spans="1:15" ht="19.2" x14ac:dyDescent="0.45">
      <c r="A2795" s="3">
        <v>2023</v>
      </c>
      <c r="B2795" s="4" t="s">
        <v>213</v>
      </c>
      <c r="C2795" s="4">
        <f t="shared" si="43"/>
        <v>3</v>
      </c>
      <c r="D2795" s="4" t="s">
        <v>218</v>
      </c>
      <c r="E2795" s="4" t="s">
        <v>23</v>
      </c>
      <c r="F2795" s="5">
        <v>148750</v>
      </c>
      <c r="G2795" s="3" t="s">
        <v>20</v>
      </c>
      <c r="H2795" s="5">
        <v>148750</v>
      </c>
      <c r="I2795" s="3" t="s">
        <v>21</v>
      </c>
      <c r="J2795" s="3" t="s">
        <v>243</v>
      </c>
      <c r="K2795" s="17">
        <v>0</v>
      </c>
      <c r="L2795" s="3" t="s">
        <v>21</v>
      </c>
      <c r="M2795" s="3" t="s">
        <v>242</v>
      </c>
      <c r="N2795" s="3" t="str">
        <f>IF(tbl_clean[[#This Row],[salary_in_usd]]&gt;=statistics!$B$25,"Yes","No")</f>
        <v>No</v>
      </c>
      <c r="O2795" s="3" t="str">
        <f>IF(tbl_clean[[#This Row],[employee_residence]]=tbl_clean[[#This Row],[company_location]], "Same-Country","Cross-Country")</f>
        <v>Same-Country</v>
      </c>
    </row>
    <row r="2796" spans="1:15" ht="19.2" x14ac:dyDescent="0.45">
      <c r="A2796" s="3">
        <v>2023</v>
      </c>
      <c r="B2796" s="4" t="s">
        <v>213</v>
      </c>
      <c r="C2796" s="4">
        <f t="shared" si="43"/>
        <v>3</v>
      </c>
      <c r="D2796" s="4" t="s">
        <v>218</v>
      </c>
      <c r="E2796" s="4" t="s">
        <v>27</v>
      </c>
      <c r="F2796" s="5">
        <v>148700</v>
      </c>
      <c r="G2796" s="3" t="s">
        <v>20</v>
      </c>
      <c r="H2796" s="5">
        <v>148700</v>
      </c>
      <c r="I2796" s="3" t="s">
        <v>21</v>
      </c>
      <c r="J2796" s="3" t="s">
        <v>243</v>
      </c>
      <c r="K2796" s="17">
        <v>0</v>
      </c>
      <c r="L2796" s="3" t="s">
        <v>21</v>
      </c>
      <c r="M2796" s="3" t="s">
        <v>242</v>
      </c>
      <c r="N2796" s="3" t="str">
        <f>IF(tbl_clean[[#This Row],[salary_in_usd]]&gt;=statistics!$B$25,"Yes","No")</f>
        <v>No</v>
      </c>
      <c r="O2796" s="3" t="str">
        <f>IF(tbl_clean[[#This Row],[employee_residence]]=tbl_clean[[#This Row],[company_location]], "Same-Country","Cross-Country")</f>
        <v>Same-Country</v>
      </c>
    </row>
    <row r="2797" spans="1:15" ht="19.2" x14ac:dyDescent="0.45">
      <c r="A2797" s="3">
        <v>2023</v>
      </c>
      <c r="B2797" s="4" t="s">
        <v>213</v>
      </c>
      <c r="C2797" s="4">
        <f t="shared" si="43"/>
        <v>3</v>
      </c>
      <c r="D2797" s="4" t="s">
        <v>218</v>
      </c>
      <c r="E2797" s="4" t="s">
        <v>27</v>
      </c>
      <c r="F2797" s="5">
        <v>148500</v>
      </c>
      <c r="G2797" s="3" t="s">
        <v>20</v>
      </c>
      <c r="H2797" s="5">
        <v>148500</v>
      </c>
      <c r="I2797" s="3" t="s">
        <v>21</v>
      </c>
      <c r="J2797" s="3" t="s">
        <v>243</v>
      </c>
      <c r="K2797" s="17">
        <v>0</v>
      </c>
      <c r="L2797" s="3" t="s">
        <v>21</v>
      </c>
      <c r="M2797" s="3" t="s">
        <v>242</v>
      </c>
      <c r="N2797" s="3" t="str">
        <f>IF(tbl_clean[[#This Row],[salary_in_usd]]&gt;=statistics!$B$25,"Yes","No")</f>
        <v>No</v>
      </c>
      <c r="O2797" s="3" t="str">
        <f>IF(tbl_clean[[#This Row],[employee_residence]]=tbl_clean[[#This Row],[company_location]], "Same-Country","Cross-Country")</f>
        <v>Same-Country</v>
      </c>
    </row>
    <row r="2798" spans="1:15" ht="19.2" x14ac:dyDescent="0.45">
      <c r="A2798" s="3">
        <v>2023</v>
      </c>
      <c r="B2798" s="4" t="s">
        <v>214</v>
      </c>
      <c r="C2798" s="4">
        <f t="shared" si="43"/>
        <v>2</v>
      </c>
      <c r="D2798" s="4" t="s">
        <v>218</v>
      </c>
      <c r="E2798" s="4" t="s">
        <v>35</v>
      </c>
      <c r="F2798" s="5">
        <v>148500</v>
      </c>
      <c r="G2798" s="3" t="s">
        <v>20</v>
      </c>
      <c r="H2798" s="5">
        <v>148500</v>
      </c>
      <c r="I2798" s="3" t="s">
        <v>21</v>
      </c>
      <c r="J2798" s="3" t="s">
        <v>243</v>
      </c>
      <c r="K2798" s="17">
        <v>0</v>
      </c>
      <c r="L2798" s="3" t="s">
        <v>21</v>
      </c>
      <c r="M2798" s="3" t="s">
        <v>242</v>
      </c>
      <c r="N2798" s="3" t="str">
        <f>IF(tbl_clean[[#This Row],[salary_in_usd]]&gt;=statistics!$B$25,"Yes","No")</f>
        <v>No</v>
      </c>
      <c r="O2798" s="3" t="str">
        <f>IF(tbl_clean[[#This Row],[employee_residence]]=tbl_clean[[#This Row],[company_location]], "Same-Country","Cross-Country")</f>
        <v>Same-Country</v>
      </c>
    </row>
    <row r="2799" spans="1:15" ht="19.2" x14ac:dyDescent="0.45">
      <c r="A2799" s="3">
        <v>2023</v>
      </c>
      <c r="B2799" s="4" t="s">
        <v>213</v>
      </c>
      <c r="C2799" s="4">
        <f t="shared" si="43"/>
        <v>3</v>
      </c>
      <c r="D2799" s="4" t="s">
        <v>218</v>
      </c>
      <c r="E2799" s="4" t="s">
        <v>30</v>
      </c>
      <c r="F2799" s="5">
        <v>148000</v>
      </c>
      <c r="G2799" s="3" t="s">
        <v>20</v>
      </c>
      <c r="H2799" s="5">
        <v>148000</v>
      </c>
      <c r="I2799" s="3" t="s">
        <v>21</v>
      </c>
      <c r="J2799" s="3" t="s">
        <v>243</v>
      </c>
      <c r="K2799" s="17">
        <v>0</v>
      </c>
      <c r="L2799" s="3" t="s">
        <v>21</v>
      </c>
      <c r="M2799" s="3" t="s">
        <v>242</v>
      </c>
      <c r="N2799" s="3" t="str">
        <f>IF(tbl_clean[[#This Row],[salary_in_usd]]&gt;=statistics!$B$25,"Yes","No")</f>
        <v>No</v>
      </c>
      <c r="O2799" s="3" t="str">
        <f>IF(tbl_clean[[#This Row],[employee_residence]]=tbl_clean[[#This Row],[company_location]], "Same-Country","Cross-Country")</f>
        <v>Same-Country</v>
      </c>
    </row>
    <row r="2800" spans="1:15" ht="19.2" x14ac:dyDescent="0.45">
      <c r="A2800" s="3">
        <v>2023</v>
      </c>
      <c r="B2800" s="4" t="s">
        <v>213</v>
      </c>
      <c r="C2800" s="4">
        <f t="shared" si="43"/>
        <v>3</v>
      </c>
      <c r="D2800" s="4" t="s">
        <v>218</v>
      </c>
      <c r="E2800" s="4" t="s">
        <v>23</v>
      </c>
      <c r="F2800" s="5">
        <v>147100</v>
      </c>
      <c r="G2800" s="3" t="s">
        <v>20</v>
      </c>
      <c r="H2800" s="5">
        <v>147100</v>
      </c>
      <c r="I2800" s="3" t="s">
        <v>21</v>
      </c>
      <c r="J2800" s="3" t="s">
        <v>243</v>
      </c>
      <c r="K2800" s="17">
        <v>0</v>
      </c>
      <c r="L2800" s="3" t="s">
        <v>21</v>
      </c>
      <c r="M2800" s="3" t="s">
        <v>242</v>
      </c>
      <c r="N2800" s="3" t="str">
        <f>IF(tbl_clean[[#This Row],[salary_in_usd]]&gt;=statistics!$B$25,"Yes","No")</f>
        <v>No</v>
      </c>
      <c r="O2800" s="3" t="str">
        <f>IF(tbl_clean[[#This Row],[employee_residence]]=tbl_clean[[#This Row],[company_location]], "Same-Country","Cross-Country")</f>
        <v>Same-Country</v>
      </c>
    </row>
    <row r="2801" spans="1:15" ht="19.2" x14ac:dyDescent="0.45">
      <c r="A2801" s="3">
        <v>2023</v>
      </c>
      <c r="B2801" s="4" t="s">
        <v>213</v>
      </c>
      <c r="C2801" s="4">
        <f t="shared" si="43"/>
        <v>3</v>
      </c>
      <c r="D2801" s="4" t="s">
        <v>218</v>
      </c>
      <c r="E2801" s="4" t="s">
        <v>29</v>
      </c>
      <c r="F2801" s="5">
        <v>147100</v>
      </c>
      <c r="G2801" s="3" t="s">
        <v>20</v>
      </c>
      <c r="H2801" s="5">
        <v>147100</v>
      </c>
      <c r="I2801" s="3" t="s">
        <v>21</v>
      </c>
      <c r="J2801" s="3" t="s">
        <v>243</v>
      </c>
      <c r="K2801" s="17">
        <v>0</v>
      </c>
      <c r="L2801" s="3" t="s">
        <v>21</v>
      </c>
      <c r="M2801" s="3" t="s">
        <v>242</v>
      </c>
      <c r="N2801" s="3" t="str">
        <f>IF(tbl_clean[[#This Row],[salary_in_usd]]&gt;=statistics!$B$25,"Yes","No")</f>
        <v>No</v>
      </c>
      <c r="O2801" s="3" t="str">
        <f>IF(tbl_clean[[#This Row],[employee_residence]]=tbl_clean[[#This Row],[company_location]], "Same-Country","Cross-Country")</f>
        <v>Same-Country</v>
      </c>
    </row>
    <row r="2802" spans="1:15" ht="19.2" x14ac:dyDescent="0.45">
      <c r="A2802" s="3">
        <v>2023</v>
      </c>
      <c r="B2802" s="4" t="s">
        <v>213</v>
      </c>
      <c r="C2802" s="4">
        <f t="shared" si="43"/>
        <v>3</v>
      </c>
      <c r="D2802" s="4" t="s">
        <v>218</v>
      </c>
      <c r="E2802" s="4" t="s">
        <v>37</v>
      </c>
      <c r="F2802" s="5">
        <v>147100</v>
      </c>
      <c r="G2802" s="3" t="s">
        <v>20</v>
      </c>
      <c r="H2802" s="5">
        <v>147100</v>
      </c>
      <c r="I2802" s="3" t="s">
        <v>21</v>
      </c>
      <c r="J2802" s="3" t="s">
        <v>243</v>
      </c>
      <c r="K2802" s="17">
        <v>0</v>
      </c>
      <c r="L2802" s="3" t="s">
        <v>21</v>
      </c>
      <c r="M2802" s="3" t="s">
        <v>242</v>
      </c>
      <c r="N2802" s="3" t="str">
        <f>IF(tbl_clean[[#This Row],[salary_in_usd]]&gt;=statistics!$B$25,"Yes","No")</f>
        <v>No</v>
      </c>
      <c r="O2802" s="3" t="str">
        <f>IF(tbl_clean[[#This Row],[employee_residence]]=tbl_clean[[#This Row],[company_location]], "Same-Country","Cross-Country")</f>
        <v>Same-Country</v>
      </c>
    </row>
    <row r="2803" spans="1:15" ht="19.2" x14ac:dyDescent="0.45">
      <c r="A2803" s="3">
        <v>2023</v>
      </c>
      <c r="B2803" s="4" t="s">
        <v>213</v>
      </c>
      <c r="C2803" s="4">
        <f t="shared" si="43"/>
        <v>3</v>
      </c>
      <c r="D2803" s="4" t="s">
        <v>218</v>
      </c>
      <c r="E2803" s="4" t="s">
        <v>23</v>
      </c>
      <c r="F2803" s="5">
        <v>147100</v>
      </c>
      <c r="G2803" s="3" t="s">
        <v>20</v>
      </c>
      <c r="H2803" s="5">
        <v>147100</v>
      </c>
      <c r="I2803" s="3" t="s">
        <v>21</v>
      </c>
      <c r="J2803" s="3" t="s">
        <v>243</v>
      </c>
      <c r="K2803" s="17">
        <v>0</v>
      </c>
      <c r="L2803" s="3" t="s">
        <v>21</v>
      </c>
      <c r="M2803" s="3" t="s">
        <v>242</v>
      </c>
      <c r="N2803" s="3" t="str">
        <f>IF(tbl_clean[[#This Row],[salary_in_usd]]&gt;=statistics!$B$25,"Yes","No")</f>
        <v>No</v>
      </c>
      <c r="O2803" s="3" t="str">
        <f>IF(tbl_clean[[#This Row],[employee_residence]]=tbl_clean[[#This Row],[company_location]], "Same-Country","Cross-Country")</f>
        <v>Same-Country</v>
      </c>
    </row>
    <row r="2804" spans="1:15" ht="19.2" x14ac:dyDescent="0.45">
      <c r="A2804" s="3">
        <v>2023</v>
      </c>
      <c r="B2804" s="4" t="s">
        <v>213</v>
      </c>
      <c r="C2804" s="4">
        <f t="shared" si="43"/>
        <v>3</v>
      </c>
      <c r="D2804" s="4" t="s">
        <v>218</v>
      </c>
      <c r="E2804" s="4" t="s">
        <v>35</v>
      </c>
      <c r="F2804" s="5">
        <v>147100</v>
      </c>
      <c r="G2804" s="3" t="s">
        <v>20</v>
      </c>
      <c r="H2804" s="5">
        <v>147100</v>
      </c>
      <c r="I2804" s="3" t="s">
        <v>21</v>
      </c>
      <c r="J2804" s="3" t="s">
        <v>243</v>
      </c>
      <c r="K2804" s="17">
        <v>0</v>
      </c>
      <c r="L2804" s="3" t="s">
        <v>21</v>
      </c>
      <c r="M2804" s="3" t="s">
        <v>242</v>
      </c>
      <c r="N2804" s="3" t="str">
        <f>IF(tbl_clean[[#This Row],[salary_in_usd]]&gt;=statistics!$B$25,"Yes","No")</f>
        <v>No</v>
      </c>
      <c r="O2804" s="3" t="str">
        <f>IF(tbl_clean[[#This Row],[employee_residence]]=tbl_clean[[#This Row],[company_location]], "Same-Country","Cross-Country")</f>
        <v>Same-Country</v>
      </c>
    </row>
    <row r="2805" spans="1:15" ht="19.2" x14ac:dyDescent="0.45">
      <c r="A2805" s="3">
        <v>2023</v>
      </c>
      <c r="B2805" s="4" t="s">
        <v>213</v>
      </c>
      <c r="C2805" s="4">
        <f t="shared" si="43"/>
        <v>3</v>
      </c>
      <c r="D2805" s="4" t="s">
        <v>218</v>
      </c>
      <c r="E2805" s="4" t="s">
        <v>35</v>
      </c>
      <c r="F2805" s="5">
        <v>147000</v>
      </c>
      <c r="G2805" s="3" t="s">
        <v>20</v>
      </c>
      <c r="H2805" s="5">
        <v>147000</v>
      </c>
      <c r="I2805" s="3" t="s">
        <v>21</v>
      </c>
      <c r="J2805" s="3" t="s">
        <v>243</v>
      </c>
      <c r="K2805" s="17">
        <v>0</v>
      </c>
      <c r="L2805" s="3" t="s">
        <v>21</v>
      </c>
      <c r="M2805" s="3" t="s">
        <v>242</v>
      </c>
      <c r="N2805" s="3" t="str">
        <f>IF(tbl_clean[[#This Row],[salary_in_usd]]&gt;=statistics!$B$25,"Yes","No")</f>
        <v>No</v>
      </c>
      <c r="O2805" s="3" t="str">
        <f>IF(tbl_clean[[#This Row],[employee_residence]]=tbl_clean[[#This Row],[company_location]], "Same-Country","Cross-Country")</f>
        <v>Same-Country</v>
      </c>
    </row>
    <row r="2806" spans="1:15" ht="19.2" x14ac:dyDescent="0.45">
      <c r="A2806" s="3">
        <v>2023</v>
      </c>
      <c r="B2806" s="4" t="s">
        <v>213</v>
      </c>
      <c r="C2806" s="4">
        <f t="shared" si="43"/>
        <v>3</v>
      </c>
      <c r="D2806" s="4" t="s">
        <v>218</v>
      </c>
      <c r="E2806" s="4" t="s">
        <v>37</v>
      </c>
      <c r="F2806" s="5">
        <v>147000</v>
      </c>
      <c r="G2806" s="3" t="s">
        <v>20</v>
      </c>
      <c r="H2806" s="5">
        <v>147000</v>
      </c>
      <c r="I2806" s="3" t="s">
        <v>21</v>
      </c>
      <c r="J2806" s="3" t="s">
        <v>243</v>
      </c>
      <c r="K2806" s="17">
        <v>0</v>
      </c>
      <c r="L2806" s="3" t="s">
        <v>21</v>
      </c>
      <c r="M2806" s="3" t="s">
        <v>242</v>
      </c>
      <c r="N2806" s="3" t="str">
        <f>IF(tbl_clean[[#This Row],[salary_in_usd]]&gt;=statistics!$B$25,"Yes","No")</f>
        <v>No</v>
      </c>
      <c r="O2806" s="3" t="str">
        <f>IF(tbl_clean[[#This Row],[employee_residence]]=tbl_clean[[#This Row],[company_location]], "Same-Country","Cross-Country")</f>
        <v>Same-Country</v>
      </c>
    </row>
    <row r="2807" spans="1:15" ht="19.2" x14ac:dyDescent="0.45">
      <c r="A2807" s="3">
        <v>2023</v>
      </c>
      <c r="B2807" s="4" t="s">
        <v>214</v>
      </c>
      <c r="C2807" s="4">
        <f t="shared" si="43"/>
        <v>2</v>
      </c>
      <c r="D2807" s="4" t="s">
        <v>218</v>
      </c>
      <c r="E2807" s="4" t="s">
        <v>222</v>
      </c>
      <c r="F2807" s="5">
        <v>147000</v>
      </c>
      <c r="G2807" s="3" t="s">
        <v>20</v>
      </c>
      <c r="H2807" s="5">
        <v>147000</v>
      </c>
      <c r="I2807" s="3" t="s">
        <v>21</v>
      </c>
      <c r="J2807" s="3" t="s">
        <v>243</v>
      </c>
      <c r="K2807" s="17">
        <v>0</v>
      </c>
      <c r="L2807" s="3" t="s">
        <v>21</v>
      </c>
      <c r="M2807" s="3" t="s">
        <v>242</v>
      </c>
      <c r="N2807" s="3" t="str">
        <f>IF(tbl_clean[[#This Row],[salary_in_usd]]&gt;=statistics!$B$25,"Yes","No")</f>
        <v>No</v>
      </c>
      <c r="O2807" s="3" t="str">
        <f>IF(tbl_clean[[#This Row],[employee_residence]]=tbl_clean[[#This Row],[company_location]], "Same-Country","Cross-Country")</f>
        <v>Same-Country</v>
      </c>
    </row>
    <row r="2808" spans="1:15" ht="19.2" x14ac:dyDescent="0.45">
      <c r="A2808" s="3">
        <v>2023</v>
      </c>
      <c r="B2808" s="4" t="s">
        <v>213</v>
      </c>
      <c r="C2808" s="4">
        <f t="shared" si="43"/>
        <v>3</v>
      </c>
      <c r="D2808" s="4" t="s">
        <v>218</v>
      </c>
      <c r="E2808" s="4" t="s">
        <v>52</v>
      </c>
      <c r="F2808" s="5">
        <v>146300</v>
      </c>
      <c r="G2808" s="3" t="s">
        <v>20</v>
      </c>
      <c r="H2808" s="5">
        <v>146300</v>
      </c>
      <c r="I2808" s="3" t="s">
        <v>21</v>
      </c>
      <c r="J2808" s="3" t="s">
        <v>243</v>
      </c>
      <c r="K2808" s="17">
        <v>0</v>
      </c>
      <c r="L2808" s="3" t="s">
        <v>21</v>
      </c>
      <c r="M2808" s="3" t="s">
        <v>242</v>
      </c>
      <c r="N2808" s="3" t="str">
        <f>IF(tbl_clean[[#This Row],[salary_in_usd]]&gt;=statistics!$B$25,"Yes","No")</f>
        <v>No</v>
      </c>
      <c r="O2808" s="3" t="str">
        <f>IF(tbl_clean[[#This Row],[employee_residence]]=tbl_clean[[#This Row],[company_location]], "Same-Country","Cross-Country")</f>
        <v>Same-Country</v>
      </c>
    </row>
    <row r="2809" spans="1:15" ht="19.2" x14ac:dyDescent="0.45">
      <c r="A2809" s="3">
        <v>2023</v>
      </c>
      <c r="B2809" s="4" t="s">
        <v>213</v>
      </c>
      <c r="C2809" s="4">
        <f t="shared" si="43"/>
        <v>3</v>
      </c>
      <c r="D2809" s="4" t="s">
        <v>218</v>
      </c>
      <c r="E2809" s="4" t="s">
        <v>37</v>
      </c>
      <c r="F2809" s="5">
        <v>146115</v>
      </c>
      <c r="G2809" s="3" t="s">
        <v>20</v>
      </c>
      <c r="H2809" s="5">
        <v>146115</v>
      </c>
      <c r="I2809" s="3" t="s">
        <v>21</v>
      </c>
      <c r="J2809" s="3" t="s">
        <v>244</v>
      </c>
      <c r="K2809" s="17">
        <v>100</v>
      </c>
      <c r="L2809" s="3" t="s">
        <v>21</v>
      </c>
      <c r="M2809" s="3" t="s">
        <v>242</v>
      </c>
      <c r="N2809" s="3" t="str">
        <f>IF(tbl_clean[[#This Row],[salary_in_usd]]&gt;=statistics!$B$25,"Yes","No")</f>
        <v>No</v>
      </c>
      <c r="O2809" s="3" t="str">
        <f>IF(tbl_clean[[#This Row],[employee_residence]]=tbl_clean[[#This Row],[company_location]], "Same-Country","Cross-Country")</f>
        <v>Same-Country</v>
      </c>
    </row>
    <row r="2810" spans="1:15" ht="19.2" x14ac:dyDescent="0.45">
      <c r="A2810" s="3">
        <v>2023</v>
      </c>
      <c r="B2810" s="4" t="s">
        <v>213</v>
      </c>
      <c r="C2810" s="4">
        <f t="shared" si="43"/>
        <v>3</v>
      </c>
      <c r="D2810" s="4" t="s">
        <v>218</v>
      </c>
      <c r="E2810" s="4" t="s">
        <v>37</v>
      </c>
      <c r="F2810" s="5">
        <v>146000</v>
      </c>
      <c r="G2810" s="3" t="s">
        <v>20</v>
      </c>
      <c r="H2810" s="5">
        <v>146000</v>
      </c>
      <c r="I2810" s="3" t="s">
        <v>21</v>
      </c>
      <c r="J2810" s="3" t="s">
        <v>243</v>
      </c>
      <c r="K2810" s="17">
        <v>0</v>
      </c>
      <c r="L2810" s="3" t="s">
        <v>21</v>
      </c>
      <c r="M2810" s="3" t="s">
        <v>242</v>
      </c>
      <c r="N2810" s="3" t="str">
        <f>IF(tbl_clean[[#This Row],[salary_in_usd]]&gt;=statistics!$B$25,"Yes","No")</f>
        <v>No</v>
      </c>
      <c r="O2810" s="3" t="str">
        <f>IF(tbl_clean[[#This Row],[employee_residence]]=tbl_clean[[#This Row],[company_location]], "Same-Country","Cross-Country")</f>
        <v>Same-Country</v>
      </c>
    </row>
    <row r="2811" spans="1:15" ht="19.2" x14ac:dyDescent="0.45">
      <c r="A2811" s="3">
        <v>2023</v>
      </c>
      <c r="B2811" s="4" t="s">
        <v>214</v>
      </c>
      <c r="C2811" s="4">
        <f t="shared" si="43"/>
        <v>2</v>
      </c>
      <c r="D2811" s="4" t="s">
        <v>218</v>
      </c>
      <c r="E2811" s="4" t="s">
        <v>37</v>
      </c>
      <c r="F2811" s="5">
        <v>146000</v>
      </c>
      <c r="G2811" s="3" t="s">
        <v>20</v>
      </c>
      <c r="H2811" s="5">
        <v>146000</v>
      </c>
      <c r="I2811" s="3" t="s">
        <v>21</v>
      </c>
      <c r="J2811" s="3" t="s">
        <v>243</v>
      </c>
      <c r="K2811" s="17">
        <v>0</v>
      </c>
      <c r="L2811" s="3" t="s">
        <v>21</v>
      </c>
      <c r="M2811" s="3" t="s">
        <v>242</v>
      </c>
      <c r="N2811" s="3" t="str">
        <f>IF(tbl_clean[[#This Row],[salary_in_usd]]&gt;=statistics!$B$25,"Yes","No")</f>
        <v>No</v>
      </c>
      <c r="O2811" s="3" t="str">
        <f>IF(tbl_clean[[#This Row],[employee_residence]]=tbl_clean[[#This Row],[company_location]], "Same-Country","Cross-Country")</f>
        <v>Same-Country</v>
      </c>
    </row>
    <row r="2812" spans="1:15" ht="19.2" x14ac:dyDescent="0.45">
      <c r="A2812" s="3">
        <v>2023</v>
      </c>
      <c r="B2812" s="4" t="s">
        <v>213</v>
      </c>
      <c r="C2812" s="4">
        <f t="shared" si="43"/>
        <v>3</v>
      </c>
      <c r="D2812" s="4" t="s">
        <v>218</v>
      </c>
      <c r="E2812" s="4" t="s">
        <v>37</v>
      </c>
      <c r="F2812" s="5">
        <v>146000</v>
      </c>
      <c r="G2812" s="3" t="s">
        <v>20</v>
      </c>
      <c r="H2812" s="5">
        <v>146000</v>
      </c>
      <c r="I2812" s="3" t="s">
        <v>21</v>
      </c>
      <c r="J2812" s="3" t="s">
        <v>243</v>
      </c>
      <c r="K2812" s="17">
        <v>0</v>
      </c>
      <c r="L2812" s="3" t="s">
        <v>21</v>
      </c>
      <c r="M2812" s="3" t="s">
        <v>242</v>
      </c>
      <c r="N2812" s="3" t="str">
        <f>IF(tbl_clean[[#This Row],[salary_in_usd]]&gt;=statistics!$B$25,"Yes","No")</f>
        <v>No</v>
      </c>
      <c r="O2812" s="3" t="str">
        <f>IF(tbl_clean[[#This Row],[employee_residence]]=tbl_clean[[#This Row],[company_location]], "Same-Country","Cross-Country")</f>
        <v>Same-Country</v>
      </c>
    </row>
    <row r="2813" spans="1:15" ht="19.2" x14ac:dyDescent="0.45">
      <c r="A2813" s="3">
        <v>2023</v>
      </c>
      <c r="B2813" s="4" t="s">
        <v>214</v>
      </c>
      <c r="C2813" s="4">
        <f t="shared" si="43"/>
        <v>2</v>
      </c>
      <c r="D2813" s="4" t="s">
        <v>218</v>
      </c>
      <c r="E2813" s="4" t="s">
        <v>37</v>
      </c>
      <c r="F2813" s="5">
        <v>146000</v>
      </c>
      <c r="G2813" s="3" t="s">
        <v>20</v>
      </c>
      <c r="H2813" s="5">
        <v>146000</v>
      </c>
      <c r="I2813" s="3" t="s">
        <v>21</v>
      </c>
      <c r="J2813" s="3" t="s">
        <v>243</v>
      </c>
      <c r="K2813" s="17">
        <v>0</v>
      </c>
      <c r="L2813" s="3" t="s">
        <v>21</v>
      </c>
      <c r="M2813" s="3" t="s">
        <v>242</v>
      </c>
      <c r="N2813" s="3" t="str">
        <f>IF(tbl_clean[[#This Row],[salary_in_usd]]&gt;=statistics!$B$25,"Yes","No")</f>
        <v>No</v>
      </c>
      <c r="O2813" s="3" t="str">
        <f>IF(tbl_clean[[#This Row],[employee_residence]]=tbl_clean[[#This Row],[company_location]], "Same-Country","Cross-Country")</f>
        <v>Same-Country</v>
      </c>
    </row>
    <row r="2814" spans="1:15" ht="19.2" x14ac:dyDescent="0.45">
      <c r="A2814" s="3">
        <v>2023</v>
      </c>
      <c r="B2814" s="4" t="s">
        <v>213</v>
      </c>
      <c r="C2814" s="4">
        <f t="shared" si="43"/>
        <v>3</v>
      </c>
      <c r="D2814" s="4" t="s">
        <v>218</v>
      </c>
      <c r="E2814" s="4" t="s">
        <v>37</v>
      </c>
      <c r="F2814" s="5">
        <v>146000</v>
      </c>
      <c r="G2814" s="3" t="s">
        <v>20</v>
      </c>
      <c r="H2814" s="5">
        <v>146000</v>
      </c>
      <c r="I2814" s="3" t="s">
        <v>21</v>
      </c>
      <c r="J2814" s="3" t="s">
        <v>244</v>
      </c>
      <c r="K2814" s="17">
        <v>100</v>
      </c>
      <c r="L2814" s="3" t="s">
        <v>21</v>
      </c>
      <c r="M2814" s="3" t="s">
        <v>242</v>
      </c>
      <c r="N2814" s="3" t="str">
        <f>IF(tbl_clean[[#This Row],[salary_in_usd]]&gt;=statistics!$B$25,"Yes","No")</f>
        <v>No</v>
      </c>
      <c r="O2814" s="3" t="str">
        <f>IF(tbl_clean[[#This Row],[employee_residence]]=tbl_clean[[#This Row],[company_location]], "Same-Country","Cross-Country")</f>
        <v>Same-Country</v>
      </c>
    </row>
    <row r="2815" spans="1:15" ht="19.2" x14ac:dyDescent="0.45">
      <c r="A2815" s="3">
        <v>2023</v>
      </c>
      <c r="B2815" s="4" t="s">
        <v>213</v>
      </c>
      <c r="C2815" s="4">
        <f t="shared" si="43"/>
        <v>3</v>
      </c>
      <c r="D2815" s="4" t="s">
        <v>218</v>
      </c>
      <c r="E2815" s="4" t="s">
        <v>37</v>
      </c>
      <c r="F2815" s="5">
        <v>146000</v>
      </c>
      <c r="G2815" s="3" t="s">
        <v>20</v>
      </c>
      <c r="H2815" s="5">
        <v>146000</v>
      </c>
      <c r="I2815" s="3" t="s">
        <v>21</v>
      </c>
      <c r="J2815" s="3" t="s">
        <v>244</v>
      </c>
      <c r="K2815" s="17">
        <v>100</v>
      </c>
      <c r="L2815" s="3" t="s">
        <v>21</v>
      </c>
      <c r="M2815" s="3" t="s">
        <v>242</v>
      </c>
      <c r="N2815" s="3" t="str">
        <f>IF(tbl_clean[[#This Row],[salary_in_usd]]&gt;=statistics!$B$25,"Yes","No")</f>
        <v>No</v>
      </c>
      <c r="O2815" s="3" t="str">
        <f>IF(tbl_clean[[#This Row],[employee_residence]]=tbl_clean[[#This Row],[company_location]], "Same-Country","Cross-Country")</f>
        <v>Same-Country</v>
      </c>
    </row>
    <row r="2816" spans="1:15" ht="19.2" x14ac:dyDescent="0.45">
      <c r="A2816" s="3">
        <v>2023</v>
      </c>
      <c r="B2816" s="4" t="s">
        <v>213</v>
      </c>
      <c r="C2816" s="4">
        <f t="shared" si="43"/>
        <v>3</v>
      </c>
      <c r="D2816" s="4" t="s">
        <v>218</v>
      </c>
      <c r="E2816" s="4" t="s">
        <v>23</v>
      </c>
      <c r="F2816" s="5">
        <v>146000</v>
      </c>
      <c r="G2816" s="3" t="s">
        <v>20</v>
      </c>
      <c r="H2816" s="5">
        <v>146000</v>
      </c>
      <c r="I2816" s="3" t="s">
        <v>21</v>
      </c>
      <c r="J2816" s="3" t="s">
        <v>243</v>
      </c>
      <c r="K2816" s="17">
        <v>0</v>
      </c>
      <c r="L2816" s="3" t="s">
        <v>21</v>
      </c>
      <c r="M2816" s="3" t="s">
        <v>242</v>
      </c>
      <c r="N2816" s="3" t="str">
        <f>IF(tbl_clean[[#This Row],[salary_in_usd]]&gt;=statistics!$B$25,"Yes","No")</f>
        <v>No</v>
      </c>
      <c r="O2816" s="3" t="str">
        <f>IF(tbl_clean[[#This Row],[employee_residence]]=tbl_clean[[#This Row],[company_location]], "Same-Country","Cross-Country")</f>
        <v>Same-Country</v>
      </c>
    </row>
    <row r="2817" spans="1:15" ht="19.2" x14ac:dyDescent="0.45">
      <c r="A2817" s="3">
        <v>2023</v>
      </c>
      <c r="B2817" s="4" t="s">
        <v>213</v>
      </c>
      <c r="C2817" s="4">
        <f t="shared" si="43"/>
        <v>3</v>
      </c>
      <c r="D2817" s="4" t="s">
        <v>218</v>
      </c>
      <c r="E2817" s="4" t="s">
        <v>52</v>
      </c>
      <c r="F2817" s="5">
        <v>145900</v>
      </c>
      <c r="G2817" s="3" t="s">
        <v>20</v>
      </c>
      <c r="H2817" s="5">
        <v>145900</v>
      </c>
      <c r="I2817" s="3" t="s">
        <v>24</v>
      </c>
      <c r="J2817" s="3" t="s">
        <v>243</v>
      </c>
      <c r="K2817" s="17">
        <v>0</v>
      </c>
      <c r="L2817" s="3" t="s">
        <v>24</v>
      </c>
      <c r="M2817" s="3" t="s">
        <v>242</v>
      </c>
      <c r="N2817" s="3" t="str">
        <f>IF(tbl_clean[[#This Row],[salary_in_usd]]&gt;=statistics!$B$25,"Yes","No")</f>
        <v>No</v>
      </c>
      <c r="O2817" s="3" t="str">
        <f>IF(tbl_clean[[#This Row],[employee_residence]]=tbl_clean[[#This Row],[company_location]], "Same-Country","Cross-Country")</f>
        <v>Same-Country</v>
      </c>
    </row>
    <row r="2818" spans="1:15" ht="19.2" x14ac:dyDescent="0.45">
      <c r="A2818" s="3">
        <v>2023</v>
      </c>
      <c r="B2818" s="4" t="s">
        <v>213</v>
      </c>
      <c r="C2818" s="4">
        <f t="shared" ref="C2818:C2881" si="44">IF(B2818="Entry",1,IF(B2818="Mid",2,IF(B2818="Senior",3,4)))</f>
        <v>3</v>
      </c>
      <c r="D2818" s="4" t="s">
        <v>218</v>
      </c>
      <c r="E2818" s="4" t="s">
        <v>52</v>
      </c>
      <c r="F2818" s="5">
        <v>145900</v>
      </c>
      <c r="G2818" s="3" t="s">
        <v>20</v>
      </c>
      <c r="H2818" s="5">
        <v>145900</v>
      </c>
      <c r="I2818" s="3" t="s">
        <v>21</v>
      </c>
      <c r="J2818" s="3" t="s">
        <v>243</v>
      </c>
      <c r="K2818" s="17">
        <v>0</v>
      </c>
      <c r="L2818" s="3" t="s">
        <v>21</v>
      </c>
      <c r="M2818" s="3" t="s">
        <v>242</v>
      </c>
      <c r="N2818" s="3" t="str">
        <f>IF(tbl_clean[[#This Row],[salary_in_usd]]&gt;=statistics!$B$25,"Yes","No")</f>
        <v>No</v>
      </c>
      <c r="O2818" s="3" t="str">
        <f>IF(tbl_clean[[#This Row],[employee_residence]]=tbl_clean[[#This Row],[company_location]], "Same-Country","Cross-Country")</f>
        <v>Same-Country</v>
      </c>
    </row>
    <row r="2819" spans="1:15" ht="19.2" x14ac:dyDescent="0.45">
      <c r="A2819" s="3">
        <v>2023</v>
      </c>
      <c r="B2819" s="4" t="s">
        <v>215</v>
      </c>
      <c r="C2819" s="4">
        <f t="shared" si="44"/>
        <v>1</v>
      </c>
      <c r="D2819" s="4" t="s">
        <v>218</v>
      </c>
      <c r="E2819" s="4" t="s">
        <v>35</v>
      </c>
      <c r="F2819" s="5">
        <v>145885</v>
      </c>
      <c r="G2819" s="3" t="s">
        <v>20</v>
      </c>
      <c r="H2819" s="5">
        <v>145885</v>
      </c>
      <c r="I2819" s="3" t="s">
        <v>21</v>
      </c>
      <c r="J2819" s="3" t="s">
        <v>243</v>
      </c>
      <c r="K2819" s="17">
        <v>0</v>
      </c>
      <c r="L2819" s="3" t="s">
        <v>21</v>
      </c>
      <c r="M2819" s="3" t="s">
        <v>242</v>
      </c>
      <c r="N2819" s="3" t="str">
        <f>IF(tbl_clean[[#This Row],[salary_in_usd]]&gt;=statistics!$B$25,"Yes","No")</f>
        <v>No</v>
      </c>
      <c r="O2819" s="3" t="str">
        <f>IF(tbl_clean[[#This Row],[employee_residence]]=tbl_clean[[#This Row],[company_location]], "Same-Country","Cross-Country")</f>
        <v>Same-Country</v>
      </c>
    </row>
    <row r="2820" spans="1:15" ht="19.2" x14ac:dyDescent="0.45">
      <c r="A2820" s="3">
        <v>2023</v>
      </c>
      <c r="B2820" s="4" t="s">
        <v>214</v>
      </c>
      <c r="C2820" s="4">
        <f t="shared" si="44"/>
        <v>2</v>
      </c>
      <c r="D2820" s="4" t="s">
        <v>218</v>
      </c>
      <c r="E2820" s="4" t="s">
        <v>35</v>
      </c>
      <c r="F2820" s="5">
        <v>120000</v>
      </c>
      <c r="G2820" s="3" t="s">
        <v>58</v>
      </c>
      <c r="H2820" s="5">
        <v>145828</v>
      </c>
      <c r="I2820" s="3" t="s">
        <v>33</v>
      </c>
      <c r="J2820" s="3" t="s">
        <v>243</v>
      </c>
      <c r="K2820" s="17">
        <v>0</v>
      </c>
      <c r="L2820" s="3" t="s">
        <v>33</v>
      </c>
      <c r="M2820" s="3" t="s">
        <v>242</v>
      </c>
      <c r="N2820" s="3" t="str">
        <f>IF(tbl_clean[[#This Row],[salary_in_usd]]&gt;=statistics!$B$25,"Yes","No")</f>
        <v>No</v>
      </c>
      <c r="O2820" s="3" t="str">
        <f>IF(tbl_clean[[#This Row],[employee_residence]]=tbl_clean[[#This Row],[company_location]], "Same-Country","Cross-Country")</f>
        <v>Same-Country</v>
      </c>
    </row>
    <row r="2821" spans="1:15" ht="19.2" x14ac:dyDescent="0.45">
      <c r="A2821" s="3">
        <v>2023</v>
      </c>
      <c r="B2821" s="4" t="s">
        <v>213</v>
      </c>
      <c r="C2821" s="4">
        <f t="shared" si="44"/>
        <v>3</v>
      </c>
      <c r="D2821" s="4" t="s">
        <v>218</v>
      </c>
      <c r="E2821" s="4" t="s">
        <v>27</v>
      </c>
      <c r="F2821" s="5">
        <v>145000</v>
      </c>
      <c r="G2821" s="3" t="s">
        <v>20</v>
      </c>
      <c r="H2821" s="5">
        <v>145000</v>
      </c>
      <c r="I2821" s="3" t="s">
        <v>21</v>
      </c>
      <c r="J2821" s="3" t="s">
        <v>243</v>
      </c>
      <c r="K2821" s="17">
        <v>0</v>
      </c>
      <c r="L2821" s="3" t="s">
        <v>21</v>
      </c>
      <c r="M2821" s="3" t="s">
        <v>242</v>
      </c>
      <c r="N2821" s="3" t="str">
        <f>IF(tbl_clean[[#This Row],[salary_in_usd]]&gt;=statistics!$B$25,"Yes","No")</f>
        <v>No</v>
      </c>
      <c r="O2821" s="3" t="str">
        <f>IF(tbl_clean[[#This Row],[employee_residence]]=tbl_clean[[#This Row],[company_location]], "Same-Country","Cross-Country")</f>
        <v>Same-Country</v>
      </c>
    </row>
    <row r="2822" spans="1:15" ht="19.2" x14ac:dyDescent="0.45">
      <c r="A2822" s="3">
        <v>2023</v>
      </c>
      <c r="B2822" s="4" t="s">
        <v>213</v>
      </c>
      <c r="C2822" s="4">
        <f t="shared" si="44"/>
        <v>3</v>
      </c>
      <c r="D2822" s="4" t="s">
        <v>218</v>
      </c>
      <c r="E2822" s="4" t="s">
        <v>37</v>
      </c>
      <c r="F2822" s="5">
        <v>145000</v>
      </c>
      <c r="G2822" s="3" t="s">
        <v>20</v>
      </c>
      <c r="H2822" s="5">
        <v>145000</v>
      </c>
      <c r="I2822" s="3" t="s">
        <v>21</v>
      </c>
      <c r="J2822" s="3" t="s">
        <v>243</v>
      </c>
      <c r="K2822" s="17">
        <v>0</v>
      </c>
      <c r="L2822" s="3" t="s">
        <v>21</v>
      </c>
      <c r="M2822" s="3" t="s">
        <v>242</v>
      </c>
      <c r="N2822" s="3" t="str">
        <f>IF(tbl_clean[[#This Row],[salary_in_usd]]&gt;=statistics!$B$25,"Yes","No")</f>
        <v>No</v>
      </c>
      <c r="O2822" s="3" t="str">
        <f>IF(tbl_clean[[#This Row],[employee_residence]]=tbl_clean[[#This Row],[company_location]], "Same-Country","Cross-Country")</f>
        <v>Same-Country</v>
      </c>
    </row>
    <row r="2823" spans="1:15" ht="19.2" x14ac:dyDescent="0.45">
      <c r="A2823" s="3">
        <v>2023</v>
      </c>
      <c r="B2823" s="4" t="s">
        <v>213</v>
      </c>
      <c r="C2823" s="4">
        <f t="shared" si="44"/>
        <v>3</v>
      </c>
      <c r="D2823" s="4" t="s">
        <v>218</v>
      </c>
      <c r="E2823" s="4" t="s">
        <v>37</v>
      </c>
      <c r="F2823" s="5">
        <v>145000</v>
      </c>
      <c r="G2823" s="3" t="s">
        <v>20</v>
      </c>
      <c r="H2823" s="5">
        <v>145000</v>
      </c>
      <c r="I2823" s="3" t="s">
        <v>21</v>
      </c>
      <c r="J2823" s="3" t="s">
        <v>243</v>
      </c>
      <c r="K2823" s="17">
        <v>0</v>
      </c>
      <c r="L2823" s="3" t="s">
        <v>21</v>
      </c>
      <c r="M2823" s="3" t="s">
        <v>242</v>
      </c>
      <c r="N2823" s="3" t="str">
        <f>IF(tbl_clean[[#This Row],[salary_in_usd]]&gt;=statistics!$B$25,"Yes","No")</f>
        <v>No</v>
      </c>
      <c r="O2823" s="3" t="str">
        <f>IF(tbl_clean[[#This Row],[employee_residence]]=tbl_clean[[#This Row],[company_location]], "Same-Country","Cross-Country")</f>
        <v>Same-Country</v>
      </c>
    </row>
    <row r="2824" spans="1:15" ht="19.2" x14ac:dyDescent="0.45">
      <c r="A2824" s="3">
        <v>2023</v>
      </c>
      <c r="B2824" s="4" t="s">
        <v>213</v>
      </c>
      <c r="C2824" s="4">
        <f t="shared" si="44"/>
        <v>3</v>
      </c>
      <c r="D2824" s="4" t="s">
        <v>218</v>
      </c>
      <c r="E2824" s="4" t="s">
        <v>37</v>
      </c>
      <c r="F2824" s="5">
        <v>145000</v>
      </c>
      <c r="G2824" s="3" t="s">
        <v>20</v>
      </c>
      <c r="H2824" s="5">
        <v>145000</v>
      </c>
      <c r="I2824" s="3" t="s">
        <v>21</v>
      </c>
      <c r="J2824" s="3" t="s">
        <v>243</v>
      </c>
      <c r="K2824" s="17">
        <v>0</v>
      </c>
      <c r="L2824" s="3" t="s">
        <v>21</v>
      </c>
      <c r="M2824" s="3" t="s">
        <v>242</v>
      </c>
      <c r="N2824" s="3" t="str">
        <f>IF(tbl_clean[[#This Row],[salary_in_usd]]&gt;=statistics!$B$25,"Yes","No")</f>
        <v>No</v>
      </c>
      <c r="O2824" s="3" t="str">
        <f>IF(tbl_clean[[#This Row],[employee_residence]]=tbl_clean[[#This Row],[company_location]], "Same-Country","Cross-Country")</f>
        <v>Same-Country</v>
      </c>
    </row>
    <row r="2825" spans="1:15" ht="19.2" x14ac:dyDescent="0.45">
      <c r="A2825" s="3">
        <v>2023</v>
      </c>
      <c r="B2825" s="4" t="s">
        <v>213</v>
      </c>
      <c r="C2825" s="4">
        <f t="shared" si="44"/>
        <v>3</v>
      </c>
      <c r="D2825" s="4" t="s">
        <v>218</v>
      </c>
      <c r="E2825" s="4" t="s">
        <v>37</v>
      </c>
      <c r="F2825" s="5">
        <v>145000</v>
      </c>
      <c r="G2825" s="3" t="s">
        <v>20</v>
      </c>
      <c r="H2825" s="5">
        <v>145000</v>
      </c>
      <c r="I2825" s="3" t="s">
        <v>21</v>
      </c>
      <c r="J2825" s="3" t="s">
        <v>243</v>
      </c>
      <c r="K2825" s="17">
        <v>0</v>
      </c>
      <c r="L2825" s="3" t="s">
        <v>21</v>
      </c>
      <c r="M2825" s="3" t="s">
        <v>242</v>
      </c>
      <c r="N2825" s="3" t="str">
        <f>IF(tbl_clean[[#This Row],[salary_in_usd]]&gt;=statistics!$B$25,"Yes","No")</f>
        <v>No</v>
      </c>
      <c r="O2825" s="3" t="str">
        <f>IF(tbl_clean[[#This Row],[employee_residence]]=tbl_clean[[#This Row],[company_location]], "Same-Country","Cross-Country")</f>
        <v>Same-Country</v>
      </c>
    </row>
    <row r="2826" spans="1:15" ht="19.2" x14ac:dyDescent="0.45">
      <c r="A2826" s="3">
        <v>2023</v>
      </c>
      <c r="B2826" s="4" t="s">
        <v>216</v>
      </c>
      <c r="C2826" s="4">
        <f t="shared" si="44"/>
        <v>4</v>
      </c>
      <c r="D2826" s="4" t="s">
        <v>218</v>
      </c>
      <c r="E2826" s="4" t="s">
        <v>37</v>
      </c>
      <c r="F2826" s="5">
        <v>145000</v>
      </c>
      <c r="G2826" s="3" t="s">
        <v>20</v>
      </c>
      <c r="H2826" s="5">
        <v>145000</v>
      </c>
      <c r="I2826" s="3" t="s">
        <v>21</v>
      </c>
      <c r="J2826" s="3" t="s">
        <v>243</v>
      </c>
      <c r="K2826" s="17">
        <v>0</v>
      </c>
      <c r="L2826" s="3" t="s">
        <v>21</v>
      </c>
      <c r="M2826" s="3" t="s">
        <v>242</v>
      </c>
      <c r="N2826" s="3" t="str">
        <f>IF(tbl_clean[[#This Row],[salary_in_usd]]&gt;=statistics!$B$25,"Yes","No")</f>
        <v>No</v>
      </c>
      <c r="O2826" s="3" t="str">
        <f>IF(tbl_clean[[#This Row],[employee_residence]]=tbl_clean[[#This Row],[company_location]], "Same-Country","Cross-Country")</f>
        <v>Same-Country</v>
      </c>
    </row>
    <row r="2827" spans="1:15" ht="19.2" x14ac:dyDescent="0.45">
      <c r="A2827" s="3">
        <v>2023</v>
      </c>
      <c r="B2827" s="4" t="s">
        <v>213</v>
      </c>
      <c r="C2827" s="4">
        <f t="shared" si="44"/>
        <v>3</v>
      </c>
      <c r="D2827" s="4" t="s">
        <v>218</v>
      </c>
      <c r="E2827" s="4" t="s">
        <v>23</v>
      </c>
      <c r="F2827" s="5">
        <v>145000</v>
      </c>
      <c r="G2827" s="3" t="s">
        <v>20</v>
      </c>
      <c r="H2827" s="5">
        <v>145000</v>
      </c>
      <c r="I2827" s="3" t="s">
        <v>21</v>
      </c>
      <c r="J2827" s="3" t="s">
        <v>243</v>
      </c>
      <c r="K2827" s="17">
        <v>0</v>
      </c>
      <c r="L2827" s="3" t="s">
        <v>21</v>
      </c>
      <c r="M2827" s="3" t="s">
        <v>242</v>
      </c>
      <c r="N2827" s="3" t="str">
        <f>IF(tbl_clean[[#This Row],[salary_in_usd]]&gt;=statistics!$B$25,"Yes","No")</f>
        <v>No</v>
      </c>
      <c r="O2827" s="3" t="str">
        <f>IF(tbl_clean[[#This Row],[employee_residence]]=tbl_clean[[#This Row],[company_location]], "Same-Country","Cross-Country")</f>
        <v>Same-Country</v>
      </c>
    </row>
    <row r="2828" spans="1:15" ht="19.2" x14ac:dyDescent="0.45">
      <c r="A2828" s="3">
        <v>2023</v>
      </c>
      <c r="B2828" s="4" t="s">
        <v>213</v>
      </c>
      <c r="C2828" s="4">
        <f t="shared" si="44"/>
        <v>3</v>
      </c>
      <c r="D2828" s="4" t="s">
        <v>218</v>
      </c>
      <c r="E2828" s="4" t="s">
        <v>23</v>
      </c>
      <c r="F2828" s="5">
        <v>145000</v>
      </c>
      <c r="G2828" s="3" t="s">
        <v>20</v>
      </c>
      <c r="H2828" s="5">
        <v>145000</v>
      </c>
      <c r="I2828" s="3" t="s">
        <v>21</v>
      </c>
      <c r="J2828" s="3" t="s">
        <v>244</v>
      </c>
      <c r="K2828" s="17">
        <v>100</v>
      </c>
      <c r="L2828" s="3" t="s">
        <v>21</v>
      </c>
      <c r="M2828" s="3" t="s">
        <v>242</v>
      </c>
      <c r="N2828" s="3" t="str">
        <f>IF(tbl_clean[[#This Row],[salary_in_usd]]&gt;=statistics!$B$25,"Yes","No")</f>
        <v>No</v>
      </c>
      <c r="O2828" s="3" t="str">
        <f>IF(tbl_clean[[#This Row],[employee_residence]]=tbl_clean[[#This Row],[company_location]], "Same-Country","Cross-Country")</f>
        <v>Same-Country</v>
      </c>
    </row>
    <row r="2829" spans="1:15" ht="19.2" x14ac:dyDescent="0.45">
      <c r="A2829" s="3">
        <v>2023</v>
      </c>
      <c r="B2829" s="4" t="s">
        <v>213</v>
      </c>
      <c r="C2829" s="4">
        <f t="shared" si="44"/>
        <v>3</v>
      </c>
      <c r="D2829" s="4" t="s">
        <v>218</v>
      </c>
      <c r="E2829" s="4" t="s">
        <v>23</v>
      </c>
      <c r="F2829" s="5">
        <v>145000</v>
      </c>
      <c r="G2829" s="3" t="s">
        <v>20</v>
      </c>
      <c r="H2829" s="5">
        <v>145000</v>
      </c>
      <c r="I2829" s="3" t="s">
        <v>21</v>
      </c>
      <c r="J2829" s="3" t="s">
        <v>244</v>
      </c>
      <c r="K2829" s="17">
        <v>100</v>
      </c>
      <c r="L2829" s="3" t="s">
        <v>21</v>
      </c>
      <c r="M2829" s="3" t="s">
        <v>242</v>
      </c>
      <c r="N2829" s="3" t="str">
        <f>IF(tbl_clean[[#This Row],[salary_in_usd]]&gt;=statistics!$B$25,"Yes","No")</f>
        <v>No</v>
      </c>
      <c r="O2829" s="3" t="str">
        <f>IF(tbl_clean[[#This Row],[employee_residence]]=tbl_clean[[#This Row],[company_location]], "Same-Country","Cross-Country")</f>
        <v>Same-Country</v>
      </c>
    </row>
    <row r="2830" spans="1:15" ht="19.2" x14ac:dyDescent="0.45">
      <c r="A2830" s="3">
        <v>2023</v>
      </c>
      <c r="B2830" s="4" t="s">
        <v>213</v>
      </c>
      <c r="C2830" s="4">
        <f t="shared" si="44"/>
        <v>3</v>
      </c>
      <c r="D2830" s="4" t="s">
        <v>218</v>
      </c>
      <c r="E2830" s="4" t="s">
        <v>37</v>
      </c>
      <c r="F2830" s="5">
        <v>145000</v>
      </c>
      <c r="G2830" s="3" t="s">
        <v>20</v>
      </c>
      <c r="H2830" s="5">
        <v>145000</v>
      </c>
      <c r="I2830" s="3" t="s">
        <v>21</v>
      </c>
      <c r="J2830" s="3" t="s">
        <v>243</v>
      </c>
      <c r="K2830" s="17">
        <v>0</v>
      </c>
      <c r="L2830" s="3" t="s">
        <v>21</v>
      </c>
      <c r="M2830" s="3" t="s">
        <v>242</v>
      </c>
      <c r="N2830" s="3" t="str">
        <f>IF(tbl_clean[[#This Row],[salary_in_usd]]&gt;=statistics!$B$25,"Yes","No")</f>
        <v>No</v>
      </c>
      <c r="O2830" s="3" t="str">
        <f>IF(tbl_clean[[#This Row],[employee_residence]]=tbl_clean[[#This Row],[company_location]], "Same-Country","Cross-Country")</f>
        <v>Same-Country</v>
      </c>
    </row>
    <row r="2831" spans="1:15" ht="19.2" x14ac:dyDescent="0.45">
      <c r="A2831" s="3">
        <v>2023</v>
      </c>
      <c r="B2831" s="4" t="s">
        <v>213</v>
      </c>
      <c r="C2831" s="4">
        <f t="shared" si="44"/>
        <v>3</v>
      </c>
      <c r="D2831" s="4" t="s">
        <v>218</v>
      </c>
      <c r="E2831" s="4" t="s">
        <v>37</v>
      </c>
      <c r="F2831" s="5">
        <v>145000</v>
      </c>
      <c r="G2831" s="3" t="s">
        <v>20</v>
      </c>
      <c r="H2831" s="5">
        <v>145000</v>
      </c>
      <c r="I2831" s="3" t="s">
        <v>21</v>
      </c>
      <c r="J2831" s="3" t="s">
        <v>243</v>
      </c>
      <c r="K2831" s="17">
        <v>0</v>
      </c>
      <c r="L2831" s="3" t="s">
        <v>21</v>
      </c>
      <c r="M2831" s="3" t="s">
        <v>242</v>
      </c>
      <c r="N2831" s="3" t="str">
        <f>IF(tbl_clean[[#This Row],[salary_in_usd]]&gt;=statistics!$B$25,"Yes","No")</f>
        <v>No</v>
      </c>
      <c r="O2831" s="3" t="str">
        <f>IF(tbl_clean[[#This Row],[employee_residence]]=tbl_clean[[#This Row],[company_location]], "Same-Country","Cross-Country")</f>
        <v>Same-Country</v>
      </c>
    </row>
    <row r="2832" spans="1:15" ht="19.2" x14ac:dyDescent="0.45">
      <c r="A2832" s="3">
        <v>2023</v>
      </c>
      <c r="B2832" s="4" t="s">
        <v>216</v>
      </c>
      <c r="C2832" s="4">
        <f t="shared" si="44"/>
        <v>4</v>
      </c>
      <c r="D2832" s="4" t="s">
        <v>218</v>
      </c>
      <c r="E2832" s="4" t="s">
        <v>23</v>
      </c>
      <c r="F2832" s="5">
        <v>145000</v>
      </c>
      <c r="G2832" s="3" t="s">
        <v>20</v>
      </c>
      <c r="H2832" s="5">
        <v>145000</v>
      </c>
      <c r="I2832" s="3" t="s">
        <v>21</v>
      </c>
      <c r="J2832" s="3" t="s">
        <v>243</v>
      </c>
      <c r="K2832" s="17">
        <v>0</v>
      </c>
      <c r="L2832" s="3" t="s">
        <v>21</v>
      </c>
      <c r="M2832" s="3" t="s">
        <v>242</v>
      </c>
      <c r="N2832" s="3" t="str">
        <f>IF(tbl_clean[[#This Row],[salary_in_usd]]&gt;=statistics!$B$25,"Yes","No")</f>
        <v>No</v>
      </c>
      <c r="O2832" s="3" t="str">
        <f>IF(tbl_clean[[#This Row],[employee_residence]]=tbl_clean[[#This Row],[company_location]], "Same-Country","Cross-Country")</f>
        <v>Same-Country</v>
      </c>
    </row>
    <row r="2833" spans="1:15" ht="19.2" x14ac:dyDescent="0.45">
      <c r="A2833" s="3">
        <v>2023</v>
      </c>
      <c r="B2833" s="4" t="s">
        <v>213</v>
      </c>
      <c r="C2833" s="4">
        <f t="shared" si="44"/>
        <v>3</v>
      </c>
      <c r="D2833" s="4" t="s">
        <v>218</v>
      </c>
      <c r="E2833" s="4" t="s">
        <v>23</v>
      </c>
      <c r="F2833" s="5">
        <v>145000</v>
      </c>
      <c r="G2833" s="3" t="s">
        <v>20</v>
      </c>
      <c r="H2833" s="5">
        <v>145000</v>
      </c>
      <c r="I2833" s="3" t="s">
        <v>21</v>
      </c>
      <c r="J2833" s="3" t="s">
        <v>244</v>
      </c>
      <c r="K2833" s="17">
        <v>100</v>
      </c>
      <c r="L2833" s="3" t="s">
        <v>21</v>
      </c>
      <c r="M2833" s="3" t="s">
        <v>242</v>
      </c>
      <c r="N2833" s="3" t="str">
        <f>IF(tbl_clean[[#This Row],[salary_in_usd]]&gt;=statistics!$B$25,"Yes","No")</f>
        <v>No</v>
      </c>
      <c r="O2833" s="3" t="str">
        <f>IF(tbl_clean[[#This Row],[employee_residence]]=tbl_clean[[#This Row],[company_location]], "Same-Country","Cross-Country")</f>
        <v>Same-Country</v>
      </c>
    </row>
    <row r="2834" spans="1:15" ht="19.2" x14ac:dyDescent="0.45">
      <c r="A2834" s="3">
        <v>2023</v>
      </c>
      <c r="B2834" s="4" t="s">
        <v>213</v>
      </c>
      <c r="C2834" s="4">
        <f t="shared" si="44"/>
        <v>3</v>
      </c>
      <c r="D2834" s="4" t="s">
        <v>218</v>
      </c>
      <c r="E2834" s="4" t="s">
        <v>23</v>
      </c>
      <c r="F2834" s="5">
        <v>145000</v>
      </c>
      <c r="G2834" s="3" t="s">
        <v>20</v>
      </c>
      <c r="H2834" s="5">
        <v>145000</v>
      </c>
      <c r="I2834" s="3" t="s">
        <v>21</v>
      </c>
      <c r="J2834" s="3" t="s">
        <v>244</v>
      </c>
      <c r="K2834" s="17">
        <v>100</v>
      </c>
      <c r="L2834" s="3" t="s">
        <v>21</v>
      </c>
      <c r="M2834" s="3" t="s">
        <v>242</v>
      </c>
      <c r="N2834" s="3" t="str">
        <f>IF(tbl_clean[[#This Row],[salary_in_usd]]&gt;=statistics!$B$25,"Yes","No")</f>
        <v>No</v>
      </c>
      <c r="O2834" s="3" t="str">
        <f>IF(tbl_clean[[#This Row],[employee_residence]]=tbl_clean[[#This Row],[company_location]], "Same-Country","Cross-Country")</f>
        <v>Same-Country</v>
      </c>
    </row>
    <row r="2835" spans="1:15" ht="19.2" x14ac:dyDescent="0.45">
      <c r="A2835" s="3">
        <v>2023</v>
      </c>
      <c r="B2835" s="4" t="s">
        <v>213</v>
      </c>
      <c r="C2835" s="4">
        <f t="shared" si="44"/>
        <v>3</v>
      </c>
      <c r="D2835" s="4" t="s">
        <v>218</v>
      </c>
      <c r="E2835" s="4" t="s">
        <v>27</v>
      </c>
      <c r="F2835" s="5">
        <v>145000</v>
      </c>
      <c r="G2835" s="3" t="s">
        <v>20</v>
      </c>
      <c r="H2835" s="5">
        <v>145000</v>
      </c>
      <c r="I2835" s="3" t="s">
        <v>21</v>
      </c>
      <c r="J2835" s="3" t="s">
        <v>243</v>
      </c>
      <c r="K2835" s="17">
        <v>0</v>
      </c>
      <c r="L2835" s="3" t="s">
        <v>21</v>
      </c>
      <c r="M2835" s="3" t="s">
        <v>242</v>
      </c>
      <c r="N2835" s="3" t="str">
        <f>IF(tbl_clean[[#This Row],[salary_in_usd]]&gt;=statistics!$B$25,"Yes","No")</f>
        <v>No</v>
      </c>
      <c r="O2835" s="3" t="str">
        <f>IF(tbl_clean[[#This Row],[employee_residence]]=tbl_clean[[#This Row],[company_location]], "Same-Country","Cross-Country")</f>
        <v>Same-Country</v>
      </c>
    </row>
    <row r="2836" spans="1:15" ht="19.2" x14ac:dyDescent="0.45">
      <c r="A2836" s="3">
        <v>2023</v>
      </c>
      <c r="B2836" s="4" t="s">
        <v>213</v>
      </c>
      <c r="C2836" s="4">
        <f t="shared" si="44"/>
        <v>3</v>
      </c>
      <c r="D2836" s="4" t="s">
        <v>218</v>
      </c>
      <c r="E2836" s="4" t="s">
        <v>37</v>
      </c>
      <c r="F2836" s="5">
        <v>145000</v>
      </c>
      <c r="G2836" s="3" t="s">
        <v>20</v>
      </c>
      <c r="H2836" s="5">
        <v>145000</v>
      </c>
      <c r="I2836" s="3" t="s">
        <v>21</v>
      </c>
      <c r="J2836" s="3" t="s">
        <v>243</v>
      </c>
      <c r="K2836" s="17">
        <v>0</v>
      </c>
      <c r="L2836" s="3" t="s">
        <v>21</v>
      </c>
      <c r="M2836" s="3" t="s">
        <v>242</v>
      </c>
      <c r="N2836" s="3" t="str">
        <f>IF(tbl_clean[[#This Row],[salary_in_usd]]&gt;=statistics!$B$25,"Yes","No")</f>
        <v>No</v>
      </c>
      <c r="O2836" s="3" t="str">
        <f>IF(tbl_clean[[#This Row],[employee_residence]]=tbl_clean[[#This Row],[company_location]], "Same-Country","Cross-Country")</f>
        <v>Same-Country</v>
      </c>
    </row>
    <row r="2837" spans="1:15" ht="19.2" x14ac:dyDescent="0.45">
      <c r="A2837" s="3">
        <v>2023</v>
      </c>
      <c r="B2837" s="4" t="s">
        <v>213</v>
      </c>
      <c r="C2837" s="4">
        <f t="shared" si="44"/>
        <v>3</v>
      </c>
      <c r="D2837" s="4" t="s">
        <v>218</v>
      </c>
      <c r="E2837" s="4" t="s">
        <v>37</v>
      </c>
      <c r="F2837" s="5">
        <v>145000</v>
      </c>
      <c r="G2837" s="3" t="s">
        <v>20</v>
      </c>
      <c r="H2837" s="5">
        <v>145000</v>
      </c>
      <c r="I2837" s="3" t="s">
        <v>21</v>
      </c>
      <c r="J2837" s="3" t="s">
        <v>243</v>
      </c>
      <c r="K2837" s="17">
        <v>0</v>
      </c>
      <c r="L2837" s="3" t="s">
        <v>21</v>
      </c>
      <c r="M2837" s="3" t="s">
        <v>242</v>
      </c>
      <c r="N2837" s="3" t="str">
        <f>IF(tbl_clean[[#This Row],[salary_in_usd]]&gt;=statistics!$B$25,"Yes","No")</f>
        <v>No</v>
      </c>
      <c r="O2837" s="3" t="str">
        <f>IF(tbl_clean[[#This Row],[employee_residence]]=tbl_clean[[#This Row],[company_location]], "Same-Country","Cross-Country")</f>
        <v>Same-Country</v>
      </c>
    </row>
    <row r="2838" spans="1:15" ht="19.2" x14ac:dyDescent="0.45">
      <c r="A2838" s="3">
        <v>2023</v>
      </c>
      <c r="B2838" s="4" t="s">
        <v>216</v>
      </c>
      <c r="C2838" s="4">
        <f t="shared" si="44"/>
        <v>4</v>
      </c>
      <c r="D2838" s="4" t="s">
        <v>218</v>
      </c>
      <c r="E2838" s="4" t="s">
        <v>23</v>
      </c>
      <c r="F2838" s="5">
        <v>145000</v>
      </c>
      <c r="G2838" s="3" t="s">
        <v>20</v>
      </c>
      <c r="H2838" s="5">
        <v>145000</v>
      </c>
      <c r="I2838" s="3" t="s">
        <v>21</v>
      </c>
      <c r="J2838" s="3" t="s">
        <v>243</v>
      </c>
      <c r="K2838" s="17">
        <v>0</v>
      </c>
      <c r="L2838" s="3" t="s">
        <v>21</v>
      </c>
      <c r="M2838" s="3" t="s">
        <v>242</v>
      </c>
      <c r="N2838" s="3" t="str">
        <f>IF(tbl_clean[[#This Row],[salary_in_usd]]&gt;=statistics!$B$25,"Yes","No")</f>
        <v>No</v>
      </c>
      <c r="O2838" s="3" t="str">
        <f>IF(tbl_clean[[#This Row],[employee_residence]]=tbl_clean[[#This Row],[company_location]], "Same-Country","Cross-Country")</f>
        <v>Same-Country</v>
      </c>
    </row>
    <row r="2839" spans="1:15" ht="19.2" x14ac:dyDescent="0.45">
      <c r="A2839" s="3">
        <v>2023</v>
      </c>
      <c r="B2839" s="4" t="s">
        <v>213</v>
      </c>
      <c r="C2839" s="4">
        <f t="shared" si="44"/>
        <v>3</v>
      </c>
      <c r="D2839" s="4" t="s">
        <v>218</v>
      </c>
      <c r="E2839" s="4" t="s">
        <v>37</v>
      </c>
      <c r="F2839" s="5">
        <v>145000</v>
      </c>
      <c r="G2839" s="3" t="s">
        <v>20</v>
      </c>
      <c r="H2839" s="5">
        <v>145000</v>
      </c>
      <c r="I2839" s="3" t="s">
        <v>24</v>
      </c>
      <c r="J2839" s="3" t="s">
        <v>244</v>
      </c>
      <c r="K2839" s="17">
        <v>100</v>
      </c>
      <c r="L2839" s="3" t="s">
        <v>24</v>
      </c>
      <c r="M2839" s="3" t="s">
        <v>242</v>
      </c>
      <c r="N2839" s="3" t="str">
        <f>IF(tbl_clean[[#This Row],[salary_in_usd]]&gt;=statistics!$B$25,"Yes","No")</f>
        <v>No</v>
      </c>
      <c r="O2839" s="3" t="str">
        <f>IF(tbl_clean[[#This Row],[employee_residence]]=tbl_clean[[#This Row],[company_location]], "Same-Country","Cross-Country")</f>
        <v>Same-Country</v>
      </c>
    </row>
    <row r="2840" spans="1:15" ht="19.2" x14ac:dyDescent="0.45">
      <c r="A2840" s="3">
        <v>2023</v>
      </c>
      <c r="B2840" s="4" t="s">
        <v>213</v>
      </c>
      <c r="C2840" s="4">
        <f t="shared" si="44"/>
        <v>3</v>
      </c>
      <c r="D2840" s="4" t="s">
        <v>218</v>
      </c>
      <c r="E2840" s="4" t="s">
        <v>23</v>
      </c>
      <c r="F2840" s="5">
        <v>145000</v>
      </c>
      <c r="G2840" s="3" t="s">
        <v>20</v>
      </c>
      <c r="H2840" s="5">
        <v>145000</v>
      </c>
      <c r="I2840" s="3" t="s">
        <v>21</v>
      </c>
      <c r="J2840" s="3" t="s">
        <v>244</v>
      </c>
      <c r="K2840" s="17">
        <v>100</v>
      </c>
      <c r="L2840" s="3" t="s">
        <v>21</v>
      </c>
      <c r="M2840" s="3" t="s">
        <v>242</v>
      </c>
      <c r="N2840" s="3" t="str">
        <f>IF(tbl_clean[[#This Row],[salary_in_usd]]&gt;=statistics!$B$25,"Yes","No")</f>
        <v>No</v>
      </c>
      <c r="O2840" s="3" t="str">
        <f>IF(tbl_clean[[#This Row],[employee_residence]]=tbl_clean[[#This Row],[company_location]], "Same-Country","Cross-Country")</f>
        <v>Same-Country</v>
      </c>
    </row>
    <row r="2841" spans="1:15" ht="19.2" x14ac:dyDescent="0.45">
      <c r="A2841" s="3">
        <v>2023</v>
      </c>
      <c r="B2841" s="4" t="s">
        <v>214</v>
      </c>
      <c r="C2841" s="4">
        <f t="shared" si="44"/>
        <v>2</v>
      </c>
      <c r="D2841" s="4" t="s">
        <v>218</v>
      </c>
      <c r="E2841" s="4" t="s">
        <v>37</v>
      </c>
      <c r="F2841" s="5">
        <v>145000</v>
      </c>
      <c r="G2841" s="3" t="s">
        <v>20</v>
      </c>
      <c r="H2841" s="5">
        <v>145000</v>
      </c>
      <c r="I2841" s="3" t="s">
        <v>21</v>
      </c>
      <c r="J2841" s="3" t="s">
        <v>243</v>
      </c>
      <c r="K2841" s="17">
        <v>0</v>
      </c>
      <c r="L2841" s="3" t="s">
        <v>21</v>
      </c>
      <c r="M2841" s="3" t="s">
        <v>242</v>
      </c>
      <c r="N2841" s="3" t="str">
        <f>IF(tbl_clean[[#This Row],[salary_in_usd]]&gt;=statistics!$B$25,"Yes","No")</f>
        <v>No</v>
      </c>
      <c r="O2841" s="3" t="str">
        <f>IF(tbl_clean[[#This Row],[employee_residence]]=tbl_clean[[#This Row],[company_location]], "Same-Country","Cross-Country")</f>
        <v>Same-Country</v>
      </c>
    </row>
    <row r="2842" spans="1:15" ht="19.2" x14ac:dyDescent="0.45">
      <c r="A2842" s="3">
        <v>2023</v>
      </c>
      <c r="B2842" s="4" t="s">
        <v>214</v>
      </c>
      <c r="C2842" s="4">
        <f t="shared" si="44"/>
        <v>2</v>
      </c>
      <c r="D2842" s="4" t="s">
        <v>218</v>
      </c>
      <c r="E2842" s="4" t="s">
        <v>23</v>
      </c>
      <c r="F2842" s="5">
        <v>145000</v>
      </c>
      <c r="G2842" s="3" t="s">
        <v>20</v>
      </c>
      <c r="H2842" s="5">
        <v>145000</v>
      </c>
      <c r="I2842" s="3" t="s">
        <v>21</v>
      </c>
      <c r="J2842" s="3" t="s">
        <v>243</v>
      </c>
      <c r="K2842" s="17">
        <v>0</v>
      </c>
      <c r="L2842" s="3" t="s">
        <v>21</v>
      </c>
      <c r="M2842" s="3" t="s">
        <v>242</v>
      </c>
      <c r="N2842" s="3" t="str">
        <f>IF(tbl_clean[[#This Row],[salary_in_usd]]&gt;=statistics!$B$25,"Yes","No")</f>
        <v>No</v>
      </c>
      <c r="O2842" s="3" t="str">
        <f>IF(tbl_clean[[#This Row],[employee_residence]]=tbl_clean[[#This Row],[company_location]], "Same-Country","Cross-Country")</f>
        <v>Same-Country</v>
      </c>
    </row>
    <row r="2843" spans="1:15" ht="19.2" x14ac:dyDescent="0.45">
      <c r="A2843" s="3">
        <v>2023</v>
      </c>
      <c r="B2843" s="4" t="s">
        <v>214</v>
      </c>
      <c r="C2843" s="4">
        <f t="shared" si="44"/>
        <v>2</v>
      </c>
      <c r="D2843" s="4" t="s">
        <v>218</v>
      </c>
      <c r="E2843" s="4" t="s">
        <v>23</v>
      </c>
      <c r="F2843" s="5">
        <v>145000</v>
      </c>
      <c r="G2843" s="3" t="s">
        <v>20</v>
      </c>
      <c r="H2843" s="5">
        <v>145000</v>
      </c>
      <c r="I2843" s="3" t="s">
        <v>21</v>
      </c>
      <c r="J2843" s="3" t="s">
        <v>243</v>
      </c>
      <c r="K2843" s="17">
        <v>0</v>
      </c>
      <c r="L2843" s="3" t="s">
        <v>21</v>
      </c>
      <c r="M2843" s="3" t="s">
        <v>242</v>
      </c>
      <c r="N2843" s="3" t="str">
        <f>IF(tbl_clean[[#This Row],[salary_in_usd]]&gt;=statistics!$B$25,"Yes","No")</f>
        <v>No</v>
      </c>
      <c r="O2843" s="3" t="str">
        <f>IF(tbl_clean[[#This Row],[employee_residence]]=tbl_clean[[#This Row],[company_location]], "Same-Country","Cross-Country")</f>
        <v>Same-Country</v>
      </c>
    </row>
    <row r="2844" spans="1:15" ht="19.2" x14ac:dyDescent="0.45">
      <c r="A2844" s="3">
        <v>2023</v>
      </c>
      <c r="B2844" s="4" t="s">
        <v>216</v>
      </c>
      <c r="C2844" s="4">
        <f t="shared" si="44"/>
        <v>4</v>
      </c>
      <c r="D2844" s="4" t="s">
        <v>218</v>
      </c>
      <c r="E2844" s="4" t="s">
        <v>23</v>
      </c>
      <c r="F2844" s="5">
        <v>145000</v>
      </c>
      <c r="G2844" s="3" t="s">
        <v>20</v>
      </c>
      <c r="H2844" s="5">
        <v>145000</v>
      </c>
      <c r="I2844" s="3" t="s">
        <v>21</v>
      </c>
      <c r="J2844" s="3" t="s">
        <v>243</v>
      </c>
      <c r="K2844" s="17">
        <v>0</v>
      </c>
      <c r="L2844" s="3" t="s">
        <v>21</v>
      </c>
      <c r="M2844" s="3" t="s">
        <v>242</v>
      </c>
      <c r="N2844" s="3" t="str">
        <f>IF(tbl_clean[[#This Row],[salary_in_usd]]&gt;=statistics!$B$25,"Yes","No")</f>
        <v>No</v>
      </c>
      <c r="O2844" s="3" t="str">
        <f>IF(tbl_clean[[#This Row],[employee_residence]]=tbl_clean[[#This Row],[company_location]], "Same-Country","Cross-Country")</f>
        <v>Same-Country</v>
      </c>
    </row>
    <row r="2845" spans="1:15" ht="19.2" x14ac:dyDescent="0.45">
      <c r="A2845" s="3">
        <v>2023</v>
      </c>
      <c r="B2845" s="4" t="s">
        <v>213</v>
      </c>
      <c r="C2845" s="4">
        <f t="shared" si="44"/>
        <v>3</v>
      </c>
      <c r="D2845" s="4" t="s">
        <v>218</v>
      </c>
      <c r="E2845" s="4" t="s">
        <v>27</v>
      </c>
      <c r="F2845" s="5">
        <v>145000</v>
      </c>
      <c r="G2845" s="3" t="s">
        <v>20</v>
      </c>
      <c r="H2845" s="5">
        <v>145000</v>
      </c>
      <c r="I2845" s="3" t="s">
        <v>21</v>
      </c>
      <c r="J2845" s="3" t="s">
        <v>243</v>
      </c>
      <c r="K2845" s="17">
        <v>0</v>
      </c>
      <c r="L2845" s="3" t="s">
        <v>21</v>
      </c>
      <c r="M2845" s="3" t="s">
        <v>242</v>
      </c>
      <c r="N2845" s="3" t="str">
        <f>IF(tbl_clean[[#This Row],[salary_in_usd]]&gt;=statistics!$B$25,"Yes","No")</f>
        <v>No</v>
      </c>
      <c r="O2845" s="3" t="str">
        <f>IF(tbl_clean[[#This Row],[employee_residence]]=tbl_clean[[#This Row],[company_location]], "Same-Country","Cross-Country")</f>
        <v>Same-Country</v>
      </c>
    </row>
    <row r="2846" spans="1:15" ht="19.2" x14ac:dyDescent="0.45">
      <c r="A2846" s="3">
        <v>2023</v>
      </c>
      <c r="B2846" s="4" t="s">
        <v>214</v>
      </c>
      <c r="C2846" s="4">
        <f t="shared" si="44"/>
        <v>2</v>
      </c>
      <c r="D2846" s="4" t="s">
        <v>218</v>
      </c>
      <c r="E2846" s="4" t="s">
        <v>37</v>
      </c>
      <c r="F2846" s="5">
        <v>145000</v>
      </c>
      <c r="G2846" s="3" t="s">
        <v>20</v>
      </c>
      <c r="H2846" s="5">
        <v>145000</v>
      </c>
      <c r="I2846" s="3" t="s">
        <v>21</v>
      </c>
      <c r="J2846" s="3" t="s">
        <v>243</v>
      </c>
      <c r="K2846" s="17">
        <v>0</v>
      </c>
      <c r="L2846" s="3" t="s">
        <v>21</v>
      </c>
      <c r="M2846" s="3" t="s">
        <v>242</v>
      </c>
      <c r="N2846" s="3" t="str">
        <f>IF(tbl_clean[[#This Row],[salary_in_usd]]&gt;=statistics!$B$25,"Yes","No")</f>
        <v>No</v>
      </c>
      <c r="O2846" s="3" t="str">
        <f>IF(tbl_clean[[#This Row],[employee_residence]]=tbl_clean[[#This Row],[company_location]], "Same-Country","Cross-Country")</f>
        <v>Same-Country</v>
      </c>
    </row>
    <row r="2847" spans="1:15" ht="19.2" x14ac:dyDescent="0.45">
      <c r="A2847" s="3">
        <v>2023</v>
      </c>
      <c r="B2847" s="4" t="s">
        <v>213</v>
      </c>
      <c r="C2847" s="4">
        <f t="shared" si="44"/>
        <v>3</v>
      </c>
      <c r="D2847" s="4" t="s">
        <v>218</v>
      </c>
      <c r="E2847" s="4" t="s">
        <v>27</v>
      </c>
      <c r="F2847" s="5">
        <v>145000</v>
      </c>
      <c r="G2847" s="3" t="s">
        <v>20</v>
      </c>
      <c r="H2847" s="5">
        <v>145000</v>
      </c>
      <c r="I2847" s="3" t="s">
        <v>21</v>
      </c>
      <c r="J2847" s="3" t="s">
        <v>244</v>
      </c>
      <c r="K2847" s="17">
        <v>100</v>
      </c>
      <c r="L2847" s="3" t="s">
        <v>21</v>
      </c>
      <c r="M2847" s="3" t="s">
        <v>242</v>
      </c>
      <c r="N2847" s="3" t="str">
        <f>IF(tbl_clean[[#This Row],[salary_in_usd]]&gt;=statistics!$B$25,"Yes","No")</f>
        <v>No</v>
      </c>
      <c r="O2847" s="3" t="str">
        <f>IF(tbl_clean[[#This Row],[employee_residence]]=tbl_clean[[#This Row],[company_location]], "Same-Country","Cross-Country")</f>
        <v>Same-Country</v>
      </c>
    </row>
    <row r="2848" spans="1:15" ht="19.2" x14ac:dyDescent="0.45">
      <c r="A2848" s="3">
        <v>2023</v>
      </c>
      <c r="B2848" s="4" t="s">
        <v>213</v>
      </c>
      <c r="C2848" s="4">
        <f t="shared" si="44"/>
        <v>3</v>
      </c>
      <c r="D2848" s="4" t="s">
        <v>218</v>
      </c>
      <c r="E2848" s="4" t="s">
        <v>23</v>
      </c>
      <c r="F2848" s="5">
        <v>145000</v>
      </c>
      <c r="G2848" s="3" t="s">
        <v>20</v>
      </c>
      <c r="H2848" s="5">
        <v>145000</v>
      </c>
      <c r="I2848" s="3" t="s">
        <v>21</v>
      </c>
      <c r="J2848" s="3" t="s">
        <v>244</v>
      </c>
      <c r="K2848" s="17">
        <v>100</v>
      </c>
      <c r="L2848" s="3" t="s">
        <v>21</v>
      </c>
      <c r="M2848" s="3" t="s">
        <v>242</v>
      </c>
      <c r="N2848" s="3" t="str">
        <f>IF(tbl_clean[[#This Row],[salary_in_usd]]&gt;=statistics!$B$25,"Yes","No")</f>
        <v>No</v>
      </c>
      <c r="O2848" s="3" t="str">
        <f>IF(tbl_clean[[#This Row],[employee_residence]]=tbl_clean[[#This Row],[company_location]], "Same-Country","Cross-Country")</f>
        <v>Same-Country</v>
      </c>
    </row>
    <row r="2849" spans="1:15" ht="19.2" x14ac:dyDescent="0.45">
      <c r="A2849" s="3">
        <v>2023</v>
      </c>
      <c r="B2849" s="4" t="s">
        <v>213</v>
      </c>
      <c r="C2849" s="4">
        <f t="shared" si="44"/>
        <v>3</v>
      </c>
      <c r="D2849" s="4" t="s">
        <v>218</v>
      </c>
      <c r="E2849" s="4" t="s">
        <v>37</v>
      </c>
      <c r="F2849" s="5">
        <v>145000</v>
      </c>
      <c r="G2849" s="3" t="s">
        <v>20</v>
      </c>
      <c r="H2849" s="5">
        <v>145000</v>
      </c>
      <c r="I2849" s="3" t="s">
        <v>21</v>
      </c>
      <c r="J2849" s="3" t="s">
        <v>243</v>
      </c>
      <c r="K2849" s="17">
        <v>0</v>
      </c>
      <c r="L2849" s="3" t="s">
        <v>21</v>
      </c>
      <c r="M2849" s="3" t="s">
        <v>242</v>
      </c>
      <c r="N2849" s="3" t="str">
        <f>IF(tbl_clean[[#This Row],[salary_in_usd]]&gt;=statistics!$B$25,"Yes","No")</f>
        <v>No</v>
      </c>
      <c r="O2849" s="3" t="str">
        <f>IF(tbl_clean[[#This Row],[employee_residence]]=tbl_clean[[#This Row],[company_location]], "Same-Country","Cross-Country")</f>
        <v>Same-Country</v>
      </c>
    </row>
    <row r="2850" spans="1:15" ht="19.2" x14ac:dyDescent="0.45">
      <c r="A2850" s="3">
        <v>2023</v>
      </c>
      <c r="B2850" s="4" t="s">
        <v>216</v>
      </c>
      <c r="C2850" s="4">
        <f t="shared" si="44"/>
        <v>4</v>
      </c>
      <c r="D2850" s="4" t="s">
        <v>218</v>
      </c>
      <c r="E2850" s="4" t="s">
        <v>37</v>
      </c>
      <c r="F2850" s="5">
        <v>145000</v>
      </c>
      <c r="G2850" s="3" t="s">
        <v>20</v>
      </c>
      <c r="H2850" s="5">
        <v>145000</v>
      </c>
      <c r="I2850" s="3" t="s">
        <v>21</v>
      </c>
      <c r="J2850" s="3" t="s">
        <v>243</v>
      </c>
      <c r="K2850" s="17">
        <v>0</v>
      </c>
      <c r="L2850" s="3" t="s">
        <v>21</v>
      </c>
      <c r="M2850" s="3" t="s">
        <v>242</v>
      </c>
      <c r="N2850" s="3" t="str">
        <f>IF(tbl_clean[[#This Row],[salary_in_usd]]&gt;=statistics!$B$25,"Yes","No")</f>
        <v>No</v>
      </c>
      <c r="O2850" s="3" t="str">
        <f>IF(tbl_clean[[#This Row],[employee_residence]]=tbl_clean[[#This Row],[company_location]], "Same-Country","Cross-Country")</f>
        <v>Same-Country</v>
      </c>
    </row>
    <row r="2851" spans="1:15" ht="19.2" x14ac:dyDescent="0.45">
      <c r="A2851" s="3">
        <v>2023</v>
      </c>
      <c r="B2851" s="4" t="s">
        <v>213</v>
      </c>
      <c r="C2851" s="4">
        <f t="shared" si="44"/>
        <v>3</v>
      </c>
      <c r="D2851" s="4" t="s">
        <v>218</v>
      </c>
      <c r="E2851" s="4" t="s">
        <v>27</v>
      </c>
      <c r="F2851" s="5">
        <v>145000</v>
      </c>
      <c r="G2851" s="3" t="s">
        <v>20</v>
      </c>
      <c r="H2851" s="5">
        <v>145000</v>
      </c>
      <c r="I2851" s="3" t="s">
        <v>21</v>
      </c>
      <c r="J2851" s="3" t="s">
        <v>243</v>
      </c>
      <c r="K2851" s="17">
        <v>0</v>
      </c>
      <c r="L2851" s="3" t="s">
        <v>21</v>
      </c>
      <c r="M2851" s="3" t="s">
        <v>242</v>
      </c>
      <c r="N2851" s="3" t="str">
        <f>IF(tbl_clean[[#This Row],[salary_in_usd]]&gt;=statistics!$B$25,"Yes","No")</f>
        <v>No</v>
      </c>
      <c r="O2851" s="3" t="str">
        <f>IF(tbl_clean[[#This Row],[employee_residence]]=tbl_clean[[#This Row],[company_location]], "Same-Country","Cross-Country")</f>
        <v>Same-Country</v>
      </c>
    </row>
    <row r="2852" spans="1:15" ht="19.2" x14ac:dyDescent="0.45">
      <c r="A2852" s="3">
        <v>2023</v>
      </c>
      <c r="B2852" s="4" t="s">
        <v>213</v>
      </c>
      <c r="C2852" s="4">
        <f t="shared" si="44"/>
        <v>3</v>
      </c>
      <c r="D2852" s="4" t="s">
        <v>218</v>
      </c>
      <c r="E2852" s="4" t="s">
        <v>23</v>
      </c>
      <c r="F2852" s="5">
        <v>145000</v>
      </c>
      <c r="G2852" s="3" t="s">
        <v>20</v>
      </c>
      <c r="H2852" s="5">
        <v>145000</v>
      </c>
      <c r="I2852" s="3" t="s">
        <v>21</v>
      </c>
      <c r="J2852" s="3" t="s">
        <v>244</v>
      </c>
      <c r="K2852" s="17">
        <v>100</v>
      </c>
      <c r="L2852" s="3" t="s">
        <v>21</v>
      </c>
      <c r="M2852" s="3" t="s">
        <v>242</v>
      </c>
      <c r="N2852" s="3" t="str">
        <f>IF(tbl_clean[[#This Row],[salary_in_usd]]&gt;=statistics!$B$25,"Yes","No")</f>
        <v>No</v>
      </c>
      <c r="O2852" s="3" t="str">
        <f>IF(tbl_clean[[#This Row],[employee_residence]]=tbl_clean[[#This Row],[company_location]], "Same-Country","Cross-Country")</f>
        <v>Same-Country</v>
      </c>
    </row>
    <row r="2853" spans="1:15" ht="19.2" x14ac:dyDescent="0.45">
      <c r="A2853" s="3">
        <v>2023</v>
      </c>
      <c r="B2853" s="4" t="s">
        <v>213</v>
      </c>
      <c r="C2853" s="4">
        <f t="shared" si="44"/>
        <v>3</v>
      </c>
      <c r="D2853" s="4" t="s">
        <v>218</v>
      </c>
      <c r="E2853" s="4" t="s">
        <v>23</v>
      </c>
      <c r="F2853" s="5">
        <v>145000</v>
      </c>
      <c r="G2853" s="3" t="s">
        <v>20</v>
      </c>
      <c r="H2853" s="5">
        <v>145000</v>
      </c>
      <c r="I2853" s="3" t="s">
        <v>21</v>
      </c>
      <c r="J2853" s="3" t="s">
        <v>244</v>
      </c>
      <c r="K2853" s="17">
        <v>100</v>
      </c>
      <c r="L2853" s="3" t="s">
        <v>21</v>
      </c>
      <c r="M2853" s="3" t="s">
        <v>242</v>
      </c>
      <c r="N2853" s="3" t="str">
        <f>IF(tbl_clean[[#This Row],[salary_in_usd]]&gt;=statistics!$B$25,"Yes","No")</f>
        <v>No</v>
      </c>
      <c r="O2853" s="3" t="str">
        <f>IF(tbl_clean[[#This Row],[employee_residence]]=tbl_clean[[#This Row],[company_location]], "Same-Country","Cross-Country")</f>
        <v>Same-Country</v>
      </c>
    </row>
    <row r="2854" spans="1:15" ht="19.2" x14ac:dyDescent="0.45">
      <c r="A2854" s="3">
        <v>2023</v>
      </c>
      <c r="B2854" s="4" t="s">
        <v>213</v>
      </c>
      <c r="C2854" s="4">
        <f t="shared" si="44"/>
        <v>3</v>
      </c>
      <c r="D2854" s="4" t="s">
        <v>218</v>
      </c>
      <c r="E2854" s="4" t="s">
        <v>27</v>
      </c>
      <c r="F2854" s="5">
        <v>145000</v>
      </c>
      <c r="G2854" s="3" t="s">
        <v>20</v>
      </c>
      <c r="H2854" s="5">
        <v>145000</v>
      </c>
      <c r="I2854" s="3" t="s">
        <v>21</v>
      </c>
      <c r="J2854" s="3" t="s">
        <v>244</v>
      </c>
      <c r="K2854" s="17">
        <v>100</v>
      </c>
      <c r="L2854" s="3" t="s">
        <v>21</v>
      </c>
      <c r="M2854" s="3" t="s">
        <v>242</v>
      </c>
      <c r="N2854" s="3" t="str">
        <f>IF(tbl_clean[[#This Row],[salary_in_usd]]&gt;=statistics!$B$25,"Yes","No")</f>
        <v>No</v>
      </c>
      <c r="O2854" s="3" t="str">
        <f>IF(tbl_clean[[#This Row],[employee_residence]]=tbl_clean[[#This Row],[company_location]], "Same-Country","Cross-Country")</f>
        <v>Same-Country</v>
      </c>
    </row>
    <row r="2855" spans="1:15" ht="19.2" x14ac:dyDescent="0.45">
      <c r="A2855" s="3">
        <v>2023</v>
      </c>
      <c r="B2855" s="4" t="s">
        <v>213</v>
      </c>
      <c r="C2855" s="4">
        <f t="shared" si="44"/>
        <v>3</v>
      </c>
      <c r="D2855" s="4" t="s">
        <v>218</v>
      </c>
      <c r="E2855" s="4" t="s">
        <v>104</v>
      </c>
      <c r="F2855" s="5">
        <v>145000</v>
      </c>
      <c r="G2855" s="3" t="s">
        <v>20</v>
      </c>
      <c r="H2855" s="5">
        <v>145000</v>
      </c>
      <c r="I2855" s="3" t="s">
        <v>21</v>
      </c>
      <c r="J2855" s="3" t="s">
        <v>243</v>
      </c>
      <c r="K2855" s="17">
        <v>0</v>
      </c>
      <c r="L2855" s="3" t="s">
        <v>21</v>
      </c>
      <c r="M2855" s="3" t="s">
        <v>242</v>
      </c>
      <c r="N2855" s="3" t="str">
        <f>IF(tbl_clean[[#This Row],[salary_in_usd]]&gt;=statistics!$B$25,"Yes","No")</f>
        <v>No</v>
      </c>
      <c r="O2855" s="3" t="str">
        <f>IF(tbl_clean[[#This Row],[employee_residence]]=tbl_clean[[#This Row],[company_location]], "Same-Country","Cross-Country")</f>
        <v>Same-Country</v>
      </c>
    </row>
    <row r="2856" spans="1:15" ht="19.2" x14ac:dyDescent="0.45">
      <c r="A2856" s="3">
        <v>2023</v>
      </c>
      <c r="B2856" s="4" t="s">
        <v>214</v>
      </c>
      <c r="C2856" s="4">
        <f t="shared" si="44"/>
        <v>2</v>
      </c>
      <c r="D2856" s="4" t="s">
        <v>218</v>
      </c>
      <c r="E2856" s="4" t="s">
        <v>35</v>
      </c>
      <c r="F2856" s="5">
        <v>145000</v>
      </c>
      <c r="G2856" s="3" t="s">
        <v>20</v>
      </c>
      <c r="H2856" s="5">
        <v>145000</v>
      </c>
      <c r="I2856" s="3" t="s">
        <v>21</v>
      </c>
      <c r="J2856" s="3" t="s">
        <v>243</v>
      </c>
      <c r="K2856" s="17">
        <v>0</v>
      </c>
      <c r="L2856" s="3" t="s">
        <v>21</v>
      </c>
      <c r="M2856" s="3" t="s">
        <v>242</v>
      </c>
      <c r="N2856" s="3" t="str">
        <f>IF(tbl_clean[[#This Row],[salary_in_usd]]&gt;=statistics!$B$25,"Yes","No")</f>
        <v>No</v>
      </c>
      <c r="O2856" s="3" t="str">
        <f>IF(tbl_clean[[#This Row],[employee_residence]]=tbl_clean[[#This Row],[company_location]], "Same-Country","Cross-Country")</f>
        <v>Same-Country</v>
      </c>
    </row>
    <row r="2857" spans="1:15" ht="19.2" x14ac:dyDescent="0.45">
      <c r="A2857" s="3">
        <v>2023</v>
      </c>
      <c r="B2857" s="4" t="s">
        <v>213</v>
      </c>
      <c r="C2857" s="4">
        <f t="shared" si="44"/>
        <v>3</v>
      </c>
      <c r="D2857" s="4" t="s">
        <v>218</v>
      </c>
      <c r="E2857" s="4" t="s">
        <v>52</v>
      </c>
      <c r="F2857" s="5">
        <v>145000</v>
      </c>
      <c r="G2857" s="3" t="s">
        <v>20</v>
      </c>
      <c r="H2857" s="5">
        <v>145000</v>
      </c>
      <c r="I2857" s="3" t="s">
        <v>21</v>
      </c>
      <c r="J2857" s="3" t="s">
        <v>243</v>
      </c>
      <c r="K2857" s="17">
        <v>0</v>
      </c>
      <c r="L2857" s="3" t="s">
        <v>21</v>
      </c>
      <c r="M2857" s="3" t="s">
        <v>242</v>
      </c>
      <c r="N2857" s="3" t="str">
        <f>IF(tbl_clean[[#This Row],[salary_in_usd]]&gt;=statistics!$B$25,"Yes","No")</f>
        <v>No</v>
      </c>
      <c r="O2857" s="3" t="str">
        <f>IF(tbl_clean[[#This Row],[employee_residence]]=tbl_clean[[#This Row],[company_location]], "Same-Country","Cross-Country")</f>
        <v>Same-Country</v>
      </c>
    </row>
    <row r="2858" spans="1:15" ht="19.2" x14ac:dyDescent="0.45">
      <c r="A2858" s="3">
        <v>2023</v>
      </c>
      <c r="B2858" s="4" t="s">
        <v>213</v>
      </c>
      <c r="C2858" s="4">
        <f t="shared" si="44"/>
        <v>3</v>
      </c>
      <c r="D2858" s="4" t="s">
        <v>218</v>
      </c>
      <c r="E2858" s="4" t="s">
        <v>35</v>
      </c>
      <c r="F2858" s="5">
        <v>145000</v>
      </c>
      <c r="G2858" s="3" t="s">
        <v>20</v>
      </c>
      <c r="H2858" s="5">
        <v>145000</v>
      </c>
      <c r="I2858" s="3" t="s">
        <v>21</v>
      </c>
      <c r="J2858" s="3" t="s">
        <v>243</v>
      </c>
      <c r="K2858" s="17">
        <v>0</v>
      </c>
      <c r="L2858" s="3" t="s">
        <v>21</v>
      </c>
      <c r="M2858" s="3" t="s">
        <v>242</v>
      </c>
      <c r="N2858" s="3" t="str">
        <f>IF(tbl_clean[[#This Row],[salary_in_usd]]&gt;=statistics!$B$25,"Yes","No")</f>
        <v>No</v>
      </c>
      <c r="O2858" s="3" t="str">
        <f>IF(tbl_clean[[#This Row],[employee_residence]]=tbl_clean[[#This Row],[company_location]], "Same-Country","Cross-Country")</f>
        <v>Same-Country</v>
      </c>
    </row>
    <row r="2859" spans="1:15" ht="19.2" x14ac:dyDescent="0.45">
      <c r="A2859" s="3">
        <v>2023</v>
      </c>
      <c r="B2859" s="4" t="s">
        <v>213</v>
      </c>
      <c r="C2859" s="4">
        <f t="shared" si="44"/>
        <v>3</v>
      </c>
      <c r="D2859" s="4" t="s">
        <v>218</v>
      </c>
      <c r="E2859" s="4" t="s">
        <v>37</v>
      </c>
      <c r="F2859" s="5">
        <v>144000</v>
      </c>
      <c r="G2859" s="3" t="s">
        <v>20</v>
      </c>
      <c r="H2859" s="5">
        <v>144000</v>
      </c>
      <c r="I2859" s="3" t="s">
        <v>21</v>
      </c>
      <c r="J2859" s="3" t="s">
        <v>244</v>
      </c>
      <c r="K2859" s="17">
        <v>100</v>
      </c>
      <c r="L2859" s="3" t="s">
        <v>21</v>
      </c>
      <c r="M2859" s="3" t="s">
        <v>242</v>
      </c>
      <c r="N2859" s="3" t="str">
        <f>IF(tbl_clean[[#This Row],[salary_in_usd]]&gt;=statistics!$B$25,"Yes","No")</f>
        <v>No</v>
      </c>
      <c r="O2859" s="3" t="str">
        <f>IF(tbl_clean[[#This Row],[employee_residence]]=tbl_clean[[#This Row],[company_location]], "Same-Country","Cross-Country")</f>
        <v>Same-Country</v>
      </c>
    </row>
    <row r="2860" spans="1:15" ht="19.2" x14ac:dyDescent="0.45">
      <c r="A2860" s="3">
        <v>2023</v>
      </c>
      <c r="B2860" s="4" t="s">
        <v>213</v>
      </c>
      <c r="C2860" s="4">
        <f t="shared" si="44"/>
        <v>3</v>
      </c>
      <c r="D2860" s="4" t="s">
        <v>218</v>
      </c>
      <c r="E2860" s="4" t="s">
        <v>23</v>
      </c>
      <c r="F2860" s="5">
        <v>144000</v>
      </c>
      <c r="G2860" s="3" t="s">
        <v>20</v>
      </c>
      <c r="H2860" s="5">
        <v>144000</v>
      </c>
      <c r="I2860" s="3" t="s">
        <v>21</v>
      </c>
      <c r="J2860" s="3" t="s">
        <v>244</v>
      </c>
      <c r="K2860" s="17">
        <v>100</v>
      </c>
      <c r="L2860" s="3" t="s">
        <v>21</v>
      </c>
      <c r="M2860" s="3" t="s">
        <v>242</v>
      </c>
      <c r="N2860" s="3" t="str">
        <f>IF(tbl_clean[[#This Row],[salary_in_usd]]&gt;=statistics!$B$25,"Yes","No")</f>
        <v>No</v>
      </c>
      <c r="O2860" s="3" t="str">
        <f>IF(tbl_clean[[#This Row],[employee_residence]]=tbl_clean[[#This Row],[company_location]], "Same-Country","Cross-Country")</f>
        <v>Same-Country</v>
      </c>
    </row>
    <row r="2861" spans="1:15" ht="19.2" x14ac:dyDescent="0.45">
      <c r="A2861" s="3">
        <v>2023</v>
      </c>
      <c r="B2861" s="4" t="s">
        <v>214</v>
      </c>
      <c r="C2861" s="4">
        <f t="shared" si="44"/>
        <v>2</v>
      </c>
      <c r="D2861" s="4" t="s">
        <v>218</v>
      </c>
      <c r="E2861" s="4" t="s">
        <v>37</v>
      </c>
      <c r="F2861" s="5">
        <v>143865</v>
      </c>
      <c r="G2861" s="3" t="s">
        <v>20</v>
      </c>
      <c r="H2861" s="5">
        <v>143865</v>
      </c>
      <c r="I2861" s="3" t="s">
        <v>21</v>
      </c>
      <c r="J2861" s="3" t="s">
        <v>243</v>
      </c>
      <c r="K2861" s="17">
        <v>0</v>
      </c>
      <c r="L2861" s="3" t="s">
        <v>21</v>
      </c>
      <c r="M2861" s="3" t="s">
        <v>242</v>
      </c>
      <c r="N2861" s="3" t="str">
        <f>IF(tbl_clean[[#This Row],[salary_in_usd]]&gt;=statistics!$B$25,"Yes","No")</f>
        <v>No</v>
      </c>
      <c r="O2861" s="3" t="str">
        <f>IF(tbl_clean[[#This Row],[employee_residence]]=tbl_clean[[#This Row],[company_location]], "Same-Country","Cross-Country")</f>
        <v>Same-Country</v>
      </c>
    </row>
    <row r="2862" spans="1:15" ht="19.2" x14ac:dyDescent="0.45">
      <c r="A2862" s="3">
        <v>2023</v>
      </c>
      <c r="B2862" s="4" t="s">
        <v>213</v>
      </c>
      <c r="C2862" s="4">
        <f t="shared" si="44"/>
        <v>3</v>
      </c>
      <c r="D2862" s="4" t="s">
        <v>218</v>
      </c>
      <c r="E2862" s="4" t="s">
        <v>32</v>
      </c>
      <c r="F2862" s="5">
        <v>143860</v>
      </c>
      <c r="G2862" s="3" t="s">
        <v>20</v>
      </c>
      <c r="H2862" s="5">
        <v>143860</v>
      </c>
      <c r="I2862" s="3" t="s">
        <v>21</v>
      </c>
      <c r="J2862" s="3" t="s">
        <v>243</v>
      </c>
      <c r="K2862" s="17">
        <v>0</v>
      </c>
      <c r="L2862" s="3" t="s">
        <v>21</v>
      </c>
      <c r="M2862" s="3" t="s">
        <v>242</v>
      </c>
      <c r="N2862" s="3" t="str">
        <f>IF(tbl_clean[[#This Row],[salary_in_usd]]&gt;=statistics!$B$25,"Yes","No")</f>
        <v>No</v>
      </c>
      <c r="O2862" s="3" t="str">
        <f>IF(tbl_clean[[#This Row],[employee_residence]]=tbl_clean[[#This Row],[company_location]], "Same-Country","Cross-Country")</f>
        <v>Same-Country</v>
      </c>
    </row>
    <row r="2863" spans="1:15" ht="19.2" x14ac:dyDescent="0.45">
      <c r="A2863" s="3">
        <v>2023</v>
      </c>
      <c r="B2863" s="4" t="s">
        <v>213</v>
      </c>
      <c r="C2863" s="4">
        <f t="shared" si="44"/>
        <v>3</v>
      </c>
      <c r="D2863" s="4" t="s">
        <v>218</v>
      </c>
      <c r="E2863" s="4" t="s">
        <v>32</v>
      </c>
      <c r="F2863" s="5">
        <v>143860</v>
      </c>
      <c r="G2863" s="3" t="s">
        <v>20</v>
      </c>
      <c r="H2863" s="5">
        <v>143860</v>
      </c>
      <c r="I2863" s="3" t="s">
        <v>21</v>
      </c>
      <c r="J2863" s="3" t="s">
        <v>243</v>
      </c>
      <c r="K2863" s="17">
        <v>0</v>
      </c>
      <c r="L2863" s="3" t="s">
        <v>21</v>
      </c>
      <c r="M2863" s="3" t="s">
        <v>242</v>
      </c>
      <c r="N2863" s="3" t="str">
        <f>IF(tbl_clean[[#This Row],[salary_in_usd]]&gt;=statistics!$B$25,"Yes","No")</f>
        <v>No</v>
      </c>
      <c r="O2863" s="3" t="str">
        <f>IF(tbl_clean[[#This Row],[employee_residence]]=tbl_clean[[#This Row],[company_location]], "Same-Country","Cross-Country")</f>
        <v>Same-Country</v>
      </c>
    </row>
    <row r="2864" spans="1:15" ht="19.2" x14ac:dyDescent="0.45">
      <c r="A2864" s="3">
        <v>2023</v>
      </c>
      <c r="B2864" s="4" t="s">
        <v>213</v>
      </c>
      <c r="C2864" s="4">
        <f t="shared" si="44"/>
        <v>3</v>
      </c>
      <c r="D2864" s="4" t="s">
        <v>218</v>
      </c>
      <c r="E2864" s="4" t="s">
        <v>32</v>
      </c>
      <c r="F2864" s="5">
        <v>143860</v>
      </c>
      <c r="G2864" s="3" t="s">
        <v>20</v>
      </c>
      <c r="H2864" s="5">
        <v>143860</v>
      </c>
      <c r="I2864" s="3" t="s">
        <v>21</v>
      </c>
      <c r="J2864" s="3" t="s">
        <v>243</v>
      </c>
      <c r="K2864" s="17">
        <v>0</v>
      </c>
      <c r="L2864" s="3" t="s">
        <v>21</v>
      </c>
      <c r="M2864" s="3" t="s">
        <v>242</v>
      </c>
      <c r="N2864" s="3" t="str">
        <f>IF(tbl_clean[[#This Row],[salary_in_usd]]&gt;=statistics!$B$25,"Yes","No")</f>
        <v>No</v>
      </c>
      <c r="O2864" s="3" t="str">
        <f>IF(tbl_clean[[#This Row],[employee_residence]]=tbl_clean[[#This Row],[company_location]], "Same-Country","Cross-Country")</f>
        <v>Same-Country</v>
      </c>
    </row>
    <row r="2865" spans="1:15" ht="19.2" x14ac:dyDescent="0.45">
      <c r="A2865" s="3">
        <v>2023</v>
      </c>
      <c r="B2865" s="4" t="s">
        <v>213</v>
      </c>
      <c r="C2865" s="4">
        <f t="shared" si="44"/>
        <v>3</v>
      </c>
      <c r="D2865" s="4" t="s">
        <v>218</v>
      </c>
      <c r="E2865" s="4" t="s">
        <v>32</v>
      </c>
      <c r="F2865" s="5">
        <v>143200</v>
      </c>
      <c r="G2865" s="3" t="s">
        <v>20</v>
      </c>
      <c r="H2865" s="5">
        <v>143200</v>
      </c>
      <c r="I2865" s="3" t="s">
        <v>33</v>
      </c>
      <c r="J2865" s="3" t="s">
        <v>244</v>
      </c>
      <c r="K2865" s="17">
        <v>100</v>
      </c>
      <c r="L2865" s="3" t="s">
        <v>33</v>
      </c>
      <c r="M2865" s="3" t="s">
        <v>242</v>
      </c>
      <c r="N2865" s="3" t="str">
        <f>IF(tbl_clean[[#This Row],[salary_in_usd]]&gt;=statistics!$B$25,"Yes","No")</f>
        <v>No</v>
      </c>
      <c r="O2865" s="3" t="str">
        <f>IF(tbl_clean[[#This Row],[employee_residence]]=tbl_clean[[#This Row],[company_location]], "Same-Country","Cross-Country")</f>
        <v>Same-Country</v>
      </c>
    </row>
    <row r="2866" spans="1:15" ht="19.2" x14ac:dyDescent="0.45">
      <c r="A2866" s="3">
        <v>2023</v>
      </c>
      <c r="B2866" s="4" t="s">
        <v>213</v>
      </c>
      <c r="C2866" s="4">
        <f t="shared" si="44"/>
        <v>3</v>
      </c>
      <c r="D2866" s="4" t="s">
        <v>218</v>
      </c>
      <c r="E2866" s="4" t="s">
        <v>32</v>
      </c>
      <c r="F2866" s="5">
        <v>143200</v>
      </c>
      <c r="G2866" s="3" t="s">
        <v>20</v>
      </c>
      <c r="H2866" s="5">
        <v>143200</v>
      </c>
      <c r="I2866" s="3" t="s">
        <v>21</v>
      </c>
      <c r="J2866" s="3" t="s">
        <v>243</v>
      </c>
      <c r="K2866" s="17">
        <v>0</v>
      </c>
      <c r="L2866" s="3" t="s">
        <v>21</v>
      </c>
      <c r="M2866" s="3" t="s">
        <v>242</v>
      </c>
      <c r="N2866" s="3" t="str">
        <f>IF(tbl_clean[[#This Row],[salary_in_usd]]&gt;=statistics!$B$25,"Yes","No")</f>
        <v>No</v>
      </c>
      <c r="O2866" s="3" t="str">
        <f>IF(tbl_clean[[#This Row],[employee_residence]]=tbl_clean[[#This Row],[company_location]], "Same-Country","Cross-Country")</f>
        <v>Same-Country</v>
      </c>
    </row>
    <row r="2867" spans="1:15" ht="19.2" x14ac:dyDescent="0.45">
      <c r="A2867" s="3">
        <v>2023</v>
      </c>
      <c r="B2867" s="4" t="s">
        <v>213</v>
      </c>
      <c r="C2867" s="4">
        <f t="shared" si="44"/>
        <v>3</v>
      </c>
      <c r="D2867" s="4" t="s">
        <v>218</v>
      </c>
      <c r="E2867" s="4" t="s">
        <v>23</v>
      </c>
      <c r="F2867" s="5">
        <v>143100</v>
      </c>
      <c r="G2867" s="3" t="s">
        <v>20</v>
      </c>
      <c r="H2867" s="5">
        <v>143100</v>
      </c>
      <c r="I2867" s="3" t="s">
        <v>24</v>
      </c>
      <c r="J2867" s="3" t="s">
        <v>243</v>
      </c>
      <c r="K2867" s="17">
        <v>0</v>
      </c>
      <c r="L2867" s="3" t="s">
        <v>24</v>
      </c>
      <c r="M2867" s="3" t="s">
        <v>242</v>
      </c>
      <c r="N2867" s="3" t="str">
        <f>IF(tbl_clean[[#This Row],[salary_in_usd]]&gt;=statistics!$B$25,"Yes","No")</f>
        <v>No</v>
      </c>
      <c r="O2867" s="3" t="str">
        <f>IF(tbl_clean[[#This Row],[employee_residence]]=tbl_clean[[#This Row],[company_location]], "Same-Country","Cross-Country")</f>
        <v>Same-Country</v>
      </c>
    </row>
    <row r="2868" spans="1:15" ht="19.2" x14ac:dyDescent="0.45">
      <c r="A2868" s="3">
        <v>2023</v>
      </c>
      <c r="B2868" s="4" t="s">
        <v>214</v>
      </c>
      <c r="C2868" s="4">
        <f t="shared" si="44"/>
        <v>2</v>
      </c>
      <c r="D2868" s="4" t="s">
        <v>218</v>
      </c>
      <c r="E2868" s="4" t="s">
        <v>27</v>
      </c>
      <c r="F2868" s="5">
        <v>143000</v>
      </c>
      <c r="G2868" s="3" t="s">
        <v>20</v>
      </c>
      <c r="H2868" s="5">
        <v>143000</v>
      </c>
      <c r="I2868" s="3" t="s">
        <v>21</v>
      </c>
      <c r="J2868" s="3" t="s">
        <v>243</v>
      </c>
      <c r="K2868" s="17">
        <v>0</v>
      </c>
      <c r="L2868" s="3" t="s">
        <v>21</v>
      </c>
      <c r="M2868" s="3" t="s">
        <v>242</v>
      </c>
      <c r="N2868" s="3" t="str">
        <f>IF(tbl_clean[[#This Row],[salary_in_usd]]&gt;=statistics!$B$25,"Yes","No")</f>
        <v>No</v>
      </c>
      <c r="O2868" s="3" t="str">
        <f>IF(tbl_clean[[#This Row],[employee_residence]]=tbl_clean[[#This Row],[company_location]], "Same-Country","Cross-Country")</f>
        <v>Same-Country</v>
      </c>
    </row>
    <row r="2869" spans="1:15" ht="19.2" x14ac:dyDescent="0.45">
      <c r="A2869" s="3">
        <v>2023</v>
      </c>
      <c r="B2869" s="4" t="s">
        <v>213</v>
      </c>
      <c r="C2869" s="4">
        <f t="shared" si="44"/>
        <v>3</v>
      </c>
      <c r="D2869" s="4" t="s">
        <v>218</v>
      </c>
      <c r="E2869" s="4" t="s">
        <v>94</v>
      </c>
      <c r="F2869" s="5">
        <v>143000</v>
      </c>
      <c r="G2869" s="3" t="s">
        <v>20</v>
      </c>
      <c r="H2869" s="5">
        <v>143000</v>
      </c>
      <c r="I2869" s="3" t="s">
        <v>21</v>
      </c>
      <c r="J2869" s="3" t="s">
        <v>244</v>
      </c>
      <c r="K2869" s="17">
        <v>100</v>
      </c>
      <c r="L2869" s="3" t="s">
        <v>21</v>
      </c>
      <c r="M2869" s="3" t="s">
        <v>242</v>
      </c>
      <c r="N2869" s="3" t="str">
        <f>IF(tbl_clean[[#This Row],[salary_in_usd]]&gt;=statistics!$B$25,"Yes","No")</f>
        <v>No</v>
      </c>
      <c r="O2869" s="3" t="str">
        <f>IF(tbl_clean[[#This Row],[employee_residence]]=tbl_clean[[#This Row],[company_location]], "Same-Country","Cross-Country")</f>
        <v>Same-Country</v>
      </c>
    </row>
    <row r="2870" spans="1:15" ht="19.2" x14ac:dyDescent="0.45">
      <c r="A2870" s="3">
        <v>2023</v>
      </c>
      <c r="B2870" s="4" t="s">
        <v>213</v>
      </c>
      <c r="C2870" s="4">
        <f t="shared" si="44"/>
        <v>3</v>
      </c>
      <c r="D2870" s="4" t="s">
        <v>218</v>
      </c>
      <c r="E2870" s="4" t="s">
        <v>35</v>
      </c>
      <c r="F2870" s="5">
        <v>142200</v>
      </c>
      <c r="G2870" s="3" t="s">
        <v>20</v>
      </c>
      <c r="H2870" s="5">
        <v>142200</v>
      </c>
      <c r="I2870" s="3" t="s">
        <v>21</v>
      </c>
      <c r="J2870" s="3" t="s">
        <v>243</v>
      </c>
      <c r="K2870" s="17">
        <v>0</v>
      </c>
      <c r="L2870" s="3" t="s">
        <v>21</v>
      </c>
      <c r="M2870" s="3" t="s">
        <v>242</v>
      </c>
      <c r="N2870" s="3" t="str">
        <f>IF(tbl_clean[[#This Row],[salary_in_usd]]&gt;=statistics!$B$25,"Yes","No")</f>
        <v>No</v>
      </c>
      <c r="O2870" s="3" t="str">
        <f>IF(tbl_clean[[#This Row],[employee_residence]]=tbl_clean[[#This Row],[company_location]], "Same-Country","Cross-Country")</f>
        <v>Same-Country</v>
      </c>
    </row>
    <row r="2871" spans="1:15" ht="19.2" x14ac:dyDescent="0.45">
      <c r="A2871" s="3">
        <v>2023</v>
      </c>
      <c r="B2871" s="4" t="s">
        <v>213</v>
      </c>
      <c r="C2871" s="4">
        <f t="shared" si="44"/>
        <v>3</v>
      </c>
      <c r="D2871" s="4" t="s">
        <v>218</v>
      </c>
      <c r="E2871" s="4" t="s">
        <v>35</v>
      </c>
      <c r="F2871" s="5">
        <v>142200</v>
      </c>
      <c r="G2871" s="3" t="s">
        <v>20</v>
      </c>
      <c r="H2871" s="5">
        <v>142200</v>
      </c>
      <c r="I2871" s="3" t="s">
        <v>21</v>
      </c>
      <c r="J2871" s="3" t="s">
        <v>243</v>
      </c>
      <c r="K2871" s="17">
        <v>0</v>
      </c>
      <c r="L2871" s="3" t="s">
        <v>21</v>
      </c>
      <c r="M2871" s="3" t="s">
        <v>242</v>
      </c>
      <c r="N2871" s="3" t="str">
        <f>IF(tbl_clean[[#This Row],[salary_in_usd]]&gt;=statistics!$B$25,"Yes","No")</f>
        <v>No</v>
      </c>
      <c r="O2871" s="3" t="str">
        <f>IF(tbl_clean[[#This Row],[employee_residence]]=tbl_clean[[#This Row],[company_location]], "Same-Country","Cross-Country")</f>
        <v>Same-Country</v>
      </c>
    </row>
    <row r="2872" spans="1:15" ht="19.2" x14ac:dyDescent="0.45">
      <c r="A2872" s="3">
        <v>2023</v>
      </c>
      <c r="B2872" s="4" t="s">
        <v>213</v>
      </c>
      <c r="C2872" s="4">
        <f t="shared" si="44"/>
        <v>3</v>
      </c>
      <c r="D2872" s="4" t="s">
        <v>218</v>
      </c>
      <c r="E2872" s="4" t="s">
        <v>35</v>
      </c>
      <c r="F2872" s="5">
        <v>142200</v>
      </c>
      <c r="G2872" s="3" t="s">
        <v>20</v>
      </c>
      <c r="H2872" s="5">
        <v>142200</v>
      </c>
      <c r="I2872" s="3" t="s">
        <v>21</v>
      </c>
      <c r="J2872" s="3" t="s">
        <v>243</v>
      </c>
      <c r="K2872" s="17">
        <v>0</v>
      </c>
      <c r="L2872" s="3" t="s">
        <v>21</v>
      </c>
      <c r="M2872" s="3" t="s">
        <v>242</v>
      </c>
      <c r="N2872" s="3" t="str">
        <f>IF(tbl_clean[[#This Row],[salary_in_usd]]&gt;=statistics!$B$25,"Yes","No")</f>
        <v>No</v>
      </c>
      <c r="O2872" s="3" t="str">
        <f>IF(tbl_clean[[#This Row],[employee_residence]]=tbl_clean[[#This Row],[company_location]], "Same-Country","Cross-Country")</f>
        <v>Same-Country</v>
      </c>
    </row>
    <row r="2873" spans="1:15" ht="19.2" x14ac:dyDescent="0.45">
      <c r="A2873" s="3">
        <v>2023</v>
      </c>
      <c r="B2873" s="4" t="s">
        <v>213</v>
      </c>
      <c r="C2873" s="4">
        <f t="shared" si="44"/>
        <v>3</v>
      </c>
      <c r="D2873" s="4" t="s">
        <v>218</v>
      </c>
      <c r="E2873" s="4" t="s">
        <v>35</v>
      </c>
      <c r="F2873" s="5">
        <v>142200</v>
      </c>
      <c r="G2873" s="3" t="s">
        <v>20</v>
      </c>
      <c r="H2873" s="5">
        <v>142200</v>
      </c>
      <c r="I2873" s="3" t="s">
        <v>21</v>
      </c>
      <c r="J2873" s="3" t="s">
        <v>243</v>
      </c>
      <c r="K2873" s="17">
        <v>0</v>
      </c>
      <c r="L2873" s="3" t="s">
        <v>21</v>
      </c>
      <c r="M2873" s="3" t="s">
        <v>242</v>
      </c>
      <c r="N2873" s="3" t="str">
        <f>IF(tbl_clean[[#This Row],[salary_in_usd]]&gt;=statistics!$B$25,"Yes","No")</f>
        <v>No</v>
      </c>
      <c r="O2873" s="3" t="str">
        <f>IF(tbl_clean[[#This Row],[employee_residence]]=tbl_clean[[#This Row],[company_location]], "Same-Country","Cross-Country")</f>
        <v>Same-Country</v>
      </c>
    </row>
    <row r="2874" spans="1:15" ht="19.2" x14ac:dyDescent="0.45">
      <c r="A2874" s="3">
        <v>2023</v>
      </c>
      <c r="B2874" s="4" t="s">
        <v>213</v>
      </c>
      <c r="C2874" s="4">
        <f t="shared" si="44"/>
        <v>3</v>
      </c>
      <c r="D2874" s="4" t="s">
        <v>218</v>
      </c>
      <c r="E2874" s="4" t="s">
        <v>35</v>
      </c>
      <c r="F2874" s="5">
        <v>142200</v>
      </c>
      <c r="G2874" s="3" t="s">
        <v>20</v>
      </c>
      <c r="H2874" s="5">
        <v>142200</v>
      </c>
      <c r="I2874" s="3" t="s">
        <v>21</v>
      </c>
      <c r="J2874" s="3" t="s">
        <v>243</v>
      </c>
      <c r="K2874" s="17">
        <v>0</v>
      </c>
      <c r="L2874" s="3" t="s">
        <v>21</v>
      </c>
      <c r="M2874" s="3" t="s">
        <v>242</v>
      </c>
      <c r="N2874" s="3" t="str">
        <f>IF(tbl_clean[[#This Row],[salary_in_usd]]&gt;=statistics!$B$25,"Yes","No")</f>
        <v>No</v>
      </c>
      <c r="O2874" s="3" t="str">
        <f>IF(tbl_clean[[#This Row],[employee_residence]]=tbl_clean[[#This Row],[company_location]], "Same-Country","Cross-Country")</f>
        <v>Same-Country</v>
      </c>
    </row>
    <row r="2875" spans="1:15" ht="19.2" x14ac:dyDescent="0.45">
      <c r="A2875" s="3">
        <v>2023</v>
      </c>
      <c r="B2875" s="4" t="s">
        <v>213</v>
      </c>
      <c r="C2875" s="4">
        <f t="shared" si="44"/>
        <v>3</v>
      </c>
      <c r="D2875" s="4" t="s">
        <v>218</v>
      </c>
      <c r="E2875" s="4" t="s">
        <v>35</v>
      </c>
      <c r="F2875" s="5">
        <v>142200</v>
      </c>
      <c r="G2875" s="3" t="s">
        <v>20</v>
      </c>
      <c r="H2875" s="5">
        <v>142200</v>
      </c>
      <c r="I2875" s="3" t="s">
        <v>21</v>
      </c>
      <c r="J2875" s="3" t="s">
        <v>243</v>
      </c>
      <c r="K2875" s="17">
        <v>0</v>
      </c>
      <c r="L2875" s="3" t="s">
        <v>21</v>
      </c>
      <c r="M2875" s="3" t="s">
        <v>242</v>
      </c>
      <c r="N2875" s="3" t="str">
        <f>IF(tbl_clean[[#This Row],[salary_in_usd]]&gt;=statistics!$B$25,"Yes","No")</f>
        <v>No</v>
      </c>
      <c r="O2875" s="3" t="str">
        <f>IF(tbl_clean[[#This Row],[employee_residence]]=tbl_clean[[#This Row],[company_location]], "Same-Country","Cross-Country")</f>
        <v>Same-Country</v>
      </c>
    </row>
    <row r="2876" spans="1:15" ht="19.2" x14ac:dyDescent="0.45">
      <c r="A2876" s="3">
        <v>2023</v>
      </c>
      <c r="B2876" s="4" t="s">
        <v>213</v>
      </c>
      <c r="C2876" s="4">
        <f t="shared" si="44"/>
        <v>3</v>
      </c>
      <c r="D2876" s="4" t="s">
        <v>218</v>
      </c>
      <c r="E2876" s="4" t="s">
        <v>35</v>
      </c>
      <c r="F2876" s="5">
        <v>142200</v>
      </c>
      <c r="G2876" s="3" t="s">
        <v>20</v>
      </c>
      <c r="H2876" s="5">
        <v>142200</v>
      </c>
      <c r="I2876" s="3" t="s">
        <v>21</v>
      </c>
      <c r="J2876" s="3" t="s">
        <v>243</v>
      </c>
      <c r="K2876" s="17">
        <v>0</v>
      </c>
      <c r="L2876" s="3" t="s">
        <v>21</v>
      </c>
      <c r="M2876" s="3" t="s">
        <v>242</v>
      </c>
      <c r="N2876" s="3" t="str">
        <f>IF(tbl_clean[[#This Row],[salary_in_usd]]&gt;=statistics!$B$25,"Yes","No")</f>
        <v>No</v>
      </c>
      <c r="O2876" s="3" t="str">
        <f>IF(tbl_clean[[#This Row],[employee_residence]]=tbl_clean[[#This Row],[company_location]], "Same-Country","Cross-Country")</f>
        <v>Same-Country</v>
      </c>
    </row>
    <row r="2877" spans="1:15" ht="19.2" x14ac:dyDescent="0.45">
      <c r="A2877" s="3">
        <v>2023</v>
      </c>
      <c r="B2877" s="4" t="s">
        <v>213</v>
      </c>
      <c r="C2877" s="4">
        <f t="shared" si="44"/>
        <v>3</v>
      </c>
      <c r="D2877" s="4" t="s">
        <v>218</v>
      </c>
      <c r="E2877" s="4" t="s">
        <v>35</v>
      </c>
      <c r="F2877" s="5">
        <v>142200</v>
      </c>
      <c r="G2877" s="3" t="s">
        <v>20</v>
      </c>
      <c r="H2877" s="5">
        <v>142200</v>
      </c>
      <c r="I2877" s="3" t="s">
        <v>21</v>
      </c>
      <c r="J2877" s="3" t="s">
        <v>243</v>
      </c>
      <c r="K2877" s="17">
        <v>0</v>
      </c>
      <c r="L2877" s="3" t="s">
        <v>21</v>
      </c>
      <c r="M2877" s="3" t="s">
        <v>242</v>
      </c>
      <c r="N2877" s="3" t="str">
        <f>IF(tbl_clean[[#This Row],[salary_in_usd]]&gt;=statistics!$B$25,"Yes","No")</f>
        <v>No</v>
      </c>
      <c r="O2877" s="3" t="str">
        <f>IF(tbl_clean[[#This Row],[employee_residence]]=tbl_clean[[#This Row],[company_location]], "Same-Country","Cross-Country")</f>
        <v>Same-Country</v>
      </c>
    </row>
    <row r="2878" spans="1:15" ht="19.2" x14ac:dyDescent="0.45">
      <c r="A2878" s="3">
        <v>2023</v>
      </c>
      <c r="B2878" s="4" t="s">
        <v>213</v>
      </c>
      <c r="C2878" s="4">
        <f t="shared" si="44"/>
        <v>3</v>
      </c>
      <c r="D2878" s="4" t="s">
        <v>218</v>
      </c>
      <c r="E2878" s="4" t="s">
        <v>35</v>
      </c>
      <c r="F2878" s="5">
        <v>142200</v>
      </c>
      <c r="G2878" s="3" t="s">
        <v>20</v>
      </c>
      <c r="H2878" s="5">
        <v>142200</v>
      </c>
      <c r="I2878" s="3" t="s">
        <v>21</v>
      </c>
      <c r="J2878" s="3" t="s">
        <v>243</v>
      </c>
      <c r="K2878" s="17">
        <v>0</v>
      </c>
      <c r="L2878" s="3" t="s">
        <v>21</v>
      </c>
      <c r="M2878" s="3" t="s">
        <v>242</v>
      </c>
      <c r="N2878" s="3" t="str">
        <f>IF(tbl_clean[[#This Row],[salary_in_usd]]&gt;=statistics!$B$25,"Yes","No")</f>
        <v>No</v>
      </c>
      <c r="O2878" s="3" t="str">
        <f>IF(tbl_clean[[#This Row],[employee_residence]]=tbl_clean[[#This Row],[company_location]], "Same-Country","Cross-Country")</f>
        <v>Same-Country</v>
      </c>
    </row>
    <row r="2879" spans="1:15" ht="19.2" x14ac:dyDescent="0.45">
      <c r="A2879" s="3">
        <v>2023</v>
      </c>
      <c r="B2879" s="4" t="s">
        <v>213</v>
      </c>
      <c r="C2879" s="4">
        <f t="shared" si="44"/>
        <v>3</v>
      </c>
      <c r="D2879" s="4" t="s">
        <v>218</v>
      </c>
      <c r="E2879" s="4" t="s">
        <v>27</v>
      </c>
      <c r="F2879" s="5">
        <v>142000</v>
      </c>
      <c r="G2879" s="3" t="s">
        <v>20</v>
      </c>
      <c r="H2879" s="5">
        <v>142000</v>
      </c>
      <c r="I2879" s="3" t="s">
        <v>21</v>
      </c>
      <c r="J2879" s="3" t="s">
        <v>244</v>
      </c>
      <c r="K2879" s="17">
        <v>100</v>
      </c>
      <c r="L2879" s="3" t="s">
        <v>21</v>
      </c>
      <c r="M2879" s="3" t="s">
        <v>242</v>
      </c>
      <c r="N2879" s="3" t="str">
        <f>IF(tbl_clean[[#This Row],[salary_in_usd]]&gt;=statistics!$B$25,"Yes","No")</f>
        <v>No</v>
      </c>
      <c r="O2879" s="3" t="str">
        <f>IF(tbl_clean[[#This Row],[employee_residence]]=tbl_clean[[#This Row],[company_location]], "Same-Country","Cross-Country")</f>
        <v>Same-Country</v>
      </c>
    </row>
    <row r="2880" spans="1:15" ht="19.2" x14ac:dyDescent="0.45">
      <c r="A2880" s="3">
        <v>2023</v>
      </c>
      <c r="B2880" s="4" t="s">
        <v>213</v>
      </c>
      <c r="C2880" s="4">
        <f t="shared" si="44"/>
        <v>3</v>
      </c>
      <c r="D2880" s="4" t="s">
        <v>218</v>
      </c>
      <c r="E2880" s="4" t="s">
        <v>27</v>
      </c>
      <c r="F2880" s="5">
        <v>142000</v>
      </c>
      <c r="G2880" s="3" t="s">
        <v>20</v>
      </c>
      <c r="H2880" s="5">
        <v>142000</v>
      </c>
      <c r="I2880" s="3" t="s">
        <v>21</v>
      </c>
      <c r="J2880" s="3" t="s">
        <v>244</v>
      </c>
      <c r="K2880" s="17">
        <v>100</v>
      </c>
      <c r="L2880" s="3" t="s">
        <v>21</v>
      </c>
      <c r="M2880" s="3" t="s">
        <v>242</v>
      </c>
      <c r="N2880" s="3" t="str">
        <f>IF(tbl_clean[[#This Row],[salary_in_usd]]&gt;=statistics!$B$25,"Yes","No")</f>
        <v>No</v>
      </c>
      <c r="O2880" s="3" t="str">
        <f>IF(tbl_clean[[#This Row],[employee_residence]]=tbl_clean[[#This Row],[company_location]], "Same-Country","Cross-Country")</f>
        <v>Same-Country</v>
      </c>
    </row>
    <row r="2881" spans="1:15" ht="19.2" x14ac:dyDescent="0.45">
      <c r="A2881" s="3">
        <v>2023</v>
      </c>
      <c r="B2881" s="4" t="s">
        <v>213</v>
      </c>
      <c r="C2881" s="4">
        <f t="shared" si="44"/>
        <v>3</v>
      </c>
      <c r="D2881" s="4" t="s">
        <v>218</v>
      </c>
      <c r="E2881" s="4" t="s">
        <v>26</v>
      </c>
      <c r="F2881" s="5">
        <v>142000</v>
      </c>
      <c r="G2881" s="3" t="s">
        <v>20</v>
      </c>
      <c r="H2881" s="5">
        <v>142000</v>
      </c>
      <c r="I2881" s="3" t="s">
        <v>21</v>
      </c>
      <c r="J2881" s="3" t="s">
        <v>244</v>
      </c>
      <c r="K2881" s="17">
        <v>100</v>
      </c>
      <c r="L2881" s="3" t="s">
        <v>21</v>
      </c>
      <c r="M2881" s="3" t="s">
        <v>242</v>
      </c>
      <c r="N2881" s="3" t="str">
        <f>IF(tbl_clean[[#This Row],[salary_in_usd]]&gt;=statistics!$B$25,"Yes","No")</f>
        <v>No</v>
      </c>
      <c r="O2881" s="3" t="str">
        <f>IF(tbl_clean[[#This Row],[employee_residence]]=tbl_clean[[#This Row],[company_location]], "Same-Country","Cross-Country")</f>
        <v>Same-Country</v>
      </c>
    </row>
    <row r="2882" spans="1:15" ht="19.2" x14ac:dyDescent="0.45">
      <c r="A2882" s="3">
        <v>2023</v>
      </c>
      <c r="B2882" s="4" t="s">
        <v>213</v>
      </c>
      <c r="C2882" s="4">
        <f t="shared" ref="C2882:C2945" si="45">IF(B2882="Entry",1,IF(B2882="Mid",2,IF(B2882="Senior",3,4)))</f>
        <v>3</v>
      </c>
      <c r="D2882" s="4" t="s">
        <v>218</v>
      </c>
      <c r="E2882" s="4" t="s">
        <v>37</v>
      </c>
      <c r="F2882" s="5">
        <v>141600</v>
      </c>
      <c r="G2882" s="3" t="s">
        <v>20</v>
      </c>
      <c r="H2882" s="5">
        <v>141600</v>
      </c>
      <c r="I2882" s="3" t="s">
        <v>21</v>
      </c>
      <c r="J2882" s="3" t="s">
        <v>244</v>
      </c>
      <c r="K2882" s="17">
        <v>100</v>
      </c>
      <c r="L2882" s="3" t="s">
        <v>21</v>
      </c>
      <c r="M2882" s="3" t="s">
        <v>242</v>
      </c>
      <c r="N2882" s="3" t="str">
        <f>IF(tbl_clean[[#This Row],[salary_in_usd]]&gt;=statistics!$B$25,"Yes","No")</f>
        <v>No</v>
      </c>
      <c r="O2882" s="3" t="str">
        <f>IF(tbl_clean[[#This Row],[employee_residence]]=tbl_clean[[#This Row],[company_location]], "Same-Country","Cross-Country")</f>
        <v>Same-Country</v>
      </c>
    </row>
    <row r="2883" spans="1:15" ht="19.2" x14ac:dyDescent="0.45">
      <c r="A2883" s="3">
        <v>2023</v>
      </c>
      <c r="B2883" s="4" t="s">
        <v>213</v>
      </c>
      <c r="C2883" s="4">
        <f t="shared" si="45"/>
        <v>3</v>
      </c>
      <c r="D2883" s="4" t="s">
        <v>218</v>
      </c>
      <c r="E2883" s="4" t="s">
        <v>37</v>
      </c>
      <c r="F2883" s="5">
        <v>141600</v>
      </c>
      <c r="G2883" s="3" t="s">
        <v>20</v>
      </c>
      <c r="H2883" s="5">
        <v>141600</v>
      </c>
      <c r="I2883" s="3" t="s">
        <v>21</v>
      </c>
      <c r="J2883" s="3" t="s">
        <v>243</v>
      </c>
      <c r="K2883" s="17">
        <v>0</v>
      </c>
      <c r="L2883" s="3" t="s">
        <v>21</v>
      </c>
      <c r="M2883" s="3" t="s">
        <v>242</v>
      </c>
      <c r="N2883" s="3" t="str">
        <f>IF(tbl_clean[[#This Row],[salary_in_usd]]&gt;=statistics!$B$25,"Yes","No")</f>
        <v>No</v>
      </c>
      <c r="O2883" s="3" t="str">
        <f>IF(tbl_clean[[#This Row],[employee_residence]]=tbl_clean[[#This Row],[company_location]], "Same-Country","Cross-Country")</f>
        <v>Same-Country</v>
      </c>
    </row>
    <row r="2884" spans="1:15" ht="19.2" x14ac:dyDescent="0.45">
      <c r="A2884" s="3">
        <v>2023</v>
      </c>
      <c r="B2884" s="4" t="s">
        <v>213</v>
      </c>
      <c r="C2884" s="4">
        <f t="shared" si="45"/>
        <v>3</v>
      </c>
      <c r="D2884" s="4" t="s">
        <v>218</v>
      </c>
      <c r="E2884" s="4" t="s">
        <v>27</v>
      </c>
      <c r="F2884" s="5">
        <v>141290</v>
      </c>
      <c r="G2884" s="3" t="s">
        <v>20</v>
      </c>
      <c r="H2884" s="5">
        <v>141290</v>
      </c>
      <c r="I2884" s="3" t="s">
        <v>21</v>
      </c>
      <c r="J2884" s="3" t="s">
        <v>243</v>
      </c>
      <c r="K2884" s="17">
        <v>0</v>
      </c>
      <c r="L2884" s="3" t="s">
        <v>21</v>
      </c>
      <c r="M2884" s="3" t="s">
        <v>242</v>
      </c>
      <c r="N2884" s="3" t="str">
        <f>IF(tbl_clean[[#This Row],[salary_in_usd]]&gt;=statistics!$B$25,"Yes","No")</f>
        <v>No</v>
      </c>
      <c r="O2884" s="3" t="str">
        <f>IF(tbl_clean[[#This Row],[employee_residence]]=tbl_clean[[#This Row],[company_location]], "Same-Country","Cross-Country")</f>
        <v>Same-Country</v>
      </c>
    </row>
    <row r="2885" spans="1:15" ht="19.2" x14ac:dyDescent="0.45">
      <c r="A2885" s="3">
        <v>2023</v>
      </c>
      <c r="B2885" s="4" t="s">
        <v>213</v>
      </c>
      <c r="C2885" s="4">
        <f t="shared" si="45"/>
        <v>3</v>
      </c>
      <c r="D2885" s="4" t="s">
        <v>218</v>
      </c>
      <c r="E2885" s="4" t="s">
        <v>52</v>
      </c>
      <c r="F2885" s="5">
        <v>141288</v>
      </c>
      <c r="G2885" s="3" t="s">
        <v>20</v>
      </c>
      <c r="H2885" s="5">
        <v>141288</v>
      </c>
      <c r="I2885" s="3" t="s">
        <v>21</v>
      </c>
      <c r="J2885" s="3" t="s">
        <v>243</v>
      </c>
      <c r="K2885" s="17">
        <v>0</v>
      </c>
      <c r="L2885" s="3" t="s">
        <v>21</v>
      </c>
      <c r="M2885" s="3" t="s">
        <v>242</v>
      </c>
      <c r="N2885" s="3" t="str">
        <f>IF(tbl_clean[[#This Row],[salary_in_usd]]&gt;=statistics!$B$25,"Yes","No")</f>
        <v>No</v>
      </c>
      <c r="O2885" s="3" t="str">
        <f>IF(tbl_clean[[#This Row],[employee_residence]]=tbl_clean[[#This Row],[company_location]], "Same-Country","Cross-Country")</f>
        <v>Same-Country</v>
      </c>
    </row>
    <row r="2886" spans="1:15" ht="19.2" x14ac:dyDescent="0.45">
      <c r="A2886" s="3">
        <v>2023</v>
      </c>
      <c r="B2886" s="4" t="s">
        <v>213</v>
      </c>
      <c r="C2886" s="4">
        <f t="shared" si="45"/>
        <v>3</v>
      </c>
      <c r="D2886" s="4" t="s">
        <v>218</v>
      </c>
      <c r="E2886" s="4" t="s">
        <v>23</v>
      </c>
      <c r="F2886" s="5">
        <v>141000</v>
      </c>
      <c r="G2886" s="3" t="s">
        <v>20</v>
      </c>
      <c r="H2886" s="5">
        <v>141000</v>
      </c>
      <c r="I2886" s="3" t="s">
        <v>24</v>
      </c>
      <c r="J2886" s="3" t="s">
        <v>243</v>
      </c>
      <c r="K2886" s="17">
        <v>0</v>
      </c>
      <c r="L2886" s="3" t="s">
        <v>24</v>
      </c>
      <c r="M2886" s="3" t="s">
        <v>242</v>
      </c>
      <c r="N2886" s="3" t="str">
        <f>IF(tbl_clean[[#This Row],[salary_in_usd]]&gt;=statistics!$B$25,"Yes","No")</f>
        <v>No</v>
      </c>
      <c r="O2886" s="3" t="str">
        <f>IF(tbl_clean[[#This Row],[employee_residence]]=tbl_clean[[#This Row],[company_location]], "Same-Country","Cross-Country")</f>
        <v>Same-Country</v>
      </c>
    </row>
    <row r="2887" spans="1:15" ht="19.2" x14ac:dyDescent="0.45">
      <c r="A2887" s="3">
        <v>2023</v>
      </c>
      <c r="B2887" s="4" t="s">
        <v>213</v>
      </c>
      <c r="C2887" s="4">
        <f t="shared" si="45"/>
        <v>3</v>
      </c>
      <c r="D2887" s="4" t="s">
        <v>218</v>
      </c>
      <c r="E2887" s="4" t="s">
        <v>23</v>
      </c>
      <c r="F2887" s="5">
        <v>140800</v>
      </c>
      <c r="G2887" s="3" t="s">
        <v>20</v>
      </c>
      <c r="H2887" s="5">
        <v>140800</v>
      </c>
      <c r="I2887" s="3" t="s">
        <v>21</v>
      </c>
      <c r="J2887" s="3" t="s">
        <v>243</v>
      </c>
      <c r="K2887" s="17">
        <v>0</v>
      </c>
      <c r="L2887" s="3" t="s">
        <v>21</v>
      </c>
      <c r="M2887" s="3" t="s">
        <v>242</v>
      </c>
      <c r="N2887" s="3" t="str">
        <f>IF(tbl_clean[[#This Row],[salary_in_usd]]&gt;=statistics!$B$25,"Yes","No")</f>
        <v>No</v>
      </c>
      <c r="O2887" s="3" t="str">
        <f>IF(tbl_clean[[#This Row],[employee_residence]]=tbl_clean[[#This Row],[company_location]], "Same-Country","Cross-Country")</f>
        <v>Same-Country</v>
      </c>
    </row>
    <row r="2888" spans="1:15" ht="19.2" x14ac:dyDescent="0.45">
      <c r="A2888" s="3">
        <v>2023</v>
      </c>
      <c r="B2888" s="4" t="s">
        <v>213</v>
      </c>
      <c r="C2888" s="4">
        <f t="shared" si="45"/>
        <v>3</v>
      </c>
      <c r="D2888" s="4" t="s">
        <v>218</v>
      </c>
      <c r="E2888" s="4" t="s">
        <v>37</v>
      </c>
      <c r="F2888" s="5">
        <v>140000</v>
      </c>
      <c r="G2888" s="3" t="s">
        <v>20</v>
      </c>
      <c r="H2888" s="5">
        <v>140000</v>
      </c>
      <c r="I2888" s="3" t="s">
        <v>21</v>
      </c>
      <c r="J2888" s="3" t="s">
        <v>243</v>
      </c>
      <c r="K2888" s="17">
        <v>0</v>
      </c>
      <c r="L2888" s="3" t="s">
        <v>21</v>
      </c>
      <c r="M2888" s="3" t="s">
        <v>242</v>
      </c>
      <c r="N2888" s="3" t="str">
        <f>IF(tbl_clean[[#This Row],[salary_in_usd]]&gt;=statistics!$B$25,"Yes","No")</f>
        <v>No</v>
      </c>
      <c r="O2888" s="3" t="str">
        <f>IF(tbl_clean[[#This Row],[employee_residence]]=tbl_clean[[#This Row],[company_location]], "Same-Country","Cross-Country")</f>
        <v>Same-Country</v>
      </c>
    </row>
    <row r="2889" spans="1:15" ht="19.2" x14ac:dyDescent="0.45">
      <c r="A2889" s="3">
        <v>2023</v>
      </c>
      <c r="B2889" s="4" t="s">
        <v>214</v>
      </c>
      <c r="C2889" s="4">
        <f t="shared" si="45"/>
        <v>2</v>
      </c>
      <c r="D2889" s="4" t="s">
        <v>218</v>
      </c>
      <c r="E2889" s="4" t="s">
        <v>55</v>
      </c>
      <c r="F2889" s="5">
        <v>140000</v>
      </c>
      <c r="G2889" s="3" t="s">
        <v>20</v>
      </c>
      <c r="H2889" s="5">
        <v>140000</v>
      </c>
      <c r="I2889" s="3" t="s">
        <v>21</v>
      </c>
      <c r="J2889" s="3" t="s">
        <v>243</v>
      </c>
      <c r="K2889" s="17">
        <v>0</v>
      </c>
      <c r="L2889" s="3" t="s">
        <v>21</v>
      </c>
      <c r="M2889" s="3" t="s">
        <v>242</v>
      </c>
      <c r="N2889" s="3" t="str">
        <f>IF(tbl_clean[[#This Row],[salary_in_usd]]&gt;=statistics!$B$25,"Yes","No")</f>
        <v>No</v>
      </c>
      <c r="O2889" s="3" t="str">
        <f>IF(tbl_clean[[#This Row],[employee_residence]]=tbl_clean[[#This Row],[company_location]], "Same-Country","Cross-Country")</f>
        <v>Same-Country</v>
      </c>
    </row>
    <row r="2890" spans="1:15" ht="19.2" x14ac:dyDescent="0.45">
      <c r="A2890" s="3">
        <v>2023</v>
      </c>
      <c r="B2890" s="4" t="s">
        <v>213</v>
      </c>
      <c r="C2890" s="4">
        <f t="shared" si="45"/>
        <v>3</v>
      </c>
      <c r="D2890" s="4" t="s">
        <v>218</v>
      </c>
      <c r="E2890" s="4" t="s">
        <v>37</v>
      </c>
      <c r="F2890" s="5">
        <v>140000</v>
      </c>
      <c r="G2890" s="3" t="s">
        <v>20</v>
      </c>
      <c r="H2890" s="5">
        <v>140000</v>
      </c>
      <c r="I2890" s="3" t="s">
        <v>21</v>
      </c>
      <c r="J2890" s="3" t="s">
        <v>243</v>
      </c>
      <c r="K2890" s="17">
        <v>0</v>
      </c>
      <c r="L2890" s="3" t="s">
        <v>21</v>
      </c>
      <c r="M2890" s="3" t="s">
        <v>242</v>
      </c>
      <c r="N2890" s="3" t="str">
        <f>IF(tbl_clean[[#This Row],[salary_in_usd]]&gt;=statistics!$B$25,"Yes","No")</f>
        <v>No</v>
      </c>
      <c r="O2890" s="3" t="str">
        <f>IF(tbl_clean[[#This Row],[employee_residence]]=tbl_clean[[#This Row],[company_location]], "Same-Country","Cross-Country")</f>
        <v>Same-Country</v>
      </c>
    </row>
    <row r="2891" spans="1:15" ht="19.2" x14ac:dyDescent="0.45">
      <c r="A2891" s="3">
        <v>2023</v>
      </c>
      <c r="B2891" s="4" t="s">
        <v>213</v>
      </c>
      <c r="C2891" s="4">
        <f t="shared" si="45"/>
        <v>3</v>
      </c>
      <c r="D2891" s="4" t="s">
        <v>218</v>
      </c>
      <c r="E2891" s="4" t="s">
        <v>27</v>
      </c>
      <c r="F2891" s="5">
        <v>140000</v>
      </c>
      <c r="G2891" s="3" t="s">
        <v>20</v>
      </c>
      <c r="H2891" s="5">
        <v>140000</v>
      </c>
      <c r="I2891" s="3" t="s">
        <v>21</v>
      </c>
      <c r="J2891" s="3" t="s">
        <v>243</v>
      </c>
      <c r="K2891" s="17">
        <v>0</v>
      </c>
      <c r="L2891" s="3" t="s">
        <v>21</v>
      </c>
      <c r="M2891" s="3" t="s">
        <v>242</v>
      </c>
      <c r="N2891" s="3" t="str">
        <f>IF(tbl_clean[[#This Row],[salary_in_usd]]&gt;=statistics!$B$25,"Yes","No")</f>
        <v>No</v>
      </c>
      <c r="O2891" s="3" t="str">
        <f>IF(tbl_clean[[#This Row],[employee_residence]]=tbl_clean[[#This Row],[company_location]], "Same-Country","Cross-Country")</f>
        <v>Same-Country</v>
      </c>
    </row>
    <row r="2892" spans="1:15" ht="19.2" x14ac:dyDescent="0.45">
      <c r="A2892" s="3">
        <v>2023</v>
      </c>
      <c r="B2892" s="4" t="s">
        <v>213</v>
      </c>
      <c r="C2892" s="4">
        <f t="shared" si="45"/>
        <v>3</v>
      </c>
      <c r="D2892" s="4" t="s">
        <v>218</v>
      </c>
      <c r="E2892" s="4" t="s">
        <v>37</v>
      </c>
      <c r="F2892" s="5">
        <v>140000</v>
      </c>
      <c r="G2892" s="3" t="s">
        <v>20</v>
      </c>
      <c r="H2892" s="5">
        <v>140000</v>
      </c>
      <c r="I2892" s="3" t="s">
        <v>21</v>
      </c>
      <c r="J2892" s="3" t="s">
        <v>243</v>
      </c>
      <c r="K2892" s="17">
        <v>0</v>
      </c>
      <c r="L2892" s="3" t="s">
        <v>21</v>
      </c>
      <c r="M2892" s="3" t="s">
        <v>242</v>
      </c>
      <c r="N2892" s="3" t="str">
        <f>IF(tbl_clean[[#This Row],[salary_in_usd]]&gt;=statistics!$B$25,"Yes","No")</f>
        <v>No</v>
      </c>
      <c r="O2892" s="3" t="str">
        <f>IF(tbl_clean[[#This Row],[employee_residence]]=tbl_clean[[#This Row],[company_location]], "Same-Country","Cross-Country")</f>
        <v>Same-Country</v>
      </c>
    </row>
    <row r="2893" spans="1:15" ht="19.2" x14ac:dyDescent="0.45">
      <c r="A2893" s="3">
        <v>2023</v>
      </c>
      <c r="B2893" s="4" t="s">
        <v>213</v>
      </c>
      <c r="C2893" s="4">
        <f t="shared" si="45"/>
        <v>3</v>
      </c>
      <c r="D2893" s="4" t="s">
        <v>218</v>
      </c>
      <c r="E2893" s="4" t="s">
        <v>23</v>
      </c>
      <c r="F2893" s="5">
        <v>140000</v>
      </c>
      <c r="G2893" s="3" t="s">
        <v>20</v>
      </c>
      <c r="H2893" s="5">
        <v>140000</v>
      </c>
      <c r="I2893" s="3" t="s">
        <v>21</v>
      </c>
      <c r="J2893" s="3" t="s">
        <v>243</v>
      </c>
      <c r="K2893" s="17">
        <v>0</v>
      </c>
      <c r="L2893" s="3" t="s">
        <v>21</v>
      </c>
      <c r="M2893" s="3" t="s">
        <v>242</v>
      </c>
      <c r="N2893" s="3" t="str">
        <f>IF(tbl_clean[[#This Row],[salary_in_usd]]&gt;=statistics!$B$25,"Yes","No")</f>
        <v>No</v>
      </c>
      <c r="O2893" s="3" t="str">
        <f>IF(tbl_clean[[#This Row],[employee_residence]]=tbl_clean[[#This Row],[company_location]], "Same-Country","Cross-Country")</f>
        <v>Same-Country</v>
      </c>
    </row>
    <row r="2894" spans="1:15" ht="19.2" x14ac:dyDescent="0.45">
      <c r="A2894" s="3">
        <v>2023</v>
      </c>
      <c r="B2894" s="4" t="s">
        <v>213</v>
      </c>
      <c r="C2894" s="4">
        <f t="shared" si="45"/>
        <v>3</v>
      </c>
      <c r="D2894" s="4" t="s">
        <v>218</v>
      </c>
      <c r="E2894" s="4" t="s">
        <v>27</v>
      </c>
      <c r="F2894" s="5">
        <v>140000</v>
      </c>
      <c r="G2894" s="3" t="s">
        <v>20</v>
      </c>
      <c r="H2894" s="5">
        <v>140000</v>
      </c>
      <c r="I2894" s="3" t="s">
        <v>21</v>
      </c>
      <c r="J2894" s="3" t="s">
        <v>243</v>
      </c>
      <c r="K2894" s="17">
        <v>0</v>
      </c>
      <c r="L2894" s="3" t="s">
        <v>21</v>
      </c>
      <c r="M2894" s="3" t="s">
        <v>242</v>
      </c>
      <c r="N2894" s="3" t="str">
        <f>IF(tbl_clean[[#This Row],[salary_in_usd]]&gt;=statistics!$B$25,"Yes","No")</f>
        <v>No</v>
      </c>
      <c r="O2894" s="3" t="str">
        <f>IF(tbl_clean[[#This Row],[employee_residence]]=tbl_clean[[#This Row],[company_location]], "Same-Country","Cross-Country")</f>
        <v>Same-Country</v>
      </c>
    </row>
    <row r="2895" spans="1:15" ht="19.2" x14ac:dyDescent="0.45">
      <c r="A2895" s="3">
        <v>2023</v>
      </c>
      <c r="B2895" s="4" t="s">
        <v>213</v>
      </c>
      <c r="C2895" s="4">
        <f t="shared" si="45"/>
        <v>3</v>
      </c>
      <c r="D2895" s="4" t="s">
        <v>218</v>
      </c>
      <c r="E2895" s="4" t="s">
        <v>23</v>
      </c>
      <c r="F2895" s="5">
        <v>140000</v>
      </c>
      <c r="G2895" s="3" t="s">
        <v>20</v>
      </c>
      <c r="H2895" s="5">
        <v>140000</v>
      </c>
      <c r="I2895" s="3" t="s">
        <v>21</v>
      </c>
      <c r="J2895" s="3" t="s">
        <v>244</v>
      </c>
      <c r="K2895" s="17">
        <v>100</v>
      </c>
      <c r="L2895" s="3" t="s">
        <v>21</v>
      </c>
      <c r="M2895" s="3" t="s">
        <v>242</v>
      </c>
      <c r="N2895" s="3" t="str">
        <f>IF(tbl_clean[[#This Row],[salary_in_usd]]&gt;=statistics!$B$25,"Yes","No")</f>
        <v>No</v>
      </c>
      <c r="O2895" s="3" t="str">
        <f>IF(tbl_clean[[#This Row],[employee_residence]]=tbl_clean[[#This Row],[company_location]], "Same-Country","Cross-Country")</f>
        <v>Same-Country</v>
      </c>
    </row>
    <row r="2896" spans="1:15" ht="19.2" x14ac:dyDescent="0.45">
      <c r="A2896" s="3">
        <v>2023</v>
      </c>
      <c r="B2896" s="4" t="s">
        <v>214</v>
      </c>
      <c r="C2896" s="4">
        <f t="shared" si="45"/>
        <v>2</v>
      </c>
      <c r="D2896" s="4" t="s">
        <v>218</v>
      </c>
      <c r="E2896" s="4" t="s">
        <v>23</v>
      </c>
      <c r="F2896" s="5">
        <v>140000</v>
      </c>
      <c r="G2896" s="3" t="s">
        <v>20</v>
      </c>
      <c r="H2896" s="5">
        <v>140000</v>
      </c>
      <c r="I2896" s="3" t="s">
        <v>21</v>
      </c>
      <c r="J2896" s="3" t="s">
        <v>244</v>
      </c>
      <c r="K2896" s="17">
        <v>100</v>
      </c>
      <c r="L2896" s="3" t="s">
        <v>21</v>
      </c>
      <c r="M2896" s="3" t="s">
        <v>242</v>
      </c>
      <c r="N2896" s="3" t="str">
        <f>IF(tbl_clean[[#This Row],[salary_in_usd]]&gt;=statistics!$B$25,"Yes","No")</f>
        <v>No</v>
      </c>
      <c r="O2896" s="3" t="str">
        <f>IF(tbl_clean[[#This Row],[employee_residence]]=tbl_clean[[#This Row],[company_location]], "Same-Country","Cross-Country")</f>
        <v>Same-Country</v>
      </c>
    </row>
    <row r="2897" spans="1:15" ht="19.2" x14ac:dyDescent="0.45">
      <c r="A2897" s="3">
        <v>2023</v>
      </c>
      <c r="B2897" s="4" t="s">
        <v>214</v>
      </c>
      <c r="C2897" s="4">
        <f t="shared" si="45"/>
        <v>2</v>
      </c>
      <c r="D2897" s="4" t="s">
        <v>218</v>
      </c>
      <c r="E2897" s="4" t="s">
        <v>37</v>
      </c>
      <c r="F2897" s="5">
        <v>140000</v>
      </c>
      <c r="G2897" s="3" t="s">
        <v>20</v>
      </c>
      <c r="H2897" s="5">
        <v>140000</v>
      </c>
      <c r="I2897" s="3" t="s">
        <v>21</v>
      </c>
      <c r="J2897" s="3" t="s">
        <v>243</v>
      </c>
      <c r="K2897" s="17">
        <v>0</v>
      </c>
      <c r="L2897" s="3" t="s">
        <v>21</v>
      </c>
      <c r="M2897" s="3" t="s">
        <v>242</v>
      </c>
      <c r="N2897" s="3" t="str">
        <f>IF(tbl_clean[[#This Row],[salary_in_usd]]&gt;=statistics!$B$25,"Yes","No")</f>
        <v>No</v>
      </c>
      <c r="O2897" s="3" t="str">
        <f>IF(tbl_clean[[#This Row],[employee_residence]]=tbl_clean[[#This Row],[company_location]], "Same-Country","Cross-Country")</f>
        <v>Same-Country</v>
      </c>
    </row>
    <row r="2898" spans="1:15" ht="19.2" x14ac:dyDescent="0.45">
      <c r="A2898" s="3">
        <v>2023</v>
      </c>
      <c r="B2898" s="4" t="s">
        <v>213</v>
      </c>
      <c r="C2898" s="4">
        <f t="shared" si="45"/>
        <v>3</v>
      </c>
      <c r="D2898" s="4" t="s">
        <v>218</v>
      </c>
      <c r="E2898" s="4" t="s">
        <v>27</v>
      </c>
      <c r="F2898" s="5">
        <v>140000</v>
      </c>
      <c r="G2898" s="3" t="s">
        <v>20</v>
      </c>
      <c r="H2898" s="5">
        <v>140000</v>
      </c>
      <c r="I2898" s="3" t="s">
        <v>21</v>
      </c>
      <c r="J2898" s="3" t="s">
        <v>244</v>
      </c>
      <c r="K2898" s="17">
        <v>100</v>
      </c>
      <c r="L2898" s="3" t="s">
        <v>21</v>
      </c>
      <c r="M2898" s="3" t="s">
        <v>242</v>
      </c>
      <c r="N2898" s="3" t="str">
        <f>IF(tbl_clean[[#This Row],[salary_in_usd]]&gt;=statistics!$B$25,"Yes","No")</f>
        <v>No</v>
      </c>
      <c r="O2898" s="3" t="str">
        <f>IF(tbl_clean[[#This Row],[employee_residence]]=tbl_clean[[#This Row],[company_location]], "Same-Country","Cross-Country")</f>
        <v>Same-Country</v>
      </c>
    </row>
    <row r="2899" spans="1:15" ht="19.2" x14ac:dyDescent="0.45">
      <c r="A2899" s="3">
        <v>2023</v>
      </c>
      <c r="B2899" s="4" t="s">
        <v>214</v>
      </c>
      <c r="C2899" s="4">
        <f t="shared" si="45"/>
        <v>2</v>
      </c>
      <c r="D2899" s="4" t="s">
        <v>218</v>
      </c>
      <c r="E2899" s="4" t="s">
        <v>37</v>
      </c>
      <c r="F2899" s="5">
        <v>140000</v>
      </c>
      <c r="G2899" s="3" t="s">
        <v>20</v>
      </c>
      <c r="H2899" s="5">
        <v>140000</v>
      </c>
      <c r="I2899" s="3" t="s">
        <v>21</v>
      </c>
      <c r="J2899" s="3" t="s">
        <v>243</v>
      </c>
      <c r="K2899" s="17">
        <v>0</v>
      </c>
      <c r="L2899" s="3" t="s">
        <v>21</v>
      </c>
      <c r="M2899" s="3" t="s">
        <v>242</v>
      </c>
      <c r="N2899" s="3" t="str">
        <f>IF(tbl_clean[[#This Row],[salary_in_usd]]&gt;=statistics!$B$25,"Yes","No")</f>
        <v>No</v>
      </c>
      <c r="O2899" s="3" t="str">
        <f>IF(tbl_clean[[#This Row],[employee_residence]]=tbl_clean[[#This Row],[company_location]], "Same-Country","Cross-Country")</f>
        <v>Same-Country</v>
      </c>
    </row>
    <row r="2900" spans="1:15" ht="19.2" x14ac:dyDescent="0.45">
      <c r="A2900" s="3">
        <v>2023</v>
      </c>
      <c r="B2900" s="4" t="s">
        <v>213</v>
      </c>
      <c r="C2900" s="4">
        <f t="shared" si="45"/>
        <v>3</v>
      </c>
      <c r="D2900" s="4" t="s">
        <v>218</v>
      </c>
      <c r="E2900" s="4" t="s">
        <v>23</v>
      </c>
      <c r="F2900" s="5">
        <v>140000</v>
      </c>
      <c r="G2900" s="3" t="s">
        <v>20</v>
      </c>
      <c r="H2900" s="5">
        <v>140000</v>
      </c>
      <c r="I2900" s="3" t="s">
        <v>21</v>
      </c>
      <c r="J2900" s="3" t="s">
        <v>243</v>
      </c>
      <c r="K2900" s="17">
        <v>0</v>
      </c>
      <c r="L2900" s="3" t="s">
        <v>21</v>
      </c>
      <c r="M2900" s="3" t="s">
        <v>242</v>
      </c>
      <c r="N2900" s="3" t="str">
        <f>IF(tbl_clean[[#This Row],[salary_in_usd]]&gt;=statistics!$B$25,"Yes","No")</f>
        <v>No</v>
      </c>
      <c r="O2900" s="3" t="str">
        <f>IF(tbl_clean[[#This Row],[employee_residence]]=tbl_clean[[#This Row],[company_location]], "Same-Country","Cross-Country")</f>
        <v>Same-Country</v>
      </c>
    </row>
    <row r="2901" spans="1:15" ht="19.2" x14ac:dyDescent="0.45">
      <c r="A2901" s="3">
        <v>2023</v>
      </c>
      <c r="B2901" s="4" t="s">
        <v>214</v>
      </c>
      <c r="C2901" s="4">
        <f t="shared" si="45"/>
        <v>2</v>
      </c>
      <c r="D2901" s="4" t="s">
        <v>218</v>
      </c>
      <c r="E2901" s="4" t="s">
        <v>55</v>
      </c>
      <c r="F2901" s="5">
        <v>140000</v>
      </c>
      <c r="G2901" s="3" t="s">
        <v>20</v>
      </c>
      <c r="H2901" s="5">
        <v>140000</v>
      </c>
      <c r="I2901" s="3" t="s">
        <v>21</v>
      </c>
      <c r="J2901" s="3" t="s">
        <v>243</v>
      </c>
      <c r="K2901" s="17">
        <v>0</v>
      </c>
      <c r="L2901" s="3" t="s">
        <v>21</v>
      </c>
      <c r="M2901" s="3" t="s">
        <v>242</v>
      </c>
      <c r="N2901" s="3" t="str">
        <f>IF(tbl_clean[[#This Row],[salary_in_usd]]&gt;=statistics!$B$25,"Yes","No")</f>
        <v>No</v>
      </c>
      <c r="O2901" s="3" t="str">
        <f>IF(tbl_clean[[#This Row],[employee_residence]]=tbl_clean[[#This Row],[company_location]], "Same-Country","Cross-Country")</f>
        <v>Same-Country</v>
      </c>
    </row>
    <row r="2902" spans="1:15" ht="19.2" x14ac:dyDescent="0.45">
      <c r="A2902" s="3">
        <v>2023</v>
      </c>
      <c r="B2902" s="4" t="s">
        <v>213</v>
      </c>
      <c r="C2902" s="4">
        <f t="shared" si="45"/>
        <v>3</v>
      </c>
      <c r="D2902" s="4" t="s">
        <v>218</v>
      </c>
      <c r="E2902" s="4" t="s">
        <v>37</v>
      </c>
      <c r="F2902" s="5">
        <v>140000</v>
      </c>
      <c r="G2902" s="3" t="s">
        <v>20</v>
      </c>
      <c r="H2902" s="5">
        <v>140000</v>
      </c>
      <c r="I2902" s="3" t="s">
        <v>21</v>
      </c>
      <c r="J2902" s="3" t="s">
        <v>243</v>
      </c>
      <c r="K2902" s="17">
        <v>0</v>
      </c>
      <c r="L2902" s="3" t="s">
        <v>21</v>
      </c>
      <c r="M2902" s="3" t="s">
        <v>242</v>
      </c>
      <c r="N2902" s="3" t="str">
        <f>IF(tbl_clean[[#This Row],[salary_in_usd]]&gt;=statistics!$B$25,"Yes","No")</f>
        <v>No</v>
      </c>
      <c r="O2902" s="3" t="str">
        <f>IF(tbl_clean[[#This Row],[employee_residence]]=tbl_clean[[#This Row],[company_location]], "Same-Country","Cross-Country")</f>
        <v>Same-Country</v>
      </c>
    </row>
    <row r="2903" spans="1:15" ht="19.2" x14ac:dyDescent="0.45">
      <c r="A2903" s="3">
        <v>2023</v>
      </c>
      <c r="B2903" s="4" t="s">
        <v>213</v>
      </c>
      <c r="C2903" s="4">
        <f t="shared" si="45"/>
        <v>3</v>
      </c>
      <c r="D2903" s="4" t="s">
        <v>218</v>
      </c>
      <c r="E2903" s="4" t="s">
        <v>70</v>
      </c>
      <c r="F2903" s="5">
        <v>140000</v>
      </c>
      <c r="G2903" s="3" t="s">
        <v>20</v>
      </c>
      <c r="H2903" s="5">
        <v>140000</v>
      </c>
      <c r="I2903" s="3" t="s">
        <v>21</v>
      </c>
      <c r="J2903" s="3" t="s">
        <v>243</v>
      </c>
      <c r="K2903" s="17">
        <v>0</v>
      </c>
      <c r="L2903" s="3" t="s">
        <v>21</v>
      </c>
      <c r="M2903" s="3" t="s">
        <v>242</v>
      </c>
      <c r="N2903" s="3" t="str">
        <f>IF(tbl_clean[[#This Row],[salary_in_usd]]&gt;=statistics!$B$25,"Yes","No")</f>
        <v>No</v>
      </c>
      <c r="O2903" s="3" t="str">
        <f>IF(tbl_clean[[#This Row],[employee_residence]]=tbl_clean[[#This Row],[company_location]], "Same-Country","Cross-Country")</f>
        <v>Same-Country</v>
      </c>
    </row>
    <row r="2904" spans="1:15" ht="19.2" x14ac:dyDescent="0.45">
      <c r="A2904" s="3">
        <v>2023</v>
      </c>
      <c r="B2904" s="4" t="s">
        <v>213</v>
      </c>
      <c r="C2904" s="4">
        <f t="shared" si="45"/>
        <v>3</v>
      </c>
      <c r="D2904" s="4" t="s">
        <v>218</v>
      </c>
      <c r="E2904" s="4" t="s">
        <v>37</v>
      </c>
      <c r="F2904" s="5">
        <v>140000</v>
      </c>
      <c r="G2904" s="3" t="s">
        <v>20</v>
      </c>
      <c r="H2904" s="5">
        <v>140000</v>
      </c>
      <c r="I2904" s="3" t="s">
        <v>21</v>
      </c>
      <c r="J2904" s="3" t="s">
        <v>243</v>
      </c>
      <c r="K2904" s="17">
        <v>0</v>
      </c>
      <c r="L2904" s="3" t="s">
        <v>21</v>
      </c>
      <c r="M2904" s="3" t="s">
        <v>242</v>
      </c>
      <c r="N2904" s="3" t="str">
        <f>IF(tbl_clean[[#This Row],[salary_in_usd]]&gt;=statistics!$B$25,"Yes","No")</f>
        <v>No</v>
      </c>
      <c r="O2904" s="3" t="str">
        <f>IF(tbl_clean[[#This Row],[employee_residence]]=tbl_clean[[#This Row],[company_location]], "Same-Country","Cross-Country")</f>
        <v>Same-Country</v>
      </c>
    </row>
    <row r="2905" spans="1:15" ht="19.2" x14ac:dyDescent="0.45">
      <c r="A2905" s="3">
        <v>2023</v>
      </c>
      <c r="B2905" s="4" t="s">
        <v>214</v>
      </c>
      <c r="C2905" s="4">
        <f t="shared" si="45"/>
        <v>2</v>
      </c>
      <c r="D2905" s="4" t="s">
        <v>218</v>
      </c>
      <c r="E2905" s="4" t="s">
        <v>55</v>
      </c>
      <c r="F2905" s="5">
        <v>140000</v>
      </c>
      <c r="G2905" s="3" t="s">
        <v>20</v>
      </c>
      <c r="H2905" s="5">
        <v>140000</v>
      </c>
      <c r="I2905" s="3" t="s">
        <v>21</v>
      </c>
      <c r="J2905" s="3" t="s">
        <v>243</v>
      </c>
      <c r="K2905" s="17">
        <v>0</v>
      </c>
      <c r="L2905" s="3" t="s">
        <v>21</v>
      </c>
      <c r="M2905" s="3" t="s">
        <v>242</v>
      </c>
      <c r="N2905" s="3" t="str">
        <f>IF(tbl_clean[[#This Row],[salary_in_usd]]&gt;=statistics!$B$25,"Yes","No")</f>
        <v>No</v>
      </c>
      <c r="O2905" s="3" t="str">
        <f>IF(tbl_clean[[#This Row],[employee_residence]]=tbl_clean[[#This Row],[company_location]], "Same-Country","Cross-Country")</f>
        <v>Same-Country</v>
      </c>
    </row>
    <row r="2906" spans="1:15" ht="19.2" x14ac:dyDescent="0.45">
      <c r="A2906" s="3">
        <v>2023</v>
      </c>
      <c r="B2906" s="4" t="s">
        <v>214</v>
      </c>
      <c r="C2906" s="4">
        <f t="shared" si="45"/>
        <v>2</v>
      </c>
      <c r="D2906" s="4" t="s">
        <v>218</v>
      </c>
      <c r="E2906" s="4" t="s">
        <v>37</v>
      </c>
      <c r="F2906" s="5">
        <v>140000</v>
      </c>
      <c r="G2906" s="3" t="s">
        <v>20</v>
      </c>
      <c r="H2906" s="5">
        <v>140000</v>
      </c>
      <c r="I2906" s="3" t="s">
        <v>21</v>
      </c>
      <c r="J2906" s="3" t="s">
        <v>243</v>
      </c>
      <c r="K2906" s="17">
        <v>0</v>
      </c>
      <c r="L2906" s="3" t="s">
        <v>21</v>
      </c>
      <c r="M2906" s="3" t="s">
        <v>242</v>
      </c>
      <c r="N2906" s="3" t="str">
        <f>IF(tbl_clean[[#This Row],[salary_in_usd]]&gt;=statistics!$B$25,"Yes","No")</f>
        <v>No</v>
      </c>
      <c r="O2906" s="3" t="str">
        <f>IF(tbl_clean[[#This Row],[employee_residence]]=tbl_clean[[#This Row],[company_location]], "Same-Country","Cross-Country")</f>
        <v>Same-Country</v>
      </c>
    </row>
    <row r="2907" spans="1:15" ht="19.2" x14ac:dyDescent="0.45">
      <c r="A2907" s="3">
        <v>2023</v>
      </c>
      <c r="B2907" s="4" t="s">
        <v>213</v>
      </c>
      <c r="C2907" s="4">
        <f t="shared" si="45"/>
        <v>3</v>
      </c>
      <c r="D2907" s="4" t="s">
        <v>218</v>
      </c>
      <c r="E2907" s="4" t="s">
        <v>70</v>
      </c>
      <c r="F2907" s="5">
        <v>140000</v>
      </c>
      <c r="G2907" s="3" t="s">
        <v>20</v>
      </c>
      <c r="H2907" s="5">
        <v>140000</v>
      </c>
      <c r="I2907" s="3" t="s">
        <v>21</v>
      </c>
      <c r="J2907" s="3" t="s">
        <v>243</v>
      </c>
      <c r="K2907" s="17">
        <v>0</v>
      </c>
      <c r="L2907" s="3" t="s">
        <v>21</v>
      </c>
      <c r="M2907" s="3" t="s">
        <v>242</v>
      </c>
      <c r="N2907" s="3" t="str">
        <f>IF(tbl_clean[[#This Row],[salary_in_usd]]&gt;=statistics!$B$25,"Yes","No")</f>
        <v>No</v>
      </c>
      <c r="O2907" s="3" t="str">
        <f>IF(tbl_clean[[#This Row],[employee_residence]]=tbl_clean[[#This Row],[company_location]], "Same-Country","Cross-Country")</f>
        <v>Same-Country</v>
      </c>
    </row>
    <row r="2908" spans="1:15" ht="19.2" x14ac:dyDescent="0.45">
      <c r="A2908" s="3">
        <v>2023</v>
      </c>
      <c r="B2908" s="4" t="s">
        <v>213</v>
      </c>
      <c r="C2908" s="4">
        <f t="shared" si="45"/>
        <v>3</v>
      </c>
      <c r="D2908" s="4" t="s">
        <v>218</v>
      </c>
      <c r="E2908" s="4" t="s">
        <v>32</v>
      </c>
      <c r="F2908" s="5">
        <v>140000</v>
      </c>
      <c r="G2908" s="3" t="s">
        <v>20</v>
      </c>
      <c r="H2908" s="5">
        <v>140000</v>
      </c>
      <c r="I2908" s="3" t="s">
        <v>21</v>
      </c>
      <c r="J2908" s="3" t="s">
        <v>243</v>
      </c>
      <c r="K2908" s="17">
        <v>0</v>
      </c>
      <c r="L2908" s="3" t="s">
        <v>21</v>
      </c>
      <c r="M2908" s="3" t="s">
        <v>242</v>
      </c>
      <c r="N2908" s="3" t="str">
        <f>IF(tbl_clean[[#This Row],[salary_in_usd]]&gt;=statistics!$B$25,"Yes","No")</f>
        <v>No</v>
      </c>
      <c r="O2908" s="3" t="str">
        <f>IF(tbl_clean[[#This Row],[employee_residence]]=tbl_clean[[#This Row],[company_location]], "Same-Country","Cross-Country")</f>
        <v>Same-Country</v>
      </c>
    </row>
    <row r="2909" spans="1:15" ht="19.2" x14ac:dyDescent="0.45">
      <c r="A2909" s="3">
        <v>2023</v>
      </c>
      <c r="B2909" s="4" t="s">
        <v>214</v>
      </c>
      <c r="C2909" s="4">
        <f t="shared" si="45"/>
        <v>2</v>
      </c>
      <c r="D2909" s="4" t="s">
        <v>218</v>
      </c>
      <c r="E2909" s="4" t="s">
        <v>37</v>
      </c>
      <c r="F2909" s="5">
        <v>140000</v>
      </c>
      <c r="G2909" s="3" t="s">
        <v>20</v>
      </c>
      <c r="H2909" s="5">
        <v>140000</v>
      </c>
      <c r="I2909" s="3" t="s">
        <v>21</v>
      </c>
      <c r="J2909" s="3" t="s">
        <v>244</v>
      </c>
      <c r="K2909" s="17">
        <v>100</v>
      </c>
      <c r="L2909" s="3" t="s">
        <v>21</v>
      </c>
      <c r="M2909" s="3" t="s">
        <v>242</v>
      </c>
      <c r="N2909" s="3" t="str">
        <f>IF(tbl_clean[[#This Row],[salary_in_usd]]&gt;=statistics!$B$25,"Yes","No")</f>
        <v>No</v>
      </c>
      <c r="O2909" s="3" t="str">
        <f>IF(tbl_clean[[#This Row],[employee_residence]]=tbl_clean[[#This Row],[company_location]], "Same-Country","Cross-Country")</f>
        <v>Same-Country</v>
      </c>
    </row>
    <row r="2910" spans="1:15" ht="19.2" x14ac:dyDescent="0.45">
      <c r="A2910" s="3">
        <v>2023</v>
      </c>
      <c r="B2910" s="4" t="s">
        <v>213</v>
      </c>
      <c r="C2910" s="4">
        <f t="shared" si="45"/>
        <v>3</v>
      </c>
      <c r="D2910" s="4" t="s">
        <v>218</v>
      </c>
      <c r="E2910" s="4" t="s">
        <v>35</v>
      </c>
      <c r="F2910" s="5">
        <v>140000</v>
      </c>
      <c r="G2910" s="3" t="s">
        <v>20</v>
      </c>
      <c r="H2910" s="5">
        <v>140000</v>
      </c>
      <c r="I2910" s="3" t="s">
        <v>21</v>
      </c>
      <c r="J2910" s="3" t="s">
        <v>244</v>
      </c>
      <c r="K2910" s="17">
        <v>100</v>
      </c>
      <c r="L2910" s="3" t="s">
        <v>21</v>
      </c>
      <c r="M2910" s="3" t="s">
        <v>242</v>
      </c>
      <c r="N2910" s="3" t="str">
        <f>IF(tbl_clean[[#This Row],[salary_in_usd]]&gt;=statistics!$B$25,"Yes","No")</f>
        <v>No</v>
      </c>
      <c r="O2910" s="3" t="str">
        <f>IF(tbl_clean[[#This Row],[employee_residence]]=tbl_clean[[#This Row],[company_location]], "Same-Country","Cross-Country")</f>
        <v>Same-Country</v>
      </c>
    </row>
    <row r="2911" spans="1:15" ht="19.2" x14ac:dyDescent="0.45">
      <c r="A2911" s="3">
        <v>2023</v>
      </c>
      <c r="B2911" s="4" t="s">
        <v>213</v>
      </c>
      <c r="C2911" s="4">
        <f t="shared" si="45"/>
        <v>3</v>
      </c>
      <c r="D2911" s="4" t="s">
        <v>218</v>
      </c>
      <c r="E2911" s="4" t="s">
        <v>35</v>
      </c>
      <c r="F2911" s="5">
        <v>140000</v>
      </c>
      <c r="G2911" s="3" t="s">
        <v>20</v>
      </c>
      <c r="H2911" s="5">
        <v>140000</v>
      </c>
      <c r="I2911" s="3" t="s">
        <v>21</v>
      </c>
      <c r="J2911" s="3" t="s">
        <v>244</v>
      </c>
      <c r="K2911" s="17">
        <v>100</v>
      </c>
      <c r="L2911" s="3" t="s">
        <v>21</v>
      </c>
      <c r="M2911" s="3" t="s">
        <v>242</v>
      </c>
      <c r="N2911" s="3" t="str">
        <f>IF(tbl_clean[[#This Row],[salary_in_usd]]&gt;=statistics!$B$25,"Yes","No")</f>
        <v>No</v>
      </c>
      <c r="O2911" s="3" t="str">
        <f>IF(tbl_clean[[#This Row],[employee_residence]]=tbl_clean[[#This Row],[company_location]], "Same-Country","Cross-Country")</f>
        <v>Same-Country</v>
      </c>
    </row>
    <row r="2912" spans="1:15" ht="19.2" x14ac:dyDescent="0.45">
      <c r="A2912" s="3">
        <v>2023</v>
      </c>
      <c r="B2912" s="4" t="s">
        <v>213</v>
      </c>
      <c r="C2912" s="4">
        <f t="shared" si="45"/>
        <v>3</v>
      </c>
      <c r="D2912" s="4" t="s">
        <v>218</v>
      </c>
      <c r="E2912" s="4" t="s">
        <v>70</v>
      </c>
      <c r="F2912" s="5">
        <v>140000</v>
      </c>
      <c r="G2912" s="3" t="s">
        <v>20</v>
      </c>
      <c r="H2912" s="5">
        <v>140000</v>
      </c>
      <c r="I2912" s="3" t="s">
        <v>21</v>
      </c>
      <c r="J2912" s="3" t="s">
        <v>243</v>
      </c>
      <c r="K2912" s="17">
        <v>0</v>
      </c>
      <c r="L2912" s="3" t="s">
        <v>21</v>
      </c>
      <c r="M2912" s="3" t="s">
        <v>242</v>
      </c>
      <c r="N2912" s="3" t="str">
        <f>IF(tbl_clean[[#This Row],[salary_in_usd]]&gt;=statistics!$B$25,"Yes","No")</f>
        <v>No</v>
      </c>
      <c r="O2912" s="3" t="str">
        <f>IF(tbl_clean[[#This Row],[employee_residence]]=tbl_clean[[#This Row],[company_location]], "Same-Country","Cross-Country")</f>
        <v>Same-Country</v>
      </c>
    </row>
    <row r="2913" spans="1:15" ht="19.2" x14ac:dyDescent="0.45">
      <c r="A2913" s="3">
        <v>2023</v>
      </c>
      <c r="B2913" s="4" t="s">
        <v>213</v>
      </c>
      <c r="C2913" s="4">
        <f t="shared" si="45"/>
        <v>3</v>
      </c>
      <c r="D2913" s="4" t="s">
        <v>218</v>
      </c>
      <c r="E2913" s="4" t="s">
        <v>27</v>
      </c>
      <c r="F2913" s="5">
        <v>140000</v>
      </c>
      <c r="G2913" s="3" t="s">
        <v>20</v>
      </c>
      <c r="H2913" s="5">
        <v>140000</v>
      </c>
      <c r="I2913" s="3" t="s">
        <v>21</v>
      </c>
      <c r="J2913" s="3" t="s">
        <v>244</v>
      </c>
      <c r="K2913" s="17">
        <v>100</v>
      </c>
      <c r="L2913" s="3" t="s">
        <v>21</v>
      </c>
      <c r="M2913" s="3" t="s">
        <v>242</v>
      </c>
      <c r="N2913" s="3" t="str">
        <f>IF(tbl_clean[[#This Row],[salary_in_usd]]&gt;=statistics!$B$25,"Yes","No")</f>
        <v>No</v>
      </c>
      <c r="O2913" s="3" t="str">
        <f>IF(tbl_clean[[#This Row],[employee_residence]]=tbl_clean[[#This Row],[company_location]], "Same-Country","Cross-Country")</f>
        <v>Same-Country</v>
      </c>
    </row>
    <row r="2914" spans="1:15" ht="19.2" x14ac:dyDescent="0.45">
      <c r="A2914" s="3">
        <v>2023</v>
      </c>
      <c r="B2914" s="4" t="s">
        <v>216</v>
      </c>
      <c r="C2914" s="4">
        <f t="shared" si="45"/>
        <v>4</v>
      </c>
      <c r="D2914" s="4" t="s">
        <v>218</v>
      </c>
      <c r="E2914" s="4" t="s">
        <v>55</v>
      </c>
      <c r="F2914" s="5">
        <v>140000</v>
      </c>
      <c r="G2914" s="3" t="s">
        <v>20</v>
      </c>
      <c r="H2914" s="5">
        <v>140000</v>
      </c>
      <c r="I2914" s="3" t="s">
        <v>21</v>
      </c>
      <c r="J2914" s="3" t="s">
        <v>243</v>
      </c>
      <c r="K2914" s="17">
        <v>0</v>
      </c>
      <c r="L2914" s="3" t="s">
        <v>21</v>
      </c>
      <c r="M2914" s="3" t="s">
        <v>242</v>
      </c>
      <c r="N2914" s="3" t="str">
        <f>IF(tbl_clean[[#This Row],[salary_in_usd]]&gt;=statistics!$B$25,"Yes","No")</f>
        <v>No</v>
      </c>
      <c r="O2914" s="3" t="str">
        <f>IF(tbl_clean[[#This Row],[employee_residence]]=tbl_clean[[#This Row],[company_location]], "Same-Country","Cross-Country")</f>
        <v>Same-Country</v>
      </c>
    </row>
    <row r="2915" spans="1:15" ht="19.2" x14ac:dyDescent="0.45">
      <c r="A2915" s="3">
        <v>2023</v>
      </c>
      <c r="B2915" s="4" t="s">
        <v>213</v>
      </c>
      <c r="C2915" s="4">
        <f t="shared" si="45"/>
        <v>3</v>
      </c>
      <c r="D2915" s="4" t="s">
        <v>218</v>
      </c>
      <c r="E2915" s="4" t="s">
        <v>37</v>
      </c>
      <c r="F2915" s="5">
        <v>140000</v>
      </c>
      <c r="G2915" s="3" t="s">
        <v>20</v>
      </c>
      <c r="H2915" s="5">
        <v>140000</v>
      </c>
      <c r="I2915" s="3" t="s">
        <v>21</v>
      </c>
      <c r="J2915" s="3" t="s">
        <v>243</v>
      </c>
      <c r="K2915" s="17">
        <v>0</v>
      </c>
      <c r="L2915" s="3" t="s">
        <v>21</v>
      </c>
      <c r="M2915" s="3" t="s">
        <v>242</v>
      </c>
      <c r="N2915" s="3" t="str">
        <f>IF(tbl_clean[[#This Row],[salary_in_usd]]&gt;=statistics!$B$25,"Yes","No")</f>
        <v>No</v>
      </c>
      <c r="O2915" s="3" t="str">
        <f>IF(tbl_clean[[#This Row],[employee_residence]]=tbl_clean[[#This Row],[company_location]], "Same-Country","Cross-Country")</f>
        <v>Same-Country</v>
      </c>
    </row>
    <row r="2916" spans="1:15" ht="19.2" x14ac:dyDescent="0.45">
      <c r="A2916" s="3">
        <v>2023</v>
      </c>
      <c r="B2916" s="4" t="s">
        <v>213</v>
      </c>
      <c r="C2916" s="4">
        <f t="shared" si="45"/>
        <v>3</v>
      </c>
      <c r="D2916" s="4" t="s">
        <v>218</v>
      </c>
      <c r="E2916" s="4" t="s">
        <v>232</v>
      </c>
      <c r="F2916" s="5">
        <v>140000</v>
      </c>
      <c r="G2916" s="3" t="s">
        <v>20</v>
      </c>
      <c r="H2916" s="5">
        <v>140000</v>
      </c>
      <c r="I2916" s="3" t="s">
        <v>21</v>
      </c>
      <c r="J2916" s="3" t="s">
        <v>244</v>
      </c>
      <c r="K2916" s="17">
        <v>100</v>
      </c>
      <c r="L2916" s="3" t="s">
        <v>21</v>
      </c>
      <c r="M2916" s="3" t="s">
        <v>242</v>
      </c>
      <c r="N2916" s="3" t="str">
        <f>IF(tbl_clean[[#This Row],[salary_in_usd]]&gt;=statistics!$B$25,"Yes","No")</f>
        <v>No</v>
      </c>
      <c r="O2916" s="3" t="str">
        <f>IF(tbl_clean[[#This Row],[employee_residence]]=tbl_clean[[#This Row],[company_location]], "Same-Country","Cross-Country")</f>
        <v>Same-Country</v>
      </c>
    </row>
    <row r="2917" spans="1:15" ht="19.2" x14ac:dyDescent="0.45">
      <c r="A2917" s="3">
        <v>2023</v>
      </c>
      <c r="B2917" s="4" t="s">
        <v>213</v>
      </c>
      <c r="C2917" s="4">
        <f t="shared" si="45"/>
        <v>3</v>
      </c>
      <c r="D2917" s="4" t="s">
        <v>218</v>
      </c>
      <c r="E2917" s="4" t="s">
        <v>23</v>
      </c>
      <c r="F2917" s="5">
        <v>140000</v>
      </c>
      <c r="G2917" s="3" t="s">
        <v>20</v>
      </c>
      <c r="H2917" s="5">
        <v>140000</v>
      </c>
      <c r="I2917" s="3" t="s">
        <v>21</v>
      </c>
      <c r="J2917" s="3" t="s">
        <v>243</v>
      </c>
      <c r="K2917" s="17">
        <v>0</v>
      </c>
      <c r="L2917" s="3" t="s">
        <v>21</v>
      </c>
      <c r="M2917" s="3" t="s">
        <v>242</v>
      </c>
      <c r="N2917" s="3" t="str">
        <f>IF(tbl_clean[[#This Row],[salary_in_usd]]&gt;=statistics!$B$25,"Yes","No")</f>
        <v>No</v>
      </c>
      <c r="O2917" s="3" t="str">
        <f>IF(tbl_clean[[#This Row],[employee_residence]]=tbl_clean[[#This Row],[company_location]], "Same-Country","Cross-Country")</f>
        <v>Same-Country</v>
      </c>
    </row>
    <row r="2918" spans="1:15" ht="19.2" x14ac:dyDescent="0.45">
      <c r="A2918" s="3">
        <v>2023</v>
      </c>
      <c r="B2918" s="4" t="s">
        <v>213</v>
      </c>
      <c r="C2918" s="4">
        <f t="shared" si="45"/>
        <v>3</v>
      </c>
      <c r="D2918" s="4" t="s">
        <v>218</v>
      </c>
      <c r="E2918" s="4" t="s">
        <v>141</v>
      </c>
      <c r="F2918" s="5">
        <v>140000</v>
      </c>
      <c r="G2918" s="3" t="s">
        <v>20</v>
      </c>
      <c r="H2918" s="5">
        <v>140000</v>
      </c>
      <c r="I2918" s="3" t="s">
        <v>21</v>
      </c>
      <c r="J2918" s="3" t="s">
        <v>243</v>
      </c>
      <c r="K2918" s="17">
        <v>0</v>
      </c>
      <c r="L2918" s="3" t="s">
        <v>21</v>
      </c>
      <c r="M2918" s="3" t="s">
        <v>242</v>
      </c>
      <c r="N2918" s="3" t="str">
        <f>IF(tbl_clean[[#This Row],[salary_in_usd]]&gt;=statistics!$B$25,"Yes","No")</f>
        <v>No</v>
      </c>
      <c r="O2918" s="3" t="str">
        <f>IF(tbl_clean[[#This Row],[employee_residence]]=tbl_clean[[#This Row],[company_location]], "Same-Country","Cross-Country")</f>
        <v>Same-Country</v>
      </c>
    </row>
    <row r="2919" spans="1:15" ht="19.2" x14ac:dyDescent="0.45">
      <c r="A2919" s="3">
        <v>2023</v>
      </c>
      <c r="B2919" s="4" t="s">
        <v>213</v>
      </c>
      <c r="C2919" s="4">
        <f t="shared" si="45"/>
        <v>3</v>
      </c>
      <c r="D2919" s="4" t="s">
        <v>218</v>
      </c>
      <c r="E2919" s="4" t="s">
        <v>91</v>
      </c>
      <c r="F2919" s="5">
        <v>140000</v>
      </c>
      <c r="G2919" s="3" t="s">
        <v>20</v>
      </c>
      <c r="H2919" s="5">
        <v>140000</v>
      </c>
      <c r="I2919" s="3" t="s">
        <v>21</v>
      </c>
      <c r="J2919" s="3" t="s">
        <v>244</v>
      </c>
      <c r="K2919" s="17">
        <v>100</v>
      </c>
      <c r="L2919" s="3" t="s">
        <v>21</v>
      </c>
      <c r="M2919" s="3" t="s">
        <v>242</v>
      </c>
      <c r="N2919" s="3" t="str">
        <f>IF(tbl_clean[[#This Row],[salary_in_usd]]&gt;=statistics!$B$25,"Yes","No")</f>
        <v>No</v>
      </c>
      <c r="O2919" s="3" t="str">
        <f>IF(tbl_clean[[#This Row],[employee_residence]]=tbl_clean[[#This Row],[company_location]], "Same-Country","Cross-Country")</f>
        <v>Same-Country</v>
      </c>
    </row>
    <row r="2920" spans="1:15" ht="19.2" x14ac:dyDescent="0.45">
      <c r="A2920" s="3">
        <v>2023</v>
      </c>
      <c r="B2920" s="4" t="s">
        <v>213</v>
      </c>
      <c r="C2920" s="4">
        <f t="shared" si="45"/>
        <v>3</v>
      </c>
      <c r="D2920" s="4" t="s">
        <v>218</v>
      </c>
      <c r="E2920" s="4" t="s">
        <v>232</v>
      </c>
      <c r="F2920" s="5">
        <v>140000</v>
      </c>
      <c r="G2920" s="3" t="s">
        <v>20</v>
      </c>
      <c r="H2920" s="5">
        <v>140000</v>
      </c>
      <c r="I2920" s="3" t="s">
        <v>21</v>
      </c>
      <c r="J2920" s="3" t="s">
        <v>244</v>
      </c>
      <c r="K2920" s="17">
        <v>100</v>
      </c>
      <c r="L2920" s="3" t="s">
        <v>21</v>
      </c>
      <c r="M2920" s="3" t="s">
        <v>242</v>
      </c>
      <c r="N2920" s="3" t="str">
        <f>IF(tbl_clean[[#This Row],[salary_in_usd]]&gt;=statistics!$B$25,"Yes","No")</f>
        <v>No</v>
      </c>
      <c r="O2920" s="3" t="str">
        <f>IF(tbl_clean[[#This Row],[employee_residence]]=tbl_clean[[#This Row],[company_location]], "Same-Country","Cross-Country")</f>
        <v>Same-Country</v>
      </c>
    </row>
    <row r="2921" spans="1:15" ht="19.2" x14ac:dyDescent="0.45">
      <c r="A2921" s="3">
        <v>2023</v>
      </c>
      <c r="B2921" s="4" t="s">
        <v>214</v>
      </c>
      <c r="C2921" s="4">
        <f t="shared" si="45"/>
        <v>2</v>
      </c>
      <c r="D2921" s="4" t="s">
        <v>218</v>
      </c>
      <c r="E2921" s="4" t="s">
        <v>35</v>
      </c>
      <c r="F2921" s="5">
        <v>140000</v>
      </c>
      <c r="G2921" s="3" t="s">
        <v>20</v>
      </c>
      <c r="H2921" s="5">
        <v>140000</v>
      </c>
      <c r="I2921" s="3" t="s">
        <v>21</v>
      </c>
      <c r="J2921" s="3" t="s">
        <v>244</v>
      </c>
      <c r="K2921" s="17">
        <v>100</v>
      </c>
      <c r="L2921" s="3" t="s">
        <v>21</v>
      </c>
      <c r="M2921" s="3" t="s">
        <v>242</v>
      </c>
      <c r="N2921" s="3" t="str">
        <f>IF(tbl_clean[[#This Row],[salary_in_usd]]&gt;=statistics!$B$25,"Yes","No")</f>
        <v>No</v>
      </c>
      <c r="O2921" s="3" t="str">
        <f>IF(tbl_clean[[#This Row],[employee_residence]]=tbl_clean[[#This Row],[company_location]], "Same-Country","Cross-Country")</f>
        <v>Same-Country</v>
      </c>
    </row>
    <row r="2922" spans="1:15" ht="19.2" x14ac:dyDescent="0.45">
      <c r="A2922" s="3">
        <v>2023</v>
      </c>
      <c r="B2922" s="4" t="s">
        <v>213</v>
      </c>
      <c r="C2922" s="4">
        <f t="shared" si="45"/>
        <v>3</v>
      </c>
      <c r="D2922" s="4" t="s">
        <v>218</v>
      </c>
      <c r="E2922" s="4" t="s">
        <v>23</v>
      </c>
      <c r="F2922" s="5">
        <v>140000</v>
      </c>
      <c r="G2922" s="3" t="s">
        <v>20</v>
      </c>
      <c r="H2922" s="5">
        <v>140000</v>
      </c>
      <c r="I2922" s="3" t="s">
        <v>21</v>
      </c>
      <c r="J2922" s="3" t="s">
        <v>244</v>
      </c>
      <c r="K2922" s="17">
        <v>100</v>
      </c>
      <c r="L2922" s="3" t="s">
        <v>21</v>
      </c>
      <c r="M2922" s="3" t="s">
        <v>242</v>
      </c>
      <c r="N2922" s="3" t="str">
        <f>IF(tbl_clean[[#This Row],[salary_in_usd]]&gt;=statistics!$B$25,"Yes","No")</f>
        <v>No</v>
      </c>
      <c r="O2922" s="3" t="str">
        <f>IF(tbl_clean[[#This Row],[employee_residence]]=tbl_clean[[#This Row],[company_location]], "Same-Country","Cross-Country")</f>
        <v>Same-Country</v>
      </c>
    </row>
    <row r="2923" spans="1:15" ht="19.2" x14ac:dyDescent="0.45">
      <c r="A2923" s="3">
        <v>2023</v>
      </c>
      <c r="B2923" s="4" t="s">
        <v>213</v>
      </c>
      <c r="C2923" s="4">
        <f t="shared" si="45"/>
        <v>3</v>
      </c>
      <c r="D2923" s="4" t="s">
        <v>218</v>
      </c>
      <c r="E2923" s="4" t="s">
        <v>23</v>
      </c>
      <c r="F2923" s="5">
        <v>140000</v>
      </c>
      <c r="G2923" s="3" t="s">
        <v>20</v>
      </c>
      <c r="H2923" s="5">
        <v>140000</v>
      </c>
      <c r="I2923" s="3" t="s">
        <v>21</v>
      </c>
      <c r="J2923" s="3" t="s">
        <v>243</v>
      </c>
      <c r="K2923" s="17">
        <v>0</v>
      </c>
      <c r="L2923" s="3" t="s">
        <v>21</v>
      </c>
      <c r="M2923" s="3" t="s">
        <v>242</v>
      </c>
      <c r="N2923" s="3" t="str">
        <f>IF(tbl_clean[[#This Row],[salary_in_usd]]&gt;=statistics!$B$25,"Yes","No")</f>
        <v>No</v>
      </c>
      <c r="O2923" s="3" t="str">
        <f>IF(tbl_clean[[#This Row],[employee_residence]]=tbl_clean[[#This Row],[company_location]], "Same-Country","Cross-Country")</f>
        <v>Same-Country</v>
      </c>
    </row>
    <row r="2924" spans="1:15" ht="19.2" x14ac:dyDescent="0.45">
      <c r="A2924" s="3">
        <v>2023</v>
      </c>
      <c r="B2924" s="4" t="s">
        <v>213</v>
      </c>
      <c r="C2924" s="4">
        <f t="shared" si="45"/>
        <v>3</v>
      </c>
      <c r="D2924" s="4" t="s">
        <v>218</v>
      </c>
      <c r="E2924" s="4" t="s">
        <v>23</v>
      </c>
      <c r="F2924" s="5">
        <v>140000</v>
      </c>
      <c r="G2924" s="3" t="s">
        <v>20</v>
      </c>
      <c r="H2924" s="5">
        <v>140000</v>
      </c>
      <c r="I2924" s="3" t="s">
        <v>21</v>
      </c>
      <c r="J2924" s="3" t="s">
        <v>243</v>
      </c>
      <c r="K2924" s="17">
        <v>0</v>
      </c>
      <c r="L2924" s="3" t="s">
        <v>21</v>
      </c>
      <c r="M2924" s="3" t="s">
        <v>242</v>
      </c>
      <c r="N2924" s="3" t="str">
        <f>IF(tbl_clean[[#This Row],[salary_in_usd]]&gt;=statistics!$B$25,"Yes","No")</f>
        <v>No</v>
      </c>
      <c r="O2924" s="3" t="str">
        <f>IF(tbl_clean[[#This Row],[employee_residence]]=tbl_clean[[#This Row],[company_location]], "Same-Country","Cross-Country")</f>
        <v>Same-Country</v>
      </c>
    </row>
    <row r="2925" spans="1:15" ht="19.2" x14ac:dyDescent="0.45">
      <c r="A2925" s="3">
        <v>2023</v>
      </c>
      <c r="B2925" s="4" t="s">
        <v>213</v>
      </c>
      <c r="C2925" s="4">
        <f t="shared" si="45"/>
        <v>3</v>
      </c>
      <c r="D2925" s="4" t="s">
        <v>218</v>
      </c>
      <c r="E2925" s="4" t="s">
        <v>23</v>
      </c>
      <c r="F2925" s="5">
        <v>140000</v>
      </c>
      <c r="G2925" s="3" t="s">
        <v>20</v>
      </c>
      <c r="H2925" s="5">
        <v>140000</v>
      </c>
      <c r="I2925" s="3" t="s">
        <v>21</v>
      </c>
      <c r="J2925" s="3" t="s">
        <v>243</v>
      </c>
      <c r="K2925" s="17">
        <v>0</v>
      </c>
      <c r="L2925" s="3" t="s">
        <v>21</v>
      </c>
      <c r="M2925" s="3" t="s">
        <v>242</v>
      </c>
      <c r="N2925" s="3" t="str">
        <f>IF(tbl_clean[[#This Row],[salary_in_usd]]&gt;=statistics!$B$25,"Yes","No")</f>
        <v>No</v>
      </c>
      <c r="O2925" s="3" t="str">
        <f>IF(tbl_clean[[#This Row],[employee_residence]]=tbl_clean[[#This Row],[company_location]], "Same-Country","Cross-Country")</f>
        <v>Same-Country</v>
      </c>
    </row>
    <row r="2926" spans="1:15" ht="19.2" x14ac:dyDescent="0.45">
      <c r="A2926" s="3">
        <v>2023</v>
      </c>
      <c r="B2926" s="4" t="s">
        <v>213</v>
      </c>
      <c r="C2926" s="4">
        <f t="shared" si="45"/>
        <v>3</v>
      </c>
      <c r="D2926" s="4" t="s">
        <v>218</v>
      </c>
      <c r="E2926" s="4" t="s">
        <v>37</v>
      </c>
      <c r="F2926" s="5">
        <v>139500</v>
      </c>
      <c r="G2926" s="3" t="s">
        <v>20</v>
      </c>
      <c r="H2926" s="5">
        <v>139500</v>
      </c>
      <c r="I2926" s="3" t="s">
        <v>21</v>
      </c>
      <c r="J2926" s="3" t="s">
        <v>243</v>
      </c>
      <c r="K2926" s="17">
        <v>0</v>
      </c>
      <c r="L2926" s="3" t="s">
        <v>21</v>
      </c>
      <c r="M2926" s="3" t="s">
        <v>242</v>
      </c>
      <c r="N2926" s="3" t="str">
        <f>IF(tbl_clean[[#This Row],[salary_in_usd]]&gt;=statistics!$B$25,"Yes","No")</f>
        <v>No</v>
      </c>
      <c r="O2926" s="3" t="str">
        <f>IF(tbl_clean[[#This Row],[employee_residence]]=tbl_clean[[#This Row],[company_location]], "Same-Country","Cross-Country")</f>
        <v>Same-Country</v>
      </c>
    </row>
    <row r="2927" spans="1:15" ht="19.2" x14ac:dyDescent="0.45">
      <c r="A2927" s="3">
        <v>2023</v>
      </c>
      <c r="B2927" s="4" t="s">
        <v>213</v>
      </c>
      <c r="C2927" s="4">
        <f t="shared" si="45"/>
        <v>3</v>
      </c>
      <c r="D2927" s="4" t="s">
        <v>218</v>
      </c>
      <c r="E2927" s="4" t="s">
        <v>37</v>
      </c>
      <c r="F2927" s="5">
        <v>139500</v>
      </c>
      <c r="G2927" s="3" t="s">
        <v>20</v>
      </c>
      <c r="H2927" s="5">
        <v>139500</v>
      </c>
      <c r="I2927" s="3" t="s">
        <v>21</v>
      </c>
      <c r="J2927" s="3" t="s">
        <v>243</v>
      </c>
      <c r="K2927" s="17">
        <v>0</v>
      </c>
      <c r="L2927" s="3" t="s">
        <v>21</v>
      </c>
      <c r="M2927" s="3" t="s">
        <v>242</v>
      </c>
      <c r="N2927" s="3" t="str">
        <f>IF(tbl_clean[[#This Row],[salary_in_usd]]&gt;=statistics!$B$25,"Yes","No")</f>
        <v>No</v>
      </c>
      <c r="O2927" s="3" t="str">
        <f>IF(tbl_clean[[#This Row],[employee_residence]]=tbl_clean[[#This Row],[company_location]], "Same-Country","Cross-Country")</f>
        <v>Same-Country</v>
      </c>
    </row>
    <row r="2928" spans="1:15" ht="19.2" x14ac:dyDescent="0.45">
      <c r="A2928" s="3">
        <v>2023</v>
      </c>
      <c r="B2928" s="4" t="s">
        <v>213</v>
      </c>
      <c r="C2928" s="4">
        <f t="shared" si="45"/>
        <v>3</v>
      </c>
      <c r="D2928" s="4" t="s">
        <v>218</v>
      </c>
      <c r="E2928" s="4" t="s">
        <v>35</v>
      </c>
      <c r="F2928" s="5">
        <v>139500</v>
      </c>
      <c r="G2928" s="3" t="s">
        <v>20</v>
      </c>
      <c r="H2928" s="5">
        <v>139500</v>
      </c>
      <c r="I2928" s="3" t="s">
        <v>21</v>
      </c>
      <c r="J2928" s="3" t="s">
        <v>243</v>
      </c>
      <c r="K2928" s="17">
        <v>0</v>
      </c>
      <c r="L2928" s="3" t="s">
        <v>21</v>
      </c>
      <c r="M2928" s="3" t="s">
        <v>242</v>
      </c>
      <c r="N2928" s="3" t="str">
        <f>IF(tbl_clean[[#This Row],[salary_in_usd]]&gt;=statistics!$B$25,"Yes","No")</f>
        <v>No</v>
      </c>
      <c r="O2928" s="3" t="str">
        <f>IF(tbl_clean[[#This Row],[employee_residence]]=tbl_clean[[#This Row],[company_location]], "Same-Country","Cross-Country")</f>
        <v>Same-Country</v>
      </c>
    </row>
    <row r="2929" spans="1:15" ht="19.2" x14ac:dyDescent="0.45">
      <c r="A2929" s="3">
        <v>2023</v>
      </c>
      <c r="B2929" s="4" t="s">
        <v>213</v>
      </c>
      <c r="C2929" s="4">
        <f t="shared" si="45"/>
        <v>3</v>
      </c>
      <c r="D2929" s="4" t="s">
        <v>218</v>
      </c>
      <c r="E2929" s="4" t="s">
        <v>35</v>
      </c>
      <c r="F2929" s="5">
        <v>139500</v>
      </c>
      <c r="G2929" s="3" t="s">
        <v>20</v>
      </c>
      <c r="H2929" s="5">
        <v>139500</v>
      </c>
      <c r="I2929" s="3" t="s">
        <v>21</v>
      </c>
      <c r="J2929" s="3" t="s">
        <v>243</v>
      </c>
      <c r="K2929" s="17">
        <v>0</v>
      </c>
      <c r="L2929" s="3" t="s">
        <v>21</v>
      </c>
      <c r="M2929" s="3" t="s">
        <v>242</v>
      </c>
      <c r="N2929" s="3" t="str">
        <f>IF(tbl_clean[[#This Row],[salary_in_usd]]&gt;=statistics!$B$25,"Yes","No")</f>
        <v>No</v>
      </c>
      <c r="O2929" s="3" t="str">
        <f>IF(tbl_clean[[#This Row],[employee_residence]]=tbl_clean[[#This Row],[company_location]], "Same-Country","Cross-Country")</f>
        <v>Same-Country</v>
      </c>
    </row>
    <row r="2930" spans="1:15" ht="19.2" x14ac:dyDescent="0.45">
      <c r="A2930" s="3">
        <v>2023</v>
      </c>
      <c r="B2930" s="4" t="s">
        <v>213</v>
      </c>
      <c r="C2930" s="4">
        <f t="shared" si="45"/>
        <v>3</v>
      </c>
      <c r="D2930" s="4" t="s">
        <v>218</v>
      </c>
      <c r="E2930" s="4" t="s">
        <v>37</v>
      </c>
      <c r="F2930" s="5">
        <v>139500</v>
      </c>
      <c r="G2930" s="3" t="s">
        <v>20</v>
      </c>
      <c r="H2930" s="5">
        <v>139500</v>
      </c>
      <c r="I2930" s="3" t="s">
        <v>21</v>
      </c>
      <c r="J2930" s="3" t="s">
        <v>243</v>
      </c>
      <c r="K2930" s="17">
        <v>0</v>
      </c>
      <c r="L2930" s="3" t="s">
        <v>21</v>
      </c>
      <c r="M2930" s="3" t="s">
        <v>242</v>
      </c>
      <c r="N2930" s="3" t="str">
        <f>IF(tbl_clean[[#This Row],[salary_in_usd]]&gt;=statistics!$B$25,"Yes","No")</f>
        <v>No</v>
      </c>
      <c r="O2930" s="3" t="str">
        <f>IF(tbl_clean[[#This Row],[employee_residence]]=tbl_clean[[#This Row],[company_location]], "Same-Country","Cross-Country")</f>
        <v>Same-Country</v>
      </c>
    </row>
    <row r="2931" spans="1:15" ht="19.2" x14ac:dyDescent="0.45">
      <c r="A2931" s="3">
        <v>2023</v>
      </c>
      <c r="B2931" s="4" t="s">
        <v>213</v>
      </c>
      <c r="C2931" s="4">
        <f t="shared" si="45"/>
        <v>3</v>
      </c>
      <c r="D2931" s="4" t="s">
        <v>218</v>
      </c>
      <c r="E2931" s="4" t="s">
        <v>37</v>
      </c>
      <c r="F2931" s="5">
        <v>139500</v>
      </c>
      <c r="G2931" s="3" t="s">
        <v>20</v>
      </c>
      <c r="H2931" s="5">
        <v>139500</v>
      </c>
      <c r="I2931" s="3" t="s">
        <v>21</v>
      </c>
      <c r="J2931" s="3" t="s">
        <v>243</v>
      </c>
      <c r="K2931" s="17">
        <v>0</v>
      </c>
      <c r="L2931" s="3" t="s">
        <v>21</v>
      </c>
      <c r="M2931" s="3" t="s">
        <v>242</v>
      </c>
      <c r="N2931" s="3" t="str">
        <f>IF(tbl_clean[[#This Row],[salary_in_usd]]&gt;=statistics!$B$25,"Yes","No")</f>
        <v>No</v>
      </c>
      <c r="O2931" s="3" t="str">
        <f>IF(tbl_clean[[#This Row],[employee_residence]]=tbl_clean[[#This Row],[company_location]], "Same-Country","Cross-Country")</f>
        <v>Same-Country</v>
      </c>
    </row>
    <row r="2932" spans="1:15" ht="19.2" x14ac:dyDescent="0.45">
      <c r="A2932" s="3">
        <v>2023</v>
      </c>
      <c r="B2932" s="4" t="s">
        <v>213</v>
      </c>
      <c r="C2932" s="4">
        <f t="shared" si="45"/>
        <v>3</v>
      </c>
      <c r="D2932" s="4" t="s">
        <v>218</v>
      </c>
      <c r="E2932" s="4" t="s">
        <v>35</v>
      </c>
      <c r="F2932" s="5">
        <v>139500</v>
      </c>
      <c r="G2932" s="3" t="s">
        <v>20</v>
      </c>
      <c r="H2932" s="5">
        <v>139500</v>
      </c>
      <c r="I2932" s="3" t="s">
        <v>21</v>
      </c>
      <c r="J2932" s="3" t="s">
        <v>243</v>
      </c>
      <c r="K2932" s="17">
        <v>0</v>
      </c>
      <c r="L2932" s="3" t="s">
        <v>21</v>
      </c>
      <c r="M2932" s="3" t="s">
        <v>242</v>
      </c>
      <c r="N2932" s="3" t="str">
        <f>IF(tbl_clean[[#This Row],[salary_in_usd]]&gt;=statistics!$B$25,"Yes","No")</f>
        <v>No</v>
      </c>
      <c r="O2932" s="3" t="str">
        <f>IF(tbl_clean[[#This Row],[employee_residence]]=tbl_clean[[#This Row],[company_location]], "Same-Country","Cross-Country")</f>
        <v>Same-Country</v>
      </c>
    </row>
    <row r="2933" spans="1:15" ht="19.2" x14ac:dyDescent="0.45">
      <c r="A2933" s="3">
        <v>2023</v>
      </c>
      <c r="B2933" s="4" t="s">
        <v>213</v>
      </c>
      <c r="C2933" s="4">
        <f t="shared" si="45"/>
        <v>3</v>
      </c>
      <c r="D2933" s="4" t="s">
        <v>218</v>
      </c>
      <c r="E2933" s="4" t="s">
        <v>23</v>
      </c>
      <c r="F2933" s="5">
        <v>139500</v>
      </c>
      <c r="G2933" s="3" t="s">
        <v>20</v>
      </c>
      <c r="H2933" s="5">
        <v>139500</v>
      </c>
      <c r="I2933" s="3" t="s">
        <v>21</v>
      </c>
      <c r="J2933" s="3" t="s">
        <v>243</v>
      </c>
      <c r="K2933" s="17">
        <v>0</v>
      </c>
      <c r="L2933" s="3" t="s">
        <v>21</v>
      </c>
      <c r="M2933" s="3" t="s">
        <v>242</v>
      </c>
      <c r="N2933" s="3" t="str">
        <f>IF(tbl_clean[[#This Row],[salary_in_usd]]&gt;=statistics!$B$25,"Yes","No")</f>
        <v>No</v>
      </c>
      <c r="O2933" s="3" t="str">
        <f>IF(tbl_clean[[#This Row],[employee_residence]]=tbl_clean[[#This Row],[company_location]], "Same-Country","Cross-Country")</f>
        <v>Same-Country</v>
      </c>
    </row>
    <row r="2934" spans="1:15" ht="19.2" x14ac:dyDescent="0.45">
      <c r="A2934" s="3">
        <v>2023</v>
      </c>
      <c r="B2934" s="4" t="s">
        <v>213</v>
      </c>
      <c r="C2934" s="4">
        <f t="shared" si="45"/>
        <v>3</v>
      </c>
      <c r="D2934" s="4" t="s">
        <v>218</v>
      </c>
      <c r="E2934" s="4" t="s">
        <v>37</v>
      </c>
      <c r="F2934" s="5">
        <v>139500</v>
      </c>
      <c r="G2934" s="3" t="s">
        <v>20</v>
      </c>
      <c r="H2934" s="5">
        <v>139500</v>
      </c>
      <c r="I2934" s="3" t="s">
        <v>21</v>
      </c>
      <c r="J2934" s="3" t="s">
        <v>243</v>
      </c>
      <c r="K2934" s="17">
        <v>0</v>
      </c>
      <c r="L2934" s="3" t="s">
        <v>21</v>
      </c>
      <c r="M2934" s="3" t="s">
        <v>242</v>
      </c>
      <c r="N2934" s="3" t="str">
        <f>IF(tbl_clean[[#This Row],[salary_in_usd]]&gt;=statistics!$B$25,"Yes","No")</f>
        <v>No</v>
      </c>
      <c r="O2934" s="3" t="str">
        <f>IF(tbl_clean[[#This Row],[employee_residence]]=tbl_clean[[#This Row],[company_location]], "Same-Country","Cross-Country")</f>
        <v>Same-Country</v>
      </c>
    </row>
    <row r="2935" spans="1:15" ht="19.2" x14ac:dyDescent="0.45">
      <c r="A2935" s="3">
        <v>2023</v>
      </c>
      <c r="B2935" s="4" t="s">
        <v>213</v>
      </c>
      <c r="C2935" s="4">
        <f t="shared" si="45"/>
        <v>3</v>
      </c>
      <c r="D2935" s="4" t="s">
        <v>218</v>
      </c>
      <c r="E2935" s="4" t="s">
        <v>35</v>
      </c>
      <c r="F2935" s="5">
        <v>139500</v>
      </c>
      <c r="G2935" s="3" t="s">
        <v>20</v>
      </c>
      <c r="H2935" s="5">
        <v>139500</v>
      </c>
      <c r="I2935" s="3" t="s">
        <v>21</v>
      </c>
      <c r="J2935" s="3" t="s">
        <v>243</v>
      </c>
      <c r="K2935" s="17">
        <v>0</v>
      </c>
      <c r="L2935" s="3" t="s">
        <v>21</v>
      </c>
      <c r="M2935" s="3" t="s">
        <v>242</v>
      </c>
      <c r="N2935" s="3" t="str">
        <f>IF(tbl_clean[[#This Row],[salary_in_usd]]&gt;=statistics!$B$25,"Yes","No")</f>
        <v>No</v>
      </c>
      <c r="O2935" s="3" t="str">
        <f>IF(tbl_clean[[#This Row],[employee_residence]]=tbl_clean[[#This Row],[company_location]], "Same-Country","Cross-Country")</f>
        <v>Same-Country</v>
      </c>
    </row>
    <row r="2936" spans="1:15" ht="19.2" x14ac:dyDescent="0.45">
      <c r="A2936" s="3">
        <v>2023</v>
      </c>
      <c r="B2936" s="4" t="s">
        <v>213</v>
      </c>
      <c r="C2936" s="4">
        <f t="shared" si="45"/>
        <v>3</v>
      </c>
      <c r="D2936" s="4" t="s">
        <v>218</v>
      </c>
      <c r="E2936" s="4" t="s">
        <v>30</v>
      </c>
      <c r="F2936" s="5">
        <v>139000</v>
      </c>
      <c r="G2936" s="3" t="s">
        <v>20</v>
      </c>
      <c r="H2936" s="5">
        <v>139000</v>
      </c>
      <c r="I2936" s="3" t="s">
        <v>21</v>
      </c>
      <c r="J2936" s="3" t="s">
        <v>243</v>
      </c>
      <c r="K2936" s="17">
        <v>0</v>
      </c>
      <c r="L2936" s="3" t="s">
        <v>21</v>
      </c>
      <c r="M2936" s="3" t="s">
        <v>242</v>
      </c>
      <c r="N2936" s="3" t="str">
        <f>IF(tbl_clean[[#This Row],[salary_in_usd]]&gt;=statistics!$B$25,"Yes","No")</f>
        <v>No</v>
      </c>
      <c r="O2936" s="3" t="str">
        <f>IF(tbl_clean[[#This Row],[employee_residence]]=tbl_clean[[#This Row],[company_location]], "Same-Country","Cross-Country")</f>
        <v>Same-Country</v>
      </c>
    </row>
    <row r="2937" spans="1:15" ht="19.2" x14ac:dyDescent="0.45">
      <c r="A2937" s="3">
        <v>2023</v>
      </c>
      <c r="B2937" s="4" t="s">
        <v>213</v>
      </c>
      <c r="C2937" s="4">
        <f t="shared" si="45"/>
        <v>3</v>
      </c>
      <c r="D2937" s="4" t="s">
        <v>218</v>
      </c>
      <c r="E2937" s="4" t="s">
        <v>37</v>
      </c>
      <c r="F2937" s="5">
        <v>139000</v>
      </c>
      <c r="G2937" s="3" t="s">
        <v>20</v>
      </c>
      <c r="H2937" s="5">
        <v>139000</v>
      </c>
      <c r="I2937" s="3" t="s">
        <v>21</v>
      </c>
      <c r="J2937" s="3" t="s">
        <v>244</v>
      </c>
      <c r="K2937" s="17">
        <v>100</v>
      </c>
      <c r="L2937" s="3" t="s">
        <v>21</v>
      </c>
      <c r="M2937" s="3" t="s">
        <v>242</v>
      </c>
      <c r="N2937" s="3" t="str">
        <f>IF(tbl_clean[[#This Row],[salary_in_usd]]&gt;=statistics!$B$25,"Yes","No")</f>
        <v>No</v>
      </c>
      <c r="O2937" s="3" t="str">
        <f>IF(tbl_clean[[#This Row],[employee_residence]]=tbl_clean[[#This Row],[company_location]], "Same-Country","Cross-Country")</f>
        <v>Same-Country</v>
      </c>
    </row>
    <row r="2938" spans="1:15" ht="19.2" x14ac:dyDescent="0.45">
      <c r="A2938" s="3">
        <v>2023</v>
      </c>
      <c r="B2938" s="4" t="s">
        <v>213</v>
      </c>
      <c r="C2938" s="4">
        <f t="shared" si="45"/>
        <v>3</v>
      </c>
      <c r="D2938" s="4" t="s">
        <v>218</v>
      </c>
      <c r="E2938" s="4" t="s">
        <v>27</v>
      </c>
      <c r="F2938" s="5">
        <v>139000</v>
      </c>
      <c r="G2938" s="3" t="s">
        <v>20</v>
      </c>
      <c r="H2938" s="5">
        <v>139000</v>
      </c>
      <c r="I2938" s="3" t="s">
        <v>21</v>
      </c>
      <c r="J2938" s="3" t="s">
        <v>243</v>
      </c>
      <c r="K2938" s="17">
        <v>0</v>
      </c>
      <c r="L2938" s="3" t="s">
        <v>21</v>
      </c>
      <c r="M2938" s="3" t="s">
        <v>242</v>
      </c>
      <c r="N2938" s="3" t="str">
        <f>IF(tbl_clean[[#This Row],[salary_in_usd]]&gt;=statistics!$B$25,"Yes","No")</f>
        <v>No</v>
      </c>
      <c r="O2938" s="3" t="str">
        <f>IF(tbl_clean[[#This Row],[employee_residence]]=tbl_clean[[#This Row],[company_location]], "Same-Country","Cross-Country")</f>
        <v>Same-Country</v>
      </c>
    </row>
    <row r="2939" spans="1:15" ht="19.2" x14ac:dyDescent="0.45">
      <c r="A2939" s="3">
        <v>2023</v>
      </c>
      <c r="B2939" s="4" t="s">
        <v>213</v>
      </c>
      <c r="C2939" s="4">
        <f t="shared" si="45"/>
        <v>3</v>
      </c>
      <c r="D2939" s="4" t="s">
        <v>218</v>
      </c>
      <c r="E2939" s="4" t="s">
        <v>23</v>
      </c>
      <c r="F2939" s="5">
        <v>139000</v>
      </c>
      <c r="G2939" s="3" t="s">
        <v>20</v>
      </c>
      <c r="H2939" s="5">
        <v>139000</v>
      </c>
      <c r="I2939" s="3" t="s">
        <v>21</v>
      </c>
      <c r="J2939" s="3" t="s">
        <v>244</v>
      </c>
      <c r="K2939" s="17">
        <v>100</v>
      </c>
      <c r="L2939" s="3" t="s">
        <v>21</v>
      </c>
      <c r="M2939" s="3" t="s">
        <v>242</v>
      </c>
      <c r="N2939" s="3" t="str">
        <f>IF(tbl_clean[[#This Row],[salary_in_usd]]&gt;=statistics!$B$25,"Yes","No")</f>
        <v>No</v>
      </c>
      <c r="O2939" s="3" t="str">
        <f>IF(tbl_clean[[#This Row],[employee_residence]]=tbl_clean[[#This Row],[company_location]], "Same-Country","Cross-Country")</f>
        <v>Same-Country</v>
      </c>
    </row>
    <row r="2940" spans="1:15" ht="19.2" x14ac:dyDescent="0.45">
      <c r="A2940" s="3">
        <v>2023</v>
      </c>
      <c r="B2940" s="4" t="s">
        <v>213</v>
      </c>
      <c r="C2940" s="4">
        <f t="shared" si="45"/>
        <v>3</v>
      </c>
      <c r="D2940" s="4" t="s">
        <v>218</v>
      </c>
      <c r="E2940" s="4" t="s">
        <v>27</v>
      </c>
      <c r="F2940" s="5">
        <v>138900</v>
      </c>
      <c r="G2940" s="3" t="s">
        <v>20</v>
      </c>
      <c r="H2940" s="5">
        <v>138900</v>
      </c>
      <c r="I2940" s="3" t="s">
        <v>21</v>
      </c>
      <c r="J2940" s="3" t="s">
        <v>243</v>
      </c>
      <c r="K2940" s="17">
        <v>0</v>
      </c>
      <c r="L2940" s="3" t="s">
        <v>21</v>
      </c>
      <c r="M2940" s="3" t="s">
        <v>242</v>
      </c>
      <c r="N2940" s="3" t="str">
        <f>IF(tbl_clean[[#This Row],[salary_in_usd]]&gt;=statistics!$B$25,"Yes","No")</f>
        <v>No</v>
      </c>
      <c r="O2940" s="3" t="str">
        <f>IF(tbl_clean[[#This Row],[employee_residence]]=tbl_clean[[#This Row],[company_location]], "Same-Country","Cross-Country")</f>
        <v>Same-Country</v>
      </c>
    </row>
    <row r="2941" spans="1:15" ht="19.2" x14ac:dyDescent="0.45">
      <c r="A2941" s="3">
        <v>2023</v>
      </c>
      <c r="B2941" s="4" t="s">
        <v>213</v>
      </c>
      <c r="C2941" s="4">
        <f t="shared" si="45"/>
        <v>3</v>
      </c>
      <c r="D2941" s="4" t="s">
        <v>218</v>
      </c>
      <c r="E2941" s="4" t="s">
        <v>55</v>
      </c>
      <c r="F2941" s="5">
        <v>138900</v>
      </c>
      <c r="G2941" s="3" t="s">
        <v>20</v>
      </c>
      <c r="H2941" s="5">
        <v>138900</v>
      </c>
      <c r="I2941" s="3" t="s">
        <v>21</v>
      </c>
      <c r="J2941" s="3" t="s">
        <v>243</v>
      </c>
      <c r="K2941" s="17">
        <v>0</v>
      </c>
      <c r="L2941" s="3" t="s">
        <v>21</v>
      </c>
      <c r="M2941" s="3" t="s">
        <v>242</v>
      </c>
      <c r="N2941" s="3" t="str">
        <f>IF(tbl_clean[[#This Row],[salary_in_usd]]&gt;=statistics!$B$25,"Yes","No")</f>
        <v>No</v>
      </c>
      <c r="O2941" s="3" t="str">
        <f>IF(tbl_clean[[#This Row],[employee_residence]]=tbl_clean[[#This Row],[company_location]], "Same-Country","Cross-Country")</f>
        <v>Same-Country</v>
      </c>
    </row>
    <row r="2942" spans="1:15" ht="19.2" x14ac:dyDescent="0.45">
      <c r="A2942" s="3">
        <v>2023</v>
      </c>
      <c r="B2942" s="4" t="s">
        <v>213</v>
      </c>
      <c r="C2942" s="4">
        <f t="shared" si="45"/>
        <v>3</v>
      </c>
      <c r="D2942" s="4" t="s">
        <v>218</v>
      </c>
      <c r="E2942" s="4" t="s">
        <v>23</v>
      </c>
      <c r="F2942" s="5">
        <v>138784</v>
      </c>
      <c r="G2942" s="3" t="s">
        <v>20</v>
      </c>
      <c r="H2942" s="5">
        <v>138784</v>
      </c>
      <c r="I2942" s="3" t="s">
        <v>21</v>
      </c>
      <c r="J2942" s="3" t="s">
        <v>244</v>
      </c>
      <c r="K2942" s="17">
        <v>100</v>
      </c>
      <c r="L2942" s="3" t="s">
        <v>21</v>
      </c>
      <c r="M2942" s="3" t="s">
        <v>242</v>
      </c>
      <c r="N2942" s="3" t="str">
        <f>IF(tbl_clean[[#This Row],[salary_in_usd]]&gt;=statistics!$B$25,"Yes","No")</f>
        <v>No</v>
      </c>
      <c r="O2942" s="3" t="str">
        <f>IF(tbl_clean[[#This Row],[employee_residence]]=tbl_clean[[#This Row],[company_location]], "Same-Country","Cross-Country")</f>
        <v>Same-Country</v>
      </c>
    </row>
    <row r="2943" spans="1:15" ht="19.2" x14ac:dyDescent="0.45">
      <c r="A2943" s="3">
        <v>2023</v>
      </c>
      <c r="B2943" s="4" t="s">
        <v>213</v>
      </c>
      <c r="C2943" s="4">
        <f t="shared" si="45"/>
        <v>3</v>
      </c>
      <c r="D2943" s="4" t="s">
        <v>218</v>
      </c>
      <c r="E2943" s="4" t="s">
        <v>69</v>
      </c>
      <c r="F2943" s="5">
        <v>138750</v>
      </c>
      <c r="G2943" s="3" t="s">
        <v>20</v>
      </c>
      <c r="H2943" s="5">
        <v>138750</v>
      </c>
      <c r="I2943" s="3" t="s">
        <v>21</v>
      </c>
      <c r="J2943" s="3" t="s">
        <v>244</v>
      </c>
      <c r="K2943" s="17">
        <v>100</v>
      </c>
      <c r="L2943" s="3" t="s">
        <v>21</v>
      </c>
      <c r="M2943" s="3" t="s">
        <v>242</v>
      </c>
      <c r="N2943" s="3" t="str">
        <f>IF(tbl_clean[[#This Row],[salary_in_usd]]&gt;=statistics!$B$25,"Yes","No")</f>
        <v>No</v>
      </c>
      <c r="O2943" s="3" t="str">
        <f>IF(tbl_clean[[#This Row],[employee_residence]]=tbl_clean[[#This Row],[company_location]], "Same-Country","Cross-Country")</f>
        <v>Same-Country</v>
      </c>
    </row>
    <row r="2944" spans="1:15" ht="19.2" x14ac:dyDescent="0.45">
      <c r="A2944" s="3">
        <v>2023</v>
      </c>
      <c r="B2944" s="4" t="s">
        <v>213</v>
      </c>
      <c r="C2944" s="4">
        <f t="shared" si="45"/>
        <v>3</v>
      </c>
      <c r="D2944" s="4" t="s">
        <v>218</v>
      </c>
      <c r="E2944" s="4" t="s">
        <v>32</v>
      </c>
      <c r="F2944" s="5">
        <v>138750</v>
      </c>
      <c r="G2944" s="3" t="s">
        <v>20</v>
      </c>
      <c r="H2944" s="5">
        <v>138750</v>
      </c>
      <c r="I2944" s="3" t="s">
        <v>21</v>
      </c>
      <c r="J2944" s="3" t="s">
        <v>244</v>
      </c>
      <c r="K2944" s="17">
        <v>100</v>
      </c>
      <c r="L2944" s="3" t="s">
        <v>21</v>
      </c>
      <c r="M2944" s="3" t="s">
        <v>242</v>
      </c>
      <c r="N2944" s="3" t="str">
        <f>IF(tbl_clean[[#This Row],[salary_in_usd]]&gt;=statistics!$B$25,"Yes","No")</f>
        <v>No</v>
      </c>
      <c r="O2944" s="3" t="str">
        <f>IF(tbl_clean[[#This Row],[employee_residence]]=tbl_clean[[#This Row],[company_location]], "Same-Country","Cross-Country")</f>
        <v>Same-Country</v>
      </c>
    </row>
    <row r="2945" spans="1:15" ht="19.2" x14ac:dyDescent="0.45">
      <c r="A2945" s="3">
        <v>2023</v>
      </c>
      <c r="B2945" s="4" t="s">
        <v>213</v>
      </c>
      <c r="C2945" s="4">
        <f t="shared" si="45"/>
        <v>3</v>
      </c>
      <c r="D2945" s="4" t="s">
        <v>218</v>
      </c>
      <c r="E2945" s="4" t="s">
        <v>37</v>
      </c>
      <c r="F2945" s="5">
        <v>138750</v>
      </c>
      <c r="G2945" s="3" t="s">
        <v>20</v>
      </c>
      <c r="H2945" s="5">
        <v>138750</v>
      </c>
      <c r="I2945" s="3" t="s">
        <v>21</v>
      </c>
      <c r="J2945" s="3" t="s">
        <v>244</v>
      </c>
      <c r="K2945" s="17">
        <v>100</v>
      </c>
      <c r="L2945" s="3" t="s">
        <v>21</v>
      </c>
      <c r="M2945" s="3" t="s">
        <v>242</v>
      </c>
      <c r="N2945" s="3" t="str">
        <f>IF(tbl_clean[[#This Row],[salary_in_usd]]&gt;=statistics!$B$25,"Yes","No")</f>
        <v>No</v>
      </c>
      <c r="O2945" s="3" t="str">
        <f>IF(tbl_clean[[#This Row],[employee_residence]]=tbl_clean[[#This Row],[company_location]], "Same-Country","Cross-Country")</f>
        <v>Same-Country</v>
      </c>
    </row>
    <row r="2946" spans="1:15" ht="19.2" x14ac:dyDescent="0.45">
      <c r="A2946" s="3">
        <v>2023</v>
      </c>
      <c r="B2946" s="4" t="s">
        <v>213</v>
      </c>
      <c r="C2946" s="4">
        <f t="shared" ref="C2946:C3009" si="46">IF(B2946="Entry",1,IF(B2946="Mid",2,IF(B2946="Senior",3,4)))</f>
        <v>3</v>
      </c>
      <c r="D2946" s="4" t="s">
        <v>218</v>
      </c>
      <c r="E2946" s="4" t="s">
        <v>45</v>
      </c>
      <c r="F2946" s="5">
        <v>138000</v>
      </c>
      <c r="G2946" s="3" t="s">
        <v>20</v>
      </c>
      <c r="H2946" s="5">
        <v>138000</v>
      </c>
      <c r="I2946" s="3" t="s">
        <v>33</v>
      </c>
      <c r="J2946" s="3" t="s">
        <v>244</v>
      </c>
      <c r="K2946" s="17">
        <v>100</v>
      </c>
      <c r="L2946" s="3" t="s">
        <v>33</v>
      </c>
      <c r="M2946" s="3" t="s">
        <v>242</v>
      </c>
      <c r="N2946" s="3" t="str">
        <f>IF(tbl_clean[[#This Row],[salary_in_usd]]&gt;=statistics!$B$25,"Yes","No")</f>
        <v>No</v>
      </c>
      <c r="O2946" s="3" t="str">
        <f>IF(tbl_clean[[#This Row],[employee_residence]]=tbl_clean[[#This Row],[company_location]], "Same-Country","Cross-Country")</f>
        <v>Same-Country</v>
      </c>
    </row>
    <row r="2947" spans="1:15" ht="19.2" x14ac:dyDescent="0.45">
      <c r="A2947" s="3">
        <v>2023</v>
      </c>
      <c r="B2947" s="4" t="s">
        <v>213</v>
      </c>
      <c r="C2947" s="4">
        <f t="shared" si="46"/>
        <v>3</v>
      </c>
      <c r="D2947" s="4" t="s">
        <v>218</v>
      </c>
      <c r="E2947" s="4" t="s">
        <v>27</v>
      </c>
      <c r="F2947" s="5">
        <v>138000</v>
      </c>
      <c r="G2947" s="3" t="s">
        <v>20</v>
      </c>
      <c r="H2947" s="5">
        <v>138000</v>
      </c>
      <c r="I2947" s="3" t="s">
        <v>21</v>
      </c>
      <c r="J2947" s="3" t="s">
        <v>244</v>
      </c>
      <c r="K2947" s="17">
        <v>100</v>
      </c>
      <c r="L2947" s="3" t="s">
        <v>21</v>
      </c>
      <c r="M2947" s="3" t="s">
        <v>242</v>
      </c>
      <c r="N2947" s="3" t="str">
        <f>IF(tbl_clean[[#This Row],[salary_in_usd]]&gt;=statistics!$B$25,"Yes","No")</f>
        <v>No</v>
      </c>
      <c r="O2947" s="3" t="str">
        <f>IF(tbl_clean[[#This Row],[employee_residence]]=tbl_clean[[#This Row],[company_location]], "Same-Country","Cross-Country")</f>
        <v>Same-Country</v>
      </c>
    </row>
    <row r="2948" spans="1:15" ht="19.2" x14ac:dyDescent="0.45">
      <c r="A2948" s="3">
        <v>2023</v>
      </c>
      <c r="B2948" s="4" t="s">
        <v>213</v>
      </c>
      <c r="C2948" s="4">
        <f t="shared" si="46"/>
        <v>3</v>
      </c>
      <c r="D2948" s="4" t="s">
        <v>218</v>
      </c>
      <c r="E2948" s="4" t="s">
        <v>37</v>
      </c>
      <c r="F2948" s="5">
        <v>137500</v>
      </c>
      <c r="G2948" s="3" t="s">
        <v>20</v>
      </c>
      <c r="H2948" s="5">
        <v>137500</v>
      </c>
      <c r="I2948" s="3" t="s">
        <v>21</v>
      </c>
      <c r="J2948" s="3" t="s">
        <v>244</v>
      </c>
      <c r="K2948" s="17">
        <v>100</v>
      </c>
      <c r="L2948" s="3" t="s">
        <v>21</v>
      </c>
      <c r="M2948" s="3" t="s">
        <v>242</v>
      </c>
      <c r="N2948" s="3" t="str">
        <f>IF(tbl_clean[[#This Row],[salary_in_usd]]&gt;=statistics!$B$25,"Yes","No")</f>
        <v>No</v>
      </c>
      <c r="O2948" s="3" t="str">
        <f>IF(tbl_clean[[#This Row],[employee_residence]]=tbl_clean[[#This Row],[company_location]], "Same-Country","Cross-Country")</f>
        <v>Same-Country</v>
      </c>
    </row>
    <row r="2949" spans="1:15" ht="19.2" x14ac:dyDescent="0.45">
      <c r="A2949" s="3">
        <v>2023</v>
      </c>
      <c r="B2949" s="4" t="s">
        <v>213</v>
      </c>
      <c r="C2949" s="4">
        <f t="shared" si="46"/>
        <v>3</v>
      </c>
      <c r="D2949" s="4" t="s">
        <v>218</v>
      </c>
      <c r="E2949" s="4" t="s">
        <v>37</v>
      </c>
      <c r="F2949" s="5">
        <v>137500</v>
      </c>
      <c r="G2949" s="3" t="s">
        <v>20</v>
      </c>
      <c r="H2949" s="5">
        <v>137500</v>
      </c>
      <c r="I2949" s="3" t="s">
        <v>21</v>
      </c>
      <c r="J2949" s="3" t="s">
        <v>243</v>
      </c>
      <c r="K2949" s="17">
        <v>0</v>
      </c>
      <c r="L2949" s="3" t="s">
        <v>21</v>
      </c>
      <c r="M2949" s="3" t="s">
        <v>242</v>
      </c>
      <c r="N2949" s="3" t="str">
        <f>IF(tbl_clean[[#This Row],[salary_in_usd]]&gt;=statistics!$B$25,"Yes","No")</f>
        <v>No</v>
      </c>
      <c r="O2949" s="3" t="str">
        <f>IF(tbl_clean[[#This Row],[employee_residence]]=tbl_clean[[#This Row],[company_location]], "Same-Country","Cross-Country")</f>
        <v>Same-Country</v>
      </c>
    </row>
    <row r="2950" spans="1:15" ht="19.2" x14ac:dyDescent="0.45">
      <c r="A2950" s="3">
        <v>2023</v>
      </c>
      <c r="B2950" s="4" t="s">
        <v>213</v>
      </c>
      <c r="C2950" s="4">
        <f t="shared" si="46"/>
        <v>3</v>
      </c>
      <c r="D2950" s="4" t="s">
        <v>218</v>
      </c>
      <c r="E2950" s="4" t="s">
        <v>27</v>
      </c>
      <c r="F2950" s="5">
        <v>137500</v>
      </c>
      <c r="G2950" s="3" t="s">
        <v>20</v>
      </c>
      <c r="H2950" s="5">
        <v>137500</v>
      </c>
      <c r="I2950" s="3" t="s">
        <v>21</v>
      </c>
      <c r="J2950" s="3" t="s">
        <v>243</v>
      </c>
      <c r="K2950" s="17">
        <v>0</v>
      </c>
      <c r="L2950" s="3" t="s">
        <v>21</v>
      </c>
      <c r="M2950" s="3" t="s">
        <v>242</v>
      </c>
      <c r="N2950" s="3" t="str">
        <f>IF(tbl_clean[[#This Row],[salary_in_usd]]&gt;=statistics!$B$25,"Yes","No")</f>
        <v>No</v>
      </c>
      <c r="O2950" s="3" t="str">
        <f>IF(tbl_clean[[#This Row],[employee_residence]]=tbl_clean[[#This Row],[company_location]], "Same-Country","Cross-Country")</f>
        <v>Same-Country</v>
      </c>
    </row>
    <row r="2951" spans="1:15" ht="19.2" x14ac:dyDescent="0.45">
      <c r="A2951" s="3">
        <v>2023</v>
      </c>
      <c r="B2951" s="4" t="s">
        <v>213</v>
      </c>
      <c r="C2951" s="4">
        <f t="shared" si="46"/>
        <v>3</v>
      </c>
      <c r="D2951" s="4" t="s">
        <v>218</v>
      </c>
      <c r="E2951" s="4" t="s">
        <v>37</v>
      </c>
      <c r="F2951" s="5">
        <v>112700</v>
      </c>
      <c r="G2951" s="3" t="s">
        <v>58</v>
      </c>
      <c r="H2951" s="5">
        <v>136956</v>
      </c>
      <c r="I2951" s="3" t="s">
        <v>33</v>
      </c>
      <c r="J2951" s="3" t="s">
        <v>243</v>
      </c>
      <c r="K2951" s="17">
        <v>0</v>
      </c>
      <c r="L2951" s="3" t="s">
        <v>33</v>
      </c>
      <c r="M2951" s="3" t="s">
        <v>242</v>
      </c>
      <c r="N2951" s="3" t="str">
        <f>IF(tbl_clean[[#This Row],[salary_in_usd]]&gt;=statistics!$B$25,"Yes","No")</f>
        <v>No</v>
      </c>
      <c r="O2951" s="3" t="str">
        <f>IF(tbl_clean[[#This Row],[employee_residence]]=tbl_clean[[#This Row],[company_location]], "Same-Country","Cross-Country")</f>
        <v>Same-Country</v>
      </c>
    </row>
    <row r="2952" spans="1:15" ht="19.2" x14ac:dyDescent="0.45">
      <c r="A2952" s="3">
        <v>2023</v>
      </c>
      <c r="B2952" s="4" t="s">
        <v>213</v>
      </c>
      <c r="C2952" s="4">
        <f t="shared" si="46"/>
        <v>3</v>
      </c>
      <c r="D2952" s="4" t="s">
        <v>218</v>
      </c>
      <c r="E2952" s="4" t="s">
        <v>98</v>
      </c>
      <c r="F2952" s="5">
        <v>136850</v>
      </c>
      <c r="G2952" s="3" t="s">
        <v>20</v>
      </c>
      <c r="H2952" s="5">
        <v>136850</v>
      </c>
      <c r="I2952" s="3" t="s">
        <v>21</v>
      </c>
      <c r="J2952" s="3" t="s">
        <v>244</v>
      </c>
      <c r="K2952" s="17">
        <v>100</v>
      </c>
      <c r="L2952" s="3" t="s">
        <v>21</v>
      </c>
      <c r="M2952" s="3" t="s">
        <v>242</v>
      </c>
      <c r="N2952" s="3" t="str">
        <f>IF(tbl_clean[[#This Row],[salary_in_usd]]&gt;=statistics!$B$25,"Yes","No")</f>
        <v>No</v>
      </c>
      <c r="O2952" s="3" t="str">
        <f>IF(tbl_clean[[#This Row],[employee_residence]]=tbl_clean[[#This Row],[company_location]], "Same-Country","Cross-Country")</f>
        <v>Same-Country</v>
      </c>
    </row>
    <row r="2953" spans="1:15" ht="19.2" x14ac:dyDescent="0.45">
      <c r="A2953" s="3">
        <v>2023</v>
      </c>
      <c r="B2953" s="4" t="s">
        <v>213</v>
      </c>
      <c r="C2953" s="4">
        <f t="shared" si="46"/>
        <v>3</v>
      </c>
      <c r="D2953" s="4" t="s">
        <v>218</v>
      </c>
      <c r="E2953" s="4" t="s">
        <v>26</v>
      </c>
      <c r="F2953" s="5">
        <v>136000</v>
      </c>
      <c r="G2953" s="3" t="s">
        <v>20</v>
      </c>
      <c r="H2953" s="5">
        <v>136000</v>
      </c>
      <c r="I2953" s="3" t="s">
        <v>21</v>
      </c>
      <c r="J2953" s="3" t="s">
        <v>243</v>
      </c>
      <c r="K2953" s="17">
        <v>0</v>
      </c>
      <c r="L2953" s="3" t="s">
        <v>21</v>
      </c>
      <c r="M2953" s="3" t="s">
        <v>240</v>
      </c>
      <c r="N2953" s="3" t="str">
        <f>IF(tbl_clean[[#This Row],[salary_in_usd]]&gt;=statistics!$B$25,"Yes","No")</f>
        <v>No</v>
      </c>
      <c r="O2953" s="3" t="str">
        <f>IF(tbl_clean[[#This Row],[employee_residence]]=tbl_clean[[#This Row],[company_location]], "Same-Country","Cross-Country")</f>
        <v>Same-Country</v>
      </c>
    </row>
    <row r="2954" spans="1:15" ht="19.2" x14ac:dyDescent="0.45">
      <c r="A2954" s="3">
        <v>2023</v>
      </c>
      <c r="B2954" s="4" t="s">
        <v>213</v>
      </c>
      <c r="C2954" s="4">
        <f t="shared" si="46"/>
        <v>3</v>
      </c>
      <c r="D2954" s="4" t="s">
        <v>218</v>
      </c>
      <c r="E2954" s="4" t="s">
        <v>26</v>
      </c>
      <c r="F2954" s="5">
        <v>136000</v>
      </c>
      <c r="G2954" s="3" t="s">
        <v>20</v>
      </c>
      <c r="H2954" s="5">
        <v>136000</v>
      </c>
      <c r="I2954" s="3" t="s">
        <v>21</v>
      </c>
      <c r="J2954" s="3" t="s">
        <v>243</v>
      </c>
      <c r="K2954" s="17">
        <v>0</v>
      </c>
      <c r="L2954" s="3" t="s">
        <v>21</v>
      </c>
      <c r="M2954" s="3" t="s">
        <v>240</v>
      </c>
      <c r="N2954" s="3" t="str">
        <f>IF(tbl_clean[[#This Row],[salary_in_usd]]&gt;=statistics!$B$25,"Yes","No")</f>
        <v>No</v>
      </c>
      <c r="O2954" s="3" t="str">
        <f>IF(tbl_clean[[#This Row],[employee_residence]]=tbl_clean[[#This Row],[company_location]], "Same-Country","Cross-Country")</f>
        <v>Same-Country</v>
      </c>
    </row>
    <row r="2955" spans="1:15" ht="19.2" x14ac:dyDescent="0.45">
      <c r="A2955" s="3">
        <v>2023</v>
      </c>
      <c r="B2955" s="4" t="s">
        <v>213</v>
      </c>
      <c r="C2955" s="4">
        <f t="shared" si="46"/>
        <v>3</v>
      </c>
      <c r="D2955" s="4" t="s">
        <v>218</v>
      </c>
      <c r="E2955" s="4" t="s">
        <v>26</v>
      </c>
      <c r="F2955" s="5">
        <v>136000</v>
      </c>
      <c r="G2955" s="3" t="s">
        <v>20</v>
      </c>
      <c r="H2955" s="5">
        <v>136000</v>
      </c>
      <c r="I2955" s="3" t="s">
        <v>21</v>
      </c>
      <c r="J2955" s="3" t="s">
        <v>243</v>
      </c>
      <c r="K2955" s="17">
        <v>0</v>
      </c>
      <c r="L2955" s="3" t="s">
        <v>21</v>
      </c>
      <c r="M2955" s="3" t="s">
        <v>240</v>
      </c>
      <c r="N2955" s="3" t="str">
        <f>IF(tbl_clean[[#This Row],[salary_in_usd]]&gt;=statistics!$B$25,"Yes","No")</f>
        <v>No</v>
      </c>
      <c r="O2955" s="3" t="str">
        <f>IF(tbl_clean[[#This Row],[employee_residence]]=tbl_clean[[#This Row],[company_location]], "Same-Country","Cross-Country")</f>
        <v>Same-Country</v>
      </c>
    </row>
    <row r="2956" spans="1:15" ht="19.2" x14ac:dyDescent="0.45">
      <c r="A2956" s="3">
        <v>2023</v>
      </c>
      <c r="B2956" s="4" t="s">
        <v>213</v>
      </c>
      <c r="C2956" s="4">
        <f t="shared" si="46"/>
        <v>3</v>
      </c>
      <c r="D2956" s="4" t="s">
        <v>218</v>
      </c>
      <c r="E2956" s="4" t="s">
        <v>26</v>
      </c>
      <c r="F2956" s="5">
        <v>136000</v>
      </c>
      <c r="G2956" s="3" t="s">
        <v>20</v>
      </c>
      <c r="H2956" s="5">
        <v>136000</v>
      </c>
      <c r="I2956" s="3" t="s">
        <v>21</v>
      </c>
      <c r="J2956" s="3" t="s">
        <v>243</v>
      </c>
      <c r="K2956" s="17">
        <v>0</v>
      </c>
      <c r="L2956" s="3" t="s">
        <v>21</v>
      </c>
      <c r="M2956" s="3" t="s">
        <v>240</v>
      </c>
      <c r="N2956" s="3" t="str">
        <f>IF(tbl_clean[[#This Row],[salary_in_usd]]&gt;=statistics!$B$25,"Yes","No")</f>
        <v>No</v>
      </c>
      <c r="O2956" s="3" t="str">
        <f>IF(tbl_clean[[#This Row],[employee_residence]]=tbl_clean[[#This Row],[company_location]], "Same-Country","Cross-Country")</f>
        <v>Same-Country</v>
      </c>
    </row>
    <row r="2957" spans="1:15" ht="19.2" x14ac:dyDescent="0.45">
      <c r="A2957" s="3">
        <v>2023</v>
      </c>
      <c r="B2957" s="4" t="s">
        <v>213</v>
      </c>
      <c r="C2957" s="4">
        <f t="shared" si="46"/>
        <v>3</v>
      </c>
      <c r="D2957" s="4" t="s">
        <v>218</v>
      </c>
      <c r="E2957" s="4" t="s">
        <v>26</v>
      </c>
      <c r="F2957" s="5">
        <v>136000</v>
      </c>
      <c r="G2957" s="3" t="s">
        <v>20</v>
      </c>
      <c r="H2957" s="5">
        <v>136000</v>
      </c>
      <c r="I2957" s="3" t="s">
        <v>21</v>
      </c>
      <c r="J2957" s="3" t="s">
        <v>243</v>
      </c>
      <c r="K2957" s="17">
        <v>0</v>
      </c>
      <c r="L2957" s="3" t="s">
        <v>21</v>
      </c>
      <c r="M2957" s="3" t="s">
        <v>240</v>
      </c>
      <c r="N2957" s="3" t="str">
        <f>IF(tbl_clean[[#This Row],[salary_in_usd]]&gt;=statistics!$B$25,"Yes","No")</f>
        <v>No</v>
      </c>
      <c r="O2957" s="3" t="str">
        <f>IF(tbl_clean[[#This Row],[employee_residence]]=tbl_clean[[#This Row],[company_location]], "Same-Country","Cross-Country")</f>
        <v>Same-Country</v>
      </c>
    </row>
    <row r="2958" spans="1:15" ht="19.2" x14ac:dyDescent="0.45">
      <c r="A2958" s="3">
        <v>2023</v>
      </c>
      <c r="B2958" s="4" t="s">
        <v>213</v>
      </c>
      <c r="C2958" s="4">
        <f t="shared" si="46"/>
        <v>3</v>
      </c>
      <c r="D2958" s="4" t="s">
        <v>218</v>
      </c>
      <c r="E2958" s="4" t="s">
        <v>52</v>
      </c>
      <c r="F2958" s="5">
        <v>136000</v>
      </c>
      <c r="G2958" s="3" t="s">
        <v>20</v>
      </c>
      <c r="H2958" s="5">
        <v>136000</v>
      </c>
      <c r="I2958" s="3" t="s">
        <v>21</v>
      </c>
      <c r="J2958" s="3" t="s">
        <v>243</v>
      </c>
      <c r="K2958" s="17">
        <v>0</v>
      </c>
      <c r="L2958" s="3" t="s">
        <v>21</v>
      </c>
      <c r="M2958" s="3" t="s">
        <v>242</v>
      </c>
      <c r="N2958" s="3" t="str">
        <f>IF(tbl_clean[[#This Row],[salary_in_usd]]&gt;=statistics!$B$25,"Yes","No")</f>
        <v>No</v>
      </c>
      <c r="O2958" s="3" t="str">
        <f>IF(tbl_clean[[#This Row],[employee_residence]]=tbl_clean[[#This Row],[company_location]], "Same-Country","Cross-Country")</f>
        <v>Same-Country</v>
      </c>
    </row>
    <row r="2959" spans="1:15" ht="19.2" x14ac:dyDescent="0.45">
      <c r="A2959" s="3">
        <v>2023</v>
      </c>
      <c r="B2959" s="4" t="s">
        <v>213</v>
      </c>
      <c r="C2959" s="4">
        <f t="shared" si="46"/>
        <v>3</v>
      </c>
      <c r="D2959" s="4" t="s">
        <v>218</v>
      </c>
      <c r="E2959" s="4" t="s">
        <v>26</v>
      </c>
      <c r="F2959" s="5">
        <v>136000</v>
      </c>
      <c r="G2959" s="3" t="s">
        <v>20</v>
      </c>
      <c r="H2959" s="5">
        <v>136000</v>
      </c>
      <c r="I2959" s="3" t="s">
        <v>21</v>
      </c>
      <c r="J2959" s="3" t="s">
        <v>243</v>
      </c>
      <c r="K2959" s="17">
        <v>0</v>
      </c>
      <c r="L2959" s="3" t="s">
        <v>21</v>
      </c>
      <c r="M2959" s="3" t="s">
        <v>240</v>
      </c>
      <c r="N2959" s="3" t="str">
        <f>IF(tbl_clean[[#This Row],[salary_in_usd]]&gt;=statistics!$B$25,"Yes","No")</f>
        <v>No</v>
      </c>
      <c r="O2959" s="3" t="str">
        <f>IF(tbl_clean[[#This Row],[employee_residence]]=tbl_clean[[#This Row],[company_location]], "Same-Country","Cross-Country")</f>
        <v>Same-Country</v>
      </c>
    </row>
    <row r="2960" spans="1:15" ht="19.2" x14ac:dyDescent="0.45">
      <c r="A2960" s="3">
        <v>2023</v>
      </c>
      <c r="B2960" s="4" t="s">
        <v>213</v>
      </c>
      <c r="C2960" s="4">
        <f t="shared" si="46"/>
        <v>3</v>
      </c>
      <c r="D2960" s="4" t="s">
        <v>218</v>
      </c>
      <c r="E2960" s="4" t="s">
        <v>26</v>
      </c>
      <c r="F2960" s="5">
        <v>136000</v>
      </c>
      <c r="G2960" s="3" t="s">
        <v>20</v>
      </c>
      <c r="H2960" s="5">
        <v>136000</v>
      </c>
      <c r="I2960" s="3" t="s">
        <v>21</v>
      </c>
      <c r="J2960" s="3" t="s">
        <v>243</v>
      </c>
      <c r="K2960" s="17">
        <v>0</v>
      </c>
      <c r="L2960" s="3" t="s">
        <v>21</v>
      </c>
      <c r="M2960" s="3" t="s">
        <v>240</v>
      </c>
      <c r="N2960" s="3" t="str">
        <f>IF(tbl_clean[[#This Row],[salary_in_usd]]&gt;=statistics!$B$25,"Yes","No")</f>
        <v>No</v>
      </c>
      <c r="O2960" s="3" t="str">
        <f>IF(tbl_clean[[#This Row],[employee_residence]]=tbl_clean[[#This Row],[company_location]], "Same-Country","Cross-Country")</f>
        <v>Same-Country</v>
      </c>
    </row>
    <row r="2961" spans="1:15" ht="19.2" x14ac:dyDescent="0.45">
      <c r="A2961" s="3">
        <v>2023</v>
      </c>
      <c r="B2961" s="4" t="s">
        <v>213</v>
      </c>
      <c r="C2961" s="4">
        <f t="shared" si="46"/>
        <v>3</v>
      </c>
      <c r="D2961" s="4" t="s">
        <v>218</v>
      </c>
      <c r="E2961" s="4" t="s">
        <v>26</v>
      </c>
      <c r="F2961" s="5">
        <v>136000</v>
      </c>
      <c r="G2961" s="3" t="s">
        <v>20</v>
      </c>
      <c r="H2961" s="5">
        <v>136000</v>
      </c>
      <c r="I2961" s="3" t="s">
        <v>21</v>
      </c>
      <c r="J2961" s="3" t="s">
        <v>243</v>
      </c>
      <c r="K2961" s="17">
        <v>0</v>
      </c>
      <c r="L2961" s="3" t="s">
        <v>21</v>
      </c>
      <c r="M2961" s="3" t="s">
        <v>240</v>
      </c>
      <c r="N2961" s="3" t="str">
        <f>IF(tbl_clean[[#This Row],[salary_in_usd]]&gt;=statistics!$B$25,"Yes","No")</f>
        <v>No</v>
      </c>
      <c r="O2961" s="3" t="str">
        <f>IF(tbl_clean[[#This Row],[employee_residence]]=tbl_clean[[#This Row],[company_location]], "Same-Country","Cross-Country")</f>
        <v>Same-Country</v>
      </c>
    </row>
    <row r="2962" spans="1:15" ht="19.2" x14ac:dyDescent="0.45">
      <c r="A2962" s="3">
        <v>2023</v>
      </c>
      <c r="B2962" s="4" t="s">
        <v>213</v>
      </c>
      <c r="C2962" s="4">
        <f t="shared" si="46"/>
        <v>3</v>
      </c>
      <c r="D2962" s="4" t="s">
        <v>218</v>
      </c>
      <c r="E2962" s="4" t="s">
        <v>23</v>
      </c>
      <c r="F2962" s="5">
        <v>136000</v>
      </c>
      <c r="G2962" s="3" t="s">
        <v>20</v>
      </c>
      <c r="H2962" s="5">
        <v>136000</v>
      </c>
      <c r="I2962" s="3" t="s">
        <v>21</v>
      </c>
      <c r="J2962" s="3" t="s">
        <v>243</v>
      </c>
      <c r="K2962" s="17">
        <v>0</v>
      </c>
      <c r="L2962" s="3" t="s">
        <v>21</v>
      </c>
      <c r="M2962" s="3" t="s">
        <v>242</v>
      </c>
      <c r="N2962" s="3" t="str">
        <f>IF(tbl_clean[[#This Row],[salary_in_usd]]&gt;=statistics!$B$25,"Yes","No")</f>
        <v>No</v>
      </c>
      <c r="O2962" s="3" t="str">
        <f>IF(tbl_clean[[#This Row],[employee_residence]]=tbl_clean[[#This Row],[company_location]], "Same-Country","Cross-Country")</f>
        <v>Same-Country</v>
      </c>
    </row>
    <row r="2963" spans="1:15" ht="19.2" x14ac:dyDescent="0.45">
      <c r="A2963" s="3">
        <v>2023</v>
      </c>
      <c r="B2963" s="4" t="s">
        <v>213</v>
      </c>
      <c r="C2963" s="4">
        <f t="shared" si="46"/>
        <v>3</v>
      </c>
      <c r="D2963" s="4" t="s">
        <v>218</v>
      </c>
      <c r="E2963" s="4" t="s">
        <v>23</v>
      </c>
      <c r="F2963" s="5">
        <v>136000</v>
      </c>
      <c r="G2963" s="3" t="s">
        <v>20</v>
      </c>
      <c r="H2963" s="5">
        <v>136000</v>
      </c>
      <c r="I2963" s="3" t="s">
        <v>21</v>
      </c>
      <c r="J2963" s="3" t="s">
        <v>244</v>
      </c>
      <c r="K2963" s="17">
        <v>100</v>
      </c>
      <c r="L2963" s="3" t="s">
        <v>21</v>
      </c>
      <c r="M2963" s="3" t="s">
        <v>242</v>
      </c>
      <c r="N2963" s="3" t="str">
        <f>IF(tbl_clean[[#This Row],[salary_in_usd]]&gt;=statistics!$B$25,"Yes","No")</f>
        <v>No</v>
      </c>
      <c r="O2963" s="3" t="str">
        <f>IF(tbl_clean[[#This Row],[employee_residence]]=tbl_clean[[#This Row],[company_location]], "Same-Country","Cross-Country")</f>
        <v>Same-Country</v>
      </c>
    </row>
    <row r="2964" spans="1:15" ht="19.2" x14ac:dyDescent="0.45">
      <c r="A2964" s="3">
        <v>2023</v>
      </c>
      <c r="B2964" s="4" t="s">
        <v>213</v>
      </c>
      <c r="C2964" s="4">
        <f t="shared" si="46"/>
        <v>3</v>
      </c>
      <c r="D2964" s="4" t="s">
        <v>218</v>
      </c>
      <c r="E2964" s="4" t="s">
        <v>23</v>
      </c>
      <c r="F2964" s="5">
        <v>136000</v>
      </c>
      <c r="G2964" s="3" t="s">
        <v>20</v>
      </c>
      <c r="H2964" s="5">
        <v>136000</v>
      </c>
      <c r="I2964" s="3" t="s">
        <v>21</v>
      </c>
      <c r="J2964" s="3" t="s">
        <v>244</v>
      </c>
      <c r="K2964" s="17">
        <v>100</v>
      </c>
      <c r="L2964" s="3" t="s">
        <v>21</v>
      </c>
      <c r="M2964" s="3" t="s">
        <v>242</v>
      </c>
      <c r="N2964" s="3" t="str">
        <f>IF(tbl_clean[[#This Row],[salary_in_usd]]&gt;=statistics!$B$25,"Yes","No")</f>
        <v>No</v>
      </c>
      <c r="O2964" s="3" t="str">
        <f>IF(tbl_clean[[#This Row],[employee_residence]]=tbl_clean[[#This Row],[company_location]], "Same-Country","Cross-Country")</f>
        <v>Same-Country</v>
      </c>
    </row>
    <row r="2965" spans="1:15" ht="19.2" x14ac:dyDescent="0.45">
      <c r="A2965" s="3">
        <v>2023</v>
      </c>
      <c r="B2965" s="4" t="s">
        <v>213</v>
      </c>
      <c r="C2965" s="4">
        <f t="shared" si="46"/>
        <v>3</v>
      </c>
      <c r="D2965" s="4" t="s">
        <v>218</v>
      </c>
      <c r="E2965" s="4" t="s">
        <v>23</v>
      </c>
      <c r="F2965" s="5">
        <v>136000</v>
      </c>
      <c r="G2965" s="3" t="s">
        <v>20</v>
      </c>
      <c r="H2965" s="5">
        <v>136000</v>
      </c>
      <c r="I2965" s="3" t="s">
        <v>21</v>
      </c>
      <c r="J2965" s="3" t="s">
        <v>244</v>
      </c>
      <c r="K2965" s="17">
        <v>100</v>
      </c>
      <c r="L2965" s="3" t="s">
        <v>21</v>
      </c>
      <c r="M2965" s="3" t="s">
        <v>242</v>
      </c>
      <c r="N2965" s="3" t="str">
        <f>IF(tbl_clean[[#This Row],[salary_in_usd]]&gt;=statistics!$B$25,"Yes","No")</f>
        <v>No</v>
      </c>
      <c r="O2965" s="3" t="str">
        <f>IF(tbl_clean[[#This Row],[employee_residence]]=tbl_clean[[#This Row],[company_location]], "Same-Country","Cross-Country")</f>
        <v>Same-Country</v>
      </c>
    </row>
    <row r="2966" spans="1:15" ht="19.2" x14ac:dyDescent="0.45">
      <c r="A2966" s="3">
        <v>2023</v>
      </c>
      <c r="B2966" s="4" t="s">
        <v>213</v>
      </c>
      <c r="C2966" s="4">
        <f t="shared" si="46"/>
        <v>3</v>
      </c>
      <c r="D2966" s="4" t="s">
        <v>218</v>
      </c>
      <c r="E2966" s="4" t="s">
        <v>27</v>
      </c>
      <c r="F2966" s="5">
        <v>135000</v>
      </c>
      <c r="G2966" s="3" t="s">
        <v>20</v>
      </c>
      <c r="H2966" s="5">
        <v>135000</v>
      </c>
      <c r="I2966" s="3" t="s">
        <v>21</v>
      </c>
      <c r="J2966" s="3" t="s">
        <v>243</v>
      </c>
      <c r="K2966" s="17">
        <v>0</v>
      </c>
      <c r="L2966" s="3" t="s">
        <v>21</v>
      </c>
      <c r="M2966" s="3" t="s">
        <v>242</v>
      </c>
      <c r="N2966" s="3" t="str">
        <f>IF(tbl_clean[[#This Row],[salary_in_usd]]&gt;=statistics!$B$25,"Yes","No")</f>
        <v>No</v>
      </c>
      <c r="O2966" s="3" t="str">
        <f>IF(tbl_clean[[#This Row],[employee_residence]]=tbl_clean[[#This Row],[company_location]], "Same-Country","Cross-Country")</f>
        <v>Same-Country</v>
      </c>
    </row>
    <row r="2967" spans="1:15" ht="19.2" x14ac:dyDescent="0.45">
      <c r="A2967" s="3">
        <v>2023</v>
      </c>
      <c r="B2967" s="4" t="s">
        <v>213</v>
      </c>
      <c r="C2967" s="4">
        <f t="shared" si="46"/>
        <v>3</v>
      </c>
      <c r="D2967" s="4" t="s">
        <v>218</v>
      </c>
      <c r="E2967" s="4" t="s">
        <v>23</v>
      </c>
      <c r="F2967" s="5">
        <v>135000</v>
      </c>
      <c r="G2967" s="3" t="s">
        <v>20</v>
      </c>
      <c r="H2967" s="5">
        <v>135000</v>
      </c>
      <c r="I2967" s="3" t="s">
        <v>21</v>
      </c>
      <c r="J2967" s="3" t="s">
        <v>243</v>
      </c>
      <c r="K2967" s="17">
        <v>0</v>
      </c>
      <c r="L2967" s="3" t="s">
        <v>21</v>
      </c>
      <c r="M2967" s="3" t="s">
        <v>242</v>
      </c>
      <c r="N2967" s="3" t="str">
        <f>IF(tbl_clean[[#This Row],[salary_in_usd]]&gt;=statistics!$B$25,"Yes","No")</f>
        <v>No</v>
      </c>
      <c r="O2967" s="3" t="str">
        <f>IF(tbl_clean[[#This Row],[employee_residence]]=tbl_clean[[#This Row],[company_location]], "Same-Country","Cross-Country")</f>
        <v>Same-Country</v>
      </c>
    </row>
    <row r="2968" spans="1:15" ht="19.2" x14ac:dyDescent="0.45">
      <c r="A2968" s="3">
        <v>2023</v>
      </c>
      <c r="B2968" s="4" t="s">
        <v>213</v>
      </c>
      <c r="C2968" s="4">
        <f t="shared" si="46"/>
        <v>3</v>
      </c>
      <c r="D2968" s="4" t="s">
        <v>218</v>
      </c>
      <c r="E2968" s="4" t="s">
        <v>27</v>
      </c>
      <c r="F2968" s="5">
        <v>135000</v>
      </c>
      <c r="G2968" s="3" t="s">
        <v>20</v>
      </c>
      <c r="H2968" s="5">
        <v>135000</v>
      </c>
      <c r="I2968" s="3" t="s">
        <v>24</v>
      </c>
      <c r="J2968" s="3" t="s">
        <v>244</v>
      </c>
      <c r="K2968" s="17">
        <v>100</v>
      </c>
      <c r="L2968" s="3" t="s">
        <v>24</v>
      </c>
      <c r="M2968" s="3" t="s">
        <v>242</v>
      </c>
      <c r="N2968" s="3" t="str">
        <f>IF(tbl_clean[[#This Row],[salary_in_usd]]&gt;=statistics!$B$25,"Yes","No")</f>
        <v>No</v>
      </c>
      <c r="O2968" s="3" t="str">
        <f>IF(tbl_clean[[#This Row],[employee_residence]]=tbl_clean[[#This Row],[company_location]], "Same-Country","Cross-Country")</f>
        <v>Same-Country</v>
      </c>
    </row>
    <row r="2969" spans="1:15" ht="19.2" x14ac:dyDescent="0.45">
      <c r="A2969" s="3">
        <v>2023</v>
      </c>
      <c r="B2969" s="4" t="s">
        <v>213</v>
      </c>
      <c r="C2969" s="4">
        <f t="shared" si="46"/>
        <v>3</v>
      </c>
      <c r="D2969" s="4" t="s">
        <v>218</v>
      </c>
      <c r="E2969" s="4" t="s">
        <v>27</v>
      </c>
      <c r="F2969" s="5">
        <v>135000</v>
      </c>
      <c r="G2969" s="3" t="s">
        <v>20</v>
      </c>
      <c r="H2969" s="5">
        <v>135000</v>
      </c>
      <c r="I2969" s="3" t="s">
        <v>21</v>
      </c>
      <c r="J2969" s="3" t="s">
        <v>243</v>
      </c>
      <c r="K2969" s="17">
        <v>0</v>
      </c>
      <c r="L2969" s="3" t="s">
        <v>21</v>
      </c>
      <c r="M2969" s="3" t="s">
        <v>242</v>
      </c>
      <c r="N2969" s="3" t="str">
        <f>IF(tbl_clean[[#This Row],[salary_in_usd]]&gt;=statistics!$B$25,"Yes","No")</f>
        <v>No</v>
      </c>
      <c r="O2969" s="3" t="str">
        <f>IF(tbl_clean[[#This Row],[employee_residence]]=tbl_clean[[#This Row],[company_location]], "Same-Country","Cross-Country")</f>
        <v>Same-Country</v>
      </c>
    </row>
    <row r="2970" spans="1:15" ht="19.2" x14ac:dyDescent="0.45">
      <c r="A2970" s="3">
        <v>2023</v>
      </c>
      <c r="B2970" s="4" t="s">
        <v>214</v>
      </c>
      <c r="C2970" s="4">
        <f t="shared" si="46"/>
        <v>2</v>
      </c>
      <c r="D2970" s="4" t="s">
        <v>218</v>
      </c>
      <c r="E2970" s="4" t="s">
        <v>70</v>
      </c>
      <c r="F2970" s="5">
        <v>135000</v>
      </c>
      <c r="G2970" s="3" t="s">
        <v>20</v>
      </c>
      <c r="H2970" s="5">
        <v>135000</v>
      </c>
      <c r="I2970" s="3" t="s">
        <v>21</v>
      </c>
      <c r="J2970" s="3" t="s">
        <v>243</v>
      </c>
      <c r="K2970" s="17">
        <v>0</v>
      </c>
      <c r="L2970" s="3" t="s">
        <v>21</v>
      </c>
      <c r="M2970" s="3" t="s">
        <v>242</v>
      </c>
      <c r="N2970" s="3" t="str">
        <f>IF(tbl_clean[[#This Row],[salary_in_usd]]&gt;=statistics!$B$25,"Yes","No")</f>
        <v>No</v>
      </c>
      <c r="O2970" s="3" t="str">
        <f>IF(tbl_clean[[#This Row],[employee_residence]]=tbl_clean[[#This Row],[company_location]], "Same-Country","Cross-Country")</f>
        <v>Same-Country</v>
      </c>
    </row>
    <row r="2971" spans="1:15" ht="19.2" x14ac:dyDescent="0.45">
      <c r="A2971" s="3">
        <v>2023</v>
      </c>
      <c r="B2971" s="4" t="s">
        <v>213</v>
      </c>
      <c r="C2971" s="4">
        <f t="shared" si="46"/>
        <v>3</v>
      </c>
      <c r="D2971" s="4" t="s">
        <v>218</v>
      </c>
      <c r="E2971" s="4" t="s">
        <v>23</v>
      </c>
      <c r="F2971" s="5">
        <v>135000</v>
      </c>
      <c r="G2971" s="3" t="s">
        <v>20</v>
      </c>
      <c r="H2971" s="5">
        <v>135000</v>
      </c>
      <c r="I2971" s="3" t="s">
        <v>21</v>
      </c>
      <c r="J2971" s="3" t="s">
        <v>243</v>
      </c>
      <c r="K2971" s="17">
        <v>0</v>
      </c>
      <c r="L2971" s="3" t="s">
        <v>21</v>
      </c>
      <c r="M2971" s="3" t="s">
        <v>242</v>
      </c>
      <c r="N2971" s="3" t="str">
        <f>IF(tbl_clean[[#This Row],[salary_in_usd]]&gt;=statistics!$B$25,"Yes","No")</f>
        <v>No</v>
      </c>
      <c r="O2971" s="3" t="str">
        <f>IF(tbl_clean[[#This Row],[employee_residence]]=tbl_clean[[#This Row],[company_location]], "Same-Country","Cross-Country")</f>
        <v>Same-Country</v>
      </c>
    </row>
    <row r="2972" spans="1:15" ht="19.2" x14ac:dyDescent="0.45">
      <c r="A2972" s="3">
        <v>2023</v>
      </c>
      <c r="B2972" s="4" t="s">
        <v>214</v>
      </c>
      <c r="C2972" s="4">
        <f t="shared" si="46"/>
        <v>2</v>
      </c>
      <c r="D2972" s="4" t="s">
        <v>218</v>
      </c>
      <c r="E2972" s="4" t="s">
        <v>35</v>
      </c>
      <c r="F2972" s="5">
        <v>135000</v>
      </c>
      <c r="G2972" s="3" t="s">
        <v>20</v>
      </c>
      <c r="H2972" s="5">
        <v>135000</v>
      </c>
      <c r="I2972" s="3" t="s">
        <v>21</v>
      </c>
      <c r="J2972" s="3" t="s">
        <v>245</v>
      </c>
      <c r="K2972" s="17">
        <v>50</v>
      </c>
      <c r="L2972" s="3" t="s">
        <v>21</v>
      </c>
      <c r="M2972" s="3" t="s">
        <v>240</v>
      </c>
      <c r="N2972" s="3" t="str">
        <f>IF(tbl_clean[[#This Row],[salary_in_usd]]&gt;=statistics!$B$25,"Yes","No")</f>
        <v>No</v>
      </c>
      <c r="O2972" s="3" t="str">
        <f>IF(tbl_clean[[#This Row],[employee_residence]]=tbl_clean[[#This Row],[company_location]], "Same-Country","Cross-Country")</f>
        <v>Same-Country</v>
      </c>
    </row>
    <row r="2973" spans="1:15" ht="19.2" x14ac:dyDescent="0.45">
      <c r="A2973" s="3">
        <v>2023</v>
      </c>
      <c r="B2973" s="4" t="s">
        <v>213</v>
      </c>
      <c r="C2973" s="4">
        <f t="shared" si="46"/>
        <v>3</v>
      </c>
      <c r="D2973" s="4" t="s">
        <v>218</v>
      </c>
      <c r="E2973" s="4" t="s">
        <v>27</v>
      </c>
      <c r="F2973" s="5">
        <v>135000</v>
      </c>
      <c r="G2973" s="3" t="s">
        <v>20</v>
      </c>
      <c r="H2973" s="5">
        <v>135000</v>
      </c>
      <c r="I2973" s="3" t="s">
        <v>21</v>
      </c>
      <c r="J2973" s="3" t="s">
        <v>243</v>
      </c>
      <c r="K2973" s="17">
        <v>0</v>
      </c>
      <c r="L2973" s="3" t="s">
        <v>21</v>
      </c>
      <c r="M2973" s="3" t="s">
        <v>242</v>
      </c>
      <c r="N2973" s="3" t="str">
        <f>IF(tbl_clean[[#This Row],[salary_in_usd]]&gt;=statistics!$B$25,"Yes","No")</f>
        <v>No</v>
      </c>
      <c r="O2973" s="3" t="str">
        <f>IF(tbl_clean[[#This Row],[employee_residence]]=tbl_clean[[#This Row],[company_location]], "Same-Country","Cross-Country")</f>
        <v>Same-Country</v>
      </c>
    </row>
    <row r="2974" spans="1:15" ht="19.2" x14ac:dyDescent="0.45">
      <c r="A2974" s="3">
        <v>2023</v>
      </c>
      <c r="B2974" s="4" t="s">
        <v>213</v>
      </c>
      <c r="C2974" s="4">
        <f t="shared" si="46"/>
        <v>3</v>
      </c>
      <c r="D2974" s="4" t="s">
        <v>218</v>
      </c>
      <c r="E2974" s="4" t="s">
        <v>233</v>
      </c>
      <c r="F2974" s="5">
        <v>135000</v>
      </c>
      <c r="G2974" s="3" t="s">
        <v>20</v>
      </c>
      <c r="H2974" s="5">
        <v>135000</v>
      </c>
      <c r="I2974" s="3" t="s">
        <v>21</v>
      </c>
      <c r="J2974" s="3" t="s">
        <v>243</v>
      </c>
      <c r="K2974" s="17">
        <v>0</v>
      </c>
      <c r="L2974" s="3" t="s">
        <v>21</v>
      </c>
      <c r="M2974" s="3" t="s">
        <v>242</v>
      </c>
      <c r="N2974" s="3" t="str">
        <f>IF(tbl_clean[[#This Row],[salary_in_usd]]&gt;=statistics!$B$25,"Yes","No")</f>
        <v>No</v>
      </c>
      <c r="O2974" s="3" t="str">
        <f>IF(tbl_clean[[#This Row],[employee_residence]]=tbl_clean[[#This Row],[company_location]], "Same-Country","Cross-Country")</f>
        <v>Same-Country</v>
      </c>
    </row>
    <row r="2975" spans="1:15" ht="19.2" x14ac:dyDescent="0.45">
      <c r="A2975" s="3">
        <v>2023</v>
      </c>
      <c r="B2975" s="4" t="s">
        <v>213</v>
      </c>
      <c r="C2975" s="4">
        <f t="shared" si="46"/>
        <v>3</v>
      </c>
      <c r="D2975" s="4" t="s">
        <v>218</v>
      </c>
      <c r="E2975" s="4" t="s">
        <v>37</v>
      </c>
      <c r="F2975" s="5">
        <v>135000</v>
      </c>
      <c r="G2975" s="3" t="s">
        <v>20</v>
      </c>
      <c r="H2975" s="5">
        <v>135000</v>
      </c>
      <c r="I2975" s="3" t="s">
        <v>21</v>
      </c>
      <c r="J2975" s="3" t="s">
        <v>244</v>
      </c>
      <c r="K2975" s="17">
        <v>100</v>
      </c>
      <c r="L2975" s="3" t="s">
        <v>21</v>
      </c>
      <c r="M2975" s="3" t="s">
        <v>242</v>
      </c>
      <c r="N2975" s="3" t="str">
        <f>IF(tbl_clean[[#This Row],[salary_in_usd]]&gt;=statistics!$B$25,"Yes","No")</f>
        <v>No</v>
      </c>
      <c r="O2975" s="3" t="str">
        <f>IF(tbl_clean[[#This Row],[employee_residence]]=tbl_clean[[#This Row],[company_location]], "Same-Country","Cross-Country")</f>
        <v>Same-Country</v>
      </c>
    </row>
    <row r="2976" spans="1:15" ht="19.2" x14ac:dyDescent="0.45">
      <c r="A2976" s="3">
        <v>2023</v>
      </c>
      <c r="B2976" s="4" t="s">
        <v>213</v>
      </c>
      <c r="C2976" s="4">
        <f t="shared" si="46"/>
        <v>3</v>
      </c>
      <c r="D2976" s="4" t="s">
        <v>218</v>
      </c>
      <c r="E2976" s="4" t="s">
        <v>23</v>
      </c>
      <c r="F2976" s="5">
        <v>135000</v>
      </c>
      <c r="G2976" s="3" t="s">
        <v>20</v>
      </c>
      <c r="H2976" s="5">
        <v>135000</v>
      </c>
      <c r="I2976" s="3" t="s">
        <v>21</v>
      </c>
      <c r="J2976" s="3" t="s">
        <v>244</v>
      </c>
      <c r="K2976" s="17">
        <v>100</v>
      </c>
      <c r="L2976" s="3" t="s">
        <v>21</v>
      </c>
      <c r="M2976" s="3" t="s">
        <v>242</v>
      </c>
      <c r="N2976" s="3" t="str">
        <f>IF(tbl_clean[[#This Row],[salary_in_usd]]&gt;=statistics!$B$25,"Yes","No")</f>
        <v>No</v>
      </c>
      <c r="O2976" s="3" t="str">
        <f>IF(tbl_clean[[#This Row],[employee_residence]]=tbl_clean[[#This Row],[company_location]], "Same-Country","Cross-Country")</f>
        <v>Same-Country</v>
      </c>
    </row>
    <row r="2977" spans="1:15" ht="19.2" x14ac:dyDescent="0.45">
      <c r="A2977" s="3">
        <v>2023</v>
      </c>
      <c r="B2977" s="4" t="s">
        <v>213</v>
      </c>
      <c r="C2977" s="4">
        <f t="shared" si="46"/>
        <v>3</v>
      </c>
      <c r="D2977" s="4" t="s">
        <v>218</v>
      </c>
      <c r="E2977" s="4" t="s">
        <v>232</v>
      </c>
      <c r="F2977" s="5">
        <v>135000</v>
      </c>
      <c r="G2977" s="3" t="s">
        <v>20</v>
      </c>
      <c r="H2977" s="5">
        <v>135000</v>
      </c>
      <c r="I2977" s="3" t="s">
        <v>21</v>
      </c>
      <c r="J2977" s="3" t="s">
        <v>244</v>
      </c>
      <c r="K2977" s="17">
        <v>100</v>
      </c>
      <c r="L2977" s="3" t="s">
        <v>21</v>
      </c>
      <c r="M2977" s="3" t="s">
        <v>242</v>
      </c>
      <c r="N2977" s="3" t="str">
        <f>IF(tbl_clean[[#This Row],[salary_in_usd]]&gt;=statistics!$B$25,"Yes","No")</f>
        <v>No</v>
      </c>
      <c r="O2977" s="3" t="str">
        <f>IF(tbl_clean[[#This Row],[employee_residence]]=tbl_clean[[#This Row],[company_location]], "Same-Country","Cross-Country")</f>
        <v>Same-Country</v>
      </c>
    </row>
    <row r="2978" spans="1:15" ht="19.2" x14ac:dyDescent="0.45">
      <c r="A2978" s="3">
        <v>2023</v>
      </c>
      <c r="B2978" s="4" t="s">
        <v>215</v>
      </c>
      <c r="C2978" s="4">
        <f t="shared" si="46"/>
        <v>1</v>
      </c>
      <c r="D2978" s="4" t="s">
        <v>218</v>
      </c>
      <c r="E2978" s="4" t="s">
        <v>37</v>
      </c>
      <c r="F2978" s="5">
        <v>135000</v>
      </c>
      <c r="G2978" s="3" t="s">
        <v>20</v>
      </c>
      <c r="H2978" s="5">
        <v>135000</v>
      </c>
      <c r="I2978" s="3" t="s">
        <v>21</v>
      </c>
      <c r="J2978" s="3" t="s">
        <v>243</v>
      </c>
      <c r="K2978" s="17">
        <v>0</v>
      </c>
      <c r="L2978" s="3" t="s">
        <v>21</v>
      </c>
      <c r="M2978" s="3" t="s">
        <v>242</v>
      </c>
      <c r="N2978" s="3" t="str">
        <f>IF(tbl_clean[[#This Row],[salary_in_usd]]&gt;=statistics!$B$25,"Yes","No")</f>
        <v>No</v>
      </c>
      <c r="O2978" s="3" t="str">
        <f>IF(tbl_clean[[#This Row],[employee_residence]]=tbl_clean[[#This Row],[company_location]], "Same-Country","Cross-Country")</f>
        <v>Same-Country</v>
      </c>
    </row>
    <row r="2979" spans="1:15" ht="19.2" x14ac:dyDescent="0.45">
      <c r="A2979" s="3">
        <v>2023</v>
      </c>
      <c r="B2979" s="4" t="s">
        <v>213</v>
      </c>
      <c r="C2979" s="4">
        <f t="shared" si="46"/>
        <v>3</v>
      </c>
      <c r="D2979" s="4" t="s">
        <v>218</v>
      </c>
      <c r="E2979" s="4" t="s">
        <v>222</v>
      </c>
      <c r="F2979" s="5">
        <v>135000</v>
      </c>
      <c r="G2979" s="3" t="s">
        <v>20</v>
      </c>
      <c r="H2979" s="5">
        <v>135000</v>
      </c>
      <c r="I2979" s="3" t="s">
        <v>21</v>
      </c>
      <c r="J2979" s="3" t="s">
        <v>243</v>
      </c>
      <c r="K2979" s="17">
        <v>0</v>
      </c>
      <c r="L2979" s="3" t="s">
        <v>21</v>
      </c>
      <c r="M2979" s="3" t="s">
        <v>242</v>
      </c>
      <c r="N2979" s="3" t="str">
        <f>IF(tbl_clean[[#This Row],[salary_in_usd]]&gt;=statistics!$B$25,"Yes","No")</f>
        <v>No</v>
      </c>
      <c r="O2979" s="3" t="str">
        <f>IF(tbl_clean[[#This Row],[employee_residence]]=tbl_clean[[#This Row],[company_location]], "Same-Country","Cross-Country")</f>
        <v>Same-Country</v>
      </c>
    </row>
    <row r="2980" spans="1:15" ht="19.2" x14ac:dyDescent="0.45">
      <c r="A2980" s="3">
        <v>2023</v>
      </c>
      <c r="B2980" s="4" t="s">
        <v>215</v>
      </c>
      <c r="C2980" s="4">
        <f t="shared" si="46"/>
        <v>1</v>
      </c>
      <c r="D2980" s="4" t="s">
        <v>218</v>
      </c>
      <c r="E2980" s="4" t="s">
        <v>37</v>
      </c>
      <c r="F2980" s="5">
        <v>135000</v>
      </c>
      <c r="G2980" s="3" t="s">
        <v>20</v>
      </c>
      <c r="H2980" s="5">
        <v>135000</v>
      </c>
      <c r="I2980" s="3" t="s">
        <v>21</v>
      </c>
      <c r="J2980" s="3" t="s">
        <v>243</v>
      </c>
      <c r="K2980" s="17">
        <v>0</v>
      </c>
      <c r="L2980" s="3" t="s">
        <v>21</v>
      </c>
      <c r="M2980" s="3" t="s">
        <v>242</v>
      </c>
      <c r="N2980" s="3" t="str">
        <f>IF(tbl_clean[[#This Row],[salary_in_usd]]&gt;=statistics!$B$25,"Yes","No")</f>
        <v>No</v>
      </c>
      <c r="O2980" s="3" t="str">
        <f>IF(tbl_clean[[#This Row],[employee_residence]]=tbl_clean[[#This Row],[company_location]], "Same-Country","Cross-Country")</f>
        <v>Same-Country</v>
      </c>
    </row>
    <row r="2981" spans="1:15" ht="19.2" x14ac:dyDescent="0.45">
      <c r="A2981" s="3">
        <v>2023</v>
      </c>
      <c r="B2981" s="4" t="s">
        <v>214</v>
      </c>
      <c r="C2981" s="4">
        <f t="shared" si="46"/>
        <v>2</v>
      </c>
      <c r="D2981" s="4" t="s">
        <v>218</v>
      </c>
      <c r="E2981" s="4" t="s">
        <v>27</v>
      </c>
      <c r="F2981" s="5">
        <v>135000</v>
      </c>
      <c r="G2981" s="3" t="s">
        <v>20</v>
      </c>
      <c r="H2981" s="5">
        <v>135000</v>
      </c>
      <c r="I2981" s="3" t="s">
        <v>21</v>
      </c>
      <c r="J2981" s="3" t="s">
        <v>243</v>
      </c>
      <c r="K2981" s="17">
        <v>0</v>
      </c>
      <c r="L2981" s="3" t="s">
        <v>21</v>
      </c>
      <c r="M2981" s="3" t="s">
        <v>242</v>
      </c>
      <c r="N2981" s="3" t="str">
        <f>IF(tbl_clean[[#This Row],[salary_in_usd]]&gt;=statistics!$B$25,"Yes","No")</f>
        <v>No</v>
      </c>
      <c r="O2981" s="3" t="str">
        <f>IF(tbl_clean[[#This Row],[employee_residence]]=tbl_clean[[#This Row],[company_location]], "Same-Country","Cross-Country")</f>
        <v>Same-Country</v>
      </c>
    </row>
    <row r="2982" spans="1:15" ht="19.2" x14ac:dyDescent="0.45">
      <c r="A2982" s="3">
        <v>2023</v>
      </c>
      <c r="B2982" s="4" t="s">
        <v>213</v>
      </c>
      <c r="C2982" s="4">
        <f t="shared" si="46"/>
        <v>3</v>
      </c>
      <c r="D2982" s="4" t="s">
        <v>218</v>
      </c>
      <c r="E2982" s="4" t="s">
        <v>35</v>
      </c>
      <c r="F2982" s="5">
        <v>135000</v>
      </c>
      <c r="G2982" s="3" t="s">
        <v>20</v>
      </c>
      <c r="H2982" s="5">
        <v>135000</v>
      </c>
      <c r="I2982" s="3" t="s">
        <v>21</v>
      </c>
      <c r="J2982" s="3" t="s">
        <v>243</v>
      </c>
      <c r="K2982" s="17">
        <v>0</v>
      </c>
      <c r="L2982" s="3" t="s">
        <v>21</v>
      </c>
      <c r="M2982" s="3" t="s">
        <v>242</v>
      </c>
      <c r="N2982" s="3" t="str">
        <f>IF(tbl_clean[[#This Row],[salary_in_usd]]&gt;=statistics!$B$25,"Yes","No")</f>
        <v>No</v>
      </c>
      <c r="O2982" s="3" t="str">
        <f>IF(tbl_clean[[#This Row],[employee_residence]]=tbl_clean[[#This Row],[company_location]], "Same-Country","Cross-Country")</f>
        <v>Same-Country</v>
      </c>
    </row>
    <row r="2983" spans="1:15" ht="19.2" x14ac:dyDescent="0.45">
      <c r="A2983" s="3">
        <v>2023</v>
      </c>
      <c r="B2983" s="4" t="s">
        <v>213</v>
      </c>
      <c r="C2983" s="4">
        <f t="shared" si="46"/>
        <v>3</v>
      </c>
      <c r="D2983" s="4" t="s">
        <v>218</v>
      </c>
      <c r="E2983" s="4" t="s">
        <v>37</v>
      </c>
      <c r="F2983" s="5">
        <v>135000</v>
      </c>
      <c r="G2983" s="3" t="s">
        <v>20</v>
      </c>
      <c r="H2983" s="5">
        <v>135000</v>
      </c>
      <c r="I2983" s="3" t="s">
        <v>21</v>
      </c>
      <c r="J2983" s="3" t="s">
        <v>244</v>
      </c>
      <c r="K2983" s="17">
        <v>100</v>
      </c>
      <c r="L2983" s="3" t="s">
        <v>21</v>
      </c>
      <c r="M2983" s="3" t="s">
        <v>242</v>
      </c>
      <c r="N2983" s="3" t="str">
        <f>IF(tbl_clean[[#This Row],[salary_in_usd]]&gt;=statistics!$B$25,"Yes","No")</f>
        <v>No</v>
      </c>
      <c r="O2983" s="3" t="str">
        <f>IF(tbl_clean[[#This Row],[employee_residence]]=tbl_clean[[#This Row],[company_location]], "Same-Country","Cross-Country")</f>
        <v>Same-Country</v>
      </c>
    </row>
    <row r="2984" spans="1:15" ht="19.2" x14ac:dyDescent="0.45">
      <c r="A2984" s="3">
        <v>2023</v>
      </c>
      <c r="B2984" s="4" t="s">
        <v>213</v>
      </c>
      <c r="C2984" s="4">
        <f t="shared" si="46"/>
        <v>3</v>
      </c>
      <c r="D2984" s="4" t="s">
        <v>218</v>
      </c>
      <c r="E2984" s="4" t="s">
        <v>23</v>
      </c>
      <c r="F2984" s="5">
        <v>135000</v>
      </c>
      <c r="G2984" s="3" t="s">
        <v>20</v>
      </c>
      <c r="H2984" s="5">
        <v>135000</v>
      </c>
      <c r="I2984" s="3" t="s">
        <v>21</v>
      </c>
      <c r="J2984" s="3" t="s">
        <v>244</v>
      </c>
      <c r="K2984" s="17">
        <v>100</v>
      </c>
      <c r="L2984" s="3" t="s">
        <v>21</v>
      </c>
      <c r="M2984" s="3" t="s">
        <v>242</v>
      </c>
      <c r="N2984" s="3" t="str">
        <f>IF(tbl_clean[[#This Row],[salary_in_usd]]&gt;=statistics!$B$25,"Yes","No")</f>
        <v>No</v>
      </c>
      <c r="O2984" s="3" t="str">
        <f>IF(tbl_clean[[#This Row],[employee_residence]]=tbl_clean[[#This Row],[company_location]], "Same-Country","Cross-Country")</f>
        <v>Same-Country</v>
      </c>
    </row>
    <row r="2985" spans="1:15" ht="19.2" x14ac:dyDescent="0.45">
      <c r="A2985" s="3">
        <v>2023</v>
      </c>
      <c r="B2985" s="4" t="s">
        <v>213</v>
      </c>
      <c r="C2985" s="4">
        <f t="shared" si="46"/>
        <v>3</v>
      </c>
      <c r="D2985" s="4" t="s">
        <v>218</v>
      </c>
      <c r="E2985" s="4" t="s">
        <v>236</v>
      </c>
      <c r="F2985" s="5">
        <v>135000</v>
      </c>
      <c r="G2985" s="3" t="s">
        <v>20</v>
      </c>
      <c r="H2985" s="5">
        <v>135000</v>
      </c>
      <c r="I2985" s="3" t="s">
        <v>21</v>
      </c>
      <c r="J2985" s="3" t="s">
        <v>243</v>
      </c>
      <c r="K2985" s="17">
        <v>0</v>
      </c>
      <c r="L2985" s="3" t="s">
        <v>21</v>
      </c>
      <c r="M2985" s="3" t="s">
        <v>242</v>
      </c>
      <c r="N2985" s="3" t="str">
        <f>IF(tbl_clean[[#This Row],[salary_in_usd]]&gt;=statistics!$B$25,"Yes","No")</f>
        <v>No</v>
      </c>
      <c r="O2985" s="3" t="str">
        <f>IF(tbl_clean[[#This Row],[employee_residence]]=tbl_clean[[#This Row],[company_location]], "Same-Country","Cross-Country")</f>
        <v>Same-Country</v>
      </c>
    </row>
    <row r="2986" spans="1:15" ht="19.2" x14ac:dyDescent="0.45">
      <c r="A2986" s="3">
        <v>2023</v>
      </c>
      <c r="B2986" s="4" t="s">
        <v>215</v>
      </c>
      <c r="C2986" s="4">
        <f t="shared" si="46"/>
        <v>1</v>
      </c>
      <c r="D2986" s="4" t="s">
        <v>218</v>
      </c>
      <c r="E2986" s="4" t="s">
        <v>37</v>
      </c>
      <c r="F2986" s="5">
        <v>135000</v>
      </c>
      <c r="G2986" s="3" t="s">
        <v>20</v>
      </c>
      <c r="H2986" s="5">
        <v>135000</v>
      </c>
      <c r="I2986" s="3" t="s">
        <v>21</v>
      </c>
      <c r="J2986" s="3" t="s">
        <v>243</v>
      </c>
      <c r="K2986" s="17">
        <v>0</v>
      </c>
      <c r="L2986" s="3" t="s">
        <v>21</v>
      </c>
      <c r="M2986" s="3" t="s">
        <v>242</v>
      </c>
      <c r="N2986" s="3" t="str">
        <f>IF(tbl_clean[[#This Row],[salary_in_usd]]&gt;=statistics!$B$25,"Yes","No")</f>
        <v>No</v>
      </c>
      <c r="O2986" s="3" t="str">
        <f>IF(tbl_clean[[#This Row],[employee_residence]]=tbl_clean[[#This Row],[company_location]], "Same-Country","Cross-Country")</f>
        <v>Same-Country</v>
      </c>
    </row>
    <row r="2987" spans="1:15" ht="19.2" x14ac:dyDescent="0.45">
      <c r="A2987" s="3">
        <v>2023</v>
      </c>
      <c r="B2987" s="4" t="s">
        <v>215</v>
      </c>
      <c r="C2987" s="4">
        <f t="shared" si="46"/>
        <v>1</v>
      </c>
      <c r="D2987" s="4" t="s">
        <v>218</v>
      </c>
      <c r="E2987" s="4" t="s">
        <v>37</v>
      </c>
      <c r="F2987" s="5">
        <v>135000</v>
      </c>
      <c r="G2987" s="3" t="s">
        <v>20</v>
      </c>
      <c r="H2987" s="5">
        <v>135000</v>
      </c>
      <c r="I2987" s="3" t="s">
        <v>21</v>
      </c>
      <c r="J2987" s="3" t="s">
        <v>243</v>
      </c>
      <c r="K2987" s="17">
        <v>0</v>
      </c>
      <c r="L2987" s="3" t="s">
        <v>21</v>
      </c>
      <c r="M2987" s="3" t="s">
        <v>242</v>
      </c>
      <c r="N2987" s="3" t="str">
        <f>IF(tbl_clean[[#This Row],[salary_in_usd]]&gt;=statistics!$B$25,"Yes","No")</f>
        <v>No</v>
      </c>
      <c r="O2987" s="3" t="str">
        <f>IF(tbl_clean[[#This Row],[employee_residence]]=tbl_clean[[#This Row],[company_location]], "Same-Country","Cross-Country")</f>
        <v>Same-Country</v>
      </c>
    </row>
    <row r="2988" spans="1:15" ht="19.2" x14ac:dyDescent="0.45">
      <c r="A2988" s="3">
        <v>2023</v>
      </c>
      <c r="B2988" s="4" t="s">
        <v>213</v>
      </c>
      <c r="C2988" s="4">
        <f t="shared" si="46"/>
        <v>3</v>
      </c>
      <c r="D2988" s="4" t="s">
        <v>218</v>
      </c>
      <c r="E2988" s="4" t="s">
        <v>35</v>
      </c>
      <c r="F2988" s="5">
        <v>134500</v>
      </c>
      <c r="G2988" s="3" t="s">
        <v>20</v>
      </c>
      <c r="H2988" s="5">
        <v>134500</v>
      </c>
      <c r="I2988" s="3" t="s">
        <v>21</v>
      </c>
      <c r="J2988" s="3" t="s">
        <v>243</v>
      </c>
      <c r="K2988" s="17">
        <v>0</v>
      </c>
      <c r="L2988" s="3" t="s">
        <v>21</v>
      </c>
      <c r="M2988" s="3" t="s">
        <v>240</v>
      </c>
      <c r="N2988" s="3" t="str">
        <f>IF(tbl_clean[[#This Row],[salary_in_usd]]&gt;=statistics!$B$25,"Yes","No")</f>
        <v>No</v>
      </c>
      <c r="O2988" s="3" t="str">
        <f>IF(tbl_clean[[#This Row],[employee_residence]]=tbl_clean[[#This Row],[company_location]], "Same-Country","Cross-Country")</f>
        <v>Same-Country</v>
      </c>
    </row>
    <row r="2989" spans="1:15" ht="19.2" x14ac:dyDescent="0.45">
      <c r="A2989" s="3">
        <v>2023</v>
      </c>
      <c r="B2989" s="4" t="s">
        <v>213</v>
      </c>
      <c r="C2989" s="4">
        <f t="shared" si="46"/>
        <v>3</v>
      </c>
      <c r="D2989" s="4" t="s">
        <v>218</v>
      </c>
      <c r="E2989" s="4" t="s">
        <v>69</v>
      </c>
      <c r="F2989" s="5">
        <v>134236</v>
      </c>
      <c r="G2989" s="3" t="s">
        <v>20</v>
      </c>
      <c r="H2989" s="5">
        <v>134236</v>
      </c>
      <c r="I2989" s="3" t="s">
        <v>21</v>
      </c>
      <c r="J2989" s="3" t="s">
        <v>243</v>
      </c>
      <c r="K2989" s="17">
        <v>0</v>
      </c>
      <c r="L2989" s="3" t="s">
        <v>21</v>
      </c>
      <c r="M2989" s="3" t="s">
        <v>242</v>
      </c>
      <c r="N2989" s="3" t="str">
        <f>IF(tbl_clean[[#This Row],[salary_in_usd]]&gt;=statistics!$B$25,"Yes","No")</f>
        <v>No</v>
      </c>
      <c r="O2989" s="3" t="str">
        <f>IF(tbl_clean[[#This Row],[employee_residence]]=tbl_clean[[#This Row],[company_location]], "Same-Country","Cross-Country")</f>
        <v>Same-Country</v>
      </c>
    </row>
    <row r="2990" spans="1:15" ht="19.2" x14ac:dyDescent="0.45">
      <c r="A2990" s="3">
        <v>2023</v>
      </c>
      <c r="B2990" s="4" t="s">
        <v>213</v>
      </c>
      <c r="C2990" s="4">
        <f t="shared" si="46"/>
        <v>3</v>
      </c>
      <c r="D2990" s="4" t="s">
        <v>218</v>
      </c>
      <c r="E2990" s="4" t="s">
        <v>23</v>
      </c>
      <c r="F2990" s="5">
        <v>134236</v>
      </c>
      <c r="G2990" s="3" t="s">
        <v>20</v>
      </c>
      <c r="H2990" s="5">
        <v>134236</v>
      </c>
      <c r="I2990" s="3" t="s">
        <v>21</v>
      </c>
      <c r="J2990" s="3" t="s">
        <v>243</v>
      </c>
      <c r="K2990" s="17">
        <v>0</v>
      </c>
      <c r="L2990" s="3" t="s">
        <v>21</v>
      </c>
      <c r="M2990" s="3" t="s">
        <v>242</v>
      </c>
      <c r="N2990" s="3" t="str">
        <f>IF(tbl_clean[[#This Row],[salary_in_usd]]&gt;=statistics!$B$25,"Yes","No")</f>
        <v>No</v>
      </c>
      <c r="O2990" s="3" t="str">
        <f>IF(tbl_clean[[#This Row],[employee_residence]]=tbl_clean[[#This Row],[company_location]], "Same-Country","Cross-Country")</f>
        <v>Same-Country</v>
      </c>
    </row>
    <row r="2991" spans="1:15" ht="19.2" x14ac:dyDescent="0.45">
      <c r="A2991" s="3">
        <v>2023</v>
      </c>
      <c r="B2991" s="4" t="s">
        <v>213</v>
      </c>
      <c r="C2991" s="4">
        <f t="shared" si="46"/>
        <v>3</v>
      </c>
      <c r="D2991" s="4" t="s">
        <v>218</v>
      </c>
      <c r="E2991" s="4" t="s">
        <v>23</v>
      </c>
      <c r="F2991" s="5">
        <v>134024</v>
      </c>
      <c r="G2991" s="3" t="s">
        <v>20</v>
      </c>
      <c r="H2991" s="5">
        <v>134024</v>
      </c>
      <c r="I2991" s="3" t="s">
        <v>21</v>
      </c>
      <c r="J2991" s="3" t="s">
        <v>243</v>
      </c>
      <c r="K2991" s="17">
        <v>0</v>
      </c>
      <c r="L2991" s="3" t="s">
        <v>21</v>
      </c>
      <c r="M2991" s="3" t="s">
        <v>242</v>
      </c>
      <c r="N2991" s="3" t="str">
        <f>IF(tbl_clean[[#This Row],[salary_in_usd]]&gt;=statistics!$B$25,"Yes","No")</f>
        <v>No</v>
      </c>
      <c r="O2991" s="3" t="str">
        <f>IF(tbl_clean[[#This Row],[employee_residence]]=tbl_clean[[#This Row],[company_location]], "Same-Country","Cross-Country")</f>
        <v>Same-Country</v>
      </c>
    </row>
    <row r="2992" spans="1:15" ht="19.2" x14ac:dyDescent="0.45">
      <c r="A2992" s="3">
        <v>2023</v>
      </c>
      <c r="B2992" s="4" t="s">
        <v>214</v>
      </c>
      <c r="C2992" s="4">
        <f t="shared" si="46"/>
        <v>2</v>
      </c>
      <c r="D2992" s="4" t="s">
        <v>218</v>
      </c>
      <c r="E2992" s="4" t="s">
        <v>229</v>
      </c>
      <c r="F2992" s="5">
        <v>134000</v>
      </c>
      <c r="G2992" s="3" t="s">
        <v>20</v>
      </c>
      <c r="H2992" s="5">
        <v>134000</v>
      </c>
      <c r="I2992" s="3" t="s">
        <v>21</v>
      </c>
      <c r="J2992" s="3" t="s">
        <v>244</v>
      </c>
      <c r="K2992" s="17">
        <v>100</v>
      </c>
      <c r="L2992" s="3" t="s">
        <v>21</v>
      </c>
      <c r="M2992" s="3" t="s">
        <v>242</v>
      </c>
      <c r="N2992" s="3" t="str">
        <f>IF(tbl_clean[[#This Row],[salary_in_usd]]&gt;=statistics!$B$25,"Yes","No")</f>
        <v>No</v>
      </c>
      <c r="O2992" s="3" t="str">
        <f>IF(tbl_clean[[#This Row],[employee_residence]]=tbl_clean[[#This Row],[company_location]], "Same-Country","Cross-Country")</f>
        <v>Same-Country</v>
      </c>
    </row>
    <row r="2993" spans="1:15" ht="19.2" x14ac:dyDescent="0.45">
      <c r="A2993" s="3">
        <v>2023</v>
      </c>
      <c r="B2993" s="4" t="s">
        <v>213</v>
      </c>
      <c r="C2993" s="4">
        <f t="shared" si="46"/>
        <v>3</v>
      </c>
      <c r="D2993" s="4" t="s">
        <v>218</v>
      </c>
      <c r="E2993" s="4" t="s">
        <v>23</v>
      </c>
      <c r="F2993" s="5">
        <v>134000</v>
      </c>
      <c r="G2993" s="3" t="s">
        <v>20</v>
      </c>
      <c r="H2993" s="5">
        <v>134000</v>
      </c>
      <c r="I2993" s="3" t="s">
        <v>21</v>
      </c>
      <c r="J2993" s="3" t="s">
        <v>243</v>
      </c>
      <c r="K2993" s="17">
        <v>0</v>
      </c>
      <c r="L2993" s="3" t="s">
        <v>21</v>
      </c>
      <c r="M2993" s="3" t="s">
        <v>242</v>
      </c>
      <c r="N2993" s="3" t="str">
        <f>IF(tbl_clean[[#This Row],[salary_in_usd]]&gt;=statistics!$B$25,"Yes","No")</f>
        <v>No</v>
      </c>
      <c r="O2993" s="3" t="str">
        <f>IF(tbl_clean[[#This Row],[employee_residence]]=tbl_clean[[#This Row],[company_location]], "Same-Country","Cross-Country")</f>
        <v>Same-Country</v>
      </c>
    </row>
    <row r="2994" spans="1:15" ht="19.2" x14ac:dyDescent="0.45">
      <c r="A2994" s="3">
        <v>2023</v>
      </c>
      <c r="B2994" s="4" t="s">
        <v>213</v>
      </c>
      <c r="C2994" s="4">
        <f t="shared" si="46"/>
        <v>3</v>
      </c>
      <c r="D2994" s="4" t="s">
        <v>218</v>
      </c>
      <c r="E2994" s="4" t="s">
        <v>23</v>
      </c>
      <c r="F2994" s="5">
        <v>134000</v>
      </c>
      <c r="G2994" s="3" t="s">
        <v>20</v>
      </c>
      <c r="H2994" s="5">
        <v>134000</v>
      </c>
      <c r="I2994" s="3" t="s">
        <v>21</v>
      </c>
      <c r="J2994" s="3" t="s">
        <v>243</v>
      </c>
      <c r="K2994" s="17">
        <v>0</v>
      </c>
      <c r="L2994" s="3" t="s">
        <v>21</v>
      </c>
      <c r="M2994" s="3" t="s">
        <v>242</v>
      </c>
      <c r="N2994" s="3" t="str">
        <f>IF(tbl_clean[[#This Row],[salary_in_usd]]&gt;=statistics!$B$25,"Yes","No")</f>
        <v>No</v>
      </c>
      <c r="O2994" s="3" t="str">
        <f>IF(tbl_clean[[#This Row],[employee_residence]]=tbl_clean[[#This Row],[company_location]], "Same-Country","Cross-Country")</f>
        <v>Same-Country</v>
      </c>
    </row>
    <row r="2995" spans="1:15" ht="19.2" x14ac:dyDescent="0.45">
      <c r="A2995" s="3">
        <v>2023</v>
      </c>
      <c r="B2995" s="4" t="s">
        <v>213</v>
      </c>
      <c r="C2995" s="4">
        <f t="shared" si="46"/>
        <v>3</v>
      </c>
      <c r="D2995" s="4" t="s">
        <v>218</v>
      </c>
      <c r="E2995" s="4" t="s">
        <v>37</v>
      </c>
      <c r="F2995" s="5">
        <v>133832</v>
      </c>
      <c r="G2995" s="3" t="s">
        <v>20</v>
      </c>
      <c r="H2995" s="5">
        <v>133832</v>
      </c>
      <c r="I2995" s="3" t="s">
        <v>21</v>
      </c>
      <c r="J2995" s="3" t="s">
        <v>243</v>
      </c>
      <c r="K2995" s="17">
        <v>0</v>
      </c>
      <c r="L2995" s="3" t="s">
        <v>21</v>
      </c>
      <c r="M2995" s="3" t="s">
        <v>242</v>
      </c>
      <c r="N2995" s="3" t="str">
        <f>IF(tbl_clean[[#This Row],[salary_in_usd]]&gt;=statistics!$B$25,"Yes","No")</f>
        <v>No</v>
      </c>
      <c r="O2995" s="3" t="str">
        <f>IF(tbl_clean[[#This Row],[employee_residence]]=tbl_clean[[#This Row],[company_location]], "Same-Country","Cross-Country")</f>
        <v>Same-Country</v>
      </c>
    </row>
    <row r="2996" spans="1:15" ht="19.2" x14ac:dyDescent="0.45">
      <c r="A2996" s="3">
        <v>2023</v>
      </c>
      <c r="B2996" s="4" t="s">
        <v>213</v>
      </c>
      <c r="C2996" s="4">
        <f t="shared" si="46"/>
        <v>3</v>
      </c>
      <c r="D2996" s="4" t="s">
        <v>218</v>
      </c>
      <c r="E2996" s="4" t="s">
        <v>37</v>
      </c>
      <c r="F2996" s="5">
        <v>133800</v>
      </c>
      <c r="G2996" s="3" t="s">
        <v>20</v>
      </c>
      <c r="H2996" s="5">
        <v>133800</v>
      </c>
      <c r="I2996" s="3" t="s">
        <v>21</v>
      </c>
      <c r="J2996" s="3" t="s">
        <v>243</v>
      </c>
      <c r="K2996" s="17">
        <v>0</v>
      </c>
      <c r="L2996" s="3" t="s">
        <v>21</v>
      </c>
      <c r="M2996" s="3" t="s">
        <v>242</v>
      </c>
      <c r="N2996" s="3" t="str">
        <f>IF(tbl_clean[[#This Row],[salary_in_usd]]&gt;=statistics!$B$25,"Yes","No")</f>
        <v>No</v>
      </c>
      <c r="O2996" s="3" t="str">
        <f>IF(tbl_clean[[#This Row],[employee_residence]]=tbl_clean[[#This Row],[company_location]], "Same-Country","Cross-Country")</f>
        <v>Same-Country</v>
      </c>
    </row>
    <row r="2997" spans="1:15" ht="19.2" x14ac:dyDescent="0.45">
      <c r="A2997" s="3">
        <v>2023</v>
      </c>
      <c r="B2997" s="4" t="s">
        <v>213</v>
      </c>
      <c r="C2997" s="4">
        <f t="shared" si="46"/>
        <v>3</v>
      </c>
      <c r="D2997" s="4" t="s">
        <v>218</v>
      </c>
      <c r="E2997" s="4" t="s">
        <v>37</v>
      </c>
      <c r="F2997" s="5">
        <v>133800</v>
      </c>
      <c r="G2997" s="3" t="s">
        <v>20</v>
      </c>
      <c r="H2997" s="5">
        <v>133800</v>
      </c>
      <c r="I2997" s="3" t="s">
        <v>21</v>
      </c>
      <c r="J2997" s="3" t="s">
        <v>244</v>
      </c>
      <c r="K2997" s="17">
        <v>100</v>
      </c>
      <c r="L2997" s="3" t="s">
        <v>21</v>
      </c>
      <c r="M2997" s="3" t="s">
        <v>242</v>
      </c>
      <c r="N2997" s="3" t="str">
        <f>IF(tbl_clean[[#This Row],[salary_in_usd]]&gt;=statistics!$B$25,"Yes","No")</f>
        <v>No</v>
      </c>
      <c r="O2997" s="3" t="str">
        <f>IF(tbl_clean[[#This Row],[employee_residence]]=tbl_clean[[#This Row],[company_location]], "Same-Country","Cross-Country")</f>
        <v>Same-Country</v>
      </c>
    </row>
    <row r="2998" spans="1:15" ht="19.2" x14ac:dyDescent="0.45">
      <c r="A2998" s="3">
        <v>2023</v>
      </c>
      <c r="B2998" s="4" t="s">
        <v>213</v>
      </c>
      <c r="C2998" s="4">
        <f t="shared" si="46"/>
        <v>3</v>
      </c>
      <c r="D2998" s="4" t="s">
        <v>218</v>
      </c>
      <c r="E2998" s="4" t="s">
        <v>37</v>
      </c>
      <c r="F2998" s="5">
        <v>133300</v>
      </c>
      <c r="G2998" s="3" t="s">
        <v>20</v>
      </c>
      <c r="H2998" s="5">
        <v>133300</v>
      </c>
      <c r="I2998" s="3" t="s">
        <v>21</v>
      </c>
      <c r="J2998" s="3" t="s">
        <v>243</v>
      </c>
      <c r="K2998" s="17">
        <v>0</v>
      </c>
      <c r="L2998" s="3" t="s">
        <v>21</v>
      </c>
      <c r="M2998" s="3" t="s">
        <v>242</v>
      </c>
      <c r="N2998" s="3" t="str">
        <f>IF(tbl_clean[[#This Row],[salary_in_usd]]&gt;=statistics!$B$25,"Yes","No")</f>
        <v>No</v>
      </c>
      <c r="O2998" s="3" t="str">
        <f>IF(tbl_clean[[#This Row],[employee_residence]]=tbl_clean[[#This Row],[company_location]], "Same-Country","Cross-Country")</f>
        <v>Same-Country</v>
      </c>
    </row>
    <row r="2999" spans="1:15" ht="19.2" x14ac:dyDescent="0.45">
      <c r="A2999" s="3">
        <v>2023</v>
      </c>
      <c r="B2999" s="4" t="s">
        <v>213</v>
      </c>
      <c r="C2999" s="4">
        <f t="shared" si="46"/>
        <v>3</v>
      </c>
      <c r="D2999" s="4" t="s">
        <v>218</v>
      </c>
      <c r="E2999" s="4" t="s">
        <v>37</v>
      </c>
      <c r="F2999" s="5">
        <v>133300</v>
      </c>
      <c r="G2999" s="3" t="s">
        <v>20</v>
      </c>
      <c r="H2999" s="5">
        <v>133300</v>
      </c>
      <c r="I2999" s="3" t="s">
        <v>21</v>
      </c>
      <c r="J2999" s="3" t="s">
        <v>243</v>
      </c>
      <c r="K2999" s="17">
        <v>0</v>
      </c>
      <c r="L2999" s="3" t="s">
        <v>21</v>
      </c>
      <c r="M2999" s="3" t="s">
        <v>242</v>
      </c>
      <c r="N2999" s="3" t="str">
        <f>IF(tbl_clean[[#This Row],[salary_in_usd]]&gt;=statistics!$B$25,"Yes","No")</f>
        <v>No</v>
      </c>
      <c r="O2999" s="3" t="str">
        <f>IF(tbl_clean[[#This Row],[employee_residence]]=tbl_clean[[#This Row],[company_location]], "Same-Country","Cross-Country")</f>
        <v>Same-Country</v>
      </c>
    </row>
    <row r="3000" spans="1:15" ht="19.2" x14ac:dyDescent="0.45">
      <c r="A3000" s="3">
        <v>2023</v>
      </c>
      <c r="B3000" s="4" t="s">
        <v>213</v>
      </c>
      <c r="C3000" s="4">
        <f t="shared" si="46"/>
        <v>3</v>
      </c>
      <c r="D3000" s="4" t="s">
        <v>218</v>
      </c>
      <c r="E3000" s="4" t="s">
        <v>37</v>
      </c>
      <c r="F3000" s="5">
        <v>133300</v>
      </c>
      <c r="G3000" s="3" t="s">
        <v>20</v>
      </c>
      <c r="H3000" s="5">
        <v>133300</v>
      </c>
      <c r="I3000" s="3" t="s">
        <v>21</v>
      </c>
      <c r="J3000" s="3" t="s">
        <v>243</v>
      </c>
      <c r="K3000" s="17">
        <v>0</v>
      </c>
      <c r="L3000" s="3" t="s">
        <v>21</v>
      </c>
      <c r="M3000" s="3" t="s">
        <v>242</v>
      </c>
      <c r="N3000" s="3" t="str">
        <f>IF(tbl_clean[[#This Row],[salary_in_usd]]&gt;=statistics!$B$25,"Yes","No")</f>
        <v>No</v>
      </c>
      <c r="O3000" s="3" t="str">
        <f>IF(tbl_clean[[#This Row],[employee_residence]]=tbl_clean[[#This Row],[company_location]], "Same-Country","Cross-Country")</f>
        <v>Same-Country</v>
      </c>
    </row>
    <row r="3001" spans="1:15" ht="19.2" x14ac:dyDescent="0.45">
      <c r="A3001" s="3">
        <v>2023</v>
      </c>
      <c r="B3001" s="4" t="s">
        <v>213</v>
      </c>
      <c r="C3001" s="4">
        <f t="shared" si="46"/>
        <v>3</v>
      </c>
      <c r="D3001" s="4" t="s">
        <v>218</v>
      </c>
      <c r="E3001" s="4" t="s">
        <v>37</v>
      </c>
      <c r="F3001" s="5">
        <v>133300</v>
      </c>
      <c r="G3001" s="3" t="s">
        <v>20</v>
      </c>
      <c r="H3001" s="5">
        <v>133300</v>
      </c>
      <c r="I3001" s="3" t="s">
        <v>21</v>
      </c>
      <c r="J3001" s="3" t="s">
        <v>243</v>
      </c>
      <c r="K3001" s="17">
        <v>0</v>
      </c>
      <c r="L3001" s="3" t="s">
        <v>21</v>
      </c>
      <c r="M3001" s="3" t="s">
        <v>242</v>
      </c>
      <c r="N3001" s="3" t="str">
        <f>IF(tbl_clean[[#This Row],[salary_in_usd]]&gt;=statistics!$B$25,"Yes","No")</f>
        <v>No</v>
      </c>
      <c r="O3001" s="3" t="str">
        <f>IF(tbl_clean[[#This Row],[employee_residence]]=tbl_clean[[#This Row],[company_location]], "Same-Country","Cross-Country")</f>
        <v>Same-Country</v>
      </c>
    </row>
    <row r="3002" spans="1:15" ht="19.2" x14ac:dyDescent="0.45">
      <c r="A3002" s="3">
        <v>2023</v>
      </c>
      <c r="B3002" s="4" t="s">
        <v>213</v>
      </c>
      <c r="C3002" s="4">
        <f t="shared" si="46"/>
        <v>3</v>
      </c>
      <c r="D3002" s="4" t="s">
        <v>218</v>
      </c>
      <c r="E3002" s="4" t="s">
        <v>37</v>
      </c>
      <c r="F3002" s="5">
        <v>133300</v>
      </c>
      <c r="G3002" s="3" t="s">
        <v>20</v>
      </c>
      <c r="H3002" s="5">
        <v>133300</v>
      </c>
      <c r="I3002" s="3" t="s">
        <v>21</v>
      </c>
      <c r="J3002" s="3" t="s">
        <v>243</v>
      </c>
      <c r="K3002" s="17">
        <v>0</v>
      </c>
      <c r="L3002" s="3" t="s">
        <v>21</v>
      </c>
      <c r="M3002" s="3" t="s">
        <v>242</v>
      </c>
      <c r="N3002" s="3" t="str">
        <f>IF(tbl_clean[[#This Row],[salary_in_usd]]&gt;=statistics!$B$25,"Yes","No")</f>
        <v>No</v>
      </c>
      <c r="O3002" s="3" t="str">
        <f>IF(tbl_clean[[#This Row],[employee_residence]]=tbl_clean[[#This Row],[company_location]], "Same-Country","Cross-Country")</f>
        <v>Same-Country</v>
      </c>
    </row>
    <row r="3003" spans="1:15" ht="19.2" x14ac:dyDescent="0.45">
      <c r="A3003" s="3">
        <v>2023</v>
      </c>
      <c r="B3003" s="4" t="s">
        <v>213</v>
      </c>
      <c r="C3003" s="4">
        <f t="shared" si="46"/>
        <v>3</v>
      </c>
      <c r="D3003" s="4" t="s">
        <v>218</v>
      </c>
      <c r="E3003" s="4" t="s">
        <v>23</v>
      </c>
      <c r="F3003" s="5">
        <v>133200</v>
      </c>
      <c r="G3003" s="3" t="s">
        <v>20</v>
      </c>
      <c r="H3003" s="5">
        <v>133200</v>
      </c>
      <c r="I3003" s="3" t="s">
        <v>21</v>
      </c>
      <c r="J3003" s="3" t="s">
        <v>244</v>
      </c>
      <c r="K3003" s="17">
        <v>100</v>
      </c>
      <c r="L3003" s="3" t="s">
        <v>21</v>
      </c>
      <c r="M3003" s="3" t="s">
        <v>242</v>
      </c>
      <c r="N3003" s="3" t="str">
        <f>IF(tbl_clean[[#This Row],[salary_in_usd]]&gt;=statistics!$B$25,"Yes","No")</f>
        <v>No</v>
      </c>
      <c r="O3003" s="3" t="str">
        <f>IF(tbl_clean[[#This Row],[employee_residence]]=tbl_clean[[#This Row],[company_location]], "Same-Country","Cross-Country")</f>
        <v>Same-Country</v>
      </c>
    </row>
    <row r="3004" spans="1:15" ht="19.2" x14ac:dyDescent="0.45">
      <c r="A3004" s="3">
        <v>2023</v>
      </c>
      <c r="B3004" s="4" t="s">
        <v>213</v>
      </c>
      <c r="C3004" s="4">
        <f t="shared" si="46"/>
        <v>3</v>
      </c>
      <c r="D3004" s="4" t="s">
        <v>218</v>
      </c>
      <c r="E3004" s="4" t="s">
        <v>30</v>
      </c>
      <c r="F3004" s="5">
        <v>133000</v>
      </c>
      <c r="G3004" s="3" t="s">
        <v>20</v>
      </c>
      <c r="H3004" s="5">
        <v>133000</v>
      </c>
      <c r="I3004" s="3" t="s">
        <v>21</v>
      </c>
      <c r="J3004" s="3" t="s">
        <v>243</v>
      </c>
      <c r="K3004" s="17">
        <v>0</v>
      </c>
      <c r="L3004" s="3" t="s">
        <v>21</v>
      </c>
      <c r="M3004" s="3" t="s">
        <v>242</v>
      </c>
      <c r="N3004" s="3" t="str">
        <f>IF(tbl_clean[[#This Row],[salary_in_usd]]&gt;=statistics!$B$25,"Yes","No")</f>
        <v>No</v>
      </c>
      <c r="O3004" s="3" t="str">
        <f>IF(tbl_clean[[#This Row],[employee_residence]]=tbl_clean[[#This Row],[company_location]], "Same-Country","Cross-Country")</f>
        <v>Same-Country</v>
      </c>
    </row>
    <row r="3005" spans="1:15" ht="19.2" x14ac:dyDescent="0.45">
      <c r="A3005" s="3">
        <v>2023</v>
      </c>
      <c r="B3005" s="4" t="s">
        <v>213</v>
      </c>
      <c r="C3005" s="4">
        <f t="shared" si="46"/>
        <v>3</v>
      </c>
      <c r="D3005" s="4" t="s">
        <v>218</v>
      </c>
      <c r="E3005" s="4" t="s">
        <v>37</v>
      </c>
      <c r="F3005" s="5">
        <v>132300</v>
      </c>
      <c r="G3005" s="3" t="s">
        <v>20</v>
      </c>
      <c r="H3005" s="5">
        <v>132300</v>
      </c>
      <c r="I3005" s="3" t="s">
        <v>21</v>
      </c>
      <c r="J3005" s="3" t="s">
        <v>243</v>
      </c>
      <c r="K3005" s="17">
        <v>0</v>
      </c>
      <c r="L3005" s="3" t="s">
        <v>21</v>
      </c>
      <c r="M3005" s="3" t="s">
        <v>242</v>
      </c>
      <c r="N3005" s="3" t="str">
        <f>IF(tbl_clean[[#This Row],[salary_in_usd]]&gt;=statistics!$B$25,"Yes","No")</f>
        <v>No</v>
      </c>
      <c r="O3005" s="3" t="str">
        <f>IF(tbl_clean[[#This Row],[employee_residence]]=tbl_clean[[#This Row],[company_location]], "Same-Country","Cross-Country")</f>
        <v>Same-Country</v>
      </c>
    </row>
    <row r="3006" spans="1:15" ht="19.2" x14ac:dyDescent="0.45">
      <c r="A3006" s="3">
        <v>2023</v>
      </c>
      <c r="B3006" s="4" t="s">
        <v>213</v>
      </c>
      <c r="C3006" s="4">
        <f t="shared" si="46"/>
        <v>3</v>
      </c>
      <c r="D3006" s="4" t="s">
        <v>218</v>
      </c>
      <c r="E3006" s="4" t="s">
        <v>37</v>
      </c>
      <c r="F3006" s="5">
        <v>132300</v>
      </c>
      <c r="G3006" s="3" t="s">
        <v>20</v>
      </c>
      <c r="H3006" s="5">
        <v>132300</v>
      </c>
      <c r="I3006" s="3" t="s">
        <v>21</v>
      </c>
      <c r="J3006" s="3" t="s">
        <v>243</v>
      </c>
      <c r="K3006" s="17">
        <v>0</v>
      </c>
      <c r="L3006" s="3" t="s">
        <v>21</v>
      </c>
      <c r="M3006" s="3" t="s">
        <v>242</v>
      </c>
      <c r="N3006" s="3" t="str">
        <f>IF(tbl_clean[[#This Row],[salary_in_usd]]&gt;=statistics!$B$25,"Yes","No")</f>
        <v>No</v>
      </c>
      <c r="O3006" s="3" t="str">
        <f>IF(tbl_clean[[#This Row],[employee_residence]]=tbl_clean[[#This Row],[company_location]], "Same-Country","Cross-Country")</f>
        <v>Same-Country</v>
      </c>
    </row>
    <row r="3007" spans="1:15" ht="19.2" x14ac:dyDescent="0.45">
      <c r="A3007" s="3">
        <v>2023</v>
      </c>
      <c r="B3007" s="4" t="s">
        <v>213</v>
      </c>
      <c r="C3007" s="4">
        <f t="shared" si="46"/>
        <v>3</v>
      </c>
      <c r="D3007" s="4" t="s">
        <v>218</v>
      </c>
      <c r="E3007" s="4" t="s">
        <v>37</v>
      </c>
      <c r="F3007" s="5">
        <v>132300</v>
      </c>
      <c r="G3007" s="3" t="s">
        <v>20</v>
      </c>
      <c r="H3007" s="5">
        <v>132300</v>
      </c>
      <c r="I3007" s="3" t="s">
        <v>21</v>
      </c>
      <c r="J3007" s="3" t="s">
        <v>243</v>
      </c>
      <c r="K3007" s="17">
        <v>0</v>
      </c>
      <c r="L3007" s="3" t="s">
        <v>21</v>
      </c>
      <c r="M3007" s="3" t="s">
        <v>242</v>
      </c>
      <c r="N3007" s="3" t="str">
        <f>IF(tbl_clean[[#This Row],[salary_in_usd]]&gt;=statistics!$B$25,"Yes","No")</f>
        <v>No</v>
      </c>
      <c r="O3007" s="3" t="str">
        <f>IF(tbl_clean[[#This Row],[employee_residence]]=tbl_clean[[#This Row],[company_location]], "Same-Country","Cross-Country")</f>
        <v>Same-Country</v>
      </c>
    </row>
    <row r="3008" spans="1:15" ht="19.2" x14ac:dyDescent="0.45">
      <c r="A3008" s="3">
        <v>2023</v>
      </c>
      <c r="B3008" s="4" t="s">
        <v>213</v>
      </c>
      <c r="C3008" s="4">
        <f t="shared" si="46"/>
        <v>3</v>
      </c>
      <c r="D3008" s="4" t="s">
        <v>218</v>
      </c>
      <c r="E3008" s="4" t="s">
        <v>23</v>
      </c>
      <c r="F3008" s="5">
        <v>132000</v>
      </c>
      <c r="G3008" s="3" t="s">
        <v>20</v>
      </c>
      <c r="H3008" s="5">
        <v>132000</v>
      </c>
      <c r="I3008" s="3" t="s">
        <v>21</v>
      </c>
      <c r="J3008" s="3" t="s">
        <v>244</v>
      </c>
      <c r="K3008" s="17">
        <v>100</v>
      </c>
      <c r="L3008" s="3" t="s">
        <v>21</v>
      </c>
      <c r="M3008" s="3" t="s">
        <v>242</v>
      </c>
      <c r="N3008" s="3" t="str">
        <f>IF(tbl_clean[[#This Row],[salary_in_usd]]&gt;=statistics!$B$25,"Yes","No")</f>
        <v>No</v>
      </c>
      <c r="O3008" s="3" t="str">
        <f>IF(tbl_clean[[#This Row],[employee_residence]]=tbl_clean[[#This Row],[company_location]], "Same-Country","Cross-Country")</f>
        <v>Same-Country</v>
      </c>
    </row>
    <row r="3009" spans="1:15" ht="19.2" x14ac:dyDescent="0.45">
      <c r="A3009" s="3">
        <v>2023</v>
      </c>
      <c r="B3009" s="4" t="s">
        <v>215</v>
      </c>
      <c r="C3009" s="4">
        <f t="shared" si="46"/>
        <v>1</v>
      </c>
      <c r="D3009" s="4" t="s">
        <v>218</v>
      </c>
      <c r="E3009" s="4" t="s">
        <v>26</v>
      </c>
      <c r="F3009" s="5">
        <v>130760</v>
      </c>
      <c r="G3009" s="3" t="s">
        <v>20</v>
      </c>
      <c r="H3009" s="5">
        <v>130760</v>
      </c>
      <c r="I3009" s="3" t="s">
        <v>21</v>
      </c>
      <c r="J3009" s="3" t="s">
        <v>243</v>
      </c>
      <c r="K3009" s="17">
        <v>0</v>
      </c>
      <c r="L3009" s="3" t="s">
        <v>21</v>
      </c>
      <c r="M3009" s="3" t="s">
        <v>240</v>
      </c>
      <c r="N3009" s="3" t="str">
        <f>IF(tbl_clean[[#This Row],[salary_in_usd]]&gt;=statistics!$B$25,"Yes","No")</f>
        <v>No</v>
      </c>
      <c r="O3009" s="3" t="str">
        <f>IF(tbl_clean[[#This Row],[employee_residence]]=tbl_clean[[#This Row],[company_location]], "Same-Country","Cross-Country")</f>
        <v>Same-Country</v>
      </c>
    </row>
    <row r="3010" spans="1:15" ht="19.2" x14ac:dyDescent="0.45">
      <c r="A3010" s="3">
        <v>2023</v>
      </c>
      <c r="B3010" s="4" t="s">
        <v>215</v>
      </c>
      <c r="C3010" s="4">
        <f t="shared" ref="C3010:C3073" si="47">IF(B3010="Entry",1,IF(B3010="Mid",2,IF(B3010="Senior",3,4)))</f>
        <v>1</v>
      </c>
      <c r="D3010" s="4" t="s">
        <v>218</v>
      </c>
      <c r="E3010" s="4" t="s">
        <v>26</v>
      </c>
      <c r="F3010" s="5">
        <v>130760</v>
      </c>
      <c r="G3010" s="3" t="s">
        <v>20</v>
      </c>
      <c r="H3010" s="5">
        <v>130760</v>
      </c>
      <c r="I3010" s="3" t="s">
        <v>21</v>
      </c>
      <c r="J3010" s="3" t="s">
        <v>243</v>
      </c>
      <c r="K3010" s="17">
        <v>0</v>
      </c>
      <c r="L3010" s="3" t="s">
        <v>21</v>
      </c>
      <c r="M3010" s="3" t="s">
        <v>240</v>
      </c>
      <c r="N3010" s="3" t="str">
        <f>IF(tbl_clean[[#This Row],[salary_in_usd]]&gt;=statistics!$B$25,"Yes","No")</f>
        <v>No</v>
      </c>
      <c r="O3010" s="3" t="str">
        <f>IF(tbl_clean[[#This Row],[employee_residence]]=tbl_clean[[#This Row],[company_location]], "Same-Country","Cross-Country")</f>
        <v>Same-Country</v>
      </c>
    </row>
    <row r="3011" spans="1:15" ht="19.2" x14ac:dyDescent="0.45">
      <c r="A3011" s="3">
        <v>2023</v>
      </c>
      <c r="B3011" s="4" t="s">
        <v>215</v>
      </c>
      <c r="C3011" s="4">
        <f t="shared" si="47"/>
        <v>1</v>
      </c>
      <c r="D3011" s="4" t="s">
        <v>218</v>
      </c>
      <c r="E3011" s="4" t="s">
        <v>23</v>
      </c>
      <c r="F3011" s="5">
        <v>130001</v>
      </c>
      <c r="G3011" s="3" t="s">
        <v>20</v>
      </c>
      <c r="H3011" s="5">
        <v>130001</v>
      </c>
      <c r="I3011" s="3" t="s">
        <v>21</v>
      </c>
      <c r="J3011" s="3" t="s">
        <v>244</v>
      </c>
      <c r="K3011" s="17">
        <v>100</v>
      </c>
      <c r="L3011" s="3" t="s">
        <v>21</v>
      </c>
      <c r="M3011" s="3" t="s">
        <v>242</v>
      </c>
      <c r="N3011" s="3" t="str">
        <f>IF(tbl_clean[[#This Row],[salary_in_usd]]&gt;=statistics!$B$25,"Yes","No")</f>
        <v>No</v>
      </c>
      <c r="O3011" s="3" t="str">
        <f>IF(tbl_clean[[#This Row],[employee_residence]]=tbl_clean[[#This Row],[company_location]], "Same-Country","Cross-Country")</f>
        <v>Same-Country</v>
      </c>
    </row>
    <row r="3012" spans="1:15" ht="19.2" x14ac:dyDescent="0.45">
      <c r="A3012" s="3">
        <v>2023</v>
      </c>
      <c r="B3012" s="4" t="s">
        <v>213</v>
      </c>
      <c r="C3012" s="4">
        <f t="shared" si="47"/>
        <v>3</v>
      </c>
      <c r="D3012" s="4" t="s">
        <v>218</v>
      </c>
      <c r="E3012" s="4" t="s">
        <v>27</v>
      </c>
      <c r="F3012" s="5">
        <v>130000</v>
      </c>
      <c r="G3012" s="3" t="s">
        <v>20</v>
      </c>
      <c r="H3012" s="5">
        <v>130000</v>
      </c>
      <c r="I3012" s="3" t="s">
        <v>21</v>
      </c>
      <c r="J3012" s="3" t="s">
        <v>244</v>
      </c>
      <c r="K3012" s="17">
        <v>100</v>
      </c>
      <c r="L3012" s="3" t="s">
        <v>21</v>
      </c>
      <c r="M3012" s="3" t="s">
        <v>242</v>
      </c>
      <c r="N3012" s="3" t="str">
        <f>IF(tbl_clean[[#This Row],[salary_in_usd]]&gt;=statistics!$B$25,"Yes","No")</f>
        <v>No</v>
      </c>
      <c r="O3012" s="3" t="str">
        <f>IF(tbl_clean[[#This Row],[employee_residence]]=tbl_clean[[#This Row],[company_location]], "Same-Country","Cross-Country")</f>
        <v>Same-Country</v>
      </c>
    </row>
    <row r="3013" spans="1:15" ht="19.2" x14ac:dyDescent="0.45">
      <c r="A3013" s="3">
        <v>2023</v>
      </c>
      <c r="B3013" s="4" t="s">
        <v>213</v>
      </c>
      <c r="C3013" s="4">
        <f t="shared" si="47"/>
        <v>3</v>
      </c>
      <c r="D3013" s="4" t="s">
        <v>218</v>
      </c>
      <c r="E3013" s="4" t="s">
        <v>35</v>
      </c>
      <c r="F3013" s="5">
        <v>130000</v>
      </c>
      <c r="G3013" s="3" t="s">
        <v>20</v>
      </c>
      <c r="H3013" s="5">
        <v>130000</v>
      </c>
      <c r="I3013" s="3" t="s">
        <v>21</v>
      </c>
      <c r="J3013" s="3" t="s">
        <v>243</v>
      </c>
      <c r="K3013" s="17">
        <v>0</v>
      </c>
      <c r="L3013" s="3" t="s">
        <v>21</v>
      </c>
      <c r="M3013" s="3" t="s">
        <v>242</v>
      </c>
      <c r="N3013" s="3" t="str">
        <f>IF(tbl_clean[[#This Row],[salary_in_usd]]&gt;=statistics!$B$25,"Yes","No")</f>
        <v>No</v>
      </c>
      <c r="O3013" s="3" t="str">
        <f>IF(tbl_clean[[#This Row],[employee_residence]]=tbl_clean[[#This Row],[company_location]], "Same-Country","Cross-Country")</f>
        <v>Same-Country</v>
      </c>
    </row>
    <row r="3014" spans="1:15" ht="19.2" x14ac:dyDescent="0.45">
      <c r="A3014" s="3">
        <v>2023</v>
      </c>
      <c r="B3014" s="4" t="s">
        <v>214</v>
      </c>
      <c r="C3014" s="4">
        <f t="shared" si="47"/>
        <v>2</v>
      </c>
      <c r="D3014" s="4" t="s">
        <v>218</v>
      </c>
      <c r="E3014" s="4" t="s">
        <v>37</v>
      </c>
      <c r="F3014" s="5">
        <v>130000</v>
      </c>
      <c r="G3014" s="3" t="s">
        <v>20</v>
      </c>
      <c r="H3014" s="5">
        <v>130000</v>
      </c>
      <c r="I3014" s="3" t="s">
        <v>21</v>
      </c>
      <c r="J3014" s="3" t="s">
        <v>243</v>
      </c>
      <c r="K3014" s="17">
        <v>0</v>
      </c>
      <c r="L3014" s="3" t="s">
        <v>21</v>
      </c>
      <c r="M3014" s="3" t="s">
        <v>242</v>
      </c>
      <c r="N3014" s="3" t="str">
        <f>IF(tbl_clean[[#This Row],[salary_in_usd]]&gt;=statistics!$B$25,"Yes","No")</f>
        <v>No</v>
      </c>
      <c r="O3014" s="3" t="str">
        <f>IF(tbl_clean[[#This Row],[employee_residence]]=tbl_clean[[#This Row],[company_location]], "Same-Country","Cross-Country")</f>
        <v>Same-Country</v>
      </c>
    </row>
    <row r="3015" spans="1:15" ht="19.2" x14ac:dyDescent="0.45">
      <c r="A3015" s="3">
        <v>2023</v>
      </c>
      <c r="B3015" s="4" t="s">
        <v>214</v>
      </c>
      <c r="C3015" s="4">
        <f t="shared" si="47"/>
        <v>2</v>
      </c>
      <c r="D3015" s="4" t="s">
        <v>218</v>
      </c>
      <c r="E3015" s="4" t="s">
        <v>37</v>
      </c>
      <c r="F3015" s="5">
        <v>130000</v>
      </c>
      <c r="G3015" s="3" t="s">
        <v>20</v>
      </c>
      <c r="H3015" s="5">
        <v>130000</v>
      </c>
      <c r="I3015" s="3" t="s">
        <v>21</v>
      </c>
      <c r="J3015" s="3" t="s">
        <v>243</v>
      </c>
      <c r="K3015" s="17">
        <v>0</v>
      </c>
      <c r="L3015" s="3" t="s">
        <v>21</v>
      </c>
      <c r="M3015" s="3" t="s">
        <v>242</v>
      </c>
      <c r="N3015" s="3" t="str">
        <f>IF(tbl_clean[[#This Row],[salary_in_usd]]&gt;=statistics!$B$25,"Yes","No")</f>
        <v>No</v>
      </c>
      <c r="O3015" s="3" t="str">
        <f>IF(tbl_clean[[#This Row],[employee_residence]]=tbl_clean[[#This Row],[company_location]], "Same-Country","Cross-Country")</f>
        <v>Same-Country</v>
      </c>
    </row>
    <row r="3016" spans="1:15" ht="19.2" x14ac:dyDescent="0.45">
      <c r="A3016" s="3">
        <v>2023</v>
      </c>
      <c r="B3016" s="4" t="s">
        <v>214</v>
      </c>
      <c r="C3016" s="4">
        <f t="shared" si="47"/>
        <v>2</v>
      </c>
      <c r="D3016" s="4" t="s">
        <v>218</v>
      </c>
      <c r="E3016" s="4" t="s">
        <v>37</v>
      </c>
      <c r="F3016" s="5">
        <v>130000</v>
      </c>
      <c r="G3016" s="3" t="s">
        <v>20</v>
      </c>
      <c r="H3016" s="5">
        <v>130000</v>
      </c>
      <c r="I3016" s="3" t="s">
        <v>21</v>
      </c>
      <c r="J3016" s="3" t="s">
        <v>243</v>
      </c>
      <c r="K3016" s="17">
        <v>0</v>
      </c>
      <c r="L3016" s="3" t="s">
        <v>21</v>
      </c>
      <c r="M3016" s="3" t="s">
        <v>242</v>
      </c>
      <c r="N3016" s="3" t="str">
        <f>IF(tbl_clean[[#This Row],[salary_in_usd]]&gt;=statistics!$B$25,"Yes","No")</f>
        <v>No</v>
      </c>
      <c r="O3016" s="3" t="str">
        <f>IF(tbl_clean[[#This Row],[employee_residence]]=tbl_clean[[#This Row],[company_location]], "Same-Country","Cross-Country")</f>
        <v>Same-Country</v>
      </c>
    </row>
    <row r="3017" spans="1:15" ht="19.2" x14ac:dyDescent="0.45">
      <c r="A3017" s="3">
        <v>2023</v>
      </c>
      <c r="B3017" s="4" t="s">
        <v>213</v>
      </c>
      <c r="C3017" s="4">
        <f t="shared" si="47"/>
        <v>3</v>
      </c>
      <c r="D3017" s="4" t="s">
        <v>218</v>
      </c>
      <c r="E3017" s="4" t="s">
        <v>52</v>
      </c>
      <c r="F3017" s="5">
        <v>130000</v>
      </c>
      <c r="G3017" s="3" t="s">
        <v>20</v>
      </c>
      <c r="H3017" s="5">
        <v>130000</v>
      </c>
      <c r="I3017" s="3" t="s">
        <v>21</v>
      </c>
      <c r="J3017" s="3" t="s">
        <v>244</v>
      </c>
      <c r="K3017" s="17">
        <v>100</v>
      </c>
      <c r="L3017" s="3" t="s">
        <v>21</v>
      </c>
      <c r="M3017" s="3" t="s">
        <v>242</v>
      </c>
      <c r="N3017" s="3" t="str">
        <f>IF(tbl_clean[[#This Row],[salary_in_usd]]&gt;=statistics!$B$25,"Yes","No")</f>
        <v>No</v>
      </c>
      <c r="O3017" s="3" t="str">
        <f>IF(tbl_clean[[#This Row],[employee_residence]]=tbl_clean[[#This Row],[company_location]], "Same-Country","Cross-Country")</f>
        <v>Same-Country</v>
      </c>
    </row>
    <row r="3018" spans="1:15" ht="19.2" x14ac:dyDescent="0.45">
      <c r="A3018" s="3">
        <v>2023</v>
      </c>
      <c r="B3018" s="4" t="s">
        <v>213</v>
      </c>
      <c r="C3018" s="4">
        <f t="shared" si="47"/>
        <v>3</v>
      </c>
      <c r="D3018" s="4" t="s">
        <v>218</v>
      </c>
      <c r="E3018" s="4" t="s">
        <v>37</v>
      </c>
      <c r="F3018" s="5">
        <v>130000</v>
      </c>
      <c r="G3018" s="3" t="s">
        <v>20</v>
      </c>
      <c r="H3018" s="5">
        <v>130000</v>
      </c>
      <c r="I3018" s="3" t="s">
        <v>21</v>
      </c>
      <c r="J3018" s="3" t="s">
        <v>243</v>
      </c>
      <c r="K3018" s="17">
        <v>0</v>
      </c>
      <c r="L3018" s="3" t="s">
        <v>21</v>
      </c>
      <c r="M3018" s="3" t="s">
        <v>242</v>
      </c>
      <c r="N3018" s="3" t="str">
        <f>IF(tbl_clean[[#This Row],[salary_in_usd]]&gt;=statistics!$B$25,"Yes","No")</f>
        <v>No</v>
      </c>
      <c r="O3018" s="3" t="str">
        <f>IF(tbl_clean[[#This Row],[employee_residence]]=tbl_clean[[#This Row],[company_location]], "Same-Country","Cross-Country")</f>
        <v>Same-Country</v>
      </c>
    </row>
    <row r="3019" spans="1:15" ht="19.2" x14ac:dyDescent="0.45">
      <c r="A3019" s="3">
        <v>2023</v>
      </c>
      <c r="B3019" s="4" t="s">
        <v>214</v>
      </c>
      <c r="C3019" s="4">
        <f t="shared" si="47"/>
        <v>2</v>
      </c>
      <c r="D3019" s="4" t="s">
        <v>218</v>
      </c>
      <c r="E3019" s="4" t="s">
        <v>76</v>
      </c>
      <c r="F3019" s="5">
        <v>130000</v>
      </c>
      <c r="G3019" s="3" t="s">
        <v>20</v>
      </c>
      <c r="H3019" s="5">
        <v>130000</v>
      </c>
      <c r="I3019" s="3" t="s">
        <v>21</v>
      </c>
      <c r="J3019" s="3" t="s">
        <v>243</v>
      </c>
      <c r="K3019" s="17">
        <v>0</v>
      </c>
      <c r="L3019" s="3" t="s">
        <v>21</v>
      </c>
      <c r="M3019" s="3" t="s">
        <v>242</v>
      </c>
      <c r="N3019" s="3" t="str">
        <f>IF(tbl_clean[[#This Row],[salary_in_usd]]&gt;=statistics!$B$25,"Yes","No")</f>
        <v>No</v>
      </c>
      <c r="O3019" s="3" t="str">
        <f>IF(tbl_clean[[#This Row],[employee_residence]]=tbl_clean[[#This Row],[company_location]], "Same-Country","Cross-Country")</f>
        <v>Same-Country</v>
      </c>
    </row>
    <row r="3020" spans="1:15" ht="19.2" x14ac:dyDescent="0.45">
      <c r="A3020" s="3">
        <v>2023</v>
      </c>
      <c r="B3020" s="4" t="s">
        <v>213</v>
      </c>
      <c r="C3020" s="4">
        <f t="shared" si="47"/>
        <v>3</v>
      </c>
      <c r="D3020" s="4" t="s">
        <v>218</v>
      </c>
      <c r="E3020" s="4" t="s">
        <v>35</v>
      </c>
      <c r="F3020" s="5">
        <v>130000</v>
      </c>
      <c r="G3020" s="3" t="s">
        <v>20</v>
      </c>
      <c r="H3020" s="5">
        <v>130000</v>
      </c>
      <c r="I3020" s="3" t="s">
        <v>21</v>
      </c>
      <c r="J3020" s="3" t="s">
        <v>243</v>
      </c>
      <c r="K3020" s="17">
        <v>0</v>
      </c>
      <c r="L3020" s="3" t="s">
        <v>21</v>
      </c>
      <c r="M3020" s="3" t="s">
        <v>242</v>
      </c>
      <c r="N3020" s="3" t="str">
        <f>IF(tbl_clean[[#This Row],[salary_in_usd]]&gt;=statistics!$B$25,"Yes","No")</f>
        <v>No</v>
      </c>
      <c r="O3020" s="3" t="str">
        <f>IF(tbl_clean[[#This Row],[employee_residence]]=tbl_clean[[#This Row],[company_location]], "Same-Country","Cross-Country")</f>
        <v>Same-Country</v>
      </c>
    </row>
    <row r="3021" spans="1:15" ht="19.2" x14ac:dyDescent="0.45">
      <c r="A3021" s="3">
        <v>2023</v>
      </c>
      <c r="B3021" s="4" t="s">
        <v>213</v>
      </c>
      <c r="C3021" s="4">
        <f t="shared" si="47"/>
        <v>3</v>
      </c>
      <c r="D3021" s="4" t="s">
        <v>218</v>
      </c>
      <c r="E3021" s="4" t="s">
        <v>37</v>
      </c>
      <c r="F3021" s="5">
        <v>130000</v>
      </c>
      <c r="G3021" s="3" t="s">
        <v>20</v>
      </c>
      <c r="H3021" s="5">
        <v>130000</v>
      </c>
      <c r="I3021" s="3" t="s">
        <v>21</v>
      </c>
      <c r="J3021" s="3" t="s">
        <v>244</v>
      </c>
      <c r="K3021" s="17">
        <v>100</v>
      </c>
      <c r="L3021" s="3" t="s">
        <v>21</v>
      </c>
      <c r="M3021" s="3" t="s">
        <v>242</v>
      </c>
      <c r="N3021" s="3" t="str">
        <f>IF(tbl_clean[[#This Row],[salary_in_usd]]&gt;=statistics!$B$25,"Yes","No")</f>
        <v>No</v>
      </c>
      <c r="O3021" s="3" t="str">
        <f>IF(tbl_clean[[#This Row],[employee_residence]]=tbl_clean[[#This Row],[company_location]], "Same-Country","Cross-Country")</f>
        <v>Same-Country</v>
      </c>
    </row>
    <row r="3022" spans="1:15" ht="19.2" x14ac:dyDescent="0.45">
      <c r="A3022" s="3">
        <v>2023</v>
      </c>
      <c r="B3022" s="4" t="s">
        <v>214</v>
      </c>
      <c r="C3022" s="4">
        <f t="shared" si="47"/>
        <v>2</v>
      </c>
      <c r="D3022" s="4" t="s">
        <v>218</v>
      </c>
      <c r="E3022" s="4" t="s">
        <v>35</v>
      </c>
      <c r="F3022" s="5">
        <v>130000</v>
      </c>
      <c r="G3022" s="3" t="s">
        <v>20</v>
      </c>
      <c r="H3022" s="5">
        <v>130000</v>
      </c>
      <c r="I3022" s="3" t="s">
        <v>21</v>
      </c>
      <c r="J3022" s="3" t="s">
        <v>243</v>
      </c>
      <c r="K3022" s="17">
        <v>0</v>
      </c>
      <c r="L3022" s="3" t="s">
        <v>21</v>
      </c>
      <c r="M3022" s="3" t="s">
        <v>242</v>
      </c>
      <c r="N3022" s="3" t="str">
        <f>IF(tbl_clean[[#This Row],[salary_in_usd]]&gt;=statistics!$B$25,"Yes","No")</f>
        <v>No</v>
      </c>
      <c r="O3022" s="3" t="str">
        <f>IF(tbl_clean[[#This Row],[employee_residence]]=tbl_clean[[#This Row],[company_location]], "Same-Country","Cross-Country")</f>
        <v>Same-Country</v>
      </c>
    </row>
    <row r="3023" spans="1:15" ht="19.2" x14ac:dyDescent="0.45">
      <c r="A3023" s="3">
        <v>2023</v>
      </c>
      <c r="B3023" s="4" t="s">
        <v>213</v>
      </c>
      <c r="C3023" s="4">
        <f t="shared" si="47"/>
        <v>3</v>
      </c>
      <c r="D3023" s="4" t="s">
        <v>218</v>
      </c>
      <c r="E3023" s="4" t="s">
        <v>37</v>
      </c>
      <c r="F3023" s="5">
        <v>130000</v>
      </c>
      <c r="G3023" s="3" t="s">
        <v>20</v>
      </c>
      <c r="H3023" s="5">
        <v>130000</v>
      </c>
      <c r="I3023" s="3" t="s">
        <v>21</v>
      </c>
      <c r="J3023" s="3" t="s">
        <v>244</v>
      </c>
      <c r="K3023" s="17">
        <v>100</v>
      </c>
      <c r="L3023" s="3" t="s">
        <v>21</v>
      </c>
      <c r="M3023" s="3" t="s">
        <v>242</v>
      </c>
      <c r="N3023" s="3" t="str">
        <f>IF(tbl_clean[[#This Row],[salary_in_usd]]&gt;=statistics!$B$25,"Yes","No")</f>
        <v>No</v>
      </c>
      <c r="O3023" s="3" t="str">
        <f>IF(tbl_clean[[#This Row],[employee_residence]]=tbl_clean[[#This Row],[company_location]], "Same-Country","Cross-Country")</f>
        <v>Same-Country</v>
      </c>
    </row>
    <row r="3024" spans="1:15" ht="19.2" x14ac:dyDescent="0.45">
      <c r="A3024" s="3">
        <v>2023</v>
      </c>
      <c r="B3024" s="4" t="s">
        <v>214</v>
      </c>
      <c r="C3024" s="4">
        <f t="shared" si="47"/>
        <v>2</v>
      </c>
      <c r="D3024" s="4" t="s">
        <v>218</v>
      </c>
      <c r="E3024" s="4" t="s">
        <v>27</v>
      </c>
      <c r="F3024" s="5">
        <v>130000</v>
      </c>
      <c r="G3024" s="3" t="s">
        <v>20</v>
      </c>
      <c r="H3024" s="5">
        <v>130000</v>
      </c>
      <c r="I3024" s="3" t="s">
        <v>21</v>
      </c>
      <c r="J3024" s="3" t="s">
        <v>243</v>
      </c>
      <c r="K3024" s="17">
        <v>0</v>
      </c>
      <c r="L3024" s="3" t="s">
        <v>21</v>
      </c>
      <c r="M3024" s="3" t="s">
        <v>242</v>
      </c>
      <c r="N3024" s="3" t="str">
        <f>IF(tbl_clean[[#This Row],[salary_in_usd]]&gt;=statistics!$B$25,"Yes","No")</f>
        <v>No</v>
      </c>
      <c r="O3024" s="3" t="str">
        <f>IF(tbl_clean[[#This Row],[employee_residence]]=tbl_clean[[#This Row],[company_location]], "Same-Country","Cross-Country")</f>
        <v>Same-Country</v>
      </c>
    </row>
    <row r="3025" spans="1:15" ht="19.2" x14ac:dyDescent="0.45">
      <c r="A3025" s="3">
        <v>2023</v>
      </c>
      <c r="B3025" s="4" t="s">
        <v>213</v>
      </c>
      <c r="C3025" s="4">
        <f t="shared" si="47"/>
        <v>3</v>
      </c>
      <c r="D3025" s="4" t="s">
        <v>218</v>
      </c>
      <c r="E3025" s="4" t="s">
        <v>32</v>
      </c>
      <c r="F3025" s="5">
        <v>130000</v>
      </c>
      <c r="G3025" s="3" t="s">
        <v>20</v>
      </c>
      <c r="H3025" s="5">
        <v>130000</v>
      </c>
      <c r="I3025" s="3" t="s">
        <v>21</v>
      </c>
      <c r="J3025" s="3" t="s">
        <v>243</v>
      </c>
      <c r="K3025" s="17">
        <v>0</v>
      </c>
      <c r="L3025" s="3" t="s">
        <v>21</v>
      </c>
      <c r="M3025" s="3" t="s">
        <v>242</v>
      </c>
      <c r="N3025" s="3" t="str">
        <f>IF(tbl_clean[[#This Row],[salary_in_usd]]&gt;=statistics!$B$25,"Yes","No")</f>
        <v>No</v>
      </c>
      <c r="O3025" s="3" t="str">
        <f>IF(tbl_clean[[#This Row],[employee_residence]]=tbl_clean[[#This Row],[company_location]], "Same-Country","Cross-Country")</f>
        <v>Same-Country</v>
      </c>
    </row>
    <row r="3026" spans="1:15" ht="19.2" x14ac:dyDescent="0.45">
      <c r="A3026" s="3">
        <v>2023</v>
      </c>
      <c r="B3026" s="4" t="s">
        <v>214</v>
      </c>
      <c r="C3026" s="4">
        <f t="shared" si="47"/>
        <v>2</v>
      </c>
      <c r="D3026" s="4" t="s">
        <v>218</v>
      </c>
      <c r="E3026" s="4" t="s">
        <v>37</v>
      </c>
      <c r="F3026" s="5">
        <v>130000</v>
      </c>
      <c r="G3026" s="3" t="s">
        <v>20</v>
      </c>
      <c r="H3026" s="5">
        <v>130000</v>
      </c>
      <c r="I3026" s="3" t="s">
        <v>21</v>
      </c>
      <c r="J3026" s="3" t="s">
        <v>243</v>
      </c>
      <c r="K3026" s="17">
        <v>0</v>
      </c>
      <c r="L3026" s="3" t="s">
        <v>21</v>
      </c>
      <c r="M3026" s="3" t="s">
        <v>242</v>
      </c>
      <c r="N3026" s="3" t="str">
        <f>IF(tbl_clean[[#This Row],[salary_in_usd]]&gt;=statistics!$B$25,"Yes","No")</f>
        <v>No</v>
      </c>
      <c r="O3026" s="3" t="str">
        <f>IF(tbl_clean[[#This Row],[employee_residence]]=tbl_clean[[#This Row],[company_location]], "Same-Country","Cross-Country")</f>
        <v>Same-Country</v>
      </c>
    </row>
    <row r="3027" spans="1:15" ht="19.2" x14ac:dyDescent="0.45">
      <c r="A3027" s="3">
        <v>2023</v>
      </c>
      <c r="B3027" s="4" t="s">
        <v>214</v>
      </c>
      <c r="C3027" s="4">
        <f t="shared" si="47"/>
        <v>2</v>
      </c>
      <c r="D3027" s="4" t="s">
        <v>218</v>
      </c>
      <c r="E3027" s="4" t="s">
        <v>93</v>
      </c>
      <c r="F3027" s="5">
        <v>130000</v>
      </c>
      <c r="G3027" s="3" t="s">
        <v>20</v>
      </c>
      <c r="H3027" s="5">
        <v>130000</v>
      </c>
      <c r="I3027" s="3" t="s">
        <v>21</v>
      </c>
      <c r="J3027" s="3" t="s">
        <v>244</v>
      </c>
      <c r="K3027" s="17">
        <v>100</v>
      </c>
      <c r="L3027" s="3" t="s">
        <v>21</v>
      </c>
      <c r="M3027" s="3" t="s">
        <v>240</v>
      </c>
      <c r="N3027" s="3" t="str">
        <f>IF(tbl_clean[[#This Row],[salary_in_usd]]&gt;=statistics!$B$25,"Yes","No")</f>
        <v>No</v>
      </c>
      <c r="O3027" s="3" t="str">
        <f>IF(tbl_clean[[#This Row],[employee_residence]]=tbl_clean[[#This Row],[company_location]], "Same-Country","Cross-Country")</f>
        <v>Same-Country</v>
      </c>
    </row>
    <row r="3028" spans="1:15" ht="19.2" x14ac:dyDescent="0.45">
      <c r="A3028" s="3">
        <v>2023</v>
      </c>
      <c r="B3028" s="4" t="s">
        <v>213</v>
      </c>
      <c r="C3028" s="4">
        <f t="shared" si="47"/>
        <v>3</v>
      </c>
      <c r="D3028" s="4" t="s">
        <v>218</v>
      </c>
      <c r="E3028" s="4" t="s">
        <v>37</v>
      </c>
      <c r="F3028" s="5">
        <v>130000</v>
      </c>
      <c r="G3028" s="3" t="s">
        <v>20</v>
      </c>
      <c r="H3028" s="5">
        <v>130000</v>
      </c>
      <c r="I3028" s="3" t="s">
        <v>21</v>
      </c>
      <c r="J3028" s="3" t="s">
        <v>244</v>
      </c>
      <c r="K3028" s="17">
        <v>100</v>
      </c>
      <c r="L3028" s="3" t="s">
        <v>21</v>
      </c>
      <c r="M3028" s="3" t="s">
        <v>242</v>
      </c>
      <c r="N3028" s="3" t="str">
        <f>IF(tbl_clean[[#This Row],[salary_in_usd]]&gt;=statistics!$B$25,"Yes","No")</f>
        <v>No</v>
      </c>
      <c r="O3028" s="3" t="str">
        <f>IF(tbl_clean[[#This Row],[employee_residence]]=tbl_clean[[#This Row],[company_location]], "Same-Country","Cross-Country")</f>
        <v>Same-Country</v>
      </c>
    </row>
    <row r="3029" spans="1:15" ht="19.2" x14ac:dyDescent="0.45">
      <c r="A3029" s="3">
        <v>2023</v>
      </c>
      <c r="B3029" s="4" t="s">
        <v>213</v>
      </c>
      <c r="C3029" s="4">
        <f t="shared" si="47"/>
        <v>3</v>
      </c>
      <c r="D3029" s="4" t="s">
        <v>218</v>
      </c>
      <c r="E3029" s="4" t="s">
        <v>32</v>
      </c>
      <c r="F3029" s="5">
        <v>130000</v>
      </c>
      <c r="G3029" s="3" t="s">
        <v>20</v>
      </c>
      <c r="H3029" s="5">
        <v>130000</v>
      </c>
      <c r="I3029" s="3" t="s">
        <v>21</v>
      </c>
      <c r="J3029" s="3" t="s">
        <v>244</v>
      </c>
      <c r="K3029" s="17">
        <v>100</v>
      </c>
      <c r="L3029" s="3" t="s">
        <v>21</v>
      </c>
      <c r="M3029" s="3" t="s">
        <v>242</v>
      </c>
      <c r="N3029" s="3" t="str">
        <f>IF(tbl_clean[[#This Row],[salary_in_usd]]&gt;=statistics!$B$25,"Yes","No")</f>
        <v>No</v>
      </c>
      <c r="O3029" s="3" t="str">
        <f>IF(tbl_clean[[#This Row],[employee_residence]]=tbl_clean[[#This Row],[company_location]], "Same-Country","Cross-Country")</f>
        <v>Same-Country</v>
      </c>
    </row>
    <row r="3030" spans="1:15" ht="19.2" x14ac:dyDescent="0.45">
      <c r="A3030" s="3">
        <v>2023</v>
      </c>
      <c r="B3030" s="4" t="s">
        <v>214</v>
      </c>
      <c r="C3030" s="4">
        <f t="shared" si="47"/>
        <v>2</v>
      </c>
      <c r="D3030" s="4" t="s">
        <v>218</v>
      </c>
      <c r="E3030" s="4" t="s">
        <v>27</v>
      </c>
      <c r="F3030" s="5">
        <v>130000</v>
      </c>
      <c r="G3030" s="3" t="s">
        <v>20</v>
      </c>
      <c r="H3030" s="5">
        <v>130000</v>
      </c>
      <c r="I3030" s="3" t="s">
        <v>24</v>
      </c>
      <c r="J3030" s="3" t="s">
        <v>244</v>
      </c>
      <c r="K3030" s="17">
        <v>100</v>
      </c>
      <c r="L3030" s="3" t="s">
        <v>24</v>
      </c>
      <c r="M3030" s="3" t="s">
        <v>242</v>
      </c>
      <c r="N3030" s="3" t="str">
        <f>IF(tbl_clean[[#This Row],[salary_in_usd]]&gt;=statistics!$B$25,"Yes","No")</f>
        <v>No</v>
      </c>
      <c r="O3030" s="3" t="str">
        <f>IF(tbl_clean[[#This Row],[employee_residence]]=tbl_clean[[#This Row],[company_location]], "Same-Country","Cross-Country")</f>
        <v>Same-Country</v>
      </c>
    </row>
    <row r="3031" spans="1:15" ht="19.2" x14ac:dyDescent="0.45">
      <c r="A3031" s="3">
        <v>2023</v>
      </c>
      <c r="B3031" s="4" t="s">
        <v>213</v>
      </c>
      <c r="C3031" s="4">
        <f t="shared" si="47"/>
        <v>3</v>
      </c>
      <c r="D3031" s="4" t="s">
        <v>218</v>
      </c>
      <c r="E3031" s="4" t="s">
        <v>37</v>
      </c>
      <c r="F3031" s="5">
        <v>130000</v>
      </c>
      <c r="G3031" s="3" t="s">
        <v>20</v>
      </c>
      <c r="H3031" s="5">
        <v>130000</v>
      </c>
      <c r="I3031" s="3" t="s">
        <v>21</v>
      </c>
      <c r="J3031" s="3" t="s">
        <v>244</v>
      </c>
      <c r="K3031" s="17">
        <v>100</v>
      </c>
      <c r="L3031" s="3" t="s">
        <v>21</v>
      </c>
      <c r="M3031" s="3" t="s">
        <v>242</v>
      </c>
      <c r="N3031" s="3" t="str">
        <f>IF(tbl_clean[[#This Row],[salary_in_usd]]&gt;=statistics!$B$25,"Yes","No")</f>
        <v>No</v>
      </c>
      <c r="O3031" s="3" t="str">
        <f>IF(tbl_clean[[#This Row],[employee_residence]]=tbl_clean[[#This Row],[company_location]], "Same-Country","Cross-Country")</f>
        <v>Same-Country</v>
      </c>
    </row>
    <row r="3032" spans="1:15" ht="19.2" x14ac:dyDescent="0.45">
      <c r="A3032" s="3">
        <v>2023</v>
      </c>
      <c r="B3032" s="4" t="s">
        <v>213</v>
      </c>
      <c r="C3032" s="4">
        <f t="shared" si="47"/>
        <v>3</v>
      </c>
      <c r="D3032" s="4" t="s">
        <v>218</v>
      </c>
      <c r="E3032" s="4" t="s">
        <v>37</v>
      </c>
      <c r="F3032" s="5">
        <v>130000</v>
      </c>
      <c r="G3032" s="3" t="s">
        <v>20</v>
      </c>
      <c r="H3032" s="5">
        <v>130000</v>
      </c>
      <c r="I3032" s="3" t="s">
        <v>21</v>
      </c>
      <c r="J3032" s="3" t="s">
        <v>244</v>
      </c>
      <c r="K3032" s="17">
        <v>100</v>
      </c>
      <c r="L3032" s="3" t="s">
        <v>21</v>
      </c>
      <c r="M3032" s="3" t="s">
        <v>242</v>
      </c>
      <c r="N3032" s="3" t="str">
        <f>IF(tbl_clean[[#This Row],[salary_in_usd]]&gt;=statistics!$B$25,"Yes","No")</f>
        <v>No</v>
      </c>
      <c r="O3032" s="3" t="str">
        <f>IF(tbl_clean[[#This Row],[employee_residence]]=tbl_clean[[#This Row],[company_location]], "Same-Country","Cross-Country")</f>
        <v>Same-Country</v>
      </c>
    </row>
    <row r="3033" spans="1:15" ht="19.2" x14ac:dyDescent="0.45">
      <c r="A3033" s="3">
        <v>2023</v>
      </c>
      <c r="B3033" s="4" t="s">
        <v>213</v>
      </c>
      <c r="C3033" s="4">
        <f t="shared" si="47"/>
        <v>3</v>
      </c>
      <c r="D3033" s="4" t="s">
        <v>218</v>
      </c>
      <c r="E3033" s="4" t="s">
        <v>27</v>
      </c>
      <c r="F3033" s="5">
        <v>130000</v>
      </c>
      <c r="G3033" s="3" t="s">
        <v>20</v>
      </c>
      <c r="H3033" s="5">
        <v>130000</v>
      </c>
      <c r="I3033" s="3" t="s">
        <v>21</v>
      </c>
      <c r="J3033" s="3" t="s">
        <v>244</v>
      </c>
      <c r="K3033" s="17">
        <v>100</v>
      </c>
      <c r="L3033" s="3" t="s">
        <v>21</v>
      </c>
      <c r="M3033" s="3" t="s">
        <v>242</v>
      </c>
      <c r="N3033" s="3" t="str">
        <f>IF(tbl_clean[[#This Row],[salary_in_usd]]&gt;=statistics!$B$25,"Yes","No")</f>
        <v>No</v>
      </c>
      <c r="O3033" s="3" t="str">
        <f>IF(tbl_clean[[#This Row],[employee_residence]]=tbl_clean[[#This Row],[company_location]], "Same-Country","Cross-Country")</f>
        <v>Same-Country</v>
      </c>
    </row>
    <row r="3034" spans="1:15" ht="19.2" x14ac:dyDescent="0.45">
      <c r="A3034" s="3">
        <v>2023</v>
      </c>
      <c r="B3034" s="4" t="s">
        <v>214</v>
      </c>
      <c r="C3034" s="4">
        <f t="shared" si="47"/>
        <v>2</v>
      </c>
      <c r="D3034" s="4" t="s">
        <v>218</v>
      </c>
      <c r="E3034" s="4" t="s">
        <v>49</v>
      </c>
      <c r="F3034" s="5">
        <v>130000</v>
      </c>
      <c r="G3034" s="3" t="s">
        <v>20</v>
      </c>
      <c r="H3034" s="5">
        <v>130000</v>
      </c>
      <c r="I3034" s="3" t="s">
        <v>21</v>
      </c>
      <c r="J3034" s="3" t="s">
        <v>243</v>
      </c>
      <c r="K3034" s="17">
        <v>0</v>
      </c>
      <c r="L3034" s="3" t="s">
        <v>21</v>
      </c>
      <c r="M3034" s="3" t="s">
        <v>242</v>
      </c>
      <c r="N3034" s="3" t="str">
        <f>IF(tbl_clean[[#This Row],[salary_in_usd]]&gt;=statistics!$B$25,"Yes","No")</f>
        <v>No</v>
      </c>
      <c r="O3034" s="3" t="str">
        <f>IF(tbl_clean[[#This Row],[employee_residence]]=tbl_clean[[#This Row],[company_location]], "Same-Country","Cross-Country")</f>
        <v>Same-Country</v>
      </c>
    </row>
    <row r="3035" spans="1:15" ht="19.2" x14ac:dyDescent="0.45">
      <c r="A3035" s="3">
        <v>2023</v>
      </c>
      <c r="B3035" s="4" t="s">
        <v>213</v>
      </c>
      <c r="C3035" s="4">
        <f t="shared" si="47"/>
        <v>3</v>
      </c>
      <c r="D3035" s="4" t="s">
        <v>218</v>
      </c>
      <c r="E3035" s="4" t="s">
        <v>37</v>
      </c>
      <c r="F3035" s="5">
        <v>130000</v>
      </c>
      <c r="G3035" s="3" t="s">
        <v>20</v>
      </c>
      <c r="H3035" s="5">
        <v>130000</v>
      </c>
      <c r="I3035" s="3" t="s">
        <v>21</v>
      </c>
      <c r="J3035" s="3" t="s">
        <v>243</v>
      </c>
      <c r="K3035" s="17">
        <v>0</v>
      </c>
      <c r="L3035" s="3" t="s">
        <v>21</v>
      </c>
      <c r="M3035" s="3" t="s">
        <v>242</v>
      </c>
      <c r="N3035" s="3" t="str">
        <f>IF(tbl_clean[[#This Row],[salary_in_usd]]&gt;=statistics!$B$25,"Yes","No")</f>
        <v>No</v>
      </c>
      <c r="O3035" s="3" t="str">
        <f>IF(tbl_clean[[#This Row],[employee_residence]]=tbl_clean[[#This Row],[company_location]], "Same-Country","Cross-Country")</f>
        <v>Same-Country</v>
      </c>
    </row>
    <row r="3036" spans="1:15" ht="19.2" x14ac:dyDescent="0.45">
      <c r="A3036" s="3">
        <v>2023</v>
      </c>
      <c r="B3036" s="4" t="s">
        <v>214</v>
      </c>
      <c r="C3036" s="4">
        <f t="shared" si="47"/>
        <v>2</v>
      </c>
      <c r="D3036" s="4" t="s">
        <v>218</v>
      </c>
      <c r="E3036" s="4" t="s">
        <v>37</v>
      </c>
      <c r="F3036" s="5">
        <v>130000</v>
      </c>
      <c r="G3036" s="3" t="s">
        <v>20</v>
      </c>
      <c r="H3036" s="5">
        <v>130000</v>
      </c>
      <c r="I3036" s="3" t="s">
        <v>21</v>
      </c>
      <c r="J3036" s="3" t="s">
        <v>243</v>
      </c>
      <c r="K3036" s="17">
        <v>0</v>
      </c>
      <c r="L3036" s="3" t="s">
        <v>21</v>
      </c>
      <c r="M3036" s="3" t="s">
        <v>242</v>
      </c>
      <c r="N3036" s="3" t="str">
        <f>IF(tbl_clean[[#This Row],[salary_in_usd]]&gt;=statistics!$B$25,"Yes","No")</f>
        <v>No</v>
      </c>
      <c r="O3036" s="3" t="str">
        <f>IF(tbl_clean[[#This Row],[employee_residence]]=tbl_clean[[#This Row],[company_location]], "Same-Country","Cross-Country")</f>
        <v>Same-Country</v>
      </c>
    </row>
    <row r="3037" spans="1:15" ht="19.2" x14ac:dyDescent="0.45">
      <c r="A3037" s="3">
        <v>2023</v>
      </c>
      <c r="B3037" s="4" t="s">
        <v>214</v>
      </c>
      <c r="C3037" s="4">
        <f t="shared" si="47"/>
        <v>2</v>
      </c>
      <c r="D3037" s="4" t="s">
        <v>218</v>
      </c>
      <c r="E3037" s="4" t="s">
        <v>27</v>
      </c>
      <c r="F3037" s="5">
        <v>130000</v>
      </c>
      <c r="G3037" s="3" t="s">
        <v>20</v>
      </c>
      <c r="H3037" s="5">
        <v>130000</v>
      </c>
      <c r="I3037" s="3" t="s">
        <v>21</v>
      </c>
      <c r="J3037" s="3" t="s">
        <v>243</v>
      </c>
      <c r="K3037" s="17">
        <v>0</v>
      </c>
      <c r="L3037" s="3" t="s">
        <v>21</v>
      </c>
      <c r="M3037" s="3" t="s">
        <v>242</v>
      </c>
      <c r="N3037" s="3" t="str">
        <f>IF(tbl_clean[[#This Row],[salary_in_usd]]&gt;=statistics!$B$25,"Yes","No")</f>
        <v>No</v>
      </c>
      <c r="O3037" s="3" t="str">
        <f>IF(tbl_clean[[#This Row],[employee_residence]]=tbl_clean[[#This Row],[company_location]], "Same-Country","Cross-Country")</f>
        <v>Same-Country</v>
      </c>
    </row>
    <row r="3038" spans="1:15" ht="19.2" x14ac:dyDescent="0.45">
      <c r="A3038" s="3">
        <v>2023</v>
      </c>
      <c r="B3038" s="4" t="s">
        <v>215</v>
      </c>
      <c r="C3038" s="4">
        <f t="shared" si="47"/>
        <v>1</v>
      </c>
      <c r="D3038" s="4" t="s">
        <v>218</v>
      </c>
      <c r="E3038" s="4" t="s">
        <v>75</v>
      </c>
      <c r="F3038" s="5">
        <v>130000</v>
      </c>
      <c r="G3038" s="3" t="s">
        <v>20</v>
      </c>
      <c r="H3038" s="5">
        <v>130000</v>
      </c>
      <c r="I3038" s="3" t="s">
        <v>11</v>
      </c>
      <c r="J3038" s="3" t="s">
        <v>244</v>
      </c>
      <c r="K3038" s="17">
        <v>100</v>
      </c>
      <c r="L3038" s="3" t="s">
        <v>11</v>
      </c>
      <c r="M3038" s="3" t="s">
        <v>241</v>
      </c>
      <c r="N3038" s="3" t="str">
        <f>IF(tbl_clean[[#This Row],[salary_in_usd]]&gt;=statistics!$B$25,"Yes","No")</f>
        <v>No</v>
      </c>
      <c r="O3038" s="3" t="str">
        <f>IF(tbl_clean[[#This Row],[employee_residence]]=tbl_clean[[#This Row],[company_location]], "Same-Country","Cross-Country")</f>
        <v>Same-Country</v>
      </c>
    </row>
    <row r="3039" spans="1:15" ht="19.2" x14ac:dyDescent="0.45">
      <c r="A3039" s="3">
        <v>2023</v>
      </c>
      <c r="B3039" s="4" t="s">
        <v>213</v>
      </c>
      <c r="C3039" s="4">
        <f t="shared" si="47"/>
        <v>3</v>
      </c>
      <c r="D3039" s="4" t="s">
        <v>218</v>
      </c>
      <c r="E3039" s="4" t="s">
        <v>27</v>
      </c>
      <c r="F3039" s="5">
        <v>130000</v>
      </c>
      <c r="G3039" s="3" t="s">
        <v>20</v>
      </c>
      <c r="H3039" s="5">
        <v>130000</v>
      </c>
      <c r="I3039" s="3" t="s">
        <v>21</v>
      </c>
      <c r="J3039" s="3" t="s">
        <v>244</v>
      </c>
      <c r="K3039" s="17">
        <v>100</v>
      </c>
      <c r="L3039" s="3" t="s">
        <v>21</v>
      </c>
      <c r="M3039" s="3" t="s">
        <v>242</v>
      </c>
      <c r="N3039" s="3" t="str">
        <f>IF(tbl_clean[[#This Row],[salary_in_usd]]&gt;=statistics!$B$25,"Yes","No")</f>
        <v>No</v>
      </c>
      <c r="O3039" s="3" t="str">
        <f>IF(tbl_clean[[#This Row],[employee_residence]]=tbl_clean[[#This Row],[company_location]], "Same-Country","Cross-Country")</f>
        <v>Same-Country</v>
      </c>
    </row>
    <row r="3040" spans="1:15" ht="19.2" x14ac:dyDescent="0.45">
      <c r="A3040" s="3">
        <v>2023</v>
      </c>
      <c r="B3040" s="4" t="s">
        <v>213</v>
      </c>
      <c r="C3040" s="4">
        <f t="shared" si="47"/>
        <v>3</v>
      </c>
      <c r="D3040" s="4" t="s">
        <v>218</v>
      </c>
      <c r="E3040" s="4" t="s">
        <v>37</v>
      </c>
      <c r="F3040" s="5">
        <v>130000</v>
      </c>
      <c r="G3040" s="3" t="s">
        <v>20</v>
      </c>
      <c r="H3040" s="5">
        <v>130000</v>
      </c>
      <c r="I3040" s="3" t="s">
        <v>21</v>
      </c>
      <c r="J3040" s="3" t="s">
        <v>244</v>
      </c>
      <c r="K3040" s="17">
        <v>100</v>
      </c>
      <c r="L3040" s="3" t="s">
        <v>21</v>
      </c>
      <c r="M3040" s="3" t="s">
        <v>242</v>
      </c>
      <c r="N3040" s="3" t="str">
        <f>IF(tbl_clean[[#This Row],[salary_in_usd]]&gt;=statistics!$B$25,"Yes","No")</f>
        <v>No</v>
      </c>
      <c r="O3040" s="3" t="str">
        <f>IF(tbl_clean[[#This Row],[employee_residence]]=tbl_clean[[#This Row],[company_location]], "Same-Country","Cross-Country")</f>
        <v>Same-Country</v>
      </c>
    </row>
    <row r="3041" spans="1:15" ht="19.2" x14ac:dyDescent="0.45">
      <c r="A3041" s="3">
        <v>2023</v>
      </c>
      <c r="B3041" s="4" t="s">
        <v>213</v>
      </c>
      <c r="C3041" s="4">
        <f t="shared" si="47"/>
        <v>3</v>
      </c>
      <c r="D3041" s="4" t="s">
        <v>218</v>
      </c>
      <c r="E3041" s="4" t="s">
        <v>37</v>
      </c>
      <c r="F3041" s="5">
        <v>130000</v>
      </c>
      <c r="G3041" s="3" t="s">
        <v>20</v>
      </c>
      <c r="H3041" s="5">
        <v>130000</v>
      </c>
      <c r="I3041" s="3" t="s">
        <v>21</v>
      </c>
      <c r="J3041" s="3" t="s">
        <v>243</v>
      </c>
      <c r="K3041" s="17">
        <v>0</v>
      </c>
      <c r="L3041" s="3" t="s">
        <v>21</v>
      </c>
      <c r="M3041" s="3" t="s">
        <v>242</v>
      </c>
      <c r="N3041" s="3" t="str">
        <f>IF(tbl_clean[[#This Row],[salary_in_usd]]&gt;=statistics!$B$25,"Yes","No")</f>
        <v>No</v>
      </c>
      <c r="O3041" s="3" t="str">
        <f>IF(tbl_clean[[#This Row],[employee_residence]]=tbl_clean[[#This Row],[company_location]], "Same-Country","Cross-Country")</f>
        <v>Same-Country</v>
      </c>
    </row>
    <row r="3042" spans="1:15" ht="19.2" x14ac:dyDescent="0.45">
      <c r="A3042" s="3">
        <v>2023</v>
      </c>
      <c r="B3042" s="4" t="s">
        <v>214</v>
      </c>
      <c r="C3042" s="4">
        <f t="shared" si="47"/>
        <v>2</v>
      </c>
      <c r="D3042" s="4" t="s">
        <v>218</v>
      </c>
      <c r="E3042" s="4" t="s">
        <v>37</v>
      </c>
      <c r="F3042" s="5">
        <v>130000</v>
      </c>
      <c r="G3042" s="3" t="s">
        <v>20</v>
      </c>
      <c r="H3042" s="5">
        <v>130000</v>
      </c>
      <c r="I3042" s="3" t="s">
        <v>21</v>
      </c>
      <c r="J3042" s="3" t="s">
        <v>243</v>
      </c>
      <c r="K3042" s="17">
        <v>0</v>
      </c>
      <c r="L3042" s="3" t="s">
        <v>21</v>
      </c>
      <c r="M3042" s="3" t="s">
        <v>242</v>
      </c>
      <c r="N3042" s="3" t="str">
        <f>IF(tbl_clean[[#This Row],[salary_in_usd]]&gt;=statistics!$B$25,"Yes","No")</f>
        <v>No</v>
      </c>
      <c r="O3042" s="3" t="str">
        <f>IF(tbl_clean[[#This Row],[employee_residence]]=tbl_clean[[#This Row],[company_location]], "Same-Country","Cross-Country")</f>
        <v>Same-Country</v>
      </c>
    </row>
    <row r="3043" spans="1:15" ht="19.2" x14ac:dyDescent="0.45">
      <c r="A3043" s="3">
        <v>2023</v>
      </c>
      <c r="B3043" s="4" t="s">
        <v>213</v>
      </c>
      <c r="C3043" s="4">
        <f t="shared" si="47"/>
        <v>3</v>
      </c>
      <c r="D3043" s="4" t="s">
        <v>218</v>
      </c>
      <c r="E3043" s="4" t="s">
        <v>23</v>
      </c>
      <c r="F3043" s="5">
        <v>130000</v>
      </c>
      <c r="G3043" s="3" t="s">
        <v>20</v>
      </c>
      <c r="H3043" s="5">
        <v>130000</v>
      </c>
      <c r="I3043" s="3" t="s">
        <v>21</v>
      </c>
      <c r="J3043" s="3" t="s">
        <v>244</v>
      </c>
      <c r="K3043" s="17">
        <v>100</v>
      </c>
      <c r="L3043" s="3" t="s">
        <v>21</v>
      </c>
      <c r="M3043" s="3" t="s">
        <v>242</v>
      </c>
      <c r="N3043" s="3" t="str">
        <f>IF(tbl_clean[[#This Row],[salary_in_usd]]&gt;=statistics!$B$25,"Yes","No")</f>
        <v>No</v>
      </c>
      <c r="O3043" s="3" t="str">
        <f>IF(tbl_clean[[#This Row],[employee_residence]]=tbl_clean[[#This Row],[company_location]], "Same-Country","Cross-Country")</f>
        <v>Same-Country</v>
      </c>
    </row>
    <row r="3044" spans="1:15" ht="19.2" x14ac:dyDescent="0.45">
      <c r="A3044" s="3">
        <v>2023</v>
      </c>
      <c r="B3044" s="4" t="s">
        <v>213</v>
      </c>
      <c r="C3044" s="4">
        <f t="shared" si="47"/>
        <v>3</v>
      </c>
      <c r="D3044" s="4" t="s">
        <v>218</v>
      </c>
      <c r="E3044" s="4" t="s">
        <v>37</v>
      </c>
      <c r="F3044" s="5">
        <v>130000</v>
      </c>
      <c r="G3044" s="3" t="s">
        <v>20</v>
      </c>
      <c r="H3044" s="5">
        <v>130000</v>
      </c>
      <c r="I3044" s="3" t="s">
        <v>21</v>
      </c>
      <c r="J3044" s="3" t="s">
        <v>243</v>
      </c>
      <c r="K3044" s="17">
        <v>0</v>
      </c>
      <c r="L3044" s="3" t="s">
        <v>21</v>
      </c>
      <c r="M3044" s="3" t="s">
        <v>242</v>
      </c>
      <c r="N3044" s="3" t="str">
        <f>IF(tbl_clean[[#This Row],[salary_in_usd]]&gt;=statistics!$B$25,"Yes","No")</f>
        <v>No</v>
      </c>
      <c r="O3044" s="3" t="str">
        <f>IF(tbl_clean[[#This Row],[employee_residence]]=tbl_clean[[#This Row],[company_location]], "Same-Country","Cross-Country")</f>
        <v>Same-Country</v>
      </c>
    </row>
    <row r="3045" spans="1:15" ht="19.2" x14ac:dyDescent="0.45">
      <c r="A3045" s="3">
        <v>2023</v>
      </c>
      <c r="B3045" s="4" t="s">
        <v>213</v>
      </c>
      <c r="C3045" s="4">
        <f t="shared" si="47"/>
        <v>3</v>
      </c>
      <c r="D3045" s="4" t="s">
        <v>218</v>
      </c>
      <c r="E3045" s="4" t="s">
        <v>23</v>
      </c>
      <c r="F3045" s="5">
        <v>130000</v>
      </c>
      <c r="G3045" s="3" t="s">
        <v>20</v>
      </c>
      <c r="H3045" s="5">
        <v>130000</v>
      </c>
      <c r="I3045" s="3" t="s">
        <v>21</v>
      </c>
      <c r="J3045" s="3" t="s">
        <v>244</v>
      </c>
      <c r="K3045" s="17">
        <v>100</v>
      </c>
      <c r="L3045" s="3" t="s">
        <v>21</v>
      </c>
      <c r="M3045" s="3" t="s">
        <v>242</v>
      </c>
      <c r="N3045" s="3" t="str">
        <f>IF(tbl_clean[[#This Row],[salary_in_usd]]&gt;=statistics!$B$25,"Yes","No")</f>
        <v>No</v>
      </c>
      <c r="O3045" s="3" t="str">
        <f>IF(tbl_clean[[#This Row],[employee_residence]]=tbl_clean[[#This Row],[company_location]], "Same-Country","Cross-Country")</f>
        <v>Same-Country</v>
      </c>
    </row>
    <row r="3046" spans="1:15" ht="19.2" x14ac:dyDescent="0.45">
      <c r="A3046" s="3">
        <v>2023</v>
      </c>
      <c r="B3046" s="4" t="s">
        <v>213</v>
      </c>
      <c r="C3046" s="4">
        <f t="shared" si="47"/>
        <v>3</v>
      </c>
      <c r="D3046" s="4" t="s">
        <v>218</v>
      </c>
      <c r="E3046" s="4" t="s">
        <v>27</v>
      </c>
      <c r="F3046" s="5">
        <v>130000</v>
      </c>
      <c r="G3046" s="3" t="s">
        <v>20</v>
      </c>
      <c r="H3046" s="5">
        <v>130000</v>
      </c>
      <c r="I3046" s="3" t="s">
        <v>21</v>
      </c>
      <c r="J3046" s="3" t="s">
        <v>244</v>
      </c>
      <c r="K3046" s="17">
        <v>100</v>
      </c>
      <c r="L3046" s="3" t="s">
        <v>21</v>
      </c>
      <c r="M3046" s="3" t="s">
        <v>242</v>
      </c>
      <c r="N3046" s="3" t="str">
        <f>IF(tbl_clean[[#This Row],[salary_in_usd]]&gt;=statistics!$B$25,"Yes","No")</f>
        <v>No</v>
      </c>
      <c r="O3046" s="3" t="str">
        <f>IF(tbl_clean[[#This Row],[employee_residence]]=tbl_clean[[#This Row],[company_location]], "Same-Country","Cross-Country")</f>
        <v>Same-Country</v>
      </c>
    </row>
    <row r="3047" spans="1:15" ht="19.2" x14ac:dyDescent="0.45">
      <c r="A3047" s="3">
        <v>2023</v>
      </c>
      <c r="B3047" s="4" t="s">
        <v>214</v>
      </c>
      <c r="C3047" s="4">
        <f t="shared" si="47"/>
        <v>2</v>
      </c>
      <c r="D3047" s="4" t="s">
        <v>218</v>
      </c>
      <c r="E3047" s="4" t="s">
        <v>23</v>
      </c>
      <c r="F3047" s="5">
        <v>130000</v>
      </c>
      <c r="G3047" s="3" t="s">
        <v>20</v>
      </c>
      <c r="H3047" s="5">
        <v>130000</v>
      </c>
      <c r="I3047" s="3" t="s">
        <v>21</v>
      </c>
      <c r="J3047" s="3" t="s">
        <v>243</v>
      </c>
      <c r="K3047" s="17">
        <v>0</v>
      </c>
      <c r="L3047" s="3" t="s">
        <v>21</v>
      </c>
      <c r="M3047" s="3" t="s">
        <v>242</v>
      </c>
      <c r="N3047" s="3" t="str">
        <f>IF(tbl_clean[[#This Row],[salary_in_usd]]&gt;=statistics!$B$25,"Yes","No")</f>
        <v>No</v>
      </c>
      <c r="O3047" s="3" t="str">
        <f>IF(tbl_clean[[#This Row],[employee_residence]]=tbl_clean[[#This Row],[company_location]], "Same-Country","Cross-Country")</f>
        <v>Same-Country</v>
      </c>
    </row>
    <row r="3048" spans="1:15" ht="19.2" x14ac:dyDescent="0.45">
      <c r="A3048" s="3">
        <v>2023</v>
      </c>
      <c r="B3048" s="4" t="s">
        <v>213</v>
      </c>
      <c r="C3048" s="4">
        <f t="shared" si="47"/>
        <v>3</v>
      </c>
      <c r="D3048" s="4" t="s">
        <v>218</v>
      </c>
      <c r="E3048" s="4" t="s">
        <v>34</v>
      </c>
      <c r="F3048" s="5">
        <v>129300</v>
      </c>
      <c r="G3048" s="3" t="s">
        <v>20</v>
      </c>
      <c r="H3048" s="5">
        <v>129300</v>
      </c>
      <c r="I3048" s="3" t="s">
        <v>21</v>
      </c>
      <c r="J3048" s="3" t="s">
        <v>243</v>
      </c>
      <c r="K3048" s="17">
        <v>0</v>
      </c>
      <c r="L3048" s="3" t="s">
        <v>21</v>
      </c>
      <c r="M3048" s="3" t="s">
        <v>242</v>
      </c>
      <c r="N3048" s="3" t="str">
        <f>IF(tbl_clean[[#This Row],[salary_in_usd]]&gt;=statistics!$B$25,"Yes","No")</f>
        <v>No</v>
      </c>
      <c r="O3048" s="3" t="str">
        <f>IF(tbl_clean[[#This Row],[employee_residence]]=tbl_clean[[#This Row],[company_location]], "Same-Country","Cross-Country")</f>
        <v>Same-Country</v>
      </c>
    </row>
    <row r="3049" spans="1:15" ht="19.2" x14ac:dyDescent="0.45">
      <c r="A3049" s="3">
        <v>2023</v>
      </c>
      <c r="B3049" s="4" t="s">
        <v>213</v>
      </c>
      <c r="C3049" s="4">
        <f t="shared" si="47"/>
        <v>3</v>
      </c>
      <c r="D3049" s="4" t="s">
        <v>218</v>
      </c>
      <c r="E3049" s="4" t="s">
        <v>37</v>
      </c>
      <c r="F3049" s="5">
        <v>129300</v>
      </c>
      <c r="G3049" s="3" t="s">
        <v>20</v>
      </c>
      <c r="H3049" s="5">
        <v>129300</v>
      </c>
      <c r="I3049" s="3" t="s">
        <v>21</v>
      </c>
      <c r="J3049" s="3" t="s">
        <v>243</v>
      </c>
      <c r="K3049" s="17">
        <v>0</v>
      </c>
      <c r="L3049" s="3" t="s">
        <v>21</v>
      </c>
      <c r="M3049" s="3" t="s">
        <v>242</v>
      </c>
      <c r="N3049" s="3" t="str">
        <f>IF(tbl_clean[[#This Row],[salary_in_usd]]&gt;=statistics!$B$25,"Yes","No")</f>
        <v>No</v>
      </c>
      <c r="O3049" s="3" t="str">
        <f>IF(tbl_clean[[#This Row],[employee_residence]]=tbl_clean[[#This Row],[company_location]], "Same-Country","Cross-Country")</f>
        <v>Same-Country</v>
      </c>
    </row>
    <row r="3050" spans="1:15" ht="19.2" x14ac:dyDescent="0.45">
      <c r="A3050" s="3">
        <v>2023</v>
      </c>
      <c r="B3050" s="4" t="s">
        <v>213</v>
      </c>
      <c r="C3050" s="4">
        <f t="shared" si="47"/>
        <v>3</v>
      </c>
      <c r="D3050" s="4" t="s">
        <v>218</v>
      </c>
      <c r="E3050" s="4" t="s">
        <v>23</v>
      </c>
      <c r="F3050" s="5">
        <v>129300</v>
      </c>
      <c r="G3050" s="3" t="s">
        <v>20</v>
      </c>
      <c r="H3050" s="5">
        <v>129300</v>
      </c>
      <c r="I3050" s="3" t="s">
        <v>21</v>
      </c>
      <c r="J3050" s="3" t="s">
        <v>243</v>
      </c>
      <c r="K3050" s="17">
        <v>0</v>
      </c>
      <c r="L3050" s="3" t="s">
        <v>21</v>
      </c>
      <c r="M3050" s="3" t="s">
        <v>242</v>
      </c>
      <c r="N3050" s="3" t="str">
        <f>IF(tbl_clean[[#This Row],[salary_in_usd]]&gt;=statistics!$B$25,"Yes","No")</f>
        <v>No</v>
      </c>
      <c r="O3050" s="3" t="str">
        <f>IF(tbl_clean[[#This Row],[employee_residence]]=tbl_clean[[#This Row],[company_location]], "Same-Country","Cross-Country")</f>
        <v>Same-Country</v>
      </c>
    </row>
    <row r="3051" spans="1:15" ht="19.2" x14ac:dyDescent="0.45">
      <c r="A3051" s="3">
        <v>2023</v>
      </c>
      <c r="B3051" s="4" t="s">
        <v>213</v>
      </c>
      <c r="C3051" s="4">
        <f t="shared" si="47"/>
        <v>3</v>
      </c>
      <c r="D3051" s="4" t="s">
        <v>218</v>
      </c>
      <c r="E3051" s="4" t="s">
        <v>23</v>
      </c>
      <c r="F3051" s="5">
        <v>129300</v>
      </c>
      <c r="G3051" s="3" t="s">
        <v>20</v>
      </c>
      <c r="H3051" s="5">
        <v>129300</v>
      </c>
      <c r="I3051" s="3" t="s">
        <v>21</v>
      </c>
      <c r="J3051" s="3" t="s">
        <v>243</v>
      </c>
      <c r="K3051" s="17">
        <v>0</v>
      </c>
      <c r="L3051" s="3" t="s">
        <v>21</v>
      </c>
      <c r="M3051" s="3" t="s">
        <v>242</v>
      </c>
      <c r="N3051" s="3" t="str">
        <f>IF(tbl_clean[[#This Row],[salary_in_usd]]&gt;=statistics!$B$25,"Yes","No")</f>
        <v>No</v>
      </c>
      <c r="O3051" s="3" t="str">
        <f>IF(tbl_clean[[#This Row],[employee_residence]]=tbl_clean[[#This Row],[company_location]], "Same-Country","Cross-Country")</f>
        <v>Same-Country</v>
      </c>
    </row>
    <row r="3052" spans="1:15" ht="19.2" x14ac:dyDescent="0.45">
      <c r="A3052" s="3">
        <v>2023</v>
      </c>
      <c r="B3052" s="4" t="s">
        <v>213</v>
      </c>
      <c r="C3052" s="4">
        <f t="shared" si="47"/>
        <v>3</v>
      </c>
      <c r="D3052" s="4" t="s">
        <v>218</v>
      </c>
      <c r="E3052" s="4" t="s">
        <v>23</v>
      </c>
      <c r="F3052" s="5">
        <v>129300</v>
      </c>
      <c r="G3052" s="3" t="s">
        <v>20</v>
      </c>
      <c r="H3052" s="5">
        <v>129300</v>
      </c>
      <c r="I3052" s="3" t="s">
        <v>21</v>
      </c>
      <c r="J3052" s="3" t="s">
        <v>243</v>
      </c>
      <c r="K3052" s="17">
        <v>0</v>
      </c>
      <c r="L3052" s="3" t="s">
        <v>21</v>
      </c>
      <c r="M3052" s="3" t="s">
        <v>242</v>
      </c>
      <c r="N3052" s="3" t="str">
        <f>IF(tbl_clean[[#This Row],[salary_in_usd]]&gt;=statistics!$B$25,"Yes","No")</f>
        <v>No</v>
      </c>
      <c r="O3052" s="3" t="str">
        <f>IF(tbl_clean[[#This Row],[employee_residence]]=tbl_clean[[#This Row],[company_location]], "Same-Country","Cross-Country")</f>
        <v>Same-Country</v>
      </c>
    </row>
    <row r="3053" spans="1:15" ht="19.2" x14ac:dyDescent="0.45">
      <c r="A3053" s="3">
        <v>2023</v>
      </c>
      <c r="B3053" s="4" t="s">
        <v>213</v>
      </c>
      <c r="C3053" s="4">
        <f t="shared" si="47"/>
        <v>3</v>
      </c>
      <c r="D3053" s="4" t="s">
        <v>218</v>
      </c>
      <c r="E3053" s="4" t="s">
        <v>37</v>
      </c>
      <c r="F3053" s="5">
        <v>129300</v>
      </c>
      <c r="G3053" s="3" t="s">
        <v>20</v>
      </c>
      <c r="H3053" s="5">
        <v>129300</v>
      </c>
      <c r="I3053" s="3" t="s">
        <v>21</v>
      </c>
      <c r="J3053" s="3" t="s">
        <v>243</v>
      </c>
      <c r="K3053" s="17">
        <v>0</v>
      </c>
      <c r="L3053" s="3" t="s">
        <v>21</v>
      </c>
      <c r="M3053" s="3" t="s">
        <v>242</v>
      </c>
      <c r="N3053" s="3" t="str">
        <f>IF(tbl_clean[[#This Row],[salary_in_usd]]&gt;=statistics!$B$25,"Yes","No")</f>
        <v>No</v>
      </c>
      <c r="O3053" s="3" t="str">
        <f>IF(tbl_clean[[#This Row],[employee_residence]]=tbl_clean[[#This Row],[company_location]], "Same-Country","Cross-Country")</f>
        <v>Same-Country</v>
      </c>
    </row>
    <row r="3054" spans="1:15" ht="19.2" x14ac:dyDescent="0.45">
      <c r="A3054" s="3">
        <v>2023</v>
      </c>
      <c r="B3054" s="4" t="s">
        <v>213</v>
      </c>
      <c r="C3054" s="4">
        <f t="shared" si="47"/>
        <v>3</v>
      </c>
      <c r="D3054" s="4" t="s">
        <v>218</v>
      </c>
      <c r="E3054" s="4" t="s">
        <v>23</v>
      </c>
      <c r="F3054" s="5">
        <v>129300</v>
      </c>
      <c r="G3054" s="3" t="s">
        <v>20</v>
      </c>
      <c r="H3054" s="5">
        <v>129300</v>
      </c>
      <c r="I3054" s="3" t="s">
        <v>21</v>
      </c>
      <c r="J3054" s="3" t="s">
        <v>243</v>
      </c>
      <c r="K3054" s="17">
        <v>0</v>
      </c>
      <c r="L3054" s="3" t="s">
        <v>21</v>
      </c>
      <c r="M3054" s="3" t="s">
        <v>242</v>
      </c>
      <c r="N3054" s="3" t="str">
        <f>IF(tbl_clean[[#This Row],[salary_in_usd]]&gt;=statistics!$B$25,"Yes","No")</f>
        <v>No</v>
      </c>
      <c r="O3054" s="3" t="str">
        <f>IF(tbl_clean[[#This Row],[employee_residence]]=tbl_clean[[#This Row],[company_location]], "Same-Country","Cross-Country")</f>
        <v>Same-Country</v>
      </c>
    </row>
    <row r="3055" spans="1:15" ht="19.2" x14ac:dyDescent="0.45">
      <c r="A3055" s="3">
        <v>2023</v>
      </c>
      <c r="B3055" s="4" t="s">
        <v>213</v>
      </c>
      <c r="C3055" s="4">
        <f t="shared" si="47"/>
        <v>3</v>
      </c>
      <c r="D3055" s="4" t="s">
        <v>218</v>
      </c>
      <c r="E3055" s="4" t="s">
        <v>23</v>
      </c>
      <c r="F3055" s="5">
        <v>129300</v>
      </c>
      <c r="G3055" s="3" t="s">
        <v>20</v>
      </c>
      <c r="H3055" s="5">
        <v>129300</v>
      </c>
      <c r="I3055" s="3" t="s">
        <v>21</v>
      </c>
      <c r="J3055" s="3" t="s">
        <v>243</v>
      </c>
      <c r="K3055" s="17">
        <v>0</v>
      </c>
      <c r="L3055" s="3" t="s">
        <v>21</v>
      </c>
      <c r="M3055" s="3" t="s">
        <v>242</v>
      </c>
      <c r="N3055" s="3" t="str">
        <f>IF(tbl_clean[[#This Row],[salary_in_usd]]&gt;=statistics!$B$25,"Yes","No")</f>
        <v>No</v>
      </c>
      <c r="O3055" s="3" t="str">
        <f>IF(tbl_clean[[#This Row],[employee_residence]]=tbl_clean[[#This Row],[company_location]], "Same-Country","Cross-Country")</f>
        <v>Same-Country</v>
      </c>
    </row>
    <row r="3056" spans="1:15" ht="19.2" x14ac:dyDescent="0.45">
      <c r="A3056" s="3">
        <v>2023</v>
      </c>
      <c r="B3056" s="4" t="s">
        <v>213</v>
      </c>
      <c r="C3056" s="4">
        <f t="shared" si="47"/>
        <v>3</v>
      </c>
      <c r="D3056" s="4" t="s">
        <v>218</v>
      </c>
      <c r="E3056" s="4" t="s">
        <v>37</v>
      </c>
      <c r="F3056" s="5">
        <v>129300</v>
      </c>
      <c r="G3056" s="3" t="s">
        <v>20</v>
      </c>
      <c r="H3056" s="5">
        <v>129300</v>
      </c>
      <c r="I3056" s="3" t="s">
        <v>21</v>
      </c>
      <c r="J3056" s="3" t="s">
        <v>243</v>
      </c>
      <c r="K3056" s="17">
        <v>0</v>
      </c>
      <c r="L3056" s="3" t="s">
        <v>21</v>
      </c>
      <c r="M3056" s="3" t="s">
        <v>242</v>
      </c>
      <c r="N3056" s="3" t="str">
        <f>IF(tbl_clean[[#This Row],[salary_in_usd]]&gt;=statistics!$B$25,"Yes","No")</f>
        <v>No</v>
      </c>
      <c r="O3056" s="3" t="str">
        <f>IF(tbl_clean[[#This Row],[employee_residence]]=tbl_clean[[#This Row],[company_location]], "Same-Country","Cross-Country")</f>
        <v>Same-Country</v>
      </c>
    </row>
    <row r="3057" spans="1:15" ht="19.2" x14ac:dyDescent="0.45">
      <c r="A3057" s="3">
        <v>2023</v>
      </c>
      <c r="B3057" s="4" t="s">
        <v>213</v>
      </c>
      <c r="C3057" s="4">
        <f t="shared" si="47"/>
        <v>3</v>
      </c>
      <c r="D3057" s="4" t="s">
        <v>218</v>
      </c>
      <c r="E3057" s="4" t="s">
        <v>23</v>
      </c>
      <c r="F3057" s="5">
        <v>129300</v>
      </c>
      <c r="G3057" s="3" t="s">
        <v>20</v>
      </c>
      <c r="H3057" s="5">
        <v>129300</v>
      </c>
      <c r="I3057" s="3" t="s">
        <v>21</v>
      </c>
      <c r="J3057" s="3" t="s">
        <v>243</v>
      </c>
      <c r="K3057" s="17">
        <v>0</v>
      </c>
      <c r="L3057" s="3" t="s">
        <v>21</v>
      </c>
      <c r="M3057" s="3" t="s">
        <v>242</v>
      </c>
      <c r="N3057" s="3" t="str">
        <f>IF(tbl_clean[[#This Row],[salary_in_usd]]&gt;=statistics!$B$25,"Yes","No")</f>
        <v>No</v>
      </c>
      <c r="O3057" s="3" t="str">
        <f>IF(tbl_clean[[#This Row],[employee_residence]]=tbl_clean[[#This Row],[company_location]], "Same-Country","Cross-Country")</f>
        <v>Same-Country</v>
      </c>
    </row>
    <row r="3058" spans="1:15" ht="19.2" x14ac:dyDescent="0.45">
      <c r="A3058" s="3">
        <v>2023</v>
      </c>
      <c r="B3058" s="4" t="s">
        <v>213</v>
      </c>
      <c r="C3058" s="4">
        <f t="shared" si="47"/>
        <v>3</v>
      </c>
      <c r="D3058" s="4" t="s">
        <v>218</v>
      </c>
      <c r="E3058" s="4" t="s">
        <v>37</v>
      </c>
      <c r="F3058" s="5">
        <v>129000</v>
      </c>
      <c r="G3058" s="3" t="s">
        <v>20</v>
      </c>
      <c r="H3058" s="5">
        <v>129000</v>
      </c>
      <c r="I3058" s="3" t="s">
        <v>21</v>
      </c>
      <c r="J3058" s="3" t="s">
        <v>243</v>
      </c>
      <c r="K3058" s="17">
        <v>0</v>
      </c>
      <c r="L3058" s="3" t="s">
        <v>21</v>
      </c>
      <c r="M3058" s="3" t="s">
        <v>242</v>
      </c>
      <c r="N3058" s="3" t="str">
        <f>IF(tbl_clean[[#This Row],[salary_in_usd]]&gt;=statistics!$B$25,"Yes","No")</f>
        <v>No</v>
      </c>
      <c r="O3058" s="3" t="str">
        <f>IF(tbl_clean[[#This Row],[employee_residence]]=tbl_clean[[#This Row],[company_location]], "Same-Country","Cross-Country")</f>
        <v>Same-Country</v>
      </c>
    </row>
    <row r="3059" spans="1:15" ht="19.2" x14ac:dyDescent="0.45">
      <c r="A3059" s="3">
        <v>2023</v>
      </c>
      <c r="B3059" s="4" t="s">
        <v>213</v>
      </c>
      <c r="C3059" s="4">
        <f t="shared" si="47"/>
        <v>3</v>
      </c>
      <c r="D3059" s="4" t="s">
        <v>218</v>
      </c>
      <c r="E3059" s="4" t="s">
        <v>37</v>
      </c>
      <c r="F3059" s="5">
        <v>129000</v>
      </c>
      <c r="G3059" s="3" t="s">
        <v>20</v>
      </c>
      <c r="H3059" s="5">
        <v>129000</v>
      </c>
      <c r="I3059" s="3" t="s">
        <v>21</v>
      </c>
      <c r="J3059" s="3" t="s">
        <v>243</v>
      </c>
      <c r="K3059" s="17">
        <v>0</v>
      </c>
      <c r="L3059" s="3" t="s">
        <v>21</v>
      </c>
      <c r="M3059" s="3" t="s">
        <v>242</v>
      </c>
      <c r="N3059" s="3" t="str">
        <f>IF(tbl_clean[[#This Row],[salary_in_usd]]&gt;=statistics!$B$25,"Yes","No")</f>
        <v>No</v>
      </c>
      <c r="O3059" s="3" t="str">
        <f>IF(tbl_clean[[#This Row],[employee_residence]]=tbl_clean[[#This Row],[company_location]], "Same-Country","Cross-Country")</f>
        <v>Same-Country</v>
      </c>
    </row>
    <row r="3060" spans="1:15" ht="19.2" x14ac:dyDescent="0.45">
      <c r="A3060" s="3">
        <v>2023</v>
      </c>
      <c r="B3060" s="4" t="s">
        <v>213</v>
      </c>
      <c r="C3060" s="4">
        <f t="shared" si="47"/>
        <v>3</v>
      </c>
      <c r="D3060" s="4" t="s">
        <v>218</v>
      </c>
      <c r="E3060" s="4" t="s">
        <v>37</v>
      </c>
      <c r="F3060" s="5">
        <v>129000</v>
      </c>
      <c r="G3060" s="3" t="s">
        <v>20</v>
      </c>
      <c r="H3060" s="5">
        <v>129000</v>
      </c>
      <c r="I3060" s="3" t="s">
        <v>21</v>
      </c>
      <c r="J3060" s="3" t="s">
        <v>243</v>
      </c>
      <c r="K3060" s="17">
        <v>0</v>
      </c>
      <c r="L3060" s="3" t="s">
        <v>21</v>
      </c>
      <c r="M3060" s="3" t="s">
        <v>242</v>
      </c>
      <c r="N3060" s="3" t="str">
        <f>IF(tbl_clean[[#This Row],[salary_in_usd]]&gt;=statistics!$B$25,"Yes","No")</f>
        <v>No</v>
      </c>
      <c r="O3060" s="3" t="str">
        <f>IF(tbl_clean[[#This Row],[employee_residence]]=tbl_clean[[#This Row],[company_location]], "Same-Country","Cross-Country")</f>
        <v>Same-Country</v>
      </c>
    </row>
    <row r="3061" spans="1:15" ht="19.2" x14ac:dyDescent="0.45">
      <c r="A3061" s="3">
        <v>2023</v>
      </c>
      <c r="B3061" s="4" t="s">
        <v>213</v>
      </c>
      <c r="C3061" s="4">
        <f t="shared" si="47"/>
        <v>3</v>
      </c>
      <c r="D3061" s="4" t="s">
        <v>218</v>
      </c>
      <c r="E3061" s="4" t="s">
        <v>37</v>
      </c>
      <c r="F3061" s="5">
        <v>129000</v>
      </c>
      <c r="G3061" s="3" t="s">
        <v>20</v>
      </c>
      <c r="H3061" s="5">
        <v>129000</v>
      </c>
      <c r="I3061" s="3" t="s">
        <v>21</v>
      </c>
      <c r="J3061" s="3" t="s">
        <v>243</v>
      </c>
      <c r="K3061" s="17">
        <v>0</v>
      </c>
      <c r="L3061" s="3" t="s">
        <v>21</v>
      </c>
      <c r="M3061" s="3" t="s">
        <v>242</v>
      </c>
      <c r="N3061" s="3" t="str">
        <f>IF(tbl_clean[[#This Row],[salary_in_usd]]&gt;=statistics!$B$25,"Yes","No")</f>
        <v>No</v>
      </c>
      <c r="O3061" s="3" t="str">
        <f>IF(tbl_clean[[#This Row],[employee_residence]]=tbl_clean[[#This Row],[company_location]], "Same-Country","Cross-Country")</f>
        <v>Same-Country</v>
      </c>
    </row>
    <row r="3062" spans="1:15" ht="19.2" x14ac:dyDescent="0.45">
      <c r="A3062" s="3">
        <v>2023</v>
      </c>
      <c r="B3062" s="4" t="s">
        <v>213</v>
      </c>
      <c r="C3062" s="4">
        <f t="shared" si="47"/>
        <v>3</v>
      </c>
      <c r="D3062" s="4" t="s">
        <v>218</v>
      </c>
      <c r="E3062" s="4" t="s">
        <v>37</v>
      </c>
      <c r="F3062" s="5">
        <v>129000</v>
      </c>
      <c r="G3062" s="3" t="s">
        <v>20</v>
      </c>
      <c r="H3062" s="5">
        <v>129000</v>
      </c>
      <c r="I3062" s="3" t="s">
        <v>21</v>
      </c>
      <c r="J3062" s="3" t="s">
        <v>243</v>
      </c>
      <c r="K3062" s="17">
        <v>0</v>
      </c>
      <c r="L3062" s="3" t="s">
        <v>21</v>
      </c>
      <c r="M3062" s="3" t="s">
        <v>242</v>
      </c>
      <c r="N3062" s="3" t="str">
        <f>IF(tbl_clean[[#This Row],[salary_in_usd]]&gt;=statistics!$B$25,"Yes","No")</f>
        <v>No</v>
      </c>
      <c r="O3062" s="3" t="str">
        <f>IF(tbl_clean[[#This Row],[employee_residence]]=tbl_clean[[#This Row],[company_location]], "Same-Country","Cross-Country")</f>
        <v>Same-Country</v>
      </c>
    </row>
    <row r="3063" spans="1:15" ht="19.2" x14ac:dyDescent="0.45">
      <c r="A3063" s="3">
        <v>2023</v>
      </c>
      <c r="B3063" s="4" t="s">
        <v>213</v>
      </c>
      <c r="C3063" s="4">
        <f t="shared" si="47"/>
        <v>3</v>
      </c>
      <c r="D3063" s="4" t="s">
        <v>218</v>
      </c>
      <c r="E3063" s="4" t="s">
        <v>37</v>
      </c>
      <c r="F3063" s="5">
        <v>129000</v>
      </c>
      <c r="G3063" s="3" t="s">
        <v>20</v>
      </c>
      <c r="H3063" s="5">
        <v>129000</v>
      </c>
      <c r="I3063" s="3" t="s">
        <v>21</v>
      </c>
      <c r="J3063" s="3" t="s">
        <v>243</v>
      </c>
      <c r="K3063" s="17">
        <v>0</v>
      </c>
      <c r="L3063" s="3" t="s">
        <v>21</v>
      </c>
      <c r="M3063" s="3" t="s">
        <v>242</v>
      </c>
      <c r="N3063" s="3" t="str">
        <f>IF(tbl_clean[[#This Row],[salary_in_usd]]&gt;=statistics!$B$25,"Yes","No")</f>
        <v>No</v>
      </c>
      <c r="O3063" s="3" t="str">
        <f>IF(tbl_clean[[#This Row],[employee_residence]]=tbl_clean[[#This Row],[company_location]], "Same-Country","Cross-Country")</f>
        <v>Same-Country</v>
      </c>
    </row>
    <row r="3064" spans="1:15" ht="19.2" x14ac:dyDescent="0.45">
      <c r="A3064" s="3">
        <v>2023</v>
      </c>
      <c r="B3064" s="4" t="s">
        <v>213</v>
      </c>
      <c r="C3064" s="4">
        <f t="shared" si="47"/>
        <v>3</v>
      </c>
      <c r="D3064" s="4" t="s">
        <v>218</v>
      </c>
      <c r="E3064" s="4" t="s">
        <v>37</v>
      </c>
      <c r="F3064" s="5">
        <v>129000</v>
      </c>
      <c r="G3064" s="3" t="s">
        <v>20</v>
      </c>
      <c r="H3064" s="5">
        <v>129000</v>
      </c>
      <c r="I3064" s="3" t="s">
        <v>21</v>
      </c>
      <c r="J3064" s="3" t="s">
        <v>243</v>
      </c>
      <c r="K3064" s="17">
        <v>0</v>
      </c>
      <c r="L3064" s="3" t="s">
        <v>21</v>
      </c>
      <c r="M3064" s="3" t="s">
        <v>242</v>
      </c>
      <c r="N3064" s="3" t="str">
        <f>IF(tbl_clean[[#This Row],[salary_in_usd]]&gt;=statistics!$B$25,"Yes","No")</f>
        <v>No</v>
      </c>
      <c r="O3064" s="3" t="str">
        <f>IF(tbl_clean[[#This Row],[employee_residence]]=tbl_clean[[#This Row],[company_location]], "Same-Country","Cross-Country")</f>
        <v>Same-Country</v>
      </c>
    </row>
    <row r="3065" spans="1:15" ht="19.2" x14ac:dyDescent="0.45">
      <c r="A3065" s="3">
        <v>2023</v>
      </c>
      <c r="B3065" s="4" t="s">
        <v>213</v>
      </c>
      <c r="C3065" s="4">
        <f t="shared" si="47"/>
        <v>3</v>
      </c>
      <c r="D3065" s="4" t="s">
        <v>218</v>
      </c>
      <c r="E3065" s="4" t="s">
        <v>37</v>
      </c>
      <c r="F3065" s="5">
        <v>129000</v>
      </c>
      <c r="G3065" s="3" t="s">
        <v>20</v>
      </c>
      <c r="H3065" s="5">
        <v>129000</v>
      </c>
      <c r="I3065" s="3" t="s">
        <v>21</v>
      </c>
      <c r="J3065" s="3" t="s">
        <v>243</v>
      </c>
      <c r="K3065" s="17">
        <v>0</v>
      </c>
      <c r="L3065" s="3" t="s">
        <v>21</v>
      </c>
      <c r="M3065" s="3" t="s">
        <v>242</v>
      </c>
      <c r="N3065" s="3" t="str">
        <f>IF(tbl_clean[[#This Row],[salary_in_usd]]&gt;=statistics!$B$25,"Yes","No")</f>
        <v>No</v>
      </c>
      <c r="O3065" s="3" t="str">
        <f>IF(tbl_clean[[#This Row],[employee_residence]]=tbl_clean[[#This Row],[company_location]], "Same-Country","Cross-Country")</f>
        <v>Same-Country</v>
      </c>
    </row>
    <row r="3066" spans="1:15" ht="19.2" x14ac:dyDescent="0.45">
      <c r="A3066" s="3">
        <v>2023</v>
      </c>
      <c r="B3066" s="4" t="s">
        <v>213</v>
      </c>
      <c r="C3066" s="4">
        <f t="shared" si="47"/>
        <v>3</v>
      </c>
      <c r="D3066" s="4" t="s">
        <v>218</v>
      </c>
      <c r="E3066" s="4" t="s">
        <v>37</v>
      </c>
      <c r="F3066" s="5">
        <v>129000</v>
      </c>
      <c r="G3066" s="3" t="s">
        <v>20</v>
      </c>
      <c r="H3066" s="5">
        <v>129000</v>
      </c>
      <c r="I3066" s="3" t="s">
        <v>21</v>
      </c>
      <c r="J3066" s="3" t="s">
        <v>243</v>
      </c>
      <c r="K3066" s="17">
        <v>0</v>
      </c>
      <c r="L3066" s="3" t="s">
        <v>21</v>
      </c>
      <c r="M3066" s="3" t="s">
        <v>242</v>
      </c>
      <c r="N3066" s="3" t="str">
        <f>IF(tbl_clean[[#This Row],[salary_in_usd]]&gt;=statistics!$B$25,"Yes","No")</f>
        <v>No</v>
      </c>
      <c r="O3066" s="3" t="str">
        <f>IF(tbl_clean[[#This Row],[employee_residence]]=tbl_clean[[#This Row],[company_location]], "Same-Country","Cross-Country")</f>
        <v>Same-Country</v>
      </c>
    </row>
    <row r="3067" spans="1:15" ht="19.2" x14ac:dyDescent="0.45">
      <c r="A3067" s="3">
        <v>2023</v>
      </c>
      <c r="B3067" s="4" t="s">
        <v>213</v>
      </c>
      <c r="C3067" s="4">
        <f t="shared" si="47"/>
        <v>3</v>
      </c>
      <c r="D3067" s="4" t="s">
        <v>218</v>
      </c>
      <c r="E3067" s="4" t="s">
        <v>37</v>
      </c>
      <c r="F3067" s="5">
        <v>129000</v>
      </c>
      <c r="G3067" s="3" t="s">
        <v>20</v>
      </c>
      <c r="H3067" s="5">
        <v>129000</v>
      </c>
      <c r="I3067" s="3" t="s">
        <v>21</v>
      </c>
      <c r="J3067" s="3" t="s">
        <v>243</v>
      </c>
      <c r="K3067" s="17">
        <v>0</v>
      </c>
      <c r="L3067" s="3" t="s">
        <v>21</v>
      </c>
      <c r="M3067" s="3" t="s">
        <v>242</v>
      </c>
      <c r="N3067" s="3" t="str">
        <f>IF(tbl_clean[[#This Row],[salary_in_usd]]&gt;=statistics!$B$25,"Yes","No")</f>
        <v>No</v>
      </c>
      <c r="O3067" s="3" t="str">
        <f>IF(tbl_clean[[#This Row],[employee_residence]]=tbl_clean[[#This Row],[company_location]], "Same-Country","Cross-Country")</f>
        <v>Same-Country</v>
      </c>
    </row>
    <row r="3068" spans="1:15" ht="19.2" x14ac:dyDescent="0.45">
      <c r="A3068" s="3">
        <v>2023</v>
      </c>
      <c r="B3068" s="4" t="s">
        <v>213</v>
      </c>
      <c r="C3068" s="4">
        <f t="shared" si="47"/>
        <v>3</v>
      </c>
      <c r="D3068" s="4" t="s">
        <v>218</v>
      </c>
      <c r="E3068" s="4" t="s">
        <v>37</v>
      </c>
      <c r="F3068" s="5">
        <v>129000</v>
      </c>
      <c r="G3068" s="3" t="s">
        <v>20</v>
      </c>
      <c r="H3068" s="5">
        <v>129000</v>
      </c>
      <c r="I3068" s="3" t="s">
        <v>21</v>
      </c>
      <c r="J3068" s="3" t="s">
        <v>243</v>
      </c>
      <c r="K3068" s="17">
        <v>0</v>
      </c>
      <c r="L3068" s="3" t="s">
        <v>21</v>
      </c>
      <c r="M3068" s="3" t="s">
        <v>242</v>
      </c>
      <c r="N3068" s="3" t="str">
        <f>IF(tbl_clean[[#This Row],[salary_in_usd]]&gt;=statistics!$B$25,"Yes","No")</f>
        <v>No</v>
      </c>
      <c r="O3068" s="3" t="str">
        <f>IF(tbl_clean[[#This Row],[employee_residence]]=tbl_clean[[#This Row],[company_location]], "Same-Country","Cross-Country")</f>
        <v>Same-Country</v>
      </c>
    </row>
    <row r="3069" spans="1:15" ht="19.2" x14ac:dyDescent="0.45">
      <c r="A3069" s="3">
        <v>2023</v>
      </c>
      <c r="B3069" s="4" t="s">
        <v>213</v>
      </c>
      <c r="C3069" s="4">
        <f t="shared" si="47"/>
        <v>3</v>
      </c>
      <c r="D3069" s="4" t="s">
        <v>218</v>
      </c>
      <c r="E3069" s="4" t="s">
        <v>37</v>
      </c>
      <c r="F3069" s="5">
        <v>129000</v>
      </c>
      <c r="G3069" s="3" t="s">
        <v>20</v>
      </c>
      <c r="H3069" s="5">
        <v>129000</v>
      </c>
      <c r="I3069" s="3" t="s">
        <v>21</v>
      </c>
      <c r="J3069" s="3" t="s">
        <v>243</v>
      </c>
      <c r="K3069" s="17">
        <v>0</v>
      </c>
      <c r="L3069" s="3" t="s">
        <v>21</v>
      </c>
      <c r="M3069" s="3" t="s">
        <v>242</v>
      </c>
      <c r="N3069" s="3" t="str">
        <f>IF(tbl_clean[[#This Row],[salary_in_usd]]&gt;=statistics!$B$25,"Yes","No")</f>
        <v>No</v>
      </c>
      <c r="O3069" s="3" t="str">
        <f>IF(tbl_clean[[#This Row],[employee_residence]]=tbl_clean[[#This Row],[company_location]], "Same-Country","Cross-Country")</f>
        <v>Same-Country</v>
      </c>
    </row>
    <row r="3070" spans="1:15" ht="19.2" x14ac:dyDescent="0.45">
      <c r="A3070" s="3">
        <v>2023</v>
      </c>
      <c r="B3070" s="4" t="s">
        <v>213</v>
      </c>
      <c r="C3070" s="4">
        <f t="shared" si="47"/>
        <v>3</v>
      </c>
      <c r="D3070" s="4" t="s">
        <v>218</v>
      </c>
      <c r="E3070" s="4" t="s">
        <v>37</v>
      </c>
      <c r="F3070" s="5">
        <v>129000</v>
      </c>
      <c r="G3070" s="3" t="s">
        <v>20</v>
      </c>
      <c r="H3070" s="5">
        <v>129000</v>
      </c>
      <c r="I3070" s="3" t="s">
        <v>21</v>
      </c>
      <c r="J3070" s="3" t="s">
        <v>243</v>
      </c>
      <c r="K3070" s="17">
        <v>0</v>
      </c>
      <c r="L3070" s="3" t="s">
        <v>21</v>
      </c>
      <c r="M3070" s="3" t="s">
        <v>242</v>
      </c>
      <c r="N3070" s="3" t="str">
        <f>IF(tbl_clean[[#This Row],[salary_in_usd]]&gt;=statistics!$B$25,"Yes","No")</f>
        <v>No</v>
      </c>
      <c r="O3070" s="3" t="str">
        <f>IF(tbl_clean[[#This Row],[employee_residence]]=tbl_clean[[#This Row],[company_location]], "Same-Country","Cross-Country")</f>
        <v>Same-Country</v>
      </c>
    </row>
    <row r="3071" spans="1:15" ht="19.2" x14ac:dyDescent="0.45">
      <c r="A3071" s="3">
        <v>2023</v>
      </c>
      <c r="B3071" s="4" t="s">
        <v>214</v>
      </c>
      <c r="C3071" s="4">
        <f t="shared" si="47"/>
        <v>2</v>
      </c>
      <c r="D3071" s="4" t="s">
        <v>218</v>
      </c>
      <c r="E3071" s="4" t="s">
        <v>23</v>
      </c>
      <c r="F3071" s="5">
        <v>128750</v>
      </c>
      <c r="G3071" s="3" t="s">
        <v>20</v>
      </c>
      <c r="H3071" s="5">
        <v>128750</v>
      </c>
      <c r="I3071" s="3" t="s">
        <v>21</v>
      </c>
      <c r="J3071" s="3" t="s">
        <v>243</v>
      </c>
      <c r="K3071" s="17">
        <v>0</v>
      </c>
      <c r="L3071" s="3" t="s">
        <v>21</v>
      </c>
      <c r="M3071" s="3" t="s">
        <v>242</v>
      </c>
      <c r="N3071" s="3" t="str">
        <f>IF(tbl_clean[[#This Row],[salary_in_usd]]&gt;=statistics!$B$25,"Yes","No")</f>
        <v>No</v>
      </c>
      <c r="O3071" s="3" t="str">
        <f>IF(tbl_clean[[#This Row],[employee_residence]]=tbl_clean[[#This Row],[company_location]], "Same-Country","Cross-Country")</f>
        <v>Same-Country</v>
      </c>
    </row>
    <row r="3072" spans="1:15" ht="19.2" x14ac:dyDescent="0.45">
      <c r="A3072" s="3">
        <v>2023</v>
      </c>
      <c r="B3072" s="4" t="s">
        <v>213</v>
      </c>
      <c r="C3072" s="4">
        <f t="shared" si="47"/>
        <v>3</v>
      </c>
      <c r="D3072" s="4" t="s">
        <v>218</v>
      </c>
      <c r="E3072" s="4" t="s">
        <v>27</v>
      </c>
      <c r="F3072" s="5">
        <v>128500</v>
      </c>
      <c r="G3072" s="3" t="s">
        <v>20</v>
      </c>
      <c r="H3072" s="5">
        <v>128500</v>
      </c>
      <c r="I3072" s="3" t="s">
        <v>21</v>
      </c>
      <c r="J3072" s="3" t="s">
        <v>243</v>
      </c>
      <c r="K3072" s="17">
        <v>0</v>
      </c>
      <c r="L3072" s="3" t="s">
        <v>21</v>
      </c>
      <c r="M3072" s="3" t="s">
        <v>242</v>
      </c>
      <c r="N3072" s="3" t="str">
        <f>IF(tbl_clean[[#This Row],[salary_in_usd]]&gt;=statistics!$B$25,"Yes","No")</f>
        <v>No</v>
      </c>
      <c r="O3072" s="3" t="str">
        <f>IF(tbl_clean[[#This Row],[employee_residence]]=tbl_clean[[#This Row],[company_location]], "Same-Country","Cross-Country")</f>
        <v>Same-Country</v>
      </c>
    </row>
    <row r="3073" spans="1:15" ht="19.2" x14ac:dyDescent="0.45">
      <c r="A3073" s="3">
        <v>2023</v>
      </c>
      <c r="B3073" s="4" t="s">
        <v>213</v>
      </c>
      <c r="C3073" s="4">
        <f t="shared" si="47"/>
        <v>3</v>
      </c>
      <c r="D3073" s="4" t="s">
        <v>218</v>
      </c>
      <c r="E3073" s="4" t="s">
        <v>35</v>
      </c>
      <c r="F3073" s="5">
        <v>128280</v>
      </c>
      <c r="G3073" s="3" t="s">
        <v>20</v>
      </c>
      <c r="H3073" s="5">
        <v>128280</v>
      </c>
      <c r="I3073" s="3" t="s">
        <v>21</v>
      </c>
      <c r="J3073" s="3" t="s">
        <v>243</v>
      </c>
      <c r="K3073" s="17">
        <v>0</v>
      </c>
      <c r="L3073" s="3" t="s">
        <v>21</v>
      </c>
      <c r="M3073" s="3" t="s">
        <v>242</v>
      </c>
      <c r="N3073" s="3" t="str">
        <f>IF(tbl_clean[[#This Row],[salary_in_usd]]&gt;=statistics!$B$25,"Yes","No")</f>
        <v>No</v>
      </c>
      <c r="O3073" s="3" t="str">
        <f>IF(tbl_clean[[#This Row],[employee_residence]]=tbl_clean[[#This Row],[company_location]], "Same-Country","Cross-Country")</f>
        <v>Same-Country</v>
      </c>
    </row>
    <row r="3074" spans="1:15" ht="19.2" x14ac:dyDescent="0.45">
      <c r="A3074" s="3">
        <v>2023</v>
      </c>
      <c r="B3074" s="4" t="s">
        <v>213</v>
      </c>
      <c r="C3074" s="4">
        <f t="shared" ref="C3074:C3137" si="48">IF(B3074="Entry",1,IF(B3074="Mid",2,IF(B3074="Senior",3,4)))</f>
        <v>3</v>
      </c>
      <c r="D3074" s="4" t="s">
        <v>218</v>
      </c>
      <c r="E3074" s="4" t="s">
        <v>37</v>
      </c>
      <c r="F3074" s="5">
        <v>128000</v>
      </c>
      <c r="G3074" s="3" t="s">
        <v>20</v>
      </c>
      <c r="H3074" s="5">
        <v>128000</v>
      </c>
      <c r="I3074" s="3" t="s">
        <v>21</v>
      </c>
      <c r="J3074" s="3" t="s">
        <v>243</v>
      </c>
      <c r="K3074" s="17">
        <v>0</v>
      </c>
      <c r="L3074" s="3" t="s">
        <v>21</v>
      </c>
      <c r="M3074" s="3" t="s">
        <v>242</v>
      </c>
      <c r="N3074" s="3" t="str">
        <f>IF(tbl_clean[[#This Row],[salary_in_usd]]&gt;=statistics!$B$25,"Yes","No")</f>
        <v>No</v>
      </c>
      <c r="O3074" s="3" t="str">
        <f>IF(tbl_clean[[#This Row],[employee_residence]]=tbl_clean[[#This Row],[company_location]], "Same-Country","Cross-Country")</f>
        <v>Same-Country</v>
      </c>
    </row>
    <row r="3075" spans="1:15" ht="19.2" x14ac:dyDescent="0.45">
      <c r="A3075" s="3">
        <v>2023</v>
      </c>
      <c r="B3075" s="4" t="s">
        <v>213</v>
      </c>
      <c r="C3075" s="4">
        <f t="shared" si="48"/>
        <v>3</v>
      </c>
      <c r="D3075" s="4" t="s">
        <v>218</v>
      </c>
      <c r="E3075" s="4" t="s">
        <v>27</v>
      </c>
      <c r="F3075" s="5">
        <v>128000</v>
      </c>
      <c r="G3075" s="3" t="s">
        <v>20</v>
      </c>
      <c r="H3075" s="5">
        <v>128000</v>
      </c>
      <c r="I3075" s="3" t="s">
        <v>21</v>
      </c>
      <c r="J3075" s="3" t="s">
        <v>243</v>
      </c>
      <c r="K3075" s="17">
        <v>0</v>
      </c>
      <c r="L3075" s="3" t="s">
        <v>21</v>
      </c>
      <c r="M3075" s="3" t="s">
        <v>242</v>
      </c>
      <c r="N3075" s="3" t="str">
        <f>IF(tbl_clean[[#This Row],[salary_in_usd]]&gt;=statistics!$B$25,"Yes","No")</f>
        <v>No</v>
      </c>
      <c r="O3075" s="3" t="str">
        <f>IF(tbl_clean[[#This Row],[employee_residence]]=tbl_clean[[#This Row],[company_location]], "Same-Country","Cross-Country")</f>
        <v>Same-Country</v>
      </c>
    </row>
    <row r="3076" spans="1:15" ht="19.2" x14ac:dyDescent="0.45">
      <c r="A3076" s="3">
        <v>2023</v>
      </c>
      <c r="B3076" s="4" t="s">
        <v>213</v>
      </c>
      <c r="C3076" s="4">
        <f t="shared" si="48"/>
        <v>3</v>
      </c>
      <c r="D3076" s="4" t="s">
        <v>218</v>
      </c>
      <c r="E3076" s="4" t="s">
        <v>37</v>
      </c>
      <c r="F3076" s="5">
        <v>128000</v>
      </c>
      <c r="G3076" s="3" t="s">
        <v>20</v>
      </c>
      <c r="H3076" s="5">
        <v>128000</v>
      </c>
      <c r="I3076" s="3" t="s">
        <v>21</v>
      </c>
      <c r="J3076" s="3" t="s">
        <v>243</v>
      </c>
      <c r="K3076" s="17">
        <v>0</v>
      </c>
      <c r="L3076" s="3" t="s">
        <v>21</v>
      </c>
      <c r="M3076" s="3" t="s">
        <v>242</v>
      </c>
      <c r="N3076" s="3" t="str">
        <f>IF(tbl_clean[[#This Row],[salary_in_usd]]&gt;=statistics!$B$25,"Yes","No")</f>
        <v>No</v>
      </c>
      <c r="O3076" s="3" t="str">
        <f>IF(tbl_clean[[#This Row],[employee_residence]]=tbl_clean[[#This Row],[company_location]], "Same-Country","Cross-Country")</f>
        <v>Same-Country</v>
      </c>
    </row>
    <row r="3077" spans="1:15" ht="19.2" x14ac:dyDescent="0.45">
      <c r="A3077" s="3">
        <v>2023</v>
      </c>
      <c r="B3077" s="4" t="s">
        <v>214</v>
      </c>
      <c r="C3077" s="4">
        <f t="shared" si="48"/>
        <v>2</v>
      </c>
      <c r="D3077" s="4" t="s">
        <v>218</v>
      </c>
      <c r="E3077" s="4" t="s">
        <v>27</v>
      </c>
      <c r="F3077" s="5">
        <v>128000</v>
      </c>
      <c r="G3077" s="3" t="s">
        <v>20</v>
      </c>
      <c r="H3077" s="5">
        <v>128000</v>
      </c>
      <c r="I3077" s="3" t="s">
        <v>21</v>
      </c>
      <c r="J3077" s="3" t="s">
        <v>243</v>
      </c>
      <c r="K3077" s="17">
        <v>0</v>
      </c>
      <c r="L3077" s="3" t="s">
        <v>21</v>
      </c>
      <c r="M3077" s="3" t="s">
        <v>242</v>
      </c>
      <c r="N3077" s="3" t="str">
        <f>IF(tbl_clean[[#This Row],[salary_in_usd]]&gt;=statistics!$B$25,"Yes","No")</f>
        <v>No</v>
      </c>
      <c r="O3077" s="3" t="str">
        <f>IF(tbl_clean[[#This Row],[employee_residence]]=tbl_clean[[#This Row],[company_location]], "Same-Country","Cross-Country")</f>
        <v>Same-Country</v>
      </c>
    </row>
    <row r="3078" spans="1:15" ht="19.2" x14ac:dyDescent="0.45">
      <c r="A3078" s="3">
        <v>2023</v>
      </c>
      <c r="B3078" s="4" t="s">
        <v>213</v>
      </c>
      <c r="C3078" s="4">
        <f t="shared" si="48"/>
        <v>3</v>
      </c>
      <c r="D3078" s="4" t="s">
        <v>218</v>
      </c>
      <c r="E3078" s="4" t="s">
        <v>37</v>
      </c>
      <c r="F3078" s="5">
        <v>128000</v>
      </c>
      <c r="G3078" s="3" t="s">
        <v>20</v>
      </c>
      <c r="H3078" s="5">
        <v>128000</v>
      </c>
      <c r="I3078" s="3" t="s">
        <v>21</v>
      </c>
      <c r="J3078" s="3" t="s">
        <v>243</v>
      </c>
      <c r="K3078" s="17">
        <v>0</v>
      </c>
      <c r="L3078" s="3" t="s">
        <v>21</v>
      </c>
      <c r="M3078" s="3" t="s">
        <v>242</v>
      </c>
      <c r="N3078" s="3" t="str">
        <f>IF(tbl_clean[[#This Row],[salary_in_usd]]&gt;=statistics!$B$25,"Yes","No")</f>
        <v>No</v>
      </c>
      <c r="O3078" s="3" t="str">
        <f>IF(tbl_clean[[#This Row],[employee_residence]]=tbl_clean[[#This Row],[company_location]], "Same-Country","Cross-Country")</f>
        <v>Same-Country</v>
      </c>
    </row>
    <row r="3079" spans="1:15" ht="19.2" x14ac:dyDescent="0.45">
      <c r="A3079" s="3">
        <v>2023</v>
      </c>
      <c r="B3079" s="4" t="s">
        <v>213</v>
      </c>
      <c r="C3079" s="4">
        <f t="shared" si="48"/>
        <v>3</v>
      </c>
      <c r="D3079" s="4" t="s">
        <v>218</v>
      </c>
      <c r="E3079" s="4" t="s">
        <v>104</v>
      </c>
      <c r="F3079" s="5">
        <v>128000</v>
      </c>
      <c r="G3079" s="3" t="s">
        <v>20</v>
      </c>
      <c r="H3079" s="5">
        <v>128000</v>
      </c>
      <c r="I3079" s="3" t="s">
        <v>21</v>
      </c>
      <c r="J3079" s="3" t="s">
        <v>243</v>
      </c>
      <c r="K3079" s="17">
        <v>0</v>
      </c>
      <c r="L3079" s="3" t="s">
        <v>21</v>
      </c>
      <c r="M3079" s="3" t="s">
        <v>242</v>
      </c>
      <c r="N3079" s="3" t="str">
        <f>IF(tbl_clean[[#This Row],[salary_in_usd]]&gt;=statistics!$B$25,"Yes","No")</f>
        <v>No</v>
      </c>
      <c r="O3079" s="3" t="str">
        <f>IF(tbl_clean[[#This Row],[employee_residence]]=tbl_clean[[#This Row],[company_location]], "Same-Country","Cross-Country")</f>
        <v>Same-Country</v>
      </c>
    </row>
    <row r="3080" spans="1:15" ht="19.2" x14ac:dyDescent="0.45">
      <c r="A3080" s="3">
        <v>2023</v>
      </c>
      <c r="B3080" s="4" t="s">
        <v>213</v>
      </c>
      <c r="C3080" s="4">
        <f t="shared" si="48"/>
        <v>3</v>
      </c>
      <c r="D3080" s="4" t="s">
        <v>218</v>
      </c>
      <c r="E3080" s="4" t="s">
        <v>37</v>
      </c>
      <c r="F3080" s="5">
        <v>128000</v>
      </c>
      <c r="G3080" s="3" t="s">
        <v>20</v>
      </c>
      <c r="H3080" s="5">
        <v>128000</v>
      </c>
      <c r="I3080" s="3" t="s">
        <v>21</v>
      </c>
      <c r="J3080" s="3" t="s">
        <v>244</v>
      </c>
      <c r="K3080" s="17">
        <v>100</v>
      </c>
      <c r="L3080" s="3" t="s">
        <v>21</v>
      </c>
      <c r="M3080" s="3" t="s">
        <v>242</v>
      </c>
      <c r="N3080" s="3" t="str">
        <f>IF(tbl_clean[[#This Row],[salary_in_usd]]&gt;=statistics!$B$25,"Yes","No")</f>
        <v>No</v>
      </c>
      <c r="O3080" s="3" t="str">
        <f>IF(tbl_clean[[#This Row],[employee_residence]]=tbl_clean[[#This Row],[company_location]], "Same-Country","Cross-Country")</f>
        <v>Same-Country</v>
      </c>
    </row>
    <row r="3081" spans="1:15" ht="19.2" x14ac:dyDescent="0.45">
      <c r="A3081" s="3">
        <v>2023</v>
      </c>
      <c r="B3081" s="4" t="s">
        <v>214</v>
      </c>
      <c r="C3081" s="4">
        <f t="shared" si="48"/>
        <v>2</v>
      </c>
      <c r="D3081" s="4" t="s">
        <v>218</v>
      </c>
      <c r="E3081" s="4" t="s">
        <v>37</v>
      </c>
      <c r="F3081" s="5">
        <v>105000</v>
      </c>
      <c r="G3081" s="3" t="s">
        <v>58</v>
      </c>
      <c r="H3081" s="5">
        <v>127599</v>
      </c>
      <c r="I3081" s="3" t="s">
        <v>33</v>
      </c>
      <c r="J3081" s="3" t="s">
        <v>243</v>
      </c>
      <c r="K3081" s="17">
        <v>0</v>
      </c>
      <c r="L3081" s="3" t="s">
        <v>33</v>
      </c>
      <c r="M3081" s="3" t="s">
        <v>242</v>
      </c>
      <c r="N3081" s="3" t="str">
        <f>IF(tbl_clean[[#This Row],[salary_in_usd]]&gt;=statistics!$B$25,"Yes","No")</f>
        <v>No</v>
      </c>
      <c r="O3081" s="3" t="str">
        <f>IF(tbl_clean[[#This Row],[employee_residence]]=tbl_clean[[#This Row],[company_location]], "Same-Country","Cross-Country")</f>
        <v>Same-Country</v>
      </c>
    </row>
    <row r="3082" spans="1:15" ht="19.2" x14ac:dyDescent="0.45">
      <c r="A3082" s="3">
        <v>2023</v>
      </c>
      <c r="B3082" s="4" t="s">
        <v>216</v>
      </c>
      <c r="C3082" s="4">
        <f t="shared" si="48"/>
        <v>4</v>
      </c>
      <c r="D3082" s="4" t="s">
        <v>218</v>
      </c>
      <c r="E3082" s="4" t="s">
        <v>235</v>
      </c>
      <c r="F3082" s="5">
        <v>104891</v>
      </c>
      <c r="G3082" s="3" t="s">
        <v>58</v>
      </c>
      <c r="H3082" s="5">
        <v>127467</v>
      </c>
      <c r="I3082" s="3" t="s">
        <v>33</v>
      </c>
      <c r="J3082" s="3" t="s">
        <v>243</v>
      </c>
      <c r="K3082" s="17">
        <v>0</v>
      </c>
      <c r="L3082" s="3" t="s">
        <v>33</v>
      </c>
      <c r="M3082" s="3" t="s">
        <v>242</v>
      </c>
      <c r="N3082" s="3" t="str">
        <f>IF(tbl_clean[[#This Row],[salary_in_usd]]&gt;=statistics!$B$25,"Yes","No")</f>
        <v>No</v>
      </c>
      <c r="O3082" s="3" t="str">
        <f>IF(tbl_clean[[#This Row],[employee_residence]]=tbl_clean[[#This Row],[company_location]], "Same-Country","Cross-Country")</f>
        <v>Same-Country</v>
      </c>
    </row>
    <row r="3083" spans="1:15" ht="19.2" x14ac:dyDescent="0.45">
      <c r="A3083" s="3">
        <v>2023</v>
      </c>
      <c r="B3083" s="4" t="s">
        <v>213</v>
      </c>
      <c r="C3083" s="4">
        <f t="shared" si="48"/>
        <v>3</v>
      </c>
      <c r="D3083" s="4" t="s">
        <v>218</v>
      </c>
      <c r="E3083" s="4" t="s">
        <v>27</v>
      </c>
      <c r="F3083" s="5">
        <v>127075</v>
      </c>
      <c r="G3083" s="3" t="s">
        <v>20</v>
      </c>
      <c r="H3083" s="5">
        <v>127075</v>
      </c>
      <c r="I3083" s="3" t="s">
        <v>21</v>
      </c>
      <c r="J3083" s="3" t="s">
        <v>244</v>
      </c>
      <c r="K3083" s="17">
        <v>100</v>
      </c>
      <c r="L3083" s="3" t="s">
        <v>21</v>
      </c>
      <c r="M3083" s="3" t="s">
        <v>242</v>
      </c>
      <c r="N3083" s="3" t="str">
        <f>IF(tbl_clean[[#This Row],[salary_in_usd]]&gt;=statistics!$B$25,"Yes","No")</f>
        <v>No</v>
      </c>
      <c r="O3083" s="3" t="str">
        <f>IF(tbl_clean[[#This Row],[employee_residence]]=tbl_clean[[#This Row],[company_location]], "Same-Country","Cross-Country")</f>
        <v>Same-Country</v>
      </c>
    </row>
    <row r="3084" spans="1:15" ht="19.2" x14ac:dyDescent="0.45">
      <c r="A3084" s="3">
        <v>2023</v>
      </c>
      <c r="B3084" s="4" t="s">
        <v>213</v>
      </c>
      <c r="C3084" s="4">
        <f t="shared" si="48"/>
        <v>3</v>
      </c>
      <c r="D3084" s="4" t="s">
        <v>218</v>
      </c>
      <c r="E3084" s="4" t="s">
        <v>27</v>
      </c>
      <c r="F3084" s="5">
        <v>127000</v>
      </c>
      <c r="G3084" s="3" t="s">
        <v>20</v>
      </c>
      <c r="H3084" s="5">
        <v>127000</v>
      </c>
      <c r="I3084" s="3" t="s">
        <v>21</v>
      </c>
      <c r="J3084" s="3" t="s">
        <v>244</v>
      </c>
      <c r="K3084" s="17">
        <v>100</v>
      </c>
      <c r="L3084" s="3" t="s">
        <v>21</v>
      </c>
      <c r="M3084" s="3" t="s">
        <v>242</v>
      </c>
      <c r="N3084" s="3" t="str">
        <f>IF(tbl_clean[[#This Row],[salary_in_usd]]&gt;=statistics!$B$25,"Yes","No")</f>
        <v>No</v>
      </c>
      <c r="O3084" s="3" t="str">
        <f>IF(tbl_clean[[#This Row],[employee_residence]]=tbl_clean[[#This Row],[company_location]], "Same-Country","Cross-Country")</f>
        <v>Same-Country</v>
      </c>
    </row>
    <row r="3085" spans="1:15" ht="19.2" x14ac:dyDescent="0.45">
      <c r="A3085" s="3">
        <v>2023</v>
      </c>
      <c r="B3085" s="4" t="s">
        <v>213</v>
      </c>
      <c r="C3085" s="4">
        <f t="shared" si="48"/>
        <v>3</v>
      </c>
      <c r="D3085" s="4" t="s">
        <v>218</v>
      </c>
      <c r="E3085" s="4" t="s">
        <v>23</v>
      </c>
      <c r="F3085" s="5">
        <v>126500</v>
      </c>
      <c r="G3085" s="3" t="s">
        <v>20</v>
      </c>
      <c r="H3085" s="5">
        <v>126500</v>
      </c>
      <c r="I3085" s="3" t="s">
        <v>21</v>
      </c>
      <c r="J3085" s="3" t="s">
        <v>243</v>
      </c>
      <c r="K3085" s="17">
        <v>0</v>
      </c>
      <c r="L3085" s="3" t="s">
        <v>21</v>
      </c>
      <c r="M3085" s="3" t="s">
        <v>242</v>
      </c>
      <c r="N3085" s="3" t="str">
        <f>IF(tbl_clean[[#This Row],[salary_in_usd]]&gt;=statistics!$B$25,"Yes","No")</f>
        <v>No</v>
      </c>
      <c r="O3085" s="3" t="str">
        <f>IF(tbl_clean[[#This Row],[employee_residence]]=tbl_clean[[#This Row],[company_location]], "Same-Country","Cross-Country")</f>
        <v>Same-Country</v>
      </c>
    </row>
    <row r="3086" spans="1:15" ht="19.2" x14ac:dyDescent="0.45">
      <c r="A3086" s="3">
        <v>2023</v>
      </c>
      <c r="B3086" s="4" t="s">
        <v>214</v>
      </c>
      <c r="C3086" s="4">
        <f t="shared" si="48"/>
        <v>2</v>
      </c>
      <c r="D3086" s="4" t="s">
        <v>218</v>
      </c>
      <c r="E3086" s="4" t="s">
        <v>35</v>
      </c>
      <c r="F3086" s="5">
        <v>126277</v>
      </c>
      <c r="G3086" s="3" t="s">
        <v>20</v>
      </c>
      <c r="H3086" s="5">
        <v>126277</v>
      </c>
      <c r="I3086" s="3" t="s">
        <v>21</v>
      </c>
      <c r="J3086" s="3" t="s">
        <v>243</v>
      </c>
      <c r="K3086" s="17">
        <v>0</v>
      </c>
      <c r="L3086" s="3" t="s">
        <v>21</v>
      </c>
      <c r="M3086" s="3" t="s">
        <v>242</v>
      </c>
      <c r="N3086" s="3" t="str">
        <f>IF(tbl_clean[[#This Row],[salary_in_usd]]&gt;=statistics!$B$25,"Yes","No")</f>
        <v>No</v>
      </c>
      <c r="O3086" s="3" t="str">
        <f>IF(tbl_clean[[#This Row],[employee_residence]]=tbl_clean[[#This Row],[company_location]], "Same-Country","Cross-Country")</f>
        <v>Same-Country</v>
      </c>
    </row>
    <row r="3087" spans="1:15" ht="19.2" x14ac:dyDescent="0.45">
      <c r="A3087" s="3">
        <v>2023</v>
      </c>
      <c r="B3087" s="4" t="s">
        <v>213</v>
      </c>
      <c r="C3087" s="4">
        <f t="shared" si="48"/>
        <v>3</v>
      </c>
      <c r="D3087" s="4" t="s">
        <v>218</v>
      </c>
      <c r="E3087" s="4" t="s">
        <v>26</v>
      </c>
      <c r="F3087" s="5">
        <v>126100</v>
      </c>
      <c r="G3087" s="3" t="s">
        <v>20</v>
      </c>
      <c r="H3087" s="5">
        <v>126100</v>
      </c>
      <c r="I3087" s="3" t="s">
        <v>21</v>
      </c>
      <c r="J3087" s="3" t="s">
        <v>243</v>
      </c>
      <c r="K3087" s="17">
        <v>0</v>
      </c>
      <c r="L3087" s="3" t="s">
        <v>21</v>
      </c>
      <c r="M3087" s="3" t="s">
        <v>240</v>
      </c>
      <c r="N3087" s="3" t="str">
        <f>IF(tbl_clean[[#This Row],[salary_in_usd]]&gt;=statistics!$B$25,"Yes","No")</f>
        <v>No</v>
      </c>
      <c r="O3087" s="3" t="str">
        <f>IF(tbl_clean[[#This Row],[employee_residence]]=tbl_clean[[#This Row],[company_location]], "Same-Country","Cross-Country")</f>
        <v>Same-Country</v>
      </c>
    </row>
    <row r="3088" spans="1:15" ht="19.2" x14ac:dyDescent="0.45">
      <c r="A3088" s="3">
        <v>2023</v>
      </c>
      <c r="B3088" s="4" t="s">
        <v>213</v>
      </c>
      <c r="C3088" s="4">
        <f t="shared" si="48"/>
        <v>3</v>
      </c>
      <c r="D3088" s="4" t="s">
        <v>218</v>
      </c>
      <c r="E3088" s="4" t="s">
        <v>37</v>
      </c>
      <c r="F3088" s="5">
        <v>126000</v>
      </c>
      <c r="G3088" s="3" t="s">
        <v>20</v>
      </c>
      <c r="H3088" s="5">
        <v>126000</v>
      </c>
      <c r="I3088" s="3" t="s">
        <v>21</v>
      </c>
      <c r="J3088" s="3" t="s">
        <v>243</v>
      </c>
      <c r="K3088" s="17">
        <v>0</v>
      </c>
      <c r="L3088" s="3" t="s">
        <v>21</v>
      </c>
      <c r="M3088" s="3" t="s">
        <v>242</v>
      </c>
      <c r="N3088" s="3" t="str">
        <f>IF(tbl_clean[[#This Row],[salary_in_usd]]&gt;=statistics!$B$25,"Yes","No")</f>
        <v>No</v>
      </c>
      <c r="O3088" s="3" t="str">
        <f>IF(tbl_clean[[#This Row],[employee_residence]]=tbl_clean[[#This Row],[company_location]], "Same-Country","Cross-Country")</f>
        <v>Same-Country</v>
      </c>
    </row>
    <row r="3089" spans="1:15" ht="19.2" x14ac:dyDescent="0.45">
      <c r="A3089" s="3">
        <v>2023</v>
      </c>
      <c r="B3089" s="4" t="s">
        <v>213</v>
      </c>
      <c r="C3089" s="4">
        <f t="shared" si="48"/>
        <v>3</v>
      </c>
      <c r="D3089" s="4" t="s">
        <v>218</v>
      </c>
      <c r="E3089" s="4" t="s">
        <v>23</v>
      </c>
      <c r="F3089" s="5">
        <v>126000</v>
      </c>
      <c r="G3089" s="3" t="s">
        <v>20</v>
      </c>
      <c r="H3089" s="5">
        <v>126000</v>
      </c>
      <c r="I3089" s="3" t="s">
        <v>21</v>
      </c>
      <c r="J3089" s="3" t="s">
        <v>243</v>
      </c>
      <c r="K3089" s="17">
        <v>0</v>
      </c>
      <c r="L3089" s="3" t="s">
        <v>21</v>
      </c>
      <c r="M3089" s="3" t="s">
        <v>242</v>
      </c>
      <c r="N3089" s="3" t="str">
        <f>IF(tbl_clean[[#This Row],[salary_in_usd]]&gt;=statistics!$B$25,"Yes","No")</f>
        <v>No</v>
      </c>
      <c r="O3089" s="3" t="str">
        <f>IF(tbl_clean[[#This Row],[employee_residence]]=tbl_clean[[#This Row],[company_location]], "Same-Country","Cross-Country")</f>
        <v>Same-Country</v>
      </c>
    </row>
    <row r="3090" spans="1:15" ht="19.2" x14ac:dyDescent="0.45">
      <c r="A3090" s="3">
        <v>2023</v>
      </c>
      <c r="B3090" s="4" t="s">
        <v>213</v>
      </c>
      <c r="C3090" s="4">
        <f t="shared" si="48"/>
        <v>3</v>
      </c>
      <c r="D3090" s="4" t="s">
        <v>218</v>
      </c>
      <c r="E3090" s="4" t="s">
        <v>37</v>
      </c>
      <c r="F3090" s="5">
        <v>126000</v>
      </c>
      <c r="G3090" s="3" t="s">
        <v>20</v>
      </c>
      <c r="H3090" s="5">
        <v>126000</v>
      </c>
      <c r="I3090" s="3" t="s">
        <v>21</v>
      </c>
      <c r="J3090" s="3" t="s">
        <v>243</v>
      </c>
      <c r="K3090" s="17">
        <v>0</v>
      </c>
      <c r="L3090" s="3" t="s">
        <v>21</v>
      </c>
      <c r="M3090" s="3" t="s">
        <v>242</v>
      </c>
      <c r="N3090" s="3" t="str">
        <f>IF(tbl_clean[[#This Row],[salary_in_usd]]&gt;=statistics!$B$25,"Yes","No")</f>
        <v>No</v>
      </c>
      <c r="O3090" s="3" t="str">
        <f>IF(tbl_clean[[#This Row],[employee_residence]]=tbl_clean[[#This Row],[company_location]], "Same-Country","Cross-Country")</f>
        <v>Same-Country</v>
      </c>
    </row>
    <row r="3091" spans="1:15" ht="19.2" x14ac:dyDescent="0.45">
      <c r="A3091" s="3">
        <v>2023</v>
      </c>
      <c r="B3091" s="4" t="s">
        <v>213</v>
      </c>
      <c r="C3091" s="4">
        <f t="shared" si="48"/>
        <v>3</v>
      </c>
      <c r="D3091" s="4" t="s">
        <v>218</v>
      </c>
      <c r="E3091" s="4" t="s">
        <v>35</v>
      </c>
      <c r="F3091" s="5">
        <v>126000</v>
      </c>
      <c r="G3091" s="3" t="s">
        <v>20</v>
      </c>
      <c r="H3091" s="5">
        <v>126000</v>
      </c>
      <c r="I3091" s="3" t="s">
        <v>21</v>
      </c>
      <c r="J3091" s="3" t="s">
        <v>243</v>
      </c>
      <c r="K3091" s="17">
        <v>0</v>
      </c>
      <c r="L3091" s="3" t="s">
        <v>21</v>
      </c>
      <c r="M3091" s="3" t="s">
        <v>242</v>
      </c>
      <c r="N3091" s="3" t="str">
        <f>IF(tbl_clean[[#This Row],[salary_in_usd]]&gt;=statistics!$B$25,"Yes","No")</f>
        <v>No</v>
      </c>
      <c r="O3091" s="3" t="str">
        <f>IF(tbl_clean[[#This Row],[employee_residence]]=tbl_clean[[#This Row],[company_location]], "Same-Country","Cross-Country")</f>
        <v>Same-Country</v>
      </c>
    </row>
    <row r="3092" spans="1:15" ht="19.2" x14ac:dyDescent="0.45">
      <c r="A3092" s="3">
        <v>2023</v>
      </c>
      <c r="B3092" s="4" t="s">
        <v>213</v>
      </c>
      <c r="C3092" s="4">
        <f t="shared" si="48"/>
        <v>3</v>
      </c>
      <c r="D3092" s="4" t="s">
        <v>218</v>
      </c>
      <c r="E3092" s="4" t="s">
        <v>35</v>
      </c>
      <c r="F3092" s="5">
        <v>126000</v>
      </c>
      <c r="G3092" s="3" t="s">
        <v>20</v>
      </c>
      <c r="H3092" s="5">
        <v>126000</v>
      </c>
      <c r="I3092" s="3" t="s">
        <v>21</v>
      </c>
      <c r="J3092" s="3" t="s">
        <v>243</v>
      </c>
      <c r="K3092" s="17">
        <v>0</v>
      </c>
      <c r="L3092" s="3" t="s">
        <v>21</v>
      </c>
      <c r="M3092" s="3" t="s">
        <v>242</v>
      </c>
      <c r="N3092" s="3" t="str">
        <f>IF(tbl_clean[[#This Row],[salary_in_usd]]&gt;=statistics!$B$25,"Yes","No")</f>
        <v>No</v>
      </c>
      <c r="O3092" s="3" t="str">
        <f>IF(tbl_clean[[#This Row],[employee_residence]]=tbl_clean[[#This Row],[company_location]], "Same-Country","Cross-Country")</f>
        <v>Same-Country</v>
      </c>
    </row>
    <row r="3093" spans="1:15" ht="19.2" x14ac:dyDescent="0.45">
      <c r="A3093" s="3">
        <v>2023</v>
      </c>
      <c r="B3093" s="4" t="s">
        <v>213</v>
      </c>
      <c r="C3093" s="4">
        <f t="shared" si="48"/>
        <v>3</v>
      </c>
      <c r="D3093" s="4" t="s">
        <v>218</v>
      </c>
      <c r="E3093" s="4" t="s">
        <v>37</v>
      </c>
      <c r="F3093" s="5">
        <v>126000</v>
      </c>
      <c r="G3093" s="3" t="s">
        <v>20</v>
      </c>
      <c r="H3093" s="5">
        <v>126000</v>
      </c>
      <c r="I3093" s="3" t="s">
        <v>21</v>
      </c>
      <c r="J3093" s="3" t="s">
        <v>243</v>
      </c>
      <c r="K3093" s="17">
        <v>0</v>
      </c>
      <c r="L3093" s="3" t="s">
        <v>21</v>
      </c>
      <c r="M3093" s="3" t="s">
        <v>242</v>
      </c>
      <c r="N3093" s="3" t="str">
        <f>IF(tbl_clean[[#This Row],[salary_in_usd]]&gt;=statistics!$B$25,"Yes","No")</f>
        <v>No</v>
      </c>
      <c r="O3093" s="3" t="str">
        <f>IF(tbl_clean[[#This Row],[employee_residence]]=tbl_clean[[#This Row],[company_location]], "Same-Country","Cross-Country")</f>
        <v>Same-Country</v>
      </c>
    </row>
    <row r="3094" spans="1:15" ht="19.2" x14ac:dyDescent="0.45">
      <c r="A3094" s="3">
        <v>2023</v>
      </c>
      <c r="B3094" s="4" t="s">
        <v>213</v>
      </c>
      <c r="C3094" s="4">
        <f t="shared" si="48"/>
        <v>3</v>
      </c>
      <c r="D3094" s="4" t="s">
        <v>218</v>
      </c>
      <c r="E3094" s="4" t="s">
        <v>37</v>
      </c>
      <c r="F3094" s="5">
        <v>126000</v>
      </c>
      <c r="G3094" s="3" t="s">
        <v>20</v>
      </c>
      <c r="H3094" s="5">
        <v>126000</v>
      </c>
      <c r="I3094" s="3" t="s">
        <v>21</v>
      </c>
      <c r="J3094" s="3" t="s">
        <v>243</v>
      </c>
      <c r="K3094" s="17">
        <v>0</v>
      </c>
      <c r="L3094" s="3" t="s">
        <v>21</v>
      </c>
      <c r="M3094" s="3" t="s">
        <v>242</v>
      </c>
      <c r="N3094" s="3" t="str">
        <f>IF(tbl_clean[[#This Row],[salary_in_usd]]&gt;=statistics!$B$25,"Yes","No")</f>
        <v>No</v>
      </c>
      <c r="O3094" s="3" t="str">
        <f>IF(tbl_clean[[#This Row],[employee_residence]]=tbl_clean[[#This Row],[company_location]], "Same-Country","Cross-Country")</f>
        <v>Same-Country</v>
      </c>
    </row>
    <row r="3095" spans="1:15" ht="19.2" x14ac:dyDescent="0.45">
      <c r="A3095" s="3">
        <v>2023</v>
      </c>
      <c r="B3095" s="4" t="s">
        <v>213</v>
      </c>
      <c r="C3095" s="4">
        <f t="shared" si="48"/>
        <v>3</v>
      </c>
      <c r="D3095" s="4" t="s">
        <v>218</v>
      </c>
      <c r="E3095" s="4" t="s">
        <v>35</v>
      </c>
      <c r="F3095" s="5">
        <v>126000</v>
      </c>
      <c r="G3095" s="3" t="s">
        <v>20</v>
      </c>
      <c r="H3095" s="5">
        <v>126000</v>
      </c>
      <c r="I3095" s="3" t="s">
        <v>21</v>
      </c>
      <c r="J3095" s="3" t="s">
        <v>243</v>
      </c>
      <c r="K3095" s="17">
        <v>0</v>
      </c>
      <c r="L3095" s="3" t="s">
        <v>21</v>
      </c>
      <c r="M3095" s="3" t="s">
        <v>242</v>
      </c>
      <c r="N3095" s="3" t="str">
        <f>IF(tbl_clean[[#This Row],[salary_in_usd]]&gt;=statistics!$B$25,"Yes","No")</f>
        <v>No</v>
      </c>
      <c r="O3095" s="3" t="str">
        <f>IF(tbl_clean[[#This Row],[employee_residence]]=tbl_clean[[#This Row],[company_location]], "Same-Country","Cross-Country")</f>
        <v>Same-Country</v>
      </c>
    </row>
    <row r="3096" spans="1:15" ht="19.2" x14ac:dyDescent="0.45">
      <c r="A3096" s="3">
        <v>2023</v>
      </c>
      <c r="B3096" s="4" t="s">
        <v>213</v>
      </c>
      <c r="C3096" s="4">
        <f t="shared" si="48"/>
        <v>3</v>
      </c>
      <c r="D3096" s="4" t="s">
        <v>218</v>
      </c>
      <c r="E3096" s="4" t="s">
        <v>37</v>
      </c>
      <c r="F3096" s="5">
        <v>126000</v>
      </c>
      <c r="G3096" s="3" t="s">
        <v>20</v>
      </c>
      <c r="H3096" s="5">
        <v>126000</v>
      </c>
      <c r="I3096" s="3" t="s">
        <v>21</v>
      </c>
      <c r="J3096" s="3" t="s">
        <v>243</v>
      </c>
      <c r="K3096" s="17">
        <v>0</v>
      </c>
      <c r="L3096" s="3" t="s">
        <v>21</v>
      </c>
      <c r="M3096" s="3" t="s">
        <v>242</v>
      </c>
      <c r="N3096" s="3" t="str">
        <f>IF(tbl_clean[[#This Row],[salary_in_usd]]&gt;=statistics!$B$25,"Yes","No")</f>
        <v>No</v>
      </c>
      <c r="O3096" s="3" t="str">
        <f>IF(tbl_clean[[#This Row],[employee_residence]]=tbl_clean[[#This Row],[company_location]], "Same-Country","Cross-Country")</f>
        <v>Same-Country</v>
      </c>
    </row>
    <row r="3097" spans="1:15" ht="19.2" x14ac:dyDescent="0.45">
      <c r="A3097" s="3">
        <v>2023</v>
      </c>
      <c r="B3097" s="4" t="s">
        <v>213</v>
      </c>
      <c r="C3097" s="4">
        <f t="shared" si="48"/>
        <v>3</v>
      </c>
      <c r="D3097" s="4" t="s">
        <v>218</v>
      </c>
      <c r="E3097" s="4" t="s">
        <v>35</v>
      </c>
      <c r="F3097" s="5">
        <v>126000</v>
      </c>
      <c r="G3097" s="3" t="s">
        <v>20</v>
      </c>
      <c r="H3097" s="5">
        <v>126000</v>
      </c>
      <c r="I3097" s="3" t="s">
        <v>21</v>
      </c>
      <c r="J3097" s="3" t="s">
        <v>243</v>
      </c>
      <c r="K3097" s="17">
        <v>0</v>
      </c>
      <c r="L3097" s="3" t="s">
        <v>21</v>
      </c>
      <c r="M3097" s="3" t="s">
        <v>242</v>
      </c>
      <c r="N3097" s="3" t="str">
        <f>IF(tbl_clean[[#This Row],[salary_in_usd]]&gt;=statistics!$B$25,"Yes","No")</f>
        <v>No</v>
      </c>
      <c r="O3097" s="3" t="str">
        <f>IF(tbl_clean[[#This Row],[employee_residence]]=tbl_clean[[#This Row],[company_location]], "Same-Country","Cross-Country")</f>
        <v>Same-Country</v>
      </c>
    </row>
    <row r="3098" spans="1:15" ht="19.2" x14ac:dyDescent="0.45">
      <c r="A3098" s="3">
        <v>2023</v>
      </c>
      <c r="B3098" s="4" t="s">
        <v>213</v>
      </c>
      <c r="C3098" s="4">
        <f t="shared" si="48"/>
        <v>3</v>
      </c>
      <c r="D3098" s="4" t="s">
        <v>218</v>
      </c>
      <c r="E3098" s="4" t="s">
        <v>228</v>
      </c>
      <c r="F3098" s="5">
        <v>170000</v>
      </c>
      <c r="G3098" s="3" t="s">
        <v>71</v>
      </c>
      <c r="H3098" s="5">
        <v>125686</v>
      </c>
      <c r="I3098" s="3" t="s">
        <v>24</v>
      </c>
      <c r="J3098" s="3" t="s">
        <v>245</v>
      </c>
      <c r="K3098" s="17">
        <v>50</v>
      </c>
      <c r="L3098" s="3" t="s">
        <v>24</v>
      </c>
      <c r="M3098" s="3" t="s">
        <v>242</v>
      </c>
      <c r="N3098" s="3" t="str">
        <f>IF(tbl_clean[[#This Row],[salary_in_usd]]&gt;=statistics!$B$25,"Yes","No")</f>
        <v>No</v>
      </c>
      <c r="O3098" s="3" t="str">
        <f>IF(tbl_clean[[#This Row],[employee_residence]]=tbl_clean[[#This Row],[company_location]], "Same-Country","Cross-Country")</f>
        <v>Same-Country</v>
      </c>
    </row>
    <row r="3099" spans="1:15" ht="19.2" x14ac:dyDescent="0.45">
      <c r="A3099" s="3">
        <v>2023</v>
      </c>
      <c r="B3099" s="4" t="s">
        <v>213</v>
      </c>
      <c r="C3099" s="4">
        <f t="shared" si="48"/>
        <v>3</v>
      </c>
      <c r="D3099" s="4" t="s">
        <v>218</v>
      </c>
      <c r="E3099" s="4" t="s">
        <v>27</v>
      </c>
      <c r="F3099" s="5">
        <v>125600</v>
      </c>
      <c r="G3099" s="3" t="s">
        <v>20</v>
      </c>
      <c r="H3099" s="5">
        <v>125600</v>
      </c>
      <c r="I3099" s="3" t="s">
        <v>21</v>
      </c>
      <c r="J3099" s="3" t="s">
        <v>243</v>
      </c>
      <c r="K3099" s="17">
        <v>0</v>
      </c>
      <c r="L3099" s="3" t="s">
        <v>21</v>
      </c>
      <c r="M3099" s="3" t="s">
        <v>242</v>
      </c>
      <c r="N3099" s="3" t="str">
        <f>IF(tbl_clean[[#This Row],[salary_in_usd]]&gt;=statistics!$B$25,"Yes","No")</f>
        <v>No</v>
      </c>
      <c r="O3099" s="3" t="str">
        <f>IF(tbl_clean[[#This Row],[employee_residence]]=tbl_clean[[#This Row],[company_location]], "Same-Country","Cross-Country")</f>
        <v>Same-Country</v>
      </c>
    </row>
    <row r="3100" spans="1:15" ht="19.2" x14ac:dyDescent="0.45">
      <c r="A3100" s="3">
        <v>2023</v>
      </c>
      <c r="B3100" s="4" t="s">
        <v>213</v>
      </c>
      <c r="C3100" s="4">
        <f t="shared" si="48"/>
        <v>3</v>
      </c>
      <c r="D3100" s="4" t="s">
        <v>218</v>
      </c>
      <c r="E3100" s="4" t="s">
        <v>27</v>
      </c>
      <c r="F3100" s="5">
        <v>125600</v>
      </c>
      <c r="G3100" s="3" t="s">
        <v>20</v>
      </c>
      <c r="H3100" s="5">
        <v>125600</v>
      </c>
      <c r="I3100" s="3" t="s">
        <v>21</v>
      </c>
      <c r="J3100" s="3" t="s">
        <v>244</v>
      </c>
      <c r="K3100" s="17">
        <v>100</v>
      </c>
      <c r="L3100" s="3" t="s">
        <v>21</v>
      </c>
      <c r="M3100" s="3" t="s">
        <v>242</v>
      </c>
      <c r="N3100" s="3" t="str">
        <f>IF(tbl_clean[[#This Row],[salary_in_usd]]&gt;=statistics!$B$25,"Yes","No")</f>
        <v>No</v>
      </c>
      <c r="O3100" s="3" t="str">
        <f>IF(tbl_clean[[#This Row],[employee_residence]]=tbl_clean[[#This Row],[company_location]], "Same-Country","Cross-Country")</f>
        <v>Same-Country</v>
      </c>
    </row>
    <row r="3101" spans="1:15" ht="19.2" x14ac:dyDescent="0.45">
      <c r="A3101" s="3">
        <v>2023</v>
      </c>
      <c r="B3101" s="4" t="s">
        <v>213</v>
      </c>
      <c r="C3101" s="4">
        <f t="shared" si="48"/>
        <v>3</v>
      </c>
      <c r="D3101" s="4" t="s">
        <v>218</v>
      </c>
      <c r="E3101" s="4" t="s">
        <v>27</v>
      </c>
      <c r="F3101" s="5">
        <v>125000</v>
      </c>
      <c r="G3101" s="3" t="s">
        <v>20</v>
      </c>
      <c r="H3101" s="5">
        <v>125000</v>
      </c>
      <c r="I3101" s="3" t="s">
        <v>21</v>
      </c>
      <c r="J3101" s="3" t="s">
        <v>244</v>
      </c>
      <c r="K3101" s="17">
        <v>100</v>
      </c>
      <c r="L3101" s="3" t="s">
        <v>21</v>
      </c>
      <c r="M3101" s="3" t="s">
        <v>242</v>
      </c>
      <c r="N3101" s="3" t="str">
        <f>IF(tbl_clean[[#This Row],[salary_in_usd]]&gt;=statistics!$B$25,"Yes","No")</f>
        <v>No</v>
      </c>
      <c r="O3101" s="3" t="str">
        <f>IF(tbl_clean[[#This Row],[employee_residence]]=tbl_clean[[#This Row],[company_location]], "Same-Country","Cross-Country")</f>
        <v>Same-Country</v>
      </c>
    </row>
    <row r="3102" spans="1:15" ht="19.2" x14ac:dyDescent="0.45">
      <c r="A3102" s="3">
        <v>2023</v>
      </c>
      <c r="B3102" s="4" t="s">
        <v>214</v>
      </c>
      <c r="C3102" s="4">
        <f t="shared" si="48"/>
        <v>2</v>
      </c>
      <c r="D3102" s="4" t="s">
        <v>218</v>
      </c>
      <c r="E3102" s="4" t="s">
        <v>37</v>
      </c>
      <c r="F3102" s="5">
        <v>125000</v>
      </c>
      <c r="G3102" s="3" t="s">
        <v>20</v>
      </c>
      <c r="H3102" s="5">
        <v>125000</v>
      </c>
      <c r="I3102" s="3" t="s">
        <v>21</v>
      </c>
      <c r="J3102" s="3" t="s">
        <v>243</v>
      </c>
      <c r="K3102" s="17">
        <v>0</v>
      </c>
      <c r="L3102" s="3" t="s">
        <v>21</v>
      </c>
      <c r="M3102" s="3" t="s">
        <v>242</v>
      </c>
      <c r="N3102" s="3" t="str">
        <f>IF(tbl_clean[[#This Row],[salary_in_usd]]&gt;=statistics!$B$25,"Yes","No")</f>
        <v>No</v>
      </c>
      <c r="O3102" s="3" t="str">
        <f>IF(tbl_clean[[#This Row],[employee_residence]]=tbl_clean[[#This Row],[company_location]], "Same-Country","Cross-Country")</f>
        <v>Same-Country</v>
      </c>
    </row>
    <row r="3103" spans="1:15" ht="19.2" x14ac:dyDescent="0.45">
      <c r="A3103" s="3">
        <v>2023</v>
      </c>
      <c r="B3103" s="4" t="s">
        <v>215</v>
      </c>
      <c r="C3103" s="4">
        <f t="shared" si="48"/>
        <v>1</v>
      </c>
      <c r="D3103" s="4" t="s">
        <v>218</v>
      </c>
      <c r="E3103" s="4" t="s">
        <v>30</v>
      </c>
      <c r="F3103" s="5">
        <v>125000</v>
      </c>
      <c r="G3103" s="3" t="s">
        <v>20</v>
      </c>
      <c r="H3103" s="5">
        <v>125000</v>
      </c>
      <c r="I3103" s="3" t="s">
        <v>21</v>
      </c>
      <c r="J3103" s="3" t="s">
        <v>243</v>
      </c>
      <c r="K3103" s="17">
        <v>0</v>
      </c>
      <c r="L3103" s="3" t="s">
        <v>21</v>
      </c>
      <c r="M3103" s="3" t="s">
        <v>242</v>
      </c>
      <c r="N3103" s="3" t="str">
        <f>IF(tbl_clean[[#This Row],[salary_in_usd]]&gt;=statistics!$B$25,"Yes","No")</f>
        <v>No</v>
      </c>
      <c r="O3103" s="3" t="str">
        <f>IF(tbl_clean[[#This Row],[employee_residence]]=tbl_clean[[#This Row],[company_location]], "Same-Country","Cross-Country")</f>
        <v>Same-Country</v>
      </c>
    </row>
    <row r="3104" spans="1:15" ht="19.2" x14ac:dyDescent="0.45">
      <c r="A3104" s="3">
        <v>2023</v>
      </c>
      <c r="B3104" s="4" t="s">
        <v>215</v>
      </c>
      <c r="C3104" s="4">
        <f t="shared" si="48"/>
        <v>1</v>
      </c>
      <c r="D3104" s="4" t="s">
        <v>218</v>
      </c>
      <c r="E3104" s="4" t="s">
        <v>30</v>
      </c>
      <c r="F3104" s="5">
        <v>125000</v>
      </c>
      <c r="G3104" s="3" t="s">
        <v>20</v>
      </c>
      <c r="H3104" s="5">
        <v>125000</v>
      </c>
      <c r="I3104" s="3" t="s">
        <v>21</v>
      </c>
      <c r="J3104" s="3" t="s">
        <v>243</v>
      </c>
      <c r="K3104" s="17">
        <v>0</v>
      </c>
      <c r="L3104" s="3" t="s">
        <v>21</v>
      </c>
      <c r="M3104" s="3" t="s">
        <v>242</v>
      </c>
      <c r="N3104" s="3" t="str">
        <f>IF(tbl_clean[[#This Row],[salary_in_usd]]&gt;=statistics!$B$25,"Yes","No")</f>
        <v>No</v>
      </c>
      <c r="O3104" s="3" t="str">
        <f>IF(tbl_clean[[#This Row],[employee_residence]]=tbl_clean[[#This Row],[company_location]], "Same-Country","Cross-Country")</f>
        <v>Same-Country</v>
      </c>
    </row>
    <row r="3105" spans="1:15" ht="19.2" x14ac:dyDescent="0.45">
      <c r="A3105" s="3">
        <v>2023</v>
      </c>
      <c r="B3105" s="4" t="s">
        <v>213</v>
      </c>
      <c r="C3105" s="4">
        <f t="shared" si="48"/>
        <v>3</v>
      </c>
      <c r="D3105" s="4" t="s">
        <v>218</v>
      </c>
      <c r="E3105" s="4" t="s">
        <v>35</v>
      </c>
      <c r="F3105" s="5">
        <v>125000</v>
      </c>
      <c r="G3105" s="3" t="s">
        <v>20</v>
      </c>
      <c r="H3105" s="5">
        <v>125000</v>
      </c>
      <c r="I3105" s="3" t="s">
        <v>21</v>
      </c>
      <c r="J3105" s="3" t="s">
        <v>243</v>
      </c>
      <c r="K3105" s="17">
        <v>0</v>
      </c>
      <c r="L3105" s="3" t="s">
        <v>21</v>
      </c>
      <c r="M3105" s="3" t="s">
        <v>242</v>
      </c>
      <c r="N3105" s="3" t="str">
        <f>IF(tbl_clean[[#This Row],[salary_in_usd]]&gt;=statistics!$B$25,"Yes","No")</f>
        <v>No</v>
      </c>
      <c r="O3105" s="3" t="str">
        <f>IF(tbl_clean[[#This Row],[employee_residence]]=tbl_clean[[#This Row],[company_location]], "Same-Country","Cross-Country")</f>
        <v>Same-Country</v>
      </c>
    </row>
    <row r="3106" spans="1:15" ht="19.2" x14ac:dyDescent="0.45">
      <c r="A3106" s="3">
        <v>2023</v>
      </c>
      <c r="B3106" s="4" t="s">
        <v>213</v>
      </c>
      <c r="C3106" s="4">
        <f t="shared" si="48"/>
        <v>3</v>
      </c>
      <c r="D3106" s="4" t="s">
        <v>218</v>
      </c>
      <c r="E3106" s="4" t="s">
        <v>45</v>
      </c>
      <c r="F3106" s="5">
        <v>125000</v>
      </c>
      <c r="G3106" s="3" t="s">
        <v>20</v>
      </c>
      <c r="H3106" s="5">
        <v>125000</v>
      </c>
      <c r="I3106" s="3" t="s">
        <v>21</v>
      </c>
      <c r="J3106" s="3" t="s">
        <v>244</v>
      </c>
      <c r="K3106" s="17">
        <v>100</v>
      </c>
      <c r="L3106" s="3" t="s">
        <v>21</v>
      </c>
      <c r="M3106" s="3" t="s">
        <v>242</v>
      </c>
      <c r="N3106" s="3" t="str">
        <f>IF(tbl_clean[[#This Row],[salary_in_usd]]&gt;=statistics!$B$25,"Yes","No")</f>
        <v>No</v>
      </c>
      <c r="O3106" s="3" t="str">
        <f>IF(tbl_clean[[#This Row],[employee_residence]]=tbl_clean[[#This Row],[company_location]], "Same-Country","Cross-Country")</f>
        <v>Same-Country</v>
      </c>
    </row>
    <row r="3107" spans="1:15" ht="19.2" x14ac:dyDescent="0.45">
      <c r="A3107" s="3">
        <v>2023</v>
      </c>
      <c r="B3107" s="4" t="s">
        <v>215</v>
      </c>
      <c r="C3107" s="4">
        <f t="shared" si="48"/>
        <v>1</v>
      </c>
      <c r="D3107" s="4" t="s">
        <v>218</v>
      </c>
      <c r="E3107" s="4" t="s">
        <v>37</v>
      </c>
      <c r="F3107" s="5">
        <v>125000</v>
      </c>
      <c r="G3107" s="3" t="s">
        <v>20</v>
      </c>
      <c r="H3107" s="5">
        <v>125000</v>
      </c>
      <c r="I3107" s="3" t="s">
        <v>21</v>
      </c>
      <c r="J3107" s="3" t="s">
        <v>243</v>
      </c>
      <c r="K3107" s="17">
        <v>0</v>
      </c>
      <c r="L3107" s="3" t="s">
        <v>21</v>
      </c>
      <c r="M3107" s="3" t="s">
        <v>242</v>
      </c>
      <c r="N3107" s="3" t="str">
        <f>IF(tbl_clean[[#This Row],[salary_in_usd]]&gt;=statistics!$B$25,"Yes","No")</f>
        <v>No</v>
      </c>
      <c r="O3107" s="3" t="str">
        <f>IF(tbl_clean[[#This Row],[employee_residence]]=tbl_clean[[#This Row],[company_location]], "Same-Country","Cross-Country")</f>
        <v>Same-Country</v>
      </c>
    </row>
    <row r="3108" spans="1:15" ht="19.2" x14ac:dyDescent="0.45">
      <c r="A3108" s="3">
        <v>2023</v>
      </c>
      <c r="B3108" s="4" t="s">
        <v>215</v>
      </c>
      <c r="C3108" s="4">
        <f t="shared" si="48"/>
        <v>1</v>
      </c>
      <c r="D3108" s="4" t="s">
        <v>218</v>
      </c>
      <c r="E3108" s="4" t="s">
        <v>37</v>
      </c>
      <c r="F3108" s="5">
        <v>125000</v>
      </c>
      <c r="G3108" s="3" t="s">
        <v>20</v>
      </c>
      <c r="H3108" s="5">
        <v>125000</v>
      </c>
      <c r="I3108" s="3" t="s">
        <v>21</v>
      </c>
      <c r="J3108" s="3" t="s">
        <v>243</v>
      </c>
      <c r="K3108" s="17">
        <v>0</v>
      </c>
      <c r="L3108" s="3" t="s">
        <v>21</v>
      </c>
      <c r="M3108" s="3" t="s">
        <v>242</v>
      </c>
      <c r="N3108" s="3" t="str">
        <f>IF(tbl_clean[[#This Row],[salary_in_usd]]&gt;=statistics!$B$25,"Yes","No")</f>
        <v>No</v>
      </c>
      <c r="O3108" s="3" t="str">
        <f>IF(tbl_clean[[#This Row],[employee_residence]]=tbl_clean[[#This Row],[company_location]], "Same-Country","Cross-Country")</f>
        <v>Same-Country</v>
      </c>
    </row>
    <row r="3109" spans="1:15" ht="19.2" x14ac:dyDescent="0.45">
      <c r="A3109" s="3">
        <v>2023</v>
      </c>
      <c r="B3109" s="4" t="s">
        <v>214</v>
      </c>
      <c r="C3109" s="4">
        <f t="shared" si="48"/>
        <v>2</v>
      </c>
      <c r="D3109" s="4" t="s">
        <v>218</v>
      </c>
      <c r="E3109" s="4" t="s">
        <v>52</v>
      </c>
      <c r="F3109" s="5">
        <v>125000</v>
      </c>
      <c r="G3109" s="3" t="s">
        <v>20</v>
      </c>
      <c r="H3109" s="5">
        <v>125000</v>
      </c>
      <c r="I3109" s="3" t="s">
        <v>21</v>
      </c>
      <c r="J3109" s="3" t="s">
        <v>244</v>
      </c>
      <c r="K3109" s="17">
        <v>100</v>
      </c>
      <c r="L3109" s="3" t="s">
        <v>21</v>
      </c>
      <c r="M3109" s="3" t="s">
        <v>242</v>
      </c>
      <c r="N3109" s="3" t="str">
        <f>IF(tbl_clean[[#This Row],[salary_in_usd]]&gt;=statistics!$B$25,"Yes","No")</f>
        <v>No</v>
      </c>
      <c r="O3109" s="3" t="str">
        <f>IF(tbl_clean[[#This Row],[employee_residence]]=tbl_clean[[#This Row],[company_location]], "Same-Country","Cross-Country")</f>
        <v>Same-Country</v>
      </c>
    </row>
    <row r="3110" spans="1:15" ht="19.2" x14ac:dyDescent="0.45">
      <c r="A3110" s="3">
        <v>2023</v>
      </c>
      <c r="B3110" s="4" t="s">
        <v>213</v>
      </c>
      <c r="C3110" s="4">
        <f t="shared" si="48"/>
        <v>3</v>
      </c>
      <c r="D3110" s="4" t="s">
        <v>218</v>
      </c>
      <c r="E3110" s="4" t="s">
        <v>27</v>
      </c>
      <c r="F3110" s="5">
        <v>125000</v>
      </c>
      <c r="G3110" s="3" t="s">
        <v>20</v>
      </c>
      <c r="H3110" s="5">
        <v>125000</v>
      </c>
      <c r="I3110" s="3" t="s">
        <v>21</v>
      </c>
      <c r="J3110" s="3" t="s">
        <v>243</v>
      </c>
      <c r="K3110" s="17">
        <v>0</v>
      </c>
      <c r="L3110" s="3" t="s">
        <v>21</v>
      </c>
      <c r="M3110" s="3" t="s">
        <v>242</v>
      </c>
      <c r="N3110" s="3" t="str">
        <f>IF(tbl_clean[[#This Row],[salary_in_usd]]&gt;=statistics!$B$25,"Yes","No")</f>
        <v>No</v>
      </c>
      <c r="O3110" s="3" t="str">
        <f>IF(tbl_clean[[#This Row],[employee_residence]]=tbl_clean[[#This Row],[company_location]], "Same-Country","Cross-Country")</f>
        <v>Same-Country</v>
      </c>
    </row>
    <row r="3111" spans="1:15" ht="19.2" x14ac:dyDescent="0.45">
      <c r="A3111" s="3">
        <v>2023</v>
      </c>
      <c r="B3111" s="4" t="s">
        <v>214</v>
      </c>
      <c r="C3111" s="4">
        <f t="shared" si="48"/>
        <v>2</v>
      </c>
      <c r="D3111" s="4" t="s">
        <v>218</v>
      </c>
      <c r="E3111" s="4" t="s">
        <v>37</v>
      </c>
      <c r="F3111" s="5">
        <v>125000</v>
      </c>
      <c r="G3111" s="3" t="s">
        <v>20</v>
      </c>
      <c r="H3111" s="5">
        <v>125000</v>
      </c>
      <c r="I3111" s="3" t="s">
        <v>21</v>
      </c>
      <c r="J3111" s="3" t="s">
        <v>243</v>
      </c>
      <c r="K3111" s="17">
        <v>0</v>
      </c>
      <c r="L3111" s="3" t="s">
        <v>21</v>
      </c>
      <c r="M3111" s="3" t="s">
        <v>242</v>
      </c>
      <c r="N3111" s="3" t="str">
        <f>IF(tbl_clean[[#This Row],[salary_in_usd]]&gt;=statistics!$B$25,"Yes","No")</f>
        <v>No</v>
      </c>
      <c r="O3111" s="3" t="str">
        <f>IF(tbl_clean[[#This Row],[employee_residence]]=tbl_clean[[#This Row],[company_location]], "Same-Country","Cross-Country")</f>
        <v>Same-Country</v>
      </c>
    </row>
    <row r="3112" spans="1:15" ht="19.2" x14ac:dyDescent="0.45">
      <c r="A3112" s="3">
        <v>2023</v>
      </c>
      <c r="B3112" s="4" t="s">
        <v>214</v>
      </c>
      <c r="C3112" s="4">
        <f t="shared" si="48"/>
        <v>2</v>
      </c>
      <c r="D3112" s="4" t="s">
        <v>218</v>
      </c>
      <c r="E3112" s="4" t="s">
        <v>81</v>
      </c>
      <c r="F3112" s="5">
        <v>125000</v>
      </c>
      <c r="G3112" s="3" t="s">
        <v>20</v>
      </c>
      <c r="H3112" s="5">
        <v>125000</v>
      </c>
      <c r="I3112" s="3" t="s">
        <v>21</v>
      </c>
      <c r="J3112" s="3" t="s">
        <v>243</v>
      </c>
      <c r="K3112" s="17">
        <v>0</v>
      </c>
      <c r="L3112" s="3" t="s">
        <v>21</v>
      </c>
      <c r="M3112" s="3" t="s">
        <v>241</v>
      </c>
      <c r="N3112" s="3" t="str">
        <f>IF(tbl_clean[[#This Row],[salary_in_usd]]&gt;=statistics!$B$25,"Yes","No")</f>
        <v>No</v>
      </c>
      <c r="O3112" s="3" t="str">
        <f>IF(tbl_clean[[#This Row],[employee_residence]]=tbl_clean[[#This Row],[company_location]], "Same-Country","Cross-Country")</f>
        <v>Same-Country</v>
      </c>
    </row>
    <row r="3113" spans="1:15" ht="19.2" x14ac:dyDescent="0.45">
      <c r="A3113" s="3">
        <v>2023</v>
      </c>
      <c r="B3113" s="4" t="s">
        <v>214</v>
      </c>
      <c r="C3113" s="4">
        <f t="shared" si="48"/>
        <v>2</v>
      </c>
      <c r="D3113" s="4" t="s">
        <v>218</v>
      </c>
      <c r="E3113" s="4" t="s">
        <v>52</v>
      </c>
      <c r="F3113" s="5">
        <v>125000</v>
      </c>
      <c r="G3113" s="3" t="s">
        <v>20</v>
      </c>
      <c r="H3113" s="5">
        <v>125000</v>
      </c>
      <c r="I3113" s="3" t="s">
        <v>21</v>
      </c>
      <c r="J3113" s="3" t="s">
        <v>243</v>
      </c>
      <c r="K3113" s="17">
        <v>0</v>
      </c>
      <c r="L3113" s="3" t="s">
        <v>21</v>
      </c>
      <c r="M3113" s="3" t="s">
        <v>242</v>
      </c>
      <c r="N3113" s="3" t="str">
        <f>IF(tbl_clean[[#This Row],[salary_in_usd]]&gt;=statistics!$B$25,"Yes","No")</f>
        <v>No</v>
      </c>
      <c r="O3113" s="3" t="str">
        <f>IF(tbl_clean[[#This Row],[employee_residence]]=tbl_clean[[#This Row],[company_location]], "Same-Country","Cross-Country")</f>
        <v>Same-Country</v>
      </c>
    </row>
    <row r="3114" spans="1:15" ht="19.2" x14ac:dyDescent="0.45">
      <c r="A3114" s="3">
        <v>2023</v>
      </c>
      <c r="B3114" s="4" t="s">
        <v>213</v>
      </c>
      <c r="C3114" s="4">
        <f t="shared" si="48"/>
        <v>3</v>
      </c>
      <c r="D3114" s="4" t="s">
        <v>218</v>
      </c>
      <c r="E3114" s="4" t="s">
        <v>27</v>
      </c>
      <c r="F3114" s="5">
        <v>125000</v>
      </c>
      <c r="G3114" s="3" t="s">
        <v>20</v>
      </c>
      <c r="H3114" s="5">
        <v>125000</v>
      </c>
      <c r="I3114" s="3" t="s">
        <v>21</v>
      </c>
      <c r="J3114" s="3" t="s">
        <v>243</v>
      </c>
      <c r="K3114" s="17">
        <v>0</v>
      </c>
      <c r="L3114" s="3" t="s">
        <v>21</v>
      </c>
      <c r="M3114" s="3" t="s">
        <v>242</v>
      </c>
      <c r="N3114" s="3" t="str">
        <f>IF(tbl_clean[[#This Row],[salary_in_usd]]&gt;=statistics!$B$25,"Yes","No")</f>
        <v>No</v>
      </c>
      <c r="O3114" s="3" t="str">
        <f>IF(tbl_clean[[#This Row],[employee_residence]]=tbl_clean[[#This Row],[company_location]], "Same-Country","Cross-Country")</f>
        <v>Same-Country</v>
      </c>
    </row>
    <row r="3115" spans="1:15" ht="19.2" x14ac:dyDescent="0.45">
      <c r="A3115" s="3">
        <v>2023</v>
      </c>
      <c r="B3115" s="4" t="s">
        <v>213</v>
      </c>
      <c r="C3115" s="4">
        <f t="shared" si="48"/>
        <v>3</v>
      </c>
      <c r="D3115" s="4" t="s">
        <v>218</v>
      </c>
      <c r="E3115" s="4" t="s">
        <v>27</v>
      </c>
      <c r="F3115" s="5">
        <v>125000</v>
      </c>
      <c r="G3115" s="3" t="s">
        <v>20</v>
      </c>
      <c r="H3115" s="5">
        <v>125000</v>
      </c>
      <c r="I3115" s="3" t="s">
        <v>21</v>
      </c>
      <c r="J3115" s="3" t="s">
        <v>244</v>
      </c>
      <c r="K3115" s="17">
        <v>100</v>
      </c>
      <c r="L3115" s="3" t="s">
        <v>21</v>
      </c>
      <c r="M3115" s="3" t="s">
        <v>242</v>
      </c>
      <c r="N3115" s="3" t="str">
        <f>IF(tbl_clean[[#This Row],[salary_in_usd]]&gt;=statistics!$B$25,"Yes","No")</f>
        <v>No</v>
      </c>
      <c r="O3115" s="3" t="str">
        <f>IF(tbl_clean[[#This Row],[employee_residence]]=tbl_clean[[#This Row],[company_location]], "Same-Country","Cross-Country")</f>
        <v>Same-Country</v>
      </c>
    </row>
    <row r="3116" spans="1:15" ht="19.2" x14ac:dyDescent="0.45">
      <c r="A3116" s="3">
        <v>2023</v>
      </c>
      <c r="B3116" s="4" t="s">
        <v>214</v>
      </c>
      <c r="C3116" s="4">
        <f t="shared" si="48"/>
        <v>2</v>
      </c>
      <c r="D3116" s="4" t="s">
        <v>218</v>
      </c>
      <c r="E3116" s="4" t="s">
        <v>37</v>
      </c>
      <c r="F3116" s="5">
        <v>125000</v>
      </c>
      <c r="G3116" s="3" t="s">
        <v>20</v>
      </c>
      <c r="H3116" s="5">
        <v>125000</v>
      </c>
      <c r="I3116" s="3" t="s">
        <v>21</v>
      </c>
      <c r="J3116" s="3" t="s">
        <v>243</v>
      </c>
      <c r="K3116" s="17">
        <v>0</v>
      </c>
      <c r="L3116" s="3" t="s">
        <v>21</v>
      </c>
      <c r="M3116" s="3" t="s">
        <v>242</v>
      </c>
      <c r="N3116" s="3" t="str">
        <f>IF(tbl_clean[[#This Row],[salary_in_usd]]&gt;=statistics!$B$25,"Yes","No")</f>
        <v>No</v>
      </c>
      <c r="O3116" s="3" t="str">
        <f>IF(tbl_clean[[#This Row],[employee_residence]]=tbl_clean[[#This Row],[company_location]], "Same-Country","Cross-Country")</f>
        <v>Same-Country</v>
      </c>
    </row>
    <row r="3117" spans="1:15" ht="19.2" x14ac:dyDescent="0.45">
      <c r="A3117" s="3">
        <v>2023</v>
      </c>
      <c r="B3117" s="4" t="s">
        <v>214</v>
      </c>
      <c r="C3117" s="4">
        <f t="shared" si="48"/>
        <v>2</v>
      </c>
      <c r="D3117" s="4" t="s">
        <v>218</v>
      </c>
      <c r="E3117" s="4" t="s">
        <v>27</v>
      </c>
      <c r="F3117" s="5">
        <v>125000</v>
      </c>
      <c r="G3117" s="3" t="s">
        <v>20</v>
      </c>
      <c r="H3117" s="5">
        <v>125000</v>
      </c>
      <c r="I3117" s="3" t="s">
        <v>21</v>
      </c>
      <c r="J3117" s="3" t="s">
        <v>243</v>
      </c>
      <c r="K3117" s="17">
        <v>0</v>
      </c>
      <c r="L3117" s="3" t="s">
        <v>21</v>
      </c>
      <c r="M3117" s="3" t="s">
        <v>242</v>
      </c>
      <c r="N3117" s="3" t="str">
        <f>IF(tbl_clean[[#This Row],[salary_in_usd]]&gt;=statistics!$B$25,"Yes","No")</f>
        <v>No</v>
      </c>
      <c r="O3117" s="3" t="str">
        <f>IF(tbl_clean[[#This Row],[employee_residence]]=tbl_clean[[#This Row],[company_location]], "Same-Country","Cross-Country")</f>
        <v>Same-Country</v>
      </c>
    </row>
    <row r="3118" spans="1:15" ht="19.2" x14ac:dyDescent="0.45">
      <c r="A3118" s="3">
        <v>2023</v>
      </c>
      <c r="B3118" s="4" t="s">
        <v>213</v>
      </c>
      <c r="C3118" s="4">
        <f t="shared" si="48"/>
        <v>3</v>
      </c>
      <c r="D3118" s="4" t="s">
        <v>218</v>
      </c>
      <c r="E3118" s="4" t="s">
        <v>35</v>
      </c>
      <c r="F3118" s="5">
        <v>125000</v>
      </c>
      <c r="G3118" s="3" t="s">
        <v>20</v>
      </c>
      <c r="H3118" s="5">
        <v>125000</v>
      </c>
      <c r="I3118" s="3" t="s">
        <v>21</v>
      </c>
      <c r="J3118" s="3" t="s">
        <v>243</v>
      </c>
      <c r="K3118" s="17">
        <v>0</v>
      </c>
      <c r="L3118" s="3" t="s">
        <v>21</v>
      </c>
      <c r="M3118" s="3" t="s">
        <v>242</v>
      </c>
      <c r="N3118" s="3" t="str">
        <f>IF(tbl_clean[[#This Row],[salary_in_usd]]&gt;=statistics!$B$25,"Yes","No")</f>
        <v>No</v>
      </c>
      <c r="O3118" s="3" t="str">
        <f>IF(tbl_clean[[#This Row],[employee_residence]]=tbl_clean[[#This Row],[company_location]], "Same-Country","Cross-Country")</f>
        <v>Same-Country</v>
      </c>
    </row>
    <row r="3119" spans="1:15" ht="19.2" x14ac:dyDescent="0.45">
      <c r="A3119" s="3">
        <v>2023</v>
      </c>
      <c r="B3119" s="4" t="s">
        <v>213</v>
      </c>
      <c r="C3119" s="4">
        <f t="shared" si="48"/>
        <v>3</v>
      </c>
      <c r="D3119" s="4" t="s">
        <v>218</v>
      </c>
      <c r="E3119" s="4" t="s">
        <v>233</v>
      </c>
      <c r="F3119" s="5">
        <v>125000</v>
      </c>
      <c r="G3119" s="3" t="s">
        <v>20</v>
      </c>
      <c r="H3119" s="5">
        <v>125000</v>
      </c>
      <c r="I3119" s="3" t="s">
        <v>21</v>
      </c>
      <c r="J3119" s="3" t="s">
        <v>243</v>
      </c>
      <c r="K3119" s="17">
        <v>0</v>
      </c>
      <c r="L3119" s="3" t="s">
        <v>21</v>
      </c>
      <c r="M3119" s="3" t="s">
        <v>242</v>
      </c>
      <c r="N3119" s="3" t="str">
        <f>IF(tbl_clean[[#This Row],[salary_in_usd]]&gt;=statistics!$B$25,"Yes","No")</f>
        <v>No</v>
      </c>
      <c r="O3119" s="3" t="str">
        <f>IF(tbl_clean[[#This Row],[employee_residence]]=tbl_clean[[#This Row],[company_location]], "Same-Country","Cross-Country")</f>
        <v>Same-Country</v>
      </c>
    </row>
    <row r="3120" spans="1:15" ht="19.2" x14ac:dyDescent="0.45">
      <c r="A3120" s="3">
        <v>2023</v>
      </c>
      <c r="B3120" s="4" t="s">
        <v>213</v>
      </c>
      <c r="C3120" s="4">
        <f t="shared" si="48"/>
        <v>3</v>
      </c>
      <c r="D3120" s="4" t="s">
        <v>218</v>
      </c>
      <c r="E3120" s="4" t="s">
        <v>27</v>
      </c>
      <c r="F3120" s="5">
        <v>125000</v>
      </c>
      <c r="G3120" s="3" t="s">
        <v>20</v>
      </c>
      <c r="H3120" s="5">
        <v>125000</v>
      </c>
      <c r="I3120" s="3" t="s">
        <v>21</v>
      </c>
      <c r="J3120" s="3" t="s">
        <v>243</v>
      </c>
      <c r="K3120" s="17">
        <v>0</v>
      </c>
      <c r="L3120" s="3" t="s">
        <v>21</v>
      </c>
      <c r="M3120" s="3" t="s">
        <v>242</v>
      </c>
      <c r="N3120" s="3" t="str">
        <f>IF(tbl_clean[[#This Row],[salary_in_usd]]&gt;=statistics!$B$25,"Yes","No")</f>
        <v>No</v>
      </c>
      <c r="O3120" s="3" t="str">
        <f>IF(tbl_clean[[#This Row],[employee_residence]]=tbl_clean[[#This Row],[company_location]], "Same-Country","Cross-Country")</f>
        <v>Same-Country</v>
      </c>
    </row>
    <row r="3121" spans="1:15" ht="19.2" x14ac:dyDescent="0.45">
      <c r="A3121" s="3">
        <v>2023</v>
      </c>
      <c r="B3121" s="4" t="s">
        <v>213</v>
      </c>
      <c r="C3121" s="4">
        <f t="shared" si="48"/>
        <v>3</v>
      </c>
      <c r="D3121" s="4" t="s">
        <v>218</v>
      </c>
      <c r="E3121" s="4" t="s">
        <v>37</v>
      </c>
      <c r="F3121" s="5">
        <v>124740</v>
      </c>
      <c r="G3121" s="3" t="s">
        <v>20</v>
      </c>
      <c r="H3121" s="5">
        <v>124740</v>
      </c>
      <c r="I3121" s="3" t="s">
        <v>21</v>
      </c>
      <c r="J3121" s="3" t="s">
        <v>243</v>
      </c>
      <c r="K3121" s="17">
        <v>0</v>
      </c>
      <c r="L3121" s="3" t="s">
        <v>21</v>
      </c>
      <c r="M3121" s="3" t="s">
        <v>242</v>
      </c>
      <c r="N3121" s="3" t="str">
        <f>IF(tbl_clean[[#This Row],[salary_in_usd]]&gt;=statistics!$B$25,"Yes","No")</f>
        <v>No</v>
      </c>
      <c r="O3121" s="3" t="str">
        <f>IF(tbl_clean[[#This Row],[employee_residence]]=tbl_clean[[#This Row],[company_location]], "Same-Country","Cross-Country")</f>
        <v>Same-Country</v>
      </c>
    </row>
    <row r="3122" spans="1:15" ht="19.2" x14ac:dyDescent="0.45">
      <c r="A3122" s="3">
        <v>2023</v>
      </c>
      <c r="B3122" s="4" t="s">
        <v>213</v>
      </c>
      <c r="C3122" s="4">
        <f t="shared" si="48"/>
        <v>3</v>
      </c>
      <c r="D3122" s="4" t="s">
        <v>218</v>
      </c>
      <c r="E3122" s="4" t="s">
        <v>37</v>
      </c>
      <c r="F3122" s="5">
        <v>124740</v>
      </c>
      <c r="G3122" s="3" t="s">
        <v>20</v>
      </c>
      <c r="H3122" s="5">
        <v>124740</v>
      </c>
      <c r="I3122" s="3" t="s">
        <v>21</v>
      </c>
      <c r="J3122" s="3" t="s">
        <v>243</v>
      </c>
      <c r="K3122" s="17">
        <v>0</v>
      </c>
      <c r="L3122" s="3" t="s">
        <v>21</v>
      </c>
      <c r="M3122" s="3" t="s">
        <v>242</v>
      </c>
      <c r="N3122" s="3" t="str">
        <f>IF(tbl_clean[[#This Row],[salary_in_usd]]&gt;=statistics!$B$25,"Yes","No")</f>
        <v>No</v>
      </c>
      <c r="O3122" s="3" t="str">
        <f>IF(tbl_clean[[#This Row],[employee_residence]]=tbl_clean[[#This Row],[company_location]], "Same-Country","Cross-Country")</f>
        <v>Same-Country</v>
      </c>
    </row>
    <row r="3123" spans="1:15" ht="19.2" x14ac:dyDescent="0.45">
      <c r="A3123" s="3">
        <v>2023</v>
      </c>
      <c r="B3123" s="4" t="s">
        <v>213</v>
      </c>
      <c r="C3123" s="4">
        <f t="shared" si="48"/>
        <v>3</v>
      </c>
      <c r="D3123" s="4" t="s">
        <v>218</v>
      </c>
      <c r="E3123" s="4" t="s">
        <v>37</v>
      </c>
      <c r="F3123" s="5">
        <v>124500</v>
      </c>
      <c r="G3123" s="3" t="s">
        <v>20</v>
      </c>
      <c r="H3123" s="5">
        <v>124500</v>
      </c>
      <c r="I3123" s="3" t="s">
        <v>21</v>
      </c>
      <c r="J3123" s="3" t="s">
        <v>243</v>
      </c>
      <c r="K3123" s="17">
        <v>0</v>
      </c>
      <c r="L3123" s="3" t="s">
        <v>21</v>
      </c>
      <c r="M3123" s="3" t="s">
        <v>242</v>
      </c>
      <c r="N3123" s="3" t="str">
        <f>IF(tbl_clean[[#This Row],[salary_in_usd]]&gt;=statistics!$B$25,"Yes","No")</f>
        <v>No</v>
      </c>
      <c r="O3123" s="3" t="str">
        <f>IF(tbl_clean[[#This Row],[employee_residence]]=tbl_clean[[#This Row],[company_location]], "Same-Country","Cross-Country")</f>
        <v>Same-Country</v>
      </c>
    </row>
    <row r="3124" spans="1:15" ht="19.2" x14ac:dyDescent="0.45">
      <c r="A3124" s="3">
        <v>2023</v>
      </c>
      <c r="B3124" s="4" t="s">
        <v>215</v>
      </c>
      <c r="C3124" s="4">
        <f t="shared" si="48"/>
        <v>1</v>
      </c>
      <c r="D3124" s="4" t="s">
        <v>218</v>
      </c>
      <c r="E3124" s="4" t="s">
        <v>23</v>
      </c>
      <c r="F3124" s="5">
        <v>124234</v>
      </c>
      <c r="G3124" s="3" t="s">
        <v>20</v>
      </c>
      <c r="H3124" s="5">
        <v>124234</v>
      </c>
      <c r="I3124" s="3" t="s">
        <v>21</v>
      </c>
      <c r="J3124" s="3" t="s">
        <v>243</v>
      </c>
      <c r="K3124" s="17">
        <v>0</v>
      </c>
      <c r="L3124" s="3" t="s">
        <v>21</v>
      </c>
      <c r="M3124" s="3" t="s">
        <v>242</v>
      </c>
      <c r="N3124" s="3" t="str">
        <f>IF(tbl_clean[[#This Row],[salary_in_usd]]&gt;=statistics!$B$25,"Yes","No")</f>
        <v>No</v>
      </c>
      <c r="O3124" s="3" t="str">
        <f>IF(tbl_clean[[#This Row],[employee_residence]]=tbl_clean[[#This Row],[company_location]], "Same-Country","Cross-Country")</f>
        <v>Same-Country</v>
      </c>
    </row>
    <row r="3125" spans="1:15" ht="19.2" x14ac:dyDescent="0.45">
      <c r="A3125" s="3">
        <v>2023</v>
      </c>
      <c r="B3125" s="4" t="s">
        <v>214</v>
      </c>
      <c r="C3125" s="4">
        <f t="shared" si="48"/>
        <v>2</v>
      </c>
      <c r="D3125" s="4" t="s">
        <v>218</v>
      </c>
      <c r="E3125" s="4" t="s">
        <v>229</v>
      </c>
      <c r="F3125" s="5">
        <v>124000</v>
      </c>
      <c r="G3125" s="3" t="s">
        <v>20</v>
      </c>
      <c r="H3125" s="5">
        <v>124000</v>
      </c>
      <c r="I3125" s="3" t="s">
        <v>21</v>
      </c>
      <c r="J3125" s="3" t="s">
        <v>244</v>
      </c>
      <c r="K3125" s="17">
        <v>100</v>
      </c>
      <c r="L3125" s="3" t="s">
        <v>21</v>
      </c>
      <c r="M3125" s="3" t="s">
        <v>242</v>
      </c>
      <c r="N3125" s="3" t="str">
        <f>IF(tbl_clean[[#This Row],[salary_in_usd]]&gt;=statistics!$B$25,"Yes","No")</f>
        <v>No</v>
      </c>
      <c r="O3125" s="3" t="str">
        <f>IF(tbl_clean[[#This Row],[employee_residence]]=tbl_clean[[#This Row],[company_location]], "Same-Country","Cross-Country")</f>
        <v>Same-Country</v>
      </c>
    </row>
    <row r="3126" spans="1:15" ht="19.2" x14ac:dyDescent="0.45">
      <c r="A3126" s="3">
        <v>2023</v>
      </c>
      <c r="B3126" s="4" t="s">
        <v>214</v>
      </c>
      <c r="C3126" s="4">
        <f t="shared" si="48"/>
        <v>2</v>
      </c>
      <c r="D3126" s="4" t="s">
        <v>218</v>
      </c>
      <c r="E3126" s="4" t="s">
        <v>27</v>
      </c>
      <c r="F3126" s="5">
        <v>124000</v>
      </c>
      <c r="G3126" s="3" t="s">
        <v>20</v>
      </c>
      <c r="H3126" s="5">
        <v>124000</v>
      </c>
      <c r="I3126" s="3" t="s">
        <v>21</v>
      </c>
      <c r="J3126" s="3" t="s">
        <v>243</v>
      </c>
      <c r="K3126" s="17">
        <v>0</v>
      </c>
      <c r="L3126" s="3" t="s">
        <v>21</v>
      </c>
      <c r="M3126" s="3" t="s">
        <v>242</v>
      </c>
      <c r="N3126" s="3" t="str">
        <f>IF(tbl_clean[[#This Row],[salary_in_usd]]&gt;=statistics!$B$25,"Yes","No")</f>
        <v>No</v>
      </c>
      <c r="O3126" s="3" t="str">
        <f>IF(tbl_clean[[#This Row],[employee_residence]]=tbl_clean[[#This Row],[company_location]], "Same-Country","Cross-Country")</f>
        <v>Same-Country</v>
      </c>
    </row>
    <row r="3127" spans="1:15" ht="19.2" x14ac:dyDescent="0.45">
      <c r="A3127" s="3">
        <v>2023</v>
      </c>
      <c r="B3127" s="4" t="s">
        <v>213</v>
      </c>
      <c r="C3127" s="4">
        <f t="shared" si="48"/>
        <v>3</v>
      </c>
      <c r="D3127" s="4" t="s">
        <v>218</v>
      </c>
      <c r="E3127" s="4" t="s">
        <v>23</v>
      </c>
      <c r="F3127" s="5">
        <v>123900</v>
      </c>
      <c r="G3127" s="3" t="s">
        <v>20</v>
      </c>
      <c r="H3127" s="5">
        <v>123900</v>
      </c>
      <c r="I3127" s="3" t="s">
        <v>21</v>
      </c>
      <c r="J3127" s="3" t="s">
        <v>244</v>
      </c>
      <c r="K3127" s="17">
        <v>100</v>
      </c>
      <c r="L3127" s="3" t="s">
        <v>21</v>
      </c>
      <c r="M3127" s="3" t="s">
        <v>242</v>
      </c>
      <c r="N3127" s="3" t="str">
        <f>IF(tbl_clean[[#This Row],[salary_in_usd]]&gt;=statistics!$B$25,"Yes","No")</f>
        <v>No</v>
      </c>
      <c r="O3127" s="3" t="str">
        <f>IF(tbl_clean[[#This Row],[employee_residence]]=tbl_clean[[#This Row],[company_location]], "Same-Country","Cross-Country")</f>
        <v>Same-Country</v>
      </c>
    </row>
    <row r="3128" spans="1:15" ht="19.2" x14ac:dyDescent="0.45">
      <c r="A3128" s="3">
        <v>2023</v>
      </c>
      <c r="B3128" s="4" t="s">
        <v>213</v>
      </c>
      <c r="C3128" s="4">
        <f t="shared" si="48"/>
        <v>3</v>
      </c>
      <c r="D3128" s="4" t="s">
        <v>218</v>
      </c>
      <c r="E3128" s="4" t="s">
        <v>37</v>
      </c>
      <c r="F3128" s="5">
        <v>123700</v>
      </c>
      <c r="G3128" s="3" t="s">
        <v>20</v>
      </c>
      <c r="H3128" s="5">
        <v>123700</v>
      </c>
      <c r="I3128" s="3" t="s">
        <v>21</v>
      </c>
      <c r="J3128" s="3" t="s">
        <v>243</v>
      </c>
      <c r="K3128" s="17">
        <v>0</v>
      </c>
      <c r="L3128" s="3" t="s">
        <v>21</v>
      </c>
      <c r="M3128" s="3" t="s">
        <v>240</v>
      </c>
      <c r="N3128" s="3" t="str">
        <f>IF(tbl_clean[[#This Row],[salary_in_usd]]&gt;=statistics!$B$25,"Yes","No")</f>
        <v>No</v>
      </c>
      <c r="O3128" s="3" t="str">
        <f>IF(tbl_clean[[#This Row],[employee_residence]]=tbl_clean[[#This Row],[company_location]], "Same-Country","Cross-Country")</f>
        <v>Same-Country</v>
      </c>
    </row>
    <row r="3129" spans="1:15" ht="19.2" x14ac:dyDescent="0.45">
      <c r="A3129" s="3">
        <v>2023</v>
      </c>
      <c r="B3129" s="4" t="s">
        <v>213</v>
      </c>
      <c r="C3129" s="4">
        <f t="shared" si="48"/>
        <v>3</v>
      </c>
      <c r="D3129" s="4" t="s">
        <v>218</v>
      </c>
      <c r="E3129" s="4" t="s">
        <v>37</v>
      </c>
      <c r="F3129" s="5">
        <v>123700</v>
      </c>
      <c r="G3129" s="3" t="s">
        <v>20</v>
      </c>
      <c r="H3129" s="5">
        <v>123700</v>
      </c>
      <c r="I3129" s="3" t="s">
        <v>21</v>
      </c>
      <c r="J3129" s="3" t="s">
        <v>243</v>
      </c>
      <c r="K3129" s="17">
        <v>0</v>
      </c>
      <c r="L3129" s="3" t="s">
        <v>21</v>
      </c>
      <c r="M3129" s="3" t="s">
        <v>240</v>
      </c>
      <c r="N3129" s="3" t="str">
        <f>IF(tbl_clean[[#This Row],[salary_in_usd]]&gt;=statistics!$B$25,"Yes","No")</f>
        <v>No</v>
      </c>
      <c r="O3129" s="3" t="str">
        <f>IF(tbl_clean[[#This Row],[employee_residence]]=tbl_clean[[#This Row],[company_location]], "Same-Country","Cross-Country")</f>
        <v>Same-Country</v>
      </c>
    </row>
    <row r="3130" spans="1:15" ht="19.2" x14ac:dyDescent="0.45">
      <c r="A3130" s="3">
        <v>2023</v>
      </c>
      <c r="B3130" s="4" t="s">
        <v>213</v>
      </c>
      <c r="C3130" s="4">
        <f t="shared" si="48"/>
        <v>3</v>
      </c>
      <c r="D3130" s="4" t="s">
        <v>218</v>
      </c>
      <c r="E3130" s="4" t="s">
        <v>37</v>
      </c>
      <c r="F3130" s="5">
        <v>123600</v>
      </c>
      <c r="G3130" s="3" t="s">
        <v>20</v>
      </c>
      <c r="H3130" s="5">
        <v>123600</v>
      </c>
      <c r="I3130" s="3" t="s">
        <v>21</v>
      </c>
      <c r="J3130" s="3" t="s">
        <v>244</v>
      </c>
      <c r="K3130" s="17">
        <v>100</v>
      </c>
      <c r="L3130" s="3" t="s">
        <v>21</v>
      </c>
      <c r="M3130" s="3" t="s">
        <v>242</v>
      </c>
      <c r="N3130" s="3" t="str">
        <f>IF(tbl_clean[[#This Row],[salary_in_usd]]&gt;=statistics!$B$25,"Yes","No")</f>
        <v>No</v>
      </c>
      <c r="O3130" s="3" t="str">
        <f>IF(tbl_clean[[#This Row],[employee_residence]]=tbl_clean[[#This Row],[company_location]], "Same-Country","Cross-Country")</f>
        <v>Same-Country</v>
      </c>
    </row>
    <row r="3131" spans="1:15" ht="19.2" x14ac:dyDescent="0.45">
      <c r="A3131" s="3">
        <v>2023</v>
      </c>
      <c r="B3131" s="4" t="s">
        <v>213</v>
      </c>
      <c r="C3131" s="4">
        <f t="shared" si="48"/>
        <v>3</v>
      </c>
      <c r="D3131" s="4" t="s">
        <v>218</v>
      </c>
      <c r="E3131" s="4" t="s">
        <v>102</v>
      </c>
      <c r="F3131" s="5">
        <v>115000</v>
      </c>
      <c r="G3131" s="3" t="s">
        <v>14</v>
      </c>
      <c r="H3131" s="5">
        <v>123405</v>
      </c>
      <c r="I3131" s="3" t="s">
        <v>31</v>
      </c>
      <c r="J3131" s="3" t="s">
        <v>243</v>
      </c>
      <c r="K3131" s="17">
        <v>0</v>
      </c>
      <c r="L3131" s="3" t="s">
        <v>31</v>
      </c>
      <c r="M3131" s="3" t="s">
        <v>240</v>
      </c>
      <c r="N3131" s="3" t="str">
        <f>IF(tbl_clean[[#This Row],[salary_in_usd]]&gt;=statistics!$B$25,"Yes","No")</f>
        <v>No</v>
      </c>
      <c r="O3131" s="3" t="str">
        <f>IF(tbl_clean[[#This Row],[employee_residence]]=tbl_clean[[#This Row],[company_location]], "Same-Country","Cross-Country")</f>
        <v>Same-Country</v>
      </c>
    </row>
    <row r="3132" spans="1:15" ht="19.2" x14ac:dyDescent="0.45">
      <c r="A3132" s="3">
        <v>2023</v>
      </c>
      <c r="B3132" s="4" t="s">
        <v>213</v>
      </c>
      <c r="C3132" s="4">
        <f t="shared" si="48"/>
        <v>3</v>
      </c>
      <c r="D3132" s="4" t="s">
        <v>218</v>
      </c>
      <c r="E3132" s="4" t="s">
        <v>23</v>
      </c>
      <c r="F3132" s="5">
        <v>122900</v>
      </c>
      <c r="G3132" s="3" t="s">
        <v>20</v>
      </c>
      <c r="H3132" s="5">
        <v>122900</v>
      </c>
      <c r="I3132" s="3" t="s">
        <v>21</v>
      </c>
      <c r="J3132" s="3" t="s">
        <v>243</v>
      </c>
      <c r="K3132" s="17">
        <v>0</v>
      </c>
      <c r="L3132" s="3" t="s">
        <v>21</v>
      </c>
      <c r="M3132" s="3" t="s">
        <v>240</v>
      </c>
      <c r="N3132" s="3" t="str">
        <f>IF(tbl_clean[[#This Row],[salary_in_usd]]&gt;=statistics!$B$25,"Yes","No")</f>
        <v>No</v>
      </c>
      <c r="O3132" s="3" t="str">
        <f>IF(tbl_clean[[#This Row],[employee_residence]]=tbl_clean[[#This Row],[company_location]], "Same-Country","Cross-Country")</f>
        <v>Same-Country</v>
      </c>
    </row>
    <row r="3133" spans="1:15" ht="19.2" x14ac:dyDescent="0.45">
      <c r="A3133" s="3">
        <v>2023</v>
      </c>
      <c r="B3133" s="4" t="s">
        <v>213</v>
      </c>
      <c r="C3133" s="4">
        <f t="shared" si="48"/>
        <v>3</v>
      </c>
      <c r="D3133" s="4" t="s">
        <v>218</v>
      </c>
      <c r="E3133" s="4" t="s">
        <v>35</v>
      </c>
      <c r="F3133" s="5">
        <v>122700</v>
      </c>
      <c r="G3133" s="3" t="s">
        <v>20</v>
      </c>
      <c r="H3133" s="5">
        <v>122700</v>
      </c>
      <c r="I3133" s="3" t="s">
        <v>21</v>
      </c>
      <c r="J3133" s="3" t="s">
        <v>243</v>
      </c>
      <c r="K3133" s="17">
        <v>0</v>
      </c>
      <c r="L3133" s="3" t="s">
        <v>21</v>
      </c>
      <c r="M3133" s="3" t="s">
        <v>242</v>
      </c>
      <c r="N3133" s="3" t="str">
        <f>IF(tbl_clean[[#This Row],[salary_in_usd]]&gt;=statistics!$B$25,"Yes","No")</f>
        <v>No</v>
      </c>
      <c r="O3133" s="3" t="str">
        <f>IF(tbl_clean[[#This Row],[employee_residence]]=tbl_clean[[#This Row],[company_location]], "Same-Country","Cross-Country")</f>
        <v>Same-Country</v>
      </c>
    </row>
    <row r="3134" spans="1:15" ht="19.2" x14ac:dyDescent="0.45">
      <c r="A3134" s="3">
        <v>2023</v>
      </c>
      <c r="B3134" s="4" t="s">
        <v>213</v>
      </c>
      <c r="C3134" s="4">
        <f t="shared" si="48"/>
        <v>3</v>
      </c>
      <c r="D3134" s="4" t="s">
        <v>218</v>
      </c>
      <c r="E3134" s="4" t="s">
        <v>35</v>
      </c>
      <c r="F3134" s="5">
        <v>122700</v>
      </c>
      <c r="G3134" s="3" t="s">
        <v>20</v>
      </c>
      <c r="H3134" s="5">
        <v>122700</v>
      </c>
      <c r="I3134" s="3" t="s">
        <v>21</v>
      </c>
      <c r="J3134" s="3" t="s">
        <v>243</v>
      </c>
      <c r="K3134" s="17">
        <v>0</v>
      </c>
      <c r="L3134" s="3" t="s">
        <v>21</v>
      </c>
      <c r="M3134" s="3" t="s">
        <v>242</v>
      </c>
      <c r="N3134" s="3" t="str">
        <f>IF(tbl_clean[[#This Row],[salary_in_usd]]&gt;=statistics!$B$25,"Yes","No")</f>
        <v>No</v>
      </c>
      <c r="O3134" s="3" t="str">
        <f>IF(tbl_clean[[#This Row],[employee_residence]]=tbl_clean[[#This Row],[company_location]], "Same-Country","Cross-Country")</f>
        <v>Same-Country</v>
      </c>
    </row>
    <row r="3135" spans="1:15" ht="19.2" x14ac:dyDescent="0.45">
      <c r="A3135" s="3">
        <v>2023</v>
      </c>
      <c r="B3135" s="4" t="s">
        <v>213</v>
      </c>
      <c r="C3135" s="4">
        <f t="shared" si="48"/>
        <v>3</v>
      </c>
      <c r="D3135" s="4" t="s">
        <v>218</v>
      </c>
      <c r="E3135" s="4" t="s">
        <v>35</v>
      </c>
      <c r="F3135" s="5">
        <v>122700</v>
      </c>
      <c r="G3135" s="3" t="s">
        <v>20</v>
      </c>
      <c r="H3135" s="5">
        <v>122700</v>
      </c>
      <c r="I3135" s="3" t="s">
        <v>21</v>
      </c>
      <c r="J3135" s="3" t="s">
        <v>243</v>
      </c>
      <c r="K3135" s="17">
        <v>0</v>
      </c>
      <c r="L3135" s="3" t="s">
        <v>21</v>
      </c>
      <c r="M3135" s="3" t="s">
        <v>242</v>
      </c>
      <c r="N3135" s="3" t="str">
        <f>IF(tbl_clean[[#This Row],[salary_in_usd]]&gt;=statistics!$B$25,"Yes","No")</f>
        <v>No</v>
      </c>
      <c r="O3135" s="3" t="str">
        <f>IF(tbl_clean[[#This Row],[employee_residence]]=tbl_clean[[#This Row],[company_location]], "Same-Country","Cross-Country")</f>
        <v>Same-Country</v>
      </c>
    </row>
    <row r="3136" spans="1:15" ht="19.2" x14ac:dyDescent="0.45">
      <c r="A3136" s="3">
        <v>2023</v>
      </c>
      <c r="B3136" s="4" t="s">
        <v>213</v>
      </c>
      <c r="C3136" s="4">
        <f t="shared" si="48"/>
        <v>3</v>
      </c>
      <c r="D3136" s="4" t="s">
        <v>218</v>
      </c>
      <c r="E3136" s="4" t="s">
        <v>23</v>
      </c>
      <c r="F3136" s="5">
        <v>122700</v>
      </c>
      <c r="G3136" s="3" t="s">
        <v>20</v>
      </c>
      <c r="H3136" s="5">
        <v>122700</v>
      </c>
      <c r="I3136" s="3" t="s">
        <v>21</v>
      </c>
      <c r="J3136" s="3" t="s">
        <v>243</v>
      </c>
      <c r="K3136" s="17">
        <v>0</v>
      </c>
      <c r="L3136" s="3" t="s">
        <v>21</v>
      </c>
      <c r="M3136" s="3" t="s">
        <v>242</v>
      </c>
      <c r="N3136" s="3" t="str">
        <f>IF(tbl_clean[[#This Row],[salary_in_usd]]&gt;=statistics!$B$25,"Yes","No")</f>
        <v>No</v>
      </c>
      <c r="O3136" s="3" t="str">
        <f>IF(tbl_clean[[#This Row],[employee_residence]]=tbl_clean[[#This Row],[company_location]], "Same-Country","Cross-Country")</f>
        <v>Same-Country</v>
      </c>
    </row>
    <row r="3137" spans="1:15" ht="19.2" x14ac:dyDescent="0.45">
      <c r="A3137" s="3">
        <v>2023</v>
      </c>
      <c r="B3137" s="4" t="s">
        <v>213</v>
      </c>
      <c r="C3137" s="4">
        <f t="shared" si="48"/>
        <v>3</v>
      </c>
      <c r="D3137" s="4" t="s">
        <v>218</v>
      </c>
      <c r="E3137" s="4" t="s">
        <v>23</v>
      </c>
      <c r="F3137" s="5">
        <v>122000</v>
      </c>
      <c r="G3137" s="3" t="s">
        <v>20</v>
      </c>
      <c r="H3137" s="5">
        <v>122000</v>
      </c>
      <c r="I3137" s="3" t="s">
        <v>21</v>
      </c>
      <c r="J3137" s="3" t="s">
        <v>243</v>
      </c>
      <c r="K3137" s="17">
        <v>0</v>
      </c>
      <c r="L3137" s="3" t="s">
        <v>21</v>
      </c>
      <c r="M3137" s="3" t="s">
        <v>242</v>
      </c>
      <c r="N3137" s="3" t="str">
        <f>IF(tbl_clean[[#This Row],[salary_in_usd]]&gt;=statistics!$B$25,"Yes","No")</f>
        <v>No</v>
      </c>
      <c r="O3137" s="3" t="str">
        <f>IF(tbl_clean[[#This Row],[employee_residence]]=tbl_clean[[#This Row],[company_location]], "Same-Country","Cross-Country")</f>
        <v>Same-Country</v>
      </c>
    </row>
    <row r="3138" spans="1:15" ht="19.2" x14ac:dyDescent="0.45">
      <c r="A3138" s="3">
        <v>2023</v>
      </c>
      <c r="B3138" s="4" t="s">
        <v>213</v>
      </c>
      <c r="C3138" s="4">
        <f t="shared" ref="C3138:C3201" si="49">IF(B3138="Entry",1,IF(B3138="Mid",2,IF(B3138="Senior",3,4)))</f>
        <v>3</v>
      </c>
      <c r="D3138" s="4" t="s">
        <v>218</v>
      </c>
      <c r="E3138" s="4" t="s">
        <v>23</v>
      </c>
      <c r="F3138" s="5">
        <v>122000</v>
      </c>
      <c r="G3138" s="3" t="s">
        <v>20</v>
      </c>
      <c r="H3138" s="5">
        <v>122000</v>
      </c>
      <c r="I3138" s="3" t="s">
        <v>21</v>
      </c>
      <c r="J3138" s="3" t="s">
        <v>243</v>
      </c>
      <c r="K3138" s="17">
        <v>0</v>
      </c>
      <c r="L3138" s="3" t="s">
        <v>21</v>
      </c>
      <c r="M3138" s="3" t="s">
        <v>242</v>
      </c>
      <c r="N3138" s="3" t="str">
        <f>IF(tbl_clean[[#This Row],[salary_in_usd]]&gt;=statistics!$B$25,"Yes","No")</f>
        <v>No</v>
      </c>
      <c r="O3138" s="3" t="str">
        <f>IF(tbl_clean[[#This Row],[employee_residence]]=tbl_clean[[#This Row],[company_location]], "Same-Country","Cross-Country")</f>
        <v>Same-Country</v>
      </c>
    </row>
    <row r="3139" spans="1:15" ht="19.2" x14ac:dyDescent="0.45">
      <c r="A3139" s="3">
        <v>2023</v>
      </c>
      <c r="B3139" s="4" t="s">
        <v>213</v>
      </c>
      <c r="C3139" s="4">
        <f t="shared" si="49"/>
        <v>3</v>
      </c>
      <c r="D3139" s="4" t="s">
        <v>218</v>
      </c>
      <c r="E3139" s="4" t="s">
        <v>27</v>
      </c>
      <c r="F3139" s="5">
        <v>122000</v>
      </c>
      <c r="G3139" s="3" t="s">
        <v>20</v>
      </c>
      <c r="H3139" s="5">
        <v>122000</v>
      </c>
      <c r="I3139" s="3" t="s">
        <v>21</v>
      </c>
      <c r="J3139" s="3" t="s">
        <v>244</v>
      </c>
      <c r="K3139" s="17">
        <v>100</v>
      </c>
      <c r="L3139" s="3" t="s">
        <v>21</v>
      </c>
      <c r="M3139" s="3" t="s">
        <v>242</v>
      </c>
      <c r="N3139" s="3" t="str">
        <f>IF(tbl_clean[[#This Row],[salary_in_usd]]&gt;=statistics!$B$25,"Yes","No")</f>
        <v>No</v>
      </c>
      <c r="O3139" s="3" t="str">
        <f>IF(tbl_clean[[#This Row],[employee_residence]]=tbl_clean[[#This Row],[company_location]], "Same-Country","Cross-Country")</f>
        <v>Same-Country</v>
      </c>
    </row>
    <row r="3140" spans="1:15" ht="19.2" x14ac:dyDescent="0.45">
      <c r="A3140" s="3">
        <v>2023</v>
      </c>
      <c r="B3140" s="4" t="s">
        <v>213</v>
      </c>
      <c r="C3140" s="4">
        <f t="shared" si="49"/>
        <v>3</v>
      </c>
      <c r="D3140" s="4" t="s">
        <v>218</v>
      </c>
      <c r="E3140" s="4" t="s">
        <v>27</v>
      </c>
      <c r="F3140" s="5">
        <v>122000</v>
      </c>
      <c r="G3140" s="3" t="s">
        <v>20</v>
      </c>
      <c r="H3140" s="5">
        <v>122000</v>
      </c>
      <c r="I3140" s="3" t="s">
        <v>21</v>
      </c>
      <c r="J3140" s="3" t="s">
        <v>243</v>
      </c>
      <c r="K3140" s="17">
        <v>0</v>
      </c>
      <c r="L3140" s="3" t="s">
        <v>21</v>
      </c>
      <c r="M3140" s="3" t="s">
        <v>242</v>
      </c>
      <c r="N3140" s="3" t="str">
        <f>IF(tbl_clean[[#This Row],[salary_in_usd]]&gt;=statistics!$B$25,"Yes","No")</f>
        <v>No</v>
      </c>
      <c r="O3140" s="3" t="str">
        <f>IF(tbl_clean[[#This Row],[employee_residence]]=tbl_clean[[#This Row],[company_location]], "Same-Country","Cross-Country")</f>
        <v>Same-Country</v>
      </c>
    </row>
    <row r="3141" spans="1:15" ht="19.2" x14ac:dyDescent="0.45">
      <c r="A3141" s="3">
        <v>2023</v>
      </c>
      <c r="B3141" s="4" t="s">
        <v>213</v>
      </c>
      <c r="C3141" s="4">
        <f t="shared" si="49"/>
        <v>3</v>
      </c>
      <c r="D3141" s="4" t="s">
        <v>218</v>
      </c>
      <c r="E3141" s="4" t="s">
        <v>104</v>
      </c>
      <c r="F3141" s="5">
        <v>122000</v>
      </c>
      <c r="G3141" s="3" t="s">
        <v>20</v>
      </c>
      <c r="H3141" s="5">
        <v>122000</v>
      </c>
      <c r="I3141" s="3" t="s">
        <v>21</v>
      </c>
      <c r="J3141" s="3" t="s">
        <v>243</v>
      </c>
      <c r="K3141" s="17">
        <v>0</v>
      </c>
      <c r="L3141" s="3" t="s">
        <v>21</v>
      </c>
      <c r="M3141" s="3" t="s">
        <v>242</v>
      </c>
      <c r="N3141" s="3" t="str">
        <f>IF(tbl_clean[[#This Row],[salary_in_usd]]&gt;=statistics!$B$25,"Yes","No")</f>
        <v>No</v>
      </c>
      <c r="O3141" s="3" t="str">
        <f>IF(tbl_clean[[#This Row],[employee_residence]]=tbl_clean[[#This Row],[company_location]], "Same-Country","Cross-Country")</f>
        <v>Same-Country</v>
      </c>
    </row>
    <row r="3142" spans="1:15" ht="19.2" x14ac:dyDescent="0.45">
      <c r="A3142" s="3">
        <v>2023</v>
      </c>
      <c r="B3142" s="4" t="s">
        <v>213</v>
      </c>
      <c r="C3142" s="4">
        <f t="shared" si="49"/>
        <v>3</v>
      </c>
      <c r="D3142" s="4" t="s">
        <v>218</v>
      </c>
      <c r="E3142" s="4" t="s">
        <v>37</v>
      </c>
      <c r="F3142" s="5">
        <v>122000</v>
      </c>
      <c r="G3142" s="3" t="s">
        <v>20</v>
      </c>
      <c r="H3142" s="5">
        <v>122000</v>
      </c>
      <c r="I3142" s="3" t="s">
        <v>21</v>
      </c>
      <c r="J3142" s="3" t="s">
        <v>243</v>
      </c>
      <c r="K3142" s="17">
        <v>0</v>
      </c>
      <c r="L3142" s="3" t="s">
        <v>21</v>
      </c>
      <c r="M3142" s="3" t="s">
        <v>242</v>
      </c>
      <c r="N3142" s="3" t="str">
        <f>IF(tbl_clean[[#This Row],[salary_in_usd]]&gt;=statistics!$B$25,"Yes","No")</f>
        <v>No</v>
      </c>
      <c r="O3142" s="3" t="str">
        <f>IF(tbl_clean[[#This Row],[employee_residence]]=tbl_clean[[#This Row],[company_location]], "Same-Country","Cross-Country")</f>
        <v>Same-Country</v>
      </c>
    </row>
    <row r="3143" spans="1:15" ht="19.2" x14ac:dyDescent="0.45">
      <c r="A3143" s="3">
        <v>2023</v>
      </c>
      <c r="B3143" s="4" t="s">
        <v>213</v>
      </c>
      <c r="C3143" s="4">
        <f t="shared" si="49"/>
        <v>3</v>
      </c>
      <c r="D3143" s="4" t="s">
        <v>218</v>
      </c>
      <c r="E3143" s="4" t="s">
        <v>27</v>
      </c>
      <c r="F3143" s="5">
        <v>121904</v>
      </c>
      <c r="G3143" s="3" t="s">
        <v>20</v>
      </c>
      <c r="H3143" s="5">
        <v>121904</v>
      </c>
      <c r="I3143" s="3" t="s">
        <v>21</v>
      </c>
      <c r="J3143" s="3" t="s">
        <v>243</v>
      </c>
      <c r="K3143" s="17">
        <v>0</v>
      </c>
      <c r="L3143" s="3" t="s">
        <v>21</v>
      </c>
      <c r="M3143" s="3" t="s">
        <v>242</v>
      </c>
      <c r="N3143" s="3" t="str">
        <f>IF(tbl_clean[[#This Row],[salary_in_usd]]&gt;=statistics!$B$25,"Yes","No")</f>
        <v>No</v>
      </c>
      <c r="O3143" s="3" t="str">
        <f>IF(tbl_clean[[#This Row],[employee_residence]]=tbl_clean[[#This Row],[company_location]], "Same-Country","Cross-Country")</f>
        <v>Same-Country</v>
      </c>
    </row>
    <row r="3144" spans="1:15" ht="19.2" x14ac:dyDescent="0.45">
      <c r="A3144" s="3">
        <v>2023</v>
      </c>
      <c r="B3144" s="4" t="s">
        <v>213</v>
      </c>
      <c r="C3144" s="4">
        <f t="shared" si="49"/>
        <v>3</v>
      </c>
      <c r="D3144" s="4" t="s">
        <v>218</v>
      </c>
      <c r="E3144" s="4" t="s">
        <v>27</v>
      </c>
      <c r="F3144" s="5">
        <v>121700</v>
      </c>
      <c r="G3144" s="3" t="s">
        <v>20</v>
      </c>
      <c r="H3144" s="5">
        <v>121700</v>
      </c>
      <c r="I3144" s="3" t="s">
        <v>21</v>
      </c>
      <c r="J3144" s="3" t="s">
        <v>243</v>
      </c>
      <c r="K3144" s="17">
        <v>0</v>
      </c>
      <c r="L3144" s="3" t="s">
        <v>21</v>
      </c>
      <c r="M3144" s="3" t="s">
        <v>242</v>
      </c>
      <c r="N3144" s="3" t="str">
        <f>IF(tbl_clean[[#This Row],[salary_in_usd]]&gt;=statistics!$B$25,"Yes","No")</f>
        <v>No</v>
      </c>
      <c r="O3144" s="3" t="str">
        <f>IF(tbl_clean[[#This Row],[employee_residence]]=tbl_clean[[#This Row],[company_location]], "Same-Country","Cross-Country")</f>
        <v>Same-Country</v>
      </c>
    </row>
    <row r="3145" spans="1:15" ht="19.2" x14ac:dyDescent="0.45">
      <c r="A3145" s="3">
        <v>2023</v>
      </c>
      <c r="B3145" s="4" t="s">
        <v>213</v>
      </c>
      <c r="C3145" s="4">
        <f t="shared" si="49"/>
        <v>3</v>
      </c>
      <c r="D3145" s="4" t="s">
        <v>218</v>
      </c>
      <c r="E3145" s="4" t="s">
        <v>27</v>
      </c>
      <c r="F3145" s="5">
        <v>121700</v>
      </c>
      <c r="G3145" s="3" t="s">
        <v>20</v>
      </c>
      <c r="H3145" s="5">
        <v>121700</v>
      </c>
      <c r="I3145" s="3" t="s">
        <v>21</v>
      </c>
      <c r="J3145" s="3" t="s">
        <v>243</v>
      </c>
      <c r="K3145" s="17">
        <v>0</v>
      </c>
      <c r="L3145" s="3" t="s">
        <v>21</v>
      </c>
      <c r="M3145" s="3" t="s">
        <v>242</v>
      </c>
      <c r="N3145" s="3" t="str">
        <f>IF(tbl_clean[[#This Row],[salary_in_usd]]&gt;=statistics!$B$25,"Yes","No")</f>
        <v>No</v>
      </c>
      <c r="O3145" s="3" t="str">
        <f>IF(tbl_clean[[#This Row],[employee_residence]]=tbl_clean[[#This Row],[company_location]], "Same-Country","Cross-Country")</f>
        <v>Same-Country</v>
      </c>
    </row>
    <row r="3146" spans="1:15" ht="19.2" x14ac:dyDescent="0.45">
      <c r="A3146" s="3">
        <v>2023</v>
      </c>
      <c r="B3146" s="4" t="s">
        <v>213</v>
      </c>
      <c r="C3146" s="4">
        <f t="shared" si="49"/>
        <v>3</v>
      </c>
      <c r="D3146" s="4" t="s">
        <v>218</v>
      </c>
      <c r="E3146" s="4" t="s">
        <v>27</v>
      </c>
      <c r="F3146" s="5">
        <v>121700</v>
      </c>
      <c r="G3146" s="3" t="s">
        <v>20</v>
      </c>
      <c r="H3146" s="5">
        <v>121700</v>
      </c>
      <c r="I3146" s="3" t="s">
        <v>21</v>
      </c>
      <c r="J3146" s="3" t="s">
        <v>243</v>
      </c>
      <c r="K3146" s="17">
        <v>0</v>
      </c>
      <c r="L3146" s="3" t="s">
        <v>21</v>
      </c>
      <c r="M3146" s="3" t="s">
        <v>242</v>
      </c>
      <c r="N3146" s="3" t="str">
        <f>IF(tbl_clean[[#This Row],[salary_in_usd]]&gt;=statistics!$B$25,"Yes","No")</f>
        <v>No</v>
      </c>
      <c r="O3146" s="3" t="str">
        <f>IF(tbl_clean[[#This Row],[employee_residence]]=tbl_clean[[#This Row],[company_location]], "Same-Country","Cross-Country")</f>
        <v>Same-Country</v>
      </c>
    </row>
    <row r="3147" spans="1:15" ht="19.2" x14ac:dyDescent="0.45">
      <c r="A3147" s="3">
        <v>2023</v>
      </c>
      <c r="B3147" s="4" t="s">
        <v>213</v>
      </c>
      <c r="C3147" s="4">
        <f t="shared" si="49"/>
        <v>3</v>
      </c>
      <c r="D3147" s="4" t="s">
        <v>218</v>
      </c>
      <c r="E3147" s="4" t="s">
        <v>27</v>
      </c>
      <c r="F3147" s="5">
        <v>121600</v>
      </c>
      <c r="G3147" s="3" t="s">
        <v>20</v>
      </c>
      <c r="H3147" s="5">
        <v>121600</v>
      </c>
      <c r="I3147" s="3" t="s">
        <v>21</v>
      </c>
      <c r="J3147" s="3" t="s">
        <v>244</v>
      </c>
      <c r="K3147" s="17">
        <v>100</v>
      </c>
      <c r="L3147" s="3" t="s">
        <v>21</v>
      </c>
      <c r="M3147" s="3" t="s">
        <v>242</v>
      </c>
      <c r="N3147" s="3" t="str">
        <f>IF(tbl_clean[[#This Row],[salary_in_usd]]&gt;=statistics!$B$25,"Yes","No")</f>
        <v>No</v>
      </c>
      <c r="O3147" s="3" t="str">
        <f>IF(tbl_clean[[#This Row],[employee_residence]]=tbl_clean[[#This Row],[company_location]], "Same-Country","Cross-Country")</f>
        <v>Same-Country</v>
      </c>
    </row>
    <row r="3148" spans="1:15" ht="19.2" x14ac:dyDescent="0.45">
      <c r="A3148" s="3">
        <v>2023</v>
      </c>
      <c r="B3148" s="4" t="s">
        <v>214</v>
      </c>
      <c r="C3148" s="4">
        <f t="shared" si="49"/>
        <v>2</v>
      </c>
      <c r="D3148" s="4" t="s">
        <v>218</v>
      </c>
      <c r="E3148" s="4" t="s">
        <v>35</v>
      </c>
      <c r="F3148" s="5">
        <v>100000</v>
      </c>
      <c r="G3148" s="3" t="s">
        <v>58</v>
      </c>
      <c r="H3148" s="5">
        <v>121523</v>
      </c>
      <c r="I3148" s="3" t="s">
        <v>33</v>
      </c>
      <c r="J3148" s="3" t="s">
        <v>243</v>
      </c>
      <c r="K3148" s="17">
        <v>0</v>
      </c>
      <c r="L3148" s="3" t="s">
        <v>33</v>
      </c>
      <c r="M3148" s="3" t="s">
        <v>242</v>
      </c>
      <c r="N3148" s="3" t="str">
        <f>IF(tbl_clean[[#This Row],[salary_in_usd]]&gt;=statistics!$B$25,"Yes","No")</f>
        <v>No</v>
      </c>
      <c r="O3148" s="3" t="str">
        <f>IF(tbl_clean[[#This Row],[employee_residence]]=tbl_clean[[#This Row],[company_location]], "Same-Country","Cross-Country")</f>
        <v>Same-Country</v>
      </c>
    </row>
    <row r="3149" spans="1:15" ht="19.2" x14ac:dyDescent="0.45">
      <c r="A3149" s="3">
        <v>2023</v>
      </c>
      <c r="B3149" s="4" t="s">
        <v>214</v>
      </c>
      <c r="C3149" s="4">
        <f t="shared" si="49"/>
        <v>2</v>
      </c>
      <c r="D3149" s="4" t="s">
        <v>218</v>
      </c>
      <c r="E3149" s="4" t="s">
        <v>35</v>
      </c>
      <c r="F3149" s="5">
        <v>100000</v>
      </c>
      <c r="G3149" s="3" t="s">
        <v>58</v>
      </c>
      <c r="H3149" s="5">
        <v>121523</v>
      </c>
      <c r="I3149" s="3" t="s">
        <v>33</v>
      </c>
      <c r="J3149" s="3" t="s">
        <v>243</v>
      </c>
      <c r="K3149" s="17">
        <v>0</v>
      </c>
      <c r="L3149" s="3" t="s">
        <v>33</v>
      </c>
      <c r="M3149" s="3" t="s">
        <v>242</v>
      </c>
      <c r="N3149" s="3" t="str">
        <f>IF(tbl_clean[[#This Row],[salary_in_usd]]&gt;=statistics!$B$25,"Yes","No")</f>
        <v>No</v>
      </c>
      <c r="O3149" s="3" t="str">
        <f>IF(tbl_clean[[#This Row],[employee_residence]]=tbl_clean[[#This Row],[company_location]], "Same-Country","Cross-Country")</f>
        <v>Same-Country</v>
      </c>
    </row>
    <row r="3150" spans="1:15" ht="19.2" x14ac:dyDescent="0.45">
      <c r="A3150" s="3">
        <v>2023</v>
      </c>
      <c r="B3150" s="4" t="s">
        <v>214</v>
      </c>
      <c r="C3150" s="4">
        <f t="shared" si="49"/>
        <v>2</v>
      </c>
      <c r="D3150" s="4" t="s">
        <v>218</v>
      </c>
      <c r="E3150" s="4" t="s">
        <v>27</v>
      </c>
      <c r="F3150" s="5">
        <v>121500</v>
      </c>
      <c r="G3150" s="3" t="s">
        <v>20</v>
      </c>
      <c r="H3150" s="5">
        <v>121500</v>
      </c>
      <c r="I3150" s="3" t="s">
        <v>21</v>
      </c>
      <c r="J3150" s="3" t="s">
        <v>243</v>
      </c>
      <c r="K3150" s="17">
        <v>0</v>
      </c>
      <c r="L3150" s="3" t="s">
        <v>21</v>
      </c>
      <c r="M3150" s="3" t="s">
        <v>242</v>
      </c>
      <c r="N3150" s="3" t="str">
        <f>IF(tbl_clean[[#This Row],[salary_in_usd]]&gt;=statistics!$B$25,"Yes","No")</f>
        <v>No</v>
      </c>
      <c r="O3150" s="3" t="str">
        <f>IF(tbl_clean[[#This Row],[employee_residence]]=tbl_clean[[#This Row],[company_location]], "Same-Country","Cross-Country")</f>
        <v>Same-Country</v>
      </c>
    </row>
    <row r="3151" spans="1:15" ht="19.2" x14ac:dyDescent="0.45">
      <c r="A3151" s="3">
        <v>2023</v>
      </c>
      <c r="B3151" s="4" t="s">
        <v>213</v>
      </c>
      <c r="C3151" s="4">
        <f t="shared" si="49"/>
        <v>3</v>
      </c>
      <c r="D3151" s="4" t="s">
        <v>218</v>
      </c>
      <c r="E3151" s="4" t="s">
        <v>37</v>
      </c>
      <c r="F3151" s="5">
        <v>121500</v>
      </c>
      <c r="G3151" s="3" t="s">
        <v>20</v>
      </c>
      <c r="H3151" s="5">
        <v>121500</v>
      </c>
      <c r="I3151" s="3" t="s">
        <v>21</v>
      </c>
      <c r="J3151" s="3" t="s">
        <v>244</v>
      </c>
      <c r="K3151" s="17">
        <v>100</v>
      </c>
      <c r="L3151" s="3" t="s">
        <v>21</v>
      </c>
      <c r="M3151" s="3" t="s">
        <v>242</v>
      </c>
      <c r="N3151" s="3" t="str">
        <f>IF(tbl_clean[[#This Row],[salary_in_usd]]&gt;=statistics!$B$25,"Yes","No")</f>
        <v>No</v>
      </c>
      <c r="O3151" s="3" t="str">
        <f>IF(tbl_clean[[#This Row],[employee_residence]]=tbl_clean[[#This Row],[company_location]], "Same-Country","Cross-Country")</f>
        <v>Same-Country</v>
      </c>
    </row>
    <row r="3152" spans="1:15" ht="19.2" x14ac:dyDescent="0.45">
      <c r="A3152" s="3">
        <v>2023</v>
      </c>
      <c r="B3152" s="4" t="s">
        <v>215</v>
      </c>
      <c r="C3152" s="4">
        <f t="shared" si="49"/>
        <v>1</v>
      </c>
      <c r="D3152" s="4" t="s">
        <v>218</v>
      </c>
      <c r="E3152" s="4" t="s">
        <v>23</v>
      </c>
      <c r="F3152" s="5">
        <v>112000</v>
      </c>
      <c r="G3152" s="3" t="s">
        <v>53</v>
      </c>
      <c r="H3152" s="5">
        <v>121093</v>
      </c>
      <c r="I3152" s="3" t="s">
        <v>54</v>
      </c>
      <c r="J3152" s="3" t="s">
        <v>245</v>
      </c>
      <c r="K3152" s="17">
        <v>50</v>
      </c>
      <c r="L3152" s="3" t="s">
        <v>54</v>
      </c>
      <c r="M3152" s="3" t="s">
        <v>240</v>
      </c>
      <c r="N3152" s="3" t="str">
        <f>IF(tbl_clean[[#This Row],[salary_in_usd]]&gt;=statistics!$B$25,"Yes","No")</f>
        <v>No</v>
      </c>
      <c r="O3152" s="3" t="str">
        <f>IF(tbl_clean[[#This Row],[employee_residence]]=tbl_clean[[#This Row],[company_location]], "Same-Country","Cross-Country")</f>
        <v>Same-Country</v>
      </c>
    </row>
    <row r="3153" spans="1:15" ht="19.2" x14ac:dyDescent="0.45">
      <c r="A3153" s="3">
        <v>2023</v>
      </c>
      <c r="B3153" s="4" t="s">
        <v>213</v>
      </c>
      <c r="C3153" s="4">
        <f t="shared" si="49"/>
        <v>3</v>
      </c>
      <c r="D3153" s="4" t="s">
        <v>218</v>
      </c>
      <c r="E3153" s="4" t="s">
        <v>27</v>
      </c>
      <c r="F3153" s="5">
        <v>120250</v>
      </c>
      <c r="G3153" s="3" t="s">
        <v>20</v>
      </c>
      <c r="H3153" s="5">
        <v>120250</v>
      </c>
      <c r="I3153" s="3" t="s">
        <v>21</v>
      </c>
      <c r="J3153" s="3" t="s">
        <v>244</v>
      </c>
      <c r="K3153" s="17">
        <v>100</v>
      </c>
      <c r="L3153" s="3" t="s">
        <v>21</v>
      </c>
      <c r="M3153" s="3" t="s">
        <v>242</v>
      </c>
      <c r="N3153" s="3" t="str">
        <f>IF(tbl_clean[[#This Row],[salary_in_usd]]&gt;=statistics!$B$25,"Yes","No")</f>
        <v>No</v>
      </c>
      <c r="O3153" s="3" t="str">
        <f>IF(tbl_clean[[#This Row],[employee_residence]]=tbl_clean[[#This Row],[company_location]], "Same-Country","Cross-Country")</f>
        <v>Same-Country</v>
      </c>
    </row>
    <row r="3154" spans="1:15" ht="19.2" x14ac:dyDescent="0.45">
      <c r="A3154" s="3">
        <v>2023</v>
      </c>
      <c r="B3154" s="4" t="s">
        <v>213</v>
      </c>
      <c r="C3154" s="4">
        <f t="shared" si="49"/>
        <v>3</v>
      </c>
      <c r="D3154" s="4" t="s">
        <v>218</v>
      </c>
      <c r="E3154" s="4" t="s">
        <v>27</v>
      </c>
      <c r="F3154" s="5">
        <v>120250</v>
      </c>
      <c r="G3154" s="3" t="s">
        <v>20</v>
      </c>
      <c r="H3154" s="5">
        <v>120250</v>
      </c>
      <c r="I3154" s="3" t="s">
        <v>21</v>
      </c>
      <c r="J3154" s="3" t="s">
        <v>244</v>
      </c>
      <c r="K3154" s="17">
        <v>100</v>
      </c>
      <c r="L3154" s="3" t="s">
        <v>21</v>
      </c>
      <c r="M3154" s="3" t="s">
        <v>242</v>
      </c>
      <c r="N3154" s="3" t="str">
        <f>IF(tbl_clean[[#This Row],[salary_in_usd]]&gt;=statistics!$B$25,"Yes","No")</f>
        <v>No</v>
      </c>
      <c r="O3154" s="3" t="str">
        <f>IF(tbl_clean[[#This Row],[employee_residence]]=tbl_clean[[#This Row],[company_location]], "Same-Country","Cross-Country")</f>
        <v>Same-Country</v>
      </c>
    </row>
    <row r="3155" spans="1:15" ht="19.2" x14ac:dyDescent="0.45">
      <c r="A3155" s="3">
        <v>2023</v>
      </c>
      <c r="B3155" s="4" t="s">
        <v>213</v>
      </c>
      <c r="C3155" s="4">
        <f t="shared" si="49"/>
        <v>3</v>
      </c>
      <c r="D3155" s="4" t="s">
        <v>218</v>
      </c>
      <c r="E3155" s="4" t="s">
        <v>23</v>
      </c>
      <c r="F3155" s="5">
        <v>120250</v>
      </c>
      <c r="G3155" s="3" t="s">
        <v>20</v>
      </c>
      <c r="H3155" s="5">
        <v>120250</v>
      </c>
      <c r="I3155" s="3" t="s">
        <v>33</v>
      </c>
      <c r="J3155" s="3" t="s">
        <v>243</v>
      </c>
      <c r="K3155" s="17">
        <v>0</v>
      </c>
      <c r="L3155" s="3" t="s">
        <v>33</v>
      </c>
      <c r="M3155" s="3" t="s">
        <v>242</v>
      </c>
      <c r="N3155" s="3" t="str">
        <f>IF(tbl_clean[[#This Row],[salary_in_usd]]&gt;=statistics!$B$25,"Yes","No")</f>
        <v>No</v>
      </c>
      <c r="O3155" s="3" t="str">
        <f>IF(tbl_clean[[#This Row],[employee_residence]]=tbl_clean[[#This Row],[company_location]], "Same-Country","Cross-Country")</f>
        <v>Same-Country</v>
      </c>
    </row>
    <row r="3156" spans="1:15" ht="19.2" x14ac:dyDescent="0.45">
      <c r="A3156" s="3">
        <v>2023</v>
      </c>
      <c r="B3156" s="4" t="s">
        <v>213</v>
      </c>
      <c r="C3156" s="4">
        <f t="shared" si="49"/>
        <v>3</v>
      </c>
      <c r="D3156" s="4" t="s">
        <v>218</v>
      </c>
      <c r="E3156" s="4" t="s">
        <v>23</v>
      </c>
      <c r="F3156" s="5">
        <v>120000</v>
      </c>
      <c r="G3156" s="3" t="s">
        <v>20</v>
      </c>
      <c r="H3156" s="5">
        <v>120000</v>
      </c>
      <c r="I3156" s="3" t="s">
        <v>24</v>
      </c>
      <c r="J3156" s="3" t="s">
        <v>244</v>
      </c>
      <c r="K3156" s="17">
        <v>100</v>
      </c>
      <c r="L3156" s="3" t="s">
        <v>24</v>
      </c>
      <c r="M3156" s="3" t="s">
        <v>242</v>
      </c>
      <c r="N3156" s="3" t="str">
        <f>IF(tbl_clean[[#This Row],[salary_in_usd]]&gt;=statistics!$B$25,"Yes","No")</f>
        <v>No</v>
      </c>
      <c r="O3156" s="3" t="str">
        <f>IF(tbl_clean[[#This Row],[employee_residence]]=tbl_clean[[#This Row],[company_location]], "Same-Country","Cross-Country")</f>
        <v>Same-Country</v>
      </c>
    </row>
    <row r="3157" spans="1:15" ht="19.2" x14ac:dyDescent="0.45">
      <c r="A3157" s="3">
        <v>2023</v>
      </c>
      <c r="B3157" s="4" t="s">
        <v>213</v>
      </c>
      <c r="C3157" s="4">
        <f t="shared" si="49"/>
        <v>3</v>
      </c>
      <c r="D3157" s="4" t="s">
        <v>218</v>
      </c>
      <c r="E3157" s="4" t="s">
        <v>23</v>
      </c>
      <c r="F3157" s="5">
        <v>120000</v>
      </c>
      <c r="G3157" s="3" t="s">
        <v>20</v>
      </c>
      <c r="H3157" s="5">
        <v>120000</v>
      </c>
      <c r="I3157" s="3" t="s">
        <v>21</v>
      </c>
      <c r="J3157" s="3" t="s">
        <v>243</v>
      </c>
      <c r="K3157" s="17">
        <v>0</v>
      </c>
      <c r="L3157" s="3" t="s">
        <v>21</v>
      </c>
      <c r="M3157" s="3" t="s">
        <v>242</v>
      </c>
      <c r="N3157" s="3" t="str">
        <f>IF(tbl_clean[[#This Row],[salary_in_usd]]&gt;=statistics!$B$25,"Yes","No")</f>
        <v>No</v>
      </c>
      <c r="O3157" s="3" t="str">
        <f>IF(tbl_clean[[#This Row],[employee_residence]]=tbl_clean[[#This Row],[company_location]], "Same-Country","Cross-Country")</f>
        <v>Same-Country</v>
      </c>
    </row>
    <row r="3158" spans="1:15" ht="19.2" x14ac:dyDescent="0.45">
      <c r="A3158" s="3">
        <v>2023</v>
      </c>
      <c r="B3158" s="4" t="s">
        <v>213</v>
      </c>
      <c r="C3158" s="4">
        <f t="shared" si="49"/>
        <v>3</v>
      </c>
      <c r="D3158" s="4" t="s">
        <v>218</v>
      </c>
      <c r="E3158" s="4" t="s">
        <v>32</v>
      </c>
      <c r="F3158" s="5">
        <v>120000</v>
      </c>
      <c r="G3158" s="3" t="s">
        <v>20</v>
      </c>
      <c r="H3158" s="5">
        <v>120000</v>
      </c>
      <c r="I3158" s="3" t="s">
        <v>21</v>
      </c>
      <c r="J3158" s="3" t="s">
        <v>244</v>
      </c>
      <c r="K3158" s="17">
        <v>100</v>
      </c>
      <c r="L3158" s="3" t="s">
        <v>21</v>
      </c>
      <c r="M3158" s="3" t="s">
        <v>242</v>
      </c>
      <c r="N3158" s="3" t="str">
        <f>IF(tbl_clean[[#This Row],[salary_in_usd]]&gt;=statistics!$B$25,"Yes","No")</f>
        <v>No</v>
      </c>
      <c r="O3158" s="3" t="str">
        <f>IF(tbl_clean[[#This Row],[employee_residence]]=tbl_clean[[#This Row],[company_location]], "Same-Country","Cross-Country")</f>
        <v>Same-Country</v>
      </c>
    </row>
    <row r="3159" spans="1:15" ht="19.2" x14ac:dyDescent="0.45">
      <c r="A3159" s="3">
        <v>2023</v>
      </c>
      <c r="B3159" s="4" t="s">
        <v>213</v>
      </c>
      <c r="C3159" s="4">
        <f t="shared" si="49"/>
        <v>3</v>
      </c>
      <c r="D3159" s="4" t="s">
        <v>218</v>
      </c>
      <c r="E3159" s="4" t="s">
        <v>37</v>
      </c>
      <c r="F3159" s="5">
        <v>120000</v>
      </c>
      <c r="G3159" s="3" t="s">
        <v>20</v>
      </c>
      <c r="H3159" s="5">
        <v>120000</v>
      </c>
      <c r="I3159" s="3" t="s">
        <v>21</v>
      </c>
      <c r="J3159" s="3" t="s">
        <v>243</v>
      </c>
      <c r="K3159" s="17">
        <v>0</v>
      </c>
      <c r="L3159" s="3" t="s">
        <v>21</v>
      </c>
      <c r="M3159" s="3" t="s">
        <v>242</v>
      </c>
      <c r="N3159" s="3" t="str">
        <f>IF(tbl_clean[[#This Row],[salary_in_usd]]&gt;=statistics!$B$25,"Yes","No")</f>
        <v>No</v>
      </c>
      <c r="O3159" s="3" t="str">
        <f>IF(tbl_clean[[#This Row],[employee_residence]]=tbl_clean[[#This Row],[company_location]], "Same-Country","Cross-Country")</f>
        <v>Same-Country</v>
      </c>
    </row>
    <row r="3160" spans="1:15" ht="19.2" x14ac:dyDescent="0.45">
      <c r="A3160" s="3">
        <v>2023</v>
      </c>
      <c r="B3160" s="4" t="s">
        <v>213</v>
      </c>
      <c r="C3160" s="4">
        <f t="shared" si="49"/>
        <v>3</v>
      </c>
      <c r="D3160" s="4" t="s">
        <v>218</v>
      </c>
      <c r="E3160" s="4" t="s">
        <v>27</v>
      </c>
      <c r="F3160" s="5">
        <v>120000</v>
      </c>
      <c r="G3160" s="3" t="s">
        <v>20</v>
      </c>
      <c r="H3160" s="5">
        <v>120000</v>
      </c>
      <c r="I3160" s="3" t="s">
        <v>21</v>
      </c>
      <c r="J3160" s="3" t="s">
        <v>244</v>
      </c>
      <c r="K3160" s="17">
        <v>100</v>
      </c>
      <c r="L3160" s="3" t="s">
        <v>21</v>
      </c>
      <c r="M3160" s="3" t="s">
        <v>242</v>
      </c>
      <c r="N3160" s="3" t="str">
        <f>IF(tbl_clean[[#This Row],[salary_in_usd]]&gt;=statistics!$B$25,"Yes","No")</f>
        <v>No</v>
      </c>
      <c r="O3160" s="3" t="str">
        <f>IF(tbl_clean[[#This Row],[employee_residence]]=tbl_clean[[#This Row],[company_location]], "Same-Country","Cross-Country")</f>
        <v>Same-Country</v>
      </c>
    </row>
    <row r="3161" spans="1:15" ht="19.2" x14ac:dyDescent="0.45">
      <c r="A3161" s="3">
        <v>2023</v>
      </c>
      <c r="B3161" s="4" t="s">
        <v>213</v>
      </c>
      <c r="C3161" s="4">
        <f t="shared" si="49"/>
        <v>3</v>
      </c>
      <c r="D3161" s="4" t="s">
        <v>218</v>
      </c>
      <c r="E3161" s="4" t="s">
        <v>27</v>
      </c>
      <c r="F3161" s="5">
        <v>120000</v>
      </c>
      <c r="G3161" s="3" t="s">
        <v>20</v>
      </c>
      <c r="H3161" s="5">
        <v>120000</v>
      </c>
      <c r="I3161" s="3" t="s">
        <v>21</v>
      </c>
      <c r="J3161" s="3" t="s">
        <v>243</v>
      </c>
      <c r="K3161" s="17">
        <v>0</v>
      </c>
      <c r="L3161" s="3" t="s">
        <v>21</v>
      </c>
      <c r="M3161" s="3" t="s">
        <v>242</v>
      </c>
      <c r="N3161" s="3" t="str">
        <f>IF(tbl_clean[[#This Row],[salary_in_usd]]&gt;=statistics!$B$25,"Yes","No")</f>
        <v>No</v>
      </c>
      <c r="O3161" s="3" t="str">
        <f>IF(tbl_clean[[#This Row],[employee_residence]]=tbl_clean[[#This Row],[company_location]], "Same-Country","Cross-Country")</f>
        <v>Same-Country</v>
      </c>
    </row>
    <row r="3162" spans="1:15" ht="19.2" x14ac:dyDescent="0.45">
      <c r="A3162" s="3">
        <v>2023</v>
      </c>
      <c r="B3162" s="4" t="s">
        <v>213</v>
      </c>
      <c r="C3162" s="4">
        <f t="shared" si="49"/>
        <v>3</v>
      </c>
      <c r="D3162" s="4" t="s">
        <v>218</v>
      </c>
      <c r="E3162" s="4" t="s">
        <v>27</v>
      </c>
      <c r="F3162" s="5">
        <v>120000</v>
      </c>
      <c r="G3162" s="3" t="s">
        <v>20</v>
      </c>
      <c r="H3162" s="5">
        <v>120000</v>
      </c>
      <c r="I3162" s="3" t="s">
        <v>21</v>
      </c>
      <c r="J3162" s="3" t="s">
        <v>243</v>
      </c>
      <c r="K3162" s="17">
        <v>0</v>
      </c>
      <c r="L3162" s="3" t="s">
        <v>21</v>
      </c>
      <c r="M3162" s="3" t="s">
        <v>242</v>
      </c>
      <c r="N3162" s="3" t="str">
        <f>IF(tbl_clean[[#This Row],[salary_in_usd]]&gt;=statistics!$B$25,"Yes","No")</f>
        <v>No</v>
      </c>
      <c r="O3162" s="3" t="str">
        <f>IF(tbl_clean[[#This Row],[employee_residence]]=tbl_clean[[#This Row],[company_location]], "Same-Country","Cross-Country")</f>
        <v>Same-Country</v>
      </c>
    </row>
    <row r="3163" spans="1:15" ht="19.2" x14ac:dyDescent="0.45">
      <c r="A3163" s="3">
        <v>2023</v>
      </c>
      <c r="B3163" s="4" t="s">
        <v>213</v>
      </c>
      <c r="C3163" s="4">
        <f t="shared" si="49"/>
        <v>3</v>
      </c>
      <c r="D3163" s="4" t="s">
        <v>218</v>
      </c>
      <c r="E3163" s="4" t="s">
        <v>55</v>
      </c>
      <c r="F3163" s="5">
        <v>120000</v>
      </c>
      <c r="G3163" s="3" t="s">
        <v>20</v>
      </c>
      <c r="H3163" s="5">
        <v>120000</v>
      </c>
      <c r="I3163" s="3" t="s">
        <v>21</v>
      </c>
      <c r="J3163" s="3" t="s">
        <v>244</v>
      </c>
      <c r="K3163" s="17">
        <v>100</v>
      </c>
      <c r="L3163" s="3" t="s">
        <v>21</v>
      </c>
      <c r="M3163" s="3" t="s">
        <v>242</v>
      </c>
      <c r="N3163" s="3" t="str">
        <f>IF(tbl_clean[[#This Row],[salary_in_usd]]&gt;=statistics!$B$25,"Yes","No")</f>
        <v>No</v>
      </c>
      <c r="O3163" s="3" t="str">
        <f>IF(tbl_clean[[#This Row],[employee_residence]]=tbl_clean[[#This Row],[company_location]], "Same-Country","Cross-Country")</f>
        <v>Same-Country</v>
      </c>
    </row>
    <row r="3164" spans="1:15" ht="19.2" x14ac:dyDescent="0.45">
      <c r="A3164" s="3">
        <v>2023</v>
      </c>
      <c r="B3164" s="4" t="s">
        <v>213</v>
      </c>
      <c r="C3164" s="4">
        <f t="shared" si="49"/>
        <v>3</v>
      </c>
      <c r="D3164" s="4" t="s">
        <v>218</v>
      </c>
      <c r="E3164" s="4" t="s">
        <v>37</v>
      </c>
      <c r="F3164" s="5">
        <v>120000</v>
      </c>
      <c r="G3164" s="3" t="s">
        <v>20</v>
      </c>
      <c r="H3164" s="5">
        <v>120000</v>
      </c>
      <c r="I3164" s="3" t="s">
        <v>21</v>
      </c>
      <c r="J3164" s="3" t="s">
        <v>243</v>
      </c>
      <c r="K3164" s="17">
        <v>0</v>
      </c>
      <c r="L3164" s="3" t="s">
        <v>21</v>
      </c>
      <c r="M3164" s="3" t="s">
        <v>242</v>
      </c>
      <c r="N3164" s="3" t="str">
        <f>IF(tbl_clean[[#This Row],[salary_in_usd]]&gt;=statistics!$B$25,"Yes","No")</f>
        <v>No</v>
      </c>
      <c r="O3164" s="3" t="str">
        <f>IF(tbl_clean[[#This Row],[employee_residence]]=tbl_clean[[#This Row],[company_location]], "Same-Country","Cross-Country")</f>
        <v>Same-Country</v>
      </c>
    </row>
    <row r="3165" spans="1:15" ht="19.2" x14ac:dyDescent="0.45">
      <c r="A3165" s="3">
        <v>2023</v>
      </c>
      <c r="B3165" s="4" t="s">
        <v>214</v>
      </c>
      <c r="C3165" s="4">
        <f t="shared" si="49"/>
        <v>2</v>
      </c>
      <c r="D3165" s="4" t="s">
        <v>218</v>
      </c>
      <c r="E3165" s="4" t="s">
        <v>70</v>
      </c>
      <c r="F3165" s="5">
        <v>120000</v>
      </c>
      <c r="G3165" s="3" t="s">
        <v>20</v>
      </c>
      <c r="H3165" s="5">
        <v>120000</v>
      </c>
      <c r="I3165" s="3" t="s">
        <v>21</v>
      </c>
      <c r="J3165" s="3" t="s">
        <v>243</v>
      </c>
      <c r="K3165" s="17">
        <v>0</v>
      </c>
      <c r="L3165" s="3" t="s">
        <v>21</v>
      </c>
      <c r="M3165" s="3" t="s">
        <v>242</v>
      </c>
      <c r="N3165" s="3" t="str">
        <f>IF(tbl_clean[[#This Row],[salary_in_usd]]&gt;=statistics!$B$25,"Yes","No")</f>
        <v>No</v>
      </c>
      <c r="O3165" s="3" t="str">
        <f>IF(tbl_clean[[#This Row],[employee_residence]]=tbl_clean[[#This Row],[company_location]], "Same-Country","Cross-Country")</f>
        <v>Same-Country</v>
      </c>
    </row>
    <row r="3166" spans="1:15" ht="19.2" x14ac:dyDescent="0.45">
      <c r="A3166" s="3">
        <v>2023</v>
      </c>
      <c r="B3166" s="4" t="s">
        <v>215</v>
      </c>
      <c r="C3166" s="4">
        <f t="shared" si="49"/>
        <v>1</v>
      </c>
      <c r="D3166" s="4" t="s">
        <v>218</v>
      </c>
      <c r="E3166" s="4" t="s">
        <v>30</v>
      </c>
      <c r="F3166" s="5">
        <v>120000</v>
      </c>
      <c r="G3166" s="3" t="s">
        <v>20</v>
      </c>
      <c r="H3166" s="5">
        <v>120000</v>
      </c>
      <c r="I3166" s="3" t="s">
        <v>21</v>
      </c>
      <c r="J3166" s="3" t="s">
        <v>243</v>
      </c>
      <c r="K3166" s="17">
        <v>0</v>
      </c>
      <c r="L3166" s="3" t="s">
        <v>21</v>
      </c>
      <c r="M3166" s="3" t="s">
        <v>242</v>
      </c>
      <c r="N3166" s="3" t="str">
        <f>IF(tbl_clean[[#This Row],[salary_in_usd]]&gt;=statistics!$B$25,"Yes","No")</f>
        <v>No</v>
      </c>
      <c r="O3166" s="3" t="str">
        <f>IF(tbl_clean[[#This Row],[employee_residence]]=tbl_clean[[#This Row],[company_location]], "Same-Country","Cross-Country")</f>
        <v>Same-Country</v>
      </c>
    </row>
    <row r="3167" spans="1:15" ht="19.2" x14ac:dyDescent="0.45">
      <c r="A3167" s="3">
        <v>2023</v>
      </c>
      <c r="B3167" s="4" t="s">
        <v>213</v>
      </c>
      <c r="C3167" s="4">
        <f t="shared" si="49"/>
        <v>3</v>
      </c>
      <c r="D3167" s="4" t="s">
        <v>218</v>
      </c>
      <c r="E3167" s="4" t="s">
        <v>37</v>
      </c>
      <c r="F3167" s="5">
        <v>120000</v>
      </c>
      <c r="G3167" s="3" t="s">
        <v>20</v>
      </c>
      <c r="H3167" s="5">
        <v>120000</v>
      </c>
      <c r="I3167" s="3" t="s">
        <v>21</v>
      </c>
      <c r="J3167" s="3" t="s">
        <v>243</v>
      </c>
      <c r="K3167" s="17">
        <v>0</v>
      </c>
      <c r="L3167" s="3" t="s">
        <v>21</v>
      </c>
      <c r="M3167" s="3" t="s">
        <v>242</v>
      </c>
      <c r="N3167" s="3" t="str">
        <f>IF(tbl_clean[[#This Row],[salary_in_usd]]&gt;=statistics!$B$25,"Yes","No")</f>
        <v>No</v>
      </c>
      <c r="O3167" s="3" t="str">
        <f>IF(tbl_clean[[#This Row],[employee_residence]]=tbl_clean[[#This Row],[company_location]], "Same-Country","Cross-Country")</f>
        <v>Same-Country</v>
      </c>
    </row>
    <row r="3168" spans="1:15" ht="19.2" x14ac:dyDescent="0.45">
      <c r="A3168" s="3">
        <v>2023</v>
      </c>
      <c r="B3168" s="4" t="s">
        <v>215</v>
      </c>
      <c r="C3168" s="4">
        <f t="shared" si="49"/>
        <v>1</v>
      </c>
      <c r="D3168" s="4" t="s">
        <v>218</v>
      </c>
      <c r="E3168" s="4" t="s">
        <v>23</v>
      </c>
      <c r="F3168" s="5">
        <v>120000</v>
      </c>
      <c r="G3168" s="3" t="s">
        <v>20</v>
      </c>
      <c r="H3168" s="5">
        <v>120000</v>
      </c>
      <c r="I3168" s="3" t="s">
        <v>21</v>
      </c>
      <c r="J3168" s="3" t="s">
        <v>243</v>
      </c>
      <c r="K3168" s="17">
        <v>0</v>
      </c>
      <c r="L3168" s="3" t="s">
        <v>21</v>
      </c>
      <c r="M3168" s="3" t="s">
        <v>242</v>
      </c>
      <c r="N3168" s="3" t="str">
        <f>IF(tbl_clean[[#This Row],[salary_in_usd]]&gt;=statistics!$B$25,"Yes","No")</f>
        <v>No</v>
      </c>
      <c r="O3168" s="3" t="str">
        <f>IF(tbl_clean[[#This Row],[employee_residence]]=tbl_clean[[#This Row],[company_location]], "Same-Country","Cross-Country")</f>
        <v>Same-Country</v>
      </c>
    </row>
    <row r="3169" spans="1:15" ht="19.2" x14ac:dyDescent="0.45">
      <c r="A3169" s="3">
        <v>2023</v>
      </c>
      <c r="B3169" s="4" t="s">
        <v>214</v>
      </c>
      <c r="C3169" s="4">
        <f t="shared" si="49"/>
        <v>2</v>
      </c>
      <c r="D3169" s="4" t="s">
        <v>218</v>
      </c>
      <c r="E3169" s="4" t="s">
        <v>37</v>
      </c>
      <c r="F3169" s="5">
        <v>120000</v>
      </c>
      <c r="G3169" s="3" t="s">
        <v>20</v>
      </c>
      <c r="H3169" s="5">
        <v>120000</v>
      </c>
      <c r="I3169" s="3" t="s">
        <v>21</v>
      </c>
      <c r="J3169" s="3" t="s">
        <v>243</v>
      </c>
      <c r="K3169" s="17">
        <v>0</v>
      </c>
      <c r="L3169" s="3" t="s">
        <v>21</v>
      </c>
      <c r="M3169" s="3" t="s">
        <v>242</v>
      </c>
      <c r="N3169" s="3" t="str">
        <f>IF(tbl_clean[[#This Row],[salary_in_usd]]&gt;=statistics!$B$25,"Yes","No")</f>
        <v>No</v>
      </c>
      <c r="O3169" s="3" t="str">
        <f>IF(tbl_clean[[#This Row],[employee_residence]]=tbl_clean[[#This Row],[company_location]], "Same-Country","Cross-Country")</f>
        <v>Same-Country</v>
      </c>
    </row>
    <row r="3170" spans="1:15" ht="19.2" x14ac:dyDescent="0.45">
      <c r="A3170" s="3">
        <v>2023</v>
      </c>
      <c r="B3170" s="4" t="s">
        <v>213</v>
      </c>
      <c r="C3170" s="4">
        <f t="shared" si="49"/>
        <v>3</v>
      </c>
      <c r="D3170" s="4" t="s">
        <v>218</v>
      </c>
      <c r="E3170" s="4" t="s">
        <v>23</v>
      </c>
      <c r="F3170" s="5">
        <v>120000</v>
      </c>
      <c r="G3170" s="3" t="s">
        <v>20</v>
      </c>
      <c r="H3170" s="5">
        <v>120000</v>
      </c>
      <c r="I3170" s="3" t="s">
        <v>21</v>
      </c>
      <c r="J3170" s="3" t="s">
        <v>243</v>
      </c>
      <c r="K3170" s="17">
        <v>0</v>
      </c>
      <c r="L3170" s="3" t="s">
        <v>21</v>
      </c>
      <c r="M3170" s="3" t="s">
        <v>242</v>
      </c>
      <c r="N3170" s="3" t="str">
        <f>IF(tbl_clean[[#This Row],[salary_in_usd]]&gt;=statistics!$B$25,"Yes","No")</f>
        <v>No</v>
      </c>
      <c r="O3170" s="3" t="str">
        <f>IF(tbl_clean[[#This Row],[employee_residence]]=tbl_clean[[#This Row],[company_location]], "Same-Country","Cross-Country")</f>
        <v>Same-Country</v>
      </c>
    </row>
    <row r="3171" spans="1:15" ht="19.2" x14ac:dyDescent="0.45">
      <c r="A3171" s="3">
        <v>2023</v>
      </c>
      <c r="B3171" s="4" t="s">
        <v>213</v>
      </c>
      <c r="C3171" s="4">
        <f t="shared" si="49"/>
        <v>3</v>
      </c>
      <c r="D3171" s="4" t="s">
        <v>218</v>
      </c>
      <c r="E3171" s="4" t="s">
        <v>35</v>
      </c>
      <c r="F3171" s="5">
        <v>120000</v>
      </c>
      <c r="G3171" s="3" t="s">
        <v>20</v>
      </c>
      <c r="H3171" s="5">
        <v>120000</v>
      </c>
      <c r="I3171" s="3" t="s">
        <v>21</v>
      </c>
      <c r="J3171" s="3" t="s">
        <v>244</v>
      </c>
      <c r="K3171" s="17">
        <v>100</v>
      </c>
      <c r="L3171" s="3" t="s">
        <v>21</v>
      </c>
      <c r="M3171" s="3" t="s">
        <v>242</v>
      </c>
      <c r="N3171" s="3" t="str">
        <f>IF(tbl_clean[[#This Row],[salary_in_usd]]&gt;=statistics!$B$25,"Yes","No")</f>
        <v>No</v>
      </c>
      <c r="O3171" s="3" t="str">
        <f>IF(tbl_clean[[#This Row],[employee_residence]]=tbl_clean[[#This Row],[company_location]], "Same-Country","Cross-Country")</f>
        <v>Same-Country</v>
      </c>
    </row>
    <row r="3172" spans="1:15" ht="19.2" x14ac:dyDescent="0.45">
      <c r="A3172" s="3">
        <v>2023</v>
      </c>
      <c r="B3172" s="4" t="s">
        <v>213</v>
      </c>
      <c r="C3172" s="4">
        <f t="shared" si="49"/>
        <v>3</v>
      </c>
      <c r="D3172" s="4" t="s">
        <v>218</v>
      </c>
      <c r="E3172" s="4" t="s">
        <v>37</v>
      </c>
      <c r="F3172" s="5">
        <v>120000</v>
      </c>
      <c r="G3172" s="3" t="s">
        <v>20</v>
      </c>
      <c r="H3172" s="5">
        <v>120000</v>
      </c>
      <c r="I3172" s="3" t="s">
        <v>21</v>
      </c>
      <c r="J3172" s="3" t="s">
        <v>243</v>
      </c>
      <c r="K3172" s="17">
        <v>0</v>
      </c>
      <c r="L3172" s="3" t="s">
        <v>21</v>
      </c>
      <c r="M3172" s="3" t="s">
        <v>242</v>
      </c>
      <c r="N3172" s="3" t="str">
        <f>IF(tbl_clean[[#This Row],[salary_in_usd]]&gt;=statistics!$B$25,"Yes","No")</f>
        <v>No</v>
      </c>
      <c r="O3172" s="3" t="str">
        <f>IF(tbl_clean[[#This Row],[employee_residence]]=tbl_clean[[#This Row],[company_location]], "Same-Country","Cross-Country")</f>
        <v>Same-Country</v>
      </c>
    </row>
    <row r="3173" spans="1:15" ht="19.2" x14ac:dyDescent="0.45">
      <c r="A3173" s="3">
        <v>2023</v>
      </c>
      <c r="B3173" s="4" t="s">
        <v>213</v>
      </c>
      <c r="C3173" s="4">
        <f t="shared" si="49"/>
        <v>3</v>
      </c>
      <c r="D3173" s="4" t="s">
        <v>218</v>
      </c>
      <c r="E3173" s="4" t="s">
        <v>27</v>
      </c>
      <c r="F3173" s="5">
        <v>120000</v>
      </c>
      <c r="G3173" s="3" t="s">
        <v>20</v>
      </c>
      <c r="H3173" s="5">
        <v>120000</v>
      </c>
      <c r="I3173" s="3" t="s">
        <v>21</v>
      </c>
      <c r="J3173" s="3" t="s">
        <v>244</v>
      </c>
      <c r="K3173" s="17">
        <v>100</v>
      </c>
      <c r="L3173" s="3" t="s">
        <v>21</v>
      </c>
      <c r="M3173" s="3" t="s">
        <v>242</v>
      </c>
      <c r="N3173" s="3" t="str">
        <f>IF(tbl_clean[[#This Row],[salary_in_usd]]&gt;=statistics!$B$25,"Yes","No")</f>
        <v>No</v>
      </c>
      <c r="O3173" s="3" t="str">
        <f>IF(tbl_clean[[#This Row],[employee_residence]]=tbl_clean[[#This Row],[company_location]], "Same-Country","Cross-Country")</f>
        <v>Same-Country</v>
      </c>
    </row>
    <row r="3174" spans="1:15" ht="19.2" x14ac:dyDescent="0.45">
      <c r="A3174" s="3">
        <v>2023</v>
      </c>
      <c r="B3174" s="4" t="s">
        <v>214</v>
      </c>
      <c r="C3174" s="4">
        <f t="shared" si="49"/>
        <v>2</v>
      </c>
      <c r="D3174" s="4" t="s">
        <v>218</v>
      </c>
      <c r="E3174" s="4" t="s">
        <v>37</v>
      </c>
      <c r="F3174" s="5">
        <v>120000</v>
      </c>
      <c r="G3174" s="3" t="s">
        <v>20</v>
      </c>
      <c r="H3174" s="5">
        <v>120000</v>
      </c>
      <c r="I3174" s="3" t="s">
        <v>21</v>
      </c>
      <c r="J3174" s="3" t="s">
        <v>243</v>
      </c>
      <c r="K3174" s="17">
        <v>0</v>
      </c>
      <c r="L3174" s="3" t="s">
        <v>21</v>
      </c>
      <c r="M3174" s="3" t="s">
        <v>242</v>
      </c>
      <c r="N3174" s="3" t="str">
        <f>IF(tbl_clean[[#This Row],[salary_in_usd]]&gt;=statistics!$B$25,"Yes","No")</f>
        <v>No</v>
      </c>
      <c r="O3174" s="3" t="str">
        <f>IF(tbl_clean[[#This Row],[employee_residence]]=tbl_clean[[#This Row],[company_location]], "Same-Country","Cross-Country")</f>
        <v>Same-Country</v>
      </c>
    </row>
    <row r="3175" spans="1:15" ht="19.2" x14ac:dyDescent="0.45">
      <c r="A3175" s="3">
        <v>2023</v>
      </c>
      <c r="B3175" s="4" t="s">
        <v>213</v>
      </c>
      <c r="C3175" s="4">
        <f t="shared" si="49"/>
        <v>3</v>
      </c>
      <c r="D3175" s="4" t="s">
        <v>218</v>
      </c>
      <c r="E3175" s="4" t="s">
        <v>32</v>
      </c>
      <c r="F3175" s="5">
        <v>120000</v>
      </c>
      <c r="G3175" s="3" t="s">
        <v>20</v>
      </c>
      <c r="H3175" s="5">
        <v>120000</v>
      </c>
      <c r="I3175" s="3" t="s">
        <v>21</v>
      </c>
      <c r="J3175" s="3" t="s">
        <v>243</v>
      </c>
      <c r="K3175" s="17">
        <v>0</v>
      </c>
      <c r="L3175" s="3" t="s">
        <v>21</v>
      </c>
      <c r="M3175" s="3" t="s">
        <v>242</v>
      </c>
      <c r="N3175" s="3" t="str">
        <f>IF(tbl_clean[[#This Row],[salary_in_usd]]&gt;=statistics!$B$25,"Yes","No")</f>
        <v>No</v>
      </c>
      <c r="O3175" s="3" t="str">
        <f>IF(tbl_clean[[#This Row],[employee_residence]]=tbl_clean[[#This Row],[company_location]], "Same-Country","Cross-Country")</f>
        <v>Same-Country</v>
      </c>
    </row>
    <row r="3176" spans="1:15" ht="19.2" x14ac:dyDescent="0.45">
      <c r="A3176" s="3">
        <v>2023</v>
      </c>
      <c r="B3176" s="4" t="s">
        <v>213</v>
      </c>
      <c r="C3176" s="4">
        <f t="shared" si="49"/>
        <v>3</v>
      </c>
      <c r="D3176" s="4" t="s">
        <v>218</v>
      </c>
      <c r="E3176" s="4" t="s">
        <v>23</v>
      </c>
      <c r="F3176" s="5">
        <v>120000</v>
      </c>
      <c r="G3176" s="3" t="s">
        <v>20</v>
      </c>
      <c r="H3176" s="5">
        <v>120000</v>
      </c>
      <c r="I3176" s="3" t="s">
        <v>21</v>
      </c>
      <c r="J3176" s="3" t="s">
        <v>243</v>
      </c>
      <c r="K3176" s="17">
        <v>0</v>
      </c>
      <c r="L3176" s="3" t="s">
        <v>21</v>
      </c>
      <c r="M3176" s="3" t="s">
        <v>242</v>
      </c>
      <c r="N3176" s="3" t="str">
        <f>IF(tbl_clean[[#This Row],[salary_in_usd]]&gt;=statistics!$B$25,"Yes","No")</f>
        <v>No</v>
      </c>
      <c r="O3176" s="3" t="str">
        <f>IF(tbl_clean[[#This Row],[employee_residence]]=tbl_clean[[#This Row],[company_location]], "Same-Country","Cross-Country")</f>
        <v>Same-Country</v>
      </c>
    </row>
    <row r="3177" spans="1:15" ht="19.2" x14ac:dyDescent="0.45">
      <c r="A3177" s="3">
        <v>2023</v>
      </c>
      <c r="B3177" s="4" t="s">
        <v>213</v>
      </c>
      <c r="C3177" s="4">
        <f t="shared" si="49"/>
        <v>3</v>
      </c>
      <c r="D3177" s="4" t="s">
        <v>218</v>
      </c>
      <c r="E3177" s="4" t="s">
        <v>37</v>
      </c>
      <c r="F3177" s="5">
        <v>120000</v>
      </c>
      <c r="G3177" s="3" t="s">
        <v>20</v>
      </c>
      <c r="H3177" s="5">
        <v>120000</v>
      </c>
      <c r="I3177" s="3" t="s">
        <v>21</v>
      </c>
      <c r="J3177" s="3" t="s">
        <v>243</v>
      </c>
      <c r="K3177" s="17">
        <v>0</v>
      </c>
      <c r="L3177" s="3" t="s">
        <v>21</v>
      </c>
      <c r="M3177" s="3" t="s">
        <v>242</v>
      </c>
      <c r="N3177" s="3" t="str">
        <f>IF(tbl_clean[[#This Row],[salary_in_usd]]&gt;=statistics!$B$25,"Yes","No")</f>
        <v>No</v>
      </c>
      <c r="O3177" s="3" t="str">
        <f>IF(tbl_clean[[#This Row],[employee_residence]]=tbl_clean[[#This Row],[company_location]], "Same-Country","Cross-Country")</f>
        <v>Same-Country</v>
      </c>
    </row>
    <row r="3178" spans="1:15" ht="19.2" x14ac:dyDescent="0.45">
      <c r="A3178" s="3">
        <v>2023</v>
      </c>
      <c r="B3178" s="4" t="s">
        <v>213</v>
      </c>
      <c r="C3178" s="4">
        <f t="shared" si="49"/>
        <v>3</v>
      </c>
      <c r="D3178" s="4" t="s">
        <v>218</v>
      </c>
      <c r="E3178" s="4" t="s">
        <v>69</v>
      </c>
      <c r="F3178" s="5">
        <v>120000</v>
      </c>
      <c r="G3178" s="3" t="s">
        <v>20</v>
      </c>
      <c r="H3178" s="5">
        <v>120000</v>
      </c>
      <c r="I3178" s="3" t="s">
        <v>21</v>
      </c>
      <c r="J3178" s="3" t="s">
        <v>243</v>
      </c>
      <c r="K3178" s="17">
        <v>0</v>
      </c>
      <c r="L3178" s="3" t="s">
        <v>21</v>
      </c>
      <c r="M3178" s="3" t="s">
        <v>242</v>
      </c>
      <c r="N3178" s="3" t="str">
        <f>IF(tbl_clean[[#This Row],[salary_in_usd]]&gt;=statistics!$B$25,"Yes","No")</f>
        <v>No</v>
      </c>
      <c r="O3178" s="3" t="str">
        <f>IF(tbl_clean[[#This Row],[employee_residence]]=tbl_clean[[#This Row],[company_location]], "Same-Country","Cross-Country")</f>
        <v>Same-Country</v>
      </c>
    </row>
    <row r="3179" spans="1:15" ht="19.2" x14ac:dyDescent="0.45">
      <c r="A3179" s="3">
        <v>2023</v>
      </c>
      <c r="B3179" s="4" t="s">
        <v>213</v>
      </c>
      <c r="C3179" s="4">
        <f t="shared" si="49"/>
        <v>3</v>
      </c>
      <c r="D3179" s="4" t="s">
        <v>218</v>
      </c>
      <c r="E3179" s="4" t="s">
        <v>70</v>
      </c>
      <c r="F3179" s="5">
        <v>120000</v>
      </c>
      <c r="G3179" s="3" t="s">
        <v>20</v>
      </c>
      <c r="H3179" s="5">
        <v>120000</v>
      </c>
      <c r="I3179" s="3" t="s">
        <v>21</v>
      </c>
      <c r="J3179" s="3" t="s">
        <v>243</v>
      </c>
      <c r="K3179" s="17">
        <v>0</v>
      </c>
      <c r="L3179" s="3" t="s">
        <v>21</v>
      </c>
      <c r="M3179" s="3" t="s">
        <v>242</v>
      </c>
      <c r="N3179" s="3" t="str">
        <f>IF(tbl_clean[[#This Row],[salary_in_usd]]&gt;=statistics!$B$25,"Yes","No")</f>
        <v>No</v>
      </c>
      <c r="O3179" s="3" t="str">
        <f>IF(tbl_clean[[#This Row],[employee_residence]]=tbl_clean[[#This Row],[company_location]], "Same-Country","Cross-Country")</f>
        <v>Same-Country</v>
      </c>
    </row>
    <row r="3180" spans="1:15" ht="19.2" x14ac:dyDescent="0.45">
      <c r="A3180" s="3">
        <v>2023</v>
      </c>
      <c r="B3180" s="4" t="s">
        <v>213</v>
      </c>
      <c r="C3180" s="4">
        <f t="shared" si="49"/>
        <v>3</v>
      </c>
      <c r="D3180" s="4" t="s">
        <v>218</v>
      </c>
      <c r="E3180" s="4" t="s">
        <v>45</v>
      </c>
      <c r="F3180" s="5">
        <v>120000</v>
      </c>
      <c r="G3180" s="3" t="s">
        <v>20</v>
      </c>
      <c r="H3180" s="5">
        <v>120000</v>
      </c>
      <c r="I3180" s="3" t="s">
        <v>21</v>
      </c>
      <c r="J3180" s="3" t="s">
        <v>243</v>
      </c>
      <c r="K3180" s="17">
        <v>0</v>
      </c>
      <c r="L3180" s="3" t="s">
        <v>21</v>
      </c>
      <c r="M3180" s="3" t="s">
        <v>242</v>
      </c>
      <c r="N3180" s="3" t="str">
        <f>IF(tbl_clean[[#This Row],[salary_in_usd]]&gt;=statistics!$B$25,"Yes","No")</f>
        <v>No</v>
      </c>
      <c r="O3180" s="3" t="str">
        <f>IF(tbl_clean[[#This Row],[employee_residence]]=tbl_clean[[#This Row],[company_location]], "Same-Country","Cross-Country")</f>
        <v>Same-Country</v>
      </c>
    </row>
    <row r="3181" spans="1:15" ht="19.2" x14ac:dyDescent="0.45">
      <c r="A3181" s="3">
        <v>2023</v>
      </c>
      <c r="B3181" s="4" t="s">
        <v>214</v>
      </c>
      <c r="C3181" s="4">
        <f t="shared" si="49"/>
        <v>2</v>
      </c>
      <c r="D3181" s="4" t="s">
        <v>218</v>
      </c>
      <c r="E3181" s="4" t="s">
        <v>37</v>
      </c>
      <c r="F3181" s="5">
        <v>120000</v>
      </c>
      <c r="G3181" s="3" t="s">
        <v>20</v>
      </c>
      <c r="H3181" s="5">
        <v>120000</v>
      </c>
      <c r="I3181" s="3" t="s">
        <v>21</v>
      </c>
      <c r="J3181" s="3" t="s">
        <v>244</v>
      </c>
      <c r="K3181" s="17">
        <v>100</v>
      </c>
      <c r="L3181" s="3" t="s">
        <v>21</v>
      </c>
      <c r="M3181" s="3" t="s">
        <v>242</v>
      </c>
      <c r="N3181" s="3" t="str">
        <f>IF(tbl_clean[[#This Row],[salary_in_usd]]&gt;=statistics!$B$25,"Yes","No")</f>
        <v>No</v>
      </c>
      <c r="O3181" s="3" t="str">
        <f>IF(tbl_clean[[#This Row],[employee_residence]]=tbl_clean[[#This Row],[company_location]], "Same-Country","Cross-Country")</f>
        <v>Same-Country</v>
      </c>
    </row>
    <row r="3182" spans="1:15" ht="19.2" x14ac:dyDescent="0.45">
      <c r="A3182" s="3">
        <v>2023</v>
      </c>
      <c r="B3182" s="4" t="s">
        <v>213</v>
      </c>
      <c r="C3182" s="4">
        <f t="shared" si="49"/>
        <v>3</v>
      </c>
      <c r="D3182" s="4" t="s">
        <v>218</v>
      </c>
      <c r="E3182" s="4" t="s">
        <v>27</v>
      </c>
      <c r="F3182" s="5">
        <v>120000</v>
      </c>
      <c r="G3182" s="3" t="s">
        <v>20</v>
      </c>
      <c r="H3182" s="5">
        <v>120000</v>
      </c>
      <c r="I3182" s="3" t="s">
        <v>21</v>
      </c>
      <c r="J3182" s="3" t="s">
        <v>244</v>
      </c>
      <c r="K3182" s="17">
        <v>100</v>
      </c>
      <c r="L3182" s="3" t="s">
        <v>21</v>
      </c>
      <c r="M3182" s="3" t="s">
        <v>242</v>
      </c>
      <c r="N3182" s="3" t="str">
        <f>IF(tbl_clean[[#This Row],[salary_in_usd]]&gt;=statistics!$B$25,"Yes","No")</f>
        <v>No</v>
      </c>
      <c r="O3182" s="3" t="str">
        <f>IF(tbl_clean[[#This Row],[employee_residence]]=tbl_clean[[#This Row],[company_location]], "Same-Country","Cross-Country")</f>
        <v>Same-Country</v>
      </c>
    </row>
    <row r="3183" spans="1:15" ht="19.2" x14ac:dyDescent="0.45">
      <c r="A3183" s="3">
        <v>2023</v>
      </c>
      <c r="B3183" s="4" t="s">
        <v>214</v>
      </c>
      <c r="C3183" s="4">
        <f t="shared" si="49"/>
        <v>2</v>
      </c>
      <c r="D3183" s="4" t="s">
        <v>218</v>
      </c>
      <c r="E3183" s="4" t="s">
        <v>37</v>
      </c>
      <c r="F3183" s="5">
        <v>120000</v>
      </c>
      <c r="G3183" s="3" t="s">
        <v>20</v>
      </c>
      <c r="H3183" s="5">
        <v>120000</v>
      </c>
      <c r="I3183" s="3" t="s">
        <v>21</v>
      </c>
      <c r="J3183" s="3" t="s">
        <v>243</v>
      </c>
      <c r="K3183" s="17">
        <v>0</v>
      </c>
      <c r="L3183" s="3" t="s">
        <v>21</v>
      </c>
      <c r="M3183" s="3" t="s">
        <v>242</v>
      </c>
      <c r="N3183" s="3" t="str">
        <f>IF(tbl_clean[[#This Row],[salary_in_usd]]&gt;=statistics!$B$25,"Yes","No")</f>
        <v>No</v>
      </c>
      <c r="O3183" s="3" t="str">
        <f>IF(tbl_clean[[#This Row],[employee_residence]]=tbl_clean[[#This Row],[company_location]], "Same-Country","Cross-Country")</f>
        <v>Same-Country</v>
      </c>
    </row>
    <row r="3184" spans="1:15" ht="19.2" x14ac:dyDescent="0.45">
      <c r="A3184" s="3">
        <v>2023</v>
      </c>
      <c r="B3184" s="4" t="s">
        <v>213</v>
      </c>
      <c r="C3184" s="4">
        <f t="shared" si="49"/>
        <v>3</v>
      </c>
      <c r="D3184" s="4" t="s">
        <v>218</v>
      </c>
      <c r="E3184" s="4" t="s">
        <v>70</v>
      </c>
      <c r="F3184" s="5">
        <v>120000</v>
      </c>
      <c r="G3184" s="3" t="s">
        <v>20</v>
      </c>
      <c r="H3184" s="5">
        <v>120000</v>
      </c>
      <c r="I3184" s="3" t="s">
        <v>21</v>
      </c>
      <c r="J3184" s="3" t="s">
        <v>243</v>
      </c>
      <c r="K3184" s="17">
        <v>0</v>
      </c>
      <c r="L3184" s="3" t="s">
        <v>21</v>
      </c>
      <c r="M3184" s="3" t="s">
        <v>242</v>
      </c>
      <c r="N3184" s="3" t="str">
        <f>IF(tbl_clean[[#This Row],[salary_in_usd]]&gt;=statistics!$B$25,"Yes","No")</f>
        <v>No</v>
      </c>
      <c r="O3184" s="3" t="str">
        <f>IF(tbl_clean[[#This Row],[employee_residence]]=tbl_clean[[#This Row],[company_location]], "Same-Country","Cross-Country")</f>
        <v>Same-Country</v>
      </c>
    </row>
    <row r="3185" spans="1:15" ht="19.2" x14ac:dyDescent="0.45">
      <c r="A3185" s="3">
        <v>2023</v>
      </c>
      <c r="B3185" s="4" t="s">
        <v>215</v>
      </c>
      <c r="C3185" s="4">
        <f t="shared" si="49"/>
        <v>1</v>
      </c>
      <c r="D3185" s="4" t="s">
        <v>218</v>
      </c>
      <c r="E3185" s="4" t="s">
        <v>30</v>
      </c>
      <c r="F3185" s="5">
        <v>120000</v>
      </c>
      <c r="G3185" s="3" t="s">
        <v>20</v>
      </c>
      <c r="H3185" s="5">
        <v>120000</v>
      </c>
      <c r="I3185" s="3" t="s">
        <v>33</v>
      </c>
      <c r="J3185" s="3" t="s">
        <v>244</v>
      </c>
      <c r="K3185" s="17">
        <v>100</v>
      </c>
      <c r="L3185" s="3" t="s">
        <v>33</v>
      </c>
      <c r="M3185" s="3" t="s">
        <v>242</v>
      </c>
      <c r="N3185" s="3" t="str">
        <f>IF(tbl_clean[[#This Row],[salary_in_usd]]&gt;=statistics!$B$25,"Yes","No")</f>
        <v>No</v>
      </c>
      <c r="O3185" s="3" t="str">
        <f>IF(tbl_clean[[#This Row],[employee_residence]]=tbl_clean[[#This Row],[company_location]], "Same-Country","Cross-Country")</f>
        <v>Same-Country</v>
      </c>
    </row>
    <row r="3186" spans="1:15" ht="19.2" x14ac:dyDescent="0.45">
      <c r="A3186" s="3">
        <v>2023</v>
      </c>
      <c r="B3186" s="4" t="s">
        <v>214</v>
      </c>
      <c r="C3186" s="4">
        <f t="shared" si="49"/>
        <v>2</v>
      </c>
      <c r="D3186" s="4" t="s">
        <v>218</v>
      </c>
      <c r="E3186" s="4" t="s">
        <v>23</v>
      </c>
      <c r="F3186" s="5">
        <v>120000</v>
      </c>
      <c r="G3186" s="3" t="s">
        <v>20</v>
      </c>
      <c r="H3186" s="5">
        <v>120000</v>
      </c>
      <c r="I3186" s="3" t="s">
        <v>21</v>
      </c>
      <c r="J3186" s="3" t="s">
        <v>243</v>
      </c>
      <c r="K3186" s="17">
        <v>0</v>
      </c>
      <c r="L3186" s="3" t="s">
        <v>21</v>
      </c>
      <c r="M3186" s="3" t="s">
        <v>242</v>
      </c>
      <c r="N3186" s="3" t="str">
        <f>IF(tbl_clean[[#This Row],[salary_in_usd]]&gt;=statistics!$B$25,"Yes","No")</f>
        <v>No</v>
      </c>
      <c r="O3186" s="3" t="str">
        <f>IF(tbl_clean[[#This Row],[employee_residence]]=tbl_clean[[#This Row],[company_location]], "Same-Country","Cross-Country")</f>
        <v>Same-Country</v>
      </c>
    </row>
    <row r="3187" spans="1:15" ht="19.2" x14ac:dyDescent="0.45">
      <c r="A3187" s="3">
        <v>2023</v>
      </c>
      <c r="B3187" s="4" t="s">
        <v>213</v>
      </c>
      <c r="C3187" s="4">
        <f t="shared" si="49"/>
        <v>3</v>
      </c>
      <c r="D3187" s="4" t="s">
        <v>218</v>
      </c>
      <c r="E3187" s="4" t="s">
        <v>37</v>
      </c>
      <c r="F3187" s="5">
        <v>120000</v>
      </c>
      <c r="G3187" s="3" t="s">
        <v>20</v>
      </c>
      <c r="H3187" s="5">
        <v>120000</v>
      </c>
      <c r="I3187" s="3" t="s">
        <v>21</v>
      </c>
      <c r="J3187" s="3" t="s">
        <v>243</v>
      </c>
      <c r="K3187" s="17">
        <v>0</v>
      </c>
      <c r="L3187" s="3" t="s">
        <v>21</v>
      </c>
      <c r="M3187" s="3" t="s">
        <v>242</v>
      </c>
      <c r="N3187" s="3" t="str">
        <f>IF(tbl_clean[[#This Row],[salary_in_usd]]&gt;=statistics!$B$25,"Yes","No")</f>
        <v>No</v>
      </c>
      <c r="O3187" s="3" t="str">
        <f>IF(tbl_clean[[#This Row],[employee_residence]]=tbl_clean[[#This Row],[company_location]], "Same-Country","Cross-Country")</f>
        <v>Same-Country</v>
      </c>
    </row>
    <row r="3188" spans="1:15" ht="19.2" x14ac:dyDescent="0.45">
      <c r="A3188" s="3">
        <v>2023</v>
      </c>
      <c r="B3188" s="4" t="s">
        <v>213</v>
      </c>
      <c r="C3188" s="4">
        <f t="shared" si="49"/>
        <v>3</v>
      </c>
      <c r="D3188" s="4" t="s">
        <v>218</v>
      </c>
      <c r="E3188" s="4" t="s">
        <v>23</v>
      </c>
      <c r="F3188" s="5">
        <v>120000</v>
      </c>
      <c r="G3188" s="3" t="s">
        <v>20</v>
      </c>
      <c r="H3188" s="5">
        <v>120000</v>
      </c>
      <c r="I3188" s="3" t="s">
        <v>21</v>
      </c>
      <c r="J3188" s="3" t="s">
        <v>243</v>
      </c>
      <c r="K3188" s="17">
        <v>0</v>
      </c>
      <c r="L3188" s="3" t="s">
        <v>21</v>
      </c>
      <c r="M3188" s="3" t="s">
        <v>242</v>
      </c>
      <c r="N3188" s="3" t="str">
        <f>IF(tbl_clean[[#This Row],[salary_in_usd]]&gt;=statistics!$B$25,"Yes","No")</f>
        <v>No</v>
      </c>
      <c r="O3188" s="3" t="str">
        <f>IF(tbl_clean[[#This Row],[employee_residence]]=tbl_clean[[#This Row],[company_location]], "Same-Country","Cross-Country")</f>
        <v>Same-Country</v>
      </c>
    </row>
    <row r="3189" spans="1:15" ht="19.2" x14ac:dyDescent="0.45">
      <c r="A3189" s="3">
        <v>2023</v>
      </c>
      <c r="B3189" s="4" t="s">
        <v>214</v>
      </c>
      <c r="C3189" s="4">
        <f t="shared" si="49"/>
        <v>2</v>
      </c>
      <c r="D3189" s="4" t="s">
        <v>218</v>
      </c>
      <c r="E3189" s="4" t="s">
        <v>37</v>
      </c>
      <c r="F3189" s="5">
        <v>120000</v>
      </c>
      <c r="G3189" s="3" t="s">
        <v>20</v>
      </c>
      <c r="H3189" s="5">
        <v>120000</v>
      </c>
      <c r="I3189" s="3" t="s">
        <v>21</v>
      </c>
      <c r="J3189" s="3" t="s">
        <v>243</v>
      </c>
      <c r="K3189" s="17">
        <v>0</v>
      </c>
      <c r="L3189" s="3" t="s">
        <v>21</v>
      </c>
      <c r="M3189" s="3" t="s">
        <v>242</v>
      </c>
      <c r="N3189" s="3" t="str">
        <f>IF(tbl_clean[[#This Row],[salary_in_usd]]&gt;=statistics!$B$25,"Yes","No")</f>
        <v>No</v>
      </c>
      <c r="O3189" s="3" t="str">
        <f>IF(tbl_clean[[#This Row],[employee_residence]]=tbl_clean[[#This Row],[company_location]], "Same-Country","Cross-Country")</f>
        <v>Same-Country</v>
      </c>
    </row>
    <row r="3190" spans="1:15" ht="19.2" x14ac:dyDescent="0.45">
      <c r="A3190" s="3">
        <v>2023</v>
      </c>
      <c r="B3190" s="4" t="s">
        <v>215</v>
      </c>
      <c r="C3190" s="4">
        <f t="shared" si="49"/>
        <v>1</v>
      </c>
      <c r="D3190" s="4" t="s">
        <v>218</v>
      </c>
      <c r="E3190" s="4" t="s">
        <v>223</v>
      </c>
      <c r="F3190" s="5">
        <v>120000</v>
      </c>
      <c r="G3190" s="3" t="s">
        <v>20</v>
      </c>
      <c r="H3190" s="5">
        <v>120000</v>
      </c>
      <c r="I3190" s="3" t="s">
        <v>133</v>
      </c>
      <c r="J3190" s="3" t="s">
        <v>245</v>
      </c>
      <c r="K3190" s="17">
        <v>50</v>
      </c>
      <c r="L3190" s="3" t="s">
        <v>133</v>
      </c>
      <c r="M3190" s="3" t="s">
        <v>241</v>
      </c>
      <c r="N3190" s="3" t="str">
        <f>IF(tbl_clean[[#This Row],[salary_in_usd]]&gt;=statistics!$B$25,"Yes","No")</f>
        <v>No</v>
      </c>
      <c r="O3190" s="3" t="str">
        <f>IF(tbl_clean[[#This Row],[employee_residence]]=tbl_clean[[#This Row],[company_location]], "Same-Country","Cross-Country")</f>
        <v>Same-Country</v>
      </c>
    </row>
    <row r="3191" spans="1:15" ht="19.2" x14ac:dyDescent="0.45">
      <c r="A3191" s="3">
        <v>2023</v>
      </c>
      <c r="B3191" s="4" t="s">
        <v>214</v>
      </c>
      <c r="C3191" s="4">
        <f t="shared" si="49"/>
        <v>2</v>
      </c>
      <c r="D3191" s="4" t="s">
        <v>218</v>
      </c>
      <c r="E3191" s="4" t="s">
        <v>37</v>
      </c>
      <c r="F3191" s="5">
        <v>120000</v>
      </c>
      <c r="G3191" s="3" t="s">
        <v>20</v>
      </c>
      <c r="H3191" s="5">
        <v>120000</v>
      </c>
      <c r="I3191" s="3" t="s">
        <v>21</v>
      </c>
      <c r="J3191" s="3" t="s">
        <v>244</v>
      </c>
      <c r="K3191" s="17">
        <v>100</v>
      </c>
      <c r="L3191" s="3" t="s">
        <v>21</v>
      </c>
      <c r="M3191" s="3" t="s">
        <v>242</v>
      </c>
      <c r="N3191" s="3" t="str">
        <f>IF(tbl_clean[[#This Row],[salary_in_usd]]&gt;=statistics!$B$25,"Yes","No")</f>
        <v>No</v>
      </c>
      <c r="O3191" s="3" t="str">
        <f>IF(tbl_clean[[#This Row],[employee_residence]]=tbl_clean[[#This Row],[company_location]], "Same-Country","Cross-Country")</f>
        <v>Same-Country</v>
      </c>
    </row>
    <row r="3192" spans="1:15" ht="19.2" x14ac:dyDescent="0.45">
      <c r="A3192" s="3">
        <v>2023</v>
      </c>
      <c r="B3192" s="4" t="s">
        <v>214</v>
      </c>
      <c r="C3192" s="4">
        <f t="shared" si="49"/>
        <v>2</v>
      </c>
      <c r="D3192" s="4" t="s">
        <v>218</v>
      </c>
      <c r="E3192" s="4" t="s">
        <v>27</v>
      </c>
      <c r="F3192" s="5">
        <v>120000</v>
      </c>
      <c r="G3192" s="3" t="s">
        <v>20</v>
      </c>
      <c r="H3192" s="5">
        <v>120000</v>
      </c>
      <c r="I3192" s="3" t="s">
        <v>21</v>
      </c>
      <c r="J3192" s="3" t="s">
        <v>244</v>
      </c>
      <c r="K3192" s="17">
        <v>100</v>
      </c>
      <c r="L3192" s="3" t="s">
        <v>21</v>
      </c>
      <c r="M3192" s="3" t="s">
        <v>242</v>
      </c>
      <c r="N3192" s="3" t="str">
        <f>IF(tbl_clean[[#This Row],[salary_in_usd]]&gt;=statistics!$B$25,"Yes","No")</f>
        <v>No</v>
      </c>
      <c r="O3192" s="3" t="str">
        <f>IF(tbl_clean[[#This Row],[employee_residence]]=tbl_clean[[#This Row],[company_location]], "Same-Country","Cross-Country")</f>
        <v>Same-Country</v>
      </c>
    </row>
    <row r="3193" spans="1:15" ht="19.2" x14ac:dyDescent="0.45">
      <c r="A3193" s="3">
        <v>2023</v>
      </c>
      <c r="B3193" s="4" t="s">
        <v>214</v>
      </c>
      <c r="C3193" s="4">
        <f t="shared" si="49"/>
        <v>2</v>
      </c>
      <c r="D3193" s="4" t="s">
        <v>218</v>
      </c>
      <c r="E3193" s="4" t="s">
        <v>37</v>
      </c>
      <c r="F3193" s="5">
        <v>120000</v>
      </c>
      <c r="G3193" s="3" t="s">
        <v>20</v>
      </c>
      <c r="H3193" s="5">
        <v>120000</v>
      </c>
      <c r="I3193" s="3" t="s">
        <v>21</v>
      </c>
      <c r="J3193" s="3" t="s">
        <v>243</v>
      </c>
      <c r="K3193" s="17">
        <v>0</v>
      </c>
      <c r="L3193" s="3" t="s">
        <v>21</v>
      </c>
      <c r="M3193" s="3" t="s">
        <v>242</v>
      </c>
      <c r="N3193" s="3" t="str">
        <f>IF(tbl_clean[[#This Row],[salary_in_usd]]&gt;=statistics!$B$25,"Yes","No")</f>
        <v>No</v>
      </c>
      <c r="O3193" s="3" t="str">
        <f>IF(tbl_clean[[#This Row],[employee_residence]]=tbl_clean[[#This Row],[company_location]], "Same-Country","Cross-Country")</f>
        <v>Same-Country</v>
      </c>
    </row>
    <row r="3194" spans="1:15" ht="19.2" x14ac:dyDescent="0.45">
      <c r="A3194" s="3">
        <v>2023</v>
      </c>
      <c r="B3194" s="4" t="s">
        <v>214</v>
      </c>
      <c r="C3194" s="4">
        <f t="shared" si="49"/>
        <v>2</v>
      </c>
      <c r="D3194" s="4" t="s">
        <v>218</v>
      </c>
      <c r="E3194" s="4" t="s">
        <v>27</v>
      </c>
      <c r="F3194" s="5">
        <v>120000</v>
      </c>
      <c r="G3194" s="3" t="s">
        <v>20</v>
      </c>
      <c r="H3194" s="5">
        <v>120000</v>
      </c>
      <c r="I3194" s="3" t="s">
        <v>21</v>
      </c>
      <c r="J3194" s="3" t="s">
        <v>243</v>
      </c>
      <c r="K3194" s="17">
        <v>0</v>
      </c>
      <c r="L3194" s="3" t="s">
        <v>21</v>
      </c>
      <c r="M3194" s="3" t="s">
        <v>242</v>
      </c>
      <c r="N3194" s="3" t="str">
        <f>IF(tbl_clean[[#This Row],[salary_in_usd]]&gt;=statistics!$B$25,"Yes","No")</f>
        <v>No</v>
      </c>
      <c r="O3194" s="3" t="str">
        <f>IF(tbl_clean[[#This Row],[employee_residence]]=tbl_clean[[#This Row],[company_location]], "Same-Country","Cross-Country")</f>
        <v>Same-Country</v>
      </c>
    </row>
    <row r="3195" spans="1:15" ht="19.2" x14ac:dyDescent="0.45">
      <c r="A3195" s="3">
        <v>2023</v>
      </c>
      <c r="B3195" s="4" t="s">
        <v>213</v>
      </c>
      <c r="C3195" s="4">
        <f t="shared" si="49"/>
        <v>3</v>
      </c>
      <c r="D3195" s="4" t="s">
        <v>218</v>
      </c>
      <c r="E3195" s="4" t="s">
        <v>52</v>
      </c>
      <c r="F3195" s="5">
        <v>120000</v>
      </c>
      <c r="G3195" s="3" t="s">
        <v>20</v>
      </c>
      <c r="H3195" s="5">
        <v>120000</v>
      </c>
      <c r="I3195" s="3" t="s">
        <v>21</v>
      </c>
      <c r="J3195" s="3" t="s">
        <v>243</v>
      </c>
      <c r="K3195" s="17">
        <v>0</v>
      </c>
      <c r="L3195" s="3" t="s">
        <v>21</v>
      </c>
      <c r="M3195" s="3" t="s">
        <v>242</v>
      </c>
      <c r="N3195" s="3" t="str">
        <f>IF(tbl_clean[[#This Row],[salary_in_usd]]&gt;=statistics!$B$25,"Yes","No")</f>
        <v>No</v>
      </c>
      <c r="O3195" s="3" t="str">
        <f>IF(tbl_clean[[#This Row],[employee_residence]]=tbl_clean[[#This Row],[company_location]], "Same-Country","Cross-Country")</f>
        <v>Same-Country</v>
      </c>
    </row>
    <row r="3196" spans="1:15" ht="19.2" x14ac:dyDescent="0.45">
      <c r="A3196" s="3">
        <v>2023</v>
      </c>
      <c r="B3196" s="4" t="s">
        <v>214</v>
      </c>
      <c r="C3196" s="4">
        <f t="shared" si="49"/>
        <v>2</v>
      </c>
      <c r="D3196" s="4" t="s">
        <v>218</v>
      </c>
      <c r="E3196" s="4" t="s">
        <v>30</v>
      </c>
      <c r="F3196" s="5">
        <v>120000</v>
      </c>
      <c r="G3196" s="3" t="s">
        <v>20</v>
      </c>
      <c r="H3196" s="5">
        <v>120000</v>
      </c>
      <c r="I3196" s="3" t="s">
        <v>21</v>
      </c>
      <c r="J3196" s="3" t="s">
        <v>244</v>
      </c>
      <c r="K3196" s="17">
        <v>100</v>
      </c>
      <c r="L3196" s="3" t="s">
        <v>21</v>
      </c>
      <c r="M3196" s="3" t="s">
        <v>242</v>
      </c>
      <c r="N3196" s="3" t="str">
        <f>IF(tbl_clean[[#This Row],[salary_in_usd]]&gt;=statistics!$B$25,"Yes","No")</f>
        <v>No</v>
      </c>
      <c r="O3196" s="3" t="str">
        <f>IF(tbl_clean[[#This Row],[employee_residence]]=tbl_clean[[#This Row],[company_location]], "Same-Country","Cross-Country")</f>
        <v>Same-Country</v>
      </c>
    </row>
    <row r="3197" spans="1:15" ht="19.2" x14ac:dyDescent="0.45">
      <c r="A3197" s="3">
        <v>2023</v>
      </c>
      <c r="B3197" s="4" t="s">
        <v>214</v>
      </c>
      <c r="C3197" s="4">
        <f t="shared" si="49"/>
        <v>2</v>
      </c>
      <c r="D3197" s="4" t="s">
        <v>218</v>
      </c>
      <c r="E3197" s="4" t="s">
        <v>37</v>
      </c>
      <c r="F3197" s="5">
        <v>120000</v>
      </c>
      <c r="G3197" s="3" t="s">
        <v>20</v>
      </c>
      <c r="H3197" s="5">
        <v>120000</v>
      </c>
      <c r="I3197" s="3" t="s">
        <v>21</v>
      </c>
      <c r="J3197" s="3" t="s">
        <v>243</v>
      </c>
      <c r="K3197" s="17">
        <v>0</v>
      </c>
      <c r="L3197" s="3" t="s">
        <v>21</v>
      </c>
      <c r="M3197" s="3" t="s">
        <v>242</v>
      </c>
      <c r="N3197" s="3" t="str">
        <f>IF(tbl_clean[[#This Row],[salary_in_usd]]&gt;=statistics!$B$25,"Yes","No")</f>
        <v>No</v>
      </c>
      <c r="O3197" s="3" t="str">
        <f>IF(tbl_clean[[#This Row],[employee_residence]]=tbl_clean[[#This Row],[company_location]], "Same-Country","Cross-Country")</f>
        <v>Same-Country</v>
      </c>
    </row>
    <row r="3198" spans="1:15" ht="19.2" x14ac:dyDescent="0.45">
      <c r="A3198" s="3">
        <v>2023</v>
      </c>
      <c r="B3198" s="4" t="s">
        <v>215</v>
      </c>
      <c r="C3198" s="4">
        <f t="shared" si="49"/>
        <v>1</v>
      </c>
      <c r="D3198" s="4" t="s">
        <v>218</v>
      </c>
      <c r="E3198" s="4" t="s">
        <v>30</v>
      </c>
      <c r="F3198" s="5">
        <v>120000</v>
      </c>
      <c r="G3198" s="3" t="s">
        <v>20</v>
      </c>
      <c r="H3198" s="5">
        <v>120000</v>
      </c>
      <c r="I3198" s="3" t="s">
        <v>21</v>
      </c>
      <c r="J3198" s="3" t="s">
        <v>243</v>
      </c>
      <c r="K3198" s="17">
        <v>0</v>
      </c>
      <c r="L3198" s="3" t="s">
        <v>21</v>
      </c>
      <c r="M3198" s="3" t="s">
        <v>242</v>
      </c>
      <c r="N3198" s="3" t="str">
        <f>IF(tbl_clean[[#This Row],[salary_in_usd]]&gt;=statistics!$B$25,"Yes","No")</f>
        <v>No</v>
      </c>
      <c r="O3198" s="3" t="str">
        <f>IF(tbl_clean[[#This Row],[employee_residence]]=tbl_clean[[#This Row],[company_location]], "Same-Country","Cross-Country")</f>
        <v>Same-Country</v>
      </c>
    </row>
    <row r="3199" spans="1:15" ht="19.2" x14ac:dyDescent="0.45">
      <c r="A3199" s="3">
        <v>2023</v>
      </c>
      <c r="B3199" s="4" t="s">
        <v>215</v>
      </c>
      <c r="C3199" s="4">
        <f t="shared" si="49"/>
        <v>1</v>
      </c>
      <c r="D3199" s="4" t="s">
        <v>218</v>
      </c>
      <c r="E3199" s="4" t="s">
        <v>117</v>
      </c>
      <c r="F3199" s="5">
        <v>120000</v>
      </c>
      <c r="G3199" s="3" t="s">
        <v>20</v>
      </c>
      <c r="H3199" s="5">
        <v>120000</v>
      </c>
      <c r="I3199" s="3" t="s">
        <v>21</v>
      </c>
      <c r="J3199" s="3" t="s">
        <v>243</v>
      </c>
      <c r="K3199" s="17">
        <v>0</v>
      </c>
      <c r="L3199" s="3" t="s">
        <v>21</v>
      </c>
      <c r="M3199" s="3" t="s">
        <v>242</v>
      </c>
      <c r="N3199" s="3" t="str">
        <f>IF(tbl_clean[[#This Row],[salary_in_usd]]&gt;=statistics!$B$25,"Yes","No")</f>
        <v>No</v>
      </c>
      <c r="O3199" s="3" t="str">
        <f>IF(tbl_clean[[#This Row],[employee_residence]]=tbl_clean[[#This Row],[company_location]], "Same-Country","Cross-Country")</f>
        <v>Same-Country</v>
      </c>
    </row>
    <row r="3200" spans="1:15" ht="19.2" x14ac:dyDescent="0.45">
      <c r="A3200" s="3">
        <v>2023</v>
      </c>
      <c r="B3200" s="4" t="s">
        <v>214</v>
      </c>
      <c r="C3200" s="4">
        <f t="shared" si="49"/>
        <v>2</v>
      </c>
      <c r="D3200" s="4" t="s">
        <v>218</v>
      </c>
      <c r="E3200" s="4" t="s">
        <v>23</v>
      </c>
      <c r="F3200" s="5">
        <v>120000</v>
      </c>
      <c r="G3200" s="3" t="s">
        <v>20</v>
      </c>
      <c r="H3200" s="5">
        <v>120000</v>
      </c>
      <c r="I3200" s="3" t="s">
        <v>21</v>
      </c>
      <c r="J3200" s="3" t="s">
        <v>243</v>
      </c>
      <c r="K3200" s="17">
        <v>0</v>
      </c>
      <c r="L3200" s="3" t="s">
        <v>21</v>
      </c>
      <c r="M3200" s="3" t="s">
        <v>242</v>
      </c>
      <c r="N3200" s="3" t="str">
        <f>IF(tbl_clean[[#This Row],[salary_in_usd]]&gt;=statistics!$B$25,"Yes","No")</f>
        <v>No</v>
      </c>
      <c r="O3200" s="3" t="str">
        <f>IF(tbl_clean[[#This Row],[employee_residence]]=tbl_clean[[#This Row],[company_location]], "Same-Country","Cross-Country")</f>
        <v>Same-Country</v>
      </c>
    </row>
    <row r="3201" spans="1:15" ht="19.2" x14ac:dyDescent="0.45">
      <c r="A3201" s="3">
        <v>2023</v>
      </c>
      <c r="B3201" s="4" t="s">
        <v>213</v>
      </c>
      <c r="C3201" s="4">
        <f t="shared" si="49"/>
        <v>3</v>
      </c>
      <c r="D3201" s="4" t="s">
        <v>218</v>
      </c>
      <c r="E3201" s="4" t="s">
        <v>23</v>
      </c>
      <c r="F3201" s="5">
        <v>120000</v>
      </c>
      <c r="G3201" s="3" t="s">
        <v>20</v>
      </c>
      <c r="H3201" s="5">
        <v>120000</v>
      </c>
      <c r="I3201" s="3" t="s">
        <v>21</v>
      </c>
      <c r="J3201" s="3" t="s">
        <v>243</v>
      </c>
      <c r="K3201" s="17">
        <v>0</v>
      </c>
      <c r="L3201" s="3" t="s">
        <v>21</v>
      </c>
      <c r="M3201" s="3" t="s">
        <v>242</v>
      </c>
      <c r="N3201" s="3" t="str">
        <f>IF(tbl_clean[[#This Row],[salary_in_usd]]&gt;=statistics!$B$25,"Yes","No")</f>
        <v>No</v>
      </c>
      <c r="O3201" s="3" t="str">
        <f>IF(tbl_clean[[#This Row],[employee_residence]]=tbl_clean[[#This Row],[company_location]], "Same-Country","Cross-Country")</f>
        <v>Same-Country</v>
      </c>
    </row>
    <row r="3202" spans="1:15" ht="19.2" x14ac:dyDescent="0.45">
      <c r="A3202" s="3">
        <v>2023</v>
      </c>
      <c r="B3202" s="4" t="s">
        <v>213</v>
      </c>
      <c r="C3202" s="4">
        <f t="shared" ref="C3202:C3265" si="50">IF(B3202="Entry",1,IF(B3202="Mid",2,IF(B3202="Senior",3,4)))</f>
        <v>3</v>
      </c>
      <c r="D3202" s="4" t="s">
        <v>218</v>
      </c>
      <c r="E3202" s="4" t="s">
        <v>23</v>
      </c>
      <c r="F3202" s="5">
        <v>120000</v>
      </c>
      <c r="G3202" s="3" t="s">
        <v>20</v>
      </c>
      <c r="H3202" s="5">
        <v>120000</v>
      </c>
      <c r="I3202" s="3" t="s">
        <v>21</v>
      </c>
      <c r="J3202" s="3" t="s">
        <v>243</v>
      </c>
      <c r="K3202" s="17">
        <v>0</v>
      </c>
      <c r="L3202" s="3" t="s">
        <v>21</v>
      </c>
      <c r="M3202" s="3" t="s">
        <v>242</v>
      </c>
      <c r="N3202" s="3" t="str">
        <f>IF(tbl_clean[[#This Row],[salary_in_usd]]&gt;=statistics!$B$25,"Yes","No")</f>
        <v>No</v>
      </c>
      <c r="O3202" s="3" t="str">
        <f>IF(tbl_clean[[#This Row],[employee_residence]]=tbl_clean[[#This Row],[company_location]], "Same-Country","Cross-Country")</f>
        <v>Same-Country</v>
      </c>
    </row>
    <row r="3203" spans="1:15" ht="19.2" x14ac:dyDescent="0.45">
      <c r="A3203" s="3">
        <v>2023</v>
      </c>
      <c r="B3203" s="4" t="s">
        <v>213</v>
      </c>
      <c r="C3203" s="4">
        <f t="shared" si="50"/>
        <v>3</v>
      </c>
      <c r="D3203" s="4" t="s">
        <v>218</v>
      </c>
      <c r="E3203" s="4" t="s">
        <v>23</v>
      </c>
      <c r="F3203" s="5">
        <v>120000</v>
      </c>
      <c r="G3203" s="3" t="s">
        <v>20</v>
      </c>
      <c r="H3203" s="5">
        <v>120000</v>
      </c>
      <c r="I3203" s="3" t="s">
        <v>24</v>
      </c>
      <c r="J3203" s="3" t="s">
        <v>243</v>
      </c>
      <c r="K3203" s="17">
        <v>0</v>
      </c>
      <c r="L3203" s="3" t="s">
        <v>24</v>
      </c>
      <c r="M3203" s="3" t="s">
        <v>242</v>
      </c>
      <c r="N3203" s="3" t="str">
        <f>IF(tbl_clean[[#This Row],[salary_in_usd]]&gt;=statistics!$B$25,"Yes","No")</f>
        <v>No</v>
      </c>
      <c r="O3203" s="3" t="str">
        <f>IF(tbl_clean[[#This Row],[employee_residence]]=tbl_clean[[#This Row],[company_location]], "Same-Country","Cross-Country")</f>
        <v>Same-Country</v>
      </c>
    </row>
    <row r="3204" spans="1:15" ht="19.2" x14ac:dyDescent="0.45">
      <c r="A3204" s="3">
        <v>2023</v>
      </c>
      <c r="B3204" s="4" t="s">
        <v>213</v>
      </c>
      <c r="C3204" s="4">
        <f t="shared" si="50"/>
        <v>3</v>
      </c>
      <c r="D3204" s="4" t="s">
        <v>218</v>
      </c>
      <c r="E3204" s="4" t="s">
        <v>27</v>
      </c>
      <c r="F3204" s="5">
        <v>119500</v>
      </c>
      <c r="G3204" s="3" t="s">
        <v>20</v>
      </c>
      <c r="H3204" s="5">
        <v>119500</v>
      </c>
      <c r="I3204" s="3" t="s">
        <v>21</v>
      </c>
      <c r="J3204" s="3" t="s">
        <v>244</v>
      </c>
      <c r="K3204" s="17">
        <v>100</v>
      </c>
      <c r="L3204" s="3" t="s">
        <v>21</v>
      </c>
      <c r="M3204" s="3" t="s">
        <v>242</v>
      </c>
      <c r="N3204" s="3" t="str">
        <f>IF(tbl_clean[[#This Row],[salary_in_usd]]&gt;=statistics!$B$25,"Yes","No")</f>
        <v>No</v>
      </c>
      <c r="O3204" s="3" t="str">
        <f>IF(tbl_clean[[#This Row],[employee_residence]]=tbl_clean[[#This Row],[company_location]], "Same-Country","Cross-Country")</f>
        <v>Same-Country</v>
      </c>
    </row>
    <row r="3205" spans="1:15" ht="19.2" x14ac:dyDescent="0.45">
      <c r="A3205" s="3">
        <v>2023</v>
      </c>
      <c r="B3205" s="4" t="s">
        <v>213</v>
      </c>
      <c r="C3205" s="4">
        <f t="shared" si="50"/>
        <v>3</v>
      </c>
      <c r="D3205" s="4" t="s">
        <v>218</v>
      </c>
      <c r="E3205" s="4" t="s">
        <v>37</v>
      </c>
      <c r="F3205" s="5">
        <v>119000</v>
      </c>
      <c r="G3205" s="3" t="s">
        <v>20</v>
      </c>
      <c r="H3205" s="5">
        <v>119000</v>
      </c>
      <c r="I3205" s="3" t="s">
        <v>21</v>
      </c>
      <c r="J3205" s="3" t="s">
        <v>243</v>
      </c>
      <c r="K3205" s="17">
        <v>0</v>
      </c>
      <c r="L3205" s="3" t="s">
        <v>21</v>
      </c>
      <c r="M3205" s="3" t="s">
        <v>242</v>
      </c>
      <c r="N3205" s="3" t="str">
        <f>IF(tbl_clean[[#This Row],[salary_in_usd]]&gt;=statistics!$B$25,"Yes","No")</f>
        <v>No</v>
      </c>
      <c r="O3205" s="3" t="str">
        <f>IF(tbl_clean[[#This Row],[employee_residence]]=tbl_clean[[#This Row],[company_location]], "Same-Country","Cross-Country")</f>
        <v>Same-Country</v>
      </c>
    </row>
    <row r="3206" spans="1:15" ht="19.2" x14ac:dyDescent="0.45">
      <c r="A3206" s="3">
        <v>2023</v>
      </c>
      <c r="B3206" s="4" t="s">
        <v>213</v>
      </c>
      <c r="C3206" s="4">
        <f t="shared" si="50"/>
        <v>3</v>
      </c>
      <c r="D3206" s="4" t="s">
        <v>218</v>
      </c>
      <c r="E3206" s="4" t="s">
        <v>32</v>
      </c>
      <c r="F3206" s="5">
        <v>117100</v>
      </c>
      <c r="G3206" s="3" t="s">
        <v>20</v>
      </c>
      <c r="H3206" s="5">
        <v>117100</v>
      </c>
      <c r="I3206" s="3" t="s">
        <v>21</v>
      </c>
      <c r="J3206" s="3" t="s">
        <v>244</v>
      </c>
      <c r="K3206" s="17">
        <v>100</v>
      </c>
      <c r="L3206" s="3" t="s">
        <v>21</v>
      </c>
      <c r="M3206" s="3" t="s">
        <v>242</v>
      </c>
      <c r="N3206" s="3" t="str">
        <f>IF(tbl_clean[[#This Row],[salary_in_usd]]&gt;=statistics!$B$25,"Yes","No")</f>
        <v>No</v>
      </c>
      <c r="O3206" s="3" t="str">
        <f>IF(tbl_clean[[#This Row],[employee_residence]]=tbl_clean[[#This Row],[company_location]], "Same-Country","Cross-Country")</f>
        <v>Same-Country</v>
      </c>
    </row>
    <row r="3207" spans="1:15" ht="19.2" x14ac:dyDescent="0.45">
      <c r="A3207" s="3">
        <v>2023</v>
      </c>
      <c r="B3207" s="4" t="s">
        <v>213</v>
      </c>
      <c r="C3207" s="4">
        <f t="shared" si="50"/>
        <v>3</v>
      </c>
      <c r="D3207" s="4" t="s">
        <v>218</v>
      </c>
      <c r="E3207" s="4" t="s">
        <v>45</v>
      </c>
      <c r="F3207" s="5">
        <v>117000</v>
      </c>
      <c r="G3207" s="3" t="s">
        <v>20</v>
      </c>
      <c r="H3207" s="5">
        <v>117000</v>
      </c>
      <c r="I3207" s="3" t="s">
        <v>21</v>
      </c>
      <c r="J3207" s="3" t="s">
        <v>244</v>
      </c>
      <c r="K3207" s="17">
        <v>100</v>
      </c>
      <c r="L3207" s="3" t="s">
        <v>21</v>
      </c>
      <c r="M3207" s="3" t="s">
        <v>242</v>
      </c>
      <c r="N3207" s="3" t="str">
        <f>IF(tbl_clean[[#This Row],[salary_in_usd]]&gt;=statistics!$B$25,"Yes","No")</f>
        <v>No</v>
      </c>
      <c r="O3207" s="3" t="str">
        <f>IF(tbl_clean[[#This Row],[employee_residence]]=tbl_clean[[#This Row],[company_location]], "Same-Country","Cross-Country")</f>
        <v>Same-Country</v>
      </c>
    </row>
    <row r="3208" spans="1:15" ht="19.2" x14ac:dyDescent="0.45">
      <c r="A3208" s="3">
        <v>2023</v>
      </c>
      <c r="B3208" s="4" t="s">
        <v>214</v>
      </c>
      <c r="C3208" s="4">
        <f t="shared" si="50"/>
        <v>2</v>
      </c>
      <c r="D3208" s="4" t="s">
        <v>218</v>
      </c>
      <c r="E3208" s="4" t="s">
        <v>23</v>
      </c>
      <c r="F3208" s="5">
        <v>116990</v>
      </c>
      <c r="G3208" s="3" t="s">
        <v>20</v>
      </c>
      <c r="H3208" s="5">
        <v>116990</v>
      </c>
      <c r="I3208" s="3" t="s">
        <v>21</v>
      </c>
      <c r="J3208" s="3" t="s">
        <v>244</v>
      </c>
      <c r="K3208" s="17">
        <v>100</v>
      </c>
      <c r="L3208" s="3" t="s">
        <v>21</v>
      </c>
      <c r="M3208" s="3" t="s">
        <v>242</v>
      </c>
      <c r="N3208" s="3" t="str">
        <f>IF(tbl_clean[[#This Row],[salary_in_usd]]&gt;=statistics!$B$25,"Yes","No")</f>
        <v>No</v>
      </c>
      <c r="O3208" s="3" t="str">
        <f>IF(tbl_clean[[#This Row],[employee_residence]]=tbl_clean[[#This Row],[company_location]], "Same-Country","Cross-Country")</f>
        <v>Same-Country</v>
      </c>
    </row>
    <row r="3209" spans="1:15" ht="19.2" x14ac:dyDescent="0.45">
      <c r="A3209" s="3">
        <v>2023</v>
      </c>
      <c r="B3209" s="4" t="s">
        <v>216</v>
      </c>
      <c r="C3209" s="4">
        <f t="shared" si="50"/>
        <v>4</v>
      </c>
      <c r="D3209" s="4" t="s">
        <v>218</v>
      </c>
      <c r="E3209" s="4" t="s">
        <v>37</v>
      </c>
      <c r="F3209" s="5">
        <v>116704</v>
      </c>
      <c r="G3209" s="3" t="s">
        <v>20</v>
      </c>
      <c r="H3209" s="5">
        <v>116704</v>
      </c>
      <c r="I3209" s="3" t="s">
        <v>21</v>
      </c>
      <c r="J3209" s="3" t="s">
        <v>244</v>
      </c>
      <c r="K3209" s="17">
        <v>100</v>
      </c>
      <c r="L3209" s="3" t="s">
        <v>21</v>
      </c>
      <c r="M3209" s="3" t="s">
        <v>242</v>
      </c>
      <c r="N3209" s="3" t="str">
        <f>IF(tbl_clean[[#This Row],[salary_in_usd]]&gt;=statistics!$B$25,"Yes","No")</f>
        <v>No</v>
      </c>
      <c r="O3209" s="3" t="str">
        <f>IF(tbl_clean[[#This Row],[employee_residence]]=tbl_clean[[#This Row],[company_location]], "Same-Country","Cross-Country")</f>
        <v>Same-Country</v>
      </c>
    </row>
    <row r="3210" spans="1:15" ht="19.2" x14ac:dyDescent="0.45">
      <c r="A3210" s="3">
        <v>2023</v>
      </c>
      <c r="B3210" s="4" t="s">
        <v>216</v>
      </c>
      <c r="C3210" s="4">
        <f t="shared" si="50"/>
        <v>4</v>
      </c>
      <c r="D3210" s="4" t="s">
        <v>218</v>
      </c>
      <c r="E3210" s="4" t="s">
        <v>37</v>
      </c>
      <c r="F3210" s="5">
        <v>116704</v>
      </c>
      <c r="G3210" s="3" t="s">
        <v>20</v>
      </c>
      <c r="H3210" s="5">
        <v>116704</v>
      </c>
      <c r="I3210" s="3" t="s">
        <v>21</v>
      </c>
      <c r="J3210" s="3" t="s">
        <v>244</v>
      </c>
      <c r="K3210" s="17">
        <v>100</v>
      </c>
      <c r="L3210" s="3" t="s">
        <v>21</v>
      </c>
      <c r="M3210" s="3" t="s">
        <v>242</v>
      </c>
      <c r="N3210" s="3" t="str">
        <f>IF(tbl_clean[[#This Row],[salary_in_usd]]&gt;=statistics!$B$25,"Yes","No")</f>
        <v>No</v>
      </c>
      <c r="O3210" s="3" t="str">
        <f>IF(tbl_clean[[#This Row],[employee_residence]]=tbl_clean[[#This Row],[company_location]], "Same-Country","Cross-Country")</f>
        <v>Same-Country</v>
      </c>
    </row>
    <row r="3211" spans="1:15" ht="19.2" x14ac:dyDescent="0.45">
      <c r="A3211" s="3">
        <v>2023</v>
      </c>
      <c r="B3211" s="4" t="s">
        <v>213</v>
      </c>
      <c r="C3211" s="4">
        <f t="shared" si="50"/>
        <v>3</v>
      </c>
      <c r="D3211" s="4" t="s">
        <v>218</v>
      </c>
      <c r="E3211" s="4" t="s">
        <v>32</v>
      </c>
      <c r="F3211" s="5">
        <v>116450</v>
      </c>
      <c r="G3211" s="3" t="s">
        <v>20</v>
      </c>
      <c r="H3211" s="5">
        <v>116450</v>
      </c>
      <c r="I3211" s="3" t="s">
        <v>21</v>
      </c>
      <c r="J3211" s="3" t="s">
        <v>243</v>
      </c>
      <c r="K3211" s="17">
        <v>0</v>
      </c>
      <c r="L3211" s="3" t="s">
        <v>21</v>
      </c>
      <c r="M3211" s="3" t="s">
        <v>242</v>
      </c>
      <c r="N3211" s="3" t="str">
        <f>IF(tbl_clean[[#This Row],[salary_in_usd]]&gt;=statistics!$B$25,"Yes","No")</f>
        <v>No</v>
      </c>
      <c r="O3211" s="3" t="str">
        <f>IF(tbl_clean[[#This Row],[employee_residence]]=tbl_clean[[#This Row],[company_location]], "Same-Country","Cross-Country")</f>
        <v>Same-Country</v>
      </c>
    </row>
    <row r="3212" spans="1:15" ht="19.2" x14ac:dyDescent="0.45">
      <c r="A3212" s="3">
        <v>2023</v>
      </c>
      <c r="B3212" s="4" t="s">
        <v>214</v>
      </c>
      <c r="C3212" s="4">
        <f t="shared" si="50"/>
        <v>2</v>
      </c>
      <c r="D3212" s="4" t="s">
        <v>218</v>
      </c>
      <c r="E3212" s="4" t="s">
        <v>37</v>
      </c>
      <c r="F3212" s="5">
        <v>116000</v>
      </c>
      <c r="G3212" s="3" t="s">
        <v>20</v>
      </c>
      <c r="H3212" s="5">
        <v>116000</v>
      </c>
      <c r="I3212" s="3" t="s">
        <v>21</v>
      </c>
      <c r="J3212" s="3" t="s">
        <v>243</v>
      </c>
      <c r="K3212" s="17">
        <v>0</v>
      </c>
      <c r="L3212" s="3" t="s">
        <v>21</v>
      </c>
      <c r="M3212" s="3" t="s">
        <v>242</v>
      </c>
      <c r="N3212" s="3" t="str">
        <f>IF(tbl_clean[[#This Row],[salary_in_usd]]&gt;=statistics!$B$25,"Yes","No")</f>
        <v>No</v>
      </c>
      <c r="O3212" s="3" t="str">
        <f>IF(tbl_clean[[#This Row],[employee_residence]]=tbl_clean[[#This Row],[company_location]], "Same-Country","Cross-Country")</f>
        <v>Same-Country</v>
      </c>
    </row>
    <row r="3213" spans="1:15" ht="19.2" x14ac:dyDescent="0.45">
      <c r="A3213" s="3">
        <v>2023</v>
      </c>
      <c r="B3213" s="4" t="s">
        <v>213</v>
      </c>
      <c r="C3213" s="4">
        <f t="shared" si="50"/>
        <v>3</v>
      </c>
      <c r="D3213" s="4" t="s">
        <v>218</v>
      </c>
      <c r="E3213" s="4" t="s">
        <v>37</v>
      </c>
      <c r="F3213" s="5">
        <v>116000</v>
      </c>
      <c r="G3213" s="3" t="s">
        <v>20</v>
      </c>
      <c r="H3213" s="5">
        <v>116000</v>
      </c>
      <c r="I3213" s="3" t="s">
        <v>21</v>
      </c>
      <c r="J3213" s="3" t="s">
        <v>243</v>
      </c>
      <c r="K3213" s="17">
        <v>0</v>
      </c>
      <c r="L3213" s="3" t="s">
        <v>21</v>
      </c>
      <c r="M3213" s="3" t="s">
        <v>242</v>
      </c>
      <c r="N3213" s="3" t="str">
        <f>IF(tbl_clean[[#This Row],[salary_in_usd]]&gt;=statistics!$B$25,"Yes","No")</f>
        <v>No</v>
      </c>
      <c r="O3213" s="3" t="str">
        <f>IF(tbl_clean[[#This Row],[employee_residence]]=tbl_clean[[#This Row],[company_location]], "Same-Country","Cross-Country")</f>
        <v>Same-Country</v>
      </c>
    </row>
    <row r="3214" spans="1:15" ht="19.2" x14ac:dyDescent="0.45">
      <c r="A3214" s="3">
        <v>2023</v>
      </c>
      <c r="B3214" s="4" t="s">
        <v>214</v>
      </c>
      <c r="C3214" s="4">
        <f t="shared" si="50"/>
        <v>2</v>
      </c>
      <c r="D3214" s="4" t="s">
        <v>218</v>
      </c>
      <c r="E3214" s="4" t="s">
        <v>27</v>
      </c>
      <c r="F3214" s="5">
        <v>116000</v>
      </c>
      <c r="G3214" s="3" t="s">
        <v>20</v>
      </c>
      <c r="H3214" s="5">
        <v>116000</v>
      </c>
      <c r="I3214" s="3" t="s">
        <v>21</v>
      </c>
      <c r="J3214" s="3" t="s">
        <v>243</v>
      </c>
      <c r="K3214" s="17">
        <v>0</v>
      </c>
      <c r="L3214" s="3" t="s">
        <v>21</v>
      </c>
      <c r="M3214" s="3" t="s">
        <v>242</v>
      </c>
      <c r="N3214" s="3" t="str">
        <f>IF(tbl_clean[[#This Row],[salary_in_usd]]&gt;=statistics!$B$25,"Yes","No")</f>
        <v>No</v>
      </c>
      <c r="O3214" s="3" t="str">
        <f>IF(tbl_clean[[#This Row],[employee_residence]]=tbl_clean[[#This Row],[company_location]], "Same-Country","Cross-Country")</f>
        <v>Same-Country</v>
      </c>
    </row>
    <row r="3215" spans="1:15" ht="19.2" x14ac:dyDescent="0.45">
      <c r="A3215" s="3">
        <v>2023</v>
      </c>
      <c r="B3215" s="4" t="s">
        <v>213</v>
      </c>
      <c r="C3215" s="4">
        <f t="shared" si="50"/>
        <v>3</v>
      </c>
      <c r="D3215" s="4" t="s">
        <v>218</v>
      </c>
      <c r="E3215" s="4" t="s">
        <v>27</v>
      </c>
      <c r="F3215" s="5">
        <v>115934</v>
      </c>
      <c r="G3215" s="3" t="s">
        <v>20</v>
      </c>
      <c r="H3215" s="5">
        <v>115934</v>
      </c>
      <c r="I3215" s="3" t="s">
        <v>21</v>
      </c>
      <c r="J3215" s="3" t="s">
        <v>244</v>
      </c>
      <c r="K3215" s="17">
        <v>100</v>
      </c>
      <c r="L3215" s="3" t="s">
        <v>21</v>
      </c>
      <c r="M3215" s="3" t="s">
        <v>242</v>
      </c>
      <c r="N3215" s="3" t="str">
        <f>IF(tbl_clean[[#This Row],[salary_in_usd]]&gt;=statistics!$B$25,"Yes","No")</f>
        <v>No</v>
      </c>
      <c r="O3215" s="3" t="str">
        <f>IF(tbl_clean[[#This Row],[employee_residence]]=tbl_clean[[#This Row],[company_location]], "Same-Country","Cross-Country")</f>
        <v>Same-Country</v>
      </c>
    </row>
    <row r="3216" spans="1:15" ht="19.2" x14ac:dyDescent="0.45">
      <c r="A3216" s="3">
        <v>2023</v>
      </c>
      <c r="B3216" s="4" t="s">
        <v>213</v>
      </c>
      <c r="C3216" s="4">
        <f t="shared" si="50"/>
        <v>3</v>
      </c>
      <c r="D3216" s="4" t="s">
        <v>218</v>
      </c>
      <c r="E3216" s="4" t="s">
        <v>27</v>
      </c>
      <c r="F3216" s="5">
        <v>115934</v>
      </c>
      <c r="G3216" s="3" t="s">
        <v>20</v>
      </c>
      <c r="H3216" s="5">
        <v>115934</v>
      </c>
      <c r="I3216" s="3" t="s">
        <v>21</v>
      </c>
      <c r="J3216" s="3" t="s">
        <v>244</v>
      </c>
      <c r="K3216" s="17">
        <v>100</v>
      </c>
      <c r="L3216" s="3" t="s">
        <v>21</v>
      </c>
      <c r="M3216" s="3" t="s">
        <v>242</v>
      </c>
      <c r="N3216" s="3" t="str">
        <f>IF(tbl_clean[[#This Row],[salary_in_usd]]&gt;=statistics!$B$25,"Yes","No")</f>
        <v>No</v>
      </c>
      <c r="O3216" s="3" t="str">
        <f>IF(tbl_clean[[#This Row],[employee_residence]]=tbl_clean[[#This Row],[company_location]], "Same-Country","Cross-Country")</f>
        <v>Same-Country</v>
      </c>
    </row>
    <row r="3217" spans="1:15" ht="19.2" x14ac:dyDescent="0.45">
      <c r="A3217" s="3">
        <v>2023</v>
      </c>
      <c r="B3217" s="4" t="s">
        <v>216</v>
      </c>
      <c r="C3217" s="4">
        <f t="shared" si="50"/>
        <v>4</v>
      </c>
      <c r="D3217" s="4" t="s">
        <v>218</v>
      </c>
      <c r="E3217" s="4" t="s">
        <v>37</v>
      </c>
      <c r="F3217" s="5">
        <v>115500</v>
      </c>
      <c r="G3217" s="3" t="s">
        <v>20</v>
      </c>
      <c r="H3217" s="5">
        <v>115500</v>
      </c>
      <c r="I3217" s="3" t="s">
        <v>21</v>
      </c>
      <c r="J3217" s="3" t="s">
        <v>243</v>
      </c>
      <c r="K3217" s="17">
        <v>0</v>
      </c>
      <c r="L3217" s="3" t="s">
        <v>21</v>
      </c>
      <c r="M3217" s="3" t="s">
        <v>242</v>
      </c>
      <c r="N3217" s="3" t="str">
        <f>IF(tbl_clean[[#This Row],[salary_in_usd]]&gt;=statistics!$B$25,"Yes","No")</f>
        <v>No</v>
      </c>
      <c r="O3217" s="3" t="str">
        <f>IF(tbl_clean[[#This Row],[employee_residence]]=tbl_clean[[#This Row],[company_location]], "Same-Country","Cross-Country")</f>
        <v>Same-Country</v>
      </c>
    </row>
    <row r="3218" spans="1:15" ht="19.2" x14ac:dyDescent="0.45">
      <c r="A3218" s="3">
        <v>2023</v>
      </c>
      <c r="B3218" s="4" t="s">
        <v>214</v>
      </c>
      <c r="C3218" s="4">
        <f t="shared" si="50"/>
        <v>2</v>
      </c>
      <c r="D3218" s="4" t="s">
        <v>218</v>
      </c>
      <c r="E3218" s="4" t="s">
        <v>37</v>
      </c>
      <c r="F3218" s="5">
        <v>95000</v>
      </c>
      <c r="G3218" s="3" t="s">
        <v>58</v>
      </c>
      <c r="H3218" s="5">
        <v>115447</v>
      </c>
      <c r="I3218" s="3" t="s">
        <v>33</v>
      </c>
      <c r="J3218" s="3" t="s">
        <v>244</v>
      </c>
      <c r="K3218" s="17">
        <v>100</v>
      </c>
      <c r="L3218" s="3" t="s">
        <v>33</v>
      </c>
      <c r="M3218" s="3" t="s">
        <v>240</v>
      </c>
      <c r="N3218" s="3" t="str">
        <f>IF(tbl_clean[[#This Row],[salary_in_usd]]&gt;=statistics!$B$25,"Yes","No")</f>
        <v>No</v>
      </c>
      <c r="O3218" s="3" t="str">
        <f>IF(tbl_clean[[#This Row],[employee_residence]]=tbl_clean[[#This Row],[company_location]], "Same-Country","Cross-Country")</f>
        <v>Same-Country</v>
      </c>
    </row>
    <row r="3219" spans="1:15" ht="19.2" x14ac:dyDescent="0.45">
      <c r="A3219" s="3">
        <v>2023</v>
      </c>
      <c r="B3219" s="4" t="s">
        <v>213</v>
      </c>
      <c r="C3219" s="4">
        <f t="shared" si="50"/>
        <v>3</v>
      </c>
      <c r="D3219" s="4" t="s">
        <v>218</v>
      </c>
      <c r="E3219" s="4" t="s">
        <v>23</v>
      </c>
      <c r="F3219" s="5">
        <v>115440</v>
      </c>
      <c r="G3219" s="3" t="s">
        <v>20</v>
      </c>
      <c r="H3219" s="5">
        <v>115440</v>
      </c>
      <c r="I3219" s="3" t="s">
        <v>21</v>
      </c>
      <c r="J3219" s="3" t="s">
        <v>243</v>
      </c>
      <c r="K3219" s="17">
        <v>0</v>
      </c>
      <c r="L3219" s="3" t="s">
        <v>21</v>
      </c>
      <c r="M3219" s="3" t="s">
        <v>242</v>
      </c>
      <c r="N3219" s="3" t="str">
        <f>IF(tbl_clean[[#This Row],[salary_in_usd]]&gt;=statistics!$B$25,"Yes","No")</f>
        <v>No</v>
      </c>
      <c r="O3219" s="3" t="str">
        <f>IF(tbl_clean[[#This Row],[employee_residence]]=tbl_clean[[#This Row],[company_location]], "Same-Country","Cross-Country")</f>
        <v>Same-Country</v>
      </c>
    </row>
    <row r="3220" spans="1:15" ht="19.2" x14ac:dyDescent="0.45">
      <c r="A3220" s="3">
        <v>2023</v>
      </c>
      <c r="B3220" s="4" t="s">
        <v>214</v>
      </c>
      <c r="C3220" s="4">
        <f t="shared" si="50"/>
        <v>2</v>
      </c>
      <c r="D3220" s="4" t="s">
        <v>218</v>
      </c>
      <c r="E3220" s="4" t="s">
        <v>23</v>
      </c>
      <c r="F3220" s="5">
        <v>115360</v>
      </c>
      <c r="G3220" s="3" t="s">
        <v>20</v>
      </c>
      <c r="H3220" s="5">
        <v>115360</v>
      </c>
      <c r="I3220" s="3" t="s">
        <v>21</v>
      </c>
      <c r="J3220" s="3" t="s">
        <v>244</v>
      </c>
      <c r="K3220" s="17">
        <v>100</v>
      </c>
      <c r="L3220" s="3" t="s">
        <v>21</v>
      </c>
      <c r="M3220" s="3" t="s">
        <v>242</v>
      </c>
      <c r="N3220" s="3" t="str">
        <f>IF(tbl_clean[[#This Row],[salary_in_usd]]&gt;=statistics!$B$25,"Yes","No")</f>
        <v>No</v>
      </c>
      <c r="O3220" s="3" t="str">
        <f>IF(tbl_clean[[#This Row],[employee_residence]]=tbl_clean[[#This Row],[company_location]], "Same-Country","Cross-Country")</f>
        <v>Same-Country</v>
      </c>
    </row>
    <row r="3221" spans="1:15" ht="19.2" x14ac:dyDescent="0.45">
      <c r="A3221" s="3">
        <v>2023</v>
      </c>
      <c r="B3221" s="4" t="s">
        <v>215</v>
      </c>
      <c r="C3221" s="4">
        <f t="shared" si="50"/>
        <v>1</v>
      </c>
      <c r="D3221" s="4" t="s">
        <v>218</v>
      </c>
      <c r="E3221" s="4" t="s">
        <v>37</v>
      </c>
      <c r="F3221" s="5">
        <v>115100</v>
      </c>
      <c r="G3221" s="3" t="s">
        <v>20</v>
      </c>
      <c r="H3221" s="5">
        <v>115100</v>
      </c>
      <c r="I3221" s="3" t="s">
        <v>21</v>
      </c>
      <c r="J3221" s="3" t="s">
        <v>243</v>
      </c>
      <c r="K3221" s="17">
        <v>0</v>
      </c>
      <c r="L3221" s="3" t="s">
        <v>21</v>
      </c>
      <c r="M3221" s="3" t="s">
        <v>242</v>
      </c>
      <c r="N3221" s="3" t="str">
        <f>IF(tbl_clean[[#This Row],[salary_in_usd]]&gt;=statistics!$B$25,"Yes","No")</f>
        <v>No</v>
      </c>
      <c r="O3221" s="3" t="str">
        <f>IF(tbl_clean[[#This Row],[employee_residence]]=tbl_clean[[#This Row],[company_location]], "Same-Country","Cross-Country")</f>
        <v>Same-Country</v>
      </c>
    </row>
    <row r="3222" spans="1:15" ht="19.2" x14ac:dyDescent="0.45">
      <c r="A3222" s="3">
        <v>2023</v>
      </c>
      <c r="B3222" s="4" t="s">
        <v>214</v>
      </c>
      <c r="C3222" s="4">
        <f t="shared" si="50"/>
        <v>2</v>
      </c>
      <c r="D3222" s="4" t="s">
        <v>218</v>
      </c>
      <c r="E3222" s="4" t="s">
        <v>37</v>
      </c>
      <c r="F3222" s="5">
        <v>115092</v>
      </c>
      <c r="G3222" s="3" t="s">
        <v>20</v>
      </c>
      <c r="H3222" s="5">
        <v>115092</v>
      </c>
      <c r="I3222" s="3" t="s">
        <v>21</v>
      </c>
      <c r="J3222" s="3" t="s">
        <v>243</v>
      </c>
      <c r="K3222" s="17">
        <v>0</v>
      </c>
      <c r="L3222" s="3" t="s">
        <v>21</v>
      </c>
      <c r="M3222" s="3" t="s">
        <v>242</v>
      </c>
      <c r="N3222" s="3" t="str">
        <f>IF(tbl_clean[[#This Row],[salary_in_usd]]&gt;=statistics!$B$25,"Yes","No")</f>
        <v>No</v>
      </c>
      <c r="O3222" s="3" t="str">
        <f>IF(tbl_clean[[#This Row],[employee_residence]]=tbl_clean[[#This Row],[company_location]], "Same-Country","Cross-Country")</f>
        <v>Same-Country</v>
      </c>
    </row>
    <row r="3223" spans="1:15" ht="19.2" x14ac:dyDescent="0.45">
      <c r="A3223" s="3">
        <v>2023</v>
      </c>
      <c r="B3223" s="4" t="s">
        <v>213</v>
      </c>
      <c r="C3223" s="4">
        <f t="shared" si="50"/>
        <v>3</v>
      </c>
      <c r="D3223" s="4" t="s">
        <v>218</v>
      </c>
      <c r="E3223" s="4" t="s">
        <v>37</v>
      </c>
      <c r="F3223" s="5">
        <v>115000</v>
      </c>
      <c r="G3223" s="3" t="s">
        <v>20</v>
      </c>
      <c r="H3223" s="5">
        <v>115000</v>
      </c>
      <c r="I3223" s="3" t="s">
        <v>21</v>
      </c>
      <c r="J3223" s="3" t="s">
        <v>243</v>
      </c>
      <c r="K3223" s="17">
        <v>0</v>
      </c>
      <c r="L3223" s="3" t="s">
        <v>21</v>
      </c>
      <c r="M3223" s="3" t="s">
        <v>242</v>
      </c>
      <c r="N3223" s="3" t="str">
        <f>IF(tbl_clean[[#This Row],[salary_in_usd]]&gt;=statistics!$B$25,"Yes","No")</f>
        <v>No</v>
      </c>
      <c r="O3223" s="3" t="str">
        <f>IF(tbl_clean[[#This Row],[employee_residence]]=tbl_clean[[#This Row],[company_location]], "Same-Country","Cross-Country")</f>
        <v>Same-Country</v>
      </c>
    </row>
    <row r="3224" spans="1:15" ht="19.2" x14ac:dyDescent="0.45">
      <c r="A3224" s="3">
        <v>2023</v>
      </c>
      <c r="B3224" s="4" t="s">
        <v>213</v>
      </c>
      <c r="C3224" s="4">
        <f t="shared" si="50"/>
        <v>3</v>
      </c>
      <c r="D3224" s="4" t="s">
        <v>218</v>
      </c>
      <c r="E3224" s="4" t="s">
        <v>37</v>
      </c>
      <c r="F3224" s="5">
        <v>115000</v>
      </c>
      <c r="G3224" s="3" t="s">
        <v>20</v>
      </c>
      <c r="H3224" s="5">
        <v>115000</v>
      </c>
      <c r="I3224" s="3" t="s">
        <v>21</v>
      </c>
      <c r="J3224" s="3" t="s">
        <v>243</v>
      </c>
      <c r="K3224" s="17">
        <v>0</v>
      </c>
      <c r="L3224" s="3" t="s">
        <v>21</v>
      </c>
      <c r="M3224" s="3" t="s">
        <v>242</v>
      </c>
      <c r="N3224" s="3" t="str">
        <f>IF(tbl_clean[[#This Row],[salary_in_usd]]&gt;=statistics!$B$25,"Yes","No")</f>
        <v>No</v>
      </c>
      <c r="O3224" s="3" t="str">
        <f>IF(tbl_clean[[#This Row],[employee_residence]]=tbl_clean[[#This Row],[company_location]], "Same-Country","Cross-Country")</f>
        <v>Same-Country</v>
      </c>
    </row>
    <row r="3225" spans="1:15" ht="19.2" x14ac:dyDescent="0.45">
      <c r="A3225" s="3">
        <v>2023</v>
      </c>
      <c r="B3225" s="4" t="s">
        <v>213</v>
      </c>
      <c r="C3225" s="4">
        <f t="shared" si="50"/>
        <v>3</v>
      </c>
      <c r="D3225" s="4" t="s">
        <v>218</v>
      </c>
      <c r="E3225" s="4" t="s">
        <v>45</v>
      </c>
      <c r="F3225" s="5">
        <v>115000</v>
      </c>
      <c r="G3225" s="3" t="s">
        <v>20</v>
      </c>
      <c r="H3225" s="5">
        <v>115000</v>
      </c>
      <c r="I3225" s="3" t="s">
        <v>21</v>
      </c>
      <c r="J3225" s="3" t="s">
        <v>244</v>
      </c>
      <c r="K3225" s="17">
        <v>100</v>
      </c>
      <c r="L3225" s="3" t="s">
        <v>21</v>
      </c>
      <c r="M3225" s="3" t="s">
        <v>242</v>
      </c>
      <c r="N3225" s="3" t="str">
        <f>IF(tbl_clean[[#This Row],[salary_in_usd]]&gt;=statistics!$B$25,"Yes","No")</f>
        <v>No</v>
      </c>
      <c r="O3225" s="3" t="str">
        <f>IF(tbl_clean[[#This Row],[employee_residence]]=tbl_clean[[#This Row],[company_location]], "Same-Country","Cross-Country")</f>
        <v>Same-Country</v>
      </c>
    </row>
    <row r="3226" spans="1:15" ht="19.2" x14ac:dyDescent="0.45">
      <c r="A3226" s="3">
        <v>2023</v>
      </c>
      <c r="B3226" s="4" t="s">
        <v>213</v>
      </c>
      <c r="C3226" s="4">
        <f t="shared" si="50"/>
        <v>3</v>
      </c>
      <c r="D3226" s="4" t="s">
        <v>218</v>
      </c>
      <c r="E3226" s="4" t="s">
        <v>45</v>
      </c>
      <c r="F3226" s="5">
        <v>115000</v>
      </c>
      <c r="G3226" s="3" t="s">
        <v>20</v>
      </c>
      <c r="H3226" s="5">
        <v>115000</v>
      </c>
      <c r="I3226" s="3" t="s">
        <v>21</v>
      </c>
      <c r="J3226" s="3" t="s">
        <v>244</v>
      </c>
      <c r="K3226" s="17">
        <v>100</v>
      </c>
      <c r="L3226" s="3" t="s">
        <v>21</v>
      </c>
      <c r="M3226" s="3" t="s">
        <v>242</v>
      </c>
      <c r="N3226" s="3" t="str">
        <f>IF(tbl_clean[[#This Row],[salary_in_usd]]&gt;=statistics!$B$25,"Yes","No")</f>
        <v>No</v>
      </c>
      <c r="O3226" s="3" t="str">
        <f>IF(tbl_clean[[#This Row],[employee_residence]]=tbl_clean[[#This Row],[company_location]], "Same-Country","Cross-Country")</f>
        <v>Same-Country</v>
      </c>
    </row>
    <row r="3227" spans="1:15" ht="19.2" x14ac:dyDescent="0.45">
      <c r="A3227" s="3">
        <v>2023</v>
      </c>
      <c r="B3227" s="4" t="s">
        <v>213</v>
      </c>
      <c r="C3227" s="4">
        <f t="shared" si="50"/>
        <v>3</v>
      </c>
      <c r="D3227" s="4" t="s">
        <v>218</v>
      </c>
      <c r="E3227" s="4" t="s">
        <v>37</v>
      </c>
      <c r="F3227" s="5">
        <v>115000</v>
      </c>
      <c r="G3227" s="3" t="s">
        <v>20</v>
      </c>
      <c r="H3227" s="5">
        <v>115000</v>
      </c>
      <c r="I3227" s="3" t="s">
        <v>21</v>
      </c>
      <c r="J3227" s="3" t="s">
        <v>243</v>
      </c>
      <c r="K3227" s="17">
        <v>0</v>
      </c>
      <c r="L3227" s="3" t="s">
        <v>21</v>
      </c>
      <c r="M3227" s="3" t="s">
        <v>242</v>
      </c>
      <c r="N3227" s="3" t="str">
        <f>IF(tbl_clean[[#This Row],[salary_in_usd]]&gt;=statistics!$B$25,"Yes","No")</f>
        <v>No</v>
      </c>
      <c r="O3227" s="3" t="str">
        <f>IF(tbl_clean[[#This Row],[employee_residence]]=tbl_clean[[#This Row],[company_location]], "Same-Country","Cross-Country")</f>
        <v>Same-Country</v>
      </c>
    </row>
    <row r="3228" spans="1:15" ht="19.2" x14ac:dyDescent="0.45">
      <c r="A3228" s="3">
        <v>2023</v>
      </c>
      <c r="B3228" s="4" t="s">
        <v>216</v>
      </c>
      <c r="C3228" s="4">
        <f t="shared" si="50"/>
        <v>4</v>
      </c>
      <c r="D3228" s="4" t="s">
        <v>218</v>
      </c>
      <c r="E3228" s="4" t="s">
        <v>37</v>
      </c>
      <c r="F3228" s="5">
        <v>115000</v>
      </c>
      <c r="G3228" s="3" t="s">
        <v>20</v>
      </c>
      <c r="H3228" s="5">
        <v>115000</v>
      </c>
      <c r="I3228" s="3" t="s">
        <v>21</v>
      </c>
      <c r="J3228" s="3" t="s">
        <v>243</v>
      </c>
      <c r="K3228" s="17">
        <v>0</v>
      </c>
      <c r="L3228" s="3" t="s">
        <v>21</v>
      </c>
      <c r="M3228" s="3" t="s">
        <v>242</v>
      </c>
      <c r="N3228" s="3" t="str">
        <f>IF(tbl_clean[[#This Row],[salary_in_usd]]&gt;=statistics!$B$25,"Yes","No")</f>
        <v>No</v>
      </c>
      <c r="O3228" s="3" t="str">
        <f>IF(tbl_clean[[#This Row],[employee_residence]]=tbl_clean[[#This Row],[company_location]], "Same-Country","Cross-Country")</f>
        <v>Same-Country</v>
      </c>
    </row>
    <row r="3229" spans="1:15" ht="19.2" x14ac:dyDescent="0.45">
      <c r="A3229" s="3">
        <v>2023</v>
      </c>
      <c r="B3229" s="4" t="s">
        <v>213</v>
      </c>
      <c r="C3229" s="4">
        <f t="shared" si="50"/>
        <v>3</v>
      </c>
      <c r="D3229" s="4" t="s">
        <v>218</v>
      </c>
      <c r="E3229" s="4" t="s">
        <v>70</v>
      </c>
      <c r="F3229" s="5">
        <v>115000</v>
      </c>
      <c r="G3229" s="3" t="s">
        <v>20</v>
      </c>
      <c r="H3229" s="5">
        <v>115000</v>
      </c>
      <c r="I3229" s="3" t="s">
        <v>21</v>
      </c>
      <c r="J3229" s="3" t="s">
        <v>244</v>
      </c>
      <c r="K3229" s="17">
        <v>100</v>
      </c>
      <c r="L3229" s="3" t="s">
        <v>21</v>
      </c>
      <c r="M3229" s="3" t="s">
        <v>242</v>
      </c>
      <c r="N3229" s="3" t="str">
        <f>IF(tbl_clean[[#This Row],[salary_in_usd]]&gt;=statistics!$B$25,"Yes","No")</f>
        <v>No</v>
      </c>
      <c r="O3229" s="3" t="str">
        <f>IF(tbl_clean[[#This Row],[employee_residence]]=tbl_clean[[#This Row],[company_location]], "Same-Country","Cross-Country")</f>
        <v>Same-Country</v>
      </c>
    </row>
    <row r="3230" spans="1:15" ht="19.2" x14ac:dyDescent="0.45">
      <c r="A3230" s="3">
        <v>2023</v>
      </c>
      <c r="B3230" s="4" t="s">
        <v>213</v>
      </c>
      <c r="C3230" s="4">
        <f t="shared" si="50"/>
        <v>3</v>
      </c>
      <c r="D3230" s="4" t="s">
        <v>218</v>
      </c>
      <c r="E3230" s="4" t="s">
        <v>37</v>
      </c>
      <c r="F3230" s="5">
        <v>115000</v>
      </c>
      <c r="G3230" s="3" t="s">
        <v>20</v>
      </c>
      <c r="H3230" s="5">
        <v>115000</v>
      </c>
      <c r="I3230" s="3" t="s">
        <v>21</v>
      </c>
      <c r="J3230" s="3" t="s">
        <v>243</v>
      </c>
      <c r="K3230" s="17">
        <v>0</v>
      </c>
      <c r="L3230" s="3" t="s">
        <v>21</v>
      </c>
      <c r="M3230" s="3" t="s">
        <v>242</v>
      </c>
      <c r="N3230" s="3" t="str">
        <f>IF(tbl_clean[[#This Row],[salary_in_usd]]&gt;=statistics!$B$25,"Yes","No")</f>
        <v>No</v>
      </c>
      <c r="O3230" s="3" t="str">
        <f>IF(tbl_clean[[#This Row],[employee_residence]]=tbl_clean[[#This Row],[company_location]], "Same-Country","Cross-Country")</f>
        <v>Same-Country</v>
      </c>
    </row>
    <row r="3231" spans="1:15" ht="19.2" x14ac:dyDescent="0.45">
      <c r="A3231" s="3">
        <v>2023</v>
      </c>
      <c r="B3231" s="4" t="s">
        <v>213</v>
      </c>
      <c r="C3231" s="4">
        <f t="shared" si="50"/>
        <v>3</v>
      </c>
      <c r="D3231" s="4" t="s">
        <v>218</v>
      </c>
      <c r="E3231" s="4" t="s">
        <v>35</v>
      </c>
      <c r="F3231" s="5">
        <v>115000</v>
      </c>
      <c r="G3231" s="3" t="s">
        <v>20</v>
      </c>
      <c r="H3231" s="5">
        <v>115000</v>
      </c>
      <c r="I3231" s="3" t="s">
        <v>24</v>
      </c>
      <c r="J3231" s="3" t="s">
        <v>244</v>
      </c>
      <c r="K3231" s="17">
        <v>100</v>
      </c>
      <c r="L3231" s="3" t="s">
        <v>24</v>
      </c>
      <c r="M3231" s="3" t="s">
        <v>242</v>
      </c>
      <c r="N3231" s="3" t="str">
        <f>IF(tbl_clean[[#This Row],[salary_in_usd]]&gt;=statistics!$B$25,"Yes","No")</f>
        <v>No</v>
      </c>
      <c r="O3231" s="3" t="str">
        <f>IF(tbl_clean[[#This Row],[employee_residence]]=tbl_clean[[#This Row],[company_location]], "Same-Country","Cross-Country")</f>
        <v>Same-Country</v>
      </c>
    </row>
    <row r="3232" spans="1:15" ht="19.2" x14ac:dyDescent="0.45">
      <c r="A3232" s="3">
        <v>2023</v>
      </c>
      <c r="B3232" s="4" t="s">
        <v>213</v>
      </c>
      <c r="C3232" s="4">
        <f t="shared" si="50"/>
        <v>3</v>
      </c>
      <c r="D3232" s="4" t="s">
        <v>218</v>
      </c>
      <c r="E3232" s="4" t="s">
        <v>37</v>
      </c>
      <c r="F3232" s="5">
        <v>115000</v>
      </c>
      <c r="G3232" s="3" t="s">
        <v>20</v>
      </c>
      <c r="H3232" s="5">
        <v>115000</v>
      </c>
      <c r="I3232" s="3" t="s">
        <v>21</v>
      </c>
      <c r="J3232" s="3" t="s">
        <v>243</v>
      </c>
      <c r="K3232" s="17">
        <v>0</v>
      </c>
      <c r="L3232" s="3" t="s">
        <v>21</v>
      </c>
      <c r="M3232" s="3" t="s">
        <v>242</v>
      </c>
      <c r="N3232" s="3" t="str">
        <f>IF(tbl_clean[[#This Row],[salary_in_usd]]&gt;=statistics!$B$25,"Yes","No")</f>
        <v>No</v>
      </c>
      <c r="O3232" s="3" t="str">
        <f>IF(tbl_clean[[#This Row],[employee_residence]]=tbl_clean[[#This Row],[company_location]], "Same-Country","Cross-Country")</f>
        <v>Same-Country</v>
      </c>
    </row>
    <row r="3233" spans="1:15" ht="19.2" x14ac:dyDescent="0.45">
      <c r="A3233" s="3">
        <v>2023</v>
      </c>
      <c r="B3233" s="4" t="s">
        <v>213</v>
      </c>
      <c r="C3233" s="4">
        <f t="shared" si="50"/>
        <v>3</v>
      </c>
      <c r="D3233" s="4" t="s">
        <v>218</v>
      </c>
      <c r="E3233" s="4" t="s">
        <v>23</v>
      </c>
      <c r="F3233" s="5">
        <v>115000</v>
      </c>
      <c r="G3233" s="3" t="s">
        <v>20</v>
      </c>
      <c r="H3233" s="5">
        <v>115000</v>
      </c>
      <c r="I3233" s="3" t="s">
        <v>21</v>
      </c>
      <c r="J3233" s="3" t="s">
        <v>243</v>
      </c>
      <c r="K3233" s="17">
        <v>0</v>
      </c>
      <c r="L3233" s="3" t="s">
        <v>21</v>
      </c>
      <c r="M3233" s="3" t="s">
        <v>242</v>
      </c>
      <c r="N3233" s="3" t="str">
        <f>IF(tbl_clean[[#This Row],[salary_in_usd]]&gt;=statistics!$B$25,"Yes","No")</f>
        <v>No</v>
      </c>
      <c r="O3233" s="3" t="str">
        <f>IF(tbl_clean[[#This Row],[employee_residence]]=tbl_clean[[#This Row],[company_location]], "Same-Country","Cross-Country")</f>
        <v>Same-Country</v>
      </c>
    </row>
    <row r="3234" spans="1:15" ht="19.2" x14ac:dyDescent="0.45">
      <c r="A3234" s="3">
        <v>2023</v>
      </c>
      <c r="B3234" s="4" t="s">
        <v>213</v>
      </c>
      <c r="C3234" s="4">
        <f t="shared" si="50"/>
        <v>3</v>
      </c>
      <c r="D3234" s="4" t="s">
        <v>218</v>
      </c>
      <c r="E3234" s="4" t="s">
        <v>45</v>
      </c>
      <c r="F3234" s="5">
        <v>115000</v>
      </c>
      <c r="G3234" s="3" t="s">
        <v>20</v>
      </c>
      <c r="H3234" s="5">
        <v>115000</v>
      </c>
      <c r="I3234" s="3" t="s">
        <v>21</v>
      </c>
      <c r="J3234" s="3" t="s">
        <v>244</v>
      </c>
      <c r="K3234" s="17">
        <v>100</v>
      </c>
      <c r="L3234" s="3" t="s">
        <v>21</v>
      </c>
      <c r="M3234" s="3" t="s">
        <v>242</v>
      </c>
      <c r="N3234" s="3" t="str">
        <f>IF(tbl_clean[[#This Row],[salary_in_usd]]&gt;=statistics!$B$25,"Yes","No")</f>
        <v>No</v>
      </c>
      <c r="O3234" s="3" t="str">
        <f>IF(tbl_clean[[#This Row],[employee_residence]]=tbl_clean[[#This Row],[company_location]], "Same-Country","Cross-Country")</f>
        <v>Same-Country</v>
      </c>
    </row>
    <row r="3235" spans="1:15" ht="19.2" x14ac:dyDescent="0.45">
      <c r="A3235" s="3">
        <v>2023</v>
      </c>
      <c r="B3235" s="4" t="s">
        <v>213</v>
      </c>
      <c r="C3235" s="4">
        <f t="shared" si="50"/>
        <v>3</v>
      </c>
      <c r="D3235" s="4" t="s">
        <v>218</v>
      </c>
      <c r="E3235" s="4" t="s">
        <v>45</v>
      </c>
      <c r="F3235" s="5">
        <v>115000</v>
      </c>
      <c r="G3235" s="3" t="s">
        <v>20</v>
      </c>
      <c r="H3235" s="5">
        <v>115000</v>
      </c>
      <c r="I3235" s="3" t="s">
        <v>21</v>
      </c>
      <c r="J3235" s="3" t="s">
        <v>244</v>
      </c>
      <c r="K3235" s="17">
        <v>100</v>
      </c>
      <c r="L3235" s="3" t="s">
        <v>21</v>
      </c>
      <c r="M3235" s="3" t="s">
        <v>242</v>
      </c>
      <c r="N3235" s="3" t="str">
        <f>IF(tbl_clean[[#This Row],[salary_in_usd]]&gt;=statistics!$B$25,"Yes","No")</f>
        <v>No</v>
      </c>
      <c r="O3235" s="3" t="str">
        <f>IF(tbl_clean[[#This Row],[employee_residence]]=tbl_clean[[#This Row],[company_location]], "Same-Country","Cross-Country")</f>
        <v>Same-Country</v>
      </c>
    </row>
    <row r="3236" spans="1:15" ht="19.2" x14ac:dyDescent="0.45">
      <c r="A3236" s="3">
        <v>2023</v>
      </c>
      <c r="B3236" s="4" t="s">
        <v>213</v>
      </c>
      <c r="C3236" s="4">
        <f t="shared" si="50"/>
        <v>3</v>
      </c>
      <c r="D3236" s="4" t="s">
        <v>218</v>
      </c>
      <c r="E3236" s="4" t="s">
        <v>37</v>
      </c>
      <c r="F3236" s="5">
        <v>115000</v>
      </c>
      <c r="G3236" s="3" t="s">
        <v>20</v>
      </c>
      <c r="H3236" s="5">
        <v>115000</v>
      </c>
      <c r="I3236" s="3" t="s">
        <v>21</v>
      </c>
      <c r="J3236" s="3" t="s">
        <v>243</v>
      </c>
      <c r="K3236" s="17">
        <v>0</v>
      </c>
      <c r="L3236" s="3" t="s">
        <v>21</v>
      </c>
      <c r="M3236" s="3" t="s">
        <v>242</v>
      </c>
      <c r="N3236" s="3" t="str">
        <f>IF(tbl_clean[[#This Row],[salary_in_usd]]&gt;=statistics!$B$25,"Yes","No")</f>
        <v>No</v>
      </c>
      <c r="O3236" s="3" t="str">
        <f>IF(tbl_clean[[#This Row],[employee_residence]]=tbl_clean[[#This Row],[company_location]], "Same-Country","Cross-Country")</f>
        <v>Same-Country</v>
      </c>
    </row>
    <row r="3237" spans="1:15" ht="19.2" x14ac:dyDescent="0.45">
      <c r="A3237" s="3">
        <v>2023</v>
      </c>
      <c r="B3237" s="4" t="s">
        <v>213</v>
      </c>
      <c r="C3237" s="4">
        <f t="shared" si="50"/>
        <v>3</v>
      </c>
      <c r="D3237" s="4" t="s">
        <v>218</v>
      </c>
      <c r="E3237" s="4" t="s">
        <v>45</v>
      </c>
      <c r="F3237" s="5">
        <v>115000</v>
      </c>
      <c r="G3237" s="3" t="s">
        <v>20</v>
      </c>
      <c r="H3237" s="5">
        <v>115000</v>
      </c>
      <c r="I3237" s="3" t="s">
        <v>21</v>
      </c>
      <c r="J3237" s="3" t="s">
        <v>244</v>
      </c>
      <c r="K3237" s="17">
        <v>100</v>
      </c>
      <c r="L3237" s="3" t="s">
        <v>21</v>
      </c>
      <c r="M3237" s="3" t="s">
        <v>242</v>
      </c>
      <c r="N3237" s="3" t="str">
        <f>IF(tbl_clean[[#This Row],[salary_in_usd]]&gt;=statistics!$B$25,"Yes","No")</f>
        <v>No</v>
      </c>
      <c r="O3237" s="3" t="str">
        <f>IF(tbl_clean[[#This Row],[employee_residence]]=tbl_clean[[#This Row],[company_location]], "Same-Country","Cross-Country")</f>
        <v>Same-Country</v>
      </c>
    </row>
    <row r="3238" spans="1:15" ht="19.2" x14ac:dyDescent="0.45">
      <c r="A3238" s="3">
        <v>2023</v>
      </c>
      <c r="B3238" s="4" t="s">
        <v>213</v>
      </c>
      <c r="C3238" s="4">
        <f t="shared" si="50"/>
        <v>3</v>
      </c>
      <c r="D3238" s="4" t="s">
        <v>218</v>
      </c>
      <c r="E3238" s="4" t="s">
        <v>91</v>
      </c>
      <c r="F3238" s="5">
        <v>115000</v>
      </c>
      <c r="G3238" s="3" t="s">
        <v>20</v>
      </c>
      <c r="H3238" s="5">
        <v>115000</v>
      </c>
      <c r="I3238" s="3" t="s">
        <v>21</v>
      </c>
      <c r="J3238" s="3" t="s">
        <v>244</v>
      </c>
      <c r="K3238" s="17">
        <v>100</v>
      </c>
      <c r="L3238" s="3" t="s">
        <v>21</v>
      </c>
      <c r="M3238" s="3" t="s">
        <v>242</v>
      </c>
      <c r="N3238" s="3" t="str">
        <f>IF(tbl_clean[[#This Row],[salary_in_usd]]&gt;=statistics!$B$25,"Yes","No")</f>
        <v>No</v>
      </c>
      <c r="O3238" s="3" t="str">
        <f>IF(tbl_clean[[#This Row],[employee_residence]]=tbl_clean[[#This Row],[company_location]], "Same-Country","Cross-Country")</f>
        <v>Same-Country</v>
      </c>
    </row>
    <row r="3239" spans="1:15" ht="19.2" x14ac:dyDescent="0.45">
      <c r="A3239" s="3">
        <v>2023</v>
      </c>
      <c r="B3239" s="4" t="s">
        <v>213</v>
      </c>
      <c r="C3239" s="4">
        <f t="shared" si="50"/>
        <v>3</v>
      </c>
      <c r="D3239" s="4" t="s">
        <v>218</v>
      </c>
      <c r="E3239" s="4" t="s">
        <v>23</v>
      </c>
      <c r="F3239" s="5">
        <v>115000</v>
      </c>
      <c r="G3239" s="3" t="s">
        <v>20</v>
      </c>
      <c r="H3239" s="5">
        <v>115000</v>
      </c>
      <c r="I3239" s="3" t="s">
        <v>21</v>
      </c>
      <c r="J3239" s="3" t="s">
        <v>244</v>
      </c>
      <c r="K3239" s="17">
        <v>100</v>
      </c>
      <c r="L3239" s="3" t="s">
        <v>21</v>
      </c>
      <c r="M3239" s="3" t="s">
        <v>242</v>
      </c>
      <c r="N3239" s="3" t="str">
        <f>IF(tbl_clean[[#This Row],[salary_in_usd]]&gt;=statistics!$B$25,"Yes","No")</f>
        <v>No</v>
      </c>
      <c r="O3239" s="3" t="str">
        <f>IF(tbl_clean[[#This Row],[employee_residence]]=tbl_clean[[#This Row],[company_location]], "Same-Country","Cross-Country")</f>
        <v>Same-Country</v>
      </c>
    </row>
    <row r="3240" spans="1:15" ht="19.2" x14ac:dyDescent="0.45">
      <c r="A3240" s="3">
        <v>2023</v>
      </c>
      <c r="B3240" s="4" t="s">
        <v>213</v>
      </c>
      <c r="C3240" s="4">
        <f t="shared" si="50"/>
        <v>3</v>
      </c>
      <c r="D3240" s="4" t="s">
        <v>218</v>
      </c>
      <c r="E3240" s="4" t="s">
        <v>37</v>
      </c>
      <c r="F3240" s="5">
        <v>114500</v>
      </c>
      <c r="G3240" s="3" t="s">
        <v>20</v>
      </c>
      <c r="H3240" s="5">
        <v>114500</v>
      </c>
      <c r="I3240" s="3" t="s">
        <v>21</v>
      </c>
      <c r="J3240" s="3" t="s">
        <v>243</v>
      </c>
      <c r="K3240" s="17">
        <v>0</v>
      </c>
      <c r="L3240" s="3" t="s">
        <v>21</v>
      </c>
      <c r="M3240" s="3" t="s">
        <v>242</v>
      </c>
      <c r="N3240" s="3" t="str">
        <f>IF(tbl_clean[[#This Row],[salary_in_usd]]&gt;=statistics!$B$25,"Yes","No")</f>
        <v>No</v>
      </c>
      <c r="O3240" s="3" t="str">
        <f>IF(tbl_clean[[#This Row],[employee_residence]]=tbl_clean[[#This Row],[company_location]], "Same-Country","Cross-Country")</f>
        <v>Same-Country</v>
      </c>
    </row>
    <row r="3241" spans="1:15" ht="19.2" x14ac:dyDescent="0.45">
      <c r="A3241" s="3">
        <v>2023</v>
      </c>
      <c r="B3241" s="4" t="s">
        <v>213</v>
      </c>
      <c r="C3241" s="4">
        <f t="shared" si="50"/>
        <v>3</v>
      </c>
      <c r="D3241" s="4" t="s">
        <v>218</v>
      </c>
      <c r="E3241" s="4" t="s">
        <v>45</v>
      </c>
      <c r="F3241" s="5">
        <v>114000</v>
      </c>
      <c r="G3241" s="3" t="s">
        <v>20</v>
      </c>
      <c r="H3241" s="5">
        <v>114000</v>
      </c>
      <c r="I3241" s="3" t="s">
        <v>21</v>
      </c>
      <c r="J3241" s="3" t="s">
        <v>244</v>
      </c>
      <c r="K3241" s="17">
        <v>100</v>
      </c>
      <c r="L3241" s="3" t="s">
        <v>21</v>
      </c>
      <c r="M3241" s="3" t="s">
        <v>242</v>
      </c>
      <c r="N3241" s="3" t="str">
        <f>IF(tbl_clean[[#This Row],[salary_in_usd]]&gt;=statistics!$B$25,"Yes","No")</f>
        <v>No</v>
      </c>
      <c r="O3241" s="3" t="str">
        <f>IF(tbl_clean[[#This Row],[employee_residence]]=tbl_clean[[#This Row],[company_location]], "Same-Country","Cross-Country")</f>
        <v>Same-Country</v>
      </c>
    </row>
    <row r="3242" spans="1:15" ht="19.2" x14ac:dyDescent="0.45">
      <c r="A3242" s="3">
        <v>2023</v>
      </c>
      <c r="B3242" s="4" t="s">
        <v>213</v>
      </c>
      <c r="C3242" s="4">
        <f t="shared" si="50"/>
        <v>3</v>
      </c>
      <c r="D3242" s="4" t="s">
        <v>218</v>
      </c>
      <c r="E3242" s="4" t="s">
        <v>37</v>
      </c>
      <c r="F3242" s="5">
        <v>114000</v>
      </c>
      <c r="G3242" s="3" t="s">
        <v>20</v>
      </c>
      <c r="H3242" s="5">
        <v>114000</v>
      </c>
      <c r="I3242" s="3" t="s">
        <v>21</v>
      </c>
      <c r="J3242" s="3" t="s">
        <v>244</v>
      </c>
      <c r="K3242" s="17">
        <v>100</v>
      </c>
      <c r="L3242" s="3" t="s">
        <v>21</v>
      </c>
      <c r="M3242" s="3" t="s">
        <v>242</v>
      </c>
      <c r="N3242" s="3" t="str">
        <f>IF(tbl_clean[[#This Row],[salary_in_usd]]&gt;=statistics!$B$25,"Yes","No")</f>
        <v>No</v>
      </c>
      <c r="O3242" s="3" t="str">
        <f>IF(tbl_clean[[#This Row],[employee_residence]]=tbl_clean[[#This Row],[company_location]], "Same-Country","Cross-Country")</f>
        <v>Same-Country</v>
      </c>
    </row>
    <row r="3243" spans="1:15" ht="19.2" x14ac:dyDescent="0.45">
      <c r="A3243" s="3">
        <v>2023</v>
      </c>
      <c r="B3243" s="4" t="s">
        <v>213</v>
      </c>
      <c r="C3243" s="4">
        <f t="shared" si="50"/>
        <v>3</v>
      </c>
      <c r="D3243" s="4" t="s">
        <v>218</v>
      </c>
      <c r="E3243" s="4" t="s">
        <v>45</v>
      </c>
      <c r="F3243" s="5">
        <v>113900</v>
      </c>
      <c r="G3243" s="3" t="s">
        <v>20</v>
      </c>
      <c r="H3243" s="5">
        <v>113900</v>
      </c>
      <c r="I3243" s="3" t="s">
        <v>21</v>
      </c>
      <c r="J3243" s="3" t="s">
        <v>244</v>
      </c>
      <c r="K3243" s="17">
        <v>100</v>
      </c>
      <c r="L3243" s="3" t="s">
        <v>21</v>
      </c>
      <c r="M3243" s="3" t="s">
        <v>242</v>
      </c>
      <c r="N3243" s="3" t="str">
        <f>IF(tbl_clean[[#This Row],[salary_in_usd]]&gt;=statistics!$B$25,"Yes","No")</f>
        <v>No</v>
      </c>
      <c r="O3243" s="3" t="str">
        <f>IF(tbl_clean[[#This Row],[employee_residence]]=tbl_clean[[#This Row],[company_location]], "Same-Country","Cross-Country")</f>
        <v>Same-Country</v>
      </c>
    </row>
    <row r="3244" spans="1:15" ht="19.2" x14ac:dyDescent="0.45">
      <c r="A3244" s="3">
        <v>2023</v>
      </c>
      <c r="B3244" s="4" t="s">
        <v>213</v>
      </c>
      <c r="C3244" s="4">
        <f t="shared" si="50"/>
        <v>3</v>
      </c>
      <c r="D3244" s="4" t="s">
        <v>218</v>
      </c>
      <c r="E3244" s="4" t="s">
        <v>45</v>
      </c>
      <c r="F3244" s="5">
        <v>113900</v>
      </c>
      <c r="G3244" s="3" t="s">
        <v>20</v>
      </c>
      <c r="H3244" s="5">
        <v>113900</v>
      </c>
      <c r="I3244" s="3" t="s">
        <v>21</v>
      </c>
      <c r="J3244" s="3" t="s">
        <v>244</v>
      </c>
      <c r="K3244" s="17">
        <v>100</v>
      </c>
      <c r="L3244" s="3" t="s">
        <v>21</v>
      </c>
      <c r="M3244" s="3" t="s">
        <v>242</v>
      </c>
      <c r="N3244" s="3" t="str">
        <f>IF(tbl_clean[[#This Row],[salary_in_usd]]&gt;=statistics!$B$25,"Yes","No")</f>
        <v>No</v>
      </c>
      <c r="O3244" s="3" t="str">
        <f>IF(tbl_clean[[#This Row],[employee_residence]]=tbl_clean[[#This Row],[company_location]], "Same-Country","Cross-Country")</f>
        <v>Same-Country</v>
      </c>
    </row>
    <row r="3245" spans="1:15" ht="19.2" x14ac:dyDescent="0.45">
      <c r="A3245" s="3">
        <v>2023</v>
      </c>
      <c r="B3245" s="4" t="s">
        <v>213</v>
      </c>
      <c r="C3245" s="4">
        <f t="shared" si="50"/>
        <v>3</v>
      </c>
      <c r="D3245" s="4" t="s">
        <v>218</v>
      </c>
      <c r="E3245" s="4" t="s">
        <v>23</v>
      </c>
      <c r="F3245" s="5">
        <v>113750</v>
      </c>
      <c r="G3245" s="3" t="s">
        <v>20</v>
      </c>
      <c r="H3245" s="5">
        <v>113750</v>
      </c>
      <c r="I3245" s="3" t="s">
        <v>79</v>
      </c>
      <c r="J3245" s="3" t="s">
        <v>243</v>
      </c>
      <c r="K3245" s="17">
        <v>0</v>
      </c>
      <c r="L3245" s="3" t="s">
        <v>79</v>
      </c>
      <c r="M3245" s="3" t="s">
        <v>242</v>
      </c>
      <c r="N3245" s="3" t="str">
        <f>IF(tbl_clean[[#This Row],[salary_in_usd]]&gt;=statistics!$B$25,"Yes","No")</f>
        <v>No</v>
      </c>
      <c r="O3245" s="3" t="str">
        <f>IF(tbl_clean[[#This Row],[employee_residence]]=tbl_clean[[#This Row],[company_location]], "Same-Country","Cross-Country")</f>
        <v>Same-Country</v>
      </c>
    </row>
    <row r="3246" spans="1:15" ht="19.2" x14ac:dyDescent="0.45">
      <c r="A3246" s="3">
        <v>2023</v>
      </c>
      <c r="B3246" s="4" t="s">
        <v>213</v>
      </c>
      <c r="C3246" s="4">
        <f t="shared" si="50"/>
        <v>3</v>
      </c>
      <c r="D3246" s="4" t="s">
        <v>218</v>
      </c>
      <c r="E3246" s="4" t="s">
        <v>37</v>
      </c>
      <c r="F3246" s="5">
        <v>113750</v>
      </c>
      <c r="G3246" s="3" t="s">
        <v>20</v>
      </c>
      <c r="H3246" s="5">
        <v>113750</v>
      </c>
      <c r="I3246" s="3" t="s">
        <v>21</v>
      </c>
      <c r="J3246" s="3" t="s">
        <v>243</v>
      </c>
      <c r="K3246" s="17">
        <v>0</v>
      </c>
      <c r="L3246" s="3" t="s">
        <v>21</v>
      </c>
      <c r="M3246" s="3" t="s">
        <v>242</v>
      </c>
      <c r="N3246" s="3" t="str">
        <f>IF(tbl_clean[[#This Row],[salary_in_usd]]&gt;=statistics!$B$25,"Yes","No")</f>
        <v>No</v>
      </c>
      <c r="O3246" s="3" t="str">
        <f>IF(tbl_clean[[#This Row],[employee_residence]]=tbl_clean[[#This Row],[company_location]], "Same-Country","Cross-Country")</f>
        <v>Same-Country</v>
      </c>
    </row>
    <row r="3247" spans="1:15" ht="19.2" x14ac:dyDescent="0.45">
      <c r="A3247" s="3">
        <v>2023</v>
      </c>
      <c r="B3247" s="4" t="s">
        <v>213</v>
      </c>
      <c r="C3247" s="4">
        <f t="shared" si="50"/>
        <v>3</v>
      </c>
      <c r="D3247" s="4" t="s">
        <v>218</v>
      </c>
      <c r="E3247" s="4" t="s">
        <v>32</v>
      </c>
      <c r="F3247" s="5">
        <v>113000</v>
      </c>
      <c r="G3247" s="3" t="s">
        <v>20</v>
      </c>
      <c r="H3247" s="5">
        <v>113000</v>
      </c>
      <c r="I3247" s="3" t="s">
        <v>21</v>
      </c>
      <c r="J3247" s="3" t="s">
        <v>244</v>
      </c>
      <c r="K3247" s="17">
        <v>100</v>
      </c>
      <c r="L3247" s="3" t="s">
        <v>21</v>
      </c>
      <c r="M3247" s="3" t="s">
        <v>242</v>
      </c>
      <c r="N3247" s="3" t="str">
        <f>IF(tbl_clean[[#This Row],[salary_in_usd]]&gt;=statistics!$B$25,"Yes","No")</f>
        <v>No</v>
      </c>
      <c r="O3247" s="3" t="str">
        <f>IF(tbl_clean[[#This Row],[employee_residence]]=tbl_clean[[#This Row],[company_location]], "Same-Country","Cross-Country")</f>
        <v>Same-Country</v>
      </c>
    </row>
    <row r="3248" spans="1:15" ht="19.2" x14ac:dyDescent="0.45">
      <c r="A3248" s="3">
        <v>2023</v>
      </c>
      <c r="B3248" s="4" t="s">
        <v>213</v>
      </c>
      <c r="C3248" s="4">
        <f t="shared" si="50"/>
        <v>3</v>
      </c>
      <c r="D3248" s="4" t="s">
        <v>218</v>
      </c>
      <c r="E3248" s="4" t="s">
        <v>45</v>
      </c>
      <c r="F3248" s="5">
        <v>113000</v>
      </c>
      <c r="G3248" s="3" t="s">
        <v>20</v>
      </c>
      <c r="H3248" s="5">
        <v>113000</v>
      </c>
      <c r="I3248" s="3" t="s">
        <v>21</v>
      </c>
      <c r="J3248" s="3" t="s">
        <v>243</v>
      </c>
      <c r="K3248" s="17">
        <v>0</v>
      </c>
      <c r="L3248" s="3" t="s">
        <v>21</v>
      </c>
      <c r="M3248" s="3" t="s">
        <v>242</v>
      </c>
      <c r="N3248" s="3" t="str">
        <f>IF(tbl_clean[[#This Row],[salary_in_usd]]&gt;=statistics!$B$25,"Yes","No")</f>
        <v>No</v>
      </c>
      <c r="O3248" s="3" t="str">
        <f>IF(tbl_clean[[#This Row],[employee_residence]]=tbl_clean[[#This Row],[company_location]], "Same-Country","Cross-Country")</f>
        <v>Same-Country</v>
      </c>
    </row>
    <row r="3249" spans="1:15" ht="19.2" x14ac:dyDescent="0.45">
      <c r="A3249" s="3">
        <v>2023</v>
      </c>
      <c r="B3249" s="4" t="s">
        <v>213</v>
      </c>
      <c r="C3249" s="4">
        <f t="shared" si="50"/>
        <v>3</v>
      </c>
      <c r="D3249" s="4" t="s">
        <v>218</v>
      </c>
      <c r="E3249" s="4" t="s">
        <v>45</v>
      </c>
      <c r="F3249" s="5">
        <v>113000</v>
      </c>
      <c r="G3249" s="3" t="s">
        <v>20</v>
      </c>
      <c r="H3249" s="5">
        <v>113000</v>
      </c>
      <c r="I3249" s="3" t="s">
        <v>21</v>
      </c>
      <c r="J3249" s="3" t="s">
        <v>243</v>
      </c>
      <c r="K3249" s="17">
        <v>0</v>
      </c>
      <c r="L3249" s="3" t="s">
        <v>21</v>
      </c>
      <c r="M3249" s="3" t="s">
        <v>242</v>
      </c>
      <c r="N3249" s="3" t="str">
        <f>IF(tbl_clean[[#This Row],[salary_in_usd]]&gt;=statistics!$B$25,"Yes","No")</f>
        <v>No</v>
      </c>
      <c r="O3249" s="3" t="str">
        <f>IF(tbl_clean[[#This Row],[employee_residence]]=tbl_clean[[#This Row],[company_location]], "Same-Country","Cross-Country")</f>
        <v>Same-Country</v>
      </c>
    </row>
    <row r="3250" spans="1:15" ht="19.2" x14ac:dyDescent="0.45">
      <c r="A3250" s="3">
        <v>2023</v>
      </c>
      <c r="B3250" s="4" t="s">
        <v>213</v>
      </c>
      <c r="C3250" s="4">
        <f t="shared" si="50"/>
        <v>3</v>
      </c>
      <c r="D3250" s="4" t="s">
        <v>218</v>
      </c>
      <c r="E3250" s="4" t="s">
        <v>45</v>
      </c>
      <c r="F3250" s="5">
        <v>113000</v>
      </c>
      <c r="G3250" s="3" t="s">
        <v>20</v>
      </c>
      <c r="H3250" s="5">
        <v>113000</v>
      </c>
      <c r="I3250" s="3" t="s">
        <v>21</v>
      </c>
      <c r="J3250" s="3" t="s">
        <v>243</v>
      </c>
      <c r="K3250" s="17">
        <v>0</v>
      </c>
      <c r="L3250" s="3" t="s">
        <v>21</v>
      </c>
      <c r="M3250" s="3" t="s">
        <v>242</v>
      </c>
      <c r="N3250" s="3" t="str">
        <f>IF(tbl_clean[[#This Row],[salary_in_usd]]&gt;=statistics!$B$25,"Yes","No")</f>
        <v>No</v>
      </c>
      <c r="O3250" s="3" t="str">
        <f>IF(tbl_clean[[#This Row],[employee_residence]]=tbl_clean[[#This Row],[company_location]], "Same-Country","Cross-Country")</f>
        <v>Same-Country</v>
      </c>
    </row>
    <row r="3251" spans="1:15" ht="19.2" x14ac:dyDescent="0.45">
      <c r="A3251" s="3">
        <v>2023</v>
      </c>
      <c r="B3251" s="4" t="s">
        <v>213</v>
      </c>
      <c r="C3251" s="4">
        <f t="shared" si="50"/>
        <v>3</v>
      </c>
      <c r="D3251" s="4" t="s">
        <v>218</v>
      </c>
      <c r="E3251" s="4" t="s">
        <v>45</v>
      </c>
      <c r="F3251" s="5">
        <v>113000</v>
      </c>
      <c r="G3251" s="3" t="s">
        <v>20</v>
      </c>
      <c r="H3251" s="5">
        <v>113000</v>
      </c>
      <c r="I3251" s="3" t="s">
        <v>21</v>
      </c>
      <c r="J3251" s="3" t="s">
        <v>243</v>
      </c>
      <c r="K3251" s="17">
        <v>0</v>
      </c>
      <c r="L3251" s="3" t="s">
        <v>21</v>
      </c>
      <c r="M3251" s="3" t="s">
        <v>242</v>
      </c>
      <c r="N3251" s="3" t="str">
        <f>IF(tbl_clean[[#This Row],[salary_in_usd]]&gt;=statistics!$B$25,"Yes","No")</f>
        <v>No</v>
      </c>
      <c r="O3251" s="3" t="str">
        <f>IF(tbl_clean[[#This Row],[employee_residence]]=tbl_clean[[#This Row],[company_location]], "Same-Country","Cross-Country")</f>
        <v>Same-Country</v>
      </c>
    </row>
    <row r="3252" spans="1:15" ht="19.2" x14ac:dyDescent="0.45">
      <c r="A3252" s="3">
        <v>2023</v>
      </c>
      <c r="B3252" s="4" t="s">
        <v>213</v>
      </c>
      <c r="C3252" s="4">
        <f t="shared" si="50"/>
        <v>3</v>
      </c>
      <c r="D3252" s="4" t="s">
        <v>218</v>
      </c>
      <c r="E3252" s="4" t="s">
        <v>23</v>
      </c>
      <c r="F3252" s="5">
        <v>113000</v>
      </c>
      <c r="G3252" s="3" t="s">
        <v>20</v>
      </c>
      <c r="H3252" s="5">
        <v>113000</v>
      </c>
      <c r="I3252" s="3" t="s">
        <v>24</v>
      </c>
      <c r="J3252" s="3" t="s">
        <v>243</v>
      </c>
      <c r="K3252" s="17">
        <v>0</v>
      </c>
      <c r="L3252" s="3" t="s">
        <v>24</v>
      </c>
      <c r="M3252" s="3" t="s">
        <v>242</v>
      </c>
      <c r="N3252" s="3" t="str">
        <f>IF(tbl_clean[[#This Row],[salary_in_usd]]&gt;=statistics!$B$25,"Yes","No")</f>
        <v>No</v>
      </c>
      <c r="O3252" s="3" t="str">
        <f>IF(tbl_clean[[#This Row],[employee_residence]]=tbl_clean[[#This Row],[company_location]], "Same-Country","Cross-Country")</f>
        <v>Same-Country</v>
      </c>
    </row>
    <row r="3253" spans="1:15" ht="19.2" x14ac:dyDescent="0.45">
      <c r="A3253" s="3">
        <v>2023</v>
      </c>
      <c r="B3253" s="4" t="s">
        <v>213</v>
      </c>
      <c r="C3253" s="4">
        <f t="shared" si="50"/>
        <v>3</v>
      </c>
      <c r="D3253" s="4" t="s">
        <v>218</v>
      </c>
      <c r="E3253" s="4" t="s">
        <v>45</v>
      </c>
      <c r="F3253" s="5">
        <v>113000</v>
      </c>
      <c r="G3253" s="3" t="s">
        <v>20</v>
      </c>
      <c r="H3253" s="5">
        <v>113000</v>
      </c>
      <c r="I3253" s="3" t="s">
        <v>21</v>
      </c>
      <c r="J3253" s="3" t="s">
        <v>243</v>
      </c>
      <c r="K3253" s="17">
        <v>0</v>
      </c>
      <c r="L3253" s="3" t="s">
        <v>21</v>
      </c>
      <c r="M3253" s="3" t="s">
        <v>242</v>
      </c>
      <c r="N3253" s="3" t="str">
        <f>IF(tbl_clean[[#This Row],[salary_in_usd]]&gt;=statistics!$B$25,"Yes","No")</f>
        <v>No</v>
      </c>
      <c r="O3253" s="3" t="str">
        <f>IF(tbl_clean[[#This Row],[employee_residence]]=tbl_clean[[#This Row],[company_location]], "Same-Country","Cross-Country")</f>
        <v>Same-Country</v>
      </c>
    </row>
    <row r="3254" spans="1:15" ht="19.2" x14ac:dyDescent="0.45">
      <c r="A3254" s="3">
        <v>2023</v>
      </c>
      <c r="B3254" s="4" t="s">
        <v>213</v>
      </c>
      <c r="C3254" s="4">
        <f t="shared" si="50"/>
        <v>3</v>
      </c>
      <c r="D3254" s="4" t="s">
        <v>218</v>
      </c>
      <c r="E3254" s="4" t="s">
        <v>32</v>
      </c>
      <c r="F3254" s="5">
        <v>112000</v>
      </c>
      <c r="G3254" s="3" t="s">
        <v>20</v>
      </c>
      <c r="H3254" s="5">
        <v>112000</v>
      </c>
      <c r="I3254" s="3" t="s">
        <v>21</v>
      </c>
      <c r="J3254" s="3" t="s">
        <v>244</v>
      </c>
      <c r="K3254" s="17">
        <v>100</v>
      </c>
      <c r="L3254" s="3" t="s">
        <v>21</v>
      </c>
      <c r="M3254" s="3" t="s">
        <v>242</v>
      </c>
      <c r="N3254" s="3" t="str">
        <f>IF(tbl_clean[[#This Row],[salary_in_usd]]&gt;=statistics!$B$25,"Yes","No")</f>
        <v>No</v>
      </c>
      <c r="O3254" s="3" t="str">
        <f>IF(tbl_clean[[#This Row],[employee_residence]]=tbl_clean[[#This Row],[company_location]], "Same-Country","Cross-Country")</f>
        <v>Same-Country</v>
      </c>
    </row>
    <row r="3255" spans="1:15" ht="19.2" x14ac:dyDescent="0.45">
      <c r="A3255" s="3">
        <v>2023</v>
      </c>
      <c r="B3255" s="4" t="s">
        <v>213</v>
      </c>
      <c r="C3255" s="4">
        <f t="shared" si="50"/>
        <v>3</v>
      </c>
      <c r="D3255" s="4" t="s">
        <v>218</v>
      </c>
      <c r="E3255" s="4" t="s">
        <v>27</v>
      </c>
      <c r="F3255" s="5">
        <v>112000</v>
      </c>
      <c r="G3255" s="3" t="s">
        <v>20</v>
      </c>
      <c r="H3255" s="5">
        <v>112000</v>
      </c>
      <c r="I3255" s="3" t="s">
        <v>21</v>
      </c>
      <c r="J3255" s="3" t="s">
        <v>244</v>
      </c>
      <c r="K3255" s="17">
        <v>100</v>
      </c>
      <c r="L3255" s="3" t="s">
        <v>21</v>
      </c>
      <c r="M3255" s="3" t="s">
        <v>242</v>
      </c>
      <c r="N3255" s="3" t="str">
        <f>IF(tbl_clean[[#This Row],[salary_in_usd]]&gt;=statistics!$B$25,"Yes","No")</f>
        <v>No</v>
      </c>
      <c r="O3255" s="3" t="str">
        <f>IF(tbl_clean[[#This Row],[employee_residence]]=tbl_clean[[#This Row],[company_location]], "Same-Country","Cross-Country")</f>
        <v>Same-Country</v>
      </c>
    </row>
    <row r="3256" spans="1:15" ht="19.2" x14ac:dyDescent="0.45">
      <c r="A3256" s="3">
        <v>2023</v>
      </c>
      <c r="B3256" s="4" t="s">
        <v>214</v>
      </c>
      <c r="C3256" s="4">
        <f t="shared" si="50"/>
        <v>2</v>
      </c>
      <c r="D3256" s="4" t="s">
        <v>218</v>
      </c>
      <c r="E3256" s="4" t="s">
        <v>27</v>
      </c>
      <c r="F3256" s="5">
        <v>112000</v>
      </c>
      <c r="G3256" s="3" t="s">
        <v>20</v>
      </c>
      <c r="H3256" s="5">
        <v>112000</v>
      </c>
      <c r="I3256" s="3" t="s">
        <v>21</v>
      </c>
      <c r="J3256" s="3" t="s">
        <v>243</v>
      </c>
      <c r="K3256" s="17">
        <v>0</v>
      </c>
      <c r="L3256" s="3" t="s">
        <v>21</v>
      </c>
      <c r="M3256" s="3" t="s">
        <v>242</v>
      </c>
      <c r="N3256" s="3" t="str">
        <f>IF(tbl_clean[[#This Row],[salary_in_usd]]&gt;=statistics!$B$25,"Yes","No")</f>
        <v>No</v>
      </c>
      <c r="O3256" s="3" t="str">
        <f>IF(tbl_clean[[#This Row],[employee_residence]]=tbl_clean[[#This Row],[company_location]], "Same-Country","Cross-Country")</f>
        <v>Same-Country</v>
      </c>
    </row>
    <row r="3257" spans="1:15" ht="19.2" x14ac:dyDescent="0.45">
      <c r="A3257" s="3">
        <v>2023</v>
      </c>
      <c r="B3257" s="4" t="s">
        <v>213</v>
      </c>
      <c r="C3257" s="4">
        <f t="shared" si="50"/>
        <v>3</v>
      </c>
      <c r="D3257" s="4" t="s">
        <v>218</v>
      </c>
      <c r="E3257" s="4" t="s">
        <v>27</v>
      </c>
      <c r="F3257" s="5">
        <v>112000</v>
      </c>
      <c r="G3257" s="3" t="s">
        <v>20</v>
      </c>
      <c r="H3257" s="5">
        <v>112000</v>
      </c>
      <c r="I3257" s="3" t="s">
        <v>21</v>
      </c>
      <c r="J3257" s="3" t="s">
        <v>244</v>
      </c>
      <c r="K3257" s="17">
        <v>100</v>
      </c>
      <c r="L3257" s="3" t="s">
        <v>21</v>
      </c>
      <c r="M3257" s="3" t="s">
        <v>242</v>
      </c>
      <c r="N3257" s="3" t="str">
        <f>IF(tbl_clean[[#This Row],[salary_in_usd]]&gt;=statistics!$B$25,"Yes","No")</f>
        <v>No</v>
      </c>
      <c r="O3257" s="3" t="str">
        <f>IF(tbl_clean[[#This Row],[employee_residence]]=tbl_clean[[#This Row],[company_location]], "Same-Country","Cross-Country")</f>
        <v>Same-Country</v>
      </c>
    </row>
    <row r="3258" spans="1:15" ht="19.2" x14ac:dyDescent="0.45">
      <c r="A3258" s="3">
        <v>2023</v>
      </c>
      <c r="B3258" s="4" t="s">
        <v>213</v>
      </c>
      <c r="C3258" s="4">
        <f t="shared" si="50"/>
        <v>3</v>
      </c>
      <c r="D3258" s="4" t="s">
        <v>218</v>
      </c>
      <c r="E3258" s="4" t="s">
        <v>70</v>
      </c>
      <c r="F3258" s="5">
        <v>112000</v>
      </c>
      <c r="G3258" s="3" t="s">
        <v>20</v>
      </c>
      <c r="H3258" s="5">
        <v>112000</v>
      </c>
      <c r="I3258" s="3" t="s">
        <v>21</v>
      </c>
      <c r="J3258" s="3" t="s">
        <v>243</v>
      </c>
      <c r="K3258" s="17">
        <v>0</v>
      </c>
      <c r="L3258" s="3" t="s">
        <v>21</v>
      </c>
      <c r="M3258" s="3" t="s">
        <v>242</v>
      </c>
      <c r="N3258" s="3" t="str">
        <f>IF(tbl_clean[[#This Row],[salary_in_usd]]&gt;=statistics!$B$25,"Yes","No")</f>
        <v>No</v>
      </c>
      <c r="O3258" s="3" t="str">
        <f>IF(tbl_clean[[#This Row],[employee_residence]]=tbl_clean[[#This Row],[company_location]], "Same-Country","Cross-Country")</f>
        <v>Same-Country</v>
      </c>
    </row>
    <row r="3259" spans="1:15" ht="19.2" x14ac:dyDescent="0.45">
      <c r="A3259" s="3">
        <v>2023</v>
      </c>
      <c r="B3259" s="4" t="s">
        <v>213</v>
      </c>
      <c r="C3259" s="4">
        <f t="shared" si="50"/>
        <v>3</v>
      </c>
      <c r="D3259" s="4" t="s">
        <v>218</v>
      </c>
      <c r="E3259" s="4" t="s">
        <v>37</v>
      </c>
      <c r="F3259" s="5">
        <v>111000</v>
      </c>
      <c r="G3259" s="3" t="s">
        <v>20</v>
      </c>
      <c r="H3259" s="5">
        <v>111000</v>
      </c>
      <c r="I3259" s="3" t="s">
        <v>21</v>
      </c>
      <c r="J3259" s="3" t="s">
        <v>243</v>
      </c>
      <c r="K3259" s="17">
        <v>0</v>
      </c>
      <c r="L3259" s="3" t="s">
        <v>21</v>
      </c>
      <c r="M3259" s="3" t="s">
        <v>242</v>
      </c>
      <c r="N3259" s="3" t="str">
        <f>IF(tbl_clean[[#This Row],[salary_in_usd]]&gt;=statistics!$B$25,"Yes","No")</f>
        <v>No</v>
      </c>
      <c r="O3259" s="3" t="str">
        <f>IF(tbl_clean[[#This Row],[employee_residence]]=tbl_clean[[#This Row],[company_location]], "Same-Country","Cross-Country")</f>
        <v>Same-Country</v>
      </c>
    </row>
    <row r="3260" spans="1:15" ht="19.2" x14ac:dyDescent="0.45">
      <c r="A3260" s="3">
        <v>2023</v>
      </c>
      <c r="B3260" s="4" t="s">
        <v>215</v>
      </c>
      <c r="C3260" s="4">
        <f t="shared" si="50"/>
        <v>1</v>
      </c>
      <c r="D3260" s="4" t="s">
        <v>218</v>
      </c>
      <c r="E3260" s="4" t="s">
        <v>26</v>
      </c>
      <c r="F3260" s="5">
        <v>110680</v>
      </c>
      <c r="G3260" s="3" t="s">
        <v>20</v>
      </c>
      <c r="H3260" s="5">
        <v>110680</v>
      </c>
      <c r="I3260" s="3" t="s">
        <v>21</v>
      </c>
      <c r="J3260" s="3" t="s">
        <v>243</v>
      </c>
      <c r="K3260" s="17">
        <v>0</v>
      </c>
      <c r="L3260" s="3" t="s">
        <v>21</v>
      </c>
      <c r="M3260" s="3" t="s">
        <v>240</v>
      </c>
      <c r="N3260" s="3" t="str">
        <f>IF(tbl_clean[[#This Row],[salary_in_usd]]&gt;=statistics!$B$25,"Yes","No")</f>
        <v>No</v>
      </c>
      <c r="O3260" s="3" t="str">
        <f>IF(tbl_clean[[#This Row],[employee_residence]]=tbl_clean[[#This Row],[company_location]], "Same-Country","Cross-Country")</f>
        <v>Same-Country</v>
      </c>
    </row>
    <row r="3261" spans="1:15" ht="19.2" x14ac:dyDescent="0.45">
      <c r="A3261" s="3">
        <v>2023</v>
      </c>
      <c r="B3261" s="4" t="s">
        <v>213</v>
      </c>
      <c r="C3261" s="4">
        <f t="shared" si="50"/>
        <v>3</v>
      </c>
      <c r="D3261" s="4" t="s">
        <v>218</v>
      </c>
      <c r="E3261" s="4" t="s">
        <v>27</v>
      </c>
      <c r="F3261" s="5">
        <v>110600</v>
      </c>
      <c r="G3261" s="3" t="s">
        <v>20</v>
      </c>
      <c r="H3261" s="5">
        <v>110600</v>
      </c>
      <c r="I3261" s="3" t="s">
        <v>21</v>
      </c>
      <c r="J3261" s="3" t="s">
        <v>243</v>
      </c>
      <c r="K3261" s="17">
        <v>0</v>
      </c>
      <c r="L3261" s="3" t="s">
        <v>21</v>
      </c>
      <c r="M3261" s="3" t="s">
        <v>242</v>
      </c>
      <c r="N3261" s="3" t="str">
        <f>IF(tbl_clean[[#This Row],[salary_in_usd]]&gt;=statistics!$B$25,"Yes","No")</f>
        <v>No</v>
      </c>
      <c r="O3261" s="3" t="str">
        <f>IF(tbl_clean[[#This Row],[employee_residence]]=tbl_clean[[#This Row],[company_location]], "Same-Country","Cross-Country")</f>
        <v>Same-Country</v>
      </c>
    </row>
    <row r="3262" spans="1:15" ht="19.2" x14ac:dyDescent="0.45">
      <c r="A3262" s="3">
        <v>2023</v>
      </c>
      <c r="B3262" s="4" t="s">
        <v>213</v>
      </c>
      <c r="C3262" s="4">
        <f t="shared" si="50"/>
        <v>3</v>
      </c>
      <c r="D3262" s="4" t="s">
        <v>218</v>
      </c>
      <c r="E3262" s="4" t="s">
        <v>27</v>
      </c>
      <c r="F3262" s="5">
        <v>110600</v>
      </c>
      <c r="G3262" s="3" t="s">
        <v>20</v>
      </c>
      <c r="H3262" s="5">
        <v>110600</v>
      </c>
      <c r="I3262" s="3" t="s">
        <v>21</v>
      </c>
      <c r="J3262" s="3" t="s">
        <v>243</v>
      </c>
      <c r="K3262" s="17">
        <v>0</v>
      </c>
      <c r="L3262" s="3" t="s">
        <v>21</v>
      </c>
      <c r="M3262" s="3" t="s">
        <v>242</v>
      </c>
      <c r="N3262" s="3" t="str">
        <f>IF(tbl_clean[[#This Row],[salary_in_usd]]&gt;=statistics!$B$25,"Yes","No")</f>
        <v>No</v>
      </c>
      <c r="O3262" s="3" t="str">
        <f>IF(tbl_clean[[#This Row],[employee_residence]]=tbl_clean[[#This Row],[company_location]], "Same-Country","Cross-Country")</f>
        <v>Same-Country</v>
      </c>
    </row>
    <row r="3263" spans="1:15" ht="19.2" x14ac:dyDescent="0.45">
      <c r="A3263" s="3">
        <v>2023</v>
      </c>
      <c r="B3263" s="4" t="s">
        <v>213</v>
      </c>
      <c r="C3263" s="4">
        <f t="shared" si="50"/>
        <v>3</v>
      </c>
      <c r="D3263" s="4" t="s">
        <v>218</v>
      </c>
      <c r="E3263" s="4" t="s">
        <v>27</v>
      </c>
      <c r="F3263" s="5">
        <v>110600</v>
      </c>
      <c r="G3263" s="3" t="s">
        <v>20</v>
      </c>
      <c r="H3263" s="5">
        <v>110600</v>
      </c>
      <c r="I3263" s="3" t="s">
        <v>21</v>
      </c>
      <c r="J3263" s="3" t="s">
        <v>243</v>
      </c>
      <c r="K3263" s="17">
        <v>0</v>
      </c>
      <c r="L3263" s="3" t="s">
        <v>21</v>
      </c>
      <c r="M3263" s="3" t="s">
        <v>242</v>
      </c>
      <c r="N3263" s="3" t="str">
        <f>IF(tbl_clean[[#This Row],[salary_in_usd]]&gt;=statistics!$B$25,"Yes","No")</f>
        <v>No</v>
      </c>
      <c r="O3263" s="3" t="str">
        <f>IF(tbl_clean[[#This Row],[employee_residence]]=tbl_clean[[#This Row],[company_location]], "Same-Country","Cross-Country")</f>
        <v>Same-Country</v>
      </c>
    </row>
    <row r="3264" spans="1:15" ht="19.2" x14ac:dyDescent="0.45">
      <c r="A3264" s="3">
        <v>2023</v>
      </c>
      <c r="B3264" s="4" t="s">
        <v>213</v>
      </c>
      <c r="C3264" s="4">
        <f t="shared" si="50"/>
        <v>3</v>
      </c>
      <c r="D3264" s="4" t="s">
        <v>218</v>
      </c>
      <c r="E3264" s="4" t="s">
        <v>23</v>
      </c>
      <c r="F3264" s="5">
        <v>110500</v>
      </c>
      <c r="G3264" s="3" t="s">
        <v>20</v>
      </c>
      <c r="H3264" s="5">
        <v>110500</v>
      </c>
      <c r="I3264" s="3" t="s">
        <v>21</v>
      </c>
      <c r="J3264" s="3" t="s">
        <v>244</v>
      </c>
      <c r="K3264" s="17">
        <v>100</v>
      </c>
      <c r="L3264" s="3" t="s">
        <v>21</v>
      </c>
      <c r="M3264" s="3" t="s">
        <v>242</v>
      </c>
      <c r="N3264" s="3" t="str">
        <f>IF(tbl_clean[[#This Row],[salary_in_usd]]&gt;=statistics!$B$25,"Yes","No")</f>
        <v>No</v>
      </c>
      <c r="O3264" s="3" t="str">
        <f>IF(tbl_clean[[#This Row],[employee_residence]]=tbl_clean[[#This Row],[company_location]], "Same-Country","Cross-Country")</f>
        <v>Same-Country</v>
      </c>
    </row>
    <row r="3265" spans="1:15" ht="19.2" x14ac:dyDescent="0.45">
      <c r="A3265" s="3">
        <v>2023</v>
      </c>
      <c r="B3265" s="4" t="s">
        <v>214</v>
      </c>
      <c r="C3265" s="4">
        <f t="shared" si="50"/>
        <v>2</v>
      </c>
      <c r="D3265" s="4" t="s">
        <v>218</v>
      </c>
      <c r="E3265" s="4" t="s">
        <v>27</v>
      </c>
      <c r="F3265" s="5">
        <v>110000</v>
      </c>
      <c r="G3265" s="3" t="s">
        <v>20</v>
      </c>
      <c r="H3265" s="5">
        <v>110000</v>
      </c>
      <c r="I3265" s="3" t="s">
        <v>21</v>
      </c>
      <c r="J3265" s="3" t="s">
        <v>244</v>
      </c>
      <c r="K3265" s="17">
        <v>100</v>
      </c>
      <c r="L3265" s="3" t="s">
        <v>21</v>
      </c>
      <c r="M3265" s="3" t="s">
        <v>242</v>
      </c>
      <c r="N3265" s="3" t="str">
        <f>IF(tbl_clean[[#This Row],[salary_in_usd]]&gt;=statistics!$B$25,"Yes","No")</f>
        <v>No</v>
      </c>
      <c r="O3265" s="3" t="str">
        <f>IF(tbl_clean[[#This Row],[employee_residence]]=tbl_clean[[#This Row],[company_location]], "Same-Country","Cross-Country")</f>
        <v>Same-Country</v>
      </c>
    </row>
    <row r="3266" spans="1:15" ht="19.2" x14ac:dyDescent="0.45">
      <c r="A3266" s="3">
        <v>2023</v>
      </c>
      <c r="B3266" s="4" t="s">
        <v>216</v>
      </c>
      <c r="C3266" s="4">
        <f t="shared" ref="C3266:C3329" si="51">IF(B3266="Entry",1,IF(B3266="Mid",2,IF(B3266="Senior",3,4)))</f>
        <v>4</v>
      </c>
      <c r="D3266" s="4" t="s">
        <v>218</v>
      </c>
      <c r="E3266" s="4" t="s">
        <v>37</v>
      </c>
      <c r="F3266" s="5">
        <v>110000</v>
      </c>
      <c r="G3266" s="3" t="s">
        <v>20</v>
      </c>
      <c r="H3266" s="5">
        <v>110000</v>
      </c>
      <c r="I3266" s="3" t="s">
        <v>21</v>
      </c>
      <c r="J3266" s="3" t="s">
        <v>243</v>
      </c>
      <c r="K3266" s="17">
        <v>0</v>
      </c>
      <c r="L3266" s="3" t="s">
        <v>21</v>
      </c>
      <c r="M3266" s="3" t="s">
        <v>242</v>
      </c>
      <c r="N3266" s="3" t="str">
        <f>IF(tbl_clean[[#This Row],[salary_in_usd]]&gt;=statistics!$B$25,"Yes","No")</f>
        <v>No</v>
      </c>
      <c r="O3266" s="3" t="str">
        <f>IF(tbl_clean[[#This Row],[employee_residence]]=tbl_clean[[#This Row],[company_location]], "Same-Country","Cross-Country")</f>
        <v>Same-Country</v>
      </c>
    </row>
    <row r="3267" spans="1:15" ht="19.2" x14ac:dyDescent="0.45">
      <c r="A3267" s="3">
        <v>2023</v>
      </c>
      <c r="B3267" s="4" t="s">
        <v>213</v>
      </c>
      <c r="C3267" s="4">
        <f t="shared" si="51"/>
        <v>3</v>
      </c>
      <c r="D3267" s="4" t="s">
        <v>218</v>
      </c>
      <c r="E3267" s="4" t="s">
        <v>52</v>
      </c>
      <c r="F3267" s="5">
        <v>110000</v>
      </c>
      <c r="G3267" s="3" t="s">
        <v>20</v>
      </c>
      <c r="H3267" s="5">
        <v>110000</v>
      </c>
      <c r="I3267" s="3" t="s">
        <v>21</v>
      </c>
      <c r="J3267" s="3" t="s">
        <v>244</v>
      </c>
      <c r="K3267" s="17">
        <v>100</v>
      </c>
      <c r="L3267" s="3" t="s">
        <v>21</v>
      </c>
      <c r="M3267" s="3" t="s">
        <v>242</v>
      </c>
      <c r="N3267" s="3" t="str">
        <f>IF(tbl_clean[[#This Row],[salary_in_usd]]&gt;=statistics!$B$25,"Yes","No")</f>
        <v>No</v>
      </c>
      <c r="O3267" s="3" t="str">
        <f>IF(tbl_clean[[#This Row],[employee_residence]]=tbl_clean[[#This Row],[company_location]], "Same-Country","Cross-Country")</f>
        <v>Same-Country</v>
      </c>
    </row>
    <row r="3268" spans="1:15" ht="19.2" x14ac:dyDescent="0.45">
      <c r="A3268" s="3">
        <v>2023</v>
      </c>
      <c r="B3268" s="4" t="s">
        <v>213</v>
      </c>
      <c r="C3268" s="4">
        <f t="shared" si="51"/>
        <v>3</v>
      </c>
      <c r="D3268" s="4" t="s">
        <v>218</v>
      </c>
      <c r="E3268" s="4" t="s">
        <v>23</v>
      </c>
      <c r="F3268" s="5">
        <v>110000</v>
      </c>
      <c r="G3268" s="3" t="s">
        <v>20</v>
      </c>
      <c r="H3268" s="5">
        <v>110000</v>
      </c>
      <c r="I3268" s="3" t="s">
        <v>21</v>
      </c>
      <c r="J3268" s="3" t="s">
        <v>244</v>
      </c>
      <c r="K3268" s="17">
        <v>100</v>
      </c>
      <c r="L3268" s="3" t="s">
        <v>21</v>
      </c>
      <c r="M3268" s="3" t="s">
        <v>242</v>
      </c>
      <c r="N3268" s="3" t="str">
        <f>IF(tbl_clean[[#This Row],[salary_in_usd]]&gt;=statistics!$B$25,"Yes","No")</f>
        <v>No</v>
      </c>
      <c r="O3268" s="3" t="str">
        <f>IF(tbl_clean[[#This Row],[employee_residence]]=tbl_clean[[#This Row],[company_location]], "Same-Country","Cross-Country")</f>
        <v>Same-Country</v>
      </c>
    </row>
    <row r="3269" spans="1:15" ht="19.2" x14ac:dyDescent="0.45">
      <c r="A3269" s="3">
        <v>2023</v>
      </c>
      <c r="B3269" s="4" t="s">
        <v>213</v>
      </c>
      <c r="C3269" s="4">
        <f t="shared" si="51"/>
        <v>3</v>
      </c>
      <c r="D3269" s="4" t="s">
        <v>218</v>
      </c>
      <c r="E3269" s="4" t="s">
        <v>27</v>
      </c>
      <c r="F3269" s="5">
        <v>110000</v>
      </c>
      <c r="G3269" s="3" t="s">
        <v>20</v>
      </c>
      <c r="H3269" s="5">
        <v>110000</v>
      </c>
      <c r="I3269" s="3" t="s">
        <v>21</v>
      </c>
      <c r="J3269" s="3" t="s">
        <v>244</v>
      </c>
      <c r="K3269" s="17">
        <v>100</v>
      </c>
      <c r="L3269" s="3" t="s">
        <v>21</v>
      </c>
      <c r="M3269" s="3" t="s">
        <v>242</v>
      </c>
      <c r="N3269" s="3" t="str">
        <f>IF(tbl_clean[[#This Row],[salary_in_usd]]&gt;=statistics!$B$25,"Yes","No")</f>
        <v>No</v>
      </c>
      <c r="O3269" s="3" t="str">
        <f>IF(tbl_clean[[#This Row],[employee_residence]]=tbl_clean[[#This Row],[company_location]], "Same-Country","Cross-Country")</f>
        <v>Same-Country</v>
      </c>
    </row>
    <row r="3270" spans="1:15" ht="19.2" x14ac:dyDescent="0.45">
      <c r="A3270" s="3">
        <v>2023</v>
      </c>
      <c r="B3270" s="4" t="s">
        <v>213</v>
      </c>
      <c r="C3270" s="4">
        <f t="shared" si="51"/>
        <v>3</v>
      </c>
      <c r="D3270" s="4" t="s">
        <v>218</v>
      </c>
      <c r="E3270" s="4" t="s">
        <v>222</v>
      </c>
      <c r="F3270" s="5">
        <v>110000</v>
      </c>
      <c r="G3270" s="3" t="s">
        <v>20</v>
      </c>
      <c r="H3270" s="5">
        <v>110000</v>
      </c>
      <c r="I3270" s="3" t="s">
        <v>24</v>
      </c>
      <c r="J3270" s="3" t="s">
        <v>244</v>
      </c>
      <c r="K3270" s="17">
        <v>100</v>
      </c>
      <c r="L3270" s="3" t="s">
        <v>24</v>
      </c>
      <c r="M3270" s="3" t="s">
        <v>242</v>
      </c>
      <c r="N3270" s="3" t="str">
        <f>IF(tbl_clean[[#This Row],[salary_in_usd]]&gt;=statistics!$B$25,"Yes","No")</f>
        <v>No</v>
      </c>
      <c r="O3270" s="3" t="str">
        <f>IF(tbl_clean[[#This Row],[employee_residence]]=tbl_clean[[#This Row],[company_location]], "Same-Country","Cross-Country")</f>
        <v>Same-Country</v>
      </c>
    </row>
    <row r="3271" spans="1:15" ht="19.2" x14ac:dyDescent="0.45">
      <c r="A3271" s="3">
        <v>2023</v>
      </c>
      <c r="B3271" s="4" t="s">
        <v>213</v>
      </c>
      <c r="C3271" s="4">
        <f t="shared" si="51"/>
        <v>3</v>
      </c>
      <c r="D3271" s="4" t="s">
        <v>218</v>
      </c>
      <c r="E3271" s="4" t="s">
        <v>27</v>
      </c>
      <c r="F3271" s="5">
        <v>110000</v>
      </c>
      <c r="G3271" s="3" t="s">
        <v>20</v>
      </c>
      <c r="H3271" s="5">
        <v>110000</v>
      </c>
      <c r="I3271" s="3" t="s">
        <v>21</v>
      </c>
      <c r="J3271" s="3" t="s">
        <v>243</v>
      </c>
      <c r="K3271" s="17">
        <v>0</v>
      </c>
      <c r="L3271" s="3" t="s">
        <v>21</v>
      </c>
      <c r="M3271" s="3" t="s">
        <v>242</v>
      </c>
      <c r="N3271" s="3" t="str">
        <f>IF(tbl_clean[[#This Row],[salary_in_usd]]&gt;=statistics!$B$25,"Yes","No")</f>
        <v>No</v>
      </c>
      <c r="O3271" s="3" t="str">
        <f>IF(tbl_clean[[#This Row],[employee_residence]]=tbl_clean[[#This Row],[company_location]], "Same-Country","Cross-Country")</f>
        <v>Same-Country</v>
      </c>
    </row>
    <row r="3272" spans="1:15" ht="19.2" x14ac:dyDescent="0.45">
      <c r="A3272" s="3">
        <v>2023</v>
      </c>
      <c r="B3272" s="4" t="s">
        <v>213</v>
      </c>
      <c r="C3272" s="4">
        <f t="shared" si="51"/>
        <v>3</v>
      </c>
      <c r="D3272" s="4" t="s">
        <v>218</v>
      </c>
      <c r="E3272" s="4" t="s">
        <v>27</v>
      </c>
      <c r="F3272" s="5">
        <v>110000</v>
      </c>
      <c r="G3272" s="3" t="s">
        <v>20</v>
      </c>
      <c r="H3272" s="5">
        <v>110000</v>
      </c>
      <c r="I3272" s="3" t="s">
        <v>21</v>
      </c>
      <c r="J3272" s="3" t="s">
        <v>243</v>
      </c>
      <c r="K3272" s="17">
        <v>0</v>
      </c>
      <c r="L3272" s="3" t="s">
        <v>21</v>
      </c>
      <c r="M3272" s="3" t="s">
        <v>242</v>
      </c>
      <c r="N3272" s="3" t="str">
        <f>IF(tbl_clean[[#This Row],[salary_in_usd]]&gt;=statistics!$B$25,"Yes","No")</f>
        <v>No</v>
      </c>
      <c r="O3272" s="3" t="str">
        <f>IF(tbl_clean[[#This Row],[employee_residence]]=tbl_clean[[#This Row],[company_location]], "Same-Country","Cross-Country")</f>
        <v>Same-Country</v>
      </c>
    </row>
    <row r="3273" spans="1:15" ht="19.2" x14ac:dyDescent="0.45">
      <c r="A3273" s="3">
        <v>2023</v>
      </c>
      <c r="B3273" s="4" t="s">
        <v>213</v>
      </c>
      <c r="C3273" s="4">
        <f t="shared" si="51"/>
        <v>3</v>
      </c>
      <c r="D3273" s="4" t="s">
        <v>218</v>
      </c>
      <c r="E3273" s="4" t="s">
        <v>27</v>
      </c>
      <c r="F3273" s="5">
        <v>110000</v>
      </c>
      <c r="G3273" s="3" t="s">
        <v>20</v>
      </c>
      <c r="H3273" s="5">
        <v>110000</v>
      </c>
      <c r="I3273" s="3" t="s">
        <v>21</v>
      </c>
      <c r="J3273" s="3" t="s">
        <v>243</v>
      </c>
      <c r="K3273" s="17">
        <v>0</v>
      </c>
      <c r="L3273" s="3" t="s">
        <v>21</v>
      </c>
      <c r="M3273" s="3" t="s">
        <v>242</v>
      </c>
      <c r="N3273" s="3" t="str">
        <f>IF(tbl_clean[[#This Row],[salary_in_usd]]&gt;=statistics!$B$25,"Yes","No")</f>
        <v>No</v>
      </c>
      <c r="O3273" s="3" t="str">
        <f>IF(tbl_clean[[#This Row],[employee_residence]]=tbl_clean[[#This Row],[company_location]], "Same-Country","Cross-Country")</f>
        <v>Same-Country</v>
      </c>
    </row>
    <row r="3274" spans="1:15" ht="19.2" x14ac:dyDescent="0.45">
      <c r="A3274" s="3">
        <v>2023</v>
      </c>
      <c r="B3274" s="4" t="s">
        <v>213</v>
      </c>
      <c r="C3274" s="4">
        <f t="shared" si="51"/>
        <v>3</v>
      </c>
      <c r="D3274" s="4" t="s">
        <v>218</v>
      </c>
      <c r="E3274" s="4" t="s">
        <v>27</v>
      </c>
      <c r="F3274" s="5">
        <v>110000</v>
      </c>
      <c r="G3274" s="3" t="s">
        <v>20</v>
      </c>
      <c r="H3274" s="5">
        <v>110000</v>
      </c>
      <c r="I3274" s="3" t="s">
        <v>21</v>
      </c>
      <c r="J3274" s="3" t="s">
        <v>244</v>
      </c>
      <c r="K3274" s="17">
        <v>100</v>
      </c>
      <c r="L3274" s="3" t="s">
        <v>21</v>
      </c>
      <c r="M3274" s="3" t="s">
        <v>241</v>
      </c>
      <c r="N3274" s="3" t="str">
        <f>IF(tbl_clean[[#This Row],[salary_in_usd]]&gt;=statistics!$B$25,"Yes","No")</f>
        <v>No</v>
      </c>
      <c r="O3274" s="3" t="str">
        <f>IF(tbl_clean[[#This Row],[employee_residence]]=tbl_clean[[#This Row],[company_location]], "Same-Country","Cross-Country")</f>
        <v>Same-Country</v>
      </c>
    </row>
    <row r="3275" spans="1:15" ht="19.2" x14ac:dyDescent="0.45">
      <c r="A3275" s="3">
        <v>2023</v>
      </c>
      <c r="B3275" s="4" t="s">
        <v>214</v>
      </c>
      <c r="C3275" s="4">
        <f t="shared" si="51"/>
        <v>2</v>
      </c>
      <c r="D3275" s="4" t="s">
        <v>218</v>
      </c>
      <c r="E3275" s="4" t="s">
        <v>27</v>
      </c>
      <c r="F3275" s="5">
        <v>110000</v>
      </c>
      <c r="G3275" s="3" t="s">
        <v>20</v>
      </c>
      <c r="H3275" s="5">
        <v>110000</v>
      </c>
      <c r="I3275" s="3" t="s">
        <v>21</v>
      </c>
      <c r="J3275" s="3" t="s">
        <v>244</v>
      </c>
      <c r="K3275" s="17">
        <v>100</v>
      </c>
      <c r="L3275" s="3" t="s">
        <v>21</v>
      </c>
      <c r="M3275" s="3" t="s">
        <v>242</v>
      </c>
      <c r="N3275" s="3" t="str">
        <f>IF(tbl_clean[[#This Row],[salary_in_usd]]&gt;=statistics!$B$25,"Yes","No")</f>
        <v>No</v>
      </c>
      <c r="O3275" s="3" t="str">
        <f>IF(tbl_clean[[#This Row],[employee_residence]]=tbl_clean[[#This Row],[company_location]], "Same-Country","Cross-Country")</f>
        <v>Same-Country</v>
      </c>
    </row>
    <row r="3276" spans="1:15" ht="19.2" x14ac:dyDescent="0.45">
      <c r="A3276" s="3">
        <v>2023</v>
      </c>
      <c r="B3276" s="4" t="s">
        <v>215</v>
      </c>
      <c r="C3276" s="4">
        <f t="shared" si="51"/>
        <v>1</v>
      </c>
      <c r="D3276" s="4" t="s">
        <v>218</v>
      </c>
      <c r="E3276" s="4" t="s">
        <v>23</v>
      </c>
      <c r="F3276" s="5">
        <v>110000</v>
      </c>
      <c r="G3276" s="3" t="s">
        <v>20</v>
      </c>
      <c r="H3276" s="5">
        <v>110000</v>
      </c>
      <c r="I3276" s="3" t="s">
        <v>21</v>
      </c>
      <c r="J3276" s="3" t="s">
        <v>245</v>
      </c>
      <c r="K3276" s="17">
        <v>50</v>
      </c>
      <c r="L3276" s="3" t="s">
        <v>21</v>
      </c>
      <c r="M3276" s="3" t="s">
        <v>241</v>
      </c>
      <c r="N3276" s="3" t="str">
        <f>IF(tbl_clean[[#This Row],[salary_in_usd]]&gt;=statistics!$B$25,"Yes","No")</f>
        <v>No</v>
      </c>
      <c r="O3276" s="3" t="str">
        <f>IF(tbl_clean[[#This Row],[employee_residence]]=tbl_clean[[#This Row],[company_location]], "Same-Country","Cross-Country")</f>
        <v>Same-Country</v>
      </c>
    </row>
    <row r="3277" spans="1:15" ht="19.2" x14ac:dyDescent="0.45">
      <c r="A3277" s="3">
        <v>2023</v>
      </c>
      <c r="B3277" s="4" t="s">
        <v>216</v>
      </c>
      <c r="C3277" s="4">
        <f t="shared" si="51"/>
        <v>4</v>
      </c>
      <c r="D3277" s="4" t="s">
        <v>218</v>
      </c>
      <c r="E3277" s="4" t="s">
        <v>37</v>
      </c>
      <c r="F3277" s="5">
        <v>110000</v>
      </c>
      <c r="G3277" s="3" t="s">
        <v>20</v>
      </c>
      <c r="H3277" s="5">
        <v>110000</v>
      </c>
      <c r="I3277" s="3" t="s">
        <v>21</v>
      </c>
      <c r="J3277" s="3" t="s">
        <v>243</v>
      </c>
      <c r="K3277" s="17">
        <v>0</v>
      </c>
      <c r="L3277" s="3" t="s">
        <v>21</v>
      </c>
      <c r="M3277" s="3" t="s">
        <v>242</v>
      </c>
      <c r="N3277" s="3" t="str">
        <f>IF(tbl_clean[[#This Row],[salary_in_usd]]&gt;=statistics!$B$25,"Yes","No")</f>
        <v>No</v>
      </c>
      <c r="O3277" s="3" t="str">
        <f>IF(tbl_clean[[#This Row],[employee_residence]]=tbl_clean[[#This Row],[company_location]], "Same-Country","Cross-Country")</f>
        <v>Same-Country</v>
      </c>
    </row>
    <row r="3278" spans="1:15" ht="19.2" x14ac:dyDescent="0.45">
      <c r="A3278" s="3">
        <v>2023</v>
      </c>
      <c r="B3278" s="4" t="s">
        <v>214</v>
      </c>
      <c r="C3278" s="4">
        <f t="shared" si="51"/>
        <v>2</v>
      </c>
      <c r="D3278" s="4" t="s">
        <v>218</v>
      </c>
      <c r="E3278" s="4" t="s">
        <v>35</v>
      </c>
      <c r="F3278" s="5">
        <v>110000</v>
      </c>
      <c r="G3278" s="3" t="s">
        <v>20</v>
      </c>
      <c r="H3278" s="5">
        <v>110000</v>
      </c>
      <c r="I3278" s="3" t="s">
        <v>21</v>
      </c>
      <c r="J3278" s="3" t="s">
        <v>244</v>
      </c>
      <c r="K3278" s="17">
        <v>100</v>
      </c>
      <c r="L3278" s="3" t="s">
        <v>21</v>
      </c>
      <c r="M3278" s="3" t="s">
        <v>240</v>
      </c>
      <c r="N3278" s="3" t="str">
        <f>IF(tbl_clean[[#This Row],[salary_in_usd]]&gt;=statistics!$B$25,"Yes","No")</f>
        <v>No</v>
      </c>
      <c r="O3278" s="3" t="str">
        <f>IF(tbl_clean[[#This Row],[employee_residence]]=tbl_clean[[#This Row],[company_location]], "Same-Country","Cross-Country")</f>
        <v>Same-Country</v>
      </c>
    </row>
    <row r="3279" spans="1:15" ht="19.2" x14ac:dyDescent="0.45">
      <c r="A3279" s="3">
        <v>2023</v>
      </c>
      <c r="B3279" s="4" t="s">
        <v>213</v>
      </c>
      <c r="C3279" s="4">
        <f t="shared" si="51"/>
        <v>3</v>
      </c>
      <c r="D3279" s="4" t="s">
        <v>218</v>
      </c>
      <c r="E3279" s="4" t="s">
        <v>23</v>
      </c>
      <c r="F3279" s="5">
        <v>110000</v>
      </c>
      <c r="G3279" s="3" t="s">
        <v>20</v>
      </c>
      <c r="H3279" s="5">
        <v>110000</v>
      </c>
      <c r="I3279" s="3" t="s">
        <v>21</v>
      </c>
      <c r="J3279" s="3" t="s">
        <v>244</v>
      </c>
      <c r="K3279" s="17">
        <v>100</v>
      </c>
      <c r="L3279" s="3" t="s">
        <v>21</v>
      </c>
      <c r="M3279" s="3" t="s">
        <v>242</v>
      </c>
      <c r="N3279" s="3" t="str">
        <f>IF(tbl_clean[[#This Row],[salary_in_usd]]&gt;=statistics!$B$25,"Yes","No")</f>
        <v>No</v>
      </c>
      <c r="O3279" s="3" t="str">
        <f>IF(tbl_clean[[#This Row],[employee_residence]]=tbl_clean[[#This Row],[company_location]], "Same-Country","Cross-Country")</f>
        <v>Same-Country</v>
      </c>
    </row>
    <row r="3280" spans="1:15" ht="19.2" x14ac:dyDescent="0.45">
      <c r="A3280" s="3">
        <v>2023</v>
      </c>
      <c r="B3280" s="4" t="s">
        <v>213</v>
      </c>
      <c r="C3280" s="4">
        <f t="shared" si="51"/>
        <v>3</v>
      </c>
      <c r="D3280" s="4" t="s">
        <v>218</v>
      </c>
      <c r="E3280" s="4" t="s">
        <v>233</v>
      </c>
      <c r="F3280" s="5">
        <v>110000</v>
      </c>
      <c r="G3280" s="3" t="s">
        <v>20</v>
      </c>
      <c r="H3280" s="5">
        <v>110000</v>
      </c>
      <c r="I3280" s="3" t="s">
        <v>21</v>
      </c>
      <c r="J3280" s="3" t="s">
        <v>243</v>
      </c>
      <c r="K3280" s="17">
        <v>0</v>
      </c>
      <c r="L3280" s="3" t="s">
        <v>21</v>
      </c>
      <c r="M3280" s="3" t="s">
        <v>242</v>
      </c>
      <c r="N3280" s="3" t="str">
        <f>IF(tbl_clean[[#This Row],[salary_in_usd]]&gt;=statistics!$B$25,"Yes","No")</f>
        <v>No</v>
      </c>
      <c r="O3280" s="3" t="str">
        <f>IF(tbl_clean[[#This Row],[employee_residence]]=tbl_clean[[#This Row],[company_location]], "Same-Country","Cross-Country")</f>
        <v>Same-Country</v>
      </c>
    </row>
    <row r="3281" spans="1:15" ht="19.2" x14ac:dyDescent="0.45">
      <c r="A3281" s="3">
        <v>2023</v>
      </c>
      <c r="B3281" s="4" t="s">
        <v>213</v>
      </c>
      <c r="C3281" s="4">
        <f t="shared" si="51"/>
        <v>3</v>
      </c>
      <c r="D3281" s="4" t="s">
        <v>218</v>
      </c>
      <c r="E3281" s="4" t="s">
        <v>232</v>
      </c>
      <c r="F3281" s="5">
        <v>110000</v>
      </c>
      <c r="G3281" s="3" t="s">
        <v>20</v>
      </c>
      <c r="H3281" s="5">
        <v>110000</v>
      </c>
      <c r="I3281" s="3" t="s">
        <v>21</v>
      </c>
      <c r="J3281" s="3" t="s">
        <v>244</v>
      </c>
      <c r="K3281" s="17">
        <v>100</v>
      </c>
      <c r="L3281" s="3" t="s">
        <v>21</v>
      </c>
      <c r="M3281" s="3" t="s">
        <v>242</v>
      </c>
      <c r="N3281" s="3" t="str">
        <f>IF(tbl_clean[[#This Row],[salary_in_usd]]&gt;=statistics!$B$25,"Yes","No")</f>
        <v>No</v>
      </c>
      <c r="O3281" s="3" t="str">
        <f>IF(tbl_clean[[#This Row],[employee_residence]]=tbl_clean[[#This Row],[company_location]], "Same-Country","Cross-Country")</f>
        <v>Same-Country</v>
      </c>
    </row>
    <row r="3282" spans="1:15" ht="19.2" x14ac:dyDescent="0.45">
      <c r="A3282" s="3">
        <v>2023</v>
      </c>
      <c r="B3282" s="4" t="s">
        <v>213</v>
      </c>
      <c r="C3282" s="4">
        <f t="shared" si="51"/>
        <v>3</v>
      </c>
      <c r="D3282" s="4" t="s">
        <v>218</v>
      </c>
      <c r="E3282" s="4" t="s">
        <v>23</v>
      </c>
      <c r="F3282" s="5">
        <v>110000</v>
      </c>
      <c r="G3282" s="3" t="s">
        <v>20</v>
      </c>
      <c r="H3282" s="5">
        <v>110000</v>
      </c>
      <c r="I3282" s="3" t="s">
        <v>21</v>
      </c>
      <c r="J3282" s="3" t="s">
        <v>244</v>
      </c>
      <c r="K3282" s="17">
        <v>100</v>
      </c>
      <c r="L3282" s="3" t="s">
        <v>21</v>
      </c>
      <c r="M3282" s="3" t="s">
        <v>242</v>
      </c>
      <c r="N3282" s="3" t="str">
        <f>IF(tbl_clean[[#This Row],[salary_in_usd]]&gt;=statistics!$B$25,"Yes","No")</f>
        <v>No</v>
      </c>
      <c r="O3282" s="3" t="str">
        <f>IF(tbl_clean[[#This Row],[employee_residence]]=tbl_clean[[#This Row],[company_location]], "Same-Country","Cross-Country")</f>
        <v>Same-Country</v>
      </c>
    </row>
    <row r="3283" spans="1:15" ht="19.2" x14ac:dyDescent="0.45">
      <c r="A3283" s="3">
        <v>2023</v>
      </c>
      <c r="B3283" s="4" t="s">
        <v>213</v>
      </c>
      <c r="C3283" s="4">
        <f t="shared" si="51"/>
        <v>3</v>
      </c>
      <c r="D3283" s="4" t="s">
        <v>218</v>
      </c>
      <c r="E3283" s="4" t="s">
        <v>232</v>
      </c>
      <c r="F3283" s="5">
        <v>110000</v>
      </c>
      <c r="G3283" s="3" t="s">
        <v>20</v>
      </c>
      <c r="H3283" s="5">
        <v>110000</v>
      </c>
      <c r="I3283" s="3" t="s">
        <v>21</v>
      </c>
      <c r="J3283" s="3" t="s">
        <v>244</v>
      </c>
      <c r="K3283" s="17">
        <v>100</v>
      </c>
      <c r="L3283" s="3" t="s">
        <v>21</v>
      </c>
      <c r="M3283" s="3" t="s">
        <v>242</v>
      </c>
      <c r="N3283" s="3" t="str">
        <f>IF(tbl_clean[[#This Row],[salary_in_usd]]&gt;=statistics!$B$25,"Yes","No")</f>
        <v>No</v>
      </c>
      <c r="O3283" s="3" t="str">
        <f>IF(tbl_clean[[#This Row],[employee_residence]]=tbl_clean[[#This Row],[company_location]], "Same-Country","Cross-Country")</f>
        <v>Same-Country</v>
      </c>
    </row>
    <row r="3284" spans="1:15" ht="19.2" x14ac:dyDescent="0.45">
      <c r="A3284" s="3">
        <v>2023</v>
      </c>
      <c r="B3284" s="4" t="s">
        <v>213</v>
      </c>
      <c r="C3284" s="4">
        <f t="shared" si="51"/>
        <v>3</v>
      </c>
      <c r="D3284" s="4" t="s">
        <v>218</v>
      </c>
      <c r="E3284" s="4" t="s">
        <v>37</v>
      </c>
      <c r="F3284" s="5">
        <v>110000</v>
      </c>
      <c r="G3284" s="3" t="s">
        <v>20</v>
      </c>
      <c r="H3284" s="5">
        <v>110000</v>
      </c>
      <c r="I3284" s="3" t="s">
        <v>21</v>
      </c>
      <c r="J3284" s="3" t="s">
        <v>243</v>
      </c>
      <c r="K3284" s="17">
        <v>0</v>
      </c>
      <c r="L3284" s="3" t="s">
        <v>21</v>
      </c>
      <c r="M3284" s="3" t="s">
        <v>242</v>
      </c>
      <c r="N3284" s="3" t="str">
        <f>IF(tbl_clean[[#This Row],[salary_in_usd]]&gt;=statistics!$B$25,"Yes","No")</f>
        <v>No</v>
      </c>
      <c r="O3284" s="3" t="str">
        <f>IF(tbl_clean[[#This Row],[employee_residence]]=tbl_clean[[#This Row],[company_location]], "Same-Country","Cross-Country")</f>
        <v>Same-Country</v>
      </c>
    </row>
    <row r="3285" spans="1:15" ht="19.2" x14ac:dyDescent="0.45">
      <c r="A3285" s="3">
        <v>2023</v>
      </c>
      <c r="B3285" s="4" t="s">
        <v>213</v>
      </c>
      <c r="C3285" s="4">
        <f t="shared" si="51"/>
        <v>3</v>
      </c>
      <c r="D3285" s="4" t="s">
        <v>218</v>
      </c>
      <c r="E3285" s="4" t="s">
        <v>23</v>
      </c>
      <c r="F3285" s="5">
        <v>110000</v>
      </c>
      <c r="G3285" s="3" t="s">
        <v>20</v>
      </c>
      <c r="H3285" s="5">
        <v>110000</v>
      </c>
      <c r="I3285" s="3" t="s">
        <v>24</v>
      </c>
      <c r="J3285" s="3" t="s">
        <v>243</v>
      </c>
      <c r="K3285" s="17">
        <v>0</v>
      </c>
      <c r="L3285" s="3" t="s">
        <v>24</v>
      </c>
      <c r="M3285" s="3" t="s">
        <v>242</v>
      </c>
      <c r="N3285" s="3" t="str">
        <f>IF(tbl_clean[[#This Row],[salary_in_usd]]&gt;=statistics!$B$25,"Yes","No")</f>
        <v>No</v>
      </c>
      <c r="O3285" s="3" t="str">
        <f>IF(tbl_clean[[#This Row],[employee_residence]]=tbl_clean[[#This Row],[company_location]], "Same-Country","Cross-Country")</f>
        <v>Same-Country</v>
      </c>
    </row>
    <row r="3286" spans="1:15" ht="19.2" x14ac:dyDescent="0.45">
      <c r="A3286" s="3">
        <v>2023</v>
      </c>
      <c r="B3286" s="4" t="s">
        <v>213</v>
      </c>
      <c r="C3286" s="4">
        <f t="shared" si="51"/>
        <v>3</v>
      </c>
      <c r="D3286" s="4" t="s">
        <v>218</v>
      </c>
      <c r="E3286" s="4" t="s">
        <v>45</v>
      </c>
      <c r="F3286" s="5">
        <v>110000</v>
      </c>
      <c r="G3286" s="3" t="s">
        <v>20</v>
      </c>
      <c r="H3286" s="5">
        <v>110000</v>
      </c>
      <c r="I3286" s="3" t="s">
        <v>21</v>
      </c>
      <c r="J3286" s="3" t="s">
        <v>244</v>
      </c>
      <c r="K3286" s="17">
        <v>100</v>
      </c>
      <c r="L3286" s="3" t="s">
        <v>21</v>
      </c>
      <c r="M3286" s="3" t="s">
        <v>242</v>
      </c>
      <c r="N3286" s="3" t="str">
        <f>IF(tbl_clean[[#This Row],[salary_in_usd]]&gt;=statistics!$B$25,"Yes","No")</f>
        <v>No</v>
      </c>
      <c r="O3286" s="3" t="str">
        <f>IF(tbl_clean[[#This Row],[employee_residence]]=tbl_clean[[#This Row],[company_location]], "Same-Country","Cross-Country")</f>
        <v>Same-Country</v>
      </c>
    </row>
    <row r="3287" spans="1:15" ht="19.2" x14ac:dyDescent="0.45">
      <c r="A3287" s="3">
        <v>2023</v>
      </c>
      <c r="B3287" s="4" t="s">
        <v>213</v>
      </c>
      <c r="C3287" s="4">
        <f t="shared" si="51"/>
        <v>3</v>
      </c>
      <c r="D3287" s="4" t="s">
        <v>218</v>
      </c>
      <c r="E3287" s="4" t="s">
        <v>37</v>
      </c>
      <c r="F3287" s="5">
        <v>109400</v>
      </c>
      <c r="G3287" s="3" t="s">
        <v>20</v>
      </c>
      <c r="H3287" s="5">
        <v>109400</v>
      </c>
      <c r="I3287" s="3" t="s">
        <v>21</v>
      </c>
      <c r="J3287" s="3" t="s">
        <v>243</v>
      </c>
      <c r="K3287" s="17">
        <v>0</v>
      </c>
      <c r="L3287" s="3" t="s">
        <v>21</v>
      </c>
      <c r="M3287" s="3" t="s">
        <v>242</v>
      </c>
      <c r="N3287" s="3" t="str">
        <f>IF(tbl_clean[[#This Row],[salary_in_usd]]&gt;=statistics!$B$25,"Yes","No")</f>
        <v>No</v>
      </c>
      <c r="O3287" s="3" t="str">
        <f>IF(tbl_clean[[#This Row],[employee_residence]]=tbl_clean[[#This Row],[company_location]], "Same-Country","Cross-Country")</f>
        <v>Same-Country</v>
      </c>
    </row>
    <row r="3288" spans="1:15" ht="19.2" x14ac:dyDescent="0.45">
      <c r="A3288" s="3">
        <v>2023</v>
      </c>
      <c r="B3288" s="4" t="s">
        <v>213</v>
      </c>
      <c r="C3288" s="4">
        <f t="shared" si="51"/>
        <v>3</v>
      </c>
      <c r="D3288" s="4" t="s">
        <v>218</v>
      </c>
      <c r="E3288" s="4" t="s">
        <v>37</v>
      </c>
      <c r="F3288" s="5">
        <v>109400</v>
      </c>
      <c r="G3288" s="3" t="s">
        <v>20</v>
      </c>
      <c r="H3288" s="5">
        <v>109400</v>
      </c>
      <c r="I3288" s="3" t="s">
        <v>21</v>
      </c>
      <c r="J3288" s="3" t="s">
        <v>243</v>
      </c>
      <c r="K3288" s="17">
        <v>0</v>
      </c>
      <c r="L3288" s="3" t="s">
        <v>21</v>
      </c>
      <c r="M3288" s="3" t="s">
        <v>242</v>
      </c>
      <c r="N3288" s="3" t="str">
        <f>IF(tbl_clean[[#This Row],[salary_in_usd]]&gt;=statistics!$B$25,"Yes","No")</f>
        <v>No</v>
      </c>
      <c r="O3288" s="3" t="str">
        <f>IF(tbl_clean[[#This Row],[employee_residence]]=tbl_clean[[#This Row],[company_location]], "Same-Country","Cross-Country")</f>
        <v>Same-Country</v>
      </c>
    </row>
    <row r="3289" spans="1:15" ht="19.2" x14ac:dyDescent="0.45">
      <c r="A3289" s="3">
        <v>2023</v>
      </c>
      <c r="B3289" s="4" t="s">
        <v>213</v>
      </c>
      <c r="C3289" s="4">
        <f t="shared" si="51"/>
        <v>3</v>
      </c>
      <c r="D3289" s="4" t="s">
        <v>218</v>
      </c>
      <c r="E3289" s="4" t="s">
        <v>35</v>
      </c>
      <c r="F3289" s="5">
        <v>109400</v>
      </c>
      <c r="G3289" s="3" t="s">
        <v>20</v>
      </c>
      <c r="H3289" s="5">
        <v>109400</v>
      </c>
      <c r="I3289" s="3" t="s">
        <v>21</v>
      </c>
      <c r="J3289" s="3" t="s">
        <v>243</v>
      </c>
      <c r="K3289" s="17">
        <v>0</v>
      </c>
      <c r="L3289" s="3" t="s">
        <v>21</v>
      </c>
      <c r="M3289" s="3" t="s">
        <v>242</v>
      </c>
      <c r="N3289" s="3" t="str">
        <f>IF(tbl_clean[[#This Row],[salary_in_usd]]&gt;=statistics!$B$25,"Yes","No")</f>
        <v>No</v>
      </c>
      <c r="O3289" s="3" t="str">
        <f>IF(tbl_clean[[#This Row],[employee_residence]]=tbl_clean[[#This Row],[company_location]], "Same-Country","Cross-Country")</f>
        <v>Same-Country</v>
      </c>
    </row>
    <row r="3290" spans="1:15" ht="19.2" x14ac:dyDescent="0.45">
      <c r="A3290" s="3">
        <v>2023</v>
      </c>
      <c r="B3290" s="4" t="s">
        <v>213</v>
      </c>
      <c r="C3290" s="4">
        <f t="shared" si="51"/>
        <v>3</v>
      </c>
      <c r="D3290" s="4" t="s">
        <v>218</v>
      </c>
      <c r="E3290" s="4" t="s">
        <v>35</v>
      </c>
      <c r="F3290" s="5">
        <v>109400</v>
      </c>
      <c r="G3290" s="3" t="s">
        <v>20</v>
      </c>
      <c r="H3290" s="5">
        <v>109400</v>
      </c>
      <c r="I3290" s="3" t="s">
        <v>21</v>
      </c>
      <c r="J3290" s="3" t="s">
        <v>243</v>
      </c>
      <c r="K3290" s="17">
        <v>0</v>
      </c>
      <c r="L3290" s="3" t="s">
        <v>21</v>
      </c>
      <c r="M3290" s="3" t="s">
        <v>242</v>
      </c>
      <c r="N3290" s="3" t="str">
        <f>IF(tbl_clean[[#This Row],[salary_in_usd]]&gt;=statistics!$B$25,"Yes","No")</f>
        <v>No</v>
      </c>
      <c r="O3290" s="3" t="str">
        <f>IF(tbl_clean[[#This Row],[employee_residence]]=tbl_clean[[#This Row],[company_location]], "Same-Country","Cross-Country")</f>
        <v>Same-Country</v>
      </c>
    </row>
    <row r="3291" spans="1:15" ht="19.2" x14ac:dyDescent="0.45">
      <c r="A3291" s="3">
        <v>2023</v>
      </c>
      <c r="B3291" s="4" t="s">
        <v>213</v>
      </c>
      <c r="C3291" s="4">
        <f t="shared" si="51"/>
        <v>3</v>
      </c>
      <c r="D3291" s="4" t="s">
        <v>218</v>
      </c>
      <c r="E3291" s="4" t="s">
        <v>37</v>
      </c>
      <c r="F3291" s="5">
        <v>109400</v>
      </c>
      <c r="G3291" s="3" t="s">
        <v>20</v>
      </c>
      <c r="H3291" s="5">
        <v>109400</v>
      </c>
      <c r="I3291" s="3" t="s">
        <v>21</v>
      </c>
      <c r="J3291" s="3" t="s">
        <v>243</v>
      </c>
      <c r="K3291" s="17">
        <v>0</v>
      </c>
      <c r="L3291" s="3" t="s">
        <v>21</v>
      </c>
      <c r="M3291" s="3" t="s">
        <v>242</v>
      </c>
      <c r="N3291" s="3" t="str">
        <f>IF(tbl_clean[[#This Row],[salary_in_usd]]&gt;=statistics!$B$25,"Yes","No")</f>
        <v>No</v>
      </c>
      <c r="O3291" s="3" t="str">
        <f>IF(tbl_clean[[#This Row],[employee_residence]]=tbl_clean[[#This Row],[company_location]], "Same-Country","Cross-Country")</f>
        <v>Same-Country</v>
      </c>
    </row>
    <row r="3292" spans="1:15" ht="19.2" x14ac:dyDescent="0.45">
      <c r="A3292" s="3">
        <v>2023</v>
      </c>
      <c r="B3292" s="4" t="s">
        <v>213</v>
      </c>
      <c r="C3292" s="4">
        <f t="shared" si="51"/>
        <v>3</v>
      </c>
      <c r="D3292" s="4" t="s">
        <v>218</v>
      </c>
      <c r="E3292" s="4" t="s">
        <v>37</v>
      </c>
      <c r="F3292" s="5">
        <v>109400</v>
      </c>
      <c r="G3292" s="3" t="s">
        <v>20</v>
      </c>
      <c r="H3292" s="5">
        <v>109400</v>
      </c>
      <c r="I3292" s="3" t="s">
        <v>21</v>
      </c>
      <c r="J3292" s="3" t="s">
        <v>243</v>
      </c>
      <c r="K3292" s="17">
        <v>0</v>
      </c>
      <c r="L3292" s="3" t="s">
        <v>21</v>
      </c>
      <c r="M3292" s="3" t="s">
        <v>242</v>
      </c>
      <c r="N3292" s="3" t="str">
        <f>IF(tbl_clean[[#This Row],[salary_in_usd]]&gt;=statistics!$B$25,"Yes","No")</f>
        <v>No</v>
      </c>
      <c r="O3292" s="3" t="str">
        <f>IF(tbl_clean[[#This Row],[employee_residence]]=tbl_clean[[#This Row],[company_location]], "Same-Country","Cross-Country")</f>
        <v>Same-Country</v>
      </c>
    </row>
    <row r="3293" spans="1:15" ht="19.2" x14ac:dyDescent="0.45">
      <c r="A3293" s="3">
        <v>2023</v>
      </c>
      <c r="B3293" s="4" t="s">
        <v>213</v>
      </c>
      <c r="C3293" s="4">
        <f t="shared" si="51"/>
        <v>3</v>
      </c>
      <c r="D3293" s="4" t="s">
        <v>218</v>
      </c>
      <c r="E3293" s="4" t="s">
        <v>35</v>
      </c>
      <c r="F3293" s="5">
        <v>109400</v>
      </c>
      <c r="G3293" s="3" t="s">
        <v>20</v>
      </c>
      <c r="H3293" s="5">
        <v>109400</v>
      </c>
      <c r="I3293" s="3" t="s">
        <v>21</v>
      </c>
      <c r="J3293" s="3" t="s">
        <v>243</v>
      </c>
      <c r="K3293" s="17">
        <v>0</v>
      </c>
      <c r="L3293" s="3" t="s">
        <v>21</v>
      </c>
      <c r="M3293" s="3" t="s">
        <v>242</v>
      </c>
      <c r="N3293" s="3" t="str">
        <f>IF(tbl_clean[[#This Row],[salary_in_usd]]&gt;=statistics!$B$25,"Yes","No")</f>
        <v>No</v>
      </c>
      <c r="O3293" s="3" t="str">
        <f>IF(tbl_clean[[#This Row],[employee_residence]]=tbl_clean[[#This Row],[company_location]], "Same-Country","Cross-Country")</f>
        <v>Same-Country</v>
      </c>
    </row>
    <row r="3294" spans="1:15" ht="19.2" x14ac:dyDescent="0.45">
      <c r="A3294" s="3">
        <v>2023</v>
      </c>
      <c r="B3294" s="4" t="s">
        <v>213</v>
      </c>
      <c r="C3294" s="4">
        <f t="shared" si="51"/>
        <v>3</v>
      </c>
      <c r="D3294" s="4" t="s">
        <v>218</v>
      </c>
      <c r="E3294" s="4" t="s">
        <v>37</v>
      </c>
      <c r="F3294" s="5">
        <v>109400</v>
      </c>
      <c r="G3294" s="3" t="s">
        <v>20</v>
      </c>
      <c r="H3294" s="5">
        <v>109400</v>
      </c>
      <c r="I3294" s="3" t="s">
        <v>21</v>
      </c>
      <c r="J3294" s="3" t="s">
        <v>243</v>
      </c>
      <c r="K3294" s="17">
        <v>0</v>
      </c>
      <c r="L3294" s="3" t="s">
        <v>21</v>
      </c>
      <c r="M3294" s="3" t="s">
        <v>242</v>
      </c>
      <c r="N3294" s="3" t="str">
        <f>IF(tbl_clean[[#This Row],[salary_in_usd]]&gt;=statistics!$B$25,"Yes","No")</f>
        <v>No</v>
      </c>
      <c r="O3294" s="3" t="str">
        <f>IF(tbl_clean[[#This Row],[employee_residence]]=tbl_clean[[#This Row],[company_location]], "Same-Country","Cross-Country")</f>
        <v>Same-Country</v>
      </c>
    </row>
    <row r="3295" spans="1:15" ht="19.2" x14ac:dyDescent="0.45">
      <c r="A3295" s="3">
        <v>2023</v>
      </c>
      <c r="B3295" s="4" t="s">
        <v>213</v>
      </c>
      <c r="C3295" s="4">
        <f t="shared" si="51"/>
        <v>3</v>
      </c>
      <c r="D3295" s="4" t="s">
        <v>218</v>
      </c>
      <c r="E3295" s="4" t="s">
        <v>35</v>
      </c>
      <c r="F3295" s="5">
        <v>109400</v>
      </c>
      <c r="G3295" s="3" t="s">
        <v>20</v>
      </c>
      <c r="H3295" s="5">
        <v>109400</v>
      </c>
      <c r="I3295" s="3" t="s">
        <v>21</v>
      </c>
      <c r="J3295" s="3" t="s">
        <v>243</v>
      </c>
      <c r="K3295" s="17">
        <v>0</v>
      </c>
      <c r="L3295" s="3" t="s">
        <v>21</v>
      </c>
      <c r="M3295" s="3" t="s">
        <v>242</v>
      </c>
      <c r="N3295" s="3" t="str">
        <f>IF(tbl_clean[[#This Row],[salary_in_usd]]&gt;=statistics!$B$25,"Yes","No")</f>
        <v>No</v>
      </c>
      <c r="O3295" s="3" t="str">
        <f>IF(tbl_clean[[#This Row],[employee_residence]]=tbl_clean[[#This Row],[company_location]], "Same-Country","Cross-Country")</f>
        <v>Same-Country</v>
      </c>
    </row>
    <row r="3296" spans="1:15" ht="19.2" x14ac:dyDescent="0.45">
      <c r="A3296" s="3">
        <v>2023</v>
      </c>
      <c r="B3296" s="4" t="s">
        <v>214</v>
      </c>
      <c r="C3296" s="4">
        <f t="shared" si="51"/>
        <v>2</v>
      </c>
      <c r="D3296" s="4" t="s">
        <v>218</v>
      </c>
      <c r="E3296" s="4" t="s">
        <v>23</v>
      </c>
      <c r="F3296" s="5">
        <v>90000</v>
      </c>
      <c r="G3296" s="3" t="s">
        <v>58</v>
      </c>
      <c r="H3296" s="5">
        <v>109371</v>
      </c>
      <c r="I3296" s="3" t="s">
        <v>33</v>
      </c>
      <c r="J3296" s="3" t="s">
        <v>243</v>
      </c>
      <c r="K3296" s="17">
        <v>0</v>
      </c>
      <c r="L3296" s="3" t="s">
        <v>33</v>
      </c>
      <c r="M3296" s="3" t="s">
        <v>242</v>
      </c>
      <c r="N3296" s="3" t="str">
        <f>IF(tbl_clean[[#This Row],[salary_in_usd]]&gt;=statistics!$B$25,"Yes","No")</f>
        <v>No</v>
      </c>
      <c r="O3296" s="3" t="str">
        <f>IF(tbl_clean[[#This Row],[employee_residence]]=tbl_clean[[#This Row],[company_location]], "Same-Country","Cross-Country")</f>
        <v>Same-Country</v>
      </c>
    </row>
    <row r="3297" spans="1:15" ht="19.2" x14ac:dyDescent="0.45">
      <c r="A3297" s="3">
        <v>2023</v>
      </c>
      <c r="B3297" s="4" t="s">
        <v>214</v>
      </c>
      <c r="C3297" s="4">
        <f t="shared" si="51"/>
        <v>2</v>
      </c>
      <c r="D3297" s="4" t="s">
        <v>218</v>
      </c>
      <c r="E3297" s="4" t="s">
        <v>27</v>
      </c>
      <c r="F3297" s="5">
        <v>90000</v>
      </c>
      <c r="G3297" s="3" t="s">
        <v>58</v>
      </c>
      <c r="H3297" s="5">
        <v>109371</v>
      </c>
      <c r="I3297" s="3" t="s">
        <v>119</v>
      </c>
      <c r="J3297" s="3" t="s">
        <v>243</v>
      </c>
      <c r="K3297" s="17">
        <v>0</v>
      </c>
      <c r="L3297" s="3" t="s">
        <v>119</v>
      </c>
      <c r="M3297" s="3" t="s">
        <v>242</v>
      </c>
      <c r="N3297" s="3" t="str">
        <f>IF(tbl_clean[[#This Row],[salary_in_usd]]&gt;=statistics!$B$25,"Yes","No")</f>
        <v>No</v>
      </c>
      <c r="O3297" s="3" t="str">
        <f>IF(tbl_clean[[#This Row],[employee_residence]]=tbl_clean[[#This Row],[company_location]], "Same-Country","Cross-Country")</f>
        <v>Same-Country</v>
      </c>
    </row>
    <row r="3298" spans="1:15" ht="19.2" x14ac:dyDescent="0.45">
      <c r="A3298" s="3">
        <v>2023</v>
      </c>
      <c r="B3298" s="4" t="s">
        <v>214</v>
      </c>
      <c r="C3298" s="4">
        <f t="shared" si="51"/>
        <v>2</v>
      </c>
      <c r="D3298" s="4" t="s">
        <v>218</v>
      </c>
      <c r="E3298" s="4" t="s">
        <v>27</v>
      </c>
      <c r="F3298" s="5">
        <v>90000</v>
      </c>
      <c r="G3298" s="3" t="s">
        <v>58</v>
      </c>
      <c r="H3298" s="5">
        <v>109371</v>
      </c>
      <c r="I3298" s="3" t="s">
        <v>33</v>
      </c>
      <c r="J3298" s="3" t="s">
        <v>243</v>
      </c>
      <c r="K3298" s="17">
        <v>0</v>
      </c>
      <c r="L3298" s="3" t="s">
        <v>33</v>
      </c>
      <c r="M3298" s="3" t="s">
        <v>242</v>
      </c>
      <c r="N3298" s="3" t="str">
        <f>IF(tbl_clean[[#This Row],[salary_in_usd]]&gt;=statistics!$B$25,"Yes","No")</f>
        <v>No</v>
      </c>
      <c r="O3298" s="3" t="str">
        <f>IF(tbl_clean[[#This Row],[employee_residence]]=tbl_clean[[#This Row],[company_location]], "Same-Country","Cross-Country")</f>
        <v>Same-Country</v>
      </c>
    </row>
    <row r="3299" spans="1:15" ht="19.2" x14ac:dyDescent="0.45">
      <c r="A3299" s="3">
        <v>2023</v>
      </c>
      <c r="B3299" s="4" t="s">
        <v>214</v>
      </c>
      <c r="C3299" s="4">
        <f t="shared" si="51"/>
        <v>2</v>
      </c>
      <c r="D3299" s="4" t="s">
        <v>218</v>
      </c>
      <c r="E3299" s="4" t="s">
        <v>35</v>
      </c>
      <c r="F3299" s="5">
        <v>89700</v>
      </c>
      <c r="G3299" s="3" t="s">
        <v>58</v>
      </c>
      <c r="H3299" s="5">
        <v>109006</v>
      </c>
      <c r="I3299" s="3" t="s">
        <v>33</v>
      </c>
      <c r="J3299" s="3" t="s">
        <v>243</v>
      </c>
      <c r="K3299" s="17">
        <v>0</v>
      </c>
      <c r="L3299" s="3" t="s">
        <v>33</v>
      </c>
      <c r="M3299" s="3" t="s">
        <v>242</v>
      </c>
      <c r="N3299" s="3" t="str">
        <f>IF(tbl_clean[[#This Row],[salary_in_usd]]&gt;=statistics!$B$25,"Yes","No")</f>
        <v>No</v>
      </c>
      <c r="O3299" s="3" t="str">
        <f>IF(tbl_clean[[#This Row],[employee_residence]]=tbl_clean[[#This Row],[company_location]], "Same-Country","Cross-Country")</f>
        <v>Same-Country</v>
      </c>
    </row>
    <row r="3300" spans="1:15" ht="19.2" x14ac:dyDescent="0.45">
      <c r="A3300" s="3">
        <v>2023</v>
      </c>
      <c r="B3300" s="4" t="s">
        <v>213</v>
      </c>
      <c r="C3300" s="4">
        <f t="shared" si="51"/>
        <v>3</v>
      </c>
      <c r="D3300" s="4" t="s">
        <v>218</v>
      </c>
      <c r="E3300" s="4" t="s">
        <v>37</v>
      </c>
      <c r="F3300" s="5">
        <v>109000</v>
      </c>
      <c r="G3300" s="3" t="s">
        <v>20</v>
      </c>
      <c r="H3300" s="5">
        <v>109000</v>
      </c>
      <c r="I3300" s="3" t="s">
        <v>21</v>
      </c>
      <c r="J3300" s="3" t="s">
        <v>243</v>
      </c>
      <c r="K3300" s="17">
        <v>0</v>
      </c>
      <c r="L3300" s="3" t="s">
        <v>21</v>
      </c>
      <c r="M3300" s="3" t="s">
        <v>242</v>
      </c>
      <c r="N3300" s="3" t="str">
        <f>IF(tbl_clean[[#This Row],[salary_in_usd]]&gt;=statistics!$B$25,"Yes","No")</f>
        <v>No</v>
      </c>
      <c r="O3300" s="3" t="str">
        <f>IF(tbl_clean[[#This Row],[employee_residence]]=tbl_clean[[#This Row],[company_location]], "Same-Country","Cross-Country")</f>
        <v>Same-Country</v>
      </c>
    </row>
    <row r="3301" spans="1:15" ht="19.2" x14ac:dyDescent="0.45">
      <c r="A3301" s="3">
        <v>2023</v>
      </c>
      <c r="B3301" s="4" t="s">
        <v>214</v>
      </c>
      <c r="C3301" s="4">
        <f t="shared" si="51"/>
        <v>2</v>
      </c>
      <c r="D3301" s="4" t="s">
        <v>218</v>
      </c>
      <c r="E3301" s="4" t="s">
        <v>27</v>
      </c>
      <c r="F3301" s="5">
        <v>109000</v>
      </c>
      <c r="G3301" s="3" t="s">
        <v>20</v>
      </c>
      <c r="H3301" s="5">
        <v>109000</v>
      </c>
      <c r="I3301" s="3" t="s">
        <v>21</v>
      </c>
      <c r="J3301" s="3" t="s">
        <v>243</v>
      </c>
      <c r="K3301" s="17">
        <v>0</v>
      </c>
      <c r="L3301" s="3" t="s">
        <v>21</v>
      </c>
      <c r="M3301" s="3" t="s">
        <v>242</v>
      </c>
      <c r="N3301" s="3" t="str">
        <f>IF(tbl_clean[[#This Row],[salary_in_usd]]&gt;=statistics!$B$25,"Yes","No")</f>
        <v>No</v>
      </c>
      <c r="O3301" s="3" t="str">
        <f>IF(tbl_clean[[#This Row],[employee_residence]]=tbl_clean[[#This Row],[company_location]], "Same-Country","Cross-Country")</f>
        <v>Same-Country</v>
      </c>
    </row>
    <row r="3302" spans="1:15" ht="19.2" x14ac:dyDescent="0.45">
      <c r="A3302" s="3">
        <v>2023</v>
      </c>
      <c r="B3302" s="4" t="s">
        <v>213</v>
      </c>
      <c r="C3302" s="4">
        <f t="shared" si="51"/>
        <v>3</v>
      </c>
      <c r="D3302" s="4" t="s">
        <v>218</v>
      </c>
      <c r="E3302" s="4" t="s">
        <v>223</v>
      </c>
      <c r="F3302" s="5">
        <v>108000</v>
      </c>
      <c r="G3302" s="3" t="s">
        <v>20</v>
      </c>
      <c r="H3302" s="5">
        <v>108000</v>
      </c>
      <c r="I3302" s="3" t="s">
        <v>74</v>
      </c>
      <c r="J3302" s="3" t="s">
        <v>243</v>
      </c>
      <c r="K3302" s="17">
        <v>0</v>
      </c>
      <c r="L3302" s="3" t="s">
        <v>74</v>
      </c>
      <c r="M3302" s="3" t="s">
        <v>242</v>
      </c>
      <c r="N3302" s="3" t="str">
        <f>IF(tbl_clean[[#This Row],[salary_in_usd]]&gt;=statistics!$B$25,"Yes","No")</f>
        <v>No</v>
      </c>
      <c r="O3302" s="3" t="str">
        <f>IF(tbl_clean[[#This Row],[employee_residence]]=tbl_clean[[#This Row],[company_location]], "Same-Country","Cross-Country")</f>
        <v>Same-Country</v>
      </c>
    </row>
    <row r="3303" spans="1:15" ht="19.2" x14ac:dyDescent="0.45">
      <c r="A3303" s="3">
        <v>2023</v>
      </c>
      <c r="B3303" s="4" t="s">
        <v>213</v>
      </c>
      <c r="C3303" s="4">
        <f t="shared" si="51"/>
        <v>3</v>
      </c>
      <c r="D3303" s="4" t="s">
        <v>218</v>
      </c>
      <c r="E3303" s="4" t="s">
        <v>27</v>
      </c>
      <c r="F3303" s="5">
        <v>108000</v>
      </c>
      <c r="G3303" s="3" t="s">
        <v>20</v>
      </c>
      <c r="H3303" s="5">
        <v>108000</v>
      </c>
      <c r="I3303" s="3" t="s">
        <v>21</v>
      </c>
      <c r="J3303" s="3" t="s">
        <v>243</v>
      </c>
      <c r="K3303" s="17">
        <v>0</v>
      </c>
      <c r="L3303" s="3" t="s">
        <v>21</v>
      </c>
      <c r="M3303" s="3" t="s">
        <v>242</v>
      </c>
      <c r="N3303" s="3" t="str">
        <f>IF(tbl_clean[[#This Row],[salary_in_usd]]&gt;=statistics!$B$25,"Yes","No")</f>
        <v>No</v>
      </c>
      <c r="O3303" s="3" t="str">
        <f>IF(tbl_clean[[#This Row],[employee_residence]]=tbl_clean[[#This Row],[company_location]], "Same-Country","Cross-Country")</f>
        <v>Same-Country</v>
      </c>
    </row>
    <row r="3304" spans="1:15" ht="19.2" x14ac:dyDescent="0.45">
      <c r="A3304" s="3">
        <v>2023</v>
      </c>
      <c r="B3304" s="4" t="s">
        <v>213</v>
      </c>
      <c r="C3304" s="4">
        <f t="shared" si="51"/>
        <v>3</v>
      </c>
      <c r="D3304" s="4" t="s">
        <v>218</v>
      </c>
      <c r="E3304" s="4" t="s">
        <v>27</v>
      </c>
      <c r="F3304" s="5">
        <v>108000</v>
      </c>
      <c r="G3304" s="3" t="s">
        <v>20</v>
      </c>
      <c r="H3304" s="5">
        <v>108000</v>
      </c>
      <c r="I3304" s="3" t="s">
        <v>21</v>
      </c>
      <c r="J3304" s="3" t="s">
        <v>244</v>
      </c>
      <c r="K3304" s="17">
        <v>100</v>
      </c>
      <c r="L3304" s="3" t="s">
        <v>21</v>
      </c>
      <c r="M3304" s="3" t="s">
        <v>242</v>
      </c>
      <c r="N3304" s="3" t="str">
        <f>IF(tbl_clean[[#This Row],[salary_in_usd]]&gt;=statistics!$B$25,"Yes","No")</f>
        <v>No</v>
      </c>
      <c r="O3304" s="3" t="str">
        <f>IF(tbl_clean[[#This Row],[employee_residence]]=tbl_clean[[#This Row],[company_location]], "Same-Country","Cross-Country")</f>
        <v>Same-Country</v>
      </c>
    </row>
    <row r="3305" spans="1:15" ht="19.2" x14ac:dyDescent="0.45">
      <c r="A3305" s="3">
        <v>2023</v>
      </c>
      <c r="B3305" s="4" t="s">
        <v>213</v>
      </c>
      <c r="C3305" s="4">
        <f t="shared" si="51"/>
        <v>3</v>
      </c>
      <c r="D3305" s="4" t="s">
        <v>218</v>
      </c>
      <c r="E3305" s="4" t="s">
        <v>37</v>
      </c>
      <c r="F3305" s="5">
        <v>107900</v>
      </c>
      <c r="G3305" s="3" t="s">
        <v>20</v>
      </c>
      <c r="H3305" s="5">
        <v>107900</v>
      </c>
      <c r="I3305" s="3" t="s">
        <v>21</v>
      </c>
      <c r="J3305" s="3" t="s">
        <v>244</v>
      </c>
      <c r="K3305" s="17">
        <v>100</v>
      </c>
      <c r="L3305" s="3" t="s">
        <v>21</v>
      </c>
      <c r="M3305" s="3" t="s">
        <v>242</v>
      </c>
      <c r="N3305" s="3" t="str">
        <f>IF(tbl_clean[[#This Row],[salary_in_usd]]&gt;=statistics!$B$25,"Yes","No")</f>
        <v>No</v>
      </c>
      <c r="O3305" s="3" t="str">
        <f>IF(tbl_clean[[#This Row],[employee_residence]]=tbl_clean[[#This Row],[company_location]], "Same-Country","Cross-Country")</f>
        <v>Same-Country</v>
      </c>
    </row>
    <row r="3306" spans="1:15" ht="19.2" x14ac:dyDescent="0.45">
      <c r="A3306" s="3">
        <v>2023</v>
      </c>
      <c r="B3306" s="4" t="s">
        <v>213</v>
      </c>
      <c r="C3306" s="4">
        <f t="shared" si="51"/>
        <v>3</v>
      </c>
      <c r="D3306" s="4" t="s">
        <v>218</v>
      </c>
      <c r="E3306" s="4" t="s">
        <v>37</v>
      </c>
      <c r="F3306" s="5">
        <v>107500</v>
      </c>
      <c r="G3306" s="3" t="s">
        <v>20</v>
      </c>
      <c r="H3306" s="5">
        <v>107500</v>
      </c>
      <c r="I3306" s="3" t="s">
        <v>21</v>
      </c>
      <c r="J3306" s="3" t="s">
        <v>244</v>
      </c>
      <c r="K3306" s="17">
        <v>100</v>
      </c>
      <c r="L3306" s="3" t="s">
        <v>21</v>
      </c>
      <c r="M3306" s="3" t="s">
        <v>242</v>
      </c>
      <c r="N3306" s="3" t="str">
        <f>IF(tbl_clean[[#This Row],[salary_in_usd]]&gt;=statistics!$B$25,"Yes","No")</f>
        <v>No</v>
      </c>
      <c r="O3306" s="3" t="str">
        <f>IF(tbl_clean[[#This Row],[employee_residence]]=tbl_clean[[#This Row],[company_location]], "Same-Country","Cross-Country")</f>
        <v>Same-Country</v>
      </c>
    </row>
    <row r="3307" spans="1:15" ht="19.2" x14ac:dyDescent="0.45">
      <c r="A3307" s="3">
        <v>2023</v>
      </c>
      <c r="B3307" s="4" t="s">
        <v>213</v>
      </c>
      <c r="C3307" s="4">
        <f t="shared" si="51"/>
        <v>3</v>
      </c>
      <c r="D3307" s="4" t="s">
        <v>218</v>
      </c>
      <c r="E3307" s="4" t="s">
        <v>30</v>
      </c>
      <c r="F3307" s="5">
        <v>100000</v>
      </c>
      <c r="G3307" s="3" t="s">
        <v>14</v>
      </c>
      <c r="H3307" s="5">
        <v>107309</v>
      </c>
      <c r="I3307" s="3" t="s">
        <v>31</v>
      </c>
      <c r="J3307" s="3" t="s">
        <v>244</v>
      </c>
      <c r="K3307" s="17">
        <v>100</v>
      </c>
      <c r="L3307" s="3" t="s">
        <v>31</v>
      </c>
      <c r="M3307" s="3" t="s">
        <v>241</v>
      </c>
      <c r="N3307" s="3" t="str">
        <f>IF(tbl_clean[[#This Row],[salary_in_usd]]&gt;=statistics!$B$25,"Yes","No")</f>
        <v>No</v>
      </c>
      <c r="O3307" s="3" t="str">
        <f>IF(tbl_clean[[#This Row],[employee_residence]]=tbl_clean[[#This Row],[company_location]], "Same-Country","Cross-Country")</f>
        <v>Same-Country</v>
      </c>
    </row>
    <row r="3308" spans="1:15" ht="19.2" x14ac:dyDescent="0.45">
      <c r="A3308" s="3">
        <v>2023</v>
      </c>
      <c r="B3308" s="4" t="s">
        <v>213</v>
      </c>
      <c r="C3308" s="4">
        <f t="shared" si="51"/>
        <v>3</v>
      </c>
      <c r="D3308" s="4" t="s">
        <v>218</v>
      </c>
      <c r="E3308" s="4" t="s">
        <v>108</v>
      </c>
      <c r="F3308" s="5">
        <v>100000</v>
      </c>
      <c r="G3308" s="3" t="s">
        <v>14</v>
      </c>
      <c r="H3308" s="5">
        <v>107309</v>
      </c>
      <c r="I3308" s="3" t="s">
        <v>63</v>
      </c>
      <c r="J3308" s="3" t="s">
        <v>244</v>
      </c>
      <c r="K3308" s="17">
        <v>100</v>
      </c>
      <c r="L3308" s="3" t="s">
        <v>63</v>
      </c>
      <c r="M3308" s="3" t="s">
        <v>242</v>
      </c>
      <c r="N3308" s="3" t="str">
        <f>IF(tbl_clean[[#This Row],[salary_in_usd]]&gt;=statistics!$B$25,"Yes","No")</f>
        <v>No</v>
      </c>
      <c r="O3308" s="3" t="str">
        <f>IF(tbl_clean[[#This Row],[employee_residence]]=tbl_clean[[#This Row],[company_location]], "Same-Country","Cross-Country")</f>
        <v>Same-Country</v>
      </c>
    </row>
    <row r="3309" spans="1:15" ht="19.2" x14ac:dyDescent="0.45">
      <c r="A3309" s="3">
        <v>2023</v>
      </c>
      <c r="B3309" s="4" t="s">
        <v>213</v>
      </c>
      <c r="C3309" s="4">
        <f t="shared" si="51"/>
        <v>3</v>
      </c>
      <c r="D3309" s="4" t="s">
        <v>218</v>
      </c>
      <c r="E3309" s="4" t="s">
        <v>37</v>
      </c>
      <c r="F3309" s="5">
        <v>107250</v>
      </c>
      <c r="G3309" s="3" t="s">
        <v>20</v>
      </c>
      <c r="H3309" s="5">
        <v>107250</v>
      </c>
      <c r="I3309" s="3" t="s">
        <v>21</v>
      </c>
      <c r="J3309" s="3" t="s">
        <v>244</v>
      </c>
      <c r="K3309" s="17">
        <v>100</v>
      </c>
      <c r="L3309" s="3" t="s">
        <v>21</v>
      </c>
      <c r="M3309" s="3" t="s">
        <v>242</v>
      </c>
      <c r="N3309" s="3" t="str">
        <f>IF(tbl_clean[[#This Row],[salary_in_usd]]&gt;=statistics!$B$25,"Yes","No")</f>
        <v>No</v>
      </c>
      <c r="O3309" s="3" t="str">
        <f>IF(tbl_clean[[#This Row],[employee_residence]]=tbl_clean[[#This Row],[company_location]], "Same-Country","Cross-Country")</f>
        <v>Same-Country</v>
      </c>
    </row>
    <row r="3310" spans="1:15" ht="19.2" x14ac:dyDescent="0.45">
      <c r="A3310" s="3">
        <v>2023</v>
      </c>
      <c r="B3310" s="4" t="s">
        <v>213</v>
      </c>
      <c r="C3310" s="4">
        <f t="shared" si="51"/>
        <v>3</v>
      </c>
      <c r="D3310" s="4" t="s">
        <v>218</v>
      </c>
      <c r="E3310" s="4" t="s">
        <v>37</v>
      </c>
      <c r="F3310" s="5">
        <v>107000</v>
      </c>
      <c r="G3310" s="3" t="s">
        <v>20</v>
      </c>
      <c r="H3310" s="5">
        <v>107000</v>
      </c>
      <c r="I3310" s="3" t="s">
        <v>21</v>
      </c>
      <c r="J3310" s="3" t="s">
        <v>244</v>
      </c>
      <c r="K3310" s="17">
        <v>100</v>
      </c>
      <c r="L3310" s="3" t="s">
        <v>21</v>
      </c>
      <c r="M3310" s="3" t="s">
        <v>242</v>
      </c>
      <c r="N3310" s="3" t="str">
        <f>IF(tbl_clean[[#This Row],[salary_in_usd]]&gt;=statistics!$B$25,"Yes","No")</f>
        <v>No</v>
      </c>
      <c r="O3310" s="3" t="str">
        <f>IF(tbl_clean[[#This Row],[employee_residence]]=tbl_clean[[#This Row],[company_location]], "Same-Country","Cross-Country")</f>
        <v>Same-Country</v>
      </c>
    </row>
    <row r="3311" spans="1:15" ht="19.2" x14ac:dyDescent="0.45">
      <c r="A3311" s="3">
        <v>2023</v>
      </c>
      <c r="B3311" s="4" t="s">
        <v>213</v>
      </c>
      <c r="C3311" s="4">
        <f t="shared" si="51"/>
        <v>3</v>
      </c>
      <c r="D3311" s="4" t="s">
        <v>218</v>
      </c>
      <c r="E3311" s="4" t="s">
        <v>35</v>
      </c>
      <c r="F3311" s="5">
        <v>106900</v>
      </c>
      <c r="G3311" s="3" t="s">
        <v>20</v>
      </c>
      <c r="H3311" s="5">
        <v>106900</v>
      </c>
      <c r="I3311" s="3" t="s">
        <v>21</v>
      </c>
      <c r="J3311" s="3" t="s">
        <v>243</v>
      </c>
      <c r="K3311" s="17">
        <v>0</v>
      </c>
      <c r="L3311" s="3" t="s">
        <v>21</v>
      </c>
      <c r="M3311" s="3" t="s">
        <v>242</v>
      </c>
      <c r="N3311" s="3" t="str">
        <f>IF(tbl_clean[[#This Row],[salary_in_usd]]&gt;=statistics!$B$25,"Yes","No")</f>
        <v>No</v>
      </c>
      <c r="O3311" s="3" t="str">
        <f>IF(tbl_clean[[#This Row],[employee_residence]]=tbl_clean[[#This Row],[company_location]], "Same-Country","Cross-Country")</f>
        <v>Same-Country</v>
      </c>
    </row>
    <row r="3312" spans="1:15" ht="19.2" x14ac:dyDescent="0.45">
      <c r="A3312" s="3">
        <v>2023</v>
      </c>
      <c r="B3312" s="4" t="s">
        <v>213</v>
      </c>
      <c r="C3312" s="4">
        <f t="shared" si="51"/>
        <v>3</v>
      </c>
      <c r="D3312" s="4" t="s">
        <v>218</v>
      </c>
      <c r="E3312" s="4" t="s">
        <v>27</v>
      </c>
      <c r="F3312" s="5">
        <v>106800</v>
      </c>
      <c r="G3312" s="3" t="s">
        <v>20</v>
      </c>
      <c r="H3312" s="5">
        <v>106800</v>
      </c>
      <c r="I3312" s="3" t="s">
        <v>21</v>
      </c>
      <c r="J3312" s="3" t="s">
        <v>243</v>
      </c>
      <c r="K3312" s="17">
        <v>0</v>
      </c>
      <c r="L3312" s="3" t="s">
        <v>21</v>
      </c>
      <c r="M3312" s="3" t="s">
        <v>242</v>
      </c>
      <c r="N3312" s="3" t="str">
        <f>IF(tbl_clean[[#This Row],[salary_in_usd]]&gt;=statistics!$B$25,"Yes","No")</f>
        <v>No</v>
      </c>
      <c r="O3312" s="3" t="str">
        <f>IF(tbl_clean[[#This Row],[employee_residence]]=tbl_clean[[#This Row],[company_location]], "Same-Country","Cross-Country")</f>
        <v>Same-Country</v>
      </c>
    </row>
    <row r="3313" spans="1:15" ht="19.2" x14ac:dyDescent="0.45">
      <c r="A3313" s="3">
        <v>2023</v>
      </c>
      <c r="B3313" s="4" t="s">
        <v>213</v>
      </c>
      <c r="C3313" s="4">
        <f t="shared" si="51"/>
        <v>3</v>
      </c>
      <c r="D3313" s="4" t="s">
        <v>218</v>
      </c>
      <c r="E3313" s="4" t="s">
        <v>37</v>
      </c>
      <c r="F3313" s="5">
        <v>106800</v>
      </c>
      <c r="G3313" s="3" t="s">
        <v>20</v>
      </c>
      <c r="H3313" s="5">
        <v>106800</v>
      </c>
      <c r="I3313" s="3" t="s">
        <v>21</v>
      </c>
      <c r="J3313" s="3" t="s">
        <v>244</v>
      </c>
      <c r="K3313" s="17">
        <v>100</v>
      </c>
      <c r="L3313" s="3" t="s">
        <v>21</v>
      </c>
      <c r="M3313" s="3" t="s">
        <v>242</v>
      </c>
      <c r="N3313" s="3" t="str">
        <f>IF(tbl_clean[[#This Row],[salary_in_usd]]&gt;=statistics!$B$25,"Yes","No")</f>
        <v>No</v>
      </c>
      <c r="O3313" s="3" t="str">
        <f>IF(tbl_clean[[#This Row],[employee_residence]]=tbl_clean[[#This Row],[company_location]], "Same-Country","Cross-Country")</f>
        <v>Same-Country</v>
      </c>
    </row>
    <row r="3314" spans="1:15" ht="19.2" x14ac:dyDescent="0.45">
      <c r="A3314" s="3">
        <v>2023</v>
      </c>
      <c r="B3314" s="4" t="s">
        <v>213</v>
      </c>
      <c r="C3314" s="4">
        <f t="shared" si="51"/>
        <v>3</v>
      </c>
      <c r="D3314" s="4" t="s">
        <v>218</v>
      </c>
      <c r="E3314" s="4" t="s">
        <v>37</v>
      </c>
      <c r="F3314" s="5">
        <v>106800</v>
      </c>
      <c r="G3314" s="3" t="s">
        <v>20</v>
      </c>
      <c r="H3314" s="5">
        <v>106800</v>
      </c>
      <c r="I3314" s="3" t="s">
        <v>21</v>
      </c>
      <c r="J3314" s="3" t="s">
        <v>244</v>
      </c>
      <c r="K3314" s="17">
        <v>100</v>
      </c>
      <c r="L3314" s="3" t="s">
        <v>21</v>
      </c>
      <c r="M3314" s="3" t="s">
        <v>242</v>
      </c>
      <c r="N3314" s="3" t="str">
        <f>IF(tbl_clean[[#This Row],[salary_in_usd]]&gt;=statistics!$B$25,"Yes","No")</f>
        <v>No</v>
      </c>
      <c r="O3314" s="3" t="str">
        <f>IF(tbl_clean[[#This Row],[employee_residence]]=tbl_clean[[#This Row],[company_location]], "Same-Country","Cross-Country")</f>
        <v>Same-Country</v>
      </c>
    </row>
    <row r="3315" spans="1:15" ht="19.2" x14ac:dyDescent="0.45">
      <c r="A3315" s="3">
        <v>2023</v>
      </c>
      <c r="B3315" s="4" t="s">
        <v>213</v>
      </c>
      <c r="C3315" s="4">
        <f t="shared" si="51"/>
        <v>3</v>
      </c>
      <c r="D3315" s="4" t="s">
        <v>218</v>
      </c>
      <c r="E3315" s="4" t="s">
        <v>27</v>
      </c>
      <c r="F3315" s="5">
        <v>106800</v>
      </c>
      <c r="G3315" s="3" t="s">
        <v>20</v>
      </c>
      <c r="H3315" s="5">
        <v>106800</v>
      </c>
      <c r="I3315" s="3" t="s">
        <v>21</v>
      </c>
      <c r="J3315" s="3" t="s">
        <v>243</v>
      </c>
      <c r="K3315" s="17">
        <v>0</v>
      </c>
      <c r="L3315" s="3" t="s">
        <v>21</v>
      </c>
      <c r="M3315" s="3" t="s">
        <v>242</v>
      </c>
      <c r="N3315" s="3" t="str">
        <f>IF(tbl_clean[[#This Row],[salary_in_usd]]&gt;=statistics!$B$25,"Yes","No")</f>
        <v>No</v>
      </c>
      <c r="O3315" s="3" t="str">
        <f>IF(tbl_clean[[#This Row],[employee_residence]]=tbl_clean[[#This Row],[company_location]], "Same-Country","Cross-Country")</f>
        <v>Same-Country</v>
      </c>
    </row>
    <row r="3316" spans="1:15" ht="19.2" x14ac:dyDescent="0.45">
      <c r="A3316" s="3">
        <v>2023</v>
      </c>
      <c r="B3316" s="4" t="s">
        <v>213</v>
      </c>
      <c r="C3316" s="4">
        <f t="shared" si="51"/>
        <v>3</v>
      </c>
      <c r="D3316" s="4" t="s">
        <v>218</v>
      </c>
      <c r="E3316" s="4" t="s">
        <v>37</v>
      </c>
      <c r="F3316" s="5">
        <v>106800</v>
      </c>
      <c r="G3316" s="3" t="s">
        <v>20</v>
      </c>
      <c r="H3316" s="5">
        <v>106800</v>
      </c>
      <c r="I3316" s="3" t="s">
        <v>21</v>
      </c>
      <c r="J3316" s="3" t="s">
        <v>243</v>
      </c>
      <c r="K3316" s="17">
        <v>0</v>
      </c>
      <c r="L3316" s="3" t="s">
        <v>21</v>
      </c>
      <c r="M3316" s="3" t="s">
        <v>242</v>
      </c>
      <c r="N3316" s="3" t="str">
        <f>IF(tbl_clean[[#This Row],[salary_in_usd]]&gt;=statistics!$B$25,"Yes","No")</f>
        <v>No</v>
      </c>
      <c r="O3316" s="3" t="str">
        <f>IF(tbl_clean[[#This Row],[employee_residence]]=tbl_clean[[#This Row],[company_location]], "Same-Country","Cross-Country")</f>
        <v>Same-Country</v>
      </c>
    </row>
    <row r="3317" spans="1:15" ht="19.2" x14ac:dyDescent="0.45">
      <c r="A3317" s="3">
        <v>2023</v>
      </c>
      <c r="B3317" s="4" t="s">
        <v>213</v>
      </c>
      <c r="C3317" s="4">
        <f t="shared" si="51"/>
        <v>3</v>
      </c>
      <c r="D3317" s="4" t="s">
        <v>218</v>
      </c>
      <c r="E3317" s="4" t="s">
        <v>37</v>
      </c>
      <c r="F3317" s="5">
        <v>106800</v>
      </c>
      <c r="G3317" s="3" t="s">
        <v>20</v>
      </c>
      <c r="H3317" s="5">
        <v>106800</v>
      </c>
      <c r="I3317" s="3" t="s">
        <v>21</v>
      </c>
      <c r="J3317" s="3" t="s">
        <v>243</v>
      </c>
      <c r="K3317" s="17">
        <v>0</v>
      </c>
      <c r="L3317" s="3" t="s">
        <v>21</v>
      </c>
      <c r="M3317" s="3" t="s">
        <v>242</v>
      </c>
      <c r="N3317" s="3" t="str">
        <f>IF(tbl_clean[[#This Row],[salary_in_usd]]&gt;=statistics!$B$25,"Yes","No")</f>
        <v>No</v>
      </c>
      <c r="O3317" s="3" t="str">
        <f>IF(tbl_clean[[#This Row],[employee_residence]]=tbl_clean[[#This Row],[company_location]], "Same-Country","Cross-Country")</f>
        <v>Same-Country</v>
      </c>
    </row>
    <row r="3318" spans="1:15" ht="19.2" x14ac:dyDescent="0.45">
      <c r="A3318" s="3">
        <v>2023</v>
      </c>
      <c r="B3318" s="4" t="s">
        <v>213</v>
      </c>
      <c r="C3318" s="4">
        <f t="shared" si="51"/>
        <v>3</v>
      </c>
      <c r="D3318" s="4" t="s">
        <v>218</v>
      </c>
      <c r="E3318" s="4" t="s">
        <v>27</v>
      </c>
      <c r="F3318" s="5">
        <v>106800</v>
      </c>
      <c r="G3318" s="3" t="s">
        <v>20</v>
      </c>
      <c r="H3318" s="5">
        <v>106800</v>
      </c>
      <c r="I3318" s="3" t="s">
        <v>21</v>
      </c>
      <c r="J3318" s="3" t="s">
        <v>243</v>
      </c>
      <c r="K3318" s="17">
        <v>0</v>
      </c>
      <c r="L3318" s="3" t="s">
        <v>21</v>
      </c>
      <c r="M3318" s="3" t="s">
        <v>242</v>
      </c>
      <c r="N3318" s="3" t="str">
        <f>IF(tbl_clean[[#This Row],[salary_in_usd]]&gt;=statistics!$B$25,"Yes","No")</f>
        <v>No</v>
      </c>
      <c r="O3318" s="3" t="str">
        <f>IF(tbl_clean[[#This Row],[employee_residence]]=tbl_clean[[#This Row],[company_location]], "Same-Country","Cross-Country")</f>
        <v>Same-Country</v>
      </c>
    </row>
    <row r="3319" spans="1:15" ht="19.2" x14ac:dyDescent="0.45">
      <c r="A3319" s="3">
        <v>2023</v>
      </c>
      <c r="B3319" s="4" t="s">
        <v>213</v>
      </c>
      <c r="C3319" s="4">
        <f t="shared" si="51"/>
        <v>3</v>
      </c>
      <c r="D3319" s="4" t="s">
        <v>218</v>
      </c>
      <c r="E3319" s="4" t="s">
        <v>27</v>
      </c>
      <c r="F3319" s="5">
        <v>106800</v>
      </c>
      <c r="G3319" s="3" t="s">
        <v>20</v>
      </c>
      <c r="H3319" s="5">
        <v>106800</v>
      </c>
      <c r="I3319" s="3" t="s">
        <v>21</v>
      </c>
      <c r="J3319" s="3" t="s">
        <v>243</v>
      </c>
      <c r="K3319" s="17">
        <v>0</v>
      </c>
      <c r="L3319" s="3" t="s">
        <v>21</v>
      </c>
      <c r="M3319" s="3" t="s">
        <v>242</v>
      </c>
      <c r="N3319" s="3" t="str">
        <f>IF(tbl_clean[[#This Row],[salary_in_usd]]&gt;=statistics!$B$25,"Yes","No")</f>
        <v>No</v>
      </c>
      <c r="O3319" s="3" t="str">
        <f>IF(tbl_clean[[#This Row],[employee_residence]]=tbl_clean[[#This Row],[company_location]], "Same-Country","Cross-Country")</f>
        <v>Same-Country</v>
      </c>
    </row>
    <row r="3320" spans="1:15" ht="19.2" x14ac:dyDescent="0.45">
      <c r="A3320" s="3">
        <v>2023</v>
      </c>
      <c r="B3320" s="4" t="s">
        <v>213</v>
      </c>
      <c r="C3320" s="4">
        <f t="shared" si="51"/>
        <v>3</v>
      </c>
      <c r="D3320" s="4" t="s">
        <v>218</v>
      </c>
      <c r="E3320" s="4" t="s">
        <v>27</v>
      </c>
      <c r="F3320" s="5">
        <v>106800</v>
      </c>
      <c r="G3320" s="3" t="s">
        <v>20</v>
      </c>
      <c r="H3320" s="5">
        <v>106800</v>
      </c>
      <c r="I3320" s="3" t="s">
        <v>21</v>
      </c>
      <c r="J3320" s="3" t="s">
        <v>243</v>
      </c>
      <c r="K3320" s="17">
        <v>0</v>
      </c>
      <c r="L3320" s="3" t="s">
        <v>21</v>
      </c>
      <c r="M3320" s="3" t="s">
        <v>242</v>
      </c>
      <c r="N3320" s="3" t="str">
        <f>IF(tbl_clean[[#This Row],[salary_in_usd]]&gt;=statistics!$B$25,"Yes","No")</f>
        <v>No</v>
      </c>
      <c r="O3320" s="3" t="str">
        <f>IF(tbl_clean[[#This Row],[employee_residence]]=tbl_clean[[#This Row],[company_location]], "Same-Country","Cross-Country")</f>
        <v>Same-Country</v>
      </c>
    </row>
    <row r="3321" spans="1:15" ht="19.2" x14ac:dyDescent="0.45">
      <c r="A3321" s="3">
        <v>2023</v>
      </c>
      <c r="B3321" s="4" t="s">
        <v>214</v>
      </c>
      <c r="C3321" s="4">
        <f t="shared" si="51"/>
        <v>2</v>
      </c>
      <c r="D3321" s="4" t="s">
        <v>218</v>
      </c>
      <c r="E3321" s="4" t="s">
        <v>45</v>
      </c>
      <c r="F3321" s="5">
        <v>106500</v>
      </c>
      <c r="G3321" s="3" t="s">
        <v>20</v>
      </c>
      <c r="H3321" s="5">
        <v>106500</v>
      </c>
      <c r="I3321" s="3" t="s">
        <v>21</v>
      </c>
      <c r="J3321" s="3" t="s">
        <v>243</v>
      </c>
      <c r="K3321" s="17">
        <v>0</v>
      </c>
      <c r="L3321" s="3" t="s">
        <v>21</v>
      </c>
      <c r="M3321" s="3" t="s">
        <v>242</v>
      </c>
      <c r="N3321" s="3" t="str">
        <f>IF(tbl_clean[[#This Row],[salary_in_usd]]&gt;=statistics!$B$25,"Yes","No")</f>
        <v>No</v>
      </c>
      <c r="O3321" s="3" t="str">
        <f>IF(tbl_clean[[#This Row],[employee_residence]]=tbl_clean[[#This Row],[company_location]], "Same-Country","Cross-Country")</f>
        <v>Same-Country</v>
      </c>
    </row>
    <row r="3322" spans="1:15" ht="19.2" x14ac:dyDescent="0.45">
      <c r="A3322" s="3">
        <v>2023</v>
      </c>
      <c r="B3322" s="4" t="s">
        <v>214</v>
      </c>
      <c r="C3322" s="4">
        <f t="shared" si="51"/>
        <v>2</v>
      </c>
      <c r="D3322" s="4" t="s">
        <v>218</v>
      </c>
      <c r="E3322" s="4" t="s">
        <v>45</v>
      </c>
      <c r="F3322" s="5">
        <v>106500</v>
      </c>
      <c r="G3322" s="3" t="s">
        <v>20</v>
      </c>
      <c r="H3322" s="5">
        <v>106500</v>
      </c>
      <c r="I3322" s="3" t="s">
        <v>21</v>
      </c>
      <c r="J3322" s="3" t="s">
        <v>243</v>
      </c>
      <c r="K3322" s="17">
        <v>0</v>
      </c>
      <c r="L3322" s="3" t="s">
        <v>21</v>
      </c>
      <c r="M3322" s="3" t="s">
        <v>242</v>
      </c>
      <c r="N3322" s="3" t="str">
        <f>IF(tbl_clean[[#This Row],[salary_in_usd]]&gt;=statistics!$B$25,"Yes","No")</f>
        <v>No</v>
      </c>
      <c r="O3322" s="3" t="str">
        <f>IF(tbl_clean[[#This Row],[employee_residence]]=tbl_clean[[#This Row],[company_location]], "Same-Country","Cross-Country")</f>
        <v>Same-Country</v>
      </c>
    </row>
    <row r="3323" spans="1:15" ht="19.2" x14ac:dyDescent="0.45">
      <c r="A3323" s="3">
        <v>2023</v>
      </c>
      <c r="B3323" s="4" t="s">
        <v>213</v>
      </c>
      <c r="C3323" s="4">
        <f t="shared" si="51"/>
        <v>3</v>
      </c>
      <c r="D3323" s="4" t="s">
        <v>218</v>
      </c>
      <c r="E3323" s="4" t="s">
        <v>37</v>
      </c>
      <c r="F3323" s="5">
        <v>106500</v>
      </c>
      <c r="G3323" s="3" t="s">
        <v>20</v>
      </c>
      <c r="H3323" s="5">
        <v>106500</v>
      </c>
      <c r="I3323" s="3" t="s">
        <v>21</v>
      </c>
      <c r="J3323" s="3" t="s">
        <v>243</v>
      </c>
      <c r="K3323" s="17">
        <v>0</v>
      </c>
      <c r="L3323" s="3" t="s">
        <v>21</v>
      </c>
      <c r="M3323" s="3" t="s">
        <v>242</v>
      </c>
      <c r="N3323" s="3" t="str">
        <f>IF(tbl_clean[[#This Row],[salary_in_usd]]&gt;=statistics!$B$25,"Yes","No")</f>
        <v>No</v>
      </c>
      <c r="O3323" s="3" t="str">
        <f>IF(tbl_clean[[#This Row],[employee_residence]]=tbl_clean[[#This Row],[company_location]], "Same-Country","Cross-Country")</f>
        <v>Same-Country</v>
      </c>
    </row>
    <row r="3324" spans="1:15" ht="19.2" x14ac:dyDescent="0.45">
      <c r="A3324" s="3">
        <v>2023</v>
      </c>
      <c r="B3324" s="4" t="s">
        <v>216</v>
      </c>
      <c r="C3324" s="4">
        <f t="shared" si="51"/>
        <v>4</v>
      </c>
      <c r="D3324" s="4" t="s">
        <v>218</v>
      </c>
      <c r="E3324" s="4" t="s">
        <v>37</v>
      </c>
      <c r="F3324" s="5">
        <v>106500</v>
      </c>
      <c r="G3324" s="3" t="s">
        <v>20</v>
      </c>
      <c r="H3324" s="5">
        <v>106500</v>
      </c>
      <c r="I3324" s="3" t="s">
        <v>21</v>
      </c>
      <c r="J3324" s="3" t="s">
        <v>243</v>
      </c>
      <c r="K3324" s="17">
        <v>0</v>
      </c>
      <c r="L3324" s="3" t="s">
        <v>21</v>
      </c>
      <c r="M3324" s="3" t="s">
        <v>242</v>
      </c>
      <c r="N3324" s="3" t="str">
        <f>IF(tbl_clean[[#This Row],[salary_in_usd]]&gt;=statistics!$B$25,"Yes","No")</f>
        <v>No</v>
      </c>
      <c r="O3324" s="3" t="str">
        <f>IF(tbl_clean[[#This Row],[employee_residence]]=tbl_clean[[#This Row],[company_location]], "Same-Country","Cross-Country")</f>
        <v>Same-Country</v>
      </c>
    </row>
    <row r="3325" spans="1:15" ht="19.2" x14ac:dyDescent="0.45">
      <c r="A3325" s="3">
        <v>2023</v>
      </c>
      <c r="B3325" s="4" t="s">
        <v>213</v>
      </c>
      <c r="C3325" s="4">
        <f t="shared" si="51"/>
        <v>3</v>
      </c>
      <c r="D3325" s="4" t="s">
        <v>218</v>
      </c>
      <c r="E3325" s="4" t="s">
        <v>37</v>
      </c>
      <c r="F3325" s="5">
        <v>106500</v>
      </c>
      <c r="G3325" s="3" t="s">
        <v>20</v>
      </c>
      <c r="H3325" s="5">
        <v>106500</v>
      </c>
      <c r="I3325" s="3" t="s">
        <v>21</v>
      </c>
      <c r="J3325" s="3" t="s">
        <v>243</v>
      </c>
      <c r="K3325" s="17">
        <v>0</v>
      </c>
      <c r="L3325" s="3" t="s">
        <v>21</v>
      </c>
      <c r="M3325" s="3" t="s">
        <v>242</v>
      </c>
      <c r="N3325" s="3" t="str">
        <f>IF(tbl_clean[[#This Row],[salary_in_usd]]&gt;=statistics!$B$25,"Yes","No")</f>
        <v>No</v>
      </c>
      <c r="O3325" s="3" t="str">
        <f>IF(tbl_clean[[#This Row],[employee_residence]]=tbl_clean[[#This Row],[company_location]], "Same-Country","Cross-Country")</f>
        <v>Same-Country</v>
      </c>
    </row>
    <row r="3326" spans="1:15" ht="19.2" x14ac:dyDescent="0.45">
      <c r="A3326" s="3">
        <v>2023</v>
      </c>
      <c r="B3326" s="4" t="s">
        <v>214</v>
      </c>
      <c r="C3326" s="4">
        <f t="shared" si="51"/>
        <v>2</v>
      </c>
      <c r="D3326" s="4" t="s">
        <v>218</v>
      </c>
      <c r="E3326" s="4" t="s">
        <v>23</v>
      </c>
      <c r="F3326" s="5">
        <v>106250</v>
      </c>
      <c r="G3326" s="3" t="s">
        <v>20</v>
      </c>
      <c r="H3326" s="5">
        <v>106250</v>
      </c>
      <c r="I3326" s="3" t="s">
        <v>21</v>
      </c>
      <c r="J3326" s="3" t="s">
        <v>243</v>
      </c>
      <c r="K3326" s="17">
        <v>0</v>
      </c>
      <c r="L3326" s="3" t="s">
        <v>21</v>
      </c>
      <c r="M3326" s="3" t="s">
        <v>242</v>
      </c>
      <c r="N3326" s="3" t="str">
        <f>IF(tbl_clean[[#This Row],[salary_in_usd]]&gt;=statistics!$B$25,"Yes","No")</f>
        <v>No</v>
      </c>
      <c r="O3326" s="3" t="str">
        <f>IF(tbl_clean[[#This Row],[employee_residence]]=tbl_clean[[#This Row],[company_location]], "Same-Country","Cross-Country")</f>
        <v>Same-Country</v>
      </c>
    </row>
    <row r="3327" spans="1:15" ht="19.2" x14ac:dyDescent="0.45">
      <c r="A3327" s="3">
        <v>2023</v>
      </c>
      <c r="B3327" s="4" t="s">
        <v>213</v>
      </c>
      <c r="C3327" s="4">
        <f t="shared" si="51"/>
        <v>3</v>
      </c>
      <c r="D3327" s="4" t="s">
        <v>218</v>
      </c>
      <c r="E3327" s="4" t="s">
        <v>27</v>
      </c>
      <c r="F3327" s="5">
        <v>106020</v>
      </c>
      <c r="G3327" s="3" t="s">
        <v>20</v>
      </c>
      <c r="H3327" s="5">
        <v>106020</v>
      </c>
      <c r="I3327" s="3" t="s">
        <v>21</v>
      </c>
      <c r="J3327" s="3" t="s">
        <v>243</v>
      </c>
      <c r="K3327" s="17">
        <v>0</v>
      </c>
      <c r="L3327" s="3" t="s">
        <v>21</v>
      </c>
      <c r="M3327" s="3" t="s">
        <v>242</v>
      </c>
      <c r="N3327" s="3" t="str">
        <f>IF(tbl_clean[[#This Row],[salary_in_usd]]&gt;=statistics!$B$25,"Yes","No")</f>
        <v>No</v>
      </c>
      <c r="O3327" s="3" t="str">
        <f>IF(tbl_clean[[#This Row],[employee_residence]]=tbl_clean[[#This Row],[company_location]], "Same-Country","Cross-Country")</f>
        <v>Same-Country</v>
      </c>
    </row>
    <row r="3328" spans="1:15" ht="19.2" x14ac:dyDescent="0.45">
      <c r="A3328" s="3">
        <v>2023</v>
      </c>
      <c r="B3328" s="4" t="s">
        <v>213</v>
      </c>
      <c r="C3328" s="4">
        <f t="shared" si="51"/>
        <v>3</v>
      </c>
      <c r="D3328" s="4" t="s">
        <v>218</v>
      </c>
      <c r="E3328" s="4" t="s">
        <v>27</v>
      </c>
      <c r="F3328" s="5">
        <v>106020</v>
      </c>
      <c r="G3328" s="3" t="s">
        <v>20</v>
      </c>
      <c r="H3328" s="5">
        <v>106020</v>
      </c>
      <c r="I3328" s="3" t="s">
        <v>21</v>
      </c>
      <c r="J3328" s="3" t="s">
        <v>243</v>
      </c>
      <c r="K3328" s="17">
        <v>0</v>
      </c>
      <c r="L3328" s="3" t="s">
        <v>21</v>
      </c>
      <c r="M3328" s="3" t="s">
        <v>242</v>
      </c>
      <c r="N3328" s="3" t="str">
        <f>IF(tbl_clean[[#This Row],[salary_in_usd]]&gt;=statistics!$B$25,"Yes","No")</f>
        <v>No</v>
      </c>
      <c r="O3328" s="3" t="str">
        <f>IF(tbl_clean[[#This Row],[employee_residence]]=tbl_clean[[#This Row],[company_location]], "Same-Country","Cross-Country")</f>
        <v>Same-Country</v>
      </c>
    </row>
    <row r="3329" spans="1:15" ht="19.2" x14ac:dyDescent="0.45">
      <c r="A3329" s="3">
        <v>2023</v>
      </c>
      <c r="B3329" s="4" t="s">
        <v>213</v>
      </c>
      <c r="C3329" s="4">
        <f t="shared" si="51"/>
        <v>3</v>
      </c>
      <c r="D3329" s="4" t="s">
        <v>218</v>
      </c>
      <c r="E3329" s="4" t="s">
        <v>27</v>
      </c>
      <c r="F3329" s="5">
        <v>106020</v>
      </c>
      <c r="G3329" s="3" t="s">
        <v>20</v>
      </c>
      <c r="H3329" s="5">
        <v>106020</v>
      </c>
      <c r="I3329" s="3" t="s">
        <v>21</v>
      </c>
      <c r="J3329" s="3" t="s">
        <v>243</v>
      </c>
      <c r="K3329" s="17">
        <v>0</v>
      </c>
      <c r="L3329" s="3" t="s">
        <v>21</v>
      </c>
      <c r="M3329" s="3" t="s">
        <v>242</v>
      </c>
      <c r="N3329" s="3" t="str">
        <f>IF(tbl_clean[[#This Row],[salary_in_usd]]&gt;=statistics!$B$25,"Yes","No")</f>
        <v>No</v>
      </c>
      <c r="O3329" s="3" t="str">
        <f>IF(tbl_clean[[#This Row],[employee_residence]]=tbl_clean[[#This Row],[company_location]], "Same-Country","Cross-Country")</f>
        <v>Same-Country</v>
      </c>
    </row>
    <row r="3330" spans="1:15" ht="19.2" x14ac:dyDescent="0.45">
      <c r="A3330" s="3">
        <v>2023</v>
      </c>
      <c r="B3330" s="4" t="s">
        <v>213</v>
      </c>
      <c r="C3330" s="4">
        <f t="shared" ref="C3330:C3393" si="52">IF(B3330="Entry",1,IF(B3330="Mid",2,IF(B3330="Senior",3,4)))</f>
        <v>3</v>
      </c>
      <c r="D3330" s="4" t="s">
        <v>218</v>
      </c>
      <c r="E3330" s="4" t="s">
        <v>27</v>
      </c>
      <c r="F3330" s="5">
        <v>106020</v>
      </c>
      <c r="G3330" s="3" t="s">
        <v>20</v>
      </c>
      <c r="H3330" s="5">
        <v>106020</v>
      </c>
      <c r="I3330" s="3" t="s">
        <v>21</v>
      </c>
      <c r="J3330" s="3" t="s">
        <v>243</v>
      </c>
      <c r="K3330" s="17">
        <v>0</v>
      </c>
      <c r="L3330" s="3" t="s">
        <v>21</v>
      </c>
      <c r="M3330" s="3" t="s">
        <v>242</v>
      </c>
      <c r="N3330" s="3" t="str">
        <f>IF(tbl_clean[[#This Row],[salary_in_usd]]&gt;=statistics!$B$25,"Yes","No")</f>
        <v>No</v>
      </c>
      <c r="O3330" s="3" t="str">
        <f>IF(tbl_clean[[#This Row],[employee_residence]]=tbl_clean[[#This Row],[company_location]], "Same-Country","Cross-Country")</f>
        <v>Same-Country</v>
      </c>
    </row>
    <row r="3331" spans="1:15" ht="19.2" x14ac:dyDescent="0.45">
      <c r="A3331" s="3">
        <v>2023</v>
      </c>
      <c r="B3331" s="4" t="s">
        <v>213</v>
      </c>
      <c r="C3331" s="4">
        <f t="shared" si="52"/>
        <v>3</v>
      </c>
      <c r="D3331" s="4" t="s">
        <v>218</v>
      </c>
      <c r="E3331" s="4" t="s">
        <v>27</v>
      </c>
      <c r="F3331" s="5">
        <v>106020</v>
      </c>
      <c r="G3331" s="3" t="s">
        <v>20</v>
      </c>
      <c r="H3331" s="5">
        <v>106020</v>
      </c>
      <c r="I3331" s="3" t="s">
        <v>21</v>
      </c>
      <c r="J3331" s="3" t="s">
        <v>243</v>
      </c>
      <c r="K3331" s="17">
        <v>0</v>
      </c>
      <c r="L3331" s="3" t="s">
        <v>21</v>
      </c>
      <c r="M3331" s="3" t="s">
        <v>242</v>
      </c>
      <c r="N3331" s="3" t="str">
        <f>IF(tbl_clean[[#This Row],[salary_in_usd]]&gt;=statistics!$B$25,"Yes","No")</f>
        <v>No</v>
      </c>
      <c r="O3331" s="3" t="str">
        <f>IF(tbl_clean[[#This Row],[employee_residence]]=tbl_clean[[#This Row],[company_location]], "Same-Country","Cross-Country")</f>
        <v>Same-Country</v>
      </c>
    </row>
    <row r="3332" spans="1:15" ht="19.2" x14ac:dyDescent="0.45">
      <c r="A3332" s="3">
        <v>2023</v>
      </c>
      <c r="B3332" s="4" t="s">
        <v>213</v>
      </c>
      <c r="C3332" s="4">
        <f t="shared" si="52"/>
        <v>3</v>
      </c>
      <c r="D3332" s="4" t="s">
        <v>218</v>
      </c>
      <c r="E3332" s="4" t="s">
        <v>27</v>
      </c>
      <c r="F3332" s="5">
        <v>106000</v>
      </c>
      <c r="G3332" s="3" t="s">
        <v>20</v>
      </c>
      <c r="H3332" s="5">
        <v>106000</v>
      </c>
      <c r="I3332" s="3" t="s">
        <v>21</v>
      </c>
      <c r="J3332" s="3" t="s">
        <v>243</v>
      </c>
      <c r="K3332" s="17">
        <v>0</v>
      </c>
      <c r="L3332" s="3" t="s">
        <v>21</v>
      </c>
      <c r="M3332" s="3" t="s">
        <v>242</v>
      </c>
      <c r="N3332" s="3" t="str">
        <f>IF(tbl_clean[[#This Row],[salary_in_usd]]&gt;=statistics!$B$25,"Yes","No")</f>
        <v>No</v>
      </c>
      <c r="O3332" s="3" t="str">
        <f>IF(tbl_clean[[#This Row],[employee_residence]]=tbl_clean[[#This Row],[company_location]], "Same-Country","Cross-Country")</f>
        <v>Same-Country</v>
      </c>
    </row>
    <row r="3333" spans="1:15" ht="19.2" x14ac:dyDescent="0.45">
      <c r="A3333" s="3">
        <v>2023</v>
      </c>
      <c r="B3333" s="4" t="s">
        <v>213</v>
      </c>
      <c r="C3333" s="4">
        <f t="shared" si="52"/>
        <v>3</v>
      </c>
      <c r="D3333" s="4" t="s">
        <v>218</v>
      </c>
      <c r="E3333" s="4" t="s">
        <v>27</v>
      </c>
      <c r="F3333" s="5">
        <v>106000</v>
      </c>
      <c r="G3333" s="3" t="s">
        <v>20</v>
      </c>
      <c r="H3333" s="5">
        <v>106000</v>
      </c>
      <c r="I3333" s="3" t="s">
        <v>21</v>
      </c>
      <c r="J3333" s="3" t="s">
        <v>243</v>
      </c>
      <c r="K3333" s="17">
        <v>0</v>
      </c>
      <c r="L3333" s="3" t="s">
        <v>21</v>
      </c>
      <c r="M3333" s="3" t="s">
        <v>242</v>
      </c>
      <c r="N3333" s="3" t="str">
        <f>IF(tbl_clean[[#This Row],[salary_in_usd]]&gt;=statistics!$B$25,"Yes","No")</f>
        <v>No</v>
      </c>
      <c r="O3333" s="3" t="str">
        <f>IF(tbl_clean[[#This Row],[employee_residence]]=tbl_clean[[#This Row],[company_location]], "Same-Country","Cross-Country")</f>
        <v>Same-Country</v>
      </c>
    </row>
    <row r="3334" spans="1:15" ht="19.2" x14ac:dyDescent="0.45">
      <c r="A3334" s="3">
        <v>2023</v>
      </c>
      <c r="B3334" s="4" t="s">
        <v>213</v>
      </c>
      <c r="C3334" s="4">
        <f t="shared" si="52"/>
        <v>3</v>
      </c>
      <c r="D3334" s="4" t="s">
        <v>218</v>
      </c>
      <c r="E3334" s="4" t="s">
        <v>32</v>
      </c>
      <c r="F3334" s="5">
        <v>106000</v>
      </c>
      <c r="G3334" s="3" t="s">
        <v>20</v>
      </c>
      <c r="H3334" s="5">
        <v>106000</v>
      </c>
      <c r="I3334" s="3" t="s">
        <v>21</v>
      </c>
      <c r="J3334" s="3" t="s">
        <v>243</v>
      </c>
      <c r="K3334" s="17">
        <v>0</v>
      </c>
      <c r="L3334" s="3" t="s">
        <v>21</v>
      </c>
      <c r="M3334" s="3" t="s">
        <v>242</v>
      </c>
      <c r="N3334" s="3" t="str">
        <f>IF(tbl_clean[[#This Row],[salary_in_usd]]&gt;=statistics!$B$25,"Yes","No")</f>
        <v>No</v>
      </c>
      <c r="O3334" s="3" t="str">
        <f>IF(tbl_clean[[#This Row],[employee_residence]]=tbl_clean[[#This Row],[company_location]], "Same-Country","Cross-Country")</f>
        <v>Same-Country</v>
      </c>
    </row>
    <row r="3335" spans="1:15" ht="19.2" x14ac:dyDescent="0.45">
      <c r="A3335" s="3">
        <v>2023</v>
      </c>
      <c r="B3335" s="4" t="s">
        <v>213</v>
      </c>
      <c r="C3335" s="4">
        <f t="shared" si="52"/>
        <v>3</v>
      </c>
      <c r="D3335" s="4" t="s">
        <v>218</v>
      </c>
      <c r="E3335" s="4" t="s">
        <v>232</v>
      </c>
      <c r="F3335" s="5">
        <v>106000</v>
      </c>
      <c r="G3335" s="3" t="s">
        <v>20</v>
      </c>
      <c r="H3335" s="5">
        <v>106000</v>
      </c>
      <c r="I3335" s="3" t="s">
        <v>21</v>
      </c>
      <c r="J3335" s="3" t="s">
        <v>243</v>
      </c>
      <c r="K3335" s="17">
        <v>0</v>
      </c>
      <c r="L3335" s="3" t="s">
        <v>21</v>
      </c>
      <c r="M3335" s="3" t="s">
        <v>242</v>
      </c>
      <c r="N3335" s="3" t="str">
        <f>IF(tbl_clean[[#This Row],[salary_in_usd]]&gt;=statistics!$B$25,"Yes","No")</f>
        <v>No</v>
      </c>
      <c r="O3335" s="3" t="str">
        <f>IF(tbl_clean[[#This Row],[employee_residence]]=tbl_clean[[#This Row],[company_location]], "Same-Country","Cross-Country")</f>
        <v>Same-Country</v>
      </c>
    </row>
    <row r="3336" spans="1:15" ht="19.2" x14ac:dyDescent="0.45">
      <c r="A3336" s="3">
        <v>2023</v>
      </c>
      <c r="B3336" s="4" t="s">
        <v>213</v>
      </c>
      <c r="C3336" s="4">
        <f t="shared" si="52"/>
        <v>3</v>
      </c>
      <c r="D3336" s="4" t="s">
        <v>218</v>
      </c>
      <c r="E3336" s="4" t="s">
        <v>37</v>
      </c>
      <c r="F3336" s="5">
        <v>105700</v>
      </c>
      <c r="G3336" s="3" t="s">
        <v>20</v>
      </c>
      <c r="H3336" s="5">
        <v>105700</v>
      </c>
      <c r="I3336" s="3" t="s">
        <v>21</v>
      </c>
      <c r="J3336" s="3" t="s">
        <v>243</v>
      </c>
      <c r="K3336" s="17">
        <v>0</v>
      </c>
      <c r="L3336" s="3" t="s">
        <v>21</v>
      </c>
      <c r="M3336" s="3" t="s">
        <v>240</v>
      </c>
      <c r="N3336" s="3" t="str">
        <f>IF(tbl_clean[[#This Row],[salary_in_usd]]&gt;=statistics!$B$25,"Yes","No")</f>
        <v>No</v>
      </c>
      <c r="O3336" s="3" t="str">
        <f>IF(tbl_clean[[#This Row],[employee_residence]]=tbl_clean[[#This Row],[company_location]], "Same-Country","Cross-Country")</f>
        <v>Same-Country</v>
      </c>
    </row>
    <row r="3337" spans="1:15" ht="19.2" x14ac:dyDescent="0.45">
      <c r="A3337" s="3">
        <v>2023</v>
      </c>
      <c r="B3337" s="4" t="s">
        <v>213</v>
      </c>
      <c r="C3337" s="4">
        <f t="shared" si="52"/>
        <v>3</v>
      </c>
      <c r="D3337" s="4" t="s">
        <v>218</v>
      </c>
      <c r="E3337" s="4" t="s">
        <v>37</v>
      </c>
      <c r="F3337" s="5">
        <v>105700</v>
      </c>
      <c r="G3337" s="3" t="s">
        <v>20</v>
      </c>
      <c r="H3337" s="5">
        <v>105700</v>
      </c>
      <c r="I3337" s="3" t="s">
        <v>21</v>
      </c>
      <c r="J3337" s="3" t="s">
        <v>243</v>
      </c>
      <c r="K3337" s="17">
        <v>0</v>
      </c>
      <c r="L3337" s="3" t="s">
        <v>21</v>
      </c>
      <c r="M3337" s="3" t="s">
        <v>240</v>
      </c>
      <c r="N3337" s="3" t="str">
        <f>IF(tbl_clean[[#This Row],[salary_in_usd]]&gt;=statistics!$B$25,"Yes","No")</f>
        <v>No</v>
      </c>
      <c r="O3337" s="3" t="str">
        <f>IF(tbl_clean[[#This Row],[employee_residence]]=tbl_clean[[#This Row],[company_location]], "Same-Country","Cross-Country")</f>
        <v>Same-Country</v>
      </c>
    </row>
    <row r="3338" spans="1:15" ht="19.2" x14ac:dyDescent="0.45">
      <c r="A3338" s="3">
        <v>2023</v>
      </c>
      <c r="B3338" s="4" t="s">
        <v>213</v>
      </c>
      <c r="C3338" s="4">
        <f t="shared" si="52"/>
        <v>3</v>
      </c>
      <c r="D3338" s="4" t="s">
        <v>218</v>
      </c>
      <c r="E3338" s="4" t="s">
        <v>27</v>
      </c>
      <c r="F3338" s="5">
        <v>105500</v>
      </c>
      <c r="G3338" s="3" t="s">
        <v>20</v>
      </c>
      <c r="H3338" s="5">
        <v>105500</v>
      </c>
      <c r="I3338" s="3" t="s">
        <v>21</v>
      </c>
      <c r="J3338" s="3" t="s">
        <v>243</v>
      </c>
      <c r="K3338" s="17">
        <v>0</v>
      </c>
      <c r="L3338" s="3" t="s">
        <v>21</v>
      </c>
      <c r="M3338" s="3" t="s">
        <v>242</v>
      </c>
      <c r="N3338" s="3" t="str">
        <f>IF(tbl_clean[[#This Row],[salary_in_usd]]&gt;=statistics!$B$25,"Yes","No")</f>
        <v>No</v>
      </c>
      <c r="O3338" s="3" t="str">
        <f>IF(tbl_clean[[#This Row],[employee_residence]]=tbl_clean[[#This Row],[company_location]], "Same-Country","Cross-Country")</f>
        <v>Same-Country</v>
      </c>
    </row>
    <row r="3339" spans="1:15" ht="19.2" x14ac:dyDescent="0.45">
      <c r="A3339" s="3">
        <v>2023</v>
      </c>
      <c r="B3339" s="4" t="s">
        <v>213</v>
      </c>
      <c r="C3339" s="4">
        <f t="shared" si="52"/>
        <v>3</v>
      </c>
      <c r="D3339" s="4" t="s">
        <v>218</v>
      </c>
      <c r="E3339" s="4" t="s">
        <v>27</v>
      </c>
      <c r="F3339" s="5">
        <v>105500</v>
      </c>
      <c r="G3339" s="3" t="s">
        <v>20</v>
      </c>
      <c r="H3339" s="5">
        <v>105500</v>
      </c>
      <c r="I3339" s="3" t="s">
        <v>21</v>
      </c>
      <c r="J3339" s="3" t="s">
        <v>243</v>
      </c>
      <c r="K3339" s="17">
        <v>0</v>
      </c>
      <c r="L3339" s="3" t="s">
        <v>21</v>
      </c>
      <c r="M3339" s="3" t="s">
        <v>242</v>
      </c>
      <c r="N3339" s="3" t="str">
        <f>IF(tbl_clean[[#This Row],[salary_in_usd]]&gt;=statistics!$B$25,"Yes","No")</f>
        <v>No</v>
      </c>
      <c r="O3339" s="3" t="str">
        <f>IF(tbl_clean[[#This Row],[employee_residence]]=tbl_clean[[#This Row],[company_location]], "Same-Country","Cross-Country")</f>
        <v>Same-Country</v>
      </c>
    </row>
    <row r="3340" spans="1:15" ht="19.2" x14ac:dyDescent="0.45">
      <c r="A3340" s="3">
        <v>2023</v>
      </c>
      <c r="B3340" s="4" t="s">
        <v>213</v>
      </c>
      <c r="C3340" s="4">
        <f t="shared" si="52"/>
        <v>3</v>
      </c>
      <c r="D3340" s="4" t="s">
        <v>218</v>
      </c>
      <c r="E3340" s="4" t="s">
        <v>27</v>
      </c>
      <c r="F3340" s="5">
        <v>105500</v>
      </c>
      <c r="G3340" s="3" t="s">
        <v>20</v>
      </c>
      <c r="H3340" s="5">
        <v>105500</v>
      </c>
      <c r="I3340" s="3" t="s">
        <v>21</v>
      </c>
      <c r="J3340" s="3" t="s">
        <v>243</v>
      </c>
      <c r="K3340" s="17">
        <v>0</v>
      </c>
      <c r="L3340" s="3" t="s">
        <v>21</v>
      </c>
      <c r="M3340" s="3" t="s">
        <v>242</v>
      </c>
      <c r="N3340" s="3" t="str">
        <f>IF(tbl_clean[[#This Row],[salary_in_usd]]&gt;=statistics!$B$25,"Yes","No")</f>
        <v>No</v>
      </c>
      <c r="O3340" s="3" t="str">
        <f>IF(tbl_clean[[#This Row],[employee_residence]]=tbl_clean[[#This Row],[company_location]], "Same-Country","Cross-Country")</f>
        <v>Same-Country</v>
      </c>
    </row>
    <row r="3341" spans="1:15" ht="19.2" x14ac:dyDescent="0.45">
      <c r="A3341" s="3">
        <v>2023</v>
      </c>
      <c r="B3341" s="4" t="s">
        <v>214</v>
      </c>
      <c r="C3341" s="4">
        <f t="shared" si="52"/>
        <v>2</v>
      </c>
      <c r="D3341" s="4" t="s">
        <v>218</v>
      </c>
      <c r="E3341" s="4" t="s">
        <v>27</v>
      </c>
      <c r="F3341" s="5">
        <v>105500</v>
      </c>
      <c r="G3341" s="3" t="s">
        <v>20</v>
      </c>
      <c r="H3341" s="5">
        <v>105500</v>
      </c>
      <c r="I3341" s="3" t="s">
        <v>21</v>
      </c>
      <c r="J3341" s="3" t="s">
        <v>243</v>
      </c>
      <c r="K3341" s="17">
        <v>0</v>
      </c>
      <c r="L3341" s="3" t="s">
        <v>21</v>
      </c>
      <c r="M3341" s="3" t="s">
        <v>242</v>
      </c>
      <c r="N3341" s="3" t="str">
        <f>IF(tbl_clean[[#This Row],[salary_in_usd]]&gt;=statistics!$B$25,"Yes","No")</f>
        <v>No</v>
      </c>
      <c r="O3341" s="3" t="str">
        <f>IF(tbl_clean[[#This Row],[employee_residence]]=tbl_clean[[#This Row],[company_location]], "Same-Country","Cross-Country")</f>
        <v>Same-Country</v>
      </c>
    </row>
    <row r="3342" spans="1:15" ht="19.2" x14ac:dyDescent="0.45">
      <c r="A3342" s="3">
        <v>2023</v>
      </c>
      <c r="B3342" s="4" t="s">
        <v>214</v>
      </c>
      <c r="C3342" s="4">
        <f t="shared" si="52"/>
        <v>2</v>
      </c>
      <c r="D3342" s="4" t="s">
        <v>218</v>
      </c>
      <c r="E3342" s="4" t="s">
        <v>27</v>
      </c>
      <c r="F3342" s="5">
        <v>105380</v>
      </c>
      <c r="G3342" s="3" t="s">
        <v>20</v>
      </c>
      <c r="H3342" s="5">
        <v>105380</v>
      </c>
      <c r="I3342" s="3" t="s">
        <v>21</v>
      </c>
      <c r="J3342" s="3" t="s">
        <v>243</v>
      </c>
      <c r="K3342" s="17">
        <v>0</v>
      </c>
      <c r="L3342" s="3" t="s">
        <v>21</v>
      </c>
      <c r="M3342" s="3" t="s">
        <v>242</v>
      </c>
      <c r="N3342" s="3" t="str">
        <f>IF(tbl_clean[[#This Row],[salary_in_usd]]&gt;=statistics!$B$25,"Yes","No")</f>
        <v>No</v>
      </c>
      <c r="O3342" s="3" t="str">
        <f>IF(tbl_clean[[#This Row],[employee_residence]]=tbl_clean[[#This Row],[company_location]], "Same-Country","Cross-Country")</f>
        <v>Same-Country</v>
      </c>
    </row>
    <row r="3343" spans="1:15" ht="19.2" x14ac:dyDescent="0.45">
      <c r="A3343" s="3">
        <v>2023</v>
      </c>
      <c r="B3343" s="4" t="s">
        <v>213</v>
      </c>
      <c r="C3343" s="4">
        <f t="shared" si="52"/>
        <v>3</v>
      </c>
      <c r="D3343" s="4" t="s">
        <v>218</v>
      </c>
      <c r="E3343" s="4" t="s">
        <v>27</v>
      </c>
      <c r="F3343" s="5">
        <v>105200</v>
      </c>
      <c r="G3343" s="3" t="s">
        <v>20</v>
      </c>
      <c r="H3343" s="5">
        <v>105200</v>
      </c>
      <c r="I3343" s="3" t="s">
        <v>21</v>
      </c>
      <c r="J3343" s="3" t="s">
        <v>243</v>
      </c>
      <c r="K3343" s="17">
        <v>0</v>
      </c>
      <c r="L3343" s="3" t="s">
        <v>21</v>
      </c>
      <c r="M3343" s="3" t="s">
        <v>242</v>
      </c>
      <c r="N3343" s="3" t="str">
        <f>IF(tbl_clean[[#This Row],[salary_in_usd]]&gt;=statistics!$B$25,"Yes","No")</f>
        <v>No</v>
      </c>
      <c r="O3343" s="3" t="str">
        <f>IF(tbl_clean[[#This Row],[employee_residence]]=tbl_clean[[#This Row],[company_location]], "Same-Country","Cross-Country")</f>
        <v>Same-Country</v>
      </c>
    </row>
    <row r="3344" spans="1:15" ht="19.2" x14ac:dyDescent="0.45">
      <c r="A3344" s="3">
        <v>2023</v>
      </c>
      <c r="B3344" s="4" t="s">
        <v>213</v>
      </c>
      <c r="C3344" s="4">
        <f t="shared" si="52"/>
        <v>3</v>
      </c>
      <c r="D3344" s="4" t="s">
        <v>218</v>
      </c>
      <c r="E3344" s="4" t="s">
        <v>70</v>
      </c>
      <c r="F3344" s="5">
        <v>105200</v>
      </c>
      <c r="G3344" s="3" t="s">
        <v>20</v>
      </c>
      <c r="H3344" s="5">
        <v>105200</v>
      </c>
      <c r="I3344" s="3" t="s">
        <v>21</v>
      </c>
      <c r="J3344" s="3" t="s">
        <v>243</v>
      </c>
      <c r="K3344" s="17">
        <v>0</v>
      </c>
      <c r="L3344" s="3" t="s">
        <v>21</v>
      </c>
      <c r="M3344" s="3" t="s">
        <v>242</v>
      </c>
      <c r="N3344" s="3" t="str">
        <f>IF(tbl_clean[[#This Row],[salary_in_usd]]&gt;=statistics!$B$25,"Yes","No")</f>
        <v>No</v>
      </c>
      <c r="O3344" s="3" t="str">
        <f>IF(tbl_clean[[#This Row],[employee_residence]]=tbl_clean[[#This Row],[company_location]], "Same-Country","Cross-Country")</f>
        <v>Same-Country</v>
      </c>
    </row>
    <row r="3345" spans="1:15" ht="19.2" x14ac:dyDescent="0.45">
      <c r="A3345" s="3">
        <v>2023</v>
      </c>
      <c r="B3345" s="4" t="s">
        <v>213</v>
      </c>
      <c r="C3345" s="4">
        <f t="shared" si="52"/>
        <v>3</v>
      </c>
      <c r="D3345" s="4" t="s">
        <v>218</v>
      </c>
      <c r="E3345" s="4" t="s">
        <v>37</v>
      </c>
      <c r="F3345" s="5">
        <v>105200</v>
      </c>
      <c r="G3345" s="3" t="s">
        <v>20</v>
      </c>
      <c r="H3345" s="5">
        <v>105200</v>
      </c>
      <c r="I3345" s="3" t="s">
        <v>21</v>
      </c>
      <c r="J3345" s="3" t="s">
        <v>243</v>
      </c>
      <c r="K3345" s="17">
        <v>0</v>
      </c>
      <c r="L3345" s="3" t="s">
        <v>21</v>
      </c>
      <c r="M3345" s="3" t="s">
        <v>242</v>
      </c>
      <c r="N3345" s="3" t="str">
        <f>IF(tbl_clean[[#This Row],[salary_in_usd]]&gt;=statistics!$B$25,"Yes","No")</f>
        <v>No</v>
      </c>
      <c r="O3345" s="3" t="str">
        <f>IF(tbl_clean[[#This Row],[employee_residence]]=tbl_clean[[#This Row],[company_location]], "Same-Country","Cross-Country")</f>
        <v>Same-Country</v>
      </c>
    </row>
    <row r="3346" spans="1:15" ht="19.2" x14ac:dyDescent="0.45">
      <c r="A3346" s="3">
        <v>2023</v>
      </c>
      <c r="B3346" s="4" t="s">
        <v>213</v>
      </c>
      <c r="C3346" s="4">
        <f t="shared" si="52"/>
        <v>3</v>
      </c>
      <c r="D3346" s="4" t="s">
        <v>218</v>
      </c>
      <c r="E3346" s="4" t="s">
        <v>45</v>
      </c>
      <c r="F3346" s="5">
        <v>105200</v>
      </c>
      <c r="G3346" s="3" t="s">
        <v>20</v>
      </c>
      <c r="H3346" s="5">
        <v>105200</v>
      </c>
      <c r="I3346" s="3" t="s">
        <v>21</v>
      </c>
      <c r="J3346" s="3" t="s">
        <v>243</v>
      </c>
      <c r="K3346" s="17">
        <v>0</v>
      </c>
      <c r="L3346" s="3" t="s">
        <v>21</v>
      </c>
      <c r="M3346" s="3" t="s">
        <v>242</v>
      </c>
      <c r="N3346" s="3" t="str">
        <f>IF(tbl_clean[[#This Row],[salary_in_usd]]&gt;=statistics!$B$25,"Yes","No")</f>
        <v>No</v>
      </c>
      <c r="O3346" s="3" t="str">
        <f>IF(tbl_clean[[#This Row],[employee_residence]]=tbl_clean[[#This Row],[company_location]], "Same-Country","Cross-Country")</f>
        <v>Same-Country</v>
      </c>
    </row>
    <row r="3347" spans="1:15" ht="19.2" x14ac:dyDescent="0.45">
      <c r="A3347" s="3">
        <v>2023</v>
      </c>
      <c r="B3347" s="4" t="s">
        <v>213</v>
      </c>
      <c r="C3347" s="4">
        <f t="shared" si="52"/>
        <v>3</v>
      </c>
      <c r="D3347" s="4" t="s">
        <v>218</v>
      </c>
      <c r="E3347" s="4" t="s">
        <v>70</v>
      </c>
      <c r="F3347" s="5">
        <v>105200</v>
      </c>
      <c r="G3347" s="3" t="s">
        <v>20</v>
      </c>
      <c r="H3347" s="5">
        <v>105200</v>
      </c>
      <c r="I3347" s="3" t="s">
        <v>21</v>
      </c>
      <c r="J3347" s="3" t="s">
        <v>243</v>
      </c>
      <c r="K3347" s="17">
        <v>0</v>
      </c>
      <c r="L3347" s="3" t="s">
        <v>21</v>
      </c>
      <c r="M3347" s="3" t="s">
        <v>242</v>
      </c>
      <c r="N3347" s="3" t="str">
        <f>IF(tbl_clean[[#This Row],[salary_in_usd]]&gt;=statistics!$B$25,"Yes","No")</f>
        <v>No</v>
      </c>
      <c r="O3347" s="3" t="str">
        <f>IF(tbl_clean[[#This Row],[employee_residence]]=tbl_clean[[#This Row],[company_location]], "Same-Country","Cross-Country")</f>
        <v>Same-Country</v>
      </c>
    </row>
    <row r="3348" spans="1:15" ht="19.2" x14ac:dyDescent="0.45">
      <c r="A3348" s="3">
        <v>2023</v>
      </c>
      <c r="B3348" s="4" t="s">
        <v>213</v>
      </c>
      <c r="C3348" s="4">
        <f t="shared" si="52"/>
        <v>3</v>
      </c>
      <c r="D3348" s="4" t="s">
        <v>218</v>
      </c>
      <c r="E3348" s="4" t="s">
        <v>23</v>
      </c>
      <c r="F3348" s="5">
        <v>105200</v>
      </c>
      <c r="G3348" s="3" t="s">
        <v>20</v>
      </c>
      <c r="H3348" s="5">
        <v>105200</v>
      </c>
      <c r="I3348" s="3" t="s">
        <v>21</v>
      </c>
      <c r="J3348" s="3" t="s">
        <v>243</v>
      </c>
      <c r="K3348" s="17">
        <v>0</v>
      </c>
      <c r="L3348" s="3" t="s">
        <v>21</v>
      </c>
      <c r="M3348" s="3" t="s">
        <v>242</v>
      </c>
      <c r="N3348" s="3" t="str">
        <f>IF(tbl_clean[[#This Row],[salary_in_usd]]&gt;=statistics!$B$25,"Yes","No")</f>
        <v>No</v>
      </c>
      <c r="O3348" s="3" t="str">
        <f>IF(tbl_clean[[#This Row],[employee_residence]]=tbl_clean[[#This Row],[company_location]], "Same-Country","Cross-Country")</f>
        <v>Same-Country</v>
      </c>
    </row>
    <row r="3349" spans="1:15" ht="19.2" x14ac:dyDescent="0.45">
      <c r="A3349" s="3">
        <v>2023</v>
      </c>
      <c r="B3349" s="4" t="s">
        <v>213</v>
      </c>
      <c r="C3349" s="4">
        <f t="shared" si="52"/>
        <v>3</v>
      </c>
      <c r="D3349" s="4" t="s">
        <v>218</v>
      </c>
      <c r="E3349" s="4" t="s">
        <v>23</v>
      </c>
      <c r="F3349" s="5">
        <v>105000</v>
      </c>
      <c r="G3349" s="3" t="s">
        <v>20</v>
      </c>
      <c r="H3349" s="5">
        <v>105000</v>
      </c>
      <c r="I3349" s="3" t="s">
        <v>21</v>
      </c>
      <c r="J3349" s="3" t="s">
        <v>243</v>
      </c>
      <c r="K3349" s="17">
        <v>0</v>
      </c>
      <c r="L3349" s="3" t="s">
        <v>21</v>
      </c>
      <c r="M3349" s="3" t="s">
        <v>242</v>
      </c>
      <c r="N3349" s="3" t="str">
        <f>IF(tbl_clean[[#This Row],[salary_in_usd]]&gt;=statistics!$B$25,"Yes","No")</f>
        <v>No</v>
      </c>
      <c r="O3349" s="3" t="str">
        <f>IF(tbl_clean[[#This Row],[employee_residence]]=tbl_clean[[#This Row],[company_location]], "Same-Country","Cross-Country")</f>
        <v>Same-Country</v>
      </c>
    </row>
    <row r="3350" spans="1:15" ht="19.2" x14ac:dyDescent="0.45">
      <c r="A3350" s="3">
        <v>2023</v>
      </c>
      <c r="B3350" s="4" t="s">
        <v>214</v>
      </c>
      <c r="C3350" s="4">
        <f t="shared" si="52"/>
        <v>2</v>
      </c>
      <c r="D3350" s="4" t="s">
        <v>218</v>
      </c>
      <c r="E3350" s="4" t="s">
        <v>56</v>
      </c>
      <c r="F3350" s="5">
        <v>105000</v>
      </c>
      <c r="G3350" s="3" t="s">
        <v>20</v>
      </c>
      <c r="H3350" s="5">
        <v>105000</v>
      </c>
      <c r="I3350" s="3" t="s">
        <v>21</v>
      </c>
      <c r="J3350" s="3" t="s">
        <v>245</v>
      </c>
      <c r="K3350" s="17">
        <v>50</v>
      </c>
      <c r="L3350" s="3" t="s">
        <v>21</v>
      </c>
      <c r="M3350" s="3" t="s">
        <v>240</v>
      </c>
      <c r="N3350" s="3" t="str">
        <f>IF(tbl_clean[[#This Row],[salary_in_usd]]&gt;=statistics!$B$25,"Yes","No")</f>
        <v>No</v>
      </c>
      <c r="O3350" s="3" t="str">
        <f>IF(tbl_clean[[#This Row],[employee_residence]]=tbl_clean[[#This Row],[company_location]], "Same-Country","Cross-Country")</f>
        <v>Same-Country</v>
      </c>
    </row>
    <row r="3351" spans="1:15" ht="19.2" x14ac:dyDescent="0.45">
      <c r="A3351" s="3">
        <v>2023</v>
      </c>
      <c r="B3351" s="4" t="s">
        <v>213</v>
      </c>
      <c r="C3351" s="4">
        <f t="shared" si="52"/>
        <v>3</v>
      </c>
      <c r="D3351" s="4" t="s">
        <v>218</v>
      </c>
      <c r="E3351" s="4" t="s">
        <v>27</v>
      </c>
      <c r="F3351" s="5">
        <v>105000</v>
      </c>
      <c r="G3351" s="3" t="s">
        <v>20</v>
      </c>
      <c r="H3351" s="5">
        <v>105000</v>
      </c>
      <c r="I3351" s="3" t="s">
        <v>21</v>
      </c>
      <c r="J3351" s="3" t="s">
        <v>244</v>
      </c>
      <c r="K3351" s="17">
        <v>100</v>
      </c>
      <c r="L3351" s="3" t="s">
        <v>21</v>
      </c>
      <c r="M3351" s="3" t="s">
        <v>242</v>
      </c>
      <c r="N3351" s="3" t="str">
        <f>IF(tbl_clean[[#This Row],[salary_in_usd]]&gt;=statistics!$B$25,"Yes","No")</f>
        <v>No</v>
      </c>
      <c r="O3351" s="3" t="str">
        <f>IF(tbl_clean[[#This Row],[employee_residence]]=tbl_clean[[#This Row],[company_location]], "Same-Country","Cross-Country")</f>
        <v>Same-Country</v>
      </c>
    </row>
    <row r="3352" spans="1:15" ht="19.2" x14ac:dyDescent="0.45">
      <c r="A3352" s="3">
        <v>2023</v>
      </c>
      <c r="B3352" s="4" t="s">
        <v>213</v>
      </c>
      <c r="C3352" s="4">
        <f t="shared" si="52"/>
        <v>3</v>
      </c>
      <c r="D3352" s="4" t="s">
        <v>218</v>
      </c>
      <c r="E3352" s="4" t="s">
        <v>23</v>
      </c>
      <c r="F3352" s="5">
        <v>105000</v>
      </c>
      <c r="G3352" s="3" t="s">
        <v>20</v>
      </c>
      <c r="H3352" s="5">
        <v>105000</v>
      </c>
      <c r="I3352" s="3" t="s">
        <v>21</v>
      </c>
      <c r="J3352" s="3" t="s">
        <v>243</v>
      </c>
      <c r="K3352" s="17">
        <v>0</v>
      </c>
      <c r="L3352" s="3" t="s">
        <v>21</v>
      </c>
      <c r="M3352" s="3" t="s">
        <v>242</v>
      </c>
      <c r="N3352" s="3" t="str">
        <f>IF(tbl_clean[[#This Row],[salary_in_usd]]&gt;=statistics!$B$25,"Yes","No")</f>
        <v>No</v>
      </c>
      <c r="O3352" s="3" t="str">
        <f>IF(tbl_clean[[#This Row],[employee_residence]]=tbl_clean[[#This Row],[company_location]], "Same-Country","Cross-Country")</f>
        <v>Same-Country</v>
      </c>
    </row>
    <row r="3353" spans="1:15" ht="19.2" x14ac:dyDescent="0.45">
      <c r="A3353" s="3">
        <v>2023</v>
      </c>
      <c r="B3353" s="4" t="s">
        <v>213</v>
      </c>
      <c r="C3353" s="4">
        <f t="shared" si="52"/>
        <v>3</v>
      </c>
      <c r="D3353" s="4" t="s">
        <v>218</v>
      </c>
      <c r="E3353" s="4" t="s">
        <v>105</v>
      </c>
      <c r="F3353" s="5">
        <v>105000</v>
      </c>
      <c r="G3353" s="3" t="s">
        <v>20</v>
      </c>
      <c r="H3353" s="5">
        <v>105000</v>
      </c>
      <c r="I3353" s="3" t="s">
        <v>21</v>
      </c>
      <c r="J3353" s="3" t="s">
        <v>243</v>
      </c>
      <c r="K3353" s="17">
        <v>0</v>
      </c>
      <c r="L3353" s="3" t="s">
        <v>21</v>
      </c>
      <c r="M3353" s="3" t="s">
        <v>242</v>
      </c>
      <c r="N3353" s="3" t="str">
        <f>IF(tbl_clean[[#This Row],[salary_in_usd]]&gt;=statistics!$B$25,"Yes","No")</f>
        <v>No</v>
      </c>
      <c r="O3353" s="3" t="str">
        <f>IF(tbl_clean[[#This Row],[employee_residence]]=tbl_clean[[#This Row],[company_location]], "Same-Country","Cross-Country")</f>
        <v>Same-Country</v>
      </c>
    </row>
    <row r="3354" spans="1:15" ht="19.2" x14ac:dyDescent="0.45">
      <c r="A3354" s="3">
        <v>2023</v>
      </c>
      <c r="B3354" s="4" t="s">
        <v>214</v>
      </c>
      <c r="C3354" s="4">
        <f t="shared" si="52"/>
        <v>2</v>
      </c>
      <c r="D3354" s="4" t="s">
        <v>218</v>
      </c>
      <c r="E3354" s="4" t="s">
        <v>27</v>
      </c>
      <c r="F3354" s="5">
        <v>105000</v>
      </c>
      <c r="G3354" s="3" t="s">
        <v>20</v>
      </c>
      <c r="H3354" s="5">
        <v>105000</v>
      </c>
      <c r="I3354" s="3" t="s">
        <v>21</v>
      </c>
      <c r="J3354" s="3" t="s">
        <v>243</v>
      </c>
      <c r="K3354" s="17">
        <v>0</v>
      </c>
      <c r="L3354" s="3" t="s">
        <v>21</v>
      </c>
      <c r="M3354" s="3" t="s">
        <v>242</v>
      </c>
      <c r="N3354" s="3" t="str">
        <f>IF(tbl_clean[[#This Row],[salary_in_usd]]&gt;=statistics!$B$25,"Yes","No")</f>
        <v>No</v>
      </c>
      <c r="O3354" s="3" t="str">
        <f>IF(tbl_clean[[#This Row],[employee_residence]]=tbl_clean[[#This Row],[company_location]], "Same-Country","Cross-Country")</f>
        <v>Same-Country</v>
      </c>
    </row>
    <row r="3355" spans="1:15" ht="19.2" x14ac:dyDescent="0.45">
      <c r="A3355" s="3">
        <v>2023</v>
      </c>
      <c r="B3355" s="4" t="s">
        <v>213</v>
      </c>
      <c r="C3355" s="4">
        <f t="shared" si="52"/>
        <v>3</v>
      </c>
      <c r="D3355" s="4" t="s">
        <v>218</v>
      </c>
      <c r="E3355" s="4" t="s">
        <v>23</v>
      </c>
      <c r="F3355" s="5">
        <v>105000</v>
      </c>
      <c r="G3355" s="3" t="s">
        <v>20</v>
      </c>
      <c r="H3355" s="5">
        <v>105000</v>
      </c>
      <c r="I3355" s="3" t="s">
        <v>21</v>
      </c>
      <c r="J3355" s="3" t="s">
        <v>243</v>
      </c>
      <c r="K3355" s="17">
        <v>0</v>
      </c>
      <c r="L3355" s="3" t="s">
        <v>21</v>
      </c>
      <c r="M3355" s="3" t="s">
        <v>242</v>
      </c>
      <c r="N3355" s="3" t="str">
        <f>IF(tbl_clean[[#This Row],[salary_in_usd]]&gt;=statistics!$B$25,"Yes","No")</f>
        <v>No</v>
      </c>
      <c r="O3355" s="3" t="str">
        <f>IF(tbl_clean[[#This Row],[employee_residence]]=tbl_clean[[#This Row],[company_location]], "Same-Country","Cross-Country")</f>
        <v>Same-Country</v>
      </c>
    </row>
    <row r="3356" spans="1:15" ht="19.2" x14ac:dyDescent="0.45">
      <c r="A3356" s="3">
        <v>2023</v>
      </c>
      <c r="B3356" s="4" t="s">
        <v>214</v>
      </c>
      <c r="C3356" s="4">
        <f t="shared" si="52"/>
        <v>2</v>
      </c>
      <c r="D3356" s="4" t="s">
        <v>218</v>
      </c>
      <c r="E3356" s="4" t="s">
        <v>37</v>
      </c>
      <c r="F3356" s="5">
        <v>105000</v>
      </c>
      <c r="G3356" s="3" t="s">
        <v>20</v>
      </c>
      <c r="H3356" s="5">
        <v>105000</v>
      </c>
      <c r="I3356" s="3" t="s">
        <v>21</v>
      </c>
      <c r="J3356" s="3" t="s">
        <v>243</v>
      </c>
      <c r="K3356" s="17">
        <v>0</v>
      </c>
      <c r="L3356" s="3" t="s">
        <v>21</v>
      </c>
      <c r="M3356" s="3" t="s">
        <v>242</v>
      </c>
      <c r="N3356" s="3" t="str">
        <f>IF(tbl_clean[[#This Row],[salary_in_usd]]&gt;=statistics!$B$25,"Yes","No")</f>
        <v>No</v>
      </c>
      <c r="O3356" s="3" t="str">
        <f>IF(tbl_clean[[#This Row],[employee_residence]]=tbl_clean[[#This Row],[company_location]], "Same-Country","Cross-Country")</f>
        <v>Same-Country</v>
      </c>
    </row>
    <row r="3357" spans="1:15" ht="19.2" x14ac:dyDescent="0.45">
      <c r="A3357" s="3">
        <v>2023</v>
      </c>
      <c r="B3357" s="4" t="s">
        <v>214</v>
      </c>
      <c r="C3357" s="4">
        <f t="shared" si="52"/>
        <v>2</v>
      </c>
      <c r="D3357" s="4" t="s">
        <v>218</v>
      </c>
      <c r="E3357" s="4" t="s">
        <v>23</v>
      </c>
      <c r="F3357" s="5">
        <v>105000</v>
      </c>
      <c r="G3357" s="3" t="s">
        <v>20</v>
      </c>
      <c r="H3357" s="5">
        <v>105000</v>
      </c>
      <c r="I3357" s="3" t="s">
        <v>21</v>
      </c>
      <c r="J3357" s="3" t="s">
        <v>243</v>
      </c>
      <c r="K3357" s="17">
        <v>0</v>
      </c>
      <c r="L3357" s="3" t="s">
        <v>21</v>
      </c>
      <c r="M3357" s="3" t="s">
        <v>242</v>
      </c>
      <c r="N3357" s="3" t="str">
        <f>IF(tbl_clean[[#This Row],[salary_in_usd]]&gt;=statistics!$B$25,"Yes","No")</f>
        <v>No</v>
      </c>
      <c r="O3357" s="3" t="str">
        <f>IF(tbl_clean[[#This Row],[employee_residence]]=tbl_clean[[#This Row],[company_location]], "Same-Country","Cross-Country")</f>
        <v>Same-Country</v>
      </c>
    </row>
    <row r="3358" spans="1:15" ht="19.2" x14ac:dyDescent="0.45">
      <c r="A3358" s="3">
        <v>2023</v>
      </c>
      <c r="B3358" s="4" t="s">
        <v>213</v>
      </c>
      <c r="C3358" s="4">
        <f t="shared" si="52"/>
        <v>3</v>
      </c>
      <c r="D3358" s="4" t="s">
        <v>218</v>
      </c>
      <c r="E3358" s="4" t="s">
        <v>23</v>
      </c>
      <c r="F3358" s="5">
        <v>104650</v>
      </c>
      <c r="G3358" s="3" t="s">
        <v>20</v>
      </c>
      <c r="H3358" s="5">
        <v>104650</v>
      </c>
      <c r="I3358" s="3" t="s">
        <v>21</v>
      </c>
      <c r="J3358" s="3" t="s">
        <v>244</v>
      </c>
      <c r="K3358" s="17">
        <v>100</v>
      </c>
      <c r="L3358" s="3" t="s">
        <v>21</v>
      </c>
      <c r="M3358" s="3" t="s">
        <v>242</v>
      </c>
      <c r="N3358" s="3" t="str">
        <f>IF(tbl_clean[[#This Row],[salary_in_usd]]&gt;=statistics!$B$25,"Yes","No")</f>
        <v>No</v>
      </c>
      <c r="O3358" s="3" t="str">
        <f>IF(tbl_clean[[#This Row],[employee_residence]]=tbl_clean[[#This Row],[company_location]], "Same-Country","Cross-Country")</f>
        <v>Same-Country</v>
      </c>
    </row>
    <row r="3359" spans="1:15" ht="19.2" x14ac:dyDescent="0.45">
      <c r="A3359" s="3">
        <v>2023</v>
      </c>
      <c r="B3359" s="4" t="s">
        <v>214</v>
      </c>
      <c r="C3359" s="4">
        <f t="shared" si="52"/>
        <v>2</v>
      </c>
      <c r="D3359" s="4" t="s">
        <v>218</v>
      </c>
      <c r="E3359" s="4" t="s">
        <v>69</v>
      </c>
      <c r="F3359" s="5">
        <v>104500</v>
      </c>
      <c r="G3359" s="3" t="s">
        <v>20</v>
      </c>
      <c r="H3359" s="5">
        <v>104500</v>
      </c>
      <c r="I3359" s="3" t="s">
        <v>21</v>
      </c>
      <c r="J3359" s="3" t="s">
        <v>243</v>
      </c>
      <c r="K3359" s="17">
        <v>0</v>
      </c>
      <c r="L3359" s="3" t="s">
        <v>21</v>
      </c>
      <c r="M3359" s="3" t="s">
        <v>242</v>
      </c>
      <c r="N3359" s="3" t="str">
        <f>IF(tbl_clean[[#This Row],[salary_in_usd]]&gt;=statistics!$B$25,"Yes","No")</f>
        <v>No</v>
      </c>
      <c r="O3359" s="3" t="str">
        <f>IF(tbl_clean[[#This Row],[employee_residence]]=tbl_clean[[#This Row],[company_location]], "Same-Country","Cross-Country")</f>
        <v>Same-Country</v>
      </c>
    </row>
    <row r="3360" spans="1:15" ht="19.2" x14ac:dyDescent="0.45">
      <c r="A3360" s="3">
        <v>2023</v>
      </c>
      <c r="B3360" s="4" t="s">
        <v>213</v>
      </c>
      <c r="C3360" s="4">
        <f t="shared" si="52"/>
        <v>3</v>
      </c>
      <c r="D3360" s="4" t="s">
        <v>218</v>
      </c>
      <c r="E3360" s="4" t="s">
        <v>27</v>
      </c>
      <c r="F3360" s="5">
        <v>104300</v>
      </c>
      <c r="G3360" s="3" t="s">
        <v>20</v>
      </c>
      <c r="H3360" s="5">
        <v>104300</v>
      </c>
      <c r="I3360" s="3" t="s">
        <v>21</v>
      </c>
      <c r="J3360" s="3" t="s">
        <v>243</v>
      </c>
      <c r="K3360" s="17">
        <v>0</v>
      </c>
      <c r="L3360" s="3" t="s">
        <v>21</v>
      </c>
      <c r="M3360" s="3" t="s">
        <v>240</v>
      </c>
      <c r="N3360" s="3" t="str">
        <f>IF(tbl_clean[[#This Row],[salary_in_usd]]&gt;=statistics!$B$25,"Yes","No")</f>
        <v>No</v>
      </c>
      <c r="O3360" s="3" t="str">
        <f>IF(tbl_clean[[#This Row],[employee_residence]]=tbl_clean[[#This Row],[company_location]], "Same-Country","Cross-Country")</f>
        <v>Same-Country</v>
      </c>
    </row>
    <row r="3361" spans="1:15" ht="19.2" x14ac:dyDescent="0.45">
      <c r="A3361" s="3">
        <v>2023</v>
      </c>
      <c r="B3361" s="4" t="s">
        <v>213</v>
      </c>
      <c r="C3361" s="4">
        <f t="shared" si="52"/>
        <v>3</v>
      </c>
      <c r="D3361" s="4" t="s">
        <v>218</v>
      </c>
      <c r="E3361" s="4" t="s">
        <v>23</v>
      </c>
      <c r="F3361" s="5">
        <v>104000</v>
      </c>
      <c r="G3361" s="3" t="s">
        <v>20</v>
      </c>
      <c r="H3361" s="5">
        <v>104000</v>
      </c>
      <c r="I3361" s="3" t="s">
        <v>21</v>
      </c>
      <c r="J3361" s="3" t="s">
        <v>244</v>
      </c>
      <c r="K3361" s="17">
        <v>100</v>
      </c>
      <c r="L3361" s="3" t="s">
        <v>21</v>
      </c>
      <c r="M3361" s="3" t="s">
        <v>242</v>
      </c>
      <c r="N3361" s="3" t="str">
        <f>IF(tbl_clean[[#This Row],[salary_in_usd]]&gt;=statistics!$B$25,"Yes","No")</f>
        <v>No</v>
      </c>
      <c r="O3361" s="3" t="str">
        <f>IF(tbl_clean[[#This Row],[employee_residence]]=tbl_clean[[#This Row],[company_location]], "Same-Country","Cross-Country")</f>
        <v>Same-Country</v>
      </c>
    </row>
    <row r="3362" spans="1:15" ht="19.2" x14ac:dyDescent="0.45">
      <c r="A3362" s="3">
        <v>2023</v>
      </c>
      <c r="B3362" s="4" t="s">
        <v>213</v>
      </c>
      <c r="C3362" s="4">
        <f t="shared" si="52"/>
        <v>3</v>
      </c>
      <c r="D3362" s="4" t="s">
        <v>218</v>
      </c>
      <c r="E3362" s="4" t="s">
        <v>37</v>
      </c>
      <c r="F3362" s="5">
        <v>104000</v>
      </c>
      <c r="G3362" s="3" t="s">
        <v>20</v>
      </c>
      <c r="H3362" s="5">
        <v>104000</v>
      </c>
      <c r="I3362" s="3" t="s">
        <v>21</v>
      </c>
      <c r="J3362" s="3" t="s">
        <v>244</v>
      </c>
      <c r="K3362" s="17">
        <v>100</v>
      </c>
      <c r="L3362" s="3" t="s">
        <v>21</v>
      </c>
      <c r="M3362" s="3" t="s">
        <v>242</v>
      </c>
      <c r="N3362" s="3" t="str">
        <f>IF(tbl_clean[[#This Row],[salary_in_usd]]&gt;=statistics!$B$25,"Yes","No")</f>
        <v>No</v>
      </c>
      <c r="O3362" s="3" t="str">
        <f>IF(tbl_clean[[#This Row],[employee_residence]]=tbl_clean[[#This Row],[company_location]], "Same-Country","Cross-Country")</f>
        <v>Same-Country</v>
      </c>
    </row>
    <row r="3363" spans="1:15" ht="19.2" x14ac:dyDescent="0.45">
      <c r="A3363" s="3">
        <v>2023</v>
      </c>
      <c r="B3363" s="4" t="s">
        <v>213</v>
      </c>
      <c r="C3363" s="4">
        <f t="shared" si="52"/>
        <v>3</v>
      </c>
      <c r="D3363" s="4" t="s">
        <v>218</v>
      </c>
      <c r="E3363" s="4" t="s">
        <v>23</v>
      </c>
      <c r="F3363" s="5">
        <v>104000</v>
      </c>
      <c r="G3363" s="3" t="s">
        <v>20</v>
      </c>
      <c r="H3363" s="5">
        <v>104000</v>
      </c>
      <c r="I3363" s="3" t="s">
        <v>21</v>
      </c>
      <c r="J3363" s="3" t="s">
        <v>244</v>
      </c>
      <c r="K3363" s="17">
        <v>100</v>
      </c>
      <c r="L3363" s="3" t="s">
        <v>21</v>
      </c>
      <c r="M3363" s="3" t="s">
        <v>242</v>
      </c>
      <c r="N3363" s="3" t="str">
        <f>IF(tbl_clean[[#This Row],[salary_in_usd]]&gt;=statistics!$B$25,"Yes","No")</f>
        <v>No</v>
      </c>
      <c r="O3363" s="3" t="str">
        <f>IF(tbl_clean[[#This Row],[employee_residence]]=tbl_clean[[#This Row],[company_location]], "Same-Country","Cross-Country")</f>
        <v>Same-Country</v>
      </c>
    </row>
    <row r="3364" spans="1:15" ht="19.2" x14ac:dyDescent="0.45">
      <c r="A3364" s="3">
        <v>2023</v>
      </c>
      <c r="B3364" s="4" t="s">
        <v>213</v>
      </c>
      <c r="C3364" s="4">
        <f t="shared" si="52"/>
        <v>3</v>
      </c>
      <c r="D3364" s="4" t="s">
        <v>218</v>
      </c>
      <c r="E3364" s="4" t="s">
        <v>23</v>
      </c>
      <c r="F3364" s="5">
        <v>104000</v>
      </c>
      <c r="G3364" s="3" t="s">
        <v>20</v>
      </c>
      <c r="H3364" s="5">
        <v>104000</v>
      </c>
      <c r="I3364" s="3" t="s">
        <v>21</v>
      </c>
      <c r="J3364" s="3" t="s">
        <v>244</v>
      </c>
      <c r="K3364" s="17">
        <v>100</v>
      </c>
      <c r="L3364" s="3" t="s">
        <v>21</v>
      </c>
      <c r="M3364" s="3" t="s">
        <v>242</v>
      </c>
      <c r="N3364" s="3" t="str">
        <f>IF(tbl_clean[[#This Row],[salary_in_usd]]&gt;=statistics!$B$25,"Yes","No")</f>
        <v>No</v>
      </c>
      <c r="O3364" s="3" t="str">
        <f>IF(tbl_clean[[#This Row],[employee_residence]]=tbl_clean[[#This Row],[company_location]], "Same-Country","Cross-Country")</f>
        <v>Same-Country</v>
      </c>
    </row>
    <row r="3365" spans="1:15" ht="19.2" x14ac:dyDescent="0.45">
      <c r="A3365" s="3">
        <v>2023</v>
      </c>
      <c r="B3365" s="4" t="s">
        <v>214</v>
      </c>
      <c r="C3365" s="4">
        <f t="shared" si="52"/>
        <v>2</v>
      </c>
      <c r="D3365" s="4" t="s">
        <v>218</v>
      </c>
      <c r="E3365" s="4" t="s">
        <v>37</v>
      </c>
      <c r="F3365" s="5">
        <v>85000</v>
      </c>
      <c r="G3365" s="3" t="s">
        <v>58</v>
      </c>
      <c r="H3365" s="5">
        <v>103294</v>
      </c>
      <c r="I3365" s="3" t="s">
        <v>33</v>
      </c>
      <c r="J3365" s="3" t="s">
        <v>243</v>
      </c>
      <c r="K3365" s="17">
        <v>0</v>
      </c>
      <c r="L3365" s="3" t="s">
        <v>33</v>
      </c>
      <c r="M3365" s="3" t="s">
        <v>242</v>
      </c>
      <c r="N3365" s="3" t="str">
        <f>IF(tbl_clean[[#This Row],[salary_in_usd]]&gt;=statistics!$B$25,"Yes","No")</f>
        <v>No</v>
      </c>
      <c r="O3365" s="3" t="str">
        <f>IF(tbl_clean[[#This Row],[employee_residence]]=tbl_clean[[#This Row],[company_location]], "Same-Country","Cross-Country")</f>
        <v>Same-Country</v>
      </c>
    </row>
    <row r="3366" spans="1:15" ht="19.2" x14ac:dyDescent="0.45">
      <c r="A3366" s="3">
        <v>2023</v>
      </c>
      <c r="B3366" s="4" t="s">
        <v>214</v>
      </c>
      <c r="C3366" s="4">
        <f t="shared" si="52"/>
        <v>2</v>
      </c>
      <c r="D3366" s="4" t="s">
        <v>218</v>
      </c>
      <c r="E3366" s="4" t="s">
        <v>27</v>
      </c>
      <c r="F3366" s="5">
        <v>103200</v>
      </c>
      <c r="G3366" s="3" t="s">
        <v>20</v>
      </c>
      <c r="H3366" s="5">
        <v>103200</v>
      </c>
      <c r="I3366" s="3" t="s">
        <v>21</v>
      </c>
      <c r="J3366" s="3" t="s">
        <v>243</v>
      </c>
      <c r="K3366" s="17">
        <v>0</v>
      </c>
      <c r="L3366" s="3" t="s">
        <v>21</v>
      </c>
      <c r="M3366" s="3" t="s">
        <v>242</v>
      </c>
      <c r="N3366" s="3" t="str">
        <f>IF(tbl_clean[[#This Row],[salary_in_usd]]&gt;=statistics!$B$25,"Yes","No")</f>
        <v>No</v>
      </c>
      <c r="O3366" s="3" t="str">
        <f>IF(tbl_clean[[#This Row],[employee_residence]]=tbl_clean[[#This Row],[company_location]], "Same-Country","Cross-Country")</f>
        <v>Same-Country</v>
      </c>
    </row>
    <row r="3367" spans="1:15" ht="19.2" x14ac:dyDescent="0.45">
      <c r="A3367" s="3">
        <v>2023</v>
      </c>
      <c r="B3367" s="4" t="s">
        <v>214</v>
      </c>
      <c r="C3367" s="4">
        <f t="shared" si="52"/>
        <v>2</v>
      </c>
      <c r="D3367" s="4" t="s">
        <v>218</v>
      </c>
      <c r="E3367" s="4" t="s">
        <v>52</v>
      </c>
      <c r="F3367" s="5">
        <v>84570</v>
      </c>
      <c r="G3367" s="3" t="s">
        <v>58</v>
      </c>
      <c r="H3367" s="5">
        <v>102772</v>
      </c>
      <c r="I3367" s="3" t="s">
        <v>33</v>
      </c>
      <c r="J3367" s="3" t="s">
        <v>243</v>
      </c>
      <c r="K3367" s="17">
        <v>0</v>
      </c>
      <c r="L3367" s="3" t="s">
        <v>33</v>
      </c>
      <c r="M3367" s="3" t="s">
        <v>242</v>
      </c>
      <c r="N3367" s="3" t="str">
        <f>IF(tbl_clean[[#This Row],[salary_in_usd]]&gt;=statistics!$B$25,"Yes","No")</f>
        <v>No</v>
      </c>
      <c r="O3367" s="3" t="str">
        <f>IF(tbl_clean[[#This Row],[employee_residence]]=tbl_clean[[#This Row],[company_location]], "Same-Country","Cross-Country")</f>
        <v>Same-Country</v>
      </c>
    </row>
    <row r="3368" spans="1:15" ht="19.2" x14ac:dyDescent="0.45">
      <c r="A3368" s="3">
        <v>2023</v>
      </c>
      <c r="B3368" s="4" t="s">
        <v>213</v>
      </c>
      <c r="C3368" s="4">
        <f t="shared" si="52"/>
        <v>3</v>
      </c>
      <c r="D3368" s="4" t="s">
        <v>218</v>
      </c>
      <c r="E3368" s="4" t="s">
        <v>30</v>
      </c>
      <c r="F3368" s="5">
        <v>102544</v>
      </c>
      <c r="G3368" s="3" t="s">
        <v>20</v>
      </c>
      <c r="H3368" s="5">
        <v>102544</v>
      </c>
      <c r="I3368" s="3" t="s">
        <v>21</v>
      </c>
      <c r="J3368" s="3" t="s">
        <v>243</v>
      </c>
      <c r="K3368" s="17">
        <v>0</v>
      </c>
      <c r="L3368" s="3" t="s">
        <v>21</v>
      </c>
      <c r="M3368" s="3" t="s">
        <v>242</v>
      </c>
      <c r="N3368" s="3" t="str">
        <f>IF(tbl_clean[[#This Row],[salary_in_usd]]&gt;=statistics!$B$25,"Yes","No")</f>
        <v>No</v>
      </c>
      <c r="O3368" s="3" t="str">
        <f>IF(tbl_clean[[#This Row],[employee_residence]]=tbl_clean[[#This Row],[company_location]], "Same-Country","Cross-Country")</f>
        <v>Same-Country</v>
      </c>
    </row>
    <row r="3369" spans="1:15" ht="19.2" x14ac:dyDescent="0.45">
      <c r="A3369" s="3">
        <v>2023</v>
      </c>
      <c r="B3369" s="4" t="s">
        <v>213</v>
      </c>
      <c r="C3369" s="4">
        <f t="shared" si="52"/>
        <v>3</v>
      </c>
      <c r="D3369" s="4" t="s">
        <v>218</v>
      </c>
      <c r="E3369" s="4" t="s">
        <v>23</v>
      </c>
      <c r="F3369" s="5">
        <v>102500</v>
      </c>
      <c r="G3369" s="3" t="s">
        <v>20</v>
      </c>
      <c r="H3369" s="5">
        <v>102500</v>
      </c>
      <c r="I3369" s="3" t="s">
        <v>21</v>
      </c>
      <c r="J3369" s="3" t="s">
        <v>244</v>
      </c>
      <c r="K3369" s="17">
        <v>100</v>
      </c>
      <c r="L3369" s="3" t="s">
        <v>21</v>
      </c>
      <c r="M3369" s="3" t="s">
        <v>242</v>
      </c>
      <c r="N3369" s="3" t="str">
        <f>IF(tbl_clean[[#This Row],[salary_in_usd]]&gt;=statistics!$B$25,"Yes","No")</f>
        <v>No</v>
      </c>
      <c r="O3369" s="3" t="str">
        <f>IF(tbl_clean[[#This Row],[employee_residence]]=tbl_clean[[#This Row],[company_location]], "Same-Country","Cross-Country")</f>
        <v>Same-Country</v>
      </c>
    </row>
    <row r="3370" spans="1:15" ht="19.2" x14ac:dyDescent="0.45">
      <c r="A3370" s="3">
        <v>2023</v>
      </c>
      <c r="B3370" s="4" t="s">
        <v>213</v>
      </c>
      <c r="C3370" s="4">
        <f t="shared" si="52"/>
        <v>3</v>
      </c>
      <c r="D3370" s="4" t="s">
        <v>218</v>
      </c>
      <c r="E3370" s="4" t="s">
        <v>27</v>
      </c>
      <c r="F3370" s="5">
        <v>102500</v>
      </c>
      <c r="G3370" s="3" t="s">
        <v>20</v>
      </c>
      <c r="H3370" s="5">
        <v>102500</v>
      </c>
      <c r="I3370" s="3" t="s">
        <v>21</v>
      </c>
      <c r="J3370" s="3" t="s">
        <v>244</v>
      </c>
      <c r="K3370" s="17">
        <v>100</v>
      </c>
      <c r="L3370" s="3" t="s">
        <v>21</v>
      </c>
      <c r="M3370" s="3" t="s">
        <v>242</v>
      </c>
      <c r="N3370" s="3" t="str">
        <f>IF(tbl_clean[[#This Row],[salary_in_usd]]&gt;=statistics!$B$25,"Yes","No")</f>
        <v>No</v>
      </c>
      <c r="O3370" s="3" t="str">
        <f>IF(tbl_clean[[#This Row],[employee_residence]]=tbl_clean[[#This Row],[company_location]], "Same-Country","Cross-Country")</f>
        <v>Same-Country</v>
      </c>
    </row>
    <row r="3371" spans="1:15" ht="19.2" x14ac:dyDescent="0.45">
      <c r="A3371" s="3">
        <v>2023</v>
      </c>
      <c r="B3371" s="4" t="s">
        <v>214</v>
      </c>
      <c r="C3371" s="4">
        <f t="shared" si="52"/>
        <v>2</v>
      </c>
      <c r="D3371" s="4" t="s">
        <v>218</v>
      </c>
      <c r="E3371" s="4" t="s">
        <v>37</v>
      </c>
      <c r="F3371" s="5">
        <v>102000</v>
      </c>
      <c r="G3371" s="3" t="s">
        <v>20</v>
      </c>
      <c r="H3371" s="5">
        <v>102000</v>
      </c>
      <c r="I3371" s="3" t="s">
        <v>21</v>
      </c>
      <c r="J3371" s="3" t="s">
        <v>243</v>
      </c>
      <c r="K3371" s="17">
        <v>0</v>
      </c>
      <c r="L3371" s="3" t="s">
        <v>21</v>
      </c>
      <c r="M3371" s="3" t="s">
        <v>242</v>
      </c>
      <c r="N3371" s="3" t="str">
        <f>IF(tbl_clean[[#This Row],[salary_in_usd]]&gt;=statistics!$B$25,"Yes","No")</f>
        <v>No</v>
      </c>
      <c r="O3371" s="3" t="str">
        <f>IF(tbl_clean[[#This Row],[employee_residence]]=tbl_clean[[#This Row],[company_location]], "Same-Country","Cross-Country")</f>
        <v>Same-Country</v>
      </c>
    </row>
    <row r="3372" spans="1:15" ht="19.2" x14ac:dyDescent="0.45">
      <c r="A3372" s="3">
        <v>2023</v>
      </c>
      <c r="B3372" s="4" t="s">
        <v>214</v>
      </c>
      <c r="C3372" s="4">
        <f t="shared" si="52"/>
        <v>2</v>
      </c>
      <c r="D3372" s="4" t="s">
        <v>218</v>
      </c>
      <c r="E3372" s="4" t="s">
        <v>37</v>
      </c>
      <c r="F3372" s="5">
        <v>102000</v>
      </c>
      <c r="G3372" s="3" t="s">
        <v>20</v>
      </c>
      <c r="H3372" s="5">
        <v>102000</v>
      </c>
      <c r="I3372" s="3" t="s">
        <v>21</v>
      </c>
      <c r="J3372" s="3" t="s">
        <v>243</v>
      </c>
      <c r="K3372" s="17">
        <v>0</v>
      </c>
      <c r="L3372" s="3" t="s">
        <v>21</v>
      </c>
      <c r="M3372" s="3" t="s">
        <v>242</v>
      </c>
      <c r="N3372" s="3" t="str">
        <f>IF(tbl_clean[[#This Row],[salary_in_usd]]&gt;=statistics!$B$25,"Yes","No")</f>
        <v>No</v>
      </c>
      <c r="O3372" s="3" t="str">
        <f>IF(tbl_clean[[#This Row],[employee_residence]]=tbl_clean[[#This Row],[company_location]], "Same-Country","Cross-Country")</f>
        <v>Same-Country</v>
      </c>
    </row>
    <row r="3373" spans="1:15" ht="19.2" x14ac:dyDescent="0.45">
      <c r="A3373" s="3">
        <v>2023</v>
      </c>
      <c r="B3373" s="4" t="s">
        <v>213</v>
      </c>
      <c r="C3373" s="4">
        <f t="shared" si="52"/>
        <v>3</v>
      </c>
      <c r="D3373" s="4" t="s">
        <v>218</v>
      </c>
      <c r="E3373" s="4" t="s">
        <v>37</v>
      </c>
      <c r="F3373" s="5">
        <v>95000</v>
      </c>
      <c r="G3373" s="3" t="s">
        <v>14</v>
      </c>
      <c r="H3373" s="5">
        <v>101943</v>
      </c>
      <c r="I3373" s="3" t="s">
        <v>79</v>
      </c>
      <c r="J3373" s="3" t="s">
        <v>244</v>
      </c>
      <c r="K3373" s="17">
        <v>100</v>
      </c>
      <c r="L3373" s="3" t="s">
        <v>79</v>
      </c>
      <c r="M3373" s="3" t="s">
        <v>242</v>
      </c>
      <c r="N3373" s="3" t="str">
        <f>IF(tbl_clean[[#This Row],[salary_in_usd]]&gt;=statistics!$B$25,"Yes","No")</f>
        <v>No</v>
      </c>
      <c r="O3373" s="3" t="str">
        <f>IF(tbl_clean[[#This Row],[employee_residence]]=tbl_clean[[#This Row],[company_location]], "Same-Country","Cross-Country")</f>
        <v>Same-Country</v>
      </c>
    </row>
    <row r="3374" spans="1:15" ht="19.2" x14ac:dyDescent="0.45">
      <c r="A3374" s="3">
        <v>2023</v>
      </c>
      <c r="B3374" s="4" t="s">
        <v>213</v>
      </c>
      <c r="C3374" s="4">
        <f t="shared" si="52"/>
        <v>3</v>
      </c>
      <c r="D3374" s="4" t="s">
        <v>218</v>
      </c>
      <c r="E3374" s="4" t="s">
        <v>35</v>
      </c>
      <c r="F3374" s="5">
        <v>83300</v>
      </c>
      <c r="G3374" s="3" t="s">
        <v>58</v>
      </c>
      <c r="H3374" s="5">
        <v>101228</v>
      </c>
      <c r="I3374" s="3" t="s">
        <v>33</v>
      </c>
      <c r="J3374" s="3" t="s">
        <v>243</v>
      </c>
      <c r="K3374" s="17">
        <v>0</v>
      </c>
      <c r="L3374" s="3" t="s">
        <v>33</v>
      </c>
      <c r="M3374" s="3" t="s">
        <v>242</v>
      </c>
      <c r="N3374" s="3" t="str">
        <f>IF(tbl_clean[[#This Row],[salary_in_usd]]&gt;=statistics!$B$25,"Yes","No")</f>
        <v>No</v>
      </c>
      <c r="O3374" s="3" t="str">
        <f>IF(tbl_clean[[#This Row],[employee_residence]]=tbl_clean[[#This Row],[company_location]], "Same-Country","Cross-Country")</f>
        <v>Same-Country</v>
      </c>
    </row>
    <row r="3375" spans="1:15" ht="19.2" x14ac:dyDescent="0.45">
      <c r="A3375" s="3">
        <v>2023</v>
      </c>
      <c r="B3375" s="4" t="s">
        <v>213</v>
      </c>
      <c r="C3375" s="4">
        <f t="shared" si="52"/>
        <v>3</v>
      </c>
      <c r="D3375" s="4" t="s">
        <v>218</v>
      </c>
      <c r="E3375" s="4" t="s">
        <v>37</v>
      </c>
      <c r="F3375" s="5">
        <v>83300</v>
      </c>
      <c r="G3375" s="3" t="s">
        <v>58</v>
      </c>
      <c r="H3375" s="5">
        <v>101228</v>
      </c>
      <c r="I3375" s="3" t="s">
        <v>33</v>
      </c>
      <c r="J3375" s="3" t="s">
        <v>243</v>
      </c>
      <c r="K3375" s="17">
        <v>0</v>
      </c>
      <c r="L3375" s="3" t="s">
        <v>33</v>
      </c>
      <c r="M3375" s="3" t="s">
        <v>242</v>
      </c>
      <c r="N3375" s="3" t="str">
        <f>IF(tbl_clean[[#This Row],[salary_in_usd]]&gt;=statistics!$B$25,"Yes","No")</f>
        <v>No</v>
      </c>
      <c r="O3375" s="3" t="str">
        <f>IF(tbl_clean[[#This Row],[employee_residence]]=tbl_clean[[#This Row],[company_location]], "Same-Country","Cross-Country")</f>
        <v>Same-Country</v>
      </c>
    </row>
    <row r="3376" spans="1:15" ht="19.2" x14ac:dyDescent="0.45">
      <c r="A3376" s="3">
        <v>2023</v>
      </c>
      <c r="B3376" s="4" t="s">
        <v>213</v>
      </c>
      <c r="C3376" s="4">
        <f t="shared" si="52"/>
        <v>3</v>
      </c>
      <c r="D3376" s="4" t="s">
        <v>218</v>
      </c>
      <c r="E3376" s="4" t="s">
        <v>37</v>
      </c>
      <c r="F3376" s="5">
        <v>100706</v>
      </c>
      <c r="G3376" s="3" t="s">
        <v>20</v>
      </c>
      <c r="H3376" s="5">
        <v>100706</v>
      </c>
      <c r="I3376" s="3" t="s">
        <v>21</v>
      </c>
      <c r="J3376" s="3" t="s">
        <v>243</v>
      </c>
      <c r="K3376" s="17">
        <v>0</v>
      </c>
      <c r="L3376" s="3" t="s">
        <v>21</v>
      </c>
      <c r="M3376" s="3" t="s">
        <v>242</v>
      </c>
      <c r="N3376" s="3" t="str">
        <f>IF(tbl_clean[[#This Row],[salary_in_usd]]&gt;=statistics!$B$25,"Yes","No")</f>
        <v>No</v>
      </c>
      <c r="O3376" s="3" t="str">
        <f>IF(tbl_clean[[#This Row],[employee_residence]]=tbl_clean[[#This Row],[company_location]], "Same-Country","Cross-Country")</f>
        <v>Same-Country</v>
      </c>
    </row>
    <row r="3377" spans="1:15" ht="19.2" x14ac:dyDescent="0.45">
      <c r="A3377" s="3">
        <v>2023</v>
      </c>
      <c r="B3377" s="4" t="s">
        <v>213</v>
      </c>
      <c r="C3377" s="4">
        <f t="shared" si="52"/>
        <v>3</v>
      </c>
      <c r="D3377" s="4" t="s">
        <v>218</v>
      </c>
      <c r="E3377" s="4" t="s">
        <v>27</v>
      </c>
      <c r="F3377" s="5">
        <v>100500</v>
      </c>
      <c r="G3377" s="3" t="s">
        <v>20</v>
      </c>
      <c r="H3377" s="5">
        <v>100500</v>
      </c>
      <c r="I3377" s="3" t="s">
        <v>21</v>
      </c>
      <c r="J3377" s="3" t="s">
        <v>243</v>
      </c>
      <c r="K3377" s="17">
        <v>0</v>
      </c>
      <c r="L3377" s="3" t="s">
        <v>21</v>
      </c>
      <c r="M3377" s="3" t="s">
        <v>242</v>
      </c>
      <c r="N3377" s="3" t="str">
        <f>IF(tbl_clean[[#This Row],[salary_in_usd]]&gt;=statistics!$B$25,"Yes","No")</f>
        <v>No</v>
      </c>
      <c r="O3377" s="3" t="str">
        <f>IF(tbl_clean[[#This Row],[employee_residence]]=tbl_clean[[#This Row],[company_location]], "Same-Country","Cross-Country")</f>
        <v>Same-Country</v>
      </c>
    </row>
    <row r="3378" spans="1:15" ht="19.2" x14ac:dyDescent="0.45">
      <c r="A3378" s="3">
        <v>2023</v>
      </c>
      <c r="B3378" s="4" t="s">
        <v>213</v>
      </c>
      <c r="C3378" s="4">
        <f t="shared" si="52"/>
        <v>3</v>
      </c>
      <c r="D3378" s="4" t="s">
        <v>218</v>
      </c>
      <c r="E3378" s="4" t="s">
        <v>27</v>
      </c>
      <c r="F3378" s="5">
        <v>100500</v>
      </c>
      <c r="G3378" s="3" t="s">
        <v>20</v>
      </c>
      <c r="H3378" s="5">
        <v>100500</v>
      </c>
      <c r="I3378" s="3" t="s">
        <v>21</v>
      </c>
      <c r="J3378" s="3" t="s">
        <v>243</v>
      </c>
      <c r="K3378" s="17">
        <v>0</v>
      </c>
      <c r="L3378" s="3" t="s">
        <v>21</v>
      </c>
      <c r="M3378" s="3" t="s">
        <v>242</v>
      </c>
      <c r="N3378" s="3" t="str">
        <f>IF(tbl_clean[[#This Row],[salary_in_usd]]&gt;=statistics!$B$25,"Yes","No")</f>
        <v>No</v>
      </c>
      <c r="O3378" s="3" t="str">
        <f>IF(tbl_clean[[#This Row],[employee_residence]]=tbl_clean[[#This Row],[company_location]], "Same-Country","Cross-Country")</f>
        <v>Same-Country</v>
      </c>
    </row>
    <row r="3379" spans="1:15" ht="19.2" x14ac:dyDescent="0.45">
      <c r="A3379" s="3">
        <v>2023</v>
      </c>
      <c r="B3379" s="4" t="s">
        <v>213</v>
      </c>
      <c r="C3379" s="4">
        <f t="shared" si="52"/>
        <v>3</v>
      </c>
      <c r="D3379" s="4" t="s">
        <v>218</v>
      </c>
      <c r="E3379" s="4" t="s">
        <v>27</v>
      </c>
      <c r="F3379" s="5">
        <v>100000</v>
      </c>
      <c r="G3379" s="3" t="s">
        <v>20</v>
      </c>
      <c r="H3379" s="5">
        <v>100000</v>
      </c>
      <c r="I3379" s="3" t="s">
        <v>21</v>
      </c>
      <c r="J3379" s="3" t="s">
        <v>244</v>
      </c>
      <c r="K3379" s="17">
        <v>100</v>
      </c>
      <c r="L3379" s="3" t="s">
        <v>21</v>
      </c>
      <c r="M3379" s="3" t="s">
        <v>242</v>
      </c>
      <c r="N3379" s="3" t="str">
        <f>IF(tbl_clean[[#This Row],[salary_in_usd]]&gt;=statistics!$B$25,"Yes","No")</f>
        <v>No</v>
      </c>
      <c r="O3379" s="3" t="str">
        <f>IF(tbl_clean[[#This Row],[employee_residence]]=tbl_clean[[#This Row],[company_location]], "Same-Country","Cross-Country")</f>
        <v>Same-Country</v>
      </c>
    </row>
    <row r="3380" spans="1:15" ht="19.2" x14ac:dyDescent="0.45">
      <c r="A3380" s="3">
        <v>2023</v>
      </c>
      <c r="B3380" s="4" t="s">
        <v>215</v>
      </c>
      <c r="C3380" s="4">
        <f t="shared" si="52"/>
        <v>1</v>
      </c>
      <c r="D3380" s="4" t="s">
        <v>218</v>
      </c>
      <c r="E3380" s="4" t="s">
        <v>39</v>
      </c>
      <c r="F3380" s="5">
        <v>100000</v>
      </c>
      <c r="G3380" s="3" t="s">
        <v>20</v>
      </c>
      <c r="H3380" s="5">
        <v>100000</v>
      </c>
      <c r="I3380" s="3" t="s">
        <v>40</v>
      </c>
      <c r="J3380" s="3" t="s">
        <v>244</v>
      </c>
      <c r="K3380" s="17">
        <v>100</v>
      </c>
      <c r="L3380" s="3" t="s">
        <v>40</v>
      </c>
      <c r="M3380" s="3" t="s">
        <v>240</v>
      </c>
      <c r="N3380" s="3" t="str">
        <f>IF(tbl_clean[[#This Row],[salary_in_usd]]&gt;=statistics!$B$25,"Yes","No")</f>
        <v>No</v>
      </c>
      <c r="O3380" s="3" t="str">
        <f>IF(tbl_clean[[#This Row],[employee_residence]]=tbl_clean[[#This Row],[company_location]], "Same-Country","Cross-Country")</f>
        <v>Same-Country</v>
      </c>
    </row>
    <row r="3381" spans="1:15" ht="19.2" x14ac:dyDescent="0.45">
      <c r="A3381" s="3">
        <v>2023</v>
      </c>
      <c r="B3381" s="4" t="s">
        <v>214</v>
      </c>
      <c r="C3381" s="4">
        <f t="shared" si="52"/>
        <v>2</v>
      </c>
      <c r="D3381" s="4" t="s">
        <v>218</v>
      </c>
      <c r="E3381" s="4" t="s">
        <v>37</v>
      </c>
      <c r="F3381" s="5">
        <v>100000</v>
      </c>
      <c r="G3381" s="3" t="s">
        <v>20</v>
      </c>
      <c r="H3381" s="5">
        <v>100000</v>
      </c>
      <c r="I3381" s="3" t="s">
        <v>21</v>
      </c>
      <c r="J3381" s="3" t="s">
        <v>244</v>
      </c>
      <c r="K3381" s="17">
        <v>100</v>
      </c>
      <c r="L3381" s="3" t="s">
        <v>21</v>
      </c>
      <c r="M3381" s="3" t="s">
        <v>242</v>
      </c>
      <c r="N3381" s="3" t="str">
        <f>IF(tbl_clean[[#This Row],[salary_in_usd]]&gt;=statistics!$B$25,"Yes","No")</f>
        <v>No</v>
      </c>
      <c r="O3381" s="3" t="str">
        <f>IF(tbl_clean[[#This Row],[employee_residence]]=tbl_clean[[#This Row],[company_location]], "Same-Country","Cross-Country")</f>
        <v>Same-Country</v>
      </c>
    </row>
    <row r="3382" spans="1:15" ht="19.2" x14ac:dyDescent="0.45">
      <c r="A3382" s="3">
        <v>2023</v>
      </c>
      <c r="B3382" s="4" t="s">
        <v>214</v>
      </c>
      <c r="C3382" s="4">
        <f t="shared" si="52"/>
        <v>2</v>
      </c>
      <c r="D3382" s="4" t="s">
        <v>218</v>
      </c>
      <c r="E3382" s="4" t="s">
        <v>37</v>
      </c>
      <c r="F3382" s="5">
        <v>100000</v>
      </c>
      <c r="G3382" s="3" t="s">
        <v>20</v>
      </c>
      <c r="H3382" s="5">
        <v>100000</v>
      </c>
      <c r="I3382" s="3" t="s">
        <v>21</v>
      </c>
      <c r="J3382" s="3" t="s">
        <v>244</v>
      </c>
      <c r="K3382" s="17">
        <v>100</v>
      </c>
      <c r="L3382" s="3" t="s">
        <v>21</v>
      </c>
      <c r="M3382" s="3" t="s">
        <v>242</v>
      </c>
      <c r="N3382" s="3" t="str">
        <f>IF(tbl_clean[[#This Row],[salary_in_usd]]&gt;=statistics!$B$25,"Yes","No")</f>
        <v>No</v>
      </c>
      <c r="O3382" s="3" t="str">
        <f>IF(tbl_clean[[#This Row],[employee_residence]]=tbl_clean[[#This Row],[company_location]], "Same-Country","Cross-Country")</f>
        <v>Same-Country</v>
      </c>
    </row>
    <row r="3383" spans="1:15" ht="19.2" x14ac:dyDescent="0.45">
      <c r="A3383" s="3">
        <v>2023</v>
      </c>
      <c r="B3383" s="4" t="s">
        <v>213</v>
      </c>
      <c r="C3383" s="4">
        <f t="shared" si="52"/>
        <v>3</v>
      </c>
      <c r="D3383" s="4" t="s">
        <v>218</v>
      </c>
      <c r="E3383" s="4" t="s">
        <v>39</v>
      </c>
      <c r="F3383" s="5">
        <v>100000</v>
      </c>
      <c r="G3383" s="3" t="s">
        <v>20</v>
      </c>
      <c r="H3383" s="5">
        <v>100000</v>
      </c>
      <c r="I3383" s="3" t="s">
        <v>21</v>
      </c>
      <c r="J3383" s="3" t="s">
        <v>243</v>
      </c>
      <c r="K3383" s="17">
        <v>0</v>
      </c>
      <c r="L3383" s="3" t="s">
        <v>21</v>
      </c>
      <c r="M3383" s="3" t="s">
        <v>242</v>
      </c>
      <c r="N3383" s="3" t="str">
        <f>IF(tbl_clean[[#This Row],[salary_in_usd]]&gt;=statistics!$B$25,"Yes","No")</f>
        <v>No</v>
      </c>
      <c r="O3383" s="3" t="str">
        <f>IF(tbl_clean[[#This Row],[employee_residence]]=tbl_clean[[#This Row],[company_location]], "Same-Country","Cross-Country")</f>
        <v>Same-Country</v>
      </c>
    </row>
    <row r="3384" spans="1:15" ht="19.2" x14ac:dyDescent="0.45">
      <c r="A3384" s="3">
        <v>2023</v>
      </c>
      <c r="B3384" s="4" t="s">
        <v>213</v>
      </c>
      <c r="C3384" s="4">
        <f t="shared" si="52"/>
        <v>3</v>
      </c>
      <c r="D3384" s="4" t="s">
        <v>218</v>
      </c>
      <c r="E3384" s="4" t="s">
        <v>37</v>
      </c>
      <c r="F3384" s="5">
        <v>100000</v>
      </c>
      <c r="G3384" s="3" t="s">
        <v>20</v>
      </c>
      <c r="H3384" s="5">
        <v>100000</v>
      </c>
      <c r="I3384" s="3" t="s">
        <v>21</v>
      </c>
      <c r="J3384" s="3" t="s">
        <v>243</v>
      </c>
      <c r="K3384" s="17">
        <v>0</v>
      </c>
      <c r="L3384" s="3" t="s">
        <v>21</v>
      </c>
      <c r="M3384" s="3" t="s">
        <v>242</v>
      </c>
      <c r="N3384" s="3" t="str">
        <f>IF(tbl_clean[[#This Row],[salary_in_usd]]&gt;=statistics!$B$25,"Yes","No")</f>
        <v>No</v>
      </c>
      <c r="O3384" s="3" t="str">
        <f>IF(tbl_clean[[#This Row],[employee_residence]]=tbl_clean[[#This Row],[company_location]], "Same-Country","Cross-Country")</f>
        <v>Same-Country</v>
      </c>
    </row>
    <row r="3385" spans="1:15" ht="19.2" x14ac:dyDescent="0.45">
      <c r="A3385" s="3">
        <v>2023</v>
      </c>
      <c r="B3385" s="4" t="s">
        <v>213</v>
      </c>
      <c r="C3385" s="4">
        <f t="shared" si="52"/>
        <v>3</v>
      </c>
      <c r="D3385" s="4" t="s">
        <v>218</v>
      </c>
      <c r="E3385" s="4" t="s">
        <v>23</v>
      </c>
      <c r="F3385" s="5">
        <v>100000</v>
      </c>
      <c r="G3385" s="3" t="s">
        <v>20</v>
      </c>
      <c r="H3385" s="5">
        <v>100000</v>
      </c>
      <c r="I3385" s="3" t="s">
        <v>21</v>
      </c>
      <c r="J3385" s="3" t="s">
        <v>244</v>
      </c>
      <c r="K3385" s="17">
        <v>100</v>
      </c>
      <c r="L3385" s="3" t="s">
        <v>21</v>
      </c>
      <c r="M3385" s="3" t="s">
        <v>242</v>
      </c>
      <c r="N3385" s="3" t="str">
        <f>IF(tbl_clean[[#This Row],[salary_in_usd]]&gt;=statistics!$B$25,"Yes","No")</f>
        <v>No</v>
      </c>
      <c r="O3385" s="3" t="str">
        <f>IF(tbl_clean[[#This Row],[employee_residence]]=tbl_clean[[#This Row],[company_location]], "Same-Country","Cross-Country")</f>
        <v>Same-Country</v>
      </c>
    </row>
    <row r="3386" spans="1:15" ht="19.2" x14ac:dyDescent="0.45">
      <c r="A3386" s="3">
        <v>2023</v>
      </c>
      <c r="B3386" s="4" t="s">
        <v>213</v>
      </c>
      <c r="C3386" s="4">
        <f t="shared" si="52"/>
        <v>3</v>
      </c>
      <c r="D3386" s="4" t="s">
        <v>218</v>
      </c>
      <c r="E3386" s="4" t="s">
        <v>39</v>
      </c>
      <c r="F3386" s="5">
        <v>100000</v>
      </c>
      <c r="G3386" s="3" t="s">
        <v>20</v>
      </c>
      <c r="H3386" s="5">
        <v>100000</v>
      </c>
      <c r="I3386" s="3" t="s">
        <v>21</v>
      </c>
      <c r="J3386" s="3" t="s">
        <v>243</v>
      </c>
      <c r="K3386" s="17">
        <v>0</v>
      </c>
      <c r="L3386" s="3" t="s">
        <v>21</v>
      </c>
      <c r="M3386" s="3" t="s">
        <v>242</v>
      </c>
      <c r="N3386" s="3" t="str">
        <f>IF(tbl_clean[[#This Row],[salary_in_usd]]&gt;=statistics!$B$25,"Yes","No")</f>
        <v>No</v>
      </c>
      <c r="O3386" s="3" t="str">
        <f>IF(tbl_clean[[#This Row],[employee_residence]]=tbl_clean[[#This Row],[company_location]], "Same-Country","Cross-Country")</f>
        <v>Same-Country</v>
      </c>
    </row>
    <row r="3387" spans="1:15" ht="19.2" x14ac:dyDescent="0.45">
      <c r="A3387" s="3">
        <v>2023</v>
      </c>
      <c r="B3387" s="4" t="s">
        <v>213</v>
      </c>
      <c r="C3387" s="4">
        <f t="shared" si="52"/>
        <v>3</v>
      </c>
      <c r="D3387" s="4" t="s">
        <v>218</v>
      </c>
      <c r="E3387" s="4" t="s">
        <v>35</v>
      </c>
      <c r="F3387" s="5">
        <v>100000</v>
      </c>
      <c r="G3387" s="3" t="s">
        <v>20</v>
      </c>
      <c r="H3387" s="5">
        <v>100000</v>
      </c>
      <c r="I3387" s="3" t="s">
        <v>21</v>
      </c>
      <c r="J3387" s="3" t="s">
        <v>243</v>
      </c>
      <c r="K3387" s="17">
        <v>0</v>
      </c>
      <c r="L3387" s="3" t="s">
        <v>21</v>
      </c>
      <c r="M3387" s="3" t="s">
        <v>242</v>
      </c>
      <c r="N3387" s="3" t="str">
        <f>IF(tbl_clean[[#This Row],[salary_in_usd]]&gt;=statistics!$B$25,"Yes","No")</f>
        <v>No</v>
      </c>
      <c r="O3387" s="3" t="str">
        <f>IF(tbl_clean[[#This Row],[employee_residence]]=tbl_clean[[#This Row],[company_location]], "Same-Country","Cross-Country")</f>
        <v>Same-Country</v>
      </c>
    </row>
    <row r="3388" spans="1:15" ht="19.2" x14ac:dyDescent="0.45">
      <c r="A3388" s="3">
        <v>2023</v>
      </c>
      <c r="B3388" s="4" t="s">
        <v>213</v>
      </c>
      <c r="C3388" s="4">
        <f t="shared" si="52"/>
        <v>3</v>
      </c>
      <c r="D3388" s="4" t="s">
        <v>218</v>
      </c>
      <c r="E3388" s="4" t="s">
        <v>27</v>
      </c>
      <c r="F3388" s="5">
        <v>100000</v>
      </c>
      <c r="G3388" s="3" t="s">
        <v>20</v>
      </c>
      <c r="H3388" s="5">
        <v>100000</v>
      </c>
      <c r="I3388" s="3" t="s">
        <v>21</v>
      </c>
      <c r="J3388" s="3" t="s">
        <v>244</v>
      </c>
      <c r="K3388" s="17">
        <v>100</v>
      </c>
      <c r="L3388" s="3" t="s">
        <v>21</v>
      </c>
      <c r="M3388" s="3" t="s">
        <v>242</v>
      </c>
      <c r="N3388" s="3" t="str">
        <f>IF(tbl_clean[[#This Row],[salary_in_usd]]&gt;=statistics!$B$25,"Yes","No")</f>
        <v>No</v>
      </c>
      <c r="O3388" s="3" t="str">
        <f>IF(tbl_clean[[#This Row],[employee_residence]]=tbl_clean[[#This Row],[company_location]], "Same-Country","Cross-Country")</f>
        <v>Same-Country</v>
      </c>
    </row>
    <row r="3389" spans="1:15" ht="19.2" x14ac:dyDescent="0.45">
      <c r="A3389" s="3">
        <v>2023</v>
      </c>
      <c r="B3389" s="4" t="s">
        <v>216</v>
      </c>
      <c r="C3389" s="4">
        <f t="shared" si="52"/>
        <v>4</v>
      </c>
      <c r="D3389" s="4" t="s">
        <v>218</v>
      </c>
      <c r="E3389" s="4" t="s">
        <v>23</v>
      </c>
      <c r="F3389" s="5">
        <v>100000</v>
      </c>
      <c r="G3389" s="3" t="s">
        <v>20</v>
      </c>
      <c r="H3389" s="5">
        <v>100000</v>
      </c>
      <c r="I3389" s="3" t="s">
        <v>21</v>
      </c>
      <c r="J3389" s="3" t="s">
        <v>243</v>
      </c>
      <c r="K3389" s="17">
        <v>0</v>
      </c>
      <c r="L3389" s="3" t="s">
        <v>21</v>
      </c>
      <c r="M3389" s="3" t="s">
        <v>242</v>
      </c>
      <c r="N3389" s="3" t="str">
        <f>IF(tbl_clean[[#This Row],[salary_in_usd]]&gt;=statistics!$B$25,"Yes","No")</f>
        <v>No</v>
      </c>
      <c r="O3389" s="3" t="str">
        <f>IF(tbl_clean[[#This Row],[employee_residence]]=tbl_clean[[#This Row],[company_location]], "Same-Country","Cross-Country")</f>
        <v>Same-Country</v>
      </c>
    </row>
    <row r="3390" spans="1:15" ht="19.2" x14ac:dyDescent="0.45">
      <c r="A3390" s="3">
        <v>2023</v>
      </c>
      <c r="B3390" s="4" t="s">
        <v>213</v>
      </c>
      <c r="C3390" s="4">
        <f t="shared" si="52"/>
        <v>3</v>
      </c>
      <c r="D3390" s="4" t="s">
        <v>218</v>
      </c>
      <c r="E3390" s="4" t="s">
        <v>27</v>
      </c>
      <c r="F3390" s="5">
        <v>100000</v>
      </c>
      <c r="G3390" s="3" t="s">
        <v>20</v>
      </c>
      <c r="H3390" s="5">
        <v>100000</v>
      </c>
      <c r="I3390" s="3" t="s">
        <v>21</v>
      </c>
      <c r="J3390" s="3" t="s">
        <v>244</v>
      </c>
      <c r="K3390" s="17">
        <v>100</v>
      </c>
      <c r="L3390" s="3" t="s">
        <v>21</v>
      </c>
      <c r="M3390" s="3" t="s">
        <v>242</v>
      </c>
      <c r="N3390" s="3" t="str">
        <f>IF(tbl_clean[[#This Row],[salary_in_usd]]&gt;=statistics!$B$25,"Yes","No")</f>
        <v>No</v>
      </c>
      <c r="O3390" s="3" t="str">
        <f>IF(tbl_clean[[#This Row],[employee_residence]]=tbl_clean[[#This Row],[company_location]], "Same-Country","Cross-Country")</f>
        <v>Same-Country</v>
      </c>
    </row>
    <row r="3391" spans="1:15" ht="19.2" x14ac:dyDescent="0.45">
      <c r="A3391" s="3">
        <v>2023</v>
      </c>
      <c r="B3391" s="4" t="s">
        <v>214</v>
      </c>
      <c r="C3391" s="4">
        <f t="shared" si="52"/>
        <v>2</v>
      </c>
      <c r="D3391" s="4" t="s">
        <v>218</v>
      </c>
      <c r="E3391" s="4" t="s">
        <v>23</v>
      </c>
      <c r="F3391" s="5">
        <v>100000</v>
      </c>
      <c r="G3391" s="3" t="s">
        <v>20</v>
      </c>
      <c r="H3391" s="5">
        <v>100000</v>
      </c>
      <c r="I3391" s="3" t="s">
        <v>21</v>
      </c>
      <c r="J3391" s="3" t="s">
        <v>243</v>
      </c>
      <c r="K3391" s="17">
        <v>0</v>
      </c>
      <c r="L3391" s="3" t="s">
        <v>21</v>
      </c>
      <c r="M3391" s="3" t="s">
        <v>242</v>
      </c>
      <c r="N3391" s="3" t="str">
        <f>IF(tbl_clean[[#This Row],[salary_in_usd]]&gt;=statistics!$B$25,"Yes","No")</f>
        <v>No</v>
      </c>
      <c r="O3391" s="3" t="str">
        <f>IF(tbl_clean[[#This Row],[employee_residence]]=tbl_clean[[#This Row],[company_location]], "Same-Country","Cross-Country")</f>
        <v>Same-Country</v>
      </c>
    </row>
    <row r="3392" spans="1:15" ht="19.2" x14ac:dyDescent="0.45">
      <c r="A3392" s="3">
        <v>2023</v>
      </c>
      <c r="B3392" s="4" t="s">
        <v>214</v>
      </c>
      <c r="C3392" s="4">
        <f t="shared" si="52"/>
        <v>2</v>
      </c>
      <c r="D3392" s="4" t="s">
        <v>218</v>
      </c>
      <c r="E3392" s="4" t="s">
        <v>23</v>
      </c>
      <c r="F3392" s="5">
        <v>100000</v>
      </c>
      <c r="G3392" s="3" t="s">
        <v>20</v>
      </c>
      <c r="H3392" s="5">
        <v>100000</v>
      </c>
      <c r="I3392" s="3" t="s">
        <v>21</v>
      </c>
      <c r="J3392" s="3" t="s">
        <v>243</v>
      </c>
      <c r="K3392" s="17">
        <v>0</v>
      </c>
      <c r="L3392" s="3" t="s">
        <v>21</v>
      </c>
      <c r="M3392" s="3" t="s">
        <v>242</v>
      </c>
      <c r="N3392" s="3" t="str">
        <f>IF(tbl_clean[[#This Row],[salary_in_usd]]&gt;=statistics!$B$25,"Yes","No")</f>
        <v>No</v>
      </c>
      <c r="O3392" s="3" t="str">
        <f>IF(tbl_clean[[#This Row],[employee_residence]]=tbl_clean[[#This Row],[company_location]], "Same-Country","Cross-Country")</f>
        <v>Same-Country</v>
      </c>
    </row>
    <row r="3393" spans="1:15" ht="19.2" x14ac:dyDescent="0.45">
      <c r="A3393" s="3">
        <v>2023</v>
      </c>
      <c r="B3393" s="4" t="s">
        <v>214</v>
      </c>
      <c r="C3393" s="4">
        <f t="shared" si="52"/>
        <v>2</v>
      </c>
      <c r="D3393" s="4" t="s">
        <v>218</v>
      </c>
      <c r="E3393" s="4" t="s">
        <v>27</v>
      </c>
      <c r="F3393" s="5">
        <v>100000</v>
      </c>
      <c r="G3393" s="3" t="s">
        <v>20</v>
      </c>
      <c r="H3393" s="5">
        <v>100000</v>
      </c>
      <c r="I3393" s="3" t="s">
        <v>21</v>
      </c>
      <c r="J3393" s="3" t="s">
        <v>243</v>
      </c>
      <c r="K3393" s="17">
        <v>0</v>
      </c>
      <c r="L3393" s="3" t="s">
        <v>21</v>
      </c>
      <c r="M3393" s="3" t="s">
        <v>242</v>
      </c>
      <c r="N3393" s="3" t="str">
        <f>IF(tbl_clean[[#This Row],[salary_in_usd]]&gt;=statistics!$B$25,"Yes","No")</f>
        <v>No</v>
      </c>
      <c r="O3393" s="3" t="str">
        <f>IF(tbl_clean[[#This Row],[employee_residence]]=tbl_clean[[#This Row],[company_location]], "Same-Country","Cross-Country")</f>
        <v>Same-Country</v>
      </c>
    </row>
    <row r="3394" spans="1:15" ht="19.2" x14ac:dyDescent="0.45">
      <c r="A3394" s="3">
        <v>2023</v>
      </c>
      <c r="B3394" s="4" t="s">
        <v>215</v>
      </c>
      <c r="C3394" s="4">
        <f t="shared" ref="C3394:C3457" si="53">IF(B3394="Entry",1,IF(B3394="Mid",2,IF(B3394="Senior",3,4)))</f>
        <v>1</v>
      </c>
      <c r="D3394" s="4" t="s">
        <v>218</v>
      </c>
      <c r="E3394" s="4" t="s">
        <v>52</v>
      </c>
      <c r="F3394" s="5">
        <v>100000</v>
      </c>
      <c r="G3394" s="3" t="s">
        <v>20</v>
      </c>
      <c r="H3394" s="5">
        <v>100000</v>
      </c>
      <c r="I3394" s="3" t="s">
        <v>21</v>
      </c>
      <c r="J3394" s="3" t="s">
        <v>243</v>
      </c>
      <c r="K3394" s="17">
        <v>0</v>
      </c>
      <c r="L3394" s="3" t="s">
        <v>21</v>
      </c>
      <c r="M3394" s="3" t="s">
        <v>242</v>
      </c>
      <c r="N3394" s="3" t="str">
        <f>IF(tbl_clean[[#This Row],[salary_in_usd]]&gt;=statistics!$B$25,"Yes","No")</f>
        <v>No</v>
      </c>
      <c r="O3394" s="3" t="str">
        <f>IF(tbl_clean[[#This Row],[employee_residence]]=tbl_clean[[#This Row],[company_location]], "Same-Country","Cross-Country")</f>
        <v>Same-Country</v>
      </c>
    </row>
    <row r="3395" spans="1:15" ht="19.2" x14ac:dyDescent="0.45">
      <c r="A3395" s="3">
        <v>2023</v>
      </c>
      <c r="B3395" s="4" t="s">
        <v>214</v>
      </c>
      <c r="C3395" s="4">
        <f t="shared" si="53"/>
        <v>2</v>
      </c>
      <c r="D3395" s="4" t="s">
        <v>218</v>
      </c>
      <c r="E3395" s="4" t="s">
        <v>27</v>
      </c>
      <c r="F3395" s="5">
        <v>100000</v>
      </c>
      <c r="G3395" s="3" t="s">
        <v>20</v>
      </c>
      <c r="H3395" s="5">
        <v>100000</v>
      </c>
      <c r="I3395" s="3" t="s">
        <v>24</v>
      </c>
      <c r="J3395" s="3" t="s">
        <v>244</v>
      </c>
      <c r="K3395" s="17">
        <v>100</v>
      </c>
      <c r="L3395" s="3" t="s">
        <v>24</v>
      </c>
      <c r="M3395" s="3" t="s">
        <v>242</v>
      </c>
      <c r="N3395" s="3" t="str">
        <f>IF(tbl_clean[[#This Row],[salary_in_usd]]&gt;=statistics!$B$25,"Yes","No")</f>
        <v>No</v>
      </c>
      <c r="O3395" s="3" t="str">
        <f>IF(tbl_clean[[#This Row],[employee_residence]]=tbl_clean[[#This Row],[company_location]], "Same-Country","Cross-Country")</f>
        <v>Same-Country</v>
      </c>
    </row>
    <row r="3396" spans="1:15" ht="19.2" x14ac:dyDescent="0.45">
      <c r="A3396" s="3">
        <v>2023</v>
      </c>
      <c r="B3396" s="4" t="s">
        <v>215</v>
      </c>
      <c r="C3396" s="4">
        <f t="shared" si="53"/>
        <v>1</v>
      </c>
      <c r="D3396" s="4" t="s">
        <v>218</v>
      </c>
      <c r="E3396" s="4" t="s">
        <v>27</v>
      </c>
      <c r="F3396" s="5">
        <v>100000</v>
      </c>
      <c r="G3396" s="3" t="s">
        <v>20</v>
      </c>
      <c r="H3396" s="5">
        <v>100000</v>
      </c>
      <c r="I3396" s="3" t="s">
        <v>107</v>
      </c>
      <c r="J3396" s="3" t="s">
        <v>244</v>
      </c>
      <c r="K3396" s="17">
        <v>100</v>
      </c>
      <c r="L3396" s="3" t="s">
        <v>21</v>
      </c>
      <c r="M3396" s="3" t="s">
        <v>240</v>
      </c>
      <c r="N3396" s="3" t="str">
        <f>IF(tbl_clean[[#This Row],[salary_in_usd]]&gt;=statistics!$B$25,"Yes","No")</f>
        <v>No</v>
      </c>
      <c r="O3396" s="3" t="str">
        <f>IF(tbl_clean[[#This Row],[employee_residence]]=tbl_clean[[#This Row],[company_location]], "Same-Country","Cross-Country")</f>
        <v>Cross-Country</v>
      </c>
    </row>
    <row r="3397" spans="1:15" ht="19.2" x14ac:dyDescent="0.45">
      <c r="A3397" s="3">
        <v>2023</v>
      </c>
      <c r="B3397" s="4" t="s">
        <v>215</v>
      </c>
      <c r="C3397" s="4">
        <f t="shared" si="53"/>
        <v>1</v>
      </c>
      <c r="D3397" s="4" t="s">
        <v>218</v>
      </c>
      <c r="E3397" s="4" t="s">
        <v>27</v>
      </c>
      <c r="F3397" s="5">
        <v>100000</v>
      </c>
      <c r="G3397" s="3" t="s">
        <v>20</v>
      </c>
      <c r="H3397" s="5">
        <v>100000</v>
      </c>
      <c r="I3397" s="3" t="s">
        <v>21</v>
      </c>
      <c r="J3397" s="3" t="s">
        <v>243</v>
      </c>
      <c r="K3397" s="17">
        <v>0</v>
      </c>
      <c r="L3397" s="3" t="s">
        <v>21</v>
      </c>
      <c r="M3397" s="3" t="s">
        <v>242</v>
      </c>
      <c r="N3397" s="3" t="str">
        <f>IF(tbl_clean[[#This Row],[salary_in_usd]]&gt;=statistics!$B$25,"Yes","No")</f>
        <v>No</v>
      </c>
      <c r="O3397" s="3" t="str">
        <f>IF(tbl_clean[[#This Row],[employee_residence]]=tbl_clean[[#This Row],[company_location]], "Same-Country","Cross-Country")</f>
        <v>Same-Country</v>
      </c>
    </row>
    <row r="3398" spans="1:15" ht="19.2" x14ac:dyDescent="0.45">
      <c r="A3398" s="3">
        <v>2023</v>
      </c>
      <c r="B3398" s="4" t="s">
        <v>215</v>
      </c>
      <c r="C3398" s="4">
        <f t="shared" si="53"/>
        <v>1</v>
      </c>
      <c r="D3398" s="4" t="s">
        <v>218</v>
      </c>
      <c r="E3398" s="4" t="s">
        <v>52</v>
      </c>
      <c r="F3398" s="5">
        <v>100000</v>
      </c>
      <c r="G3398" s="3" t="s">
        <v>20</v>
      </c>
      <c r="H3398" s="5">
        <v>100000</v>
      </c>
      <c r="I3398" s="3" t="s">
        <v>21</v>
      </c>
      <c r="J3398" s="3" t="s">
        <v>243</v>
      </c>
      <c r="K3398" s="17">
        <v>0</v>
      </c>
      <c r="L3398" s="3" t="s">
        <v>21</v>
      </c>
      <c r="M3398" s="3" t="s">
        <v>242</v>
      </c>
      <c r="N3398" s="3" t="str">
        <f>IF(tbl_clean[[#This Row],[salary_in_usd]]&gt;=statistics!$B$25,"Yes","No")</f>
        <v>No</v>
      </c>
      <c r="O3398" s="3" t="str">
        <f>IF(tbl_clean[[#This Row],[employee_residence]]=tbl_clean[[#This Row],[company_location]], "Same-Country","Cross-Country")</f>
        <v>Same-Country</v>
      </c>
    </row>
    <row r="3399" spans="1:15" ht="19.2" x14ac:dyDescent="0.45">
      <c r="A3399" s="3">
        <v>2023</v>
      </c>
      <c r="B3399" s="4" t="s">
        <v>214</v>
      </c>
      <c r="C3399" s="4">
        <f t="shared" si="53"/>
        <v>2</v>
      </c>
      <c r="D3399" s="4" t="s">
        <v>218</v>
      </c>
      <c r="E3399" s="4" t="s">
        <v>37</v>
      </c>
      <c r="F3399" s="5">
        <v>100000</v>
      </c>
      <c r="G3399" s="3" t="s">
        <v>20</v>
      </c>
      <c r="H3399" s="5">
        <v>100000</v>
      </c>
      <c r="I3399" s="3" t="s">
        <v>21</v>
      </c>
      <c r="J3399" s="3" t="s">
        <v>243</v>
      </c>
      <c r="K3399" s="17">
        <v>0</v>
      </c>
      <c r="L3399" s="3" t="s">
        <v>21</v>
      </c>
      <c r="M3399" s="3" t="s">
        <v>242</v>
      </c>
      <c r="N3399" s="3" t="str">
        <f>IF(tbl_clean[[#This Row],[salary_in_usd]]&gt;=statistics!$B$25,"Yes","No")</f>
        <v>No</v>
      </c>
      <c r="O3399" s="3" t="str">
        <f>IF(tbl_clean[[#This Row],[employee_residence]]=tbl_clean[[#This Row],[company_location]], "Same-Country","Cross-Country")</f>
        <v>Same-Country</v>
      </c>
    </row>
    <row r="3400" spans="1:15" ht="19.2" x14ac:dyDescent="0.45">
      <c r="A3400" s="3">
        <v>2023</v>
      </c>
      <c r="B3400" s="4" t="s">
        <v>214</v>
      </c>
      <c r="C3400" s="4">
        <f t="shared" si="53"/>
        <v>2</v>
      </c>
      <c r="D3400" s="4" t="s">
        <v>218</v>
      </c>
      <c r="E3400" s="4" t="s">
        <v>117</v>
      </c>
      <c r="F3400" s="5">
        <v>100000</v>
      </c>
      <c r="G3400" s="3" t="s">
        <v>20</v>
      </c>
      <c r="H3400" s="5">
        <v>100000</v>
      </c>
      <c r="I3400" s="3" t="s">
        <v>21</v>
      </c>
      <c r="J3400" s="3" t="s">
        <v>244</v>
      </c>
      <c r="K3400" s="17">
        <v>100</v>
      </c>
      <c r="L3400" s="3" t="s">
        <v>21</v>
      </c>
      <c r="M3400" s="3" t="s">
        <v>242</v>
      </c>
      <c r="N3400" s="3" t="str">
        <f>IF(tbl_clean[[#This Row],[salary_in_usd]]&gt;=statistics!$B$25,"Yes","No")</f>
        <v>No</v>
      </c>
      <c r="O3400" s="3" t="str">
        <f>IF(tbl_clean[[#This Row],[employee_residence]]=tbl_clean[[#This Row],[company_location]], "Same-Country","Cross-Country")</f>
        <v>Same-Country</v>
      </c>
    </row>
    <row r="3401" spans="1:15" ht="19.2" x14ac:dyDescent="0.45">
      <c r="A3401" s="3">
        <v>2023</v>
      </c>
      <c r="B3401" s="4" t="s">
        <v>213</v>
      </c>
      <c r="C3401" s="4">
        <f t="shared" si="53"/>
        <v>3</v>
      </c>
      <c r="D3401" s="4" t="s">
        <v>218</v>
      </c>
      <c r="E3401" s="4" t="s">
        <v>70</v>
      </c>
      <c r="F3401" s="5">
        <v>100000</v>
      </c>
      <c r="G3401" s="3" t="s">
        <v>20</v>
      </c>
      <c r="H3401" s="5">
        <v>100000</v>
      </c>
      <c r="I3401" s="3" t="s">
        <v>21</v>
      </c>
      <c r="J3401" s="3" t="s">
        <v>243</v>
      </c>
      <c r="K3401" s="17">
        <v>0</v>
      </c>
      <c r="L3401" s="3" t="s">
        <v>21</v>
      </c>
      <c r="M3401" s="3" t="s">
        <v>242</v>
      </c>
      <c r="N3401" s="3" t="str">
        <f>IF(tbl_clean[[#This Row],[salary_in_usd]]&gt;=statistics!$B$25,"Yes","No")</f>
        <v>No</v>
      </c>
      <c r="O3401" s="3" t="str">
        <f>IF(tbl_clean[[#This Row],[employee_residence]]=tbl_clean[[#This Row],[company_location]], "Same-Country","Cross-Country")</f>
        <v>Same-Country</v>
      </c>
    </row>
    <row r="3402" spans="1:15" ht="19.2" x14ac:dyDescent="0.45">
      <c r="A3402" s="3">
        <v>2023</v>
      </c>
      <c r="B3402" s="4" t="s">
        <v>215</v>
      </c>
      <c r="C3402" s="4">
        <f t="shared" si="53"/>
        <v>1</v>
      </c>
      <c r="D3402" s="4" t="s">
        <v>218</v>
      </c>
      <c r="E3402" s="4" t="s">
        <v>27</v>
      </c>
      <c r="F3402" s="5">
        <v>100000</v>
      </c>
      <c r="G3402" s="3" t="s">
        <v>20</v>
      </c>
      <c r="H3402" s="5">
        <v>100000</v>
      </c>
      <c r="I3402" s="3" t="s">
        <v>21</v>
      </c>
      <c r="J3402" s="3" t="s">
        <v>245</v>
      </c>
      <c r="K3402" s="17">
        <v>50</v>
      </c>
      <c r="L3402" s="3" t="s">
        <v>21</v>
      </c>
      <c r="M3402" s="3" t="s">
        <v>242</v>
      </c>
      <c r="N3402" s="3" t="str">
        <f>IF(tbl_clean[[#This Row],[salary_in_usd]]&gt;=statistics!$B$25,"Yes","No")</f>
        <v>No</v>
      </c>
      <c r="O3402" s="3" t="str">
        <f>IF(tbl_clean[[#This Row],[employee_residence]]=tbl_clean[[#This Row],[company_location]], "Same-Country","Cross-Country")</f>
        <v>Same-Country</v>
      </c>
    </row>
    <row r="3403" spans="1:15" ht="19.2" x14ac:dyDescent="0.45">
      <c r="A3403" s="3">
        <v>2023</v>
      </c>
      <c r="B3403" s="4" t="s">
        <v>213</v>
      </c>
      <c r="C3403" s="4">
        <f t="shared" si="53"/>
        <v>3</v>
      </c>
      <c r="D3403" s="4" t="s">
        <v>218</v>
      </c>
      <c r="E3403" s="4" t="s">
        <v>127</v>
      </c>
      <c r="F3403" s="5">
        <v>100000</v>
      </c>
      <c r="G3403" s="3" t="s">
        <v>20</v>
      </c>
      <c r="H3403" s="5">
        <v>100000</v>
      </c>
      <c r="I3403" s="3" t="s">
        <v>51</v>
      </c>
      <c r="J3403" s="3" t="s">
        <v>245</v>
      </c>
      <c r="K3403" s="17">
        <v>50</v>
      </c>
      <c r="L3403" s="3" t="s">
        <v>51</v>
      </c>
      <c r="M3403" s="3" t="s">
        <v>240</v>
      </c>
      <c r="N3403" s="3" t="str">
        <f>IF(tbl_clean[[#This Row],[salary_in_usd]]&gt;=statistics!$B$25,"Yes","No")</f>
        <v>No</v>
      </c>
      <c r="O3403" s="3" t="str">
        <f>IF(tbl_clean[[#This Row],[employee_residence]]=tbl_clean[[#This Row],[company_location]], "Same-Country","Cross-Country")</f>
        <v>Same-Country</v>
      </c>
    </row>
    <row r="3404" spans="1:15" ht="19.2" x14ac:dyDescent="0.45">
      <c r="A3404" s="3">
        <v>2023</v>
      </c>
      <c r="B3404" s="4" t="s">
        <v>213</v>
      </c>
      <c r="C3404" s="4">
        <f t="shared" si="53"/>
        <v>3</v>
      </c>
      <c r="D3404" s="4" t="s">
        <v>218</v>
      </c>
      <c r="E3404" s="4" t="s">
        <v>232</v>
      </c>
      <c r="F3404" s="5">
        <v>100000</v>
      </c>
      <c r="G3404" s="3" t="s">
        <v>20</v>
      </c>
      <c r="H3404" s="5">
        <v>100000</v>
      </c>
      <c r="I3404" s="3" t="s">
        <v>21</v>
      </c>
      <c r="J3404" s="3" t="s">
        <v>244</v>
      </c>
      <c r="K3404" s="17">
        <v>100</v>
      </c>
      <c r="L3404" s="3" t="s">
        <v>21</v>
      </c>
      <c r="M3404" s="3" t="s">
        <v>242</v>
      </c>
      <c r="N3404" s="3" t="str">
        <f>IF(tbl_clean[[#This Row],[salary_in_usd]]&gt;=statistics!$B$25,"Yes","No")</f>
        <v>No</v>
      </c>
      <c r="O3404" s="3" t="str">
        <f>IF(tbl_clean[[#This Row],[employee_residence]]=tbl_clean[[#This Row],[company_location]], "Same-Country","Cross-Country")</f>
        <v>Same-Country</v>
      </c>
    </row>
    <row r="3405" spans="1:15" ht="19.2" x14ac:dyDescent="0.45">
      <c r="A3405" s="3">
        <v>2023</v>
      </c>
      <c r="B3405" s="4" t="s">
        <v>214</v>
      </c>
      <c r="C3405" s="4">
        <f t="shared" si="53"/>
        <v>2</v>
      </c>
      <c r="D3405" s="4" t="s">
        <v>218</v>
      </c>
      <c r="E3405" s="4" t="s">
        <v>27</v>
      </c>
      <c r="F3405" s="5">
        <v>100000</v>
      </c>
      <c r="G3405" s="3" t="s">
        <v>20</v>
      </c>
      <c r="H3405" s="5">
        <v>100000</v>
      </c>
      <c r="I3405" s="3" t="s">
        <v>21</v>
      </c>
      <c r="J3405" s="3" t="s">
        <v>243</v>
      </c>
      <c r="K3405" s="17">
        <v>0</v>
      </c>
      <c r="L3405" s="3" t="s">
        <v>21</v>
      </c>
      <c r="M3405" s="3" t="s">
        <v>242</v>
      </c>
      <c r="N3405" s="3" t="str">
        <f>IF(tbl_clean[[#This Row],[salary_in_usd]]&gt;=statistics!$B$25,"Yes","No")</f>
        <v>No</v>
      </c>
      <c r="O3405" s="3" t="str">
        <f>IF(tbl_clean[[#This Row],[employee_residence]]=tbl_clean[[#This Row],[company_location]], "Same-Country","Cross-Country")</f>
        <v>Same-Country</v>
      </c>
    </row>
    <row r="3406" spans="1:15" ht="19.2" x14ac:dyDescent="0.45">
      <c r="A3406" s="3">
        <v>2023</v>
      </c>
      <c r="B3406" s="4" t="s">
        <v>215</v>
      </c>
      <c r="C3406" s="4">
        <f t="shared" si="53"/>
        <v>1</v>
      </c>
      <c r="D3406" s="4" t="s">
        <v>218</v>
      </c>
      <c r="E3406" s="4" t="s">
        <v>232</v>
      </c>
      <c r="F3406" s="5">
        <v>100000</v>
      </c>
      <c r="G3406" s="3" t="s">
        <v>20</v>
      </c>
      <c r="H3406" s="5">
        <v>100000</v>
      </c>
      <c r="I3406" s="3" t="s">
        <v>21</v>
      </c>
      <c r="J3406" s="3" t="s">
        <v>243</v>
      </c>
      <c r="K3406" s="17">
        <v>0</v>
      </c>
      <c r="L3406" s="3" t="s">
        <v>21</v>
      </c>
      <c r="M3406" s="3" t="s">
        <v>242</v>
      </c>
      <c r="N3406" s="3" t="str">
        <f>IF(tbl_clean[[#This Row],[salary_in_usd]]&gt;=statistics!$B$25,"Yes","No")</f>
        <v>No</v>
      </c>
      <c r="O3406" s="3" t="str">
        <f>IF(tbl_clean[[#This Row],[employee_residence]]=tbl_clean[[#This Row],[company_location]], "Same-Country","Cross-Country")</f>
        <v>Same-Country</v>
      </c>
    </row>
    <row r="3407" spans="1:15" ht="19.2" x14ac:dyDescent="0.45">
      <c r="A3407" s="3">
        <v>2023</v>
      </c>
      <c r="B3407" s="4" t="s">
        <v>214</v>
      </c>
      <c r="C3407" s="4">
        <f t="shared" si="53"/>
        <v>2</v>
      </c>
      <c r="D3407" s="4" t="s">
        <v>218</v>
      </c>
      <c r="E3407" s="4" t="s">
        <v>27</v>
      </c>
      <c r="F3407" s="5">
        <v>100000</v>
      </c>
      <c r="G3407" s="3" t="s">
        <v>20</v>
      </c>
      <c r="H3407" s="5">
        <v>100000</v>
      </c>
      <c r="I3407" s="3" t="s">
        <v>21</v>
      </c>
      <c r="J3407" s="3" t="s">
        <v>243</v>
      </c>
      <c r="K3407" s="17">
        <v>0</v>
      </c>
      <c r="L3407" s="3" t="s">
        <v>21</v>
      </c>
      <c r="M3407" s="3" t="s">
        <v>242</v>
      </c>
      <c r="N3407" s="3" t="str">
        <f>IF(tbl_clean[[#This Row],[salary_in_usd]]&gt;=statistics!$B$25,"Yes","No")</f>
        <v>No</v>
      </c>
      <c r="O3407" s="3" t="str">
        <f>IF(tbl_clean[[#This Row],[employee_residence]]=tbl_clean[[#This Row],[company_location]], "Same-Country","Cross-Country")</f>
        <v>Same-Country</v>
      </c>
    </row>
    <row r="3408" spans="1:15" ht="19.2" x14ac:dyDescent="0.45">
      <c r="A3408" s="3">
        <v>2023</v>
      </c>
      <c r="B3408" s="4" t="s">
        <v>214</v>
      </c>
      <c r="C3408" s="4">
        <f t="shared" si="53"/>
        <v>2</v>
      </c>
      <c r="D3408" s="4" t="s">
        <v>218</v>
      </c>
      <c r="E3408" s="4" t="s">
        <v>27</v>
      </c>
      <c r="F3408" s="5">
        <v>100000</v>
      </c>
      <c r="G3408" s="3" t="s">
        <v>20</v>
      </c>
      <c r="H3408" s="5">
        <v>100000</v>
      </c>
      <c r="I3408" s="3" t="s">
        <v>21</v>
      </c>
      <c r="J3408" s="3" t="s">
        <v>243</v>
      </c>
      <c r="K3408" s="17">
        <v>0</v>
      </c>
      <c r="L3408" s="3" t="s">
        <v>21</v>
      </c>
      <c r="M3408" s="3" t="s">
        <v>242</v>
      </c>
      <c r="N3408" s="3" t="str">
        <f>IF(tbl_clean[[#This Row],[salary_in_usd]]&gt;=statistics!$B$25,"Yes","No")</f>
        <v>No</v>
      </c>
      <c r="O3408" s="3" t="str">
        <f>IF(tbl_clean[[#This Row],[employee_residence]]=tbl_clean[[#This Row],[company_location]], "Same-Country","Cross-Country")</f>
        <v>Same-Country</v>
      </c>
    </row>
    <row r="3409" spans="1:15" ht="19.2" x14ac:dyDescent="0.45">
      <c r="A3409" s="3">
        <v>2023</v>
      </c>
      <c r="B3409" s="4" t="s">
        <v>214</v>
      </c>
      <c r="C3409" s="4">
        <f t="shared" si="53"/>
        <v>2</v>
      </c>
      <c r="D3409" s="4" t="s">
        <v>218</v>
      </c>
      <c r="E3409" s="4" t="s">
        <v>27</v>
      </c>
      <c r="F3409" s="5">
        <v>100000</v>
      </c>
      <c r="G3409" s="3" t="s">
        <v>20</v>
      </c>
      <c r="H3409" s="5">
        <v>100000</v>
      </c>
      <c r="I3409" s="3" t="s">
        <v>21</v>
      </c>
      <c r="J3409" s="3" t="s">
        <v>244</v>
      </c>
      <c r="K3409" s="17">
        <v>100</v>
      </c>
      <c r="L3409" s="3" t="s">
        <v>21</v>
      </c>
      <c r="M3409" s="3" t="s">
        <v>242</v>
      </c>
      <c r="N3409" s="3" t="str">
        <f>IF(tbl_clean[[#This Row],[salary_in_usd]]&gt;=statistics!$B$25,"Yes","No")</f>
        <v>No</v>
      </c>
      <c r="O3409" s="3" t="str">
        <f>IF(tbl_clean[[#This Row],[employee_residence]]=tbl_clean[[#This Row],[company_location]], "Same-Country","Cross-Country")</f>
        <v>Same-Country</v>
      </c>
    </row>
    <row r="3410" spans="1:15" ht="19.2" x14ac:dyDescent="0.45">
      <c r="A3410" s="3">
        <v>2023</v>
      </c>
      <c r="B3410" s="4" t="s">
        <v>213</v>
      </c>
      <c r="C3410" s="4">
        <f t="shared" si="53"/>
        <v>3</v>
      </c>
      <c r="D3410" s="4" t="s">
        <v>218</v>
      </c>
      <c r="E3410" s="4" t="s">
        <v>141</v>
      </c>
      <c r="F3410" s="5">
        <v>100000</v>
      </c>
      <c r="G3410" s="3" t="s">
        <v>20</v>
      </c>
      <c r="H3410" s="5">
        <v>100000</v>
      </c>
      <c r="I3410" s="3" t="s">
        <v>21</v>
      </c>
      <c r="J3410" s="3" t="s">
        <v>243</v>
      </c>
      <c r="K3410" s="17">
        <v>0</v>
      </c>
      <c r="L3410" s="3" t="s">
        <v>21</v>
      </c>
      <c r="M3410" s="3" t="s">
        <v>242</v>
      </c>
      <c r="N3410" s="3" t="str">
        <f>IF(tbl_clean[[#This Row],[salary_in_usd]]&gt;=statistics!$B$25,"Yes","No")</f>
        <v>No</v>
      </c>
      <c r="O3410" s="3" t="str">
        <f>IF(tbl_clean[[#This Row],[employee_residence]]=tbl_clean[[#This Row],[company_location]], "Same-Country","Cross-Country")</f>
        <v>Same-Country</v>
      </c>
    </row>
    <row r="3411" spans="1:15" ht="19.2" x14ac:dyDescent="0.45">
      <c r="A3411" s="3">
        <v>2023</v>
      </c>
      <c r="B3411" s="4" t="s">
        <v>214</v>
      </c>
      <c r="C3411" s="4">
        <f t="shared" si="53"/>
        <v>2</v>
      </c>
      <c r="D3411" s="4" t="s">
        <v>218</v>
      </c>
      <c r="E3411" s="4" t="s">
        <v>27</v>
      </c>
      <c r="F3411" s="5">
        <v>100000</v>
      </c>
      <c r="G3411" s="3" t="s">
        <v>20</v>
      </c>
      <c r="H3411" s="5">
        <v>100000</v>
      </c>
      <c r="I3411" s="3" t="s">
        <v>21</v>
      </c>
      <c r="J3411" s="3" t="s">
        <v>243</v>
      </c>
      <c r="K3411" s="17">
        <v>0</v>
      </c>
      <c r="L3411" s="3" t="s">
        <v>21</v>
      </c>
      <c r="M3411" s="3" t="s">
        <v>242</v>
      </c>
      <c r="N3411" s="3" t="str">
        <f>IF(tbl_clean[[#This Row],[salary_in_usd]]&gt;=statistics!$B$25,"Yes","No")</f>
        <v>No</v>
      </c>
      <c r="O3411" s="3" t="str">
        <f>IF(tbl_clean[[#This Row],[employee_residence]]=tbl_clean[[#This Row],[company_location]], "Same-Country","Cross-Country")</f>
        <v>Same-Country</v>
      </c>
    </row>
    <row r="3412" spans="1:15" ht="19.2" x14ac:dyDescent="0.45">
      <c r="A3412" s="3">
        <v>2023</v>
      </c>
      <c r="B3412" s="4" t="s">
        <v>214</v>
      </c>
      <c r="C3412" s="4">
        <f t="shared" si="53"/>
        <v>2</v>
      </c>
      <c r="D3412" s="4" t="s">
        <v>218</v>
      </c>
      <c r="E3412" s="4" t="s">
        <v>30</v>
      </c>
      <c r="F3412" s="5">
        <v>100000</v>
      </c>
      <c r="G3412" s="3" t="s">
        <v>20</v>
      </c>
      <c r="H3412" s="5">
        <v>100000</v>
      </c>
      <c r="I3412" s="3" t="s">
        <v>21</v>
      </c>
      <c r="J3412" s="3" t="s">
        <v>244</v>
      </c>
      <c r="K3412" s="17">
        <v>100</v>
      </c>
      <c r="L3412" s="3" t="s">
        <v>21</v>
      </c>
      <c r="M3412" s="3" t="s">
        <v>242</v>
      </c>
      <c r="N3412" s="3" t="str">
        <f>IF(tbl_clean[[#This Row],[salary_in_usd]]&gt;=statistics!$B$25,"Yes","No")</f>
        <v>No</v>
      </c>
      <c r="O3412" s="3" t="str">
        <f>IF(tbl_clean[[#This Row],[employee_residence]]=tbl_clean[[#This Row],[company_location]], "Same-Country","Cross-Country")</f>
        <v>Same-Country</v>
      </c>
    </row>
    <row r="3413" spans="1:15" ht="19.2" x14ac:dyDescent="0.45">
      <c r="A3413" s="3">
        <v>2023</v>
      </c>
      <c r="B3413" s="4" t="s">
        <v>214</v>
      </c>
      <c r="C3413" s="4">
        <f t="shared" si="53"/>
        <v>2</v>
      </c>
      <c r="D3413" s="4" t="s">
        <v>218</v>
      </c>
      <c r="E3413" s="4" t="s">
        <v>37</v>
      </c>
      <c r="F3413" s="5">
        <v>100000</v>
      </c>
      <c r="G3413" s="3" t="s">
        <v>20</v>
      </c>
      <c r="H3413" s="5">
        <v>100000</v>
      </c>
      <c r="I3413" s="3" t="s">
        <v>21</v>
      </c>
      <c r="J3413" s="3" t="s">
        <v>243</v>
      </c>
      <c r="K3413" s="17">
        <v>0</v>
      </c>
      <c r="L3413" s="3" t="s">
        <v>21</v>
      </c>
      <c r="M3413" s="3" t="s">
        <v>242</v>
      </c>
      <c r="N3413" s="3" t="str">
        <f>IF(tbl_clean[[#This Row],[salary_in_usd]]&gt;=statistics!$B$25,"Yes","No")</f>
        <v>No</v>
      </c>
      <c r="O3413" s="3" t="str">
        <f>IF(tbl_clean[[#This Row],[employee_residence]]=tbl_clean[[#This Row],[company_location]], "Same-Country","Cross-Country")</f>
        <v>Same-Country</v>
      </c>
    </row>
    <row r="3414" spans="1:15" ht="19.2" x14ac:dyDescent="0.45">
      <c r="A3414" s="3">
        <v>2023</v>
      </c>
      <c r="B3414" s="4" t="s">
        <v>213</v>
      </c>
      <c r="C3414" s="4">
        <f t="shared" si="53"/>
        <v>3</v>
      </c>
      <c r="D3414" s="4" t="s">
        <v>218</v>
      </c>
      <c r="E3414" s="4" t="s">
        <v>30</v>
      </c>
      <c r="F3414" s="5">
        <v>100000</v>
      </c>
      <c r="G3414" s="3" t="s">
        <v>20</v>
      </c>
      <c r="H3414" s="5">
        <v>100000</v>
      </c>
      <c r="I3414" s="3" t="s">
        <v>21</v>
      </c>
      <c r="J3414" s="3" t="s">
        <v>243</v>
      </c>
      <c r="K3414" s="17">
        <v>0</v>
      </c>
      <c r="L3414" s="3" t="s">
        <v>21</v>
      </c>
      <c r="M3414" s="3" t="s">
        <v>242</v>
      </c>
      <c r="N3414" s="3" t="str">
        <f>IF(tbl_clean[[#This Row],[salary_in_usd]]&gt;=statistics!$B$25,"Yes","No")</f>
        <v>No</v>
      </c>
      <c r="O3414" s="3" t="str">
        <f>IF(tbl_clean[[#This Row],[employee_residence]]=tbl_clean[[#This Row],[company_location]], "Same-Country","Cross-Country")</f>
        <v>Same-Country</v>
      </c>
    </row>
    <row r="3415" spans="1:15" ht="19.2" x14ac:dyDescent="0.45">
      <c r="A3415" s="3">
        <v>2023</v>
      </c>
      <c r="B3415" s="4" t="s">
        <v>214</v>
      </c>
      <c r="C3415" s="4">
        <f t="shared" si="53"/>
        <v>2</v>
      </c>
      <c r="D3415" s="4" t="s">
        <v>218</v>
      </c>
      <c r="E3415" s="4" t="s">
        <v>27</v>
      </c>
      <c r="F3415" s="5">
        <v>100000</v>
      </c>
      <c r="G3415" s="3" t="s">
        <v>20</v>
      </c>
      <c r="H3415" s="5">
        <v>100000</v>
      </c>
      <c r="I3415" s="3" t="s">
        <v>21</v>
      </c>
      <c r="J3415" s="3" t="s">
        <v>243</v>
      </c>
      <c r="K3415" s="17">
        <v>0</v>
      </c>
      <c r="L3415" s="3" t="s">
        <v>21</v>
      </c>
      <c r="M3415" s="3" t="s">
        <v>242</v>
      </c>
      <c r="N3415" s="3" t="str">
        <f>IF(tbl_clean[[#This Row],[salary_in_usd]]&gt;=statistics!$B$25,"Yes","No")</f>
        <v>No</v>
      </c>
      <c r="O3415" s="3" t="str">
        <f>IF(tbl_clean[[#This Row],[employee_residence]]=tbl_clean[[#This Row],[company_location]], "Same-Country","Cross-Country")</f>
        <v>Same-Country</v>
      </c>
    </row>
    <row r="3416" spans="1:15" ht="19.2" x14ac:dyDescent="0.45">
      <c r="A3416" s="3">
        <v>2023</v>
      </c>
      <c r="B3416" s="4" t="s">
        <v>214</v>
      </c>
      <c r="C3416" s="4">
        <f t="shared" si="53"/>
        <v>2</v>
      </c>
      <c r="D3416" s="4" t="s">
        <v>218</v>
      </c>
      <c r="E3416" s="4" t="s">
        <v>23</v>
      </c>
      <c r="F3416" s="5">
        <v>97750</v>
      </c>
      <c r="G3416" s="3" t="s">
        <v>20</v>
      </c>
      <c r="H3416" s="5">
        <v>97750</v>
      </c>
      <c r="I3416" s="3" t="s">
        <v>21</v>
      </c>
      <c r="J3416" s="3" t="s">
        <v>244</v>
      </c>
      <c r="K3416" s="17">
        <v>100</v>
      </c>
      <c r="L3416" s="3" t="s">
        <v>21</v>
      </c>
      <c r="M3416" s="3" t="s">
        <v>242</v>
      </c>
      <c r="N3416" s="3" t="str">
        <f>IF(tbl_clean[[#This Row],[salary_in_usd]]&gt;=statistics!$B$25,"Yes","No")</f>
        <v>No</v>
      </c>
      <c r="O3416" s="3" t="str">
        <f>IF(tbl_clean[[#This Row],[employee_residence]]=tbl_clean[[#This Row],[company_location]], "Same-Country","Cross-Country")</f>
        <v>Same-Country</v>
      </c>
    </row>
    <row r="3417" spans="1:15" ht="19.2" x14ac:dyDescent="0.45">
      <c r="A3417" s="3">
        <v>2023</v>
      </c>
      <c r="B3417" s="4" t="s">
        <v>214</v>
      </c>
      <c r="C3417" s="4">
        <f t="shared" si="53"/>
        <v>2</v>
      </c>
      <c r="D3417" s="4" t="s">
        <v>218</v>
      </c>
      <c r="E3417" s="4" t="s">
        <v>27</v>
      </c>
      <c r="F3417" s="5">
        <v>80000</v>
      </c>
      <c r="G3417" s="3" t="s">
        <v>58</v>
      </c>
      <c r="H3417" s="5">
        <v>97218</v>
      </c>
      <c r="I3417" s="3" t="s">
        <v>33</v>
      </c>
      <c r="J3417" s="3" t="s">
        <v>243</v>
      </c>
      <c r="K3417" s="17">
        <v>0</v>
      </c>
      <c r="L3417" s="3" t="s">
        <v>33</v>
      </c>
      <c r="M3417" s="3" t="s">
        <v>242</v>
      </c>
      <c r="N3417" s="3" t="str">
        <f>IF(tbl_clean[[#This Row],[salary_in_usd]]&gt;=statistics!$B$25,"Yes","No")</f>
        <v>No</v>
      </c>
      <c r="O3417" s="3" t="str">
        <f>IF(tbl_clean[[#This Row],[employee_residence]]=tbl_clean[[#This Row],[company_location]], "Same-Country","Cross-Country")</f>
        <v>Same-Country</v>
      </c>
    </row>
    <row r="3418" spans="1:15" ht="19.2" x14ac:dyDescent="0.45">
      <c r="A3418" s="3">
        <v>2023</v>
      </c>
      <c r="B3418" s="4" t="s">
        <v>214</v>
      </c>
      <c r="C3418" s="4">
        <f t="shared" si="53"/>
        <v>2</v>
      </c>
      <c r="D3418" s="4" t="s">
        <v>218</v>
      </c>
      <c r="E3418" s="4" t="s">
        <v>35</v>
      </c>
      <c r="F3418" s="5">
        <v>80000</v>
      </c>
      <c r="G3418" s="3" t="s">
        <v>58</v>
      </c>
      <c r="H3418" s="5">
        <v>97218</v>
      </c>
      <c r="I3418" s="3" t="s">
        <v>33</v>
      </c>
      <c r="J3418" s="3" t="s">
        <v>243</v>
      </c>
      <c r="K3418" s="17">
        <v>0</v>
      </c>
      <c r="L3418" s="3" t="s">
        <v>33</v>
      </c>
      <c r="M3418" s="3" t="s">
        <v>242</v>
      </c>
      <c r="N3418" s="3" t="str">
        <f>IF(tbl_clean[[#This Row],[salary_in_usd]]&gt;=statistics!$B$25,"Yes","No")</f>
        <v>No</v>
      </c>
      <c r="O3418" s="3" t="str">
        <f>IF(tbl_clean[[#This Row],[employee_residence]]=tbl_clean[[#This Row],[company_location]], "Same-Country","Cross-Country")</f>
        <v>Same-Country</v>
      </c>
    </row>
    <row r="3419" spans="1:15" ht="19.2" x14ac:dyDescent="0.45">
      <c r="A3419" s="3">
        <v>2023</v>
      </c>
      <c r="B3419" s="4" t="s">
        <v>214</v>
      </c>
      <c r="C3419" s="4">
        <f t="shared" si="53"/>
        <v>2</v>
      </c>
      <c r="D3419" s="4" t="s">
        <v>218</v>
      </c>
      <c r="E3419" s="4" t="s">
        <v>35</v>
      </c>
      <c r="F3419" s="5">
        <v>90000</v>
      </c>
      <c r="G3419" s="3" t="s">
        <v>14</v>
      </c>
      <c r="H3419" s="5">
        <v>96578</v>
      </c>
      <c r="I3419" s="3" t="s">
        <v>51</v>
      </c>
      <c r="J3419" s="3" t="s">
        <v>244</v>
      </c>
      <c r="K3419" s="17">
        <v>100</v>
      </c>
      <c r="L3419" s="3" t="s">
        <v>51</v>
      </c>
      <c r="M3419" s="3" t="s">
        <v>240</v>
      </c>
      <c r="N3419" s="3" t="str">
        <f>IF(tbl_clean[[#This Row],[salary_in_usd]]&gt;=statistics!$B$25,"Yes","No")</f>
        <v>No</v>
      </c>
      <c r="O3419" s="3" t="str">
        <f>IF(tbl_clean[[#This Row],[employee_residence]]=tbl_clean[[#This Row],[company_location]], "Same-Country","Cross-Country")</f>
        <v>Same-Country</v>
      </c>
    </row>
    <row r="3420" spans="1:15" ht="19.2" x14ac:dyDescent="0.45">
      <c r="A3420" s="3">
        <v>2023</v>
      </c>
      <c r="B3420" s="4" t="s">
        <v>214</v>
      </c>
      <c r="C3420" s="4">
        <f t="shared" si="53"/>
        <v>2</v>
      </c>
      <c r="D3420" s="4" t="s">
        <v>218</v>
      </c>
      <c r="E3420" s="4" t="s">
        <v>23</v>
      </c>
      <c r="F3420" s="5">
        <v>90000</v>
      </c>
      <c r="G3420" s="3" t="s">
        <v>14</v>
      </c>
      <c r="H3420" s="5">
        <v>96578</v>
      </c>
      <c r="I3420" s="3" t="s">
        <v>79</v>
      </c>
      <c r="J3420" s="3" t="s">
        <v>243</v>
      </c>
      <c r="K3420" s="17">
        <v>0</v>
      </c>
      <c r="L3420" s="3" t="s">
        <v>79</v>
      </c>
      <c r="M3420" s="3" t="s">
        <v>242</v>
      </c>
      <c r="N3420" s="3" t="str">
        <f>IF(tbl_clean[[#This Row],[salary_in_usd]]&gt;=statistics!$B$25,"Yes","No")</f>
        <v>No</v>
      </c>
      <c r="O3420" s="3" t="str">
        <f>IF(tbl_clean[[#This Row],[employee_residence]]=tbl_clean[[#This Row],[company_location]], "Same-Country","Cross-Country")</f>
        <v>Same-Country</v>
      </c>
    </row>
    <row r="3421" spans="1:15" ht="19.2" x14ac:dyDescent="0.45">
      <c r="A3421" s="3">
        <v>2023</v>
      </c>
      <c r="B3421" s="4" t="s">
        <v>213</v>
      </c>
      <c r="C3421" s="4">
        <f t="shared" si="53"/>
        <v>3</v>
      </c>
      <c r="D3421" s="4" t="s">
        <v>218</v>
      </c>
      <c r="E3421" s="4" t="s">
        <v>37</v>
      </c>
      <c r="F3421" s="5">
        <v>96100</v>
      </c>
      <c r="G3421" s="3" t="s">
        <v>20</v>
      </c>
      <c r="H3421" s="5">
        <v>96100</v>
      </c>
      <c r="I3421" s="3" t="s">
        <v>21</v>
      </c>
      <c r="J3421" s="3" t="s">
        <v>244</v>
      </c>
      <c r="K3421" s="17">
        <v>100</v>
      </c>
      <c r="L3421" s="3" t="s">
        <v>21</v>
      </c>
      <c r="M3421" s="3" t="s">
        <v>242</v>
      </c>
      <c r="N3421" s="3" t="str">
        <f>IF(tbl_clean[[#This Row],[salary_in_usd]]&gt;=statistics!$B$25,"Yes","No")</f>
        <v>No</v>
      </c>
      <c r="O3421" s="3" t="str">
        <f>IF(tbl_clean[[#This Row],[employee_residence]]=tbl_clean[[#This Row],[company_location]], "Same-Country","Cross-Country")</f>
        <v>Same-Country</v>
      </c>
    </row>
    <row r="3422" spans="1:15" ht="19.2" x14ac:dyDescent="0.45">
      <c r="A3422" s="3">
        <v>2023</v>
      </c>
      <c r="B3422" s="4" t="s">
        <v>213</v>
      </c>
      <c r="C3422" s="4">
        <f t="shared" si="53"/>
        <v>3</v>
      </c>
      <c r="D3422" s="4" t="s">
        <v>218</v>
      </c>
      <c r="E3422" s="4" t="s">
        <v>37</v>
      </c>
      <c r="F3422" s="5">
        <v>95000</v>
      </c>
      <c r="G3422" s="3" t="s">
        <v>20</v>
      </c>
      <c r="H3422" s="5">
        <v>95000</v>
      </c>
      <c r="I3422" s="3" t="s">
        <v>21</v>
      </c>
      <c r="J3422" s="3" t="s">
        <v>244</v>
      </c>
      <c r="K3422" s="17">
        <v>100</v>
      </c>
      <c r="L3422" s="3" t="s">
        <v>21</v>
      </c>
      <c r="M3422" s="3" t="s">
        <v>242</v>
      </c>
      <c r="N3422" s="3" t="str">
        <f>IF(tbl_clean[[#This Row],[salary_in_usd]]&gt;=statistics!$B$25,"Yes","No")</f>
        <v>No</v>
      </c>
      <c r="O3422" s="3" t="str">
        <f>IF(tbl_clean[[#This Row],[employee_residence]]=tbl_clean[[#This Row],[company_location]], "Same-Country","Cross-Country")</f>
        <v>Same-Country</v>
      </c>
    </row>
    <row r="3423" spans="1:15" ht="19.2" x14ac:dyDescent="0.45">
      <c r="A3423" s="3">
        <v>2023</v>
      </c>
      <c r="B3423" s="4" t="s">
        <v>213</v>
      </c>
      <c r="C3423" s="4">
        <f t="shared" si="53"/>
        <v>3</v>
      </c>
      <c r="D3423" s="4" t="s">
        <v>218</v>
      </c>
      <c r="E3423" s="4" t="s">
        <v>35</v>
      </c>
      <c r="F3423" s="5">
        <v>95000</v>
      </c>
      <c r="G3423" s="3" t="s">
        <v>20</v>
      </c>
      <c r="H3423" s="5">
        <v>95000</v>
      </c>
      <c r="I3423" s="3" t="s">
        <v>24</v>
      </c>
      <c r="J3423" s="3" t="s">
        <v>244</v>
      </c>
      <c r="K3423" s="17">
        <v>100</v>
      </c>
      <c r="L3423" s="3" t="s">
        <v>24</v>
      </c>
      <c r="M3423" s="3" t="s">
        <v>242</v>
      </c>
      <c r="N3423" s="3" t="str">
        <f>IF(tbl_clean[[#This Row],[salary_in_usd]]&gt;=statistics!$B$25,"Yes","No")</f>
        <v>No</v>
      </c>
      <c r="O3423" s="3" t="str">
        <f>IF(tbl_clean[[#This Row],[employee_residence]]=tbl_clean[[#This Row],[company_location]], "Same-Country","Cross-Country")</f>
        <v>Same-Country</v>
      </c>
    </row>
    <row r="3424" spans="1:15" ht="19.2" x14ac:dyDescent="0.45">
      <c r="A3424" s="3">
        <v>2023</v>
      </c>
      <c r="B3424" s="4" t="s">
        <v>213</v>
      </c>
      <c r="C3424" s="4">
        <f t="shared" si="53"/>
        <v>3</v>
      </c>
      <c r="D3424" s="4" t="s">
        <v>218</v>
      </c>
      <c r="E3424" s="4" t="s">
        <v>27</v>
      </c>
      <c r="F3424" s="5">
        <v>95000</v>
      </c>
      <c r="G3424" s="3" t="s">
        <v>20</v>
      </c>
      <c r="H3424" s="5">
        <v>95000</v>
      </c>
      <c r="I3424" s="3" t="s">
        <v>21</v>
      </c>
      <c r="J3424" s="3" t="s">
        <v>244</v>
      </c>
      <c r="K3424" s="17">
        <v>100</v>
      </c>
      <c r="L3424" s="3" t="s">
        <v>21</v>
      </c>
      <c r="M3424" s="3" t="s">
        <v>242</v>
      </c>
      <c r="N3424" s="3" t="str">
        <f>IF(tbl_clean[[#This Row],[salary_in_usd]]&gt;=statistics!$B$25,"Yes","No")</f>
        <v>No</v>
      </c>
      <c r="O3424" s="3" t="str">
        <f>IF(tbl_clean[[#This Row],[employee_residence]]=tbl_clean[[#This Row],[company_location]], "Same-Country","Cross-Country")</f>
        <v>Same-Country</v>
      </c>
    </row>
    <row r="3425" spans="1:15" ht="19.2" x14ac:dyDescent="0.45">
      <c r="A3425" s="3">
        <v>2023</v>
      </c>
      <c r="B3425" s="4" t="s">
        <v>215</v>
      </c>
      <c r="C3425" s="4">
        <f t="shared" si="53"/>
        <v>1</v>
      </c>
      <c r="D3425" s="4" t="s">
        <v>218</v>
      </c>
      <c r="E3425" s="4" t="s">
        <v>27</v>
      </c>
      <c r="F3425" s="5">
        <v>95000</v>
      </c>
      <c r="G3425" s="3" t="s">
        <v>20</v>
      </c>
      <c r="H3425" s="5">
        <v>95000</v>
      </c>
      <c r="I3425" s="3" t="s">
        <v>21</v>
      </c>
      <c r="J3425" s="3" t="s">
        <v>244</v>
      </c>
      <c r="K3425" s="17">
        <v>100</v>
      </c>
      <c r="L3425" s="3" t="s">
        <v>21</v>
      </c>
      <c r="M3425" s="3" t="s">
        <v>242</v>
      </c>
      <c r="N3425" s="3" t="str">
        <f>IF(tbl_clean[[#This Row],[salary_in_usd]]&gt;=statistics!$B$25,"Yes","No")</f>
        <v>No</v>
      </c>
      <c r="O3425" s="3" t="str">
        <f>IF(tbl_clean[[#This Row],[employee_residence]]=tbl_clean[[#This Row],[company_location]], "Same-Country","Cross-Country")</f>
        <v>Same-Country</v>
      </c>
    </row>
    <row r="3426" spans="1:15" ht="19.2" x14ac:dyDescent="0.45">
      <c r="A3426" s="3">
        <v>2023</v>
      </c>
      <c r="B3426" s="4" t="s">
        <v>214</v>
      </c>
      <c r="C3426" s="4">
        <f t="shared" si="53"/>
        <v>2</v>
      </c>
      <c r="D3426" s="4" t="s">
        <v>218</v>
      </c>
      <c r="E3426" s="4" t="s">
        <v>37</v>
      </c>
      <c r="F3426" s="5">
        <v>95000</v>
      </c>
      <c r="G3426" s="3" t="s">
        <v>20</v>
      </c>
      <c r="H3426" s="5">
        <v>95000</v>
      </c>
      <c r="I3426" s="3" t="s">
        <v>21</v>
      </c>
      <c r="J3426" s="3" t="s">
        <v>243</v>
      </c>
      <c r="K3426" s="17">
        <v>0</v>
      </c>
      <c r="L3426" s="3" t="s">
        <v>21</v>
      </c>
      <c r="M3426" s="3" t="s">
        <v>242</v>
      </c>
      <c r="N3426" s="3" t="str">
        <f>IF(tbl_clean[[#This Row],[salary_in_usd]]&gt;=statistics!$B$25,"Yes","No")</f>
        <v>No</v>
      </c>
      <c r="O3426" s="3" t="str">
        <f>IF(tbl_clean[[#This Row],[employee_residence]]=tbl_clean[[#This Row],[company_location]], "Same-Country","Cross-Country")</f>
        <v>Same-Country</v>
      </c>
    </row>
    <row r="3427" spans="1:15" ht="19.2" x14ac:dyDescent="0.45">
      <c r="A3427" s="3">
        <v>2023</v>
      </c>
      <c r="B3427" s="4" t="s">
        <v>213</v>
      </c>
      <c r="C3427" s="4">
        <f t="shared" si="53"/>
        <v>3</v>
      </c>
      <c r="D3427" s="4" t="s">
        <v>218</v>
      </c>
      <c r="E3427" s="4" t="s">
        <v>27</v>
      </c>
      <c r="F3427" s="5">
        <v>95000</v>
      </c>
      <c r="G3427" s="3" t="s">
        <v>20</v>
      </c>
      <c r="H3427" s="5">
        <v>95000</v>
      </c>
      <c r="I3427" s="3" t="s">
        <v>21</v>
      </c>
      <c r="J3427" s="3" t="s">
        <v>243</v>
      </c>
      <c r="K3427" s="17">
        <v>0</v>
      </c>
      <c r="L3427" s="3" t="s">
        <v>21</v>
      </c>
      <c r="M3427" s="3" t="s">
        <v>242</v>
      </c>
      <c r="N3427" s="3" t="str">
        <f>IF(tbl_clean[[#This Row],[salary_in_usd]]&gt;=statistics!$B$25,"Yes","No")</f>
        <v>No</v>
      </c>
      <c r="O3427" s="3" t="str">
        <f>IF(tbl_clean[[#This Row],[employee_residence]]=tbl_clean[[#This Row],[company_location]], "Same-Country","Cross-Country")</f>
        <v>Same-Country</v>
      </c>
    </row>
    <row r="3428" spans="1:15" ht="19.2" x14ac:dyDescent="0.45">
      <c r="A3428" s="3">
        <v>2023</v>
      </c>
      <c r="B3428" s="4" t="s">
        <v>213</v>
      </c>
      <c r="C3428" s="4">
        <f t="shared" si="53"/>
        <v>3</v>
      </c>
      <c r="D3428" s="4" t="s">
        <v>218</v>
      </c>
      <c r="E3428" s="4" t="s">
        <v>27</v>
      </c>
      <c r="F3428" s="5">
        <v>95000</v>
      </c>
      <c r="G3428" s="3" t="s">
        <v>20</v>
      </c>
      <c r="H3428" s="5">
        <v>95000</v>
      </c>
      <c r="I3428" s="3" t="s">
        <v>21</v>
      </c>
      <c r="J3428" s="3" t="s">
        <v>243</v>
      </c>
      <c r="K3428" s="17">
        <v>0</v>
      </c>
      <c r="L3428" s="3" t="s">
        <v>21</v>
      </c>
      <c r="M3428" s="3" t="s">
        <v>242</v>
      </c>
      <c r="N3428" s="3" t="str">
        <f>IF(tbl_clean[[#This Row],[salary_in_usd]]&gt;=statistics!$B$25,"Yes","No")</f>
        <v>No</v>
      </c>
      <c r="O3428" s="3" t="str">
        <f>IF(tbl_clean[[#This Row],[employee_residence]]=tbl_clean[[#This Row],[company_location]], "Same-Country","Cross-Country")</f>
        <v>Same-Country</v>
      </c>
    </row>
    <row r="3429" spans="1:15" ht="19.2" x14ac:dyDescent="0.45">
      <c r="A3429" s="3">
        <v>2023</v>
      </c>
      <c r="B3429" s="4" t="s">
        <v>213</v>
      </c>
      <c r="C3429" s="4">
        <f t="shared" si="53"/>
        <v>3</v>
      </c>
      <c r="D3429" s="4" t="s">
        <v>218</v>
      </c>
      <c r="E3429" s="4" t="s">
        <v>27</v>
      </c>
      <c r="F3429" s="5">
        <v>95000</v>
      </c>
      <c r="G3429" s="3" t="s">
        <v>20</v>
      </c>
      <c r="H3429" s="5">
        <v>95000</v>
      </c>
      <c r="I3429" s="3" t="s">
        <v>21</v>
      </c>
      <c r="J3429" s="3" t="s">
        <v>243</v>
      </c>
      <c r="K3429" s="17">
        <v>0</v>
      </c>
      <c r="L3429" s="3" t="s">
        <v>21</v>
      </c>
      <c r="M3429" s="3" t="s">
        <v>242</v>
      </c>
      <c r="N3429" s="3" t="str">
        <f>IF(tbl_clean[[#This Row],[salary_in_usd]]&gt;=statistics!$B$25,"Yes","No")</f>
        <v>No</v>
      </c>
      <c r="O3429" s="3" t="str">
        <f>IF(tbl_clean[[#This Row],[employee_residence]]=tbl_clean[[#This Row],[company_location]], "Same-Country","Cross-Country")</f>
        <v>Same-Country</v>
      </c>
    </row>
    <row r="3430" spans="1:15" ht="19.2" x14ac:dyDescent="0.45">
      <c r="A3430" s="3">
        <v>2023</v>
      </c>
      <c r="B3430" s="4" t="s">
        <v>213</v>
      </c>
      <c r="C3430" s="4">
        <f t="shared" si="53"/>
        <v>3</v>
      </c>
      <c r="D3430" s="4" t="s">
        <v>218</v>
      </c>
      <c r="E3430" s="4" t="s">
        <v>27</v>
      </c>
      <c r="F3430" s="5">
        <v>95000</v>
      </c>
      <c r="G3430" s="3" t="s">
        <v>20</v>
      </c>
      <c r="H3430" s="5">
        <v>95000</v>
      </c>
      <c r="I3430" s="3" t="s">
        <v>21</v>
      </c>
      <c r="J3430" s="3" t="s">
        <v>243</v>
      </c>
      <c r="K3430" s="17">
        <v>0</v>
      </c>
      <c r="L3430" s="3" t="s">
        <v>21</v>
      </c>
      <c r="M3430" s="3" t="s">
        <v>242</v>
      </c>
      <c r="N3430" s="3" t="str">
        <f>IF(tbl_clean[[#This Row],[salary_in_usd]]&gt;=statistics!$B$25,"Yes","No")</f>
        <v>No</v>
      </c>
      <c r="O3430" s="3" t="str">
        <f>IF(tbl_clean[[#This Row],[employee_residence]]=tbl_clean[[#This Row],[company_location]], "Same-Country","Cross-Country")</f>
        <v>Same-Country</v>
      </c>
    </row>
    <row r="3431" spans="1:15" ht="19.2" x14ac:dyDescent="0.45">
      <c r="A3431" s="3">
        <v>2023</v>
      </c>
      <c r="B3431" s="4" t="s">
        <v>213</v>
      </c>
      <c r="C3431" s="4">
        <f t="shared" si="53"/>
        <v>3</v>
      </c>
      <c r="D3431" s="4" t="s">
        <v>218</v>
      </c>
      <c r="E3431" s="4" t="s">
        <v>27</v>
      </c>
      <c r="F3431" s="5">
        <v>95000</v>
      </c>
      <c r="G3431" s="3" t="s">
        <v>20</v>
      </c>
      <c r="H3431" s="5">
        <v>95000</v>
      </c>
      <c r="I3431" s="3" t="s">
        <v>21</v>
      </c>
      <c r="J3431" s="3" t="s">
        <v>244</v>
      </c>
      <c r="K3431" s="17">
        <v>100</v>
      </c>
      <c r="L3431" s="3" t="s">
        <v>21</v>
      </c>
      <c r="M3431" s="3" t="s">
        <v>242</v>
      </c>
      <c r="N3431" s="3" t="str">
        <f>IF(tbl_clean[[#This Row],[salary_in_usd]]&gt;=statistics!$B$25,"Yes","No")</f>
        <v>No</v>
      </c>
      <c r="O3431" s="3" t="str">
        <f>IF(tbl_clean[[#This Row],[employee_residence]]=tbl_clean[[#This Row],[company_location]], "Same-Country","Cross-Country")</f>
        <v>Same-Country</v>
      </c>
    </row>
    <row r="3432" spans="1:15" ht="19.2" x14ac:dyDescent="0.45">
      <c r="A3432" s="3">
        <v>2023</v>
      </c>
      <c r="B3432" s="4" t="s">
        <v>214</v>
      </c>
      <c r="C3432" s="4">
        <f t="shared" si="53"/>
        <v>2</v>
      </c>
      <c r="D3432" s="4" t="s">
        <v>218</v>
      </c>
      <c r="E3432" s="4" t="s">
        <v>27</v>
      </c>
      <c r="F3432" s="5">
        <v>95000</v>
      </c>
      <c r="G3432" s="3" t="s">
        <v>20</v>
      </c>
      <c r="H3432" s="5">
        <v>95000</v>
      </c>
      <c r="I3432" s="3" t="s">
        <v>21</v>
      </c>
      <c r="J3432" s="3" t="s">
        <v>244</v>
      </c>
      <c r="K3432" s="17">
        <v>100</v>
      </c>
      <c r="L3432" s="3" t="s">
        <v>21</v>
      </c>
      <c r="M3432" s="3" t="s">
        <v>242</v>
      </c>
      <c r="N3432" s="3" t="str">
        <f>IF(tbl_clean[[#This Row],[salary_in_usd]]&gt;=statistics!$B$25,"Yes","No")</f>
        <v>No</v>
      </c>
      <c r="O3432" s="3" t="str">
        <f>IF(tbl_clean[[#This Row],[employee_residence]]=tbl_clean[[#This Row],[company_location]], "Same-Country","Cross-Country")</f>
        <v>Same-Country</v>
      </c>
    </row>
    <row r="3433" spans="1:15" ht="19.2" x14ac:dyDescent="0.45">
      <c r="A3433" s="3">
        <v>2023</v>
      </c>
      <c r="B3433" s="4" t="s">
        <v>214</v>
      </c>
      <c r="C3433" s="4">
        <f t="shared" si="53"/>
        <v>2</v>
      </c>
      <c r="D3433" s="4" t="s">
        <v>218</v>
      </c>
      <c r="E3433" s="4" t="s">
        <v>37</v>
      </c>
      <c r="F3433" s="5">
        <v>95000</v>
      </c>
      <c r="G3433" s="3" t="s">
        <v>20</v>
      </c>
      <c r="H3433" s="5">
        <v>95000</v>
      </c>
      <c r="I3433" s="3" t="s">
        <v>21</v>
      </c>
      <c r="J3433" s="3" t="s">
        <v>243</v>
      </c>
      <c r="K3433" s="17">
        <v>0</v>
      </c>
      <c r="L3433" s="3" t="s">
        <v>21</v>
      </c>
      <c r="M3433" s="3" t="s">
        <v>242</v>
      </c>
      <c r="N3433" s="3" t="str">
        <f>IF(tbl_clean[[#This Row],[salary_in_usd]]&gt;=statistics!$B$25,"Yes","No")</f>
        <v>No</v>
      </c>
      <c r="O3433" s="3" t="str">
        <f>IF(tbl_clean[[#This Row],[employee_residence]]=tbl_clean[[#This Row],[company_location]], "Same-Country","Cross-Country")</f>
        <v>Same-Country</v>
      </c>
    </row>
    <row r="3434" spans="1:15" ht="19.2" x14ac:dyDescent="0.45">
      <c r="A3434" s="3">
        <v>2023</v>
      </c>
      <c r="B3434" s="4" t="s">
        <v>214</v>
      </c>
      <c r="C3434" s="4">
        <f t="shared" si="53"/>
        <v>2</v>
      </c>
      <c r="D3434" s="4" t="s">
        <v>218</v>
      </c>
      <c r="E3434" s="4" t="s">
        <v>37</v>
      </c>
      <c r="F3434" s="5">
        <v>95000</v>
      </c>
      <c r="G3434" s="3" t="s">
        <v>20</v>
      </c>
      <c r="H3434" s="5">
        <v>95000</v>
      </c>
      <c r="I3434" s="3" t="s">
        <v>21</v>
      </c>
      <c r="J3434" s="3" t="s">
        <v>244</v>
      </c>
      <c r="K3434" s="17">
        <v>100</v>
      </c>
      <c r="L3434" s="3" t="s">
        <v>21</v>
      </c>
      <c r="M3434" s="3" t="s">
        <v>242</v>
      </c>
      <c r="N3434" s="3" t="str">
        <f>IF(tbl_clean[[#This Row],[salary_in_usd]]&gt;=statistics!$B$25,"Yes","No")</f>
        <v>No</v>
      </c>
      <c r="O3434" s="3" t="str">
        <f>IF(tbl_clean[[#This Row],[employee_residence]]=tbl_clean[[#This Row],[company_location]], "Same-Country","Cross-Country")</f>
        <v>Same-Country</v>
      </c>
    </row>
    <row r="3435" spans="1:15" ht="19.2" x14ac:dyDescent="0.45">
      <c r="A3435" s="3">
        <v>2023</v>
      </c>
      <c r="B3435" s="4" t="s">
        <v>214</v>
      </c>
      <c r="C3435" s="4">
        <f t="shared" si="53"/>
        <v>2</v>
      </c>
      <c r="D3435" s="4" t="s">
        <v>218</v>
      </c>
      <c r="E3435" s="4" t="s">
        <v>37</v>
      </c>
      <c r="F3435" s="5">
        <v>95000</v>
      </c>
      <c r="G3435" s="3" t="s">
        <v>20</v>
      </c>
      <c r="H3435" s="5">
        <v>95000</v>
      </c>
      <c r="I3435" s="3" t="s">
        <v>21</v>
      </c>
      <c r="J3435" s="3" t="s">
        <v>243</v>
      </c>
      <c r="K3435" s="17">
        <v>0</v>
      </c>
      <c r="L3435" s="3" t="s">
        <v>21</v>
      </c>
      <c r="M3435" s="3" t="s">
        <v>242</v>
      </c>
      <c r="N3435" s="3" t="str">
        <f>IF(tbl_clean[[#This Row],[salary_in_usd]]&gt;=statistics!$B$25,"Yes","No")</f>
        <v>No</v>
      </c>
      <c r="O3435" s="3" t="str">
        <f>IF(tbl_clean[[#This Row],[employee_residence]]=tbl_clean[[#This Row],[company_location]], "Same-Country","Cross-Country")</f>
        <v>Same-Country</v>
      </c>
    </row>
    <row r="3436" spans="1:15" ht="19.2" x14ac:dyDescent="0.45">
      <c r="A3436" s="3">
        <v>2023</v>
      </c>
      <c r="B3436" s="4" t="s">
        <v>214</v>
      </c>
      <c r="C3436" s="4">
        <f t="shared" si="53"/>
        <v>2</v>
      </c>
      <c r="D3436" s="4" t="s">
        <v>218</v>
      </c>
      <c r="E3436" s="4" t="s">
        <v>37</v>
      </c>
      <c r="F3436" s="5">
        <v>95000</v>
      </c>
      <c r="G3436" s="3" t="s">
        <v>20</v>
      </c>
      <c r="H3436" s="5">
        <v>95000</v>
      </c>
      <c r="I3436" s="3" t="s">
        <v>15</v>
      </c>
      <c r="J3436" s="3" t="s">
        <v>244</v>
      </c>
      <c r="K3436" s="17">
        <v>100</v>
      </c>
      <c r="L3436" s="3" t="s">
        <v>15</v>
      </c>
      <c r="M3436" s="3" t="s">
        <v>242</v>
      </c>
      <c r="N3436" s="3" t="str">
        <f>IF(tbl_clean[[#This Row],[salary_in_usd]]&gt;=statistics!$B$25,"Yes","No")</f>
        <v>No</v>
      </c>
      <c r="O3436" s="3" t="str">
        <f>IF(tbl_clean[[#This Row],[employee_residence]]=tbl_clean[[#This Row],[company_location]], "Same-Country","Cross-Country")</f>
        <v>Same-Country</v>
      </c>
    </row>
    <row r="3437" spans="1:15" ht="19.2" x14ac:dyDescent="0.45">
      <c r="A3437" s="3">
        <v>2023</v>
      </c>
      <c r="B3437" s="4" t="s">
        <v>213</v>
      </c>
      <c r="C3437" s="4">
        <f t="shared" si="53"/>
        <v>3</v>
      </c>
      <c r="D3437" s="4" t="s">
        <v>218</v>
      </c>
      <c r="E3437" s="4" t="s">
        <v>37</v>
      </c>
      <c r="F3437" s="5">
        <v>94300</v>
      </c>
      <c r="G3437" s="3" t="s">
        <v>20</v>
      </c>
      <c r="H3437" s="5">
        <v>94300</v>
      </c>
      <c r="I3437" s="3" t="s">
        <v>21</v>
      </c>
      <c r="J3437" s="3" t="s">
        <v>243</v>
      </c>
      <c r="K3437" s="17">
        <v>0</v>
      </c>
      <c r="L3437" s="3" t="s">
        <v>21</v>
      </c>
      <c r="M3437" s="3" t="s">
        <v>242</v>
      </c>
      <c r="N3437" s="3" t="str">
        <f>IF(tbl_clean[[#This Row],[salary_in_usd]]&gt;=statistics!$B$25,"Yes","No")</f>
        <v>No</v>
      </c>
      <c r="O3437" s="3" t="str">
        <f>IF(tbl_clean[[#This Row],[employee_residence]]=tbl_clean[[#This Row],[company_location]], "Same-Country","Cross-Country")</f>
        <v>Same-Country</v>
      </c>
    </row>
    <row r="3438" spans="1:15" ht="19.2" x14ac:dyDescent="0.45">
      <c r="A3438" s="3">
        <v>2023</v>
      </c>
      <c r="B3438" s="4" t="s">
        <v>213</v>
      </c>
      <c r="C3438" s="4">
        <f t="shared" si="53"/>
        <v>3</v>
      </c>
      <c r="D3438" s="4" t="s">
        <v>218</v>
      </c>
      <c r="E3438" s="4" t="s">
        <v>52</v>
      </c>
      <c r="F3438" s="5">
        <v>94192</v>
      </c>
      <c r="G3438" s="3" t="s">
        <v>20</v>
      </c>
      <c r="H3438" s="5">
        <v>94192</v>
      </c>
      <c r="I3438" s="3" t="s">
        <v>21</v>
      </c>
      <c r="J3438" s="3" t="s">
        <v>243</v>
      </c>
      <c r="K3438" s="17">
        <v>0</v>
      </c>
      <c r="L3438" s="3" t="s">
        <v>21</v>
      </c>
      <c r="M3438" s="3" t="s">
        <v>242</v>
      </c>
      <c r="N3438" s="3" t="str">
        <f>IF(tbl_clean[[#This Row],[salary_in_usd]]&gt;=statistics!$B$25,"Yes","No")</f>
        <v>No</v>
      </c>
      <c r="O3438" s="3" t="str">
        <f>IF(tbl_clean[[#This Row],[employee_residence]]=tbl_clean[[#This Row],[company_location]], "Same-Country","Cross-Country")</f>
        <v>Same-Country</v>
      </c>
    </row>
    <row r="3439" spans="1:15" ht="19.2" x14ac:dyDescent="0.45">
      <c r="A3439" s="3">
        <v>2023</v>
      </c>
      <c r="B3439" s="4" t="s">
        <v>213</v>
      </c>
      <c r="C3439" s="4">
        <f t="shared" si="53"/>
        <v>3</v>
      </c>
      <c r="D3439" s="4" t="s">
        <v>218</v>
      </c>
      <c r="E3439" s="4" t="s">
        <v>27</v>
      </c>
      <c r="F3439" s="5">
        <v>94000</v>
      </c>
      <c r="G3439" s="3" t="s">
        <v>20</v>
      </c>
      <c r="H3439" s="5">
        <v>94000</v>
      </c>
      <c r="I3439" s="3" t="s">
        <v>21</v>
      </c>
      <c r="J3439" s="3" t="s">
        <v>244</v>
      </c>
      <c r="K3439" s="17">
        <v>100</v>
      </c>
      <c r="L3439" s="3" t="s">
        <v>21</v>
      </c>
      <c r="M3439" s="3" t="s">
        <v>242</v>
      </c>
      <c r="N3439" s="3" t="str">
        <f>IF(tbl_clean[[#This Row],[salary_in_usd]]&gt;=statistics!$B$25,"Yes","No")</f>
        <v>No</v>
      </c>
      <c r="O3439" s="3" t="str">
        <f>IF(tbl_clean[[#This Row],[employee_residence]]=tbl_clean[[#This Row],[company_location]], "Same-Country","Cross-Country")</f>
        <v>Same-Country</v>
      </c>
    </row>
    <row r="3440" spans="1:15" ht="19.2" x14ac:dyDescent="0.45">
      <c r="A3440" s="3">
        <v>2023</v>
      </c>
      <c r="B3440" s="4" t="s">
        <v>213</v>
      </c>
      <c r="C3440" s="4">
        <f t="shared" si="53"/>
        <v>3</v>
      </c>
      <c r="D3440" s="4" t="s">
        <v>218</v>
      </c>
      <c r="E3440" s="4" t="s">
        <v>27</v>
      </c>
      <c r="F3440" s="5">
        <v>94000</v>
      </c>
      <c r="G3440" s="3" t="s">
        <v>20</v>
      </c>
      <c r="H3440" s="5">
        <v>94000</v>
      </c>
      <c r="I3440" s="3" t="s">
        <v>21</v>
      </c>
      <c r="J3440" s="3" t="s">
        <v>243</v>
      </c>
      <c r="K3440" s="17">
        <v>0</v>
      </c>
      <c r="L3440" s="3" t="s">
        <v>21</v>
      </c>
      <c r="M3440" s="3" t="s">
        <v>242</v>
      </c>
      <c r="N3440" s="3" t="str">
        <f>IF(tbl_clean[[#This Row],[salary_in_usd]]&gt;=statistics!$B$25,"Yes","No")</f>
        <v>No</v>
      </c>
      <c r="O3440" s="3" t="str">
        <f>IF(tbl_clean[[#This Row],[employee_residence]]=tbl_clean[[#This Row],[company_location]], "Same-Country","Cross-Country")</f>
        <v>Same-Country</v>
      </c>
    </row>
    <row r="3441" spans="1:15" ht="19.2" x14ac:dyDescent="0.45">
      <c r="A3441" s="3">
        <v>2023</v>
      </c>
      <c r="B3441" s="4" t="s">
        <v>213</v>
      </c>
      <c r="C3441" s="4">
        <f t="shared" si="53"/>
        <v>3</v>
      </c>
      <c r="D3441" s="4" t="s">
        <v>218</v>
      </c>
      <c r="E3441" s="4" t="s">
        <v>37</v>
      </c>
      <c r="F3441" s="5">
        <v>94000</v>
      </c>
      <c r="G3441" s="3" t="s">
        <v>20</v>
      </c>
      <c r="H3441" s="5">
        <v>94000</v>
      </c>
      <c r="I3441" s="3" t="s">
        <v>24</v>
      </c>
      <c r="J3441" s="3" t="s">
        <v>244</v>
      </c>
      <c r="K3441" s="17">
        <v>100</v>
      </c>
      <c r="L3441" s="3" t="s">
        <v>24</v>
      </c>
      <c r="M3441" s="3" t="s">
        <v>242</v>
      </c>
      <c r="N3441" s="3" t="str">
        <f>IF(tbl_clean[[#This Row],[salary_in_usd]]&gt;=statistics!$B$25,"Yes","No")</f>
        <v>No</v>
      </c>
      <c r="O3441" s="3" t="str">
        <f>IF(tbl_clean[[#This Row],[employee_residence]]=tbl_clean[[#This Row],[company_location]], "Same-Country","Cross-Country")</f>
        <v>Same-Country</v>
      </c>
    </row>
    <row r="3442" spans="1:15" ht="19.2" x14ac:dyDescent="0.45">
      <c r="A3442" s="3">
        <v>2023</v>
      </c>
      <c r="B3442" s="4" t="s">
        <v>213</v>
      </c>
      <c r="C3442" s="4">
        <f t="shared" si="53"/>
        <v>3</v>
      </c>
      <c r="D3442" s="4" t="s">
        <v>218</v>
      </c>
      <c r="E3442" s="4" t="s">
        <v>104</v>
      </c>
      <c r="F3442" s="5">
        <v>94000</v>
      </c>
      <c r="G3442" s="3" t="s">
        <v>20</v>
      </c>
      <c r="H3442" s="5">
        <v>94000</v>
      </c>
      <c r="I3442" s="3" t="s">
        <v>21</v>
      </c>
      <c r="J3442" s="3" t="s">
        <v>243</v>
      </c>
      <c r="K3442" s="17">
        <v>0</v>
      </c>
      <c r="L3442" s="3" t="s">
        <v>21</v>
      </c>
      <c r="M3442" s="3" t="s">
        <v>242</v>
      </c>
      <c r="N3442" s="3" t="str">
        <f>IF(tbl_clean[[#This Row],[salary_in_usd]]&gt;=statistics!$B$25,"Yes","No")</f>
        <v>No</v>
      </c>
      <c r="O3442" s="3" t="str">
        <f>IF(tbl_clean[[#This Row],[employee_residence]]=tbl_clean[[#This Row],[company_location]], "Same-Country","Cross-Country")</f>
        <v>Same-Country</v>
      </c>
    </row>
    <row r="3443" spans="1:15" ht="19.2" x14ac:dyDescent="0.45">
      <c r="A3443" s="3">
        <v>2023</v>
      </c>
      <c r="B3443" s="4" t="s">
        <v>213</v>
      </c>
      <c r="C3443" s="4">
        <f t="shared" si="53"/>
        <v>3</v>
      </c>
      <c r="D3443" s="4" t="s">
        <v>218</v>
      </c>
      <c r="E3443" s="4" t="s">
        <v>37</v>
      </c>
      <c r="F3443" s="5">
        <v>94000</v>
      </c>
      <c r="G3443" s="3" t="s">
        <v>20</v>
      </c>
      <c r="H3443" s="5">
        <v>94000</v>
      </c>
      <c r="I3443" s="3" t="s">
        <v>21</v>
      </c>
      <c r="J3443" s="3" t="s">
        <v>243</v>
      </c>
      <c r="K3443" s="17">
        <v>0</v>
      </c>
      <c r="L3443" s="3" t="s">
        <v>21</v>
      </c>
      <c r="M3443" s="3" t="s">
        <v>242</v>
      </c>
      <c r="N3443" s="3" t="str">
        <f>IF(tbl_clean[[#This Row],[salary_in_usd]]&gt;=statistics!$B$25,"Yes","No")</f>
        <v>No</v>
      </c>
      <c r="O3443" s="3" t="str">
        <f>IF(tbl_clean[[#This Row],[employee_residence]]=tbl_clean[[#This Row],[company_location]], "Same-Country","Cross-Country")</f>
        <v>Same-Country</v>
      </c>
    </row>
    <row r="3444" spans="1:15" ht="19.2" x14ac:dyDescent="0.45">
      <c r="A3444" s="3">
        <v>2023</v>
      </c>
      <c r="B3444" s="4" t="s">
        <v>213</v>
      </c>
      <c r="C3444" s="4">
        <f t="shared" si="53"/>
        <v>3</v>
      </c>
      <c r="D3444" s="4" t="s">
        <v>218</v>
      </c>
      <c r="E3444" s="4" t="s">
        <v>27</v>
      </c>
      <c r="F3444" s="5">
        <v>93919</v>
      </c>
      <c r="G3444" s="3" t="s">
        <v>20</v>
      </c>
      <c r="H3444" s="5">
        <v>93919</v>
      </c>
      <c r="I3444" s="3" t="s">
        <v>21</v>
      </c>
      <c r="J3444" s="3" t="s">
        <v>244</v>
      </c>
      <c r="K3444" s="17">
        <v>100</v>
      </c>
      <c r="L3444" s="3" t="s">
        <v>21</v>
      </c>
      <c r="M3444" s="3" t="s">
        <v>242</v>
      </c>
      <c r="N3444" s="3" t="str">
        <f>IF(tbl_clean[[#This Row],[salary_in_usd]]&gt;=statistics!$B$25,"Yes","No")</f>
        <v>No</v>
      </c>
      <c r="O3444" s="3" t="str">
        <f>IF(tbl_clean[[#This Row],[employee_residence]]=tbl_clean[[#This Row],[company_location]], "Same-Country","Cross-Country")</f>
        <v>Same-Country</v>
      </c>
    </row>
    <row r="3445" spans="1:15" ht="19.2" x14ac:dyDescent="0.45">
      <c r="A3445" s="3">
        <v>2023</v>
      </c>
      <c r="B3445" s="4" t="s">
        <v>214</v>
      </c>
      <c r="C3445" s="4">
        <f t="shared" si="53"/>
        <v>2</v>
      </c>
      <c r="D3445" s="4" t="s">
        <v>218</v>
      </c>
      <c r="E3445" s="4" t="s">
        <v>23</v>
      </c>
      <c r="F3445" s="5">
        <v>93918</v>
      </c>
      <c r="G3445" s="3" t="s">
        <v>20</v>
      </c>
      <c r="H3445" s="5">
        <v>93918</v>
      </c>
      <c r="I3445" s="3" t="s">
        <v>21</v>
      </c>
      <c r="J3445" s="3" t="s">
        <v>244</v>
      </c>
      <c r="K3445" s="17">
        <v>100</v>
      </c>
      <c r="L3445" s="3" t="s">
        <v>21</v>
      </c>
      <c r="M3445" s="3" t="s">
        <v>242</v>
      </c>
      <c r="N3445" s="3" t="str">
        <f>IF(tbl_clean[[#This Row],[salary_in_usd]]&gt;=statistics!$B$25,"Yes","No")</f>
        <v>No</v>
      </c>
      <c r="O3445" s="3" t="str">
        <f>IF(tbl_clean[[#This Row],[employee_residence]]=tbl_clean[[#This Row],[company_location]], "Same-Country","Cross-Country")</f>
        <v>Same-Country</v>
      </c>
    </row>
    <row r="3446" spans="1:15" ht="19.2" x14ac:dyDescent="0.45">
      <c r="A3446" s="3">
        <v>2023</v>
      </c>
      <c r="B3446" s="4" t="s">
        <v>213</v>
      </c>
      <c r="C3446" s="4">
        <f t="shared" si="53"/>
        <v>3</v>
      </c>
      <c r="D3446" s="4" t="s">
        <v>218</v>
      </c>
      <c r="E3446" s="4" t="s">
        <v>27</v>
      </c>
      <c r="F3446" s="5">
        <v>93800</v>
      </c>
      <c r="G3446" s="3" t="s">
        <v>20</v>
      </c>
      <c r="H3446" s="5">
        <v>93800</v>
      </c>
      <c r="I3446" s="3" t="s">
        <v>21</v>
      </c>
      <c r="J3446" s="3" t="s">
        <v>244</v>
      </c>
      <c r="K3446" s="17">
        <v>100</v>
      </c>
      <c r="L3446" s="3" t="s">
        <v>21</v>
      </c>
      <c r="M3446" s="3" t="s">
        <v>242</v>
      </c>
      <c r="N3446" s="3" t="str">
        <f>IF(tbl_clean[[#This Row],[salary_in_usd]]&gt;=statistics!$B$25,"Yes","No")</f>
        <v>No</v>
      </c>
      <c r="O3446" s="3" t="str">
        <f>IF(tbl_clean[[#This Row],[employee_residence]]=tbl_clean[[#This Row],[company_location]], "Same-Country","Cross-Country")</f>
        <v>Same-Country</v>
      </c>
    </row>
    <row r="3447" spans="1:15" ht="19.2" x14ac:dyDescent="0.45">
      <c r="A3447" s="3">
        <v>2023</v>
      </c>
      <c r="B3447" s="4" t="s">
        <v>215</v>
      </c>
      <c r="C3447" s="4">
        <f t="shared" si="53"/>
        <v>1</v>
      </c>
      <c r="D3447" s="4" t="s">
        <v>218</v>
      </c>
      <c r="E3447" s="4" t="s">
        <v>37</v>
      </c>
      <c r="F3447" s="5">
        <v>92700</v>
      </c>
      <c r="G3447" s="3" t="s">
        <v>20</v>
      </c>
      <c r="H3447" s="5">
        <v>92700</v>
      </c>
      <c r="I3447" s="3" t="s">
        <v>21</v>
      </c>
      <c r="J3447" s="3" t="s">
        <v>244</v>
      </c>
      <c r="K3447" s="17">
        <v>100</v>
      </c>
      <c r="L3447" s="3" t="s">
        <v>21</v>
      </c>
      <c r="M3447" s="3" t="s">
        <v>242</v>
      </c>
      <c r="N3447" s="3" t="str">
        <f>IF(tbl_clean[[#This Row],[salary_in_usd]]&gt;=statistics!$B$25,"Yes","No")</f>
        <v>No</v>
      </c>
      <c r="O3447" s="3" t="str">
        <f>IF(tbl_clean[[#This Row],[employee_residence]]=tbl_clean[[#This Row],[company_location]], "Same-Country","Cross-Country")</f>
        <v>Same-Country</v>
      </c>
    </row>
    <row r="3448" spans="1:15" ht="19.2" x14ac:dyDescent="0.45">
      <c r="A3448" s="3">
        <v>2023</v>
      </c>
      <c r="B3448" s="4" t="s">
        <v>215</v>
      </c>
      <c r="C3448" s="4">
        <f t="shared" si="53"/>
        <v>1</v>
      </c>
      <c r="D3448" s="4" t="s">
        <v>218</v>
      </c>
      <c r="E3448" s="4" t="s">
        <v>37</v>
      </c>
      <c r="F3448" s="5">
        <v>92700</v>
      </c>
      <c r="G3448" s="3" t="s">
        <v>20</v>
      </c>
      <c r="H3448" s="5">
        <v>92700</v>
      </c>
      <c r="I3448" s="3" t="s">
        <v>21</v>
      </c>
      <c r="J3448" s="3" t="s">
        <v>244</v>
      </c>
      <c r="K3448" s="17">
        <v>100</v>
      </c>
      <c r="L3448" s="3" t="s">
        <v>21</v>
      </c>
      <c r="M3448" s="3" t="s">
        <v>242</v>
      </c>
      <c r="N3448" s="3" t="str">
        <f>IF(tbl_clean[[#This Row],[salary_in_usd]]&gt;=statistics!$B$25,"Yes","No")</f>
        <v>No</v>
      </c>
      <c r="O3448" s="3" t="str">
        <f>IF(tbl_clean[[#This Row],[employee_residence]]=tbl_clean[[#This Row],[company_location]], "Same-Country","Cross-Country")</f>
        <v>Same-Country</v>
      </c>
    </row>
    <row r="3449" spans="1:15" ht="19.2" x14ac:dyDescent="0.45">
      <c r="A3449" s="3">
        <v>2023</v>
      </c>
      <c r="B3449" s="4" t="s">
        <v>213</v>
      </c>
      <c r="C3449" s="4">
        <f t="shared" si="53"/>
        <v>3</v>
      </c>
      <c r="D3449" s="4" t="s">
        <v>218</v>
      </c>
      <c r="E3449" s="4" t="s">
        <v>45</v>
      </c>
      <c r="F3449" s="5">
        <v>92000</v>
      </c>
      <c r="G3449" s="3" t="s">
        <v>20</v>
      </c>
      <c r="H3449" s="5">
        <v>92000</v>
      </c>
      <c r="I3449" s="3" t="s">
        <v>33</v>
      </c>
      <c r="J3449" s="3" t="s">
        <v>244</v>
      </c>
      <c r="K3449" s="17">
        <v>100</v>
      </c>
      <c r="L3449" s="3" t="s">
        <v>33</v>
      </c>
      <c r="M3449" s="3" t="s">
        <v>242</v>
      </c>
      <c r="N3449" s="3" t="str">
        <f>IF(tbl_clean[[#This Row],[salary_in_usd]]&gt;=statistics!$B$25,"Yes","No")</f>
        <v>No</v>
      </c>
      <c r="O3449" s="3" t="str">
        <f>IF(tbl_clean[[#This Row],[employee_residence]]=tbl_clean[[#This Row],[company_location]], "Same-Country","Cross-Country")</f>
        <v>Same-Country</v>
      </c>
    </row>
    <row r="3450" spans="1:15" ht="19.2" x14ac:dyDescent="0.45">
      <c r="A3450" s="3">
        <v>2023</v>
      </c>
      <c r="B3450" s="4" t="s">
        <v>213</v>
      </c>
      <c r="C3450" s="4">
        <f t="shared" si="53"/>
        <v>3</v>
      </c>
      <c r="D3450" s="4" t="s">
        <v>218</v>
      </c>
      <c r="E3450" s="4" t="s">
        <v>23</v>
      </c>
      <c r="F3450" s="5">
        <v>90700</v>
      </c>
      <c r="G3450" s="3" t="s">
        <v>20</v>
      </c>
      <c r="H3450" s="5">
        <v>90700</v>
      </c>
      <c r="I3450" s="3" t="s">
        <v>21</v>
      </c>
      <c r="J3450" s="3" t="s">
        <v>243</v>
      </c>
      <c r="K3450" s="17">
        <v>0</v>
      </c>
      <c r="L3450" s="3" t="s">
        <v>21</v>
      </c>
      <c r="M3450" s="3" t="s">
        <v>242</v>
      </c>
      <c r="N3450" s="3" t="str">
        <f>IF(tbl_clean[[#This Row],[salary_in_usd]]&gt;=statistics!$B$25,"Yes","No")</f>
        <v>No</v>
      </c>
      <c r="O3450" s="3" t="str">
        <f>IF(tbl_clean[[#This Row],[employee_residence]]=tbl_clean[[#This Row],[company_location]], "Same-Country","Cross-Country")</f>
        <v>Same-Country</v>
      </c>
    </row>
    <row r="3451" spans="1:15" ht="19.2" x14ac:dyDescent="0.45">
      <c r="A3451" s="3">
        <v>2023</v>
      </c>
      <c r="B3451" s="4" t="s">
        <v>213</v>
      </c>
      <c r="C3451" s="4">
        <f t="shared" si="53"/>
        <v>3</v>
      </c>
      <c r="D3451" s="4" t="s">
        <v>218</v>
      </c>
      <c r="E3451" s="4" t="s">
        <v>29</v>
      </c>
      <c r="F3451" s="5">
        <v>90700</v>
      </c>
      <c r="G3451" s="3" t="s">
        <v>20</v>
      </c>
      <c r="H3451" s="5">
        <v>90700</v>
      </c>
      <c r="I3451" s="3" t="s">
        <v>21</v>
      </c>
      <c r="J3451" s="3" t="s">
        <v>243</v>
      </c>
      <c r="K3451" s="17">
        <v>0</v>
      </c>
      <c r="L3451" s="3" t="s">
        <v>21</v>
      </c>
      <c r="M3451" s="3" t="s">
        <v>242</v>
      </c>
      <c r="N3451" s="3" t="str">
        <f>IF(tbl_clean[[#This Row],[salary_in_usd]]&gt;=statistics!$B$25,"Yes","No")</f>
        <v>No</v>
      </c>
      <c r="O3451" s="3" t="str">
        <f>IF(tbl_clean[[#This Row],[employee_residence]]=tbl_clean[[#This Row],[company_location]], "Same-Country","Cross-Country")</f>
        <v>Same-Country</v>
      </c>
    </row>
    <row r="3452" spans="1:15" ht="19.2" x14ac:dyDescent="0.45">
      <c r="A3452" s="3">
        <v>2023</v>
      </c>
      <c r="B3452" s="4" t="s">
        <v>213</v>
      </c>
      <c r="C3452" s="4">
        <f t="shared" si="53"/>
        <v>3</v>
      </c>
      <c r="D3452" s="4" t="s">
        <v>218</v>
      </c>
      <c r="E3452" s="4" t="s">
        <v>37</v>
      </c>
      <c r="F3452" s="5">
        <v>90700</v>
      </c>
      <c r="G3452" s="3" t="s">
        <v>20</v>
      </c>
      <c r="H3452" s="5">
        <v>90700</v>
      </c>
      <c r="I3452" s="3" t="s">
        <v>21</v>
      </c>
      <c r="J3452" s="3" t="s">
        <v>243</v>
      </c>
      <c r="K3452" s="17">
        <v>0</v>
      </c>
      <c r="L3452" s="3" t="s">
        <v>21</v>
      </c>
      <c r="M3452" s="3" t="s">
        <v>242</v>
      </c>
      <c r="N3452" s="3" t="str">
        <f>IF(tbl_clean[[#This Row],[salary_in_usd]]&gt;=statistics!$B$25,"Yes","No")</f>
        <v>No</v>
      </c>
      <c r="O3452" s="3" t="str">
        <f>IF(tbl_clean[[#This Row],[employee_residence]]=tbl_clean[[#This Row],[company_location]], "Same-Country","Cross-Country")</f>
        <v>Same-Country</v>
      </c>
    </row>
    <row r="3453" spans="1:15" ht="19.2" x14ac:dyDescent="0.45">
      <c r="A3453" s="3">
        <v>2023</v>
      </c>
      <c r="B3453" s="4" t="s">
        <v>213</v>
      </c>
      <c r="C3453" s="4">
        <f t="shared" si="53"/>
        <v>3</v>
      </c>
      <c r="D3453" s="4" t="s">
        <v>218</v>
      </c>
      <c r="E3453" s="4" t="s">
        <v>37</v>
      </c>
      <c r="F3453" s="5">
        <v>90700</v>
      </c>
      <c r="G3453" s="3" t="s">
        <v>20</v>
      </c>
      <c r="H3453" s="5">
        <v>90700</v>
      </c>
      <c r="I3453" s="3" t="s">
        <v>21</v>
      </c>
      <c r="J3453" s="3" t="s">
        <v>243</v>
      </c>
      <c r="K3453" s="17">
        <v>0</v>
      </c>
      <c r="L3453" s="3" t="s">
        <v>21</v>
      </c>
      <c r="M3453" s="3" t="s">
        <v>242</v>
      </c>
      <c r="N3453" s="3" t="str">
        <f>IF(tbl_clean[[#This Row],[salary_in_usd]]&gt;=statistics!$B$25,"Yes","No")</f>
        <v>No</v>
      </c>
      <c r="O3453" s="3" t="str">
        <f>IF(tbl_clean[[#This Row],[employee_residence]]=tbl_clean[[#This Row],[company_location]], "Same-Country","Cross-Country")</f>
        <v>Same-Country</v>
      </c>
    </row>
    <row r="3454" spans="1:15" ht="19.2" x14ac:dyDescent="0.45">
      <c r="A3454" s="3">
        <v>2023</v>
      </c>
      <c r="B3454" s="4" t="s">
        <v>213</v>
      </c>
      <c r="C3454" s="4">
        <f t="shared" si="53"/>
        <v>3</v>
      </c>
      <c r="D3454" s="4" t="s">
        <v>218</v>
      </c>
      <c r="E3454" s="4" t="s">
        <v>23</v>
      </c>
      <c r="F3454" s="5">
        <v>90700</v>
      </c>
      <c r="G3454" s="3" t="s">
        <v>20</v>
      </c>
      <c r="H3454" s="5">
        <v>90700</v>
      </c>
      <c r="I3454" s="3" t="s">
        <v>21</v>
      </c>
      <c r="J3454" s="3" t="s">
        <v>243</v>
      </c>
      <c r="K3454" s="17">
        <v>0</v>
      </c>
      <c r="L3454" s="3" t="s">
        <v>21</v>
      </c>
      <c r="M3454" s="3" t="s">
        <v>242</v>
      </c>
      <c r="N3454" s="3" t="str">
        <f>IF(tbl_clean[[#This Row],[salary_in_usd]]&gt;=statistics!$B$25,"Yes","No")</f>
        <v>No</v>
      </c>
      <c r="O3454" s="3" t="str">
        <f>IF(tbl_clean[[#This Row],[employee_residence]]=tbl_clean[[#This Row],[company_location]], "Same-Country","Cross-Country")</f>
        <v>Same-Country</v>
      </c>
    </row>
    <row r="3455" spans="1:15" ht="19.2" x14ac:dyDescent="0.45">
      <c r="A3455" s="3">
        <v>2023</v>
      </c>
      <c r="B3455" s="4" t="s">
        <v>213</v>
      </c>
      <c r="C3455" s="4">
        <f t="shared" si="53"/>
        <v>3</v>
      </c>
      <c r="D3455" s="4" t="s">
        <v>218</v>
      </c>
      <c r="E3455" s="4" t="s">
        <v>35</v>
      </c>
      <c r="F3455" s="5">
        <v>90700</v>
      </c>
      <c r="G3455" s="3" t="s">
        <v>20</v>
      </c>
      <c r="H3455" s="5">
        <v>90700</v>
      </c>
      <c r="I3455" s="3" t="s">
        <v>21</v>
      </c>
      <c r="J3455" s="3" t="s">
        <v>243</v>
      </c>
      <c r="K3455" s="17">
        <v>0</v>
      </c>
      <c r="L3455" s="3" t="s">
        <v>21</v>
      </c>
      <c r="M3455" s="3" t="s">
        <v>242</v>
      </c>
      <c r="N3455" s="3" t="str">
        <f>IF(tbl_clean[[#This Row],[salary_in_usd]]&gt;=statistics!$B$25,"Yes","No")</f>
        <v>No</v>
      </c>
      <c r="O3455" s="3" t="str">
        <f>IF(tbl_clean[[#This Row],[employee_residence]]=tbl_clean[[#This Row],[company_location]], "Same-Country","Cross-Country")</f>
        <v>Same-Country</v>
      </c>
    </row>
    <row r="3456" spans="1:15" ht="19.2" x14ac:dyDescent="0.45">
      <c r="A3456" s="3">
        <v>2023</v>
      </c>
      <c r="B3456" s="4" t="s">
        <v>213</v>
      </c>
      <c r="C3456" s="4">
        <f t="shared" si="53"/>
        <v>3</v>
      </c>
      <c r="D3456" s="4" t="s">
        <v>218</v>
      </c>
      <c r="E3456" s="4" t="s">
        <v>36</v>
      </c>
      <c r="F3456" s="5">
        <v>90000</v>
      </c>
      <c r="G3456" s="3" t="s">
        <v>20</v>
      </c>
      <c r="H3456" s="5">
        <v>90000</v>
      </c>
      <c r="I3456" s="3" t="s">
        <v>24</v>
      </c>
      <c r="J3456" s="3" t="s">
        <v>243</v>
      </c>
      <c r="K3456" s="17">
        <v>0</v>
      </c>
      <c r="L3456" s="3" t="s">
        <v>24</v>
      </c>
      <c r="M3456" s="3" t="s">
        <v>242</v>
      </c>
      <c r="N3456" s="3" t="str">
        <f>IF(tbl_clean[[#This Row],[salary_in_usd]]&gt;=statistics!$B$25,"Yes","No")</f>
        <v>No</v>
      </c>
      <c r="O3456" s="3" t="str">
        <f>IF(tbl_clean[[#This Row],[employee_residence]]=tbl_clean[[#This Row],[company_location]], "Same-Country","Cross-Country")</f>
        <v>Same-Country</v>
      </c>
    </row>
    <row r="3457" spans="1:15" ht="19.2" x14ac:dyDescent="0.45">
      <c r="A3457" s="3">
        <v>2023</v>
      </c>
      <c r="B3457" s="4" t="s">
        <v>214</v>
      </c>
      <c r="C3457" s="4">
        <f t="shared" si="53"/>
        <v>2</v>
      </c>
      <c r="D3457" s="4" t="s">
        <v>218</v>
      </c>
      <c r="E3457" s="4" t="s">
        <v>27</v>
      </c>
      <c r="F3457" s="5">
        <v>90000</v>
      </c>
      <c r="G3457" s="3" t="s">
        <v>20</v>
      </c>
      <c r="H3457" s="5">
        <v>90000</v>
      </c>
      <c r="I3457" s="3" t="s">
        <v>21</v>
      </c>
      <c r="J3457" s="3" t="s">
        <v>243</v>
      </c>
      <c r="K3457" s="17">
        <v>0</v>
      </c>
      <c r="L3457" s="3" t="s">
        <v>21</v>
      </c>
      <c r="M3457" s="3" t="s">
        <v>242</v>
      </c>
      <c r="N3457" s="3" t="str">
        <f>IF(tbl_clean[[#This Row],[salary_in_usd]]&gt;=statistics!$B$25,"Yes","No")</f>
        <v>No</v>
      </c>
      <c r="O3457" s="3" t="str">
        <f>IF(tbl_clean[[#This Row],[employee_residence]]=tbl_clean[[#This Row],[company_location]], "Same-Country","Cross-Country")</f>
        <v>Same-Country</v>
      </c>
    </row>
    <row r="3458" spans="1:15" ht="19.2" x14ac:dyDescent="0.45">
      <c r="A3458" s="3">
        <v>2023</v>
      </c>
      <c r="B3458" s="4" t="s">
        <v>214</v>
      </c>
      <c r="C3458" s="4">
        <f t="shared" ref="C3458:C3521" si="54">IF(B3458="Entry",1,IF(B3458="Mid",2,IF(B3458="Senior",3,4)))</f>
        <v>2</v>
      </c>
      <c r="D3458" s="4" t="s">
        <v>218</v>
      </c>
      <c r="E3458" s="4" t="s">
        <v>37</v>
      </c>
      <c r="F3458" s="5">
        <v>90000</v>
      </c>
      <c r="G3458" s="3" t="s">
        <v>20</v>
      </c>
      <c r="H3458" s="5">
        <v>90000</v>
      </c>
      <c r="I3458" s="3" t="s">
        <v>21</v>
      </c>
      <c r="J3458" s="3" t="s">
        <v>243</v>
      </c>
      <c r="K3458" s="17">
        <v>0</v>
      </c>
      <c r="L3458" s="3" t="s">
        <v>21</v>
      </c>
      <c r="M3458" s="3" t="s">
        <v>242</v>
      </c>
      <c r="N3458" s="3" t="str">
        <f>IF(tbl_clean[[#This Row],[salary_in_usd]]&gt;=statistics!$B$25,"Yes","No")</f>
        <v>No</v>
      </c>
      <c r="O3458" s="3" t="str">
        <f>IF(tbl_clean[[#This Row],[employee_residence]]=tbl_clean[[#This Row],[company_location]], "Same-Country","Cross-Country")</f>
        <v>Same-Country</v>
      </c>
    </row>
    <row r="3459" spans="1:15" ht="19.2" x14ac:dyDescent="0.45">
      <c r="A3459" s="3">
        <v>2023</v>
      </c>
      <c r="B3459" s="4" t="s">
        <v>213</v>
      </c>
      <c r="C3459" s="4">
        <f t="shared" si="54"/>
        <v>3</v>
      </c>
      <c r="D3459" s="4" t="s">
        <v>218</v>
      </c>
      <c r="E3459" s="4" t="s">
        <v>27</v>
      </c>
      <c r="F3459" s="5">
        <v>90000</v>
      </c>
      <c r="G3459" s="3" t="s">
        <v>20</v>
      </c>
      <c r="H3459" s="5">
        <v>90000</v>
      </c>
      <c r="I3459" s="3" t="s">
        <v>21</v>
      </c>
      <c r="J3459" s="3" t="s">
        <v>244</v>
      </c>
      <c r="K3459" s="17">
        <v>100</v>
      </c>
      <c r="L3459" s="3" t="s">
        <v>21</v>
      </c>
      <c r="M3459" s="3" t="s">
        <v>242</v>
      </c>
      <c r="N3459" s="3" t="str">
        <f>IF(tbl_clean[[#This Row],[salary_in_usd]]&gt;=statistics!$B$25,"Yes","No")</f>
        <v>No</v>
      </c>
      <c r="O3459" s="3" t="str">
        <f>IF(tbl_clean[[#This Row],[employee_residence]]=tbl_clean[[#This Row],[company_location]], "Same-Country","Cross-Country")</f>
        <v>Same-Country</v>
      </c>
    </row>
    <row r="3460" spans="1:15" ht="19.2" x14ac:dyDescent="0.45">
      <c r="A3460" s="3">
        <v>2023</v>
      </c>
      <c r="B3460" s="4" t="s">
        <v>214</v>
      </c>
      <c r="C3460" s="4">
        <f t="shared" si="54"/>
        <v>2</v>
      </c>
      <c r="D3460" s="4" t="s">
        <v>218</v>
      </c>
      <c r="E3460" s="4" t="s">
        <v>35</v>
      </c>
      <c r="F3460" s="5">
        <v>90000</v>
      </c>
      <c r="G3460" s="3" t="s">
        <v>20</v>
      </c>
      <c r="H3460" s="5">
        <v>90000</v>
      </c>
      <c r="I3460" s="3" t="s">
        <v>21</v>
      </c>
      <c r="J3460" s="3" t="s">
        <v>243</v>
      </c>
      <c r="K3460" s="17">
        <v>0</v>
      </c>
      <c r="L3460" s="3" t="s">
        <v>21</v>
      </c>
      <c r="M3460" s="3" t="s">
        <v>242</v>
      </c>
      <c r="N3460" s="3" t="str">
        <f>IF(tbl_clean[[#This Row],[salary_in_usd]]&gt;=statistics!$B$25,"Yes","No")</f>
        <v>No</v>
      </c>
      <c r="O3460" s="3" t="str">
        <f>IF(tbl_clean[[#This Row],[employee_residence]]=tbl_clean[[#This Row],[company_location]], "Same-Country","Cross-Country")</f>
        <v>Same-Country</v>
      </c>
    </row>
    <row r="3461" spans="1:15" ht="19.2" x14ac:dyDescent="0.45">
      <c r="A3461" s="3">
        <v>2023</v>
      </c>
      <c r="B3461" s="4" t="s">
        <v>215</v>
      </c>
      <c r="C3461" s="4">
        <f t="shared" si="54"/>
        <v>1</v>
      </c>
      <c r="D3461" s="4" t="s">
        <v>218</v>
      </c>
      <c r="E3461" s="4" t="s">
        <v>37</v>
      </c>
      <c r="F3461" s="5">
        <v>90000</v>
      </c>
      <c r="G3461" s="3" t="s">
        <v>20</v>
      </c>
      <c r="H3461" s="5">
        <v>90000</v>
      </c>
      <c r="I3461" s="3" t="s">
        <v>21</v>
      </c>
      <c r="J3461" s="3" t="s">
        <v>243</v>
      </c>
      <c r="K3461" s="17">
        <v>0</v>
      </c>
      <c r="L3461" s="3" t="s">
        <v>21</v>
      </c>
      <c r="M3461" s="3" t="s">
        <v>242</v>
      </c>
      <c r="N3461" s="3" t="str">
        <f>IF(tbl_clean[[#This Row],[salary_in_usd]]&gt;=statistics!$B$25,"Yes","No")</f>
        <v>No</v>
      </c>
      <c r="O3461" s="3" t="str">
        <f>IF(tbl_clean[[#This Row],[employee_residence]]=tbl_clean[[#This Row],[company_location]], "Same-Country","Cross-Country")</f>
        <v>Same-Country</v>
      </c>
    </row>
    <row r="3462" spans="1:15" ht="19.2" x14ac:dyDescent="0.45">
      <c r="A3462" s="3">
        <v>2023</v>
      </c>
      <c r="B3462" s="4" t="s">
        <v>214</v>
      </c>
      <c r="C3462" s="4">
        <f t="shared" si="54"/>
        <v>2</v>
      </c>
      <c r="D3462" s="4" t="s">
        <v>218</v>
      </c>
      <c r="E3462" s="4" t="s">
        <v>37</v>
      </c>
      <c r="F3462" s="5">
        <v>90000</v>
      </c>
      <c r="G3462" s="3" t="s">
        <v>20</v>
      </c>
      <c r="H3462" s="5">
        <v>90000</v>
      </c>
      <c r="I3462" s="3" t="s">
        <v>21</v>
      </c>
      <c r="J3462" s="3" t="s">
        <v>244</v>
      </c>
      <c r="K3462" s="17">
        <v>100</v>
      </c>
      <c r="L3462" s="3" t="s">
        <v>21</v>
      </c>
      <c r="M3462" s="3" t="s">
        <v>242</v>
      </c>
      <c r="N3462" s="3" t="str">
        <f>IF(tbl_clean[[#This Row],[salary_in_usd]]&gt;=statistics!$B$25,"Yes","No")</f>
        <v>No</v>
      </c>
      <c r="O3462" s="3" t="str">
        <f>IF(tbl_clean[[#This Row],[employee_residence]]=tbl_clean[[#This Row],[company_location]], "Same-Country","Cross-Country")</f>
        <v>Same-Country</v>
      </c>
    </row>
    <row r="3463" spans="1:15" ht="19.2" x14ac:dyDescent="0.45">
      <c r="A3463" s="3">
        <v>2023</v>
      </c>
      <c r="B3463" s="4" t="s">
        <v>214</v>
      </c>
      <c r="C3463" s="4">
        <f t="shared" si="54"/>
        <v>2</v>
      </c>
      <c r="D3463" s="4" t="s">
        <v>218</v>
      </c>
      <c r="E3463" s="4" t="s">
        <v>37</v>
      </c>
      <c r="F3463" s="5">
        <v>90000</v>
      </c>
      <c r="G3463" s="3" t="s">
        <v>20</v>
      </c>
      <c r="H3463" s="5">
        <v>90000</v>
      </c>
      <c r="I3463" s="3" t="s">
        <v>21</v>
      </c>
      <c r="J3463" s="3" t="s">
        <v>244</v>
      </c>
      <c r="K3463" s="17">
        <v>100</v>
      </c>
      <c r="L3463" s="3" t="s">
        <v>21</v>
      </c>
      <c r="M3463" s="3" t="s">
        <v>242</v>
      </c>
      <c r="N3463" s="3" t="str">
        <f>IF(tbl_clean[[#This Row],[salary_in_usd]]&gt;=statistics!$B$25,"Yes","No")</f>
        <v>No</v>
      </c>
      <c r="O3463" s="3" t="str">
        <f>IF(tbl_clean[[#This Row],[employee_residence]]=tbl_clean[[#This Row],[company_location]], "Same-Country","Cross-Country")</f>
        <v>Same-Country</v>
      </c>
    </row>
    <row r="3464" spans="1:15" ht="19.2" x14ac:dyDescent="0.45">
      <c r="A3464" s="3">
        <v>2023</v>
      </c>
      <c r="B3464" s="4" t="s">
        <v>213</v>
      </c>
      <c r="C3464" s="4">
        <f t="shared" si="54"/>
        <v>3</v>
      </c>
      <c r="D3464" s="4" t="s">
        <v>218</v>
      </c>
      <c r="E3464" s="4" t="s">
        <v>88</v>
      </c>
      <c r="F3464" s="5">
        <v>90000</v>
      </c>
      <c r="G3464" s="3" t="s">
        <v>20</v>
      </c>
      <c r="H3464" s="5">
        <v>90000</v>
      </c>
      <c r="I3464" s="3" t="s">
        <v>21</v>
      </c>
      <c r="J3464" s="3" t="s">
        <v>244</v>
      </c>
      <c r="K3464" s="17">
        <v>100</v>
      </c>
      <c r="L3464" s="3" t="s">
        <v>21</v>
      </c>
      <c r="M3464" s="3" t="s">
        <v>240</v>
      </c>
      <c r="N3464" s="3" t="str">
        <f>IF(tbl_clean[[#This Row],[salary_in_usd]]&gt;=statistics!$B$25,"Yes","No")</f>
        <v>No</v>
      </c>
      <c r="O3464" s="3" t="str">
        <f>IF(tbl_clean[[#This Row],[employee_residence]]=tbl_clean[[#This Row],[company_location]], "Same-Country","Cross-Country")</f>
        <v>Same-Country</v>
      </c>
    </row>
    <row r="3465" spans="1:15" ht="19.2" x14ac:dyDescent="0.45">
      <c r="A3465" s="3">
        <v>2023</v>
      </c>
      <c r="B3465" s="4" t="s">
        <v>214</v>
      </c>
      <c r="C3465" s="4">
        <f t="shared" si="54"/>
        <v>2</v>
      </c>
      <c r="D3465" s="4" t="s">
        <v>218</v>
      </c>
      <c r="E3465" s="4" t="s">
        <v>104</v>
      </c>
      <c r="F3465" s="5">
        <v>90000</v>
      </c>
      <c r="G3465" s="3" t="s">
        <v>20</v>
      </c>
      <c r="H3465" s="5">
        <v>90000</v>
      </c>
      <c r="I3465" s="3" t="s">
        <v>21</v>
      </c>
      <c r="J3465" s="3" t="s">
        <v>243</v>
      </c>
      <c r="K3465" s="17">
        <v>0</v>
      </c>
      <c r="L3465" s="3" t="s">
        <v>21</v>
      </c>
      <c r="M3465" s="3" t="s">
        <v>242</v>
      </c>
      <c r="N3465" s="3" t="str">
        <f>IF(tbl_clean[[#This Row],[salary_in_usd]]&gt;=statistics!$B$25,"Yes","No")</f>
        <v>No</v>
      </c>
      <c r="O3465" s="3" t="str">
        <f>IF(tbl_clean[[#This Row],[employee_residence]]=tbl_clean[[#This Row],[company_location]], "Same-Country","Cross-Country")</f>
        <v>Same-Country</v>
      </c>
    </row>
    <row r="3466" spans="1:15" ht="19.2" x14ac:dyDescent="0.45">
      <c r="A3466" s="3">
        <v>2023</v>
      </c>
      <c r="B3466" s="4" t="s">
        <v>215</v>
      </c>
      <c r="C3466" s="4">
        <f t="shared" si="54"/>
        <v>1</v>
      </c>
      <c r="D3466" s="4" t="s">
        <v>218</v>
      </c>
      <c r="E3466" s="4" t="s">
        <v>37</v>
      </c>
      <c r="F3466" s="5">
        <v>90000</v>
      </c>
      <c r="G3466" s="3" t="s">
        <v>20</v>
      </c>
      <c r="H3466" s="5">
        <v>90000</v>
      </c>
      <c r="I3466" s="3" t="s">
        <v>21</v>
      </c>
      <c r="J3466" s="3" t="s">
        <v>243</v>
      </c>
      <c r="K3466" s="17">
        <v>0</v>
      </c>
      <c r="L3466" s="3" t="s">
        <v>21</v>
      </c>
      <c r="M3466" s="3" t="s">
        <v>242</v>
      </c>
      <c r="N3466" s="3" t="str">
        <f>IF(tbl_clean[[#This Row],[salary_in_usd]]&gt;=statistics!$B$25,"Yes","No")</f>
        <v>No</v>
      </c>
      <c r="O3466" s="3" t="str">
        <f>IF(tbl_clean[[#This Row],[employee_residence]]=tbl_clean[[#This Row],[company_location]], "Same-Country","Cross-Country")</f>
        <v>Same-Country</v>
      </c>
    </row>
    <row r="3467" spans="1:15" ht="19.2" x14ac:dyDescent="0.45">
      <c r="A3467" s="3">
        <v>2023</v>
      </c>
      <c r="B3467" s="4" t="s">
        <v>213</v>
      </c>
      <c r="C3467" s="4">
        <f t="shared" si="54"/>
        <v>3</v>
      </c>
      <c r="D3467" s="4" t="s">
        <v>218</v>
      </c>
      <c r="E3467" s="4" t="s">
        <v>27</v>
      </c>
      <c r="F3467" s="5">
        <v>90000</v>
      </c>
      <c r="G3467" s="3" t="s">
        <v>20</v>
      </c>
      <c r="H3467" s="5">
        <v>90000</v>
      </c>
      <c r="I3467" s="3" t="s">
        <v>21</v>
      </c>
      <c r="J3467" s="3" t="s">
        <v>244</v>
      </c>
      <c r="K3467" s="17">
        <v>100</v>
      </c>
      <c r="L3467" s="3" t="s">
        <v>21</v>
      </c>
      <c r="M3467" s="3" t="s">
        <v>242</v>
      </c>
      <c r="N3467" s="3" t="str">
        <f>IF(tbl_clean[[#This Row],[salary_in_usd]]&gt;=statistics!$B$25,"Yes","No")</f>
        <v>No</v>
      </c>
      <c r="O3467" s="3" t="str">
        <f>IF(tbl_clean[[#This Row],[employee_residence]]=tbl_clean[[#This Row],[company_location]], "Same-Country","Cross-Country")</f>
        <v>Same-Country</v>
      </c>
    </row>
    <row r="3468" spans="1:15" ht="19.2" x14ac:dyDescent="0.45">
      <c r="A3468" s="3">
        <v>2023</v>
      </c>
      <c r="B3468" s="4" t="s">
        <v>213</v>
      </c>
      <c r="C3468" s="4">
        <f t="shared" si="54"/>
        <v>3</v>
      </c>
      <c r="D3468" s="4" t="s">
        <v>218</v>
      </c>
      <c r="E3468" s="4" t="s">
        <v>69</v>
      </c>
      <c r="F3468" s="5">
        <v>90000</v>
      </c>
      <c r="G3468" s="3" t="s">
        <v>20</v>
      </c>
      <c r="H3468" s="5">
        <v>90000</v>
      </c>
      <c r="I3468" s="3" t="s">
        <v>106</v>
      </c>
      <c r="J3468" s="3" t="s">
        <v>244</v>
      </c>
      <c r="K3468" s="17">
        <v>100</v>
      </c>
      <c r="L3468" s="3" t="s">
        <v>106</v>
      </c>
      <c r="M3468" s="3" t="s">
        <v>242</v>
      </c>
      <c r="N3468" s="3" t="str">
        <f>IF(tbl_clean[[#This Row],[salary_in_usd]]&gt;=statistics!$B$25,"Yes","No")</f>
        <v>No</v>
      </c>
      <c r="O3468" s="3" t="str">
        <f>IF(tbl_clean[[#This Row],[employee_residence]]=tbl_clean[[#This Row],[company_location]], "Same-Country","Cross-Country")</f>
        <v>Same-Country</v>
      </c>
    </row>
    <row r="3469" spans="1:15" ht="19.2" x14ac:dyDescent="0.45">
      <c r="A3469" s="3">
        <v>2023</v>
      </c>
      <c r="B3469" s="4" t="s">
        <v>213</v>
      </c>
      <c r="C3469" s="4">
        <f t="shared" si="54"/>
        <v>3</v>
      </c>
      <c r="D3469" s="4" t="s">
        <v>218</v>
      </c>
      <c r="E3469" s="4" t="s">
        <v>37</v>
      </c>
      <c r="F3469" s="5">
        <v>90000</v>
      </c>
      <c r="G3469" s="3" t="s">
        <v>20</v>
      </c>
      <c r="H3469" s="5">
        <v>90000</v>
      </c>
      <c r="I3469" s="3" t="s">
        <v>21</v>
      </c>
      <c r="J3469" s="3" t="s">
        <v>243</v>
      </c>
      <c r="K3469" s="17">
        <v>0</v>
      </c>
      <c r="L3469" s="3" t="s">
        <v>21</v>
      </c>
      <c r="M3469" s="3" t="s">
        <v>242</v>
      </c>
      <c r="N3469" s="3" t="str">
        <f>IF(tbl_clean[[#This Row],[salary_in_usd]]&gt;=statistics!$B$25,"Yes","No")</f>
        <v>No</v>
      </c>
      <c r="O3469" s="3" t="str">
        <f>IF(tbl_clean[[#This Row],[employee_residence]]=tbl_clean[[#This Row],[company_location]], "Same-Country","Cross-Country")</f>
        <v>Same-Country</v>
      </c>
    </row>
    <row r="3470" spans="1:15" ht="19.2" x14ac:dyDescent="0.45">
      <c r="A3470" s="3">
        <v>2023</v>
      </c>
      <c r="B3470" s="4" t="s">
        <v>213</v>
      </c>
      <c r="C3470" s="4">
        <f t="shared" si="54"/>
        <v>3</v>
      </c>
      <c r="D3470" s="4" t="s">
        <v>218</v>
      </c>
      <c r="E3470" s="4" t="s">
        <v>118</v>
      </c>
      <c r="F3470" s="5">
        <v>90000</v>
      </c>
      <c r="G3470" s="3" t="s">
        <v>20</v>
      </c>
      <c r="H3470" s="5">
        <v>90000</v>
      </c>
      <c r="I3470" s="3" t="s">
        <v>21</v>
      </c>
      <c r="J3470" s="3" t="s">
        <v>243</v>
      </c>
      <c r="K3470" s="17">
        <v>0</v>
      </c>
      <c r="L3470" s="3" t="s">
        <v>21</v>
      </c>
      <c r="M3470" s="3" t="s">
        <v>242</v>
      </c>
      <c r="N3470" s="3" t="str">
        <f>IF(tbl_clean[[#This Row],[salary_in_usd]]&gt;=statistics!$B$25,"Yes","No")</f>
        <v>No</v>
      </c>
      <c r="O3470" s="3" t="str">
        <f>IF(tbl_clean[[#This Row],[employee_residence]]=tbl_clean[[#This Row],[company_location]], "Same-Country","Cross-Country")</f>
        <v>Same-Country</v>
      </c>
    </row>
    <row r="3471" spans="1:15" ht="19.2" x14ac:dyDescent="0.45">
      <c r="A3471" s="3">
        <v>2023</v>
      </c>
      <c r="B3471" s="4" t="s">
        <v>214</v>
      </c>
      <c r="C3471" s="4">
        <f t="shared" si="54"/>
        <v>2</v>
      </c>
      <c r="D3471" s="4" t="s">
        <v>218</v>
      </c>
      <c r="E3471" s="4" t="s">
        <v>37</v>
      </c>
      <c r="F3471" s="5">
        <v>90000</v>
      </c>
      <c r="G3471" s="3" t="s">
        <v>20</v>
      </c>
      <c r="H3471" s="5">
        <v>90000</v>
      </c>
      <c r="I3471" s="3" t="s">
        <v>21</v>
      </c>
      <c r="J3471" s="3" t="s">
        <v>243</v>
      </c>
      <c r="K3471" s="17">
        <v>0</v>
      </c>
      <c r="L3471" s="3" t="s">
        <v>21</v>
      </c>
      <c r="M3471" s="3" t="s">
        <v>242</v>
      </c>
      <c r="N3471" s="3" t="str">
        <f>IF(tbl_clean[[#This Row],[salary_in_usd]]&gt;=statistics!$B$25,"Yes","No")</f>
        <v>No</v>
      </c>
      <c r="O3471" s="3" t="str">
        <f>IF(tbl_clean[[#This Row],[employee_residence]]=tbl_clean[[#This Row],[company_location]], "Same-Country","Cross-Country")</f>
        <v>Same-Country</v>
      </c>
    </row>
    <row r="3472" spans="1:15" ht="19.2" x14ac:dyDescent="0.45">
      <c r="A3472" s="3">
        <v>2023</v>
      </c>
      <c r="B3472" s="4" t="s">
        <v>214</v>
      </c>
      <c r="C3472" s="4">
        <f t="shared" si="54"/>
        <v>2</v>
      </c>
      <c r="D3472" s="4" t="s">
        <v>218</v>
      </c>
      <c r="E3472" s="4" t="s">
        <v>37</v>
      </c>
      <c r="F3472" s="5">
        <v>90000</v>
      </c>
      <c r="G3472" s="3" t="s">
        <v>20</v>
      </c>
      <c r="H3472" s="5">
        <v>90000</v>
      </c>
      <c r="I3472" s="3" t="s">
        <v>21</v>
      </c>
      <c r="J3472" s="3" t="s">
        <v>243</v>
      </c>
      <c r="K3472" s="17">
        <v>0</v>
      </c>
      <c r="L3472" s="3" t="s">
        <v>21</v>
      </c>
      <c r="M3472" s="3" t="s">
        <v>242</v>
      </c>
      <c r="N3472" s="3" t="str">
        <f>IF(tbl_clean[[#This Row],[salary_in_usd]]&gt;=statistics!$B$25,"Yes","No")</f>
        <v>No</v>
      </c>
      <c r="O3472" s="3" t="str">
        <f>IF(tbl_clean[[#This Row],[employee_residence]]=tbl_clean[[#This Row],[company_location]], "Same-Country","Cross-Country")</f>
        <v>Same-Country</v>
      </c>
    </row>
    <row r="3473" spans="1:15" ht="19.2" x14ac:dyDescent="0.45">
      <c r="A3473" s="3">
        <v>2023</v>
      </c>
      <c r="B3473" s="4" t="s">
        <v>213</v>
      </c>
      <c r="C3473" s="4">
        <f t="shared" si="54"/>
        <v>3</v>
      </c>
      <c r="D3473" s="4" t="s">
        <v>218</v>
      </c>
      <c r="E3473" s="4" t="s">
        <v>23</v>
      </c>
      <c r="F3473" s="5">
        <v>90000</v>
      </c>
      <c r="G3473" s="3" t="s">
        <v>20</v>
      </c>
      <c r="H3473" s="5">
        <v>90000</v>
      </c>
      <c r="I3473" s="3" t="s">
        <v>21</v>
      </c>
      <c r="J3473" s="3" t="s">
        <v>244</v>
      </c>
      <c r="K3473" s="17">
        <v>100</v>
      </c>
      <c r="L3473" s="3" t="s">
        <v>21</v>
      </c>
      <c r="M3473" s="3" t="s">
        <v>242</v>
      </c>
      <c r="N3473" s="3" t="str">
        <f>IF(tbl_clean[[#This Row],[salary_in_usd]]&gt;=statistics!$B$25,"Yes","No")</f>
        <v>No</v>
      </c>
      <c r="O3473" s="3" t="str">
        <f>IF(tbl_clean[[#This Row],[employee_residence]]=tbl_clean[[#This Row],[company_location]], "Same-Country","Cross-Country")</f>
        <v>Same-Country</v>
      </c>
    </row>
    <row r="3474" spans="1:15" ht="19.2" x14ac:dyDescent="0.45">
      <c r="A3474" s="3">
        <v>2023</v>
      </c>
      <c r="B3474" s="4" t="s">
        <v>213</v>
      </c>
      <c r="C3474" s="4">
        <f t="shared" si="54"/>
        <v>3</v>
      </c>
      <c r="D3474" s="4" t="s">
        <v>218</v>
      </c>
      <c r="E3474" s="4" t="s">
        <v>37</v>
      </c>
      <c r="F3474" s="5">
        <v>90000</v>
      </c>
      <c r="G3474" s="3" t="s">
        <v>20</v>
      </c>
      <c r="H3474" s="5">
        <v>90000</v>
      </c>
      <c r="I3474" s="3" t="s">
        <v>21</v>
      </c>
      <c r="J3474" s="3" t="s">
        <v>244</v>
      </c>
      <c r="K3474" s="17">
        <v>100</v>
      </c>
      <c r="L3474" s="3" t="s">
        <v>21</v>
      </c>
      <c r="M3474" s="3" t="s">
        <v>242</v>
      </c>
      <c r="N3474" s="3" t="str">
        <f>IF(tbl_clean[[#This Row],[salary_in_usd]]&gt;=statistics!$B$25,"Yes","No")</f>
        <v>No</v>
      </c>
      <c r="O3474" s="3" t="str">
        <f>IF(tbl_clean[[#This Row],[employee_residence]]=tbl_clean[[#This Row],[company_location]], "Same-Country","Cross-Country")</f>
        <v>Same-Country</v>
      </c>
    </row>
    <row r="3475" spans="1:15" ht="19.2" x14ac:dyDescent="0.45">
      <c r="A3475" s="3">
        <v>2023</v>
      </c>
      <c r="B3475" s="4" t="s">
        <v>214</v>
      </c>
      <c r="C3475" s="4">
        <f t="shared" si="54"/>
        <v>2</v>
      </c>
      <c r="D3475" s="4" t="s">
        <v>218</v>
      </c>
      <c r="E3475" s="4" t="s">
        <v>27</v>
      </c>
      <c r="F3475" s="5">
        <v>90000</v>
      </c>
      <c r="G3475" s="3" t="s">
        <v>20</v>
      </c>
      <c r="H3475" s="5">
        <v>90000</v>
      </c>
      <c r="I3475" s="3" t="s">
        <v>21</v>
      </c>
      <c r="J3475" s="3" t="s">
        <v>243</v>
      </c>
      <c r="K3475" s="17">
        <v>0</v>
      </c>
      <c r="L3475" s="3" t="s">
        <v>21</v>
      </c>
      <c r="M3475" s="3" t="s">
        <v>242</v>
      </c>
      <c r="N3475" s="3" t="str">
        <f>IF(tbl_clean[[#This Row],[salary_in_usd]]&gt;=statistics!$B$25,"Yes","No")</f>
        <v>No</v>
      </c>
      <c r="O3475" s="3" t="str">
        <f>IF(tbl_clean[[#This Row],[employee_residence]]=tbl_clean[[#This Row],[company_location]], "Same-Country","Cross-Country")</f>
        <v>Same-Country</v>
      </c>
    </row>
    <row r="3476" spans="1:15" ht="19.2" x14ac:dyDescent="0.45">
      <c r="A3476" s="3">
        <v>2023</v>
      </c>
      <c r="B3476" s="4" t="s">
        <v>213</v>
      </c>
      <c r="C3476" s="4">
        <f t="shared" si="54"/>
        <v>3</v>
      </c>
      <c r="D3476" s="4" t="s">
        <v>218</v>
      </c>
      <c r="E3476" s="4" t="s">
        <v>23</v>
      </c>
      <c r="F3476" s="5">
        <v>90000</v>
      </c>
      <c r="G3476" s="3" t="s">
        <v>20</v>
      </c>
      <c r="H3476" s="5">
        <v>90000</v>
      </c>
      <c r="I3476" s="3" t="s">
        <v>21</v>
      </c>
      <c r="J3476" s="3" t="s">
        <v>244</v>
      </c>
      <c r="K3476" s="17">
        <v>100</v>
      </c>
      <c r="L3476" s="3" t="s">
        <v>21</v>
      </c>
      <c r="M3476" s="3" t="s">
        <v>242</v>
      </c>
      <c r="N3476" s="3" t="str">
        <f>IF(tbl_clean[[#This Row],[salary_in_usd]]&gt;=statistics!$B$25,"Yes","No")</f>
        <v>No</v>
      </c>
      <c r="O3476" s="3" t="str">
        <f>IF(tbl_clean[[#This Row],[employee_residence]]=tbl_clean[[#This Row],[company_location]], "Same-Country","Cross-Country")</f>
        <v>Same-Country</v>
      </c>
    </row>
    <row r="3477" spans="1:15" ht="19.2" x14ac:dyDescent="0.45">
      <c r="A3477" s="3">
        <v>2023</v>
      </c>
      <c r="B3477" s="4" t="s">
        <v>214</v>
      </c>
      <c r="C3477" s="4">
        <f t="shared" si="54"/>
        <v>2</v>
      </c>
      <c r="D3477" s="4" t="s">
        <v>218</v>
      </c>
      <c r="E3477" s="4" t="s">
        <v>23</v>
      </c>
      <c r="F3477" s="5">
        <v>90000</v>
      </c>
      <c r="G3477" s="3" t="s">
        <v>20</v>
      </c>
      <c r="H3477" s="5">
        <v>90000</v>
      </c>
      <c r="I3477" s="3" t="s">
        <v>21</v>
      </c>
      <c r="J3477" s="3" t="s">
        <v>243</v>
      </c>
      <c r="K3477" s="17">
        <v>0</v>
      </c>
      <c r="L3477" s="3" t="s">
        <v>21</v>
      </c>
      <c r="M3477" s="3" t="s">
        <v>242</v>
      </c>
      <c r="N3477" s="3" t="str">
        <f>IF(tbl_clean[[#This Row],[salary_in_usd]]&gt;=statistics!$B$25,"Yes","No")</f>
        <v>No</v>
      </c>
      <c r="O3477" s="3" t="str">
        <f>IF(tbl_clean[[#This Row],[employee_residence]]=tbl_clean[[#This Row],[company_location]], "Same-Country","Cross-Country")</f>
        <v>Same-Country</v>
      </c>
    </row>
    <row r="3478" spans="1:15" ht="19.2" x14ac:dyDescent="0.45">
      <c r="A3478" s="3">
        <v>2023</v>
      </c>
      <c r="B3478" s="4" t="s">
        <v>213</v>
      </c>
      <c r="C3478" s="4">
        <f t="shared" si="54"/>
        <v>3</v>
      </c>
      <c r="D3478" s="4" t="s">
        <v>218</v>
      </c>
      <c r="E3478" s="4" t="s">
        <v>37</v>
      </c>
      <c r="F3478" s="5">
        <v>87980</v>
      </c>
      <c r="G3478" s="3" t="s">
        <v>20</v>
      </c>
      <c r="H3478" s="5">
        <v>87980</v>
      </c>
      <c r="I3478" s="3" t="s">
        <v>21</v>
      </c>
      <c r="J3478" s="3" t="s">
        <v>243</v>
      </c>
      <c r="K3478" s="17">
        <v>0</v>
      </c>
      <c r="L3478" s="3" t="s">
        <v>21</v>
      </c>
      <c r="M3478" s="3" t="s">
        <v>242</v>
      </c>
      <c r="N3478" s="3" t="str">
        <f>IF(tbl_clean[[#This Row],[salary_in_usd]]&gt;=statistics!$B$25,"Yes","No")</f>
        <v>No</v>
      </c>
      <c r="O3478" s="3" t="str">
        <f>IF(tbl_clean[[#This Row],[employee_residence]]=tbl_clean[[#This Row],[company_location]], "Same-Country","Cross-Country")</f>
        <v>Same-Country</v>
      </c>
    </row>
    <row r="3479" spans="1:15" ht="19.2" x14ac:dyDescent="0.45">
      <c r="A3479" s="3">
        <v>2023</v>
      </c>
      <c r="B3479" s="4" t="s">
        <v>213</v>
      </c>
      <c r="C3479" s="4">
        <f t="shared" si="54"/>
        <v>3</v>
      </c>
      <c r="D3479" s="4" t="s">
        <v>218</v>
      </c>
      <c r="E3479" s="4" t="s">
        <v>37</v>
      </c>
      <c r="F3479" s="5">
        <v>87980</v>
      </c>
      <c r="G3479" s="3" t="s">
        <v>20</v>
      </c>
      <c r="H3479" s="5">
        <v>87980</v>
      </c>
      <c r="I3479" s="3" t="s">
        <v>21</v>
      </c>
      <c r="J3479" s="3" t="s">
        <v>243</v>
      </c>
      <c r="K3479" s="17">
        <v>0</v>
      </c>
      <c r="L3479" s="3" t="s">
        <v>21</v>
      </c>
      <c r="M3479" s="3" t="s">
        <v>242</v>
      </c>
      <c r="N3479" s="3" t="str">
        <f>IF(tbl_clean[[#This Row],[salary_in_usd]]&gt;=statistics!$B$25,"Yes","No")</f>
        <v>No</v>
      </c>
      <c r="O3479" s="3" t="str">
        <f>IF(tbl_clean[[#This Row],[employee_residence]]=tbl_clean[[#This Row],[company_location]], "Same-Country","Cross-Country")</f>
        <v>Same-Country</v>
      </c>
    </row>
    <row r="3480" spans="1:15" ht="19.2" x14ac:dyDescent="0.45">
      <c r="A3480" s="3">
        <v>2023</v>
      </c>
      <c r="B3480" s="4" t="s">
        <v>213</v>
      </c>
      <c r="C3480" s="4">
        <f t="shared" si="54"/>
        <v>3</v>
      </c>
      <c r="D3480" s="4" t="s">
        <v>218</v>
      </c>
      <c r="E3480" s="4" t="s">
        <v>32</v>
      </c>
      <c r="F3480" s="5">
        <v>87000</v>
      </c>
      <c r="G3480" s="3" t="s">
        <v>20</v>
      </c>
      <c r="H3480" s="5">
        <v>87000</v>
      </c>
      <c r="I3480" s="3" t="s">
        <v>21</v>
      </c>
      <c r="J3480" s="3" t="s">
        <v>243</v>
      </c>
      <c r="K3480" s="17">
        <v>0</v>
      </c>
      <c r="L3480" s="3" t="s">
        <v>21</v>
      </c>
      <c r="M3480" s="3" t="s">
        <v>242</v>
      </c>
      <c r="N3480" s="3" t="str">
        <f>IF(tbl_clean[[#This Row],[salary_in_usd]]&gt;=statistics!$B$25,"Yes","No")</f>
        <v>No</v>
      </c>
      <c r="O3480" s="3" t="str">
        <f>IF(tbl_clean[[#This Row],[employee_residence]]=tbl_clean[[#This Row],[company_location]], "Same-Country","Cross-Country")</f>
        <v>Same-Country</v>
      </c>
    </row>
    <row r="3481" spans="1:15" ht="19.2" x14ac:dyDescent="0.45">
      <c r="A3481" s="3">
        <v>2023</v>
      </c>
      <c r="B3481" s="4" t="s">
        <v>213</v>
      </c>
      <c r="C3481" s="4">
        <f t="shared" si="54"/>
        <v>3</v>
      </c>
      <c r="D3481" s="4" t="s">
        <v>218</v>
      </c>
      <c r="E3481" s="4" t="s">
        <v>27</v>
      </c>
      <c r="F3481" s="5">
        <v>87000</v>
      </c>
      <c r="G3481" s="3" t="s">
        <v>20</v>
      </c>
      <c r="H3481" s="5">
        <v>87000</v>
      </c>
      <c r="I3481" s="3" t="s">
        <v>21</v>
      </c>
      <c r="J3481" s="3" t="s">
        <v>244</v>
      </c>
      <c r="K3481" s="17">
        <v>100</v>
      </c>
      <c r="L3481" s="3" t="s">
        <v>21</v>
      </c>
      <c r="M3481" s="3" t="s">
        <v>242</v>
      </c>
      <c r="N3481" s="3" t="str">
        <f>IF(tbl_clean[[#This Row],[salary_in_usd]]&gt;=statistics!$B$25,"Yes","No")</f>
        <v>No</v>
      </c>
      <c r="O3481" s="3" t="str">
        <f>IF(tbl_clean[[#This Row],[employee_residence]]=tbl_clean[[#This Row],[company_location]], "Same-Country","Cross-Country")</f>
        <v>Same-Country</v>
      </c>
    </row>
    <row r="3482" spans="1:15" ht="19.2" x14ac:dyDescent="0.45">
      <c r="A3482" s="3">
        <v>2023</v>
      </c>
      <c r="B3482" s="4" t="s">
        <v>214</v>
      </c>
      <c r="C3482" s="4">
        <f t="shared" si="54"/>
        <v>2</v>
      </c>
      <c r="D3482" s="4" t="s">
        <v>218</v>
      </c>
      <c r="E3482" s="4" t="s">
        <v>35</v>
      </c>
      <c r="F3482" s="5">
        <v>87000</v>
      </c>
      <c r="G3482" s="3" t="s">
        <v>20</v>
      </c>
      <c r="H3482" s="5">
        <v>87000</v>
      </c>
      <c r="I3482" s="3" t="s">
        <v>21</v>
      </c>
      <c r="J3482" s="3" t="s">
        <v>243</v>
      </c>
      <c r="K3482" s="17">
        <v>0</v>
      </c>
      <c r="L3482" s="3" t="s">
        <v>21</v>
      </c>
      <c r="M3482" s="3" t="s">
        <v>242</v>
      </c>
      <c r="N3482" s="3" t="str">
        <f>IF(tbl_clean[[#This Row],[salary_in_usd]]&gt;=statistics!$B$25,"Yes","No")</f>
        <v>No</v>
      </c>
      <c r="O3482" s="3" t="str">
        <f>IF(tbl_clean[[#This Row],[employee_residence]]=tbl_clean[[#This Row],[company_location]], "Same-Country","Cross-Country")</f>
        <v>Same-Country</v>
      </c>
    </row>
    <row r="3483" spans="1:15" ht="19.2" x14ac:dyDescent="0.45">
      <c r="A3483" s="3">
        <v>2023</v>
      </c>
      <c r="B3483" s="4" t="s">
        <v>213</v>
      </c>
      <c r="C3483" s="4">
        <f t="shared" si="54"/>
        <v>3</v>
      </c>
      <c r="D3483" s="4" t="s">
        <v>218</v>
      </c>
      <c r="E3483" s="4" t="s">
        <v>27</v>
      </c>
      <c r="F3483" s="5">
        <v>86466</v>
      </c>
      <c r="G3483" s="3" t="s">
        <v>20</v>
      </c>
      <c r="H3483" s="5">
        <v>86466</v>
      </c>
      <c r="I3483" s="3" t="s">
        <v>21</v>
      </c>
      <c r="J3483" s="3" t="s">
        <v>244</v>
      </c>
      <c r="K3483" s="17">
        <v>100</v>
      </c>
      <c r="L3483" s="3" t="s">
        <v>21</v>
      </c>
      <c r="M3483" s="3" t="s">
        <v>242</v>
      </c>
      <c r="N3483" s="3" t="str">
        <f>IF(tbl_clean[[#This Row],[salary_in_usd]]&gt;=statistics!$B$25,"Yes","No")</f>
        <v>No</v>
      </c>
      <c r="O3483" s="3" t="str">
        <f>IF(tbl_clean[[#This Row],[employee_residence]]=tbl_clean[[#This Row],[company_location]], "Same-Country","Cross-Country")</f>
        <v>Same-Country</v>
      </c>
    </row>
    <row r="3484" spans="1:15" ht="19.2" x14ac:dyDescent="0.45">
      <c r="A3484" s="3">
        <v>2023</v>
      </c>
      <c r="B3484" s="4" t="s">
        <v>213</v>
      </c>
      <c r="C3484" s="4">
        <f t="shared" si="54"/>
        <v>3</v>
      </c>
      <c r="D3484" s="4" t="s">
        <v>218</v>
      </c>
      <c r="E3484" s="4" t="s">
        <v>70</v>
      </c>
      <c r="F3484" s="5">
        <v>86000</v>
      </c>
      <c r="G3484" s="3" t="s">
        <v>20</v>
      </c>
      <c r="H3484" s="5">
        <v>86000</v>
      </c>
      <c r="I3484" s="3" t="s">
        <v>21</v>
      </c>
      <c r="J3484" s="3" t="s">
        <v>244</v>
      </c>
      <c r="K3484" s="17">
        <v>100</v>
      </c>
      <c r="L3484" s="3" t="s">
        <v>21</v>
      </c>
      <c r="M3484" s="3" t="s">
        <v>242</v>
      </c>
      <c r="N3484" s="3" t="str">
        <f>IF(tbl_clean[[#This Row],[salary_in_usd]]&gt;=statistics!$B$25,"Yes","No")</f>
        <v>No</v>
      </c>
      <c r="O3484" s="3" t="str">
        <f>IF(tbl_clean[[#This Row],[employee_residence]]=tbl_clean[[#This Row],[company_location]], "Same-Country","Cross-Country")</f>
        <v>Same-Country</v>
      </c>
    </row>
    <row r="3485" spans="1:15" ht="19.2" x14ac:dyDescent="0.45">
      <c r="A3485" s="3">
        <v>2023</v>
      </c>
      <c r="B3485" s="4" t="s">
        <v>213</v>
      </c>
      <c r="C3485" s="4">
        <f t="shared" si="54"/>
        <v>3</v>
      </c>
      <c r="D3485" s="4" t="s">
        <v>218</v>
      </c>
      <c r="E3485" s="4" t="s">
        <v>13</v>
      </c>
      <c r="F3485" s="5">
        <v>80000</v>
      </c>
      <c r="G3485" s="3" t="s">
        <v>14</v>
      </c>
      <c r="H3485" s="5">
        <v>85847</v>
      </c>
      <c r="I3485" s="3" t="s">
        <v>15</v>
      </c>
      <c r="J3485" s="3" t="s">
        <v>244</v>
      </c>
      <c r="K3485" s="17">
        <v>100</v>
      </c>
      <c r="L3485" s="3" t="s">
        <v>15</v>
      </c>
      <c r="M3485" s="3" t="s">
        <v>240</v>
      </c>
      <c r="N3485" s="3" t="str">
        <f>IF(tbl_clean[[#This Row],[salary_in_usd]]&gt;=statistics!$B$25,"Yes","No")</f>
        <v>No</v>
      </c>
      <c r="O3485" s="3" t="str">
        <f>IF(tbl_clean[[#This Row],[employee_residence]]=tbl_clean[[#This Row],[company_location]], "Same-Country","Cross-Country")</f>
        <v>Same-Country</v>
      </c>
    </row>
    <row r="3486" spans="1:15" ht="19.2" x14ac:dyDescent="0.45">
      <c r="A3486" s="3">
        <v>2023</v>
      </c>
      <c r="B3486" s="4" t="s">
        <v>213</v>
      </c>
      <c r="C3486" s="4">
        <f t="shared" si="54"/>
        <v>3</v>
      </c>
      <c r="D3486" s="4" t="s">
        <v>218</v>
      </c>
      <c r="E3486" s="4" t="s">
        <v>30</v>
      </c>
      <c r="F3486" s="5">
        <v>80000</v>
      </c>
      <c r="G3486" s="3" t="s">
        <v>14</v>
      </c>
      <c r="H3486" s="5">
        <v>85847</v>
      </c>
      <c r="I3486" s="3" t="s">
        <v>31</v>
      </c>
      <c r="J3486" s="3" t="s">
        <v>244</v>
      </c>
      <c r="K3486" s="17">
        <v>100</v>
      </c>
      <c r="L3486" s="3" t="s">
        <v>31</v>
      </c>
      <c r="M3486" s="3" t="s">
        <v>241</v>
      </c>
      <c r="N3486" s="3" t="str">
        <f>IF(tbl_clean[[#This Row],[salary_in_usd]]&gt;=statistics!$B$25,"Yes","No")</f>
        <v>No</v>
      </c>
      <c r="O3486" s="3" t="str">
        <f>IF(tbl_clean[[#This Row],[employee_residence]]=tbl_clean[[#This Row],[company_location]], "Same-Country","Cross-Country")</f>
        <v>Same-Country</v>
      </c>
    </row>
    <row r="3487" spans="1:15" ht="19.2" x14ac:dyDescent="0.45">
      <c r="A3487" s="3">
        <v>2023</v>
      </c>
      <c r="B3487" s="4" t="s">
        <v>213</v>
      </c>
      <c r="C3487" s="4">
        <f t="shared" si="54"/>
        <v>3</v>
      </c>
      <c r="D3487" s="4" t="s">
        <v>218</v>
      </c>
      <c r="E3487" s="4" t="s">
        <v>27</v>
      </c>
      <c r="F3487" s="5">
        <v>85500</v>
      </c>
      <c r="G3487" s="3" t="s">
        <v>20</v>
      </c>
      <c r="H3487" s="5">
        <v>85500</v>
      </c>
      <c r="I3487" s="3" t="s">
        <v>21</v>
      </c>
      <c r="J3487" s="3" t="s">
        <v>243</v>
      </c>
      <c r="K3487" s="17">
        <v>0</v>
      </c>
      <c r="L3487" s="3" t="s">
        <v>21</v>
      </c>
      <c r="M3487" s="3" t="s">
        <v>242</v>
      </c>
      <c r="N3487" s="3" t="str">
        <f>IF(tbl_clean[[#This Row],[salary_in_usd]]&gt;=statistics!$B$25,"Yes","No")</f>
        <v>No</v>
      </c>
      <c r="O3487" s="3" t="str">
        <f>IF(tbl_clean[[#This Row],[employee_residence]]=tbl_clean[[#This Row],[company_location]], "Same-Country","Cross-Country")</f>
        <v>Same-Country</v>
      </c>
    </row>
    <row r="3488" spans="1:15" ht="19.2" x14ac:dyDescent="0.45">
      <c r="A3488" s="3">
        <v>2023</v>
      </c>
      <c r="B3488" s="4" t="s">
        <v>213</v>
      </c>
      <c r="C3488" s="4">
        <f t="shared" si="54"/>
        <v>3</v>
      </c>
      <c r="D3488" s="4" t="s">
        <v>218</v>
      </c>
      <c r="E3488" s="4" t="s">
        <v>27</v>
      </c>
      <c r="F3488" s="5">
        <v>85500</v>
      </c>
      <c r="G3488" s="3" t="s">
        <v>20</v>
      </c>
      <c r="H3488" s="5">
        <v>85500</v>
      </c>
      <c r="I3488" s="3" t="s">
        <v>21</v>
      </c>
      <c r="J3488" s="3" t="s">
        <v>243</v>
      </c>
      <c r="K3488" s="17">
        <v>0</v>
      </c>
      <c r="L3488" s="3" t="s">
        <v>21</v>
      </c>
      <c r="M3488" s="3" t="s">
        <v>242</v>
      </c>
      <c r="N3488" s="3" t="str">
        <f>IF(tbl_clean[[#This Row],[salary_in_usd]]&gt;=statistics!$B$25,"Yes","No")</f>
        <v>No</v>
      </c>
      <c r="O3488" s="3" t="str">
        <f>IF(tbl_clean[[#This Row],[employee_residence]]=tbl_clean[[#This Row],[company_location]], "Same-Country","Cross-Country")</f>
        <v>Same-Country</v>
      </c>
    </row>
    <row r="3489" spans="1:15" ht="19.2" x14ac:dyDescent="0.45">
      <c r="A3489" s="3">
        <v>2023</v>
      </c>
      <c r="B3489" s="4" t="s">
        <v>213</v>
      </c>
      <c r="C3489" s="4">
        <f t="shared" si="54"/>
        <v>3</v>
      </c>
      <c r="D3489" s="4" t="s">
        <v>218</v>
      </c>
      <c r="E3489" s="4" t="s">
        <v>27</v>
      </c>
      <c r="F3489" s="5">
        <v>85500</v>
      </c>
      <c r="G3489" s="3" t="s">
        <v>20</v>
      </c>
      <c r="H3489" s="5">
        <v>85500</v>
      </c>
      <c r="I3489" s="3" t="s">
        <v>21</v>
      </c>
      <c r="J3489" s="3" t="s">
        <v>243</v>
      </c>
      <c r="K3489" s="17">
        <v>0</v>
      </c>
      <c r="L3489" s="3" t="s">
        <v>21</v>
      </c>
      <c r="M3489" s="3" t="s">
        <v>242</v>
      </c>
      <c r="N3489" s="3" t="str">
        <f>IF(tbl_clean[[#This Row],[salary_in_usd]]&gt;=statistics!$B$25,"Yes","No")</f>
        <v>No</v>
      </c>
      <c r="O3489" s="3" t="str">
        <f>IF(tbl_clean[[#This Row],[employee_residence]]=tbl_clean[[#This Row],[company_location]], "Same-Country","Cross-Country")</f>
        <v>Same-Country</v>
      </c>
    </row>
    <row r="3490" spans="1:15" ht="19.2" x14ac:dyDescent="0.45">
      <c r="A3490" s="3">
        <v>2023</v>
      </c>
      <c r="B3490" s="4" t="s">
        <v>214</v>
      </c>
      <c r="C3490" s="4">
        <f t="shared" si="54"/>
        <v>2</v>
      </c>
      <c r="D3490" s="4" t="s">
        <v>218</v>
      </c>
      <c r="E3490" s="4" t="s">
        <v>224</v>
      </c>
      <c r="F3490" s="5">
        <v>70000</v>
      </c>
      <c r="G3490" s="3" t="s">
        <v>58</v>
      </c>
      <c r="H3490" s="5">
        <v>85066</v>
      </c>
      <c r="I3490" s="3" t="s">
        <v>33</v>
      </c>
      <c r="J3490" s="3" t="s">
        <v>244</v>
      </c>
      <c r="K3490" s="17">
        <v>100</v>
      </c>
      <c r="L3490" s="3" t="s">
        <v>33</v>
      </c>
      <c r="M3490" s="3" t="s">
        <v>242</v>
      </c>
      <c r="N3490" s="3" t="str">
        <f>IF(tbl_clean[[#This Row],[salary_in_usd]]&gt;=statistics!$B$25,"Yes","No")</f>
        <v>No</v>
      </c>
      <c r="O3490" s="3" t="str">
        <f>IF(tbl_clean[[#This Row],[employee_residence]]=tbl_clean[[#This Row],[company_location]], "Same-Country","Cross-Country")</f>
        <v>Same-Country</v>
      </c>
    </row>
    <row r="3491" spans="1:15" ht="19.2" x14ac:dyDescent="0.45">
      <c r="A3491" s="3">
        <v>2023</v>
      </c>
      <c r="B3491" s="4" t="s">
        <v>214</v>
      </c>
      <c r="C3491" s="4">
        <f t="shared" si="54"/>
        <v>2</v>
      </c>
      <c r="D3491" s="4" t="s">
        <v>218</v>
      </c>
      <c r="E3491" s="4" t="s">
        <v>23</v>
      </c>
      <c r="F3491" s="5">
        <v>70000</v>
      </c>
      <c r="G3491" s="3" t="s">
        <v>58</v>
      </c>
      <c r="H3491" s="5">
        <v>85066</v>
      </c>
      <c r="I3491" s="3" t="s">
        <v>33</v>
      </c>
      <c r="J3491" s="3" t="s">
        <v>243</v>
      </c>
      <c r="K3491" s="17">
        <v>0</v>
      </c>
      <c r="L3491" s="3" t="s">
        <v>33</v>
      </c>
      <c r="M3491" s="3" t="s">
        <v>242</v>
      </c>
      <c r="N3491" s="3" t="str">
        <f>IF(tbl_clean[[#This Row],[salary_in_usd]]&gt;=statistics!$B$25,"Yes","No")</f>
        <v>No</v>
      </c>
      <c r="O3491" s="3" t="str">
        <f>IF(tbl_clean[[#This Row],[employee_residence]]=tbl_clean[[#This Row],[company_location]], "Same-Country","Cross-Country")</f>
        <v>Same-Country</v>
      </c>
    </row>
    <row r="3492" spans="1:15" ht="19.2" x14ac:dyDescent="0.45">
      <c r="A3492" s="3">
        <v>2023</v>
      </c>
      <c r="B3492" s="4" t="s">
        <v>214</v>
      </c>
      <c r="C3492" s="4">
        <f t="shared" si="54"/>
        <v>2</v>
      </c>
      <c r="D3492" s="4" t="s">
        <v>218</v>
      </c>
      <c r="E3492" s="4" t="s">
        <v>37</v>
      </c>
      <c r="F3492" s="5">
        <v>70000</v>
      </c>
      <c r="G3492" s="3" t="s">
        <v>58</v>
      </c>
      <c r="H3492" s="5">
        <v>85066</v>
      </c>
      <c r="I3492" s="3" t="s">
        <v>33</v>
      </c>
      <c r="J3492" s="3" t="s">
        <v>244</v>
      </c>
      <c r="K3492" s="17">
        <v>100</v>
      </c>
      <c r="L3492" s="3" t="s">
        <v>33</v>
      </c>
      <c r="M3492" s="3" t="s">
        <v>242</v>
      </c>
      <c r="N3492" s="3" t="str">
        <f>IF(tbl_clean[[#This Row],[salary_in_usd]]&gt;=statistics!$B$25,"Yes","No")</f>
        <v>No</v>
      </c>
      <c r="O3492" s="3" t="str">
        <f>IF(tbl_clean[[#This Row],[employee_residence]]=tbl_clean[[#This Row],[company_location]], "Same-Country","Cross-Country")</f>
        <v>Same-Country</v>
      </c>
    </row>
    <row r="3493" spans="1:15" ht="19.2" x14ac:dyDescent="0.45">
      <c r="A3493" s="3">
        <v>2023</v>
      </c>
      <c r="B3493" s="4" t="s">
        <v>214</v>
      </c>
      <c r="C3493" s="4">
        <f t="shared" si="54"/>
        <v>2</v>
      </c>
      <c r="D3493" s="4" t="s">
        <v>218</v>
      </c>
      <c r="E3493" s="4" t="s">
        <v>27</v>
      </c>
      <c r="F3493" s="5">
        <v>70000</v>
      </c>
      <c r="G3493" s="3" t="s">
        <v>58</v>
      </c>
      <c r="H3493" s="5">
        <v>85066</v>
      </c>
      <c r="I3493" s="3" t="s">
        <v>33</v>
      </c>
      <c r="J3493" s="3" t="s">
        <v>243</v>
      </c>
      <c r="K3493" s="17">
        <v>0</v>
      </c>
      <c r="L3493" s="3" t="s">
        <v>33</v>
      </c>
      <c r="M3493" s="3" t="s">
        <v>242</v>
      </c>
      <c r="N3493" s="3" t="str">
        <f>IF(tbl_clean[[#This Row],[salary_in_usd]]&gt;=statistics!$B$25,"Yes","No")</f>
        <v>No</v>
      </c>
      <c r="O3493" s="3" t="str">
        <f>IF(tbl_clean[[#This Row],[employee_residence]]=tbl_clean[[#This Row],[company_location]], "Same-Country","Cross-Country")</f>
        <v>Same-Country</v>
      </c>
    </row>
    <row r="3494" spans="1:15" ht="19.2" x14ac:dyDescent="0.45">
      <c r="A3494" s="3">
        <v>2023</v>
      </c>
      <c r="B3494" s="4" t="s">
        <v>215</v>
      </c>
      <c r="C3494" s="4">
        <f t="shared" si="54"/>
        <v>1</v>
      </c>
      <c r="D3494" s="4" t="s">
        <v>218</v>
      </c>
      <c r="E3494" s="4" t="s">
        <v>37</v>
      </c>
      <c r="F3494" s="5">
        <v>85000</v>
      </c>
      <c r="G3494" s="3" t="s">
        <v>20</v>
      </c>
      <c r="H3494" s="5">
        <v>85000</v>
      </c>
      <c r="I3494" s="3" t="s">
        <v>21</v>
      </c>
      <c r="J3494" s="3" t="s">
        <v>243</v>
      </c>
      <c r="K3494" s="17">
        <v>0</v>
      </c>
      <c r="L3494" s="3" t="s">
        <v>21</v>
      </c>
      <c r="M3494" s="3" t="s">
        <v>242</v>
      </c>
      <c r="N3494" s="3" t="str">
        <f>IF(tbl_clean[[#This Row],[salary_in_usd]]&gt;=statistics!$B$25,"Yes","No")</f>
        <v>No</v>
      </c>
      <c r="O3494" s="3" t="str">
        <f>IF(tbl_clean[[#This Row],[employee_residence]]=tbl_clean[[#This Row],[company_location]], "Same-Country","Cross-Country")</f>
        <v>Same-Country</v>
      </c>
    </row>
    <row r="3495" spans="1:15" ht="19.2" x14ac:dyDescent="0.45">
      <c r="A3495" s="3">
        <v>2023</v>
      </c>
      <c r="B3495" s="4" t="s">
        <v>215</v>
      </c>
      <c r="C3495" s="4">
        <f t="shared" si="54"/>
        <v>1</v>
      </c>
      <c r="D3495" s="4" t="s">
        <v>218</v>
      </c>
      <c r="E3495" s="4" t="s">
        <v>27</v>
      </c>
      <c r="F3495" s="5">
        <v>85000</v>
      </c>
      <c r="G3495" s="3" t="s">
        <v>20</v>
      </c>
      <c r="H3495" s="5">
        <v>85000</v>
      </c>
      <c r="I3495" s="3" t="s">
        <v>21</v>
      </c>
      <c r="J3495" s="3" t="s">
        <v>244</v>
      </c>
      <c r="K3495" s="17">
        <v>100</v>
      </c>
      <c r="L3495" s="3" t="s">
        <v>21</v>
      </c>
      <c r="M3495" s="3" t="s">
        <v>242</v>
      </c>
      <c r="N3495" s="3" t="str">
        <f>IF(tbl_clean[[#This Row],[salary_in_usd]]&gt;=statistics!$B$25,"Yes","No")</f>
        <v>No</v>
      </c>
      <c r="O3495" s="3" t="str">
        <f>IF(tbl_clean[[#This Row],[employee_residence]]=tbl_clean[[#This Row],[company_location]], "Same-Country","Cross-Country")</f>
        <v>Same-Country</v>
      </c>
    </row>
    <row r="3496" spans="1:15" ht="19.2" x14ac:dyDescent="0.45">
      <c r="A3496" s="3">
        <v>2023</v>
      </c>
      <c r="B3496" s="4" t="s">
        <v>215</v>
      </c>
      <c r="C3496" s="4">
        <f t="shared" si="54"/>
        <v>1</v>
      </c>
      <c r="D3496" s="4" t="s">
        <v>218</v>
      </c>
      <c r="E3496" s="4" t="s">
        <v>37</v>
      </c>
      <c r="F3496" s="5">
        <v>85000</v>
      </c>
      <c r="G3496" s="3" t="s">
        <v>20</v>
      </c>
      <c r="H3496" s="5">
        <v>85000</v>
      </c>
      <c r="I3496" s="3" t="s">
        <v>21</v>
      </c>
      <c r="J3496" s="3" t="s">
        <v>243</v>
      </c>
      <c r="K3496" s="17">
        <v>0</v>
      </c>
      <c r="L3496" s="3" t="s">
        <v>21</v>
      </c>
      <c r="M3496" s="3" t="s">
        <v>242</v>
      </c>
      <c r="N3496" s="3" t="str">
        <f>IF(tbl_clean[[#This Row],[salary_in_usd]]&gt;=statistics!$B$25,"Yes","No")</f>
        <v>No</v>
      </c>
      <c r="O3496" s="3" t="str">
        <f>IF(tbl_clean[[#This Row],[employee_residence]]=tbl_clean[[#This Row],[company_location]], "Same-Country","Cross-Country")</f>
        <v>Same-Country</v>
      </c>
    </row>
    <row r="3497" spans="1:15" ht="19.2" x14ac:dyDescent="0.45">
      <c r="A3497" s="3">
        <v>2023</v>
      </c>
      <c r="B3497" s="4" t="s">
        <v>215</v>
      </c>
      <c r="C3497" s="4">
        <f t="shared" si="54"/>
        <v>1</v>
      </c>
      <c r="D3497" s="4" t="s">
        <v>218</v>
      </c>
      <c r="E3497" s="4" t="s">
        <v>37</v>
      </c>
      <c r="F3497" s="5">
        <v>85000</v>
      </c>
      <c r="G3497" s="3" t="s">
        <v>20</v>
      </c>
      <c r="H3497" s="5">
        <v>85000</v>
      </c>
      <c r="I3497" s="3" t="s">
        <v>21</v>
      </c>
      <c r="J3497" s="3" t="s">
        <v>243</v>
      </c>
      <c r="K3497" s="17">
        <v>0</v>
      </c>
      <c r="L3497" s="3" t="s">
        <v>21</v>
      </c>
      <c r="M3497" s="3" t="s">
        <v>242</v>
      </c>
      <c r="N3497" s="3" t="str">
        <f>IF(tbl_clean[[#This Row],[salary_in_usd]]&gt;=statistics!$B$25,"Yes","No")</f>
        <v>No</v>
      </c>
      <c r="O3497" s="3" t="str">
        <f>IF(tbl_clean[[#This Row],[employee_residence]]=tbl_clean[[#This Row],[company_location]], "Same-Country","Cross-Country")</f>
        <v>Same-Country</v>
      </c>
    </row>
    <row r="3498" spans="1:15" ht="19.2" x14ac:dyDescent="0.45">
      <c r="A3498" s="3">
        <v>2023</v>
      </c>
      <c r="B3498" s="4" t="s">
        <v>215</v>
      </c>
      <c r="C3498" s="4">
        <f t="shared" si="54"/>
        <v>1</v>
      </c>
      <c r="D3498" s="4" t="s">
        <v>218</v>
      </c>
      <c r="E3498" s="4" t="s">
        <v>37</v>
      </c>
      <c r="F3498" s="5">
        <v>85000</v>
      </c>
      <c r="G3498" s="3" t="s">
        <v>20</v>
      </c>
      <c r="H3498" s="5">
        <v>85000</v>
      </c>
      <c r="I3498" s="3" t="s">
        <v>21</v>
      </c>
      <c r="J3498" s="3" t="s">
        <v>243</v>
      </c>
      <c r="K3498" s="17">
        <v>0</v>
      </c>
      <c r="L3498" s="3" t="s">
        <v>21</v>
      </c>
      <c r="M3498" s="3" t="s">
        <v>242</v>
      </c>
      <c r="N3498" s="3" t="str">
        <f>IF(tbl_clean[[#This Row],[salary_in_usd]]&gt;=statistics!$B$25,"Yes","No")</f>
        <v>No</v>
      </c>
      <c r="O3498" s="3" t="str">
        <f>IF(tbl_clean[[#This Row],[employee_residence]]=tbl_clean[[#This Row],[company_location]], "Same-Country","Cross-Country")</f>
        <v>Same-Country</v>
      </c>
    </row>
    <row r="3499" spans="1:15" ht="19.2" x14ac:dyDescent="0.45">
      <c r="A3499" s="3">
        <v>2023</v>
      </c>
      <c r="B3499" s="4" t="s">
        <v>214</v>
      </c>
      <c r="C3499" s="4">
        <f t="shared" si="54"/>
        <v>2</v>
      </c>
      <c r="D3499" s="4" t="s">
        <v>218</v>
      </c>
      <c r="E3499" s="4" t="s">
        <v>27</v>
      </c>
      <c r="F3499" s="5">
        <v>85000</v>
      </c>
      <c r="G3499" s="3" t="s">
        <v>20</v>
      </c>
      <c r="H3499" s="5">
        <v>85000</v>
      </c>
      <c r="I3499" s="3" t="s">
        <v>21</v>
      </c>
      <c r="J3499" s="3" t="s">
        <v>243</v>
      </c>
      <c r="K3499" s="17">
        <v>0</v>
      </c>
      <c r="L3499" s="3" t="s">
        <v>21</v>
      </c>
      <c r="M3499" s="3" t="s">
        <v>242</v>
      </c>
      <c r="N3499" s="3" t="str">
        <f>IF(tbl_clean[[#This Row],[salary_in_usd]]&gt;=statistics!$B$25,"Yes","No")</f>
        <v>No</v>
      </c>
      <c r="O3499" s="3" t="str">
        <f>IF(tbl_clean[[#This Row],[employee_residence]]=tbl_clean[[#This Row],[company_location]], "Same-Country","Cross-Country")</f>
        <v>Same-Country</v>
      </c>
    </row>
    <row r="3500" spans="1:15" ht="19.2" x14ac:dyDescent="0.45">
      <c r="A3500" s="3">
        <v>2023</v>
      </c>
      <c r="B3500" s="4" t="s">
        <v>215</v>
      </c>
      <c r="C3500" s="4">
        <f t="shared" si="54"/>
        <v>1</v>
      </c>
      <c r="D3500" s="4" t="s">
        <v>218</v>
      </c>
      <c r="E3500" s="4" t="s">
        <v>27</v>
      </c>
      <c r="F3500" s="5">
        <v>85000</v>
      </c>
      <c r="G3500" s="3" t="s">
        <v>20</v>
      </c>
      <c r="H3500" s="5">
        <v>85000</v>
      </c>
      <c r="I3500" s="3" t="s">
        <v>21</v>
      </c>
      <c r="J3500" s="3" t="s">
        <v>244</v>
      </c>
      <c r="K3500" s="17">
        <v>100</v>
      </c>
      <c r="L3500" s="3" t="s">
        <v>21</v>
      </c>
      <c r="M3500" s="3" t="s">
        <v>242</v>
      </c>
      <c r="N3500" s="3" t="str">
        <f>IF(tbl_clean[[#This Row],[salary_in_usd]]&gt;=statistics!$B$25,"Yes","No")</f>
        <v>No</v>
      </c>
      <c r="O3500" s="3" t="str">
        <f>IF(tbl_clean[[#This Row],[employee_residence]]=tbl_clean[[#This Row],[company_location]], "Same-Country","Cross-Country")</f>
        <v>Same-Country</v>
      </c>
    </row>
    <row r="3501" spans="1:15" ht="19.2" x14ac:dyDescent="0.45">
      <c r="A3501" s="3">
        <v>2023</v>
      </c>
      <c r="B3501" s="4" t="s">
        <v>214</v>
      </c>
      <c r="C3501" s="4">
        <f t="shared" si="54"/>
        <v>2</v>
      </c>
      <c r="D3501" s="4" t="s">
        <v>218</v>
      </c>
      <c r="E3501" s="4" t="s">
        <v>27</v>
      </c>
      <c r="F3501" s="5">
        <v>85000</v>
      </c>
      <c r="G3501" s="3" t="s">
        <v>20</v>
      </c>
      <c r="H3501" s="5">
        <v>85000</v>
      </c>
      <c r="I3501" s="3" t="s">
        <v>21</v>
      </c>
      <c r="J3501" s="3" t="s">
        <v>243</v>
      </c>
      <c r="K3501" s="17">
        <v>0</v>
      </c>
      <c r="L3501" s="3" t="s">
        <v>21</v>
      </c>
      <c r="M3501" s="3" t="s">
        <v>242</v>
      </c>
      <c r="N3501" s="3" t="str">
        <f>IF(tbl_clean[[#This Row],[salary_in_usd]]&gt;=statistics!$B$25,"Yes","No")</f>
        <v>No</v>
      </c>
      <c r="O3501" s="3" t="str">
        <f>IF(tbl_clean[[#This Row],[employee_residence]]=tbl_clean[[#This Row],[company_location]], "Same-Country","Cross-Country")</f>
        <v>Same-Country</v>
      </c>
    </row>
    <row r="3502" spans="1:15" ht="19.2" x14ac:dyDescent="0.45">
      <c r="A3502" s="3">
        <v>2023</v>
      </c>
      <c r="B3502" s="4" t="s">
        <v>213</v>
      </c>
      <c r="C3502" s="4">
        <f t="shared" si="54"/>
        <v>3</v>
      </c>
      <c r="D3502" s="4" t="s">
        <v>218</v>
      </c>
      <c r="E3502" s="4" t="s">
        <v>105</v>
      </c>
      <c r="F3502" s="5">
        <v>85000</v>
      </c>
      <c r="G3502" s="3" t="s">
        <v>20</v>
      </c>
      <c r="H3502" s="5">
        <v>85000</v>
      </c>
      <c r="I3502" s="3" t="s">
        <v>21</v>
      </c>
      <c r="J3502" s="3" t="s">
        <v>243</v>
      </c>
      <c r="K3502" s="17">
        <v>0</v>
      </c>
      <c r="L3502" s="3" t="s">
        <v>21</v>
      </c>
      <c r="M3502" s="3" t="s">
        <v>242</v>
      </c>
      <c r="N3502" s="3" t="str">
        <f>IF(tbl_clean[[#This Row],[salary_in_usd]]&gt;=statistics!$B$25,"Yes","No")</f>
        <v>No</v>
      </c>
      <c r="O3502" s="3" t="str">
        <f>IF(tbl_clean[[#This Row],[employee_residence]]=tbl_clean[[#This Row],[company_location]], "Same-Country","Cross-Country")</f>
        <v>Same-Country</v>
      </c>
    </row>
    <row r="3503" spans="1:15" ht="19.2" x14ac:dyDescent="0.45">
      <c r="A3503" s="3">
        <v>2023</v>
      </c>
      <c r="B3503" s="4" t="s">
        <v>215</v>
      </c>
      <c r="C3503" s="4">
        <f t="shared" si="54"/>
        <v>1</v>
      </c>
      <c r="D3503" s="4" t="s">
        <v>218</v>
      </c>
      <c r="E3503" s="4" t="s">
        <v>27</v>
      </c>
      <c r="F3503" s="5">
        <v>85000</v>
      </c>
      <c r="G3503" s="3" t="s">
        <v>20</v>
      </c>
      <c r="H3503" s="5">
        <v>85000</v>
      </c>
      <c r="I3503" s="3" t="s">
        <v>21</v>
      </c>
      <c r="J3503" s="3" t="s">
        <v>244</v>
      </c>
      <c r="K3503" s="17">
        <v>100</v>
      </c>
      <c r="L3503" s="3" t="s">
        <v>21</v>
      </c>
      <c r="M3503" s="3" t="s">
        <v>242</v>
      </c>
      <c r="N3503" s="3" t="str">
        <f>IF(tbl_clean[[#This Row],[salary_in_usd]]&gt;=statistics!$B$25,"Yes","No")</f>
        <v>No</v>
      </c>
      <c r="O3503" s="3" t="str">
        <f>IF(tbl_clean[[#This Row],[employee_residence]]=tbl_clean[[#This Row],[company_location]], "Same-Country","Cross-Country")</f>
        <v>Same-Country</v>
      </c>
    </row>
    <row r="3504" spans="1:15" ht="19.2" x14ac:dyDescent="0.45">
      <c r="A3504" s="3">
        <v>2023</v>
      </c>
      <c r="B3504" s="4" t="s">
        <v>213</v>
      </c>
      <c r="C3504" s="4">
        <f t="shared" si="54"/>
        <v>3</v>
      </c>
      <c r="D3504" s="4" t="s">
        <v>218</v>
      </c>
      <c r="E3504" s="4" t="s">
        <v>27</v>
      </c>
      <c r="F3504" s="5">
        <v>85000</v>
      </c>
      <c r="G3504" s="3" t="s">
        <v>20</v>
      </c>
      <c r="H3504" s="5">
        <v>85000</v>
      </c>
      <c r="I3504" s="3" t="s">
        <v>21</v>
      </c>
      <c r="J3504" s="3" t="s">
        <v>244</v>
      </c>
      <c r="K3504" s="17">
        <v>100</v>
      </c>
      <c r="L3504" s="3" t="s">
        <v>21</v>
      </c>
      <c r="M3504" s="3" t="s">
        <v>242</v>
      </c>
      <c r="N3504" s="3" t="str">
        <f>IF(tbl_clean[[#This Row],[salary_in_usd]]&gt;=statistics!$B$25,"Yes","No")</f>
        <v>No</v>
      </c>
      <c r="O3504" s="3" t="str">
        <f>IF(tbl_clean[[#This Row],[employee_residence]]=tbl_clean[[#This Row],[company_location]], "Same-Country","Cross-Country")</f>
        <v>Same-Country</v>
      </c>
    </row>
    <row r="3505" spans="1:15" ht="19.2" x14ac:dyDescent="0.45">
      <c r="A3505" s="3">
        <v>2023</v>
      </c>
      <c r="B3505" s="4" t="s">
        <v>213</v>
      </c>
      <c r="C3505" s="4">
        <f t="shared" si="54"/>
        <v>3</v>
      </c>
      <c r="D3505" s="4" t="s">
        <v>218</v>
      </c>
      <c r="E3505" s="4" t="s">
        <v>27</v>
      </c>
      <c r="F3505" s="5">
        <v>85000</v>
      </c>
      <c r="G3505" s="3" t="s">
        <v>20</v>
      </c>
      <c r="H3505" s="5">
        <v>85000</v>
      </c>
      <c r="I3505" s="3" t="s">
        <v>21</v>
      </c>
      <c r="J3505" s="3" t="s">
        <v>243</v>
      </c>
      <c r="K3505" s="17">
        <v>0</v>
      </c>
      <c r="L3505" s="3" t="s">
        <v>21</v>
      </c>
      <c r="M3505" s="3" t="s">
        <v>242</v>
      </c>
      <c r="N3505" s="3" t="str">
        <f>IF(tbl_clean[[#This Row],[salary_in_usd]]&gt;=statistics!$B$25,"Yes","No")</f>
        <v>No</v>
      </c>
      <c r="O3505" s="3" t="str">
        <f>IF(tbl_clean[[#This Row],[employee_residence]]=tbl_clean[[#This Row],[company_location]], "Same-Country","Cross-Country")</f>
        <v>Same-Country</v>
      </c>
    </row>
    <row r="3506" spans="1:15" ht="19.2" x14ac:dyDescent="0.45">
      <c r="A3506" s="3">
        <v>2023</v>
      </c>
      <c r="B3506" s="4" t="s">
        <v>215</v>
      </c>
      <c r="C3506" s="4">
        <f t="shared" si="54"/>
        <v>1</v>
      </c>
      <c r="D3506" s="4" t="s">
        <v>218</v>
      </c>
      <c r="E3506" s="4" t="s">
        <v>27</v>
      </c>
      <c r="F3506" s="5">
        <v>85000</v>
      </c>
      <c r="G3506" s="3" t="s">
        <v>20</v>
      </c>
      <c r="H3506" s="5">
        <v>85000</v>
      </c>
      <c r="I3506" s="3" t="s">
        <v>21</v>
      </c>
      <c r="J3506" s="3" t="s">
        <v>244</v>
      </c>
      <c r="K3506" s="17">
        <v>100</v>
      </c>
      <c r="L3506" s="3" t="s">
        <v>21</v>
      </c>
      <c r="M3506" s="3" t="s">
        <v>242</v>
      </c>
      <c r="N3506" s="3" t="str">
        <f>IF(tbl_clean[[#This Row],[salary_in_usd]]&gt;=statistics!$B$25,"Yes","No")</f>
        <v>No</v>
      </c>
      <c r="O3506" s="3" t="str">
        <f>IF(tbl_clean[[#This Row],[employee_residence]]=tbl_clean[[#This Row],[company_location]], "Same-Country","Cross-Country")</f>
        <v>Same-Country</v>
      </c>
    </row>
    <row r="3507" spans="1:15" ht="19.2" x14ac:dyDescent="0.45">
      <c r="A3507" s="3">
        <v>2023</v>
      </c>
      <c r="B3507" s="4" t="s">
        <v>214</v>
      </c>
      <c r="C3507" s="4">
        <f t="shared" si="54"/>
        <v>2</v>
      </c>
      <c r="D3507" s="4" t="s">
        <v>218</v>
      </c>
      <c r="E3507" s="4" t="s">
        <v>52</v>
      </c>
      <c r="F3507" s="5">
        <v>85000</v>
      </c>
      <c r="G3507" s="3" t="s">
        <v>20</v>
      </c>
      <c r="H3507" s="5">
        <v>85000</v>
      </c>
      <c r="I3507" s="3" t="s">
        <v>21</v>
      </c>
      <c r="J3507" s="3" t="s">
        <v>243</v>
      </c>
      <c r="K3507" s="17">
        <v>0</v>
      </c>
      <c r="L3507" s="3" t="s">
        <v>21</v>
      </c>
      <c r="M3507" s="3" t="s">
        <v>242</v>
      </c>
      <c r="N3507" s="3" t="str">
        <f>IF(tbl_clean[[#This Row],[salary_in_usd]]&gt;=statistics!$B$25,"Yes","No")</f>
        <v>No</v>
      </c>
      <c r="O3507" s="3" t="str">
        <f>IF(tbl_clean[[#This Row],[employee_residence]]=tbl_clean[[#This Row],[company_location]], "Same-Country","Cross-Country")</f>
        <v>Same-Country</v>
      </c>
    </row>
    <row r="3508" spans="1:15" ht="19.2" x14ac:dyDescent="0.45">
      <c r="A3508" s="3">
        <v>2023</v>
      </c>
      <c r="B3508" s="4" t="s">
        <v>213</v>
      </c>
      <c r="C3508" s="4">
        <f t="shared" si="54"/>
        <v>3</v>
      </c>
      <c r="D3508" s="4" t="s">
        <v>218</v>
      </c>
      <c r="E3508" s="4" t="s">
        <v>37</v>
      </c>
      <c r="F3508" s="5">
        <v>85000</v>
      </c>
      <c r="G3508" s="3" t="s">
        <v>20</v>
      </c>
      <c r="H3508" s="5">
        <v>85000</v>
      </c>
      <c r="I3508" s="3" t="s">
        <v>21</v>
      </c>
      <c r="J3508" s="3" t="s">
        <v>244</v>
      </c>
      <c r="K3508" s="17">
        <v>100</v>
      </c>
      <c r="L3508" s="3" t="s">
        <v>21</v>
      </c>
      <c r="M3508" s="3" t="s">
        <v>242</v>
      </c>
      <c r="N3508" s="3" t="str">
        <f>IF(tbl_clean[[#This Row],[salary_in_usd]]&gt;=statistics!$B$25,"Yes","No")</f>
        <v>No</v>
      </c>
      <c r="O3508" s="3" t="str">
        <f>IF(tbl_clean[[#This Row],[employee_residence]]=tbl_clean[[#This Row],[company_location]], "Same-Country","Cross-Country")</f>
        <v>Same-Country</v>
      </c>
    </row>
    <row r="3509" spans="1:15" ht="19.2" x14ac:dyDescent="0.45">
      <c r="A3509" s="3">
        <v>2023</v>
      </c>
      <c r="B3509" s="4" t="s">
        <v>213</v>
      </c>
      <c r="C3509" s="4">
        <f t="shared" si="54"/>
        <v>3</v>
      </c>
      <c r="D3509" s="4" t="s">
        <v>218</v>
      </c>
      <c r="E3509" s="4" t="s">
        <v>27</v>
      </c>
      <c r="F3509" s="5">
        <v>85000</v>
      </c>
      <c r="G3509" s="3" t="s">
        <v>20</v>
      </c>
      <c r="H3509" s="5">
        <v>85000</v>
      </c>
      <c r="I3509" s="3" t="s">
        <v>21</v>
      </c>
      <c r="J3509" s="3" t="s">
        <v>243</v>
      </c>
      <c r="K3509" s="17">
        <v>0</v>
      </c>
      <c r="L3509" s="3" t="s">
        <v>21</v>
      </c>
      <c r="M3509" s="3" t="s">
        <v>242</v>
      </c>
      <c r="N3509" s="3" t="str">
        <f>IF(tbl_clean[[#This Row],[salary_in_usd]]&gt;=statistics!$B$25,"Yes","No")</f>
        <v>No</v>
      </c>
      <c r="O3509" s="3" t="str">
        <f>IF(tbl_clean[[#This Row],[employee_residence]]=tbl_clean[[#This Row],[company_location]], "Same-Country","Cross-Country")</f>
        <v>Same-Country</v>
      </c>
    </row>
    <row r="3510" spans="1:15" ht="19.2" x14ac:dyDescent="0.45">
      <c r="A3510" s="3">
        <v>2023</v>
      </c>
      <c r="B3510" s="4" t="s">
        <v>213</v>
      </c>
      <c r="C3510" s="4">
        <f t="shared" si="54"/>
        <v>3</v>
      </c>
      <c r="D3510" s="4" t="s">
        <v>218</v>
      </c>
      <c r="E3510" s="4" t="s">
        <v>23</v>
      </c>
      <c r="F3510" s="5">
        <v>84000</v>
      </c>
      <c r="G3510" s="3" t="s">
        <v>20</v>
      </c>
      <c r="H3510" s="5">
        <v>84000</v>
      </c>
      <c r="I3510" s="3" t="s">
        <v>21</v>
      </c>
      <c r="J3510" s="3" t="s">
        <v>244</v>
      </c>
      <c r="K3510" s="17">
        <v>100</v>
      </c>
      <c r="L3510" s="3" t="s">
        <v>21</v>
      </c>
      <c r="M3510" s="3" t="s">
        <v>242</v>
      </c>
      <c r="N3510" s="3" t="str">
        <f>IF(tbl_clean[[#This Row],[salary_in_usd]]&gt;=statistics!$B$25,"Yes","No")</f>
        <v>No</v>
      </c>
      <c r="O3510" s="3" t="str">
        <f>IF(tbl_clean[[#This Row],[employee_residence]]=tbl_clean[[#This Row],[company_location]], "Same-Country","Cross-Country")</f>
        <v>Same-Country</v>
      </c>
    </row>
    <row r="3511" spans="1:15" ht="19.2" x14ac:dyDescent="0.45">
      <c r="A3511" s="3">
        <v>2023</v>
      </c>
      <c r="B3511" s="4" t="s">
        <v>213</v>
      </c>
      <c r="C3511" s="4">
        <f t="shared" si="54"/>
        <v>3</v>
      </c>
      <c r="D3511" s="4" t="s">
        <v>218</v>
      </c>
      <c r="E3511" s="4" t="s">
        <v>23</v>
      </c>
      <c r="F3511" s="5">
        <v>84000</v>
      </c>
      <c r="G3511" s="3" t="s">
        <v>20</v>
      </c>
      <c r="H3511" s="5">
        <v>84000</v>
      </c>
      <c r="I3511" s="3" t="s">
        <v>21</v>
      </c>
      <c r="J3511" s="3" t="s">
        <v>244</v>
      </c>
      <c r="K3511" s="17">
        <v>100</v>
      </c>
      <c r="L3511" s="3" t="s">
        <v>21</v>
      </c>
      <c r="M3511" s="3" t="s">
        <v>242</v>
      </c>
      <c r="N3511" s="3" t="str">
        <f>IF(tbl_clean[[#This Row],[salary_in_usd]]&gt;=statistics!$B$25,"Yes","No")</f>
        <v>No</v>
      </c>
      <c r="O3511" s="3" t="str">
        <f>IF(tbl_clean[[#This Row],[employee_residence]]=tbl_clean[[#This Row],[company_location]], "Same-Country","Cross-Country")</f>
        <v>Same-Country</v>
      </c>
    </row>
    <row r="3512" spans="1:15" ht="19.2" x14ac:dyDescent="0.45">
      <c r="A3512" s="3">
        <v>2023</v>
      </c>
      <c r="B3512" s="4" t="s">
        <v>214</v>
      </c>
      <c r="C3512" s="4">
        <f t="shared" si="54"/>
        <v>2</v>
      </c>
      <c r="D3512" s="4" t="s">
        <v>218</v>
      </c>
      <c r="E3512" s="4" t="s">
        <v>27</v>
      </c>
      <c r="F3512" s="5">
        <v>83500</v>
      </c>
      <c r="G3512" s="3" t="s">
        <v>20</v>
      </c>
      <c r="H3512" s="5">
        <v>83500</v>
      </c>
      <c r="I3512" s="3" t="s">
        <v>21</v>
      </c>
      <c r="J3512" s="3" t="s">
        <v>244</v>
      </c>
      <c r="K3512" s="17">
        <v>100</v>
      </c>
      <c r="L3512" s="3" t="s">
        <v>21</v>
      </c>
      <c r="M3512" s="3" t="s">
        <v>242</v>
      </c>
      <c r="N3512" s="3" t="str">
        <f>IF(tbl_clean[[#This Row],[salary_in_usd]]&gt;=statistics!$B$25,"Yes","No")</f>
        <v>No</v>
      </c>
      <c r="O3512" s="3" t="str">
        <f>IF(tbl_clean[[#This Row],[employee_residence]]=tbl_clean[[#This Row],[company_location]], "Same-Country","Cross-Country")</f>
        <v>Same-Country</v>
      </c>
    </row>
    <row r="3513" spans="1:15" ht="19.2" x14ac:dyDescent="0.45">
      <c r="A3513" s="3">
        <v>2023</v>
      </c>
      <c r="B3513" s="4" t="s">
        <v>213</v>
      </c>
      <c r="C3513" s="4">
        <f t="shared" si="54"/>
        <v>3</v>
      </c>
      <c r="D3513" s="4" t="s">
        <v>218</v>
      </c>
      <c r="E3513" s="4" t="s">
        <v>23</v>
      </c>
      <c r="F3513" s="5">
        <v>83270</v>
      </c>
      <c r="G3513" s="3" t="s">
        <v>20</v>
      </c>
      <c r="H3513" s="5">
        <v>83270</v>
      </c>
      <c r="I3513" s="3" t="s">
        <v>21</v>
      </c>
      <c r="J3513" s="3" t="s">
        <v>244</v>
      </c>
      <c r="K3513" s="17">
        <v>100</v>
      </c>
      <c r="L3513" s="3" t="s">
        <v>21</v>
      </c>
      <c r="M3513" s="3" t="s">
        <v>242</v>
      </c>
      <c r="N3513" s="3" t="str">
        <f>IF(tbl_clean[[#This Row],[salary_in_usd]]&gt;=statistics!$B$25,"Yes","No")</f>
        <v>No</v>
      </c>
      <c r="O3513" s="3" t="str">
        <f>IF(tbl_clean[[#This Row],[employee_residence]]=tbl_clean[[#This Row],[company_location]], "Same-Country","Cross-Country")</f>
        <v>Same-Country</v>
      </c>
    </row>
    <row r="3514" spans="1:15" ht="19.2" x14ac:dyDescent="0.45">
      <c r="A3514" s="3">
        <v>2023</v>
      </c>
      <c r="B3514" s="4" t="s">
        <v>214</v>
      </c>
      <c r="C3514" s="4">
        <f t="shared" si="54"/>
        <v>2</v>
      </c>
      <c r="D3514" s="4" t="s">
        <v>218</v>
      </c>
      <c r="E3514" s="4" t="s">
        <v>23</v>
      </c>
      <c r="F3514" s="5">
        <v>82920</v>
      </c>
      <c r="G3514" s="3" t="s">
        <v>20</v>
      </c>
      <c r="H3514" s="5">
        <v>82920</v>
      </c>
      <c r="I3514" s="3" t="s">
        <v>21</v>
      </c>
      <c r="J3514" s="3" t="s">
        <v>244</v>
      </c>
      <c r="K3514" s="17">
        <v>100</v>
      </c>
      <c r="L3514" s="3" t="s">
        <v>21</v>
      </c>
      <c r="M3514" s="3" t="s">
        <v>242</v>
      </c>
      <c r="N3514" s="3" t="str">
        <f>IF(tbl_clean[[#This Row],[salary_in_usd]]&gt;=statistics!$B$25,"Yes","No")</f>
        <v>No</v>
      </c>
      <c r="O3514" s="3" t="str">
        <f>IF(tbl_clean[[#This Row],[employee_residence]]=tbl_clean[[#This Row],[company_location]], "Same-Country","Cross-Country")</f>
        <v>Same-Country</v>
      </c>
    </row>
    <row r="3515" spans="1:15" ht="19.2" x14ac:dyDescent="0.45">
      <c r="A3515" s="3">
        <v>2023</v>
      </c>
      <c r="B3515" s="4" t="s">
        <v>213</v>
      </c>
      <c r="C3515" s="4">
        <f t="shared" si="54"/>
        <v>3</v>
      </c>
      <c r="D3515" s="4" t="s">
        <v>218</v>
      </c>
      <c r="E3515" s="4" t="s">
        <v>23</v>
      </c>
      <c r="F3515" s="5">
        <v>82365</v>
      </c>
      <c r="G3515" s="3" t="s">
        <v>20</v>
      </c>
      <c r="H3515" s="5">
        <v>82365</v>
      </c>
      <c r="I3515" s="3" t="s">
        <v>21</v>
      </c>
      <c r="J3515" s="3" t="s">
        <v>243</v>
      </c>
      <c r="K3515" s="17">
        <v>0</v>
      </c>
      <c r="L3515" s="3" t="s">
        <v>21</v>
      </c>
      <c r="M3515" s="3" t="s">
        <v>242</v>
      </c>
      <c r="N3515" s="3" t="str">
        <f>IF(tbl_clean[[#This Row],[salary_in_usd]]&gt;=statistics!$B$25,"Yes","No")</f>
        <v>No</v>
      </c>
      <c r="O3515" s="3" t="str">
        <f>IF(tbl_clean[[#This Row],[employee_residence]]=tbl_clean[[#This Row],[company_location]], "Same-Country","Cross-Country")</f>
        <v>Same-Country</v>
      </c>
    </row>
    <row r="3516" spans="1:15" ht="19.2" x14ac:dyDescent="0.45">
      <c r="A3516" s="3">
        <v>2023</v>
      </c>
      <c r="B3516" s="4" t="s">
        <v>213</v>
      </c>
      <c r="C3516" s="4">
        <f t="shared" si="54"/>
        <v>3</v>
      </c>
      <c r="D3516" s="4" t="s">
        <v>218</v>
      </c>
      <c r="E3516" s="4" t="s">
        <v>23</v>
      </c>
      <c r="F3516" s="5">
        <v>82365</v>
      </c>
      <c r="G3516" s="3" t="s">
        <v>20</v>
      </c>
      <c r="H3516" s="5">
        <v>82365</v>
      </c>
      <c r="I3516" s="3" t="s">
        <v>21</v>
      </c>
      <c r="J3516" s="3" t="s">
        <v>243</v>
      </c>
      <c r="K3516" s="17">
        <v>0</v>
      </c>
      <c r="L3516" s="3" t="s">
        <v>21</v>
      </c>
      <c r="M3516" s="3" t="s">
        <v>242</v>
      </c>
      <c r="N3516" s="3" t="str">
        <f>IF(tbl_clean[[#This Row],[salary_in_usd]]&gt;=statistics!$B$25,"Yes","No")</f>
        <v>No</v>
      </c>
      <c r="O3516" s="3" t="str">
        <f>IF(tbl_clean[[#This Row],[employee_residence]]=tbl_clean[[#This Row],[company_location]], "Same-Country","Cross-Country")</f>
        <v>Same-Country</v>
      </c>
    </row>
    <row r="3517" spans="1:15" ht="19.2" x14ac:dyDescent="0.45">
      <c r="A3517" s="3">
        <v>2023</v>
      </c>
      <c r="B3517" s="4" t="s">
        <v>213</v>
      </c>
      <c r="C3517" s="4">
        <f t="shared" si="54"/>
        <v>3</v>
      </c>
      <c r="D3517" s="4" t="s">
        <v>218</v>
      </c>
      <c r="E3517" s="4" t="s">
        <v>23</v>
      </c>
      <c r="F3517" s="5">
        <v>82365</v>
      </c>
      <c r="G3517" s="3" t="s">
        <v>20</v>
      </c>
      <c r="H3517" s="5">
        <v>82365</v>
      </c>
      <c r="I3517" s="3" t="s">
        <v>21</v>
      </c>
      <c r="J3517" s="3" t="s">
        <v>243</v>
      </c>
      <c r="K3517" s="17">
        <v>0</v>
      </c>
      <c r="L3517" s="3" t="s">
        <v>21</v>
      </c>
      <c r="M3517" s="3" t="s">
        <v>242</v>
      </c>
      <c r="N3517" s="3" t="str">
        <f>IF(tbl_clean[[#This Row],[salary_in_usd]]&gt;=statistics!$B$25,"Yes","No")</f>
        <v>No</v>
      </c>
      <c r="O3517" s="3" t="str">
        <f>IF(tbl_clean[[#This Row],[employee_residence]]=tbl_clean[[#This Row],[company_location]], "Same-Country","Cross-Country")</f>
        <v>Same-Country</v>
      </c>
    </row>
    <row r="3518" spans="1:15" ht="19.2" x14ac:dyDescent="0.45">
      <c r="A3518" s="3">
        <v>2023</v>
      </c>
      <c r="B3518" s="4" t="s">
        <v>213</v>
      </c>
      <c r="C3518" s="4">
        <f t="shared" si="54"/>
        <v>3</v>
      </c>
      <c r="D3518" s="4" t="s">
        <v>218</v>
      </c>
      <c r="E3518" s="4" t="s">
        <v>27</v>
      </c>
      <c r="F3518" s="5">
        <v>81666</v>
      </c>
      <c r="G3518" s="3" t="s">
        <v>20</v>
      </c>
      <c r="H3518" s="5">
        <v>81666</v>
      </c>
      <c r="I3518" s="3" t="s">
        <v>21</v>
      </c>
      <c r="J3518" s="3" t="s">
        <v>244</v>
      </c>
      <c r="K3518" s="17">
        <v>100</v>
      </c>
      <c r="L3518" s="3" t="s">
        <v>21</v>
      </c>
      <c r="M3518" s="3" t="s">
        <v>242</v>
      </c>
      <c r="N3518" s="3" t="str">
        <f>IF(tbl_clean[[#This Row],[salary_in_usd]]&gt;=statistics!$B$25,"Yes","No")</f>
        <v>No</v>
      </c>
      <c r="O3518" s="3" t="str">
        <f>IF(tbl_clean[[#This Row],[employee_residence]]=tbl_clean[[#This Row],[company_location]], "Same-Country","Cross-Country")</f>
        <v>Same-Country</v>
      </c>
    </row>
    <row r="3519" spans="1:15" ht="19.2" x14ac:dyDescent="0.45">
      <c r="A3519" s="3">
        <v>2023</v>
      </c>
      <c r="B3519" s="4" t="s">
        <v>213</v>
      </c>
      <c r="C3519" s="4">
        <f t="shared" si="54"/>
        <v>3</v>
      </c>
      <c r="D3519" s="4" t="s">
        <v>218</v>
      </c>
      <c r="E3519" s="4" t="s">
        <v>27</v>
      </c>
      <c r="F3519" s="5">
        <v>81666</v>
      </c>
      <c r="G3519" s="3" t="s">
        <v>20</v>
      </c>
      <c r="H3519" s="5">
        <v>81666</v>
      </c>
      <c r="I3519" s="3" t="s">
        <v>21</v>
      </c>
      <c r="J3519" s="3" t="s">
        <v>244</v>
      </c>
      <c r="K3519" s="17">
        <v>100</v>
      </c>
      <c r="L3519" s="3" t="s">
        <v>21</v>
      </c>
      <c r="M3519" s="3" t="s">
        <v>242</v>
      </c>
      <c r="N3519" s="3" t="str">
        <f>IF(tbl_clean[[#This Row],[salary_in_usd]]&gt;=statistics!$B$25,"Yes","No")</f>
        <v>No</v>
      </c>
      <c r="O3519" s="3" t="str">
        <f>IF(tbl_clean[[#This Row],[employee_residence]]=tbl_clean[[#This Row],[company_location]], "Same-Country","Cross-Country")</f>
        <v>Same-Country</v>
      </c>
    </row>
    <row r="3520" spans="1:15" ht="19.2" x14ac:dyDescent="0.45">
      <c r="A3520" s="3">
        <v>2023</v>
      </c>
      <c r="B3520" s="4" t="s">
        <v>213</v>
      </c>
      <c r="C3520" s="4">
        <f t="shared" si="54"/>
        <v>3</v>
      </c>
      <c r="D3520" s="4" t="s">
        <v>218</v>
      </c>
      <c r="E3520" s="4" t="s">
        <v>37</v>
      </c>
      <c r="F3520" s="5">
        <v>81500</v>
      </c>
      <c r="G3520" s="3" t="s">
        <v>20</v>
      </c>
      <c r="H3520" s="5">
        <v>81500</v>
      </c>
      <c r="I3520" s="3" t="s">
        <v>21</v>
      </c>
      <c r="J3520" s="3" t="s">
        <v>243</v>
      </c>
      <c r="K3520" s="17">
        <v>0</v>
      </c>
      <c r="L3520" s="3" t="s">
        <v>21</v>
      </c>
      <c r="M3520" s="3" t="s">
        <v>242</v>
      </c>
      <c r="N3520" s="3" t="str">
        <f>IF(tbl_clean[[#This Row],[salary_in_usd]]&gt;=statistics!$B$25,"Yes","No")</f>
        <v>No</v>
      </c>
      <c r="O3520" s="3" t="str">
        <f>IF(tbl_clean[[#This Row],[employee_residence]]=tbl_clean[[#This Row],[company_location]], "Same-Country","Cross-Country")</f>
        <v>Same-Country</v>
      </c>
    </row>
    <row r="3521" spans="1:15" ht="19.2" x14ac:dyDescent="0.45">
      <c r="A3521" s="3">
        <v>2023</v>
      </c>
      <c r="B3521" s="4" t="s">
        <v>213</v>
      </c>
      <c r="C3521" s="4">
        <f t="shared" si="54"/>
        <v>3</v>
      </c>
      <c r="D3521" s="4" t="s">
        <v>218</v>
      </c>
      <c r="E3521" s="4" t="s">
        <v>37</v>
      </c>
      <c r="F3521" s="5">
        <v>81500</v>
      </c>
      <c r="G3521" s="3" t="s">
        <v>20</v>
      </c>
      <c r="H3521" s="5">
        <v>81500</v>
      </c>
      <c r="I3521" s="3" t="s">
        <v>21</v>
      </c>
      <c r="J3521" s="3" t="s">
        <v>243</v>
      </c>
      <c r="K3521" s="17">
        <v>0</v>
      </c>
      <c r="L3521" s="3" t="s">
        <v>21</v>
      </c>
      <c r="M3521" s="3" t="s">
        <v>242</v>
      </c>
      <c r="N3521" s="3" t="str">
        <f>IF(tbl_clean[[#This Row],[salary_in_usd]]&gt;=statistics!$B$25,"Yes","No")</f>
        <v>No</v>
      </c>
      <c r="O3521" s="3" t="str">
        <f>IF(tbl_clean[[#This Row],[employee_residence]]=tbl_clean[[#This Row],[company_location]], "Same-Country","Cross-Country")</f>
        <v>Same-Country</v>
      </c>
    </row>
    <row r="3522" spans="1:15" ht="19.2" x14ac:dyDescent="0.45">
      <c r="A3522" s="3">
        <v>2023</v>
      </c>
      <c r="B3522" s="4" t="s">
        <v>213</v>
      </c>
      <c r="C3522" s="4">
        <f t="shared" ref="C3522:C3585" si="55">IF(B3522="Entry",1,IF(B3522="Mid",2,IF(B3522="Senior",3,4)))</f>
        <v>3</v>
      </c>
      <c r="D3522" s="4" t="s">
        <v>218</v>
      </c>
      <c r="E3522" s="4" t="s">
        <v>37</v>
      </c>
      <c r="F3522" s="5">
        <v>81500</v>
      </c>
      <c r="G3522" s="3" t="s">
        <v>20</v>
      </c>
      <c r="H3522" s="5">
        <v>81500</v>
      </c>
      <c r="I3522" s="3" t="s">
        <v>21</v>
      </c>
      <c r="J3522" s="3" t="s">
        <v>243</v>
      </c>
      <c r="K3522" s="17">
        <v>0</v>
      </c>
      <c r="L3522" s="3" t="s">
        <v>21</v>
      </c>
      <c r="M3522" s="3" t="s">
        <v>242</v>
      </c>
      <c r="N3522" s="3" t="str">
        <f>IF(tbl_clean[[#This Row],[salary_in_usd]]&gt;=statistics!$B$25,"Yes","No")</f>
        <v>No</v>
      </c>
      <c r="O3522" s="3" t="str">
        <f>IF(tbl_clean[[#This Row],[employee_residence]]=tbl_clean[[#This Row],[company_location]], "Same-Country","Cross-Country")</f>
        <v>Same-Country</v>
      </c>
    </row>
    <row r="3523" spans="1:15" ht="19.2" x14ac:dyDescent="0.45">
      <c r="A3523" s="3">
        <v>2023</v>
      </c>
      <c r="B3523" s="4" t="s">
        <v>213</v>
      </c>
      <c r="C3523" s="4">
        <f t="shared" si="55"/>
        <v>3</v>
      </c>
      <c r="D3523" s="4" t="s">
        <v>218</v>
      </c>
      <c r="E3523" s="4" t="s">
        <v>37</v>
      </c>
      <c r="F3523" s="5">
        <v>81500</v>
      </c>
      <c r="G3523" s="3" t="s">
        <v>20</v>
      </c>
      <c r="H3523" s="5">
        <v>81500</v>
      </c>
      <c r="I3523" s="3" t="s">
        <v>21</v>
      </c>
      <c r="J3523" s="3" t="s">
        <v>244</v>
      </c>
      <c r="K3523" s="17">
        <v>100</v>
      </c>
      <c r="L3523" s="3" t="s">
        <v>21</v>
      </c>
      <c r="M3523" s="3" t="s">
        <v>242</v>
      </c>
      <c r="N3523" s="3" t="str">
        <f>IF(tbl_clean[[#This Row],[salary_in_usd]]&gt;=statistics!$B$25,"Yes","No")</f>
        <v>No</v>
      </c>
      <c r="O3523" s="3" t="str">
        <f>IF(tbl_clean[[#This Row],[employee_residence]]=tbl_clean[[#This Row],[company_location]], "Same-Country","Cross-Country")</f>
        <v>Same-Country</v>
      </c>
    </row>
    <row r="3524" spans="1:15" ht="19.2" x14ac:dyDescent="0.45">
      <c r="A3524" s="3">
        <v>2023</v>
      </c>
      <c r="B3524" s="4" t="s">
        <v>213</v>
      </c>
      <c r="C3524" s="4">
        <f t="shared" si="55"/>
        <v>3</v>
      </c>
      <c r="D3524" s="4" t="s">
        <v>218</v>
      </c>
      <c r="E3524" s="4" t="s">
        <v>37</v>
      </c>
      <c r="F3524" s="5">
        <v>81500</v>
      </c>
      <c r="G3524" s="3" t="s">
        <v>20</v>
      </c>
      <c r="H3524" s="5">
        <v>81500</v>
      </c>
      <c r="I3524" s="3" t="s">
        <v>21</v>
      </c>
      <c r="J3524" s="3" t="s">
        <v>243</v>
      </c>
      <c r="K3524" s="17">
        <v>0</v>
      </c>
      <c r="L3524" s="3" t="s">
        <v>21</v>
      </c>
      <c r="M3524" s="3" t="s">
        <v>242</v>
      </c>
      <c r="N3524" s="3" t="str">
        <f>IF(tbl_clean[[#This Row],[salary_in_usd]]&gt;=statistics!$B$25,"Yes","No")</f>
        <v>No</v>
      </c>
      <c r="O3524" s="3" t="str">
        <f>IF(tbl_clean[[#This Row],[employee_residence]]=tbl_clean[[#This Row],[company_location]], "Same-Country","Cross-Country")</f>
        <v>Same-Country</v>
      </c>
    </row>
    <row r="3525" spans="1:15" ht="19.2" x14ac:dyDescent="0.45">
      <c r="A3525" s="3">
        <v>2023</v>
      </c>
      <c r="B3525" s="4" t="s">
        <v>213</v>
      </c>
      <c r="C3525" s="4">
        <f t="shared" si="55"/>
        <v>3</v>
      </c>
      <c r="D3525" s="4" t="s">
        <v>218</v>
      </c>
      <c r="E3525" s="4" t="s">
        <v>37</v>
      </c>
      <c r="F3525" s="5">
        <v>81500</v>
      </c>
      <c r="G3525" s="3" t="s">
        <v>20</v>
      </c>
      <c r="H3525" s="5">
        <v>81500</v>
      </c>
      <c r="I3525" s="3" t="s">
        <v>21</v>
      </c>
      <c r="J3525" s="3" t="s">
        <v>243</v>
      </c>
      <c r="K3525" s="17">
        <v>0</v>
      </c>
      <c r="L3525" s="3" t="s">
        <v>21</v>
      </c>
      <c r="M3525" s="3" t="s">
        <v>242</v>
      </c>
      <c r="N3525" s="3" t="str">
        <f>IF(tbl_clean[[#This Row],[salary_in_usd]]&gt;=statistics!$B$25,"Yes","No")</f>
        <v>No</v>
      </c>
      <c r="O3525" s="3" t="str">
        <f>IF(tbl_clean[[#This Row],[employee_residence]]=tbl_clean[[#This Row],[company_location]], "Same-Country","Cross-Country")</f>
        <v>Same-Country</v>
      </c>
    </row>
    <row r="3526" spans="1:15" ht="19.2" x14ac:dyDescent="0.45">
      <c r="A3526" s="3">
        <v>2023</v>
      </c>
      <c r="B3526" s="4" t="s">
        <v>214</v>
      </c>
      <c r="C3526" s="4">
        <f t="shared" si="55"/>
        <v>2</v>
      </c>
      <c r="D3526" s="4" t="s">
        <v>218</v>
      </c>
      <c r="E3526" s="4" t="s">
        <v>23</v>
      </c>
      <c r="F3526" s="5">
        <v>75000</v>
      </c>
      <c r="G3526" s="3" t="s">
        <v>14</v>
      </c>
      <c r="H3526" s="5">
        <v>80481</v>
      </c>
      <c r="I3526" s="3" t="s">
        <v>79</v>
      </c>
      <c r="J3526" s="3" t="s">
        <v>243</v>
      </c>
      <c r="K3526" s="17">
        <v>0</v>
      </c>
      <c r="L3526" s="3" t="s">
        <v>79</v>
      </c>
      <c r="M3526" s="3" t="s">
        <v>242</v>
      </c>
      <c r="N3526" s="3" t="str">
        <f>IF(tbl_clean[[#This Row],[salary_in_usd]]&gt;=statistics!$B$25,"Yes","No")</f>
        <v>No</v>
      </c>
      <c r="O3526" s="3" t="str">
        <f>IF(tbl_clean[[#This Row],[employee_residence]]=tbl_clean[[#This Row],[company_location]], "Same-Country","Cross-Country")</f>
        <v>Same-Country</v>
      </c>
    </row>
    <row r="3527" spans="1:15" ht="19.2" x14ac:dyDescent="0.45">
      <c r="A3527" s="3">
        <v>2023</v>
      </c>
      <c r="B3527" s="4" t="s">
        <v>213</v>
      </c>
      <c r="C3527" s="4">
        <f t="shared" si="55"/>
        <v>3</v>
      </c>
      <c r="D3527" s="4" t="s">
        <v>218</v>
      </c>
      <c r="E3527" s="4" t="s">
        <v>39</v>
      </c>
      <c r="F3527" s="5">
        <v>80000</v>
      </c>
      <c r="G3527" s="3" t="s">
        <v>20</v>
      </c>
      <c r="H3527" s="5">
        <v>80000</v>
      </c>
      <c r="I3527" s="3" t="s">
        <v>21</v>
      </c>
      <c r="J3527" s="3" t="s">
        <v>243</v>
      </c>
      <c r="K3527" s="17">
        <v>0</v>
      </c>
      <c r="L3527" s="3" t="s">
        <v>21</v>
      </c>
      <c r="M3527" s="3" t="s">
        <v>242</v>
      </c>
      <c r="N3527" s="3" t="str">
        <f>IF(tbl_clean[[#This Row],[salary_in_usd]]&gt;=statistics!$B$25,"Yes","No")</f>
        <v>No</v>
      </c>
      <c r="O3527" s="3" t="str">
        <f>IF(tbl_clean[[#This Row],[employee_residence]]=tbl_clean[[#This Row],[company_location]], "Same-Country","Cross-Country")</f>
        <v>Same-Country</v>
      </c>
    </row>
    <row r="3528" spans="1:15" ht="19.2" x14ac:dyDescent="0.45">
      <c r="A3528" s="3">
        <v>2023</v>
      </c>
      <c r="B3528" s="4" t="s">
        <v>213</v>
      </c>
      <c r="C3528" s="4">
        <f t="shared" si="55"/>
        <v>3</v>
      </c>
      <c r="D3528" s="4" t="s">
        <v>218</v>
      </c>
      <c r="E3528" s="4" t="s">
        <v>27</v>
      </c>
      <c r="F3528" s="5">
        <v>80000</v>
      </c>
      <c r="G3528" s="3" t="s">
        <v>20</v>
      </c>
      <c r="H3528" s="5">
        <v>80000</v>
      </c>
      <c r="I3528" s="3" t="s">
        <v>21</v>
      </c>
      <c r="J3528" s="3" t="s">
        <v>243</v>
      </c>
      <c r="K3528" s="17">
        <v>0</v>
      </c>
      <c r="L3528" s="3" t="s">
        <v>21</v>
      </c>
      <c r="M3528" s="3" t="s">
        <v>242</v>
      </c>
      <c r="N3528" s="3" t="str">
        <f>IF(tbl_clean[[#This Row],[salary_in_usd]]&gt;=statistics!$B$25,"Yes","No")</f>
        <v>No</v>
      </c>
      <c r="O3528" s="3" t="str">
        <f>IF(tbl_clean[[#This Row],[employee_residence]]=tbl_clean[[#This Row],[company_location]], "Same-Country","Cross-Country")</f>
        <v>Same-Country</v>
      </c>
    </row>
    <row r="3529" spans="1:15" ht="19.2" x14ac:dyDescent="0.45">
      <c r="A3529" s="3">
        <v>2023</v>
      </c>
      <c r="B3529" s="4" t="s">
        <v>213</v>
      </c>
      <c r="C3529" s="4">
        <f t="shared" si="55"/>
        <v>3</v>
      </c>
      <c r="D3529" s="4" t="s">
        <v>218</v>
      </c>
      <c r="E3529" s="4" t="s">
        <v>39</v>
      </c>
      <c r="F3529" s="5">
        <v>80000</v>
      </c>
      <c r="G3529" s="3" t="s">
        <v>20</v>
      </c>
      <c r="H3529" s="5">
        <v>80000</v>
      </c>
      <c r="I3529" s="3" t="s">
        <v>21</v>
      </c>
      <c r="J3529" s="3" t="s">
        <v>243</v>
      </c>
      <c r="K3529" s="17">
        <v>0</v>
      </c>
      <c r="L3529" s="3" t="s">
        <v>21</v>
      </c>
      <c r="M3529" s="3" t="s">
        <v>242</v>
      </c>
      <c r="N3529" s="3" t="str">
        <f>IF(tbl_clean[[#This Row],[salary_in_usd]]&gt;=statistics!$B$25,"Yes","No")</f>
        <v>No</v>
      </c>
      <c r="O3529" s="3" t="str">
        <f>IF(tbl_clean[[#This Row],[employee_residence]]=tbl_clean[[#This Row],[company_location]], "Same-Country","Cross-Country")</f>
        <v>Same-Country</v>
      </c>
    </row>
    <row r="3530" spans="1:15" ht="19.2" x14ac:dyDescent="0.45">
      <c r="A3530" s="3">
        <v>2023</v>
      </c>
      <c r="B3530" s="4" t="s">
        <v>214</v>
      </c>
      <c r="C3530" s="4">
        <f t="shared" si="55"/>
        <v>2</v>
      </c>
      <c r="D3530" s="4" t="s">
        <v>218</v>
      </c>
      <c r="E3530" s="4" t="s">
        <v>76</v>
      </c>
      <c r="F3530" s="5">
        <v>80000</v>
      </c>
      <c r="G3530" s="3" t="s">
        <v>20</v>
      </c>
      <c r="H3530" s="5">
        <v>80000</v>
      </c>
      <c r="I3530" s="3" t="s">
        <v>21</v>
      </c>
      <c r="J3530" s="3" t="s">
        <v>243</v>
      </c>
      <c r="K3530" s="17">
        <v>0</v>
      </c>
      <c r="L3530" s="3" t="s">
        <v>21</v>
      </c>
      <c r="M3530" s="3" t="s">
        <v>242</v>
      </c>
      <c r="N3530" s="3" t="str">
        <f>IF(tbl_clean[[#This Row],[salary_in_usd]]&gt;=statistics!$B$25,"Yes","No")</f>
        <v>No</v>
      </c>
      <c r="O3530" s="3" t="str">
        <f>IF(tbl_clean[[#This Row],[employee_residence]]=tbl_clean[[#This Row],[company_location]], "Same-Country","Cross-Country")</f>
        <v>Same-Country</v>
      </c>
    </row>
    <row r="3531" spans="1:15" ht="19.2" x14ac:dyDescent="0.45">
      <c r="A3531" s="3">
        <v>2023</v>
      </c>
      <c r="B3531" s="4" t="s">
        <v>213</v>
      </c>
      <c r="C3531" s="4">
        <f t="shared" si="55"/>
        <v>3</v>
      </c>
      <c r="D3531" s="4" t="s">
        <v>218</v>
      </c>
      <c r="E3531" s="4" t="s">
        <v>27</v>
      </c>
      <c r="F3531" s="5">
        <v>80000</v>
      </c>
      <c r="G3531" s="3" t="s">
        <v>20</v>
      </c>
      <c r="H3531" s="5">
        <v>80000</v>
      </c>
      <c r="I3531" s="3" t="s">
        <v>21</v>
      </c>
      <c r="J3531" s="3" t="s">
        <v>243</v>
      </c>
      <c r="K3531" s="17">
        <v>0</v>
      </c>
      <c r="L3531" s="3" t="s">
        <v>21</v>
      </c>
      <c r="M3531" s="3" t="s">
        <v>242</v>
      </c>
      <c r="N3531" s="3" t="str">
        <f>IF(tbl_clean[[#This Row],[salary_in_usd]]&gt;=statistics!$B$25,"Yes","No")</f>
        <v>No</v>
      </c>
      <c r="O3531" s="3" t="str">
        <f>IF(tbl_clean[[#This Row],[employee_residence]]=tbl_clean[[#This Row],[company_location]], "Same-Country","Cross-Country")</f>
        <v>Same-Country</v>
      </c>
    </row>
    <row r="3532" spans="1:15" ht="19.2" x14ac:dyDescent="0.45">
      <c r="A3532" s="3">
        <v>2023</v>
      </c>
      <c r="B3532" s="4" t="s">
        <v>213</v>
      </c>
      <c r="C3532" s="4">
        <f t="shared" si="55"/>
        <v>3</v>
      </c>
      <c r="D3532" s="4" t="s">
        <v>218</v>
      </c>
      <c r="E3532" s="4" t="s">
        <v>27</v>
      </c>
      <c r="F3532" s="5">
        <v>80000</v>
      </c>
      <c r="G3532" s="3" t="s">
        <v>20</v>
      </c>
      <c r="H3532" s="5">
        <v>80000</v>
      </c>
      <c r="I3532" s="3" t="s">
        <v>21</v>
      </c>
      <c r="J3532" s="3" t="s">
        <v>244</v>
      </c>
      <c r="K3532" s="17">
        <v>100</v>
      </c>
      <c r="L3532" s="3" t="s">
        <v>21</v>
      </c>
      <c r="M3532" s="3" t="s">
        <v>242</v>
      </c>
      <c r="N3532" s="3" t="str">
        <f>IF(tbl_clean[[#This Row],[salary_in_usd]]&gt;=statistics!$B$25,"Yes","No")</f>
        <v>No</v>
      </c>
      <c r="O3532" s="3" t="str">
        <f>IF(tbl_clean[[#This Row],[employee_residence]]=tbl_clean[[#This Row],[company_location]], "Same-Country","Cross-Country")</f>
        <v>Same-Country</v>
      </c>
    </row>
    <row r="3533" spans="1:15" ht="19.2" x14ac:dyDescent="0.45">
      <c r="A3533" s="3">
        <v>2023</v>
      </c>
      <c r="B3533" s="4" t="s">
        <v>213</v>
      </c>
      <c r="C3533" s="4">
        <f t="shared" si="55"/>
        <v>3</v>
      </c>
      <c r="D3533" s="4" t="s">
        <v>218</v>
      </c>
      <c r="E3533" s="4" t="s">
        <v>27</v>
      </c>
      <c r="F3533" s="5">
        <v>80000</v>
      </c>
      <c r="G3533" s="3" t="s">
        <v>20</v>
      </c>
      <c r="H3533" s="5">
        <v>80000</v>
      </c>
      <c r="I3533" s="3" t="s">
        <v>21</v>
      </c>
      <c r="J3533" s="3" t="s">
        <v>244</v>
      </c>
      <c r="K3533" s="17">
        <v>100</v>
      </c>
      <c r="L3533" s="3" t="s">
        <v>21</v>
      </c>
      <c r="M3533" s="3" t="s">
        <v>242</v>
      </c>
      <c r="N3533" s="3" t="str">
        <f>IF(tbl_clean[[#This Row],[salary_in_usd]]&gt;=statistics!$B$25,"Yes","No")</f>
        <v>No</v>
      </c>
      <c r="O3533" s="3" t="str">
        <f>IF(tbl_clean[[#This Row],[employee_residence]]=tbl_clean[[#This Row],[company_location]], "Same-Country","Cross-Country")</f>
        <v>Same-Country</v>
      </c>
    </row>
    <row r="3534" spans="1:15" ht="19.2" x14ac:dyDescent="0.45">
      <c r="A3534" s="3">
        <v>2023</v>
      </c>
      <c r="B3534" s="4" t="s">
        <v>215</v>
      </c>
      <c r="C3534" s="4">
        <f t="shared" si="55"/>
        <v>1</v>
      </c>
      <c r="D3534" s="4" t="s">
        <v>218</v>
      </c>
      <c r="E3534" s="4" t="s">
        <v>223</v>
      </c>
      <c r="F3534" s="5">
        <v>80000</v>
      </c>
      <c r="G3534" s="3" t="s">
        <v>20</v>
      </c>
      <c r="H3534" s="5">
        <v>80000</v>
      </c>
      <c r="I3534" s="3" t="s">
        <v>11</v>
      </c>
      <c r="J3534" s="3" t="s">
        <v>245</v>
      </c>
      <c r="K3534" s="17">
        <v>50</v>
      </c>
      <c r="L3534" s="3" t="s">
        <v>11</v>
      </c>
      <c r="M3534" s="3" t="s">
        <v>242</v>
      </c>
      <c r="N3534" s="3" t="str">
        <f>IF(tbl_clean[[#This Row],[salary_in_usd]]&gt;=statistics!$B$25,"Yes","No")</f>
        <v>No</v>
      </c>
      <c r="O3534" s="3" t="str">
        <f>IF(tbl_clean[[#This Row],[employee_residence]]=tbl_clean[[#This Row],[company_location]], "Same-Country","Cross-Country")</f>
        <v>Same-Country</v>
      </c>
    </row>
    <row r="3535" spans="1:15" ht="19.2" x14ac:dyDescent="0.45">
      <c r="A3535" s="3">
        <v>2023</v>
      </c>
      <c r="B3535" s="4" t="s">
        <v>213</v>
      </c>
      <c r="C3535" s="4">
        <f t="shared" si="55"/>
        <v>3</v>
      </c>
      <c r="D3535" s="4" t="s">
        <v>218</v>
      </c>
      <c r="E3535" s="4" t="s">
        <v>37</v>
      </c>
      <c r="F3535" s="5">
        <v>80000</v>
      </c>
      <c r="G3535" s="3" t="s">
        <v>20</v>
      </c>
      <c r="H3535" s="5">
        <v>80000</v>
      </c>
      <c r="I3535" s="3" t="s">
        <v>21</v>
      </c>
      <c r="J3535" s="3" t="s">
        <v>243</v>
      </c>
      <c r="K3535" s="17">
        <v>0</v>
      </c>
      <c r="L3535" s="3" t="s">
        <v>21</v>
      </c>
      <c r="M3535" s="3" t="s">
        <v>242</v>
      </c>
      <c r="N3535" s="3" t="str">
        <f>IF(tbl_clean[[#This Row],[salary_in_usd]]&gt;=statistics!$B$25,"Yes","No")</f>
        <v>No</v>
      </c>
      <c r="O3535" s="3" t="str">
        <f>IF(tbl_clean[[#This Row],[employee_residence]]=tbl_clean[[#This Row],[company_location]], "Same-Country","Cross-Country")</f>
        <v>Same-Country</v>
      </c>
    </row>
    <row r="3536" spans="1:15" ht="19.2" x14ac:dyDescent="0.45">
      <c r="A3536" s="3">
        <v>2023</v>
      </c>
      <c r="B3536" s="4" t="s">
        <v>213</v>
      </c>
      <c r="C3536" s="4">
        <f t="shared" si="55"/>
        <v>3</v>
      </c>
      <c r="D3536" s="4" t="s">
        <v>218</v>
      </c>
      <c r="E3536" s="4" t="s">
        <v>27</v>
      </c>
      <c r="F3536" s="5">
        <v>80000</v>
      </c>
      <c r="G3536" s="3" t="s">
        <v>20</v>
      </c>
      <c r="H3536" s="5">
        <v>80000</v>
      </c>
      <c r="I3536" s="3" t="s">
        <v>21</v>
      </c>
      <c r="J3536" s="3" t="s">
        <v>244</v>
      </c>
      <c r="K3536" s="17">
        <v>100</v>
      </c>
      <c r="L3536" s="3" t="s">
        <v>21</v>
      </c>
      <c r="M3536" s="3" t="s">
        <v>241</v>
      </c>
      <c r="N3536" s="3" t="str">
        <f>IF(tbl_clean[[#This Row],[salary_in_usd]]&gt;=statistics!$B$25,"Yes","No")</f>
        <v>No</v>
      </c>
      <c r="O3536" s="3" t="str">
        <f>IF(tbl_clean[[#This Row],[employee_residence]]=tbl_clean[[#This Row],[company_location]], "Same-Country","Cross-Country")</f>
        <v>Same-Country</v>
      </c>
    </row>
    <row r="3537" spans="1:15" ht="19.2" x14ac:dyDescent="0.45">
      <c r="A3537" s="3">
        <v>2023</v>
      </c>
      <c r="B3537" s="4" t="s">
        <v>214</v>
      </c>
      <c r="C3537" s="4">
        <f t="shared" si="55"/>
        <v>2</v>
      </c>
      <c r="D3537" s="4" t="s">
        <v>218</v>
      </c>
      <c r="E3537" s="4" t="s">
        <v>27</v>
      </c>
      <c r="F3537" s="5">
        <v>80000</v>
      </c>
      <c r="G3537" s="3" t="s">
        <v>20</v>
      </c>
      <c r="H3537" s="5">
        <v>80000</v>
      </c>
      <c r="I3537" s="3" t="s">
        <v>21</v>
      </c>
      <c r="J3537" s="3" t="s">
        <v>243</v>
      </c>
      <c r="K3537" s="17">
        <v>0</v>
      </c>
      <c r="L3537" s="3" t="s">
        <v>21</v>
      </c>
      <c r="M3537" s="3" t="s">
        <v>242</v>
      </c>
      <c r="N3537" s="3" t="str">
        <f>IF(tbl_clean[[#This Row],[salary_in_usd]]&gt;=statistics!$B$25,"Yes","No")</f>
        <v>No</v>
      </c>
      <c r="O3537" s="3" t="str">
        <f>IF(tbl_clean[[#This Row],[employee_residence]]=tbl_clean[[#This Row],[company_location]], "Same-Country","Cross-Country")</f>
        <v>Same-Country</v>
      </c>
    </row>
    <row r="3538" spans="1:15" ht="19.2" x14ac:dyDescent="0.45">
      <c r="A3538" s="3">
        <v>2023</v>
      </c>
      <c r="B3538" s="4" t="s">
        <v>213</v>
      </c>
      <c r="C3538" s="4">
        <f t="shared" si="55"/>
        <v>3</v>
      </c>
      <c r="D3538" s="4" t="s">
        <v>218</v>
      </c>
      <c r="E3538" s="4" t="s">
        <v>27</v>
      </c>
      <c r="F3538" s="5">
        <v>80000</v>
      </c>
      <c r="G3538" s="3" t="s">
        <v>20</v>
      </c>
      <c r="H3538" s="5">
        <v>80000</v>
      </c>
      <c r="I3538" s="3" t="s">
        <v>21</v>
      </c>
      <c r="J3538" s="3" t="s">
        <v>243</v>
      </c>
      <c r="K3538" s="17">
        <v>0</v>
      </c>
      <c r="L3538" s="3" t="s">
        <v>21</v>
      </c>
      <c r="M3538" s="3" t="s">
        <v>242</v>
      </c>
      <c r="N3538" s="3" t="str">
        <f>IF(tbl_clean[[#This Row],[salary_in_usd]]&gt;=statistics!$B$25,"Yes","No")</f>
        <v>No</v>
      </c>
      <c r="O3538" s="3" t="str">
        <f>IF(tbl_clean[[#This Row],[employee_residence]]=tbl_clean[[#This Row],[company_location]], "Same-Country","Cross-Country")</f>
        <v>Same-Country</v>
      </c>
    </row>
    <row r="3539" spans="1:15" ht="19.2" x14ac:dyDescent="0.45">
      <c r="A3539" s="3">
        <v>2023</v>
      </c>
      <c r="B3539" s="4" t="s">
        <v>214</v>
      </c>
      <c r="C3539" s="4">
        <f t="shared" si="55"/>
        <v>2</v>
      </c>
      <c r="D3539" s="4" t="s">
        <v>218</v>
      </c>
      <c r="E3539" s="4" t="s">
        <v>27</v>
      </c>
      <c r="F3539" s="5">
        <v>80000</v>
      </c>
      <c r="G3539" s="3" t="s">
        <v>20</v>
      </c>
      <c r="H3539" s="5">
        <v>80000</v>
      </c>
      <c r="I3539" s="3" t="s">
        <v>21</v>
      </c>
      <c r="J3539" s="3" t="s">
        <v>243</v>
      </c>
      <c r="K3539" s="17">
        <v>0</v>
      </c>
      <c r="L3539" s="3" t="s">
        <v>21</v>
      </c>
      <c r="M3539" s="3" t="s">
        <v>242</v>
      </c>
      <c r="N3539" s="3" t="str">
        <f>IF(tbl_clean[[#This Row],[salary_in_usd]]&gt;=statistics!$B$25,"Yes","No")</f>
        <v>No</v>
      </c>
      <c r="O3539" s="3" t="str">
        <f>IF(tbl_clean[[#This Row],[employee_residence]]=tbl_clean[[#This Row],[company_location]], "Same-Country","Cross-Country")</f>
        <v>Same-Country</v>
      </c>
    </row>
    <row r="3540" spans="1:15" ht="19.2" x14ac:dyDescent="0.45">
      <c r="A3540" s="3">
        <v>2023</v>
      </c>
      <c r="B3540" s="4" t="s">
        <v>214</v>
      </c>
      <c r="C3540" s="4">
        <f t="shared" si="55"/>
        <v>2</v>
      </c>
      <c r="D3540" s="4" t="s">
        <v>218</v>
      </c>
      <c r="E3540" s="4" t="s">
        <v>27</v>
      </c>
      <c r="F3540" s="5">
        <v>80000</v>
      </c>
      <c r="G3540" s="3" t="s">
        <v>20</v>
      </c>
      <c r="H3540" s="5">
        <v>80000</v>
      </c>
      <c r="I3540" s="3" t="s">
        <v>21</v>
      </c>
      <c r="J3540" s="3" t="s">
        <v>243</v>
      </c>
      <c r="K3540" s="17">
        <v>0</v>
      </c>
      <c r="L3540" s="3" t="s">
        <v>21</v>
      </c>
      <c r="M3540" s="3" t="s">
        <v>242</v>
      </c>
      <c r="N3540" s="3" t="str">
        <f>IF(tbl_clean[[#This Row],[salary_in_usd]]&gt;=statistics!$B$25,"Yes","No")</f>
        <v>No</v>
      </c>
      <c r="O3540" s="3" t="str">
        <f>IF(tbl_clean[[#This Row],[employee_residence]]=tbl_clean[[#This Row],[company_location]], "Same-Country","Cross-Country")</f>
        <v>Same-Country</v>
      </c>
    </row>
    <row r="3541" spans="1:15" ht="19.2" x14ac:dyDescent="0.45">
      <c r="A3541" s="3">
        <v>2023</v>
      </c>
      <c r="B3541" s="4" t="s">
        <v>214</v>
      </c>
      <c r="C3541" s="4">
        <f t="shared" si="55"/>
        <v>2</v>
      </c>
      <c r="D3541" s="4" t="s">
        <v>218</v>
      </c>
      <c r="E3541" s="4" t="s">
        <v>57</v>
      </c>
      <c r="F3541" s="5">
        <v>80000</v>
      </c>
      <c r="G3541" s="3" t="s">
        <v>20</v>
      </c>
      <c r="H3541" s="5">
        <v>80000</v>
      </c>
      <c r="I3541" s="3" t="s">
        <v>134</v>
      </c>
      <c r="J3541" s="3" t="s">
        <v>244</v>
      </c>
      <c r="K3541" s="17">
        <v>100</v>
      </c>
      <c r="L3541" s="3" t="s">
        <v>134</v>
      </c>
      <c r="M3541" s="3" t="s">
        <v>241</v>
      </c>
      <c r="N3541" s="3" t="str">
        <f>IF(tbl_clean[[#This Row],[salary_in_usd]]&gt;=statistics!$B$25,"Yes","No")</f>
        <v>No</v>
      </c>
      <c r="O3541" s="3" t="str">
        <f>IF(tbl_clean[[#This Row],[employee_residence]]=tbl_clean[[#This Row],[company_location]], "Same-Country","Cross-Country")</f>
        <v>Same-Country</v>
      </c>
    </row>
    <row r="3542" spans="1:15" ht="19.2" x14ac:dyDescent="0.45">
      <c r="A3542" s="3">
        <v>2023</v>
      </c>
      <c r="B3542" s="4" t="s">
        <v>214</v>
      </c>
      <c r="C3542" s="4">
        <f t="shared" si="55"/>
        <v>2</v>
      </c>
      <c r="D3542" s="4" t="s">
        <v>218</v>
      </c>
      <c r="E3542" s="4" t="s">
        <v>37</v>
      </c>
      <c r="F3542" s="5">
        <v>80000</v>
      </c>
      <c r="G3542" s="3" t="s">
        <v>20</v>
      </c>
      <c r="H3542" s="5">
        <v>80000</v>
      </c>
      <c r="I3542" s="3" t="s">
        <v>15</v>
      </c>
      <c r="J3542" s="3" t="s">
        <v>244</v>
      </c>
      <c r="K3542" s="17">
        <v>100</v>
      </c>
      <c r="L3542" s="3" t="s">
        <v>15</v>
      </c>
      <c r="M3542" s="3" t="s">
        <v>242</v>
      </c>
      <c r="N3542" s="3" t="str">
        <f>IF(tbl_clean[[#This Row],[salary_in_usd]]&gt;=statistics!$B$25,"Yes","No")</f>
        <v>No</v>
      </c>
      <c r="O3542" s="3" t="str">
        <f>IF(tbl_clean[[#This Row],[employee_residence]]=tbl_clean[[#This Row],[company_location]], "Same-Country","Cross-Country")</f>
        <v>Same-Country</v>
      </c>
    </row>
    <row r="3543" spans="1:15" ht="19.2" x14ac:dyDescent="0.45">
      <c r="A3543" s="3">
        <v>2023</v>
      </c>
      <c r="B3543" s="4" t="s">
        <v>214</v>
      </c>
      <c r="C3543" s="4">
        <f t="shared" si="55"/>
        <v>2</v>
      </c>
      <c r="D3543" s="4" t="s">
        <v>218</v>
      </c>
      <c r="E3543" s="4" t="s">
        <v>27</v>
      </c>
      <c r="F3543" s="5">
        <v>80000</v>
      </c>
      <c r="G3543" s="3" t="s">
        <v>20</v>
      </c>
      <c r="H3543" s="5">
        <v>80000</v>
      </c>
      <c r="I3543" s="3" t="s">
        <v>21</v>
      </c>
      <c r="J3543" s="3" t="s">
        <v>243</v>
      </c>
      <c r="K3543" s="17">
        <v>0</v>
      </c>
      <c r="L3543" s="3" t="s">
        <v>21</v>
      </c>
      <c r="M3543" s="3" t="s">
        <v>242</v>
      </c>
      <c r="N3543" s="3" t="str">
        <f>IF(tbl_clean[[#This Row],[salary_in_usd]]&gt;=statistics!$B$25,"Yes","No")</f>
        <v>No</v>
      </c>
      <c r="O3543" s="3" t="str">
        <f>IF(tbl_clean[[#This Row],[employee_residence]]=tbl_clean[[#This Row],[company_location]], "Same-Country","Cross-Country")</f>
        <v>Same-Country</v>
      </c>
    </row>
    <row r="3544" spans="1:15" ht="19.2" x14ac:dyDescent="0.45">
      <c r="A3544" s="3">
        <v>2023</v>
      </c>
      <c r="B3544" s="4" t="s">
        <v>213</v>
      </c>
      <c r="C3544" s="4">
        <f t="shared" si="55"/>
        <v>3</v>
      </c>
      <c r="D3544" s="4" t="s">
        <v>218</v>
      </c>
      <c r="E3544" s="4" t="s">
        <v>27</v>
      </c>
      <c r="F3544" s="5">
        <v>80000</v>
      </c>
      <c r="G3544" s="3" t="s">
        <v>20</v>
      </c>
      <c r="H3544" s="5">
        <v>80000</v>
      </c>
      <c r="I3544" s="3" t="s">
        <v>21</v>
      </c>
      <c r="J3544" s="3" t="s">
        <v>244</v>
      </c>
      <c r="K3544" s="17">
        <v>100</v>
      </c>
      <c r="L3544" s="3" t="s">
        <v>21</v>
      </c>
      <c r="M3544" s="3" t="s">
        <v>242</v>
      </c>
      <c r="N3544" s="3" t="str">
        <f>IF(tbl_clean[[#This Row],[salary_in_usd]]&gt;=statistics!$B$25,"Yes","No")</f>
        <v>No</v>
      </c>
      <c r="O3544" s="3" t="str">
        <f>IF(tbl_clean[[#This Row],[employee_residence]]=tbl_clean[[#This Row],[company_location]], "Same-Country","Cross-Country")</f>
        <v>Same-Country</v>
      </c>
    </row>
    <row r="3545" spans="1:15" ht="19.2" x14ac:dyDescent="0.45">
      <c r="A3545" s="3">
        <v>2023</v>
      </c>
      <c r="B3545" s="4" t="s">
        <v>214</v>
      </c>
      <c r="C3545" s="4">
        <f t="shared" si="55"/>
        <v>2</v>
      </c>
      <c r="D3545" s="4" t="s">
        <v>218</v>
      </c>
      <c r="E3545" s="4" t="s">
        <v>27</v>
      </c>
      <c r="F3545" s="5">
        <v>79000</v>
      </c>
      <c r="G3545" s="3" t="s">
        <v>20</v>
      </c>
      <c r="H3545" s="5">
        <v>79000</v>
      </c>
      <c r="I3545" s="3" t="s">
        <v>21</v>
      </c>
      <c r="J3545" s="3" t="s">
        <v>243</v>
      </c>
      <c r="K3545" s="17">
        <v>0</v>
      </c>
      <c r="L3545" s="3" t="s">
        <v>21</v>
      </c>
      <c r="M3545" s="3" t="s">
        <v>242</v>
      </c>
      <c r="N3545" s="3" t="str">
        <f>IF(tbl_clean[[#This Row],[salary_in_usd]]&gt;=statistics!$B$25,"Yes","No")</f>
        <v>No</v>
      </c>
      <c r="O3545" s="3" t="str">
        <f>IF(tbl_clean[[#This Row],[employee_residence]]=tbl_clean[[#This Row],[company_location]], "Same-Country","Cross-Country")</f>
        <v>Same-Country</v>
      </c>
    </row>
    <row r="3546" spans="1:15" ht="19.2" x14ac:dyDescent="0.45">
      <c r="A3546" s="3">
        <v>2023</v>
      </c>
      <c r="B3546" s="4" t="s">
        <v>214</v>
      </c>
      <c r="C3546" s="4">
        <f t="shared" si="55"/>
        <v>2</v>
      </c>
      <c r="D3546" s="4" t="s">
        <v>218</v>
      </c>
      <c r="E3546" s="4" t="s">
        <v>23</v>
      </c>
      <c r="F3546" s="5">
        <v>65000</v>
      </c>
      <c r="G3546" s="3" t="s">
        <v>58</v>
      </c>
      <c r="H3546" s="5">
        <v>78990</v>
      </c>
      <c r="I3546" s="3" t="s">
        <v>33</v>
      </c>
      <c r="J3546" s="3" t="s">
        <v>243</v>
      </c>
      <c r="K3546" s="17">
        <v>0</v>
      </c>
      <c r="L3546" s="3" t="s">
        <v>33</v>
      </c>
      <c r="M3546" s="3" t="s">
        <v>242</v>
      </c>
      <c r="N3546" s="3" t="str">
        <f>IF(tbl_clean[[#This Row],[salary_in_usd]]&gt;=statistics!$B$25,"Yes","No")</f>
        <v>No</v>
      </c>
      <c r="O3546" s="3" t="str">
        <f>IF(tbl_clean[[#This Row],[employee_residence]]=tbl_clean[[#This Row],[company_location]], "Same-Country","Cross-Country")</f>
        <v>Same-Country</v>
      </c>
    </row>
    <row r="3547" spans="1:15" ht="19.2" x14ac:dyDescent="0.45">
      <c r="A3547" s="3">
        <v>2023</v>
      </c>
      <c r="B3547" s="4" t="s">
        <v>214</v>
      </c>
      <c r="C3547" s="4">
        <f t="shared" si="55"/>
        <v>2</v>
      </c>
      <c r="D3547" s="4" t="s">
        <v>218</v>
      </c>
      <c r="E3547" s="4" t="s">
        <v>27</v>
      </c>
      <c r="F3547" s="5">
        <v>65000</v>
      </c>
      <c r="G3547" s="3" t="s">
        <v>58</v>
      </c>
      <c r="H3547" s="5">
        <v>78990</v>
      </c>
      <c r="I3547" s="3" t="s">
        <v>33</v>
      </c>
      <c r="J3547" s="3" t="s">
        <v>244</v>
      </c>
      <c r="K3547" s="17">
        <v>100</v>
      </c>
      <c r="L3547" s="3" t="s">
        <v>33</v>
      </c>
      <c r="M3547" s="3" t="s">
        <v>242</v>
      </c>
      <c r="N3547" s="3" t="str">
        <f>IF(tbl_clean[[#This Row],[salary_in_usd]]&gt;=statistics!$B$25,"Yes","No")</f>
        <v>No</v>
      </c>
      <c r="O3547" s="3" t="str">
        <f>IF(tbl_clean[[#This Row],[employee_residence]]=tbl_clean[[#This Row],[company_location]], "Same-Country","Cross-Country")</f>
        <v>Same-Country</v>
      </c>
    </row>
    <row r="3548" spans="1:15" ht="19.2" x14ac:dyDescent="0.45">
      <c r="A3548" s="3">
        <v>2023</v>
      </c>
      <c r="B3548" s="4" t="s">
        <v>214</v>
      </c>
      <c r="C3548" s="4">
        <f t="shared" si="55"/>
        <v>2</v>
      </c>
      <c r="D3548" s="4" t="s">
        <v>218</v>
      </c>
      <c r="E3548" s="4" t="s">
        <v>27</v>
      </c>
      <c r="F3548" s="5">
        <v>65000</v>
      </c>
      <c r="G3548" s="3" t="s">
        <v>58</v>
      </c>
      <c r="H3548" s="5">
        <v>78990</v>
      </c>
      <c r="I3548" s="3" t="s">
        <v>33</v>
      </c>
      <c r="J3548" s="3" t="s">
        <v>243</v>
      </c>
      <c r="K3548" s="17">
        <v>0</v>
      </c>
      <c r="L3548" s="3" t="s">
        <v>33</v>
      </c>
      <c r="M3548" s="3" t="s">
        <v>242</v>
      </c>
      <c r="N3548" s="3" t="str">
        <f>IF(tbl_clean[[#This Row],[salary_in_usd]]&gt;=statistics!$B$25,"Yes","No")</f>
        <v>No</v>
      </c>
      <c r="O3548" s="3" t="str">
        <f>IF(tbl_clean[[#This Row],[employee_residence]]=tbl_clean[[#This Row],[company_location]], "Same-Country","Cross-Country")</f>
        <v>Same-Country</v>
      </c>
    </row>
    <row r="3549" spans="1:15" ht="19.2" x14ac:dyDescent="0.45">
      <c r="A3549" s="3">
        <v>2023</v>
      </c>
      <c r="B3549" s="4" t="s">
        <v>213</v>
      </c>
      <c r="C3549" s="4">
        <f t="shared" si="55"/>
        <v>3</v>
      </c>
      <c r="D3549" s="4" t="s">
        <v>218</v>
      </c>
      <c r="E3549" s="4" t="s">
        <v>37</v>
      </c>
      <c r="F3549" s="5">
        <v>78000</v>
      </c>
      <c r="G3549" s="3" t="s">
        <v>20</v>
      </c>
      <c r="H3549" s="5">
        <v>78000</v>
      </c>
      <c r="I3549" s="3" t="s">
        <v>21</v>
      </c>
      <c r="J3549" s="3" t="s">
        <v>244</v>
      </c>
      <c r="K3549" s="17">
        <v>100</v>
      </c>
      <c r="L3549" s="3" t="s">
        <v>21</v>
      </c>
      <c r="M3549" s="3" t="s">
        <v>242</v>
      </c>
      <c r="N3549" s="3" t="str">
        <f>IF(tbl_clean[[#This Row],[salary_in_usd]]&gt;=statistics!$B$25,"Yes","No")</f>
        <v>No</v>
      </c>
      <c r="O3549" s="3" t="str">
        <f>IF(tbl_clean[[#This Row],[employee_residence]]=tbl_clean[[#This Row],[company_location]], "Same-Country","Cross-Country")</f>
        <v>Same-Country</v>
      </c>
    </row>
    <row r="3550" spans="1:15" ht="19.2" x14ac:dyDescent="0.45">
      <c r="A3550" s="3">
        <v>2023</v>
      </c>
      <c r="B3550" s="4" t="s">
        <v>213</v>
      </c>
      <c r="C3550" s="4">
        <f t="shared" si="55"/>
        <v>3</v>
      </c>
      <c r="D3550" s="4" t="s">
        <v>218</v>
      </c>
      <c r="E3550" s="4" t="s">
        <v>23</v>
      </c>
      <c r="F3550" s="5">
        <v>78000</v>
      </c>
      <c r="G3550" s="3" t="s">
        <v>20</v>
      </c>
      <c r="H3550" s="5">
        <v>78000</v>
      </c>
      <c r="I3550" s="3" t="s">
        <v>21</v>
      </c>
      <c r="J3550" s="3" t="s">
        <v>243</v>
      </c>
      <c r="K3550" s="17">
        <v>0</v>
      </c>
      <c r="L3550" s="3" t="s">
        <v>21</v>
      </c>
      <c r="M3550" s="3" t="s">
        <v>242</v>
      </c>
      <c r="N3550" s="3" t="str">
        <f>IF(tbl_clean[[#This Row],[salary_in_usd]]&gt;=statistics!$B$25,"Yes","No")</f>
        <v>No</v>
      </c>
      <c r="O3550" s="3" t="str">
        <f>IF(tbl_clean[[#This Row],[employee_residence]]=tbl_clean[[#This Row],[company_location]], "Same-Country","Cross-Country")</f>
        <v>Same-Country</v>
      </c>
    </row>
    <row r="3551" spans="1:15" ht="19.2" x14ac:dyDescent="0.45">
      <c r="A3551" s="3">
        <v>2023</v>
      </c>
      <c r="B3551" s="4" t="s">
        <v>213</v>
      </c>
      <c r="C3551" s="4">
        <f t="shared" si="55"/>
        <v>3</v>
      </c>
      <c r="D3551" s="4" t="s">
        <v>218</v>
      </c>
      <c r="E3551" s="4" t="s">
        <v>23</v>
      </c>
      <c r="F3551" s="5">
        <v>72000</v>
      </c>
      <c r="G3551" s="3" t="s">
        <v>14</v>
      </c>
      <c r="H3551" s="5">
        <v>77262</v>
      </c>
      <c r="I3551" s="3" t="s">
        <v>138</v>
      </c>
      <c r="J3551" s="3" t="s">
        <v>243</v>
      </c>
      <c r="K3551" s="17">
        <v>0</v>
      </c>
      <c r="L3551" s="3" t="s">
        <v>138</v>
      </c>
      <c r="M3551" s="3" t="s">
        <v>242</v>
      </c>
      <c r="N3551" s="3" t="str">
        <f>IF(tbl_clean[[#This Row],[salary_in_usd]]&gt;=statistics!$B$25,"Yes","No")</f>
        <v>No</v>
      </c>
      <c r="O3551" s="3" t="str">
        <f>IF(tbl_clean[[#This Row],[employee_residence]]=tbl_clean[[#This Row],[company_location]], "Same-Country","Cross-Country")</f>
        <v>Same-Country</v>
      </c>
    </row>
    <row r="3552" spans="1:15" ht="19.2" x14ac:dyDescent="0.45">
      <c r="A3552" s="3">
        <v>2023</v>
      </c>
      <c r="B3552" s="4" t="s">
        <v>213</v>
      </c>
      <c r="C3552" s="4">
        <f t="shared" si="55"/>
        <v>3</v>
      </c>
      <c r="D3552" s="4" t="s">
        <v>218</v>
      </c>
      <c r="E3552" s="4" t="s">
        <v>35</v>
      </c>
      <c r="F3552" s="5">
        <v>72000</v>
      </c>
      <c r="G3552" s="3" t="s">
        <v>14</v>
      </c>
      <c r="H3552" s="5">
        <v>77262</v>
      </c>
      <c r="I3552" s="3" t="s">
        <v>138</v>
      </c>
      <c r="J3552" s="3" t="s">
        <v>243</v>
      </c>
      <c r="K3552" s="17">
        <v>0</v>
      </c>
      <c r="L3552" s="3" t="s">
        <v>138</v>
      </c>
      <c r="M3552" s="3" t="s">
        <v>242</v>
      </c>
      <c r="N3552" s="3" t="str">
        <f>IF(tbl_clean[[#This Row],[salary_in_usd]]&gt;=statistics!$B$25,"Yes","No")</f>
        <v>No</v>
      </c>
      <c r="O3552" s="3" t="str">
        <f>IF(tbl_clean[[#This Row],[employee_residence]]=tbl_clean[[#This Row],[company_location]], "Same-Country","Cross-Country")</f>
        <v>Same-Country</v>
      </c>
    </row>
    <row r="3553" spans="1:15" ht="19.2" x14ac:dyDescent="0.45">
      <c r="A3553" s="3">
        <v>2023</v>
      </c>
      <c r="B3553" s="4" t="s">
        <v>214</v>
      </c>
      <c r="C3553" s="4">
        <f t="shared" si="55"/>
        <v>2</v>
      </c>
      <c r="D3553" s="4" t="s">
        <v>218</v>
      </c>
      <c r="E3553" s="4" t="s">
        <v>35</v>
      </c>
      <c r="F3553" s="5">
        <v>62000</v>
      </c>
      <c r="G3553" s="3" t="s">
        <v>58</v>
      </c>
      <c r="H3553" s="5">
        <v>75344</v>
      </c>
      <c r="I3553" s="3" t="s">
        <v>33</v>
      </c>
      <c r="J3553" s="3" t="s">
        <v>244</v>
      </c>
      <c r="K3553" s="17">
        <v>100</v>
      </c>
      <c r="L3553" s="3" t="s">
        <v>33</v>
      </c>
      <c r="M3553" s="3" t="s">
        <v>242</v>
      </c>
      <c r="N3553" s="3" t="str">
        <f>IF(tbl_clean[[#This Row],[salary_in_usd]]&gt;=statistics!$B$25,"Yes","No")</f>
        <v>No</v>
      </c>
      <c r="O3553" s="3" t="str">
        <f>IF(tbl_clean[[#This Row],[employee_residence]]=tbl_clean[[#This Row],[company_location]], "Same-Country","Cross-Country")</f>
        <v>Same-Country</v>
      </c>
    </row>
    <row r="3554" spans="1:15" ht="19.2" x14ac:dyDescent="0.45">
      <c r="A3554" s="3">
        <v>2023</v>
      </c>
      <c r="B3554" s="4" t="s">
        <v>214</v>
      </c>
      <c r="C3554" s="4">
        <f t="shared" si="55"/>
        <v>2</v>
      </c>
      <c r="D3554" s="4" t="s">
        <v>218</v>
      </c>
      <c r="E3554" s="4" t="s">
        <v>37</v>
      </c>
      <c r="F3554" s="5">
        <v>70000</v>
      </c>
      <c r="G3554" s="3" t="s">
        <v>14</v>
      </c>
      <c r="H3554" s="5">
        <v>75116</v>
      </c>
      <c r="I3554" s="3" t="s">
        <v>99</v>
      </c>
      <c r="J3554" s="3" t="s">
        <v>244</v>
      </c>
      <c r="K3554" s="17">
        <v>100</v>
      </c>
      <c r="L3554" s="3" t="s">
        <v>99</v>
      </c>
      <c r="M3554" s="3" t="s">
        <v>242</v>
      </c>
      <c r="N3554" s="3" t="str">
        <f>IF(tbl_clean[[#This Row],[salary_in_usd]]&gt;=statistics!$B$25,"Yes","No")</f>
        <v>No</v>
      </c>
      <c r="O3554" s="3" t="str">
        <f>IF(tbl_clean[[#This Row],[employee_residence]]=tbl_clean[[#This Row],[company_location]], "Same-Country","Cross-Country")</f>
        <v>Same-Country</v>
      </c>
    </row>
    <row r="3555" spans="1:15" ht="19.2" x14ac:dyDescent="0.45">
      <c r="A3555" s="3">
        <v>2023</v>
      </c>
      <c r="B3555" s="4" t="s">
        <v>213</v>
      </c>
      <c r="C3555" s="4">
        <f t="shared" si="55"/>
        <v>3</v>
      </c>
      <c r="D3555" s="4" t="s">
        <v>218</v>
      </c>
      <c r="E3555" s="4" t="s">
        <v>226</v>
      </c>
      <c r="F3555" s="5">
        <v>70000</v>
      </c>
      <c r="G3555" s="3" t="s">
        <v>14</v>
      </c>
      <c r="H3555" s="5">
        <v>75116</v>
      </c>
      <c r="I3555" s="3" t="s">
        <v>48</v>
      </c>
      <c r="J3555" s="3" t="s">
        <v>244</v>
      </c>
      <c r="K3555" s="17">
        <v>100</v>
      </c>
      <c r="L3555" s="3" t="s">
        <v>48</v>
      </c>
      <c r="M3555" s="3" t="s">
        <v>240</v>
      </c>
      <c r="N3555" s="3" t="str">
        <f>IF(tbl_clean[[#This Row],[salary_in_usd]]&gt;=statistics!$B$25,"Yes","No")</f>
        <v>No</v>
      </c>
      <c r="O3555" s="3" t="str">
        <f>IF(tbl_clean[[#This Row],[employee_residence]]=tbl_clean[[#This Row],[company_location]], "Same-Country","Cross-Country")</f>
        <v>Same-Country</v>
      </c>
    </row>
    <row r="3556" spans="1:15" ht="19.2" x14ac:dyDescent="0.45">
      <c r="A3556" s="3">
        <v>2023</v>
      </c>
      <c r="B3556" s="4" t="s">
        <v>213</v>
      </c>
      <c r="C3556" s="4">
        <f t="shared" si="55"/>
        <v>3</v>
      </c>
      <c r="D3556" s="4" t="s">
        <v>218</v>
      </c>
      <c r="E3556" s="4" t="s">
        <v>108</v>
      </c>
      <c r="F3556" s="5">
        <v>70000</v>
      </c>
      <c r="G3556" s="3" t="s">
        <v>14</v>
      </c>
      <c r="H3556" s="5">
        <v>75116</v>
      </c>
      <c r="I3556" s="3" t="s">
        <v>63</v>
      </c>
      <c r="J3556" s="3" t="s">
        <v>244</v>
      </c>
      <c r="K3556" s="17">
        <v>100</v>
      </c>
      <c r="L3556" s="3" t="s">
        <v>63</v>
      </c>
      <c r="M3556" s="3" t="s">
        <v>242</v>
      </c>
      <c r="N3556" s="3" t="str">
        <f>IF(tbl_clean[[#This Row],[salary_in_usd]]&gt;=statistics!$B$25,"Yes","No")</f>
        <v>No</v>
      </c>
      <c r="O3556" s="3" t="str">
        <f>IF(tbl_clean[[#This Row],[employee_residence]]=tbl_clean[[#This Row],[company_location]], "Same-Country","Cross-Country")</f>
        <v>Same-Country</v>
      </c>
    </row>
    <row r="3557" spans="1:15" ht="19.2" x14ac:dyDescent="0.45">
      <c r="A3557" s="3">
        <v>2023</v>
      </c>
      <c r="B3557" s="4" t="s">
        <v>214</v>
      </c>
      <c r="C3557" s="4">
        <f t="shared" si="55"/>
        <v>2</v>
      </c>
      <c r="D3557" s="4" t="s">
        <v>218</v>
      </c>
      <c r="E3557" s="4" t="s">
        <v>223</v>
      </c>
      <c r="F3557" s="5">
        <v>100000</v>
      </c>
      <c r="G3557" s="3" t="s">
        <v>67</v>
      </c>
      <c r="H3557" s="5">
        <v>75020</v>
      </c>
      <c r="I3557" s="3" t="s">
        <v>66</v>
      </c>
      <c r="J3557" s="3" t="s">
        <v>243</v>
      </c>
      <c r="K3557" s="17">
        <v>0</v>
      </c>
      <c r="L3557" s="3" t="s">
        <v>66</v>
      </c>
      <c r="M3557" s="3" t="s">
        <v>242</v>
      </c>
      <c r="N3557" s="3" t="str">
        <f>IF(tbl_clean[[#This Row],[salary_in_usd]]&gt;=statistics!$B$25,"Yes","No")</f>
        <v>No</v>
      </c>
      <c r="O3557" s="3" t="str">
        <f>IF(tbl_clean[[#This Row],[employee_residence]]=tbl_clean[[#This Row],[company_location]], "Same-Country","Cross-Country")</f>
        <v>Same-Country</v>
      </c>
    </row>
    <row r="3558" spans="1:15" ht="19.2" x14ac:dyDescent="0.45">
      <c r="A3558" s="3">
        <v>2023</v>
      </c>
      <c r="B3558" s="4" t="s">
        <v>214</v>
      </c>
      <c r="C3558" s="4">
        <f t="shared" si="55"/>
        <v>2</v>
      </c>
      <c r="D3558" s="4" t="s">
        <v>218</v>
      </c>
      <c r="E3558" s="4" t="s">
        <v>95</v>
      </c>
      <c r="F3558" s="5">
        <v>100000</v>
      </c>
      <c r="G3558" s="3" t="s">
        <v>67</v>
      </c>
      <c r="H3558" s="5">
        <v>75020</v>
      </c>
      <c r="I3558" s="3" t="s">
        <v>96</v>
      </c>
      <c r="J3558" s="3" t="s">
        <v>244</v>
      </c>
      <c r="K3558" s="17">
        <v>100</v>
      </c>
      <c r="L3558" s="3" t="s">
        <v>96</v>
      </c>
      <c r="M3558" s="3" t="s">
        <v>240</v>
      </c>
      <c r="N3558" s="3" t="str">
        <f>IF(tbl_clean[[#This Row],[salary_in_usd]]&gt;=statistics!$B$25,"Yes","No")</f>
        <v>No</v>
      </c>
      <c r="O3558" s="3" t="str">
        <f>IF(tbl_clean[[#This Row],[employee_residence]]=tbl_clean[[#This Row],[company_location]], "Same-Country","Cross-Country")</f>
        <v>Same-Country</v>
      </c>
    </row>
    <row r="3559" spans="1:15" ht="19.2" x14ac:dyDescent="0.45">
      <c r="A3559" s="3">
        <v>2023</v>
      </c>
      <c r="B3559" s="4" t="s">
        <v>215</v>
      </c>
      <c r="C3559" s="4">
        <f t="shared" si="55"/>
        <v>1</v>
      </c>
      <c r="D3559" s="4" t="s">
        <v>218</v>
      </c>
      <c r="E3559" s="4" t="s">
        <v>27</v>
      </c>
      <c r="F3559" s="5">
        <v>75000</v>
      </c>
      <c r="G3559" s="3" t="s">
        <v>20</v>
      </c>
      <c r="H3559" s="5">
        <v>75000</v>
      </c>
      <c r="I3559" s="3" t="s">
        <v>21</v>
      </c>
      <c r="J3559" s="3" t="s">
        <v>243</v>
      </c>
      <c r="K3559" s="17">
        <v>0</v>
      </c>
      <c r="L3559" s="3" t="s">
        <v>21</v>
      </c>
      <c r="M3559" s="3" t="s">
        <v>242</v>
      </c>
      <c r="N3559" s="3" t="str">
        <f>IF(tbl_clean[[#This Row],[salary_in_usd]]&gt;=statistics!$B$25,"Yes","No")</f>
        <v>No</v>
      </c>
      <c r="O3559" s="3" t="str">
        <f>IF(tbl_clean[[#This Row],[employee_residence]]=tbl_clean[[#This Row],[company_location]], "Same-Country","Cross-Country")</f>
        <v>Same-Country</v>
      </c>
    </row>
    <row r="3560" spans="1:15" ht="19.2" x14ac:dyDescent="0.45">
      <c r="A3560" s="3">
        <v>2023</v>
      </c>
      <c r="B3560" s="4" t="s">
        <v>213</v>
      </c>
      <c r="C3560" s="4">
        <f t="shared" si="55"/>
        <v>3</v>
      </c>
      <c r="D3560" s="4" t="s">
        <v>218</v>
      </c>
      <c r="E3560" s="4" t="s">
        <v>37</v>
      </c>
      <c r="F3560" s="5">
        <v>75000</v>
      </c>
      <c r="G3560" s="3" t="s">
        <v>20</v>
      </c>
      <c r="H3560" s="5">
        <v>75000</v>
      </c>
      <c r="I3560" s="3" t="s">
        <v>21</v>
      </c>
      <c r="J3560" s="3" t="s">
        <v>244</v>
      </c>
      <c r="K3560" s="17">
        <v>100</v>
      </c>
      <c r="L3560" s="3" t="s">
        <v>21</v>
      </c>
      <c r="M3560" s="3" t="s">
        <v>242</v>
      </c>
      <c r="N3560" s="3" t="str">
        <f>IF(tbl_clean[[#This Row],[salary_in_usd]]&gt;=statistics!$B$25,"Yes","No")</f>
        <v>No</v>
      </c>
      <c r="O3560" s="3" t="str">
        <f>IF(tbl_clean[[#This Row],[employee_residence]]=tbl_clean[[#This Row],[company_location]], "Same-Country","Cross-Country")</f>
        <v>Same-Country</v>
      </c>
    </row>
    <row r="3561" spans="1:15" ht="19.2" x14ac:dyDescent="0.45">
      <c r="A3561" s="3">
        <v>2023</v>
      </c>
      <c r="B3561" s="4" t="s">
        <v>215</v>
      </c>
      <c r="C3561" s="4">
        <f t="shared" si="55"/>
        <v>1</v>
      </c>
      <c r="D3561" s="4" t="s">
        <v>218</v>
      </c>
      <c r="E3561" s="4" t="s">
        <v>27</v>
      </c>
      <c r="F3561" s="5">
        <v>75000</v>
      </c>
      <c r="G3561" s="3" t="s">
        <v>20</v>
      </c>
      <c r="H3561" s="5">
        <v>75000</v>
      </c>
      <c r="I3561" s="3" t="s">
        <v>21</v>
      </c>
      <c r="J3561" s="3" t="s">
        <v>244</v>
      </c>
      <c r="K3561" s="17">
        <v>100</v>
      </c>
      <c r="L3561" s="3" t="s">
        <v>21</v>
      </c>
      <c r="M3561" s="3" t="s">
        <v>242</v>
      </c>
      <c r="N3561" s="3" t="str">
        <f>IF(tbl_clean[[#This Row],[salary_in_usd]]&gt;=statistics!$B$25,"Yes","No")</f>
        <v>No</v>
      </c>
      <c r="O3561" s="3" t="str">
        <f>IF(tbl_clean[[#This Row],[employee_residence]]=tbl_clean[[#This Row],[company_location]], "Same-Country","Cross-Country")</f>
        <v>Same-Country</v>
      </c>
    </row>
    <row r="3562" spans="1:15" ht="19.2" x14ac:dyDescent="0.45">
      <c r="A3562" s="3">
        <v>2023</v>
      </c>
      <c r="B3562" s="4" t="s">
        <v>213</v>
      </c>
      <c r="C3562" s="4">
        <f t="shared" si="55"/>
        <v>3</v>
      </c>
      <c r="D3562" s="4" t="s">
        <v>218</v>
      </c>
      <c r="E3562" s="4" t="s">
        <v>27</v>
      </c>
      <c r="F3562" s="5">
        <v>75000</v>
      </c>
      <c r="G3562" s="3" t="s">
        <v>20</v>
      </c>
      <c r="H3562" s="5">
        <v>75000</v>
      </c>
      <c r="I3562" s="3" t="s">
        <v>21</v>
      </c>
      <c r="J3562" s="3" t="s">
        <v>244</v>
      </c>
      <c r="K3562" s="17">
        <v>100</v>
      </c>
      <c r="L3562" s="3" t="s">
        <v>21</v>
      </c>
      <c r="M3562" s="3" t="s">
        <v>242</v>
      </c>
      <c r="N3562" s="3" t="str">
        <f>IF(tbl_clean[[#This Row],[salary_in_usd]]&gt;=statistics!$B$25,"Yes","No")</f>
        <v>No</v>
      </c>
      <c r="O3562" s="3" t="str">
        <f>IF(tbl_clean[[#This Row],[employee_residence]]=tbl_clean[[#This Row],[company_location]], "Same-Country","Cross-Country")</f>
        <v>Same-Country</v>
      </c>
    </row>
    <row r="3563" spans="1:15" ht="19.2" x14ac:dyDescent="0.45">
      <c r="A3563" s="3">
        <v>2023</v>
      </c>
      <c r="B3563" s="4" t="s">
        <v>213</v>
      </c>
      <c r="C3563" s="4">
        <f t="shared" si="55"/>
        <v>3</v>
      </c>
      <c r="D3563" s="4" t="s">
        <v>218</v>
      </c>
      <c r="E3563" s="4" t="s">
        <v>27</v>
      </c>
      <c r="F3563" s="5">
        <v>75000</v>
      </c>
      <c r="G3563" s="3" t="s">
        <v>20</v>
      </c>
      <c r="H3563" s="5">
        <v>75000</v>
      </c>
      <c r="I3563" s="3" t="s">
        <v>21</v>
      </c>
      <c r="J3563" s="3" t="s">
        <v>244</v>
      </c>
      <c r="K3563" s="17">
        <v>100</v>
      </c>
      <c r="L3563" s="3" t="s">
        <v>21</v>
      </c>
      <c r="M3563" s="3" t="s">
        <v>242</v>
      </c>
      <c r="N3563" s="3" t="str">
        <f>IF(tbl_clean[[#This Row],[salary_in_usd]]&gt;=statistics!$B$25,"Yes","No")</f>
        <v>No</v>
      </c>
      <c r="O3563" s="3" t="str">
        <f>IF(tbl_clean[[#This Row],[employee_residence]]=tbl_clean[[#This Row],[company_location]], "Same-Country","Cross-Country")</f>
        <v>Same-Country</v>
      </c>
    </row>
    <row r="3564" spans="1:15" ht="19.2" x14ac:dyDescent="0.45">
      <c r="A3564" s="3">
        <v>2023</v>
      </c>
      <c r="B3564" s="4" t="s">
        <v>214</v>
      </c>
      <c r="C3564" s="4">
        <f t="shared" si="55"/>
        <v>2</v>
      </c>
      <c r="D3564" s="4" t="s">
        <v>218</v>
      </c>
      <c r="E3564" s="4" t="s">
        <v>27</v>
      </c>
      <c r="F3564" s="5">
        <v>75000</v>
      </c>
      <c r="G3564" s="3" t="s">
        <v>20</v>
      </c>
      <c r="H3564" s="5">
        <v>75000</v>
      </c>
      <c r="I3564" s="3" t="s">
        <v>21</v>
      </c>
      <c r="J3564" s="3" t="s">
        <v>243</v>
      </c>
      <c r="K3564" s="17">
        <v>0</v>
      </c>
      <c r="L3564" s="3" t="s">
        <v>21</v>
      </c>
      <c r="M3564" s="3" t="s">
        <v>242</v>
      </c>
      <c r="N3564" s="3" t="str">
        <f>IF(tbl_clean[[#This Row],[salary_in_usd]]&gt;=statistics!$B$25,"Yes","No")</f>
        <v>No</v>
      </c>
      <c r="O3564" s="3" t="str">
        <f>IF(tbl_clean[[#This Row],[employee_residence]]=tbl_clean[[#This Row],[company_location]], "Same-Country","Cross-Country")</f>
        <v>Same-Country</v>
      </c>
    </row>
    <row r="3565" spans="1:15" ht="19.2" x14ac:dyDescent="0.45">
      <c r="A3565" s="3">
        <v>2023</v>
      </c>
      <c r="B3565" s="4" t="s">
        <v>213</v>
      </c>
      <c r="C3565" s="4">
        <f t="shared" si="55"/>
        <v>3</v>
      </c>
      <c r="D3565" s="4" t="s">
        <v>218</v>
      </c>
      <c r="E3565" s="4" t="s">
        <v>37</v>
      </c>
      <c r="F3565" s="5">
        <v>75000</v>
      </c>
      <c r="G3565" s="3" t="s">
        <v>20</v>
      </c>
      <c r="H3565" s="5">
        <v>75000</v>
      </c>
      <c r="I3565" s="3" t="s">
        <v>21</v>
      </c>
      <c r="J3565" s="3" t="s">
        <v>243</v>
      </c>
      <c r="K3565" s="17">
        <v>0</v>
      </c>
      <c r="L3565" s="3" t="s">
        <v>21</v>
      </c>
      <c r="M3565" s="3" t="s">
        <v>242</v>
      </c>
      <c r="N3565" s="3" t="str">
        <f>IF(tbl_clean[[#This Row],[salary_in_usd]]&gt;=statistics!$B$25,"Yes","No")</f>
        <v>No</v>
      </c>
      <c r="O3565" s="3" t="str">
        <f>IF(tbl_clean[[#This Row],[employee_residence]]=tbl_clean[[#This Row],[company_location]], "Same-Country","Cross-Country")</f>
        <v>Same-Country</v>
      </c>
    </row>
    <row r="3566" spans="1:15" ht="19.2" x14ac:dyDescent="0.45">
      <c r="A3566" s="3">
        <v>2023</v>
      </c>
      <c r="B3566" s="4" t="s">
        <v>214</v>
      </c>
      <c r="C3566" s="4">
        <f t="shared" si="55"/>
        <v>2</v>
      </c>
      <c r="D3566" s="4" t="s">
        <v>218</v>
      </c>
      <c r="E3566" s="4" t="s">
        <v>37</v>
      </c>
      <c r="F3566" s="5">
        <v>75000</v>
      </c>
      <c r="G3566" s="3" t="s">
        <v>20</v>
      </c>
      <c r="H3566" s="5">
        <v>75000</v>
      </c>
      <c r="I3566" s="3" t="s">
        <v>21</v>
      </c>
      <c r="J3566" s="3" t="s">
        <v>243</v>
      </c>
      <c r="K3566" s="17">
        <v>0</v>
      </c>
      <c r="L3566" s="3" t="s">
        <v>21</v>
      </c>
      <c r="M3566" s="3" t="s">
        <v>242</v>
      </c>
      <c r="N3566" s="3" t="str">
        <f>IF(tbl_clean[[#This Row],[salary_in_usd]]&gt;=statistics!$B$25,"Yes","No")</f>
        <v>No</v>
      </c>
      <c r="O3566" s="3" t="str">
        <f>IF(tbl_clean[[#This Row],[employee_residence]]=tbl_clean[[#This Row],[company_location]], "Same-Country","Cross-Country")</f>
        <v>Same-Country</v>
      </c>
    </row>
    <row r="3567" spans="1:15" ht="19.2" x14ac:dyDescent="0.45">
      <c r="A3567" s="3">
        <v>2023</v>
      </c>
      <c r="B3567" s="4" t="s">
        <v>214</v>
      </c>
      <c r="C3567" s="4">
        <f t="shared" si="55"/>
        <v>2</v>
      </c>
      <c r="D3567" s="4" t="s">
        <v>218</v>
      </c>
      <c r="E3567" s="4" t="s">
        <v>37</v>
      </c>
      <c r="F3567" s="5">
        <v>75000</v>
      </c>
      <c r="G3567" s="3" t="s">
        <v>20</v>
      </c>
      <c r="H3567" s="5">
        <v>75000</v>
      </c>
      <c r="I3567" s="3" t="s">
        <v>21</v>
      </c>
      <c r="J3567" s="3" t="s">
        <v>244</v>
      </c>
      <c r="K3567" s="17">
        <v>100</v>
      </c>
      <c r="L3567" s="3" t="s">
        <v>21</v>
      </c>
      <c r="M3567" s="3" t="s">
        <v>242</v>
      </c>
      <c r="N3567" s="3" t="str">
        <f>IF(tbl_clean[[#This Row],[salary_in_usd]]&gt;=statistics!$B$25,"Yes","No")</f>
        <v>No</v>
      </c>
      <c r="O3567" s="3" t="str">
        <f>IF(tbl_clean[[#This Row],[employee_residence]]=tbl_clean[[#This Row],[company_location]], "Same-Country","Cross-Country")</f>
        <v>Same-Country</v>
      </c>
    </row>
    <row r="3568" spans="1:15" ht="19.2" x14ac:dyDescent="0.45">
      <c r="A3568" s="3">
        <v>2023</v>
      </c>
      <c r="B3568" s="4" t="s">
        <v>215</v>
      </c>
      <c r="C3568" s="4">
        <f t="shared" si="55"/>
        <v>1</v>
      </c>
      <c r="D3568" s="4" t="s">
        <v>218</v>
      </c>
      <c r="E3568" s="4" t="s">
        <v>27</v>
      </c>
      <c r="F3568" s="5">
        <v>75000</v>
      </c>
      <c r="G3568" s="3" t="s">
        <v>20</v>
      </c>
      <c r="H3568" s="5">
        <v>75000</v>
      </c>
      <c r="I3568" s="3" t="s">
        <v>21</v>
      </c>
      <c r="J3568" s="3" t="s">
        <v>244</v>
      </c>
      <c r="K3568" s="17">
        <v>100</v>
      </c>
      <c r="L3568" s="3" t="s">
        <v>21</v>
      </c>
      <c r="M3568" s="3" t="s">
        <v>242</v>
      </c>
      <c r="N3568" s="3" t="str">
        <f>IF(tbl_clean[[#This Row],[salary_in_usd]]&gt;=statistics!$B$25,"Yes","No")</f>
        <v>No</v>
      </c>
      <c r="O3568" s="3" t="str">
        <f>IF(tbl_clean[[#This Row],[employee_residence]]=tbl_clean[[#This Row],[company_location]], "Same-Country","Cross-Country")</f>
        <v>Same-Country</v>
      </c>
    </row>
    <row r="3569" spans="1:15" ht="19.2" x14ac:dyDescent="0.45">
      <c r="A3569" s="3">
        <v>2023</v>
      </c>
      <c r="B3569" s="4" t="s">
        <v>213</v>
      </c>
      <c r="C3569" s="4">
        <f t="shared" si="55"/>
        <v>3</v>
      </c>
      <c r="D3569" s="4" t="s">
        <v>218</v>
      </c>
      <c r="E3569" s="4" t="s">
        <v>27</v>
      </c>
      <c r="F3569" s="5">
        <v>75000</v>
      </c>
      <c r="G3569" s="3" t="s">
        <v>20</v>
      </c>
      <c r="H3569" s="5">
        <v>75000</v>
      </c>
      <c r="I3569" s="3" t="s">
        <v>21</v>
      </c>
      <c r="J3569" s="3" t="s">
        <v>244</v>
      </c>
      <c r="K3569" s="17">
        <v>100</v>
      </c>
      <c r="L3569" s="3" t="s">
        <v>21</v>
      </c>
      <c r="M3569" s="3" t="s">
        <v>242</v>
      </c>
      <c r="N3569" s="3" t="str">
        <f>IF(tbl_clean[[#This Row],[salary_in_usd]]&gt;=statistics!$B$25,"Yes","No")</f>
        <v>No</v>
      </c>
      <c r="O3569" s="3" t="str">
        <f>IF(tbl_clean[[#This Row],[employee_residence]]=tbl_clean[[#This Row],[company_location]], "Same-Country","Cross-Country")</f>
        <v>Same-Country</v>
      </c>
    </row>
    <row r="3570" spans="1:15" ht="19.2" x14ac:dyDescent="0.45">
      <c r="A3570" s="3">
        <v>2023</v>
      </c>
      <c r="B3570" s="4" t="s">
        <v>214</v>
      </c>
      <c r="C3570" s="4">
        <f t="shared" si="55"/>
        <v>2</v>
      </c>
      <c r="D3570" s="4" t="s">
        <v>218</v>
      </c>
      <c r="E3570" s="4" t="s">
        <v>27</v>
      </c>
      <c r="F3570" s="5">
        <v>75000</v>
      </c>
      <c r="G3570" s="3" t="s">
        <v>20</v>
      </c>
      <c r="H3570" s="5">
        <v>75000</v>
      </c>
      <c r="I3570" s="3" t="s">
        <v>21</v>
      </c>
      <c r="J3570" s="3" t="s">
        <v>244</v>
      </c>
      <c r="K3570" s="17">
        <v>100</v>
      </c>
      <c r="L3570" s="3" t="s">
        <v>21</v>
      </c>
      <c r="M3570" s="3" t="s">
        <v>242</v>
      </c>
      <c r="N3570" s="3" t="str">
        <f>IF(tbl_clean[[#This Row],[salary_in_usd]]&gt;=statistics!$B$25,"Yes","No")</f>
        <v>No</v>
      </c>
      <c r="O3570" s="3" t="str">
        <f>IF(tbl_clean[[#This Row],[employee_residence]]=tbl_clean[[#This Row],[company_location]], "Same-Country","Cross-Country")</f>
        <v>Same-Country</v>
      </c>
    </row>
    <row r="3571" spans="1:15" ht="19.2" x14ac:dyDescent="0.45">
      <c r="A3571" s="3">
        <v>2023</v>
      </c>
      <c r="B3571" s="4" t="s">
        <v>213</v>
      </c>
      <c r="C3571" s="4">
        <f t="shared" si="55"/>
        <v>3</v>
      </c>
      <c r="D3571" s="4" t="s">
        <v>218</v>
      </c>
      <c r="E3571" s="4" t="s">
        <v>37</v>
      </c>
      <c r="F3571" s="5">
        <v>75000</v>
      </c>
      <c r="G3571" s="3" t="s">
        <v>20</v>
      </c>
      <c r="H3571" s="5">
        <v>75000</v>
      </c>
      <c r="I3571" s="3" t="s">
        <v>21</v>
      </c>
      <c r="J3571" s="3" t="s">
        <v>243</v>
      </c>
      <c r="K3571" s="17">
        <v>0</v>
      </c>
      <c r="L3571" s="3" t="s">
        <v>21</v>
      </c>
      <c r="M3571" s="3" t="s">
        <v>242</v>
      </c>
      <c r="N3571" s="3" t="str">
        <f>IF(tbl_clean[[#This Row],[salary_in_usd]]&gt;=statistics!$B$25,"Yes","No")</f>
        <v>No</v>
      </c>
      <c r="O3571" s="3" t="str">
        <f>IF(tbl_clean[[#This Row],[employee_residence]]=tbl_clean[[#This Row],[company_location]], "Same-Country","Cross-Country")</f>
        <v>Same-Country</v>
      </c>
    </row>
    <row r="3572" spans="1:15" ht="19.2" x14ac:dyDescent="0.45">
      <c r="A3572" s="3">
        <v>2023</v>
      </c>
      <c r="B3572" s="4" t="s">
        <v>215</v>
      </c>
      <c r="C3572" s="4">
        <f t="shared" si="55"/>
        <v>1</v>
      </c>
      <c r="D3572" s="4" t="s">
        <v>218</v>
      </c>
      <c r="E3572" s="4" t="s">
        <v>27</v>
      </c>
      <c r="F3572" s="5">
        <v>75000</v>
      </c>
      <c r="G3572" s="3" t="s">
        <v>20</v>
      </c>
      <c r="H3572" s="5">
        <v>75000</v>
      </c>
      <c r="I3572" s="3" t="s">
        <v>21</v>
      </c>
      <c r="J3572" s="3" t="s">
        <v>244</v>
      </c>
      <c r="K3572" s="17">
        <v>100</v>
      </c>
      <c r="L3572" s="3" t="s">
        <v>21</v>
      </c>
      <c r="M3572" s="3" t="s">
        <v>242</v>
      </c>
      <c r="N3572" s="3" t="str">
        <f>IF(tbl_clean[[#This Row],[salary_in_usd]]&gt;=statistics!$B$25,"Yes","No")</f>
        <v>No</v>
      </c>
      <c r="O3572" s="3" t="str">
        <f>IF(tbl_clean[[#This Row],[employee_residence]]=tbl_clean[[#This Row],[company_location]], "Same-Country","Cross-Country")</f>
        <v>Same-Country</v>
      </c>
    </row>
    <row r="3573" spans="1:15" ht="19.2" x14ac:dyDescent="0.45">
      <c r="A3573" s="3">
        <v>2023</v>
      </c>
      <c r="B3573" s="4" t="s">
        <v>214</v>
      </c>
      <c r="C3573" s="4">
        <f t="shared" si="55"/>
        <v>2</v>
      </c>
      <c r="D3573" s="4" t="s">
        <v>218</v>
      </c>
      <c r="E3573" s="4" t="s">
        <v>37</v>
      </c>
      <c r="F3573" s="5">
        <v>75000</v>
      </c>
      <c r="G3573" s="3" t="s">
        <v>20</v>
      </c>
      <c r="H3573" s="5">
        <v>75000</v>
      </c>
      <c r="I3573" s="3" t="s">
        <v>21</v>
      </c>
      <c r="J3573" s="3" t="s">
        <v>243</v>
      </c>
      <c r="K3573" s="17">
        <v>0</v>
      </c>
      <c r="L3573" s="3" t="s">
        <v>21</v>
      </c>
      <c r="M3573" s="3" t="s">
        <v>242</v>
      </c>
      <c r="N3573" s="3" t="str">
        <f>IF(tbl_clean[[#This Row],[salary_in_usd]]&gt;=statistics!$B$25,"Yes","No")</f>
        <v>No</v>
      </c>
      <c r="O3573" s="3" t="str">
        <f>IF(tbl_clean[[#This Row],[employee_residence]]=tbl_clean[[#This Row],[company_location]], "Same-Country","Cross-Country")</f>
        <v>Same-Country</v>
      </c>
    </row>
    <row r="3574" spans="1:15" ht="19.2" x14ac:dyDescent="0.45">
      <c r="A3574" s="3">
        <v>2023</v>
      </c>
      <c r="B3574" s="4" t="s">
        <v>213</v>
      </c>
      <c r="C3574" s="4">
        <f t="shared" si="55"/>
        <v>3</v>
      </c>
      <c r="D3574" s="4" t="s">
        <v>218</v>
      </c>
      <c r="E3574" s="4" t="s">
        <v>27</v>
      </c>
      <c r="F3574" s="5">
        <v>75000</v>
      </c>
      <c r="G3574" s="3" t="s">
        <v>20</v>
      </c>
      <c r="H3574" s="5">
        <v>75000</v>
      </c>
      <c r="I3574" s="3" t="s">
        <v>21</v>
      </c>
      <c r="J3574" s="3" t="s">
        <v>244</v>
      </c>
      <c r="K3574" s="17">
        <v>100</v>
      </c>
      <c r="L3574" s="3" t="s">
        <v>21</v>
      </c>
      <c r="M3574" s="3" t="s">
        <v>242</v>
      </c>
      <c r="N3574" s="3" t="str">
        <f>IF(tbl_clean[[#This Row],[salary_in_usd]]&gt;=statistics!$B$25,"Yes","No")</f>
        <v>No</v>
      </c>
      <c r="O3574" s="3" t="str">
        <f>IF(tbl_clean[[#This Row],[employee_residence]]=tbl_clean[[#This Row],[company_location]], "Same-Country","Cross-Country")</f>
        <v>Same-Country</v>
      </c>
    </row>
    <row r="3575" spans="1:15" ht="19.2" x14ac:dyDescent="0.45">
      <c r="A3575" s="3">
        <v>2023</v>
      </c>
      <c r="B3575" s="4" t="s">
        <v>215</v>
      </c>
      <c r="C3575" s="4">
        <f t="shared" si="55"/>
        <v>1</v>
      </c>
      <c r="D3575" s="4" t="s">
        <v>218</v>
      </c>
      <c r="E3575" s="4" t="s">
        <v>27</v>
      </c>
      <c r="F3575" s="5">
        <v>75000</v>
      </c>
      <c r="G3575" s="3" t="s">
        <v>20</v>
      </c>
      <c r="H3575" s="5">
        <v>75000</v>
      </c>
      <c r="I3575" s="3" t="s">
        <v>21</v>
      </c>
      <c r="J3575" s="3" t="s">
        <v>244</v>
      </c>
      <c r="K3575" s="17">
        <v>100</v>
      </c>
      <c r="L3575" s="3" t="s">
        <v>21</v>
      </c>
      <c r="M3575" s="3" t="s">
        <v>242</v>
      </c>
      <c r="N3575" s="3" t="str">
        <f>IF(tbl_clean[[#This Row],[salary_in_usd]]&gt;=statistics!$B$25,"Yes","No")</f>
        <v>No</v>
      </c>
      <c r="O3575" s="3" t="str">
        <f>IF(tbl_clean[[#This Row],[employee_residence]]=tbl_clean[[#This Row],[company_location]], "Same-Country","Cross-Country")</f>
        <v>Same-Country</v>
      </c>
    </row>
    <row r="3576" spans="1:15" ht="19.2" x14ac:dyDescent="0.45">
      <c r="A3576" s="3">
        <v>2023</v>
      </c>
      <c r="B3576" s="4" t="s">
        <v>213</v>
      </c>
      <c r="C3576" s="4">
        <f t="shared" si="55"/>
        <v>3</v>
      </c>
      <c r="D3576" s="4" t="s">
        <v>218</v>
      </c>
      <c r="E3576" s="4" t="s">
        <v>27</v>
      </c>
      <c r="F3576" s="5">
        <v>75000</v>
      </c>
      <c r="G3576" s="3" t="s">
        <v>20</v>
      </c>
      <c r="H3576" s="5">
        <v>75000</v>
      </c>
      <c r="I3576" s="3" t="s">
        <v>21</v>
      </c>
      <c r="J3576" s="3" t="s">
        <v>244</v>
      </c>
      <c r="K3576" s="17">
        <v>100</v>
      </c>
      <c r="L3576" s="3" t="s">
        <v>21</v>
      </c>
      <c r="M3576" s="3" t="s">
        <v>242</v>
      </c>
      <c r="N3576" s="3" t="str">
        <f>IF(tbl_clean[[#This Row],[salary_in_usd]]&gt;=statistics!$B$25,"Yes","No")</f>
        <v>No</v>
      </c>
      <c r="O3576" s="3" t="str">
        <f>IF(tbl_clean[[#This Row],[employee_residence]]=tbl_clean[[#This Row],[company_location]], "Same-Country","Cross-Country")</f>
        <v>Same-Country</v>
      </c>
    </row>
    <row r="3577" spans="1:15" ht="19.2" x14ac:dyDescent="0.45">
      <c r="A3577" s="3">
        <v>2023</v>
      </c>
      <c r="B3577" s="4" t="s">
        <v>215</v>
      </c>
      <c r="C3577" s="4">
        <f t="shared" si="55"/>
        <v>1</v>
      </c>
      <c r="D3577" s="4" t="s">
        <v>218</v>
      </c>
      <c r="E3577" s="4" t="s">
        <v>27</v>
      </c>
      <c r="F3577" s="5">
        <v>75000</v>
      </c>
      <c r="G3577" s="3" t="s">
        <v>20</v>
      </c>
      <c r="H3577" s="5">
        <v>75000</v>
      </c>
      <c r="I3577" s="3" t="s">
        <v>21</v>
      </c>
      <c r="J3577" s="3" t="s">
        <v>244</v>
      </c>
      <c r="K3577" s="17">
        <v>100</v>
      </c>
      <c r="L3577" s="3" t="s">
        <v>21</v>
      </c>
      <c r="M3577" s="3" t="s">
        <v>242</v>
      </c>
      <c r="N3577" s="3" t="str">
        <f>IF(tbl_clean[[#This Row],[salary_in_usd]]&gt;=statistics!$B$25,"Yes","No")</f>
        <v>No</v>
      </c>
      <c r="O3577" s="3" t="str">
        <f>IF(tbl_clean[[#This Row],[employee_residence]]=tbl_clean[[#This Row],[company_location]], "Same-Country","Cross-Country")</f>
        <v>Same-Country</v>
      </c>
    </row>
    <row r="3578" spans="1:15" ht="19.2" x14ac:dyDescent="0.45">
      <c r="A3578" s="3">
        <v>2023</v>
      </c>
      <c r="B3578" s="4" t="s">
        <v>215</v>
      </c>
      <c r="C3578" s="4">
        <f t="shared" si="55"/>
        <v>1</v>
      </c>
      <c r="D3578" s="4" t="s">
        <v>218</v>
      </c>
      <c r="E3578" s="4" t="s">
        <v>27</v>
      </c>
      <c r="F3578" s="5">
        <v>75000</v>
      </c>
      <c r="G3578" s="3" t="s">
        <v>20</v>
      </c>
      <c r="H3578" s="5">
        <v>75000</v>
      </c>
      <c r="I3578" s="3" t="s">
        <v>21</v>
      </c>
      <c r="J3578" s="3" t="s">
        <v>244</v>
      </c>
      <c r="K3578" s="17">
        <v>100</v>
      </c>
      <c r="L3578" s="3" t="s">
        <v>21</v>
      </c>
      <c r="M3578" s="3" t="s">
        <v>242</v>
      </c>
      <c r="N3578" s="3" t="str">
        <f>IF(tbl_clean[[#This Row],[salary_in_usd]]&gt;=statistics!$B$25,"Yes","No")</f>
        <v>No</v>
      </c>
      <c r="O3578" s="3" t="str">
        <f>IF(tbl_clean[[#This Row],[employee_residence]]=tbl_clean[[#This Row],[company_location]], "Same-Country","Cross-Country")</f>
        <v>Same-Country</v>
      </c>
    </row>
    <row r="3579" spans="1:15" ht="19.2" x14ac:dyDescent="0.45">
      <c r="A3579" s="3">
        <v>2023</v>
      </c>
      <c r="B3579" s="4" t="s">
        <v>213</v>
      </c>
      <c r="C3579" s="4">
        <f t="shared" si="55"/>
        <v>3</v>
      </c>
      <c r="D3579" s="4" t="s">
        <v>218</v>
      </c>
      <c r="E3579" s="4" t="s">
        <v>37</v>
      </c>
      <c r="F3579" s="5">
        <v>75000</v>
      </c>
      <c r="G3579" s="3" t="s">
        <v>20</v>
      </c>
      <c r="H3579" s="5">
        <v>75000</v>
      </c>
      <c r="I3579" s="3" t="s">
        <v>21</v>
      </c>
      <c r="J3579" s="3" t="s">
        <v>244</v>
      </c>
      <c r="K3579" s="17">
        <v>100</v>
      </c>
      <c r="L3579" s="3" t="s">
        <v>21</v>
      </c>
      <c r="M3579" s="3" t="s">
        <v>242</v>
      </c>
      <c r="N3579" s="3" t="str">
        <f>IF(tbl_clean[[#This Row],[salary_in_usd]]&gt;=statistics!$B$25,"Yes","No")</f>
        <v>No</v>
      </c>
      <c r="O3579" s="3" t="str">
        <f>IF(tbl_clean[[#This Row],[employee_residence]]=tbl_clean[[#This Row],[company_location]], "Same-Country","Cross-Country")</f>
        <v>Same-Country</v>
      </c>
    </row>
    <row r="3580" spans="1:15" ht="19.2" x14ac:dyDescent="0.45">
      <c r="A3580" s="3">
        <v>2023</v>
      </c>
      <c r="B3580" s="4" t="s">
        <v>213</v>
      </c>
      <c r="C3580" s="4">
        <f t="shared" si="55"/>
        <v>3</v>
      </c>
      <c r="D3580" s="4" t="s">
        <v>218</v>
      </c>
      <c r="E3580" s="4" t="s">
        <v>37</v>
      </c>
      <c r="F3580" s="5">
        <v>75000</v>
      </c>
      <c r="G3580" s="3" t="s">
        <v>20</v>
      </c>
      <c r="H3580" s="5">
        <v>75000</v>
      </c>
      <c r="I3580" s="3" t="s">
        <v>21</v>
      </c>
      <c r="J3580" s="3" t="s">
        <v>244</v>
      </c>
      <c r="K3580" s="17">
        <v>100</v>
      </c>
      <c r="L3580" s="3" t="s">
        <v>21</v>
      </c>
      <c r="M3580" s="3" t="s">
        <v>242</v>
      </c>
      <c r="N3580" s="3" t="str">
        <f>IF(tbl_clean[[#This Row],[salary_in_usd]]&gt;=statistics!$B$25,"Yes","No")</f>
        <v>No</v>
      </c>
      <c r="O3580" s="3" t="str">
        <f>IF(tbl_clean[[#This Row],[employee_residence]]=tbl_clean[[#This Row],[company_location]], "Same-Country","Cross-Country")</f>
        <v>Same-Country</v>
      </c>
    </row>
    <row r="3581" spans="1:15" ht="19.2" x14ac:dyDescent="0.45">
      <c r="A3581" s="3">
        <v>2023</v>
      </c>
      <c r="B3581" s="4" t="s">
        <v>213</v>
      </c>
      <c r="C3581" s="4">
        <f t="shared" si="55"/>
        <v>3</v>
      </c>
      <c r="D3581" s="4" t="s">
        <v>218</v>
      </c>
      <c r="E3581" s="4" t="s">
        <v>37</v>
      </c>
      <c r="F3581" s="5">
        <v>75000</v>
      </c>
      <c r="G3581" s="3" t="s">
        <v>20</v>
      </c>
      <c r="H3581" s="5">
        <v>75000</v>
      </c>
      <c r="I3581" s="3" t="s">
        <v>21</v>
      </c>
      <c r="J3581" s="3" t="s">
        <v>243</v>
      </c>
      <c r="K3581" s="17">
        <v>0</v>
      </c>
      <c r="L3581" s="3" t="s">
        <v>21</v>
      </c>
      <c r="M3581" s="3" t="s">
        <v>242</v>
      </c>
      <c r="N3581" s="3" t="str">
        <f>IF(tbl_clean[[#This Row],[salary_in_usd]]&gt;=statistics!$B$25,"Yes","No")</f>
        <v>No</v>
      </c>
      <c r="O3581" s="3" t="str">
        <f>IF(tbl_clean[[#This Row],[employee_residence]]=tbl_clean[[#This Row],[company_location]], "Same-Country","Cross-Country")</f>
        <v>Same-Country</v>
      </c>
    </row>
    <row r="3582" spans="1:15" ht="19.2" x14ac:dyDescent="0.45">
      <c r="A3582" s="3">
        <v>2023</v>
      </c>
      <c r="B3582" s="4" t="s">
        <v>213</v>
      </c>
      <c r="C3582" s="4">
        <f t="shared" si="55"/>
        <v>3</v>
      </c>
      <c r="D3582" s="4" t="s">
        <v>218</v>
      </c>
      <c r="E3582" s="4" t="s">
        <v>37</v>
      </c>
      <c r="F3582" s="5">
        <v>75000</v>
      </c>
      <c r="G3582" s="3" t="s">
        <v>20</v>
      </c>
      <c r="H3582" s="5">
        <v>75000</v>
      </c>
      <c r="I3582" s="3" t="s">
        <v>21</v>
      </c>
      <c r="J3582" s="3" t="s">
        <v>244</v>
      </c>
      <c r="K3582" s="17">
        <v>100</v>
      </c>
      <c r="L3582" s="3" t="s">
        <v>21</v>
      </c>
      <c r="M3582" s="3" t="s">
        <v>242</v>
      </c>
      <c r="N3582" s="3" t="str">
        <f>IF(tbl_clean[[#This Row],[salary_in_usd]]&gt;=statistics!$B$25,"Yes","No")</f>
        <v>No</v>
      </c>
      <c r="O3582" s="3" t="str">
        <f>IF(tbl_clean[[#This Row],[employee_residence]]=tbl_clean[[#This Row],[company_location]], "Same-Country","Cross-Country")</f>
        <v>Same-Country</v>
      </c>
    </row>
    <row r="3583" spans="1:15" ht="19.2" x14ac:dyDescent="0.45">
      <c r="A3583" s="3">
        <v>2023</v>
      </c>
      <c r="B3583" s="4" t="s">
        <v>215</v>
      </c>
      <c r="C3583" s="4">
        <f t="shared" si="55"/>
        <v>1</v>
      </c>
      <c r="D3583" s="4" t="s">
        <v>218</v>
      </c>
      <c r="E3583" s="4" t="s">
        <v>23</v>
      </c>
      <c r="F3583" s="5">
        <v>74540</v>
      </c>
      <c r="G3583" s="3" t="s">
        <v>20</v>
      </c>
      <c r="H3583" s="5">
        <v>74540</v>
      </c>
      <c r="I3583" s="3" t="s">
        <v>21</v>
      </c>
      <c r="J3583" s="3" t="s">
        <v>243</v>
      </c>
      <c r="K3583" s="17">
        <v>0</v>
      </c>
      <c r="L3583" s="3" t="s">
        <v>21</v>
      </c>
      <c r="M3583" s="3" t="s">
        <v>242</v>
      </c>
      <c r="N3583" s="3" t="str">
        <f>IF(tbl_clean[[#This Row],[salary_in_usd]]&gt;=statistics!$B$25,"Yes","No")</f>
        <v>No</v>
      </c>
      <c r="O3583" s="3" t="str">
        <f>IF(tbl_clean[[#This Row],[employee_residence]]=tbl_clean[[#This Row],[company_location]], "Same-Country","Cross-Country")</f>
        <v>Same-Country</v>
      </c>
    </row>
    <row r="3584" spans="1:15" ht="19.2" x14ac:dyDescent="0.45">
      <c r="A3584" s="3">
        <v>2023</v>
      </c>
      <c r="B3584" s="4" t="s">
        <v>213</v>
      </c>
      <c r="C3584" s="4">
        <f t="shared" si="55"/>
        <v>3</v>
      </c>
      <c r="D3584" s="4" t="s">
        <v>218</v>
      </c>
      <c r="E3584" s="4" t="s">
        <v>27</v>
      </c>
      <c r="F3584" s="5">
        <v>74178</v>
      </c>
      <c r="G3584" s="3" t="s">
        <v>20</v>
      </c>
      <c r="H3584" s="5">
        <v>74178</v>
      </c>
      <c r="I3584" s="3" t="s">
        <v>21</v>
      </c>
      <c r="J3584" s="3" t="s">
        <v>243</v>
      </c>
      <c r="K3584" s="17">
        <v>0</v>
      </c>
      <c r="L3584" s="3" t="s">
        <v>21</v>
      </c>
      <c r="M3584" s="3" t="s">
        <v>242</v>
      </c>
      <c r="N3584" s="3" t="str">
        <f>IF(tbl_clean[[#This Row],[salary_in_usd]]&gt;=statistics!$B$25,"Yes","No")</f>
        <v>No</v>
      </c>
      <c r="O3584" s="3" t="str">
        <f>IF(tbl_clean[[#This Row],[employee_residence]]=tbl_clean[[#This Row],[company_location]], "Same-Country","Cross-Country")</f>
        <v>Same-Country</v>
      </c>
    </row>
    <row r="3585" spans="1:15" ht="19.2" x14ac:dyDescent="0.45">
      <c r="A3585" s="3">
        <v>2023</v>
      </c>
      <c r="B3585" s="4" t="s">
        <v>215</v>
      </c>
      <c r="C3585" s="4">
        <f t="shared" si="55"/>
        <v>1</v>
      </c>
      <c r="D3585" s="4" t="s">
        <v>218</v>
      </c>
      <c r="E3585" s="4" t="s">
        <v>37</v>
      </c>
      <c r="F3585" s="5">
        <v>73900</v>
      </c>
      <c r="G3585" s="3" t="s">
        <v>20</v>
      </c>
      <c r="H3585" s="5">
        <v>73900</v>
      </c>
      <c r="I3585" s="3" t="s">
        <v>21</v>
      </c>
      <c r="J3585" s="3" t="s">
        <v>243</v>
      </c>
      <c r="K3585" s="17">
        <v>0</v>
      </c>
      <c r="L3585" s="3" t="s">
        <v>21</v>
      </c>
      <c r="M3585" s="3" t="s">
        <v>242</v>
      </c>
      <c r="N3585" s="3" t="str">
        <f>IF(tbl_clean[[#This Row],[salary_in_usd]]&gt;=statistics!$B$25,"Yes","No")</f>
        <v>No</v>
      </c>
      <c r="O3585" s="3" t="str">
        <f>IF(tbl_clean[[#This Row],[employee_residence]]=tbl_clean[[#This Row],[company_location]], "Same-Country","Cross-Country")</f>
        <v>Same-Country</v>
      </c>
    </row>
    <row r="3586" spans="1:15" ht="19.2" x14ac:dyDescent="0.45">
      <c r="A3586" s="3">
        <v>2023</v>
      </c>
      <c r="B3586" s="4" t="s">
        <v>213</v>
      </c>
      <c r="C3586" s="4">
        <f t="shared" ref="C3586:C3649" si="56">IF(B3586="Entry",1,IF(B3586="Mid",2,IF(B3586="Senior",3,4)))</f>
        <v>3</v>
      </c>
      <c r="D3586" s="4" t="s">
        <v>218</v>
      </c>
      <c r="E3586" s="4" t="s">
        <v>70</v>
      </c>
      <c r="F3586" s="5">
        <v>60027</v>
      </c>
      <c r="G3586" s="3" t="s">
        <v>58</v>
      </c>
      <c r="H3586" s="5">
        <v>72946</v>
      </c>
      <c r="I3586" s="3" t="s">
        <v>33</v>
      </c>
      <c r="J3586" s="3" t="s">
        <v>243</v>
      </c>
      <c r="K3586" s="17">
        <v>0</v>
      </c>
      <c r="L3586" s="3" t="s">
        <v>33</v>
      </c>
      <c r="M3586" s="3" t="s">
        <v>242</v>
      </c>
      <c r="N3586" s="3" t="str">
        <f>IF(tbl_clean[[#This Row],[salary_in_usd]]&gt;=statistics!$B$25,"Yes","No")</f>
        <v>No</v>
      </c>
      <c r="O3586" s="3" t="str">
        <f>IF(tbl_clean[[#This Row],[employee_residence]]=tbl_clean[[#This Row],[company_location]], "Same-Country","Cross-Country")</f>
        <v>Same-Country</v>
      </c>
    </row>
    <row r="3587" spans="1:15" ht="19.2" x14ac:dyDescent="0.45">
      <c r="A3587" s="3">
        <v>2023</v>
      </c>
      <c r="B3587" s="4" t="s">
        <v>214</v>
      </c>
      <c r="C3587" s="4">
        <f t="shared" si="56"/>
        <v>2</v>
      </c>
      <c r="D3587" s="4" t="s">
        <v>218</v>
      </c>
      <c r="E3587" s="4" t="s">
        <v>27</v>
      </c>
      <c r="F3587" s="5">
        <v>60000</v>
      </c>
      <c r="G3587" s="3" t="s">
        <v>58</v>
      </c>
      <c r="H3587" s="5">
        <v>72914</v>
      </c>
      <c r="I3587" s="3" t="s">
        <v>33</v>
      </c>
      <c r="J3587" s="3" t="s">
        <v>243</v>
      </c>
      <c r="K3587" s="17">
        <v>0</v>
      </c>
      <c r="L3587" s="3" t="s">
        <v>33</v>
      </c>
      <c r="M3587" s="3" t="s">
        <v>242</v>
      </c>
      <c r="N3587" s="3" t="str">
        <f>IF(tbl_clean[[#This Row],[salary_in_usd]]&gt;=statistics!$B$25,"Yes","No")</f>
        <v>No</v>
      </c>
      <c r="O3587" s="3" t="str">
        <f>IF(tbl_clean[[#This Row],[employee_residence]]=tbl_clean[[#This Row],[company_location]], "Same-Country","Cross-Country")</f>
        <v>Same-Country</v>
      </c>
    </row>
    <row r="3588" spans="1:15" ht="19.2" x14ac:dyDescent="0.45">
      <c r="A3588" s="3">
        <v>2023</v>
      </c>
      <c r="B3588" s="4" t="s">
        <v>214</v>
      </c>
      <c r="C3588" s="4">
        <f t="shared" si="56"/>
        <v>2</v>
      </c>
      <c r="D3588" s="4" t="s">
        <v>218</v>
      </c>
      <c r="E3588" s="4" t="s">
        <v>23</v>
      </c>
      <c r="F3588" s="5">
        <v>60000</v>
      </c>
      <c r="G3588" s="3" t="s">
        <v>58</v>
      </c>
      <c r="H3588" s="5">
        <v>72914</v>
      </c>
      <c r="I3588" s="3" t="s">
        <v>33</v>
      </c>
      <c r="J3588" s="3" t="s">
        <v>243</v>
      </c>
      <c r="K3588" s="17">
        <v>0</v>
      </c>
      <c r="L3588" s="3" t="s">
        <v>33</v>
      </c>
      <c r="M3588" s="3" t="s">
        <v>242</v>
      </c>
      <c r="N3588" s="3" t="str">
        <f>IF(tbl_clean[[#This Row],[salary_in_usd]]&gt;=statistics!$B$25,"Yes","No")</f>
        <v>No</v>
      </c>
      <c r="O3588" s="3" t="str">
        <f>IF(tbl_clean[[#This Row],[employee_residence]]=tbl_clean[[#This Row],[company_location]], "Same-Country","Cross-Country")</f>
        <v>Same-Country</v>
      </c>
    </row>
    <row r="3589" spans="1:15" ht="19.2" x14ac:dyDescent="0.45">
      <c r="A3589" s="3">
        <v>2023</v>
      </c>
      <c r="B3589" s="4" t="s">
        <v>214</v>
      </c>
      <c r="C3589" s="4">
        <f t="shared" si="56"/>
        <v>2</v>
      </c>
      <c r="D3589" s="4" t="s">
        <v>218</v>
      </c>
      <c r="E3589" s="4" t="s">
        <v>27</v>
      </c>
      <c r="F3589" s="5">
        <v>60000</v>
      </c>
      <c r="G3589" s="3" t="s">
        <v>58</v>
      </c>
      <c r="H3589" s="5">
        <v>72914</v>
      </c>
      <c r="I3589" s="3" t="s">
        <v>119</v>
      </c>
      <c r="J3589" s="3" t="s">
        <v>243</v>
      </c>
      <c r="K3589" s="17">
        <v>0</v>
      </c>
      <c r="L3589" s="3" t="s">
        <v>119</v>
      </c>
      <c r="M3589" s="3" t="s">
        <v>242</v>
      </c>
      <c r="N3589" s="3" t="str">
        <f>IF(tbl_clean[[#This Row],[salary_in_usd]]&gt;=statistics!$B$25,"Yes","No")</f>
        <v>No</v>
      </c>
      <c r="O3589" s="3" t="str">
        <f>IF(tbl_clean[[#This Row],[employee_residence]]=tbl_clean[[#This Row],[company_location]], "Same-Country","Cross-Country")</f>
        <v>Same-Country</v>
      </c>
    </row>
    <row r="3590" spans="1:15" ht="19.2" x14ac:dyDescent="0.45">
      <c r="A3590" s="3">
        <v>2023</v>
      </c>
      <c r="B3590" s="4" t="s">
        <v>214</v>
      </c>
      <c r="C3590" s="4">
        <f t="shared" si="56"/>
        <v>2</v>
      </c>
      <c r="D3590" s="4" t="s">
        <v>218</v>
      </c>
      <c r="E3590" s="4" t="s">
        <v>101</v>
      </c>
      <c r="F3590" s="5">
        <v>60000</v>
      </c>
      <c r="G3590" s="3" t="s">
        <v>58</v>
      </c>
      <c r="H3590" s="5">
        <v>72914</v>
      </c>
      <c r="I3590" s="3" t="s">
        <v>33</v>
      </c>
      <c r="J3590" s="3" t="s">
        <v>243</v>
      </c>
      <c r="K3590" s="17">
        <v>0</v>
      </c>
      <c r="L3590" s="3" t="s">
        <v>33</v>
      </c>
      <c r="M3590" s="3" t="s">
        <v>242</v>
      </c>
      <c r="N3590" s="3" t="str">
        <f>IF(tbl_clean[[#This Row],[salary_in_usd]]&gt;=statistics!$B$25,"Yes","No")</f>
        <v>No</v>
      </c>
      <c r="O3590" s="3" t="str">
        <f>IF(tbl_clean[[#This Row],[employee_residence]]=tbl_clean[[#This Row],[company_location]], "Same-Country","Cross-Country")</f>
        <v>Same-Country</v>
      </c>
    </row>
    <row r="3591" spans="1:15" ht="19.2" x14ac:dyDescent="0.45">
      <c r="A3591" s="3">
        <v>2023</v>
      </c>
      <c r="B3591" s="4" t="s">
        <v>214</v>
      </c>
      <c r="C3591" s="4">
        <f t="shared" si="56"/>
        <v>2</v>
      </c>
      <c r="D3591" s="4" t="s">
        <v>218</v>
      </c>
      <c r="E3591" s="4" t="s">
        <v>142</v>
      </c>
      <c r="F3591" s="5">
        <v>60000</v>
      </c>
      <c r="G3591" s="3" t="s">
        <v>58</v>
      </c>
      <c r="H3591" s="5">
        <v>72914</v>
      </c>
      <c r="I3591" s="3" t="s">
        <v>33</v>
      </c>
      <c r="J3591" s="3" t="s">
        <v>243</v>
      </c>
      <c r="K3591" s="17">
        <v>0</v>
      </c>
      <c r="L3591" s="3" t="s">
        <v>33</v>
      </c>
      <c r="M3591" s="3" t="s">
        <v>240</v>
      </c>
      <c r="N3591" s="3" t="str">
        <f>IF(tbl_clean[[#This Row],[salary_in_usd]]&gt;=statistics!$B$25,"Yes","No")</f>
        <v>No</v>
      </c>
      <c r="O3591" s="3" t="str">
        <f>IF(tbl_clean[[#This Row],[employee_residence]]=tbl_clean[[#This Row],[company_location]], "Same-Country","Cross-Country")</f>
        <v>Same-Country</v>
      </c>
    </row>
    <row r="3592" spans="1:15" ht="19.2" x14ac:dyDescent="0.45">
      <c r="A3592" s="3">
        <v>2023</v>
      </c>
      <c r="B3592" s="4" t="s">
        <v>213</v>
      </c>
      <c r="C3592" s="4">
        <f t="shared" si="56"/>
        <v>3</v>
      </c>
      <c r="D3592" s="4" t="s">
        <v>218</v>
      </c>
      <c r="E3592" s="4" t="s">
        <v>39</v>
      </c>
      <c r="F3592" s="5">
        <v>72200</v>
      </c>
      <c r="G3592" s="3" t="s">
        <v>20</v>
      </c>
      <c r="H3592" s="5">
        <v>72200</v>
      </c>
      <c r="I3592" s="3" t="s">
        <v>21</v>
      </c>
      <c r="J3592" s="3" t="s">
        <v>243</v>
      </c>
      <c r="K3592" s="17">
        <v>0</v>
      </c>
      <c r="L3592" s="3" t="s">
        <v>21</v>
      </c>
      <c r="M3592" s="3" t="s">
        <v>242</v>
      </c>
      <c r="N3592" s="3" t="str">
        <f>IF(tbl_clean[[#This Row],[salary_in_usd]]&gt;=statistics!$B$25,"Yes","No")</f>
        <v>No</v>
      </c>
      <c r="O3592" s="3" t="str">
        <f>IF(tbl_clean[[#This Row],[employee_residence]]=tbl_clean[[#This Row],[company_location]], "Same-Country","Cross-Country")</f>
        <v>Same-Country</v>
      </c>
    </row>
    <row r="3593" spans="1:15" ht="19.2" x14ac:dyDescent="0.45">
      <c r="A3593" s="3">
        <v>2023</v>
      </c>
      <c r="B3593" s="4" t="s">
        <v>213</v>
      </c>
      <c r="C3593" s="4">
        <f t="shared" si="56"/>
        <v>3</v>
      </c>
      <c r="D3593" s="4" t="s">
        <v>218</v>
      </c>
      <c r="E3593" s="4" t="s">
        <v>36</v>
      </c>
      <c r="F3593" s="5">
        <v>72000</v>
      </c>
      <c r="G3593" s="3" t="s">
        <v>20</v>
      </c>
      <c r="H3593" s="5">
        <v>72000</v>
      </c>
      <c r="I3593" s="3" t="s">
        <v>24</v>
      </c>
      <c r="J3593" s="3" t="s">
        <v>243</v>
      </c>
      <c r="K3593" s="17">
        <v>0</v>
      </c>
      <c r="L3593" s="3" t="s">
        <v>24</v>
      </c>
      <c r="M3593" s="3" t="s">
        <v>242</v>
      </c>
      <c r="N3593" s="3" t="str">
        <f>IF(tbl_clean[[#This Row],[salary_in_usd]]&gt;=statistics!$B$25,"Yes","No")</f>
        <v>No</v>
      </c>
      <c r="O3593" s="3" t="str">
        <f>IF(tbl_clean[[#This Row],[employee_residence]]=tbl_clean[[#This Row],[company_location]], "Same-Country","Cross-Country")</f>
        <v>Same-Country</v>
      </c>
    </row>
    <row r="3594" spans="1:15" ht="19.2" x14ac:dyDescent="0.45">
      <c r="A3594" s="3">
        <v>2023</v>
      </c>
      <c r="B3594" s="4" t="s">
        <v>214</v>
      </c>
      <c r="C3594" s="4">
        <f t="shared" si="56"/>
        <v>2</v>
      </c>
      <c r="D3594" s="4" t="s">
        <v>218</v>
      </c>
      <c r="E3594" s="4" t="s">
        <v>37</v>
      </c>
      <c r="F3594" s="5">
        <v>72000</v>
      </c>
      <c r="G3594" s="3" t="s">
        <v>20</v>
      </c>
      <c r="H3594" s="5">
        <v>72000</v>
      </c>
      <c r="I3594" s="3" t="s">
        <v>106</v>
      </c>
      <c r="J3594" s="3" t="s">
        <v>244</v>
      </c>
      <c r="K3594" s="17">
        <v>100</v>
      </c>
      <c r="L3594" s="3" t="s">
        <v>106</v>
      </c>
      <c r="M3594" s="3" t="s">
        <v>242</v>
      </c>
      <c r="N3594" s="3" t="str">
        <f>IF(tbl_clean[[#This Row],[salary_in_usd]]&gt;=statistics!$B$25,"Yes","No")</f>
        <v>No</v>
      </c>
      <c r="O3594" s="3" t="str">
        <f>IF(tbl_clean[[#This Row],[employee_residence]]=tbl_clean[[#This Row],[company_location]], "Same-Country","Cross-Country")</f>
        <v>Same-Country</v>
      </c>
    </row>
    <row r="3595" spans="1:15" ht="19.2" x14ac:dyDescent="0.45">
      <c r="A3595" s="3">
        <v>2023</v>
      </c>
      <c r="B3595" s="4" t="s">
        <v>214</v>
      </c>
      <c r="C3595" s="4">
        <f t="shared" si="56"/>
        <v>2</v>
      </c>
      <c r="D3595" s="4" t="s">
        <v>218</v>
      </c>
      <c r="E3595" s="4" t="s">
        <v>27</v>
      </c>
      <c r="F3595" s="5">
        <v>72000</v>
      </c>
      <c r="G3595" s="3" t="s">
        <v>20</v>
      </c>
      <c r="H3595" s="5">
        <v>72000</v>
      </c>
      <c r="I3595" s="3" t="s">
        <v>21</v>
      </c>
      <c r="J3595" s="3" t="s">
        <v>243</v>
      </c>
      <c r="K3595" s="17">
        <v>0</v>
      </c>
      <c r="L3595" s="3" t="s">
        <v>21</v>
      </c>
      <c r="M3595" s="3" t="s">
        <v>242</v>
      </c>
      <c r="N3595" s="3" t="str">
        <f>IF(tbl_clean[[#This Row],[salary_in_usd]]&gt;=statistics!$B$25,"Yes","No")</f>
        <v>No</v>
      </c>
      <c r="O3595" s="3" t="str">
        <f>IF(tbl_clean[[#This Row],[employee_residence]]=tbl_clean[[#This Row],[company_location]], "Same-Country","Cross-Country")</f>
        <v>Same-Country</v>
      </c>
    </row>
    <row r="3596" spans="1:15" ht="19.2" x14ac:dyDescent="0.45">
      <c r="A3596" s="3">
        <v>2023</v>
      </c>
      <c r="B3596" s="4" t="s">
        <v>213</v>
      </c>
      <c r="C3596" s="4">
        <f t="shared" si="56"/>
        <v>3</v>
      </c>
      <c r="D3596" s="4" t="s">
        <v>218</v>
      </c>
      <c r="E3596" s="4" t="s">
        <v>26</v>
      </c>
      <c r="F3596" s="5">
        <v>72000</v>
      </c>
      <c r="G3596" s="3" t="s">
        <v>20</v>
      </c>
      <c r="H3596" s="5">
        <v>72000</v>
      </c>
      <c r="I3596" s="3" t="s">
        <v>21</v>
      </c>
      <c r="J3596" s="3" t="s">
        <v>243</v>
      </c>
      <c r="K3596" s="17">
        <v>0</v>
      </c>
      <c r="L3596" s="3" t="s">
        <v>21</v>
      </c>
      <c r="M3596" s="3" t="s">
        <v>240</v>
      </c>
      <c r="N3596" s="3" t="str">
        <f>IF(tbl_clean[[#This Row],[salary_in_usd]]&gt;=statistics!$B$25,"Yes","No")</f>
        <v>No</v>
      </c>
      <c r="O3596" s="3" t="str">
        <f>IF(tbl_clean[[#This Row],[employee_residence]]=tbl_clean[[#This Row],[company_location]], "Same-Country","Cross-Country")</f>
        <v>Same-Country</v>
      </c>
    </row>
    <row r="3597" spans="1:15" ht="19.2" x14ac:dyDescent="0.45">
      <c r="A3597" s="3">
        <v>2023</v>
      </c>
      <c r="B3597" s="4" t="s">
        <v>215</v>
      </c>
      <c r="C3597" s="4">
        <f t="shared" si="56"/>
        <v>1</v>
      </c>
      <c r="D3597" s="4" t="s">
        <v>218</v>
      </c>
      <c r="E3597" s="4" t="s">
        <v>23</v>
      </c>
      <c r="F3597" s="5">
        <v>71907</v>
      </c>
      <c r="G3597" s="3" t="s">
        <v>20</v>
      </c>
      <c r="H3597" s="5">
        <v>71907</v>
      </c>
      <c r="I3597" s="3" t="s">
        <v>21</v>
      </c>
      <c r="J3597" s="3" t="s">
        <v>244</v>
      </c>
      <c r="K3597" s="17">
        <v>100</v>
      </c>
      <c r="L3597" s="3" t="s">
        <v>21</v>
      </c>
      <c r="M3597" s="3" t="s">
        <v>242</v>
      </c>
      <c r="N3597" s="3" t="str">
        <f>IF(tbl_clean[[#This Row],[salary_in_usd]]&gt;=statistics!$B$25,"Yes","No")</f>
        <v>No</v>
      </c>
      <c r="O3597" s="3" t="str">
        <f>IF(tbl_clean[[#This Row],[employee_residence]]=tbl_clean[[#This Row],[company_location]], "Same-Country","Cross-Country")</f>
        <v>Same-Country</v>
      </c>
    </row>
    <row r="3598" spans="1:15" ht="19.2" x14ac:dyDescent="0.45">
      <c r="A3598" s="3">
        <v>2023</v>
      </c>
      <c r="B3598" s="4" t="s">
        <v>213</v>
      </c>
      <c r="C3598" s="4">
        <f t="shared" si="56"/>
        <v>3</v>
      </c>
      <c r="D3598" s="4" t="s">
        <v>218</v>
      </c>
      <c r="E3598" s="4" t="s">
        <v>234</v>
      </c>
      <c r="F3598" s="5">
        <v>67000</v>
      </c>
      <c r="G3598" s="3" t="s">
        <v>14</v>
      </c>
      <c r="H3598" s="5">
        <v>71897</v>
      </c>
      <c r="I3598" s="3" t="s">
        <v>31</v>
      </c>
      <c r="J3598" s="3" t="s">
        <v>244</v>
      </c>
      <c r="K3598" s="17">
        <v>100</v>
      </c>
      <c r="L3598" s="3" t="s">
        <v>31</v>
      </c>
      <c r="M3598" s="3" t="s">
        <v>242</v>
      </c>
      <c r="N3598" s="3" t="str">
        <f>IF(tbl_clean[[#This Row],[salary_in_usd]]&gt;=statistics!$B$25,"Yes","No")</f>
        <v>No</v>
      </c>
      <c r="O3598" s="3" t="str">
        <f>IF(tbl_clean[[#This Row],[employee_residence]]=tbl_clean[[#This Row],[company_location]], "Same-Country","Cross-Country")</f>
        <v>Same-Country</v>
      </c>
    </row>
    <row r="3599" spans="1:15" ht="19.2" x14ac:dyDescent="0.45">
      <c r="A3599" s="3">
        <v>2023</v>
      </c>
      <c r="B3599" s="4" t="s">
        <v>213</v>
      </c>
      <c r="C3599" s="4">
        <f t="shared" si="56"/>
        <v>3</v>
      </c>
      <c r="D3599" s="4" t="s">
        <v>218</v>
      </c>
      <c r="E3599" s="4" t="s">
        <v>23</v>
      </c>
      <c r="F3599" s="5">
        <v>70000</v>
      </c>
      <c r="G3599" s="3" t="s">
        <v>20</v>
      </c>
      <c r="H3599" s="5">
        <v>70000</v>
      </c>
      <c r="I3599" s="3" t="s">
        <v>21</v>
      </c>
      <c r="J3599" s="3" t="s">
        <v>243</v>
      </c>
      <c r="K3599" s="17">
        <v>0</v>
      </c>
      <c r="L3599" s="3" t="s">
        <v>21</v>
      </c>
      <c r="M3599" s="3" t="s">
        <v>242</v>
      </c>
      <c r="N3599" s="3" t="str">
        <f>IF(tbl_clean[[#This Row],[salary_in_usd]]&gt;=statistics!$B$25,"Yes","No")</f>
        <v>No</v>
      </c>
      <c r="O3599" s="3" t="str">
        <f>IF(tbl_clean[[#This Row],[employee_residence]]=tbl_clean[[#This Row],[company_location]], "Same-Country","Cross-Country")</f>
        <v>Same-Country</v>
      </c>
    </row>
    <row r="3600" spans="1:15" ht="19.2" x14ac:dyDescent="0.45">
      <c r="A3600" s="3">
        <v>2023</v>
      </c>
      <c r="B3600" s="4" t="s">
        <v>214</v>
      </c>
      <c r="C3600" s="4">
        <f t="shared" si="56"/>
        <v>2</v>
      </c>
      <c r="D3600" s="4" t="s">
        <v>218</v>
      </c>
      <c r="E3600" s="4" t="s">
        <v>37</v>
      </c>
      <c r="F3600" s="5">
        <v>70000</v>
      </c>
      <c r="G3600" s="3" t="s">
        <v>20</v>
      </c>
      <c r="H3600" s="5">
        <v>70000</v>
      </c>
      <c r="I3600" s="3" t="s">
        <v>21</v>
      </c>
      <c r="J3600" s="3" t="s">
        <v>244</v>
      </c>
      <c r="K3600" s="17">
        <v>100</v>
      </c>
      <c r="L3600" s="3" t="s">
        <v>21</v>
      </c>
      <c r="M3600" s="3" t="s">
        <v>242</v>
      </c>
      <c r="N3600" s="3" t="str">
        <f>IF(tbl_clean[[#This Row],[salary_in_usd]]&gt;=statistics!$B$25,"Yes","No")</f>
        <v>No</v>
      </c>
      <c r="O3600" s="3" t="str">
        <f>IF(tbl_clean[[#This Row],[employee_residence]]=tbl_clean[[#This Row],[company_location]], "Same-Country","Cross-Country")</f>
        <v>Same-Country</v>
      </c>
    </row>
    <row r="3601" spans="1:15" ht="19.2" x14ac:dyDescent="0.45">
      <c r="A3601" s="3">
        <v>2023</v>
      </c>
      <c r="B3601" s="4" t="s">
        <v>215</v>
      </c>
      <c r="C3601" s="4">
        <f t="shared" si="56"/>
        <v>1</v>
      </c>
      <c r="D3601" s="4" t="s">
        <v>218</v>
      </c>
      <c r="E3601" s="4" t="s">
        <v>27</v>
      </c>
      <c r="F3601" s="5">
        <v>70000</v>
      </c>
      <c r="G3601" s="3" t="s">
        <v>20</v>
      </c>
      <c r="H3601" s="5">
        <v>70000</v>
      </c>
      <c r="I3601" s="3" t="s">
        <v>21</v>
      </c>
      <c r="J3601" s="3" t="s">
        <v>243</v>
      </c>
      <c r="K3601" s="17">
        <v>0</v>
      </c>
      <c r="L3601" s="3" t="s">
        <v>21</v>
      </c>
      <c r="M3601" s="3" t="s">
        <v>242</v>
      </c>
      <c r="N3601" s="3" t="str">
        <f>IF(tbl_clean[[#This Row],[salary_in_usd]]&gt;=statistics!$B$25,"Yes","No")</f>
        <v>No</v>
      </c>
      <c r="O3601" s="3" t="str">
        <f>IF(tbl_clean[[#This Row],[employee_residence]]=tbl_clean[[#This Row],[company_location]], "Same-Country","Cross-Country")</f>
        <v>Same-Country</v>
      </c>
    </row>
    <row r="3602" spans="1:15" ht="19.2" x14ac:dyDescent="0.45">
      <c r="A3602" s="3">
        <v>2023</v>
      </c>
      <c r="B3602" s="4" t="s">
        <v>214</v>
      </c>
      <c r="C3602" s="4">
        <f t="shared" si="56"/>
        <v>2</v>
      </c>
      <c r="D3602" s="4" t="s">
        <v>218</v>
      </c>
      <c r="E3602" s="4" t="s">
        <v>37</v>
      </c>
      <c r="F3602" s="5">
        <v>70000</v>
      </c>
      <c r="G3602" s="3" t="s">
        <v>20</v>
      </c>
      <c r="H3602" s="5">
        <v>70000</v>
      </c>
      <c r="I3602" s="3" t="s">
        <v>21</v>
      </c>
      <c r="J3602" s="3" t="s">
        <v>244</v>
      </c>
      <c r="K3602" s="17">
        <v>100</v>
      </c>
      <c r="L3602" s="3" t="s">
        <v>21</v>
      </c>
      <c r="M3602" s="3" t="s">
        <v>242</v>
      </c>
      <c r="N3602" s="3" t="str">
        <f>IF(tbl_clean[[#This Row],[salary_in_usd]]&gt;=statistics!$B$25,"Yes","No")</f>
        <v>No</v>
      </c>
      <c r="O3602" s="3" t="str">
        <f>IF(tbl_clean[[#This Row],[employee_residence]]=tbl_clean[[#This Row],[company_location]], "Same-Country","Cross-Country")</f>
        <v>Same-Country</v>
      </c>
    </row>
    <row r="3603" spans="1:15" ht="19.2" x14ac:dyDescent="0.45">
      <c r="A3603" s="3">
        <v>2023</v>
      </c>
      <c r="B3603" s="4" t="s">
        <v>213</v>
      </c>
      <c r="C3603" s="4">
        <f t="shared" si="56"/>
        <v>3</v>
      </c>
      <c r="D3603" s="4" t="s">
        <v>218</v>
      </c>
      <c r="E3603" s="4" t="s">
        <v>27</v>
      </c>
      <c r="F3603" s="5">
        <v>70000</v>
      </c>
      <c r="G3603" s="3" t="s">
        <v>20</v>
      </c>
      <c r="H3603" s="5">
        <v>70000</v>
      </c>
      <c r="I3603" s="3" t="s">
        <v>21</v>
      </c>
      <c r="J3603" s="3" t="s">
        <v>243</v>
      </c>
      <c r="K3603" s="17">
        <v>0</v>
      </c>
      <c r="L3603" s="3" t="s">
        <v>21</v>
      </c>
      <c r="M3603" s="3" t="s">
        <v>242</v>
      </c>
      <c r="N3603" s="3" t="str">
        <f>IF(tbl_clean[[#This Row],[salary_in_usd]]&gt;=statistics!$B$25,"Yes","No")</f>
        <v>No</v>
      </c>
      <c r="O3603" s="3" t="str">
        <f>IF(tbl_clean[[#This Row],[employee_residence]]=tbl_clean[[#This Row],[company_location]], "Same-Country","Cross-Country")</f>
        <v>Same-Country</v>
      </c>
    </row>
    <row r="3604" spans="1:15" ht="19.2" x14ac:dyDescent="0.45">
      <c r="A3604" s="3">
        <v>2023</v>
      </c>
      <c r="B3604" s="4" t="s">
        <v>213</v>
      </c>
      <c r="C3604" s="4">
        <f t="shared" si="56"/>
        <v>3</v>
      </c>
      <c r="D3604" s="4" t="s">
        <v>218</v>
      </c>
      <c r="E3604" s="4" t="s">
        <v>27</v>
      </c>
      <c r="F3604" s="5">
        <v>70000</v>
      </c>
      <c r="G3604" s="3" t="s">
        <v>20</v>
      </c>
      <c r="H3604" s="5">
        <v>70000</v>
      </c>
      <c r="I3604" s="3" t="s">
        <v>21</v>
      </c>
      <c r="J3604" s="3" t="s">
        <v>243</v>
      </c>
      <c r="K3604" s="17">
        <v>0</v>
      </c>
      <c r="L3604" s="3" t="s">
        <v>21</v>
      </c>
      <c r="M3604" s="3" t="s">
        <v>242</v>
      </c>
      <c r="N3604" s="3" t="str">
        <f>IF(tbl_clean[[#This Row],[salary_in_usd]]&gt;=statistics!$B$25,"Yes","No")</f>
        <v>No</v>
      </c>
      <c r="O3604" s="3" t="str">
        <f>IF(tbl_clean[[#This Row],[employee_residence]]=tbl_clean[[#This Row],[company_location]], "Same-Country","Cross-Country")</f>
        <v>Same-Country</v>
      </c>
    </row>
    <row r="3605" spans="1:15" ht="19.2" x14ac:dyDescent="0.45">
      <c r="A3605" s="3">
        <v>2023</v>
      </c>
      <c r="B3605" s="4" t="s">
        <v>215</v>
      </c>
      <c r="C3605" s="4">
        <f t="shared" si="56"/>
        <v>1</v>
      </c>
      <c r="D3605" s="4" t="s">
        <v>218</v>
      </c>
      <c r="E3605" s="4" t="s">
        <v>27</v>
      </c>
      <c r="F3605" s="5">
        <v>70000</v>
      </c>
      <c r="G3605" s="3" t="s">
        <v>20</v>
      </c>
      <c r="H3605" s="5">
        <v>70000</v>
      </c>
      <c r="I3605" s="3" t="s">
        <v>21</v>
      </c>
      <c r="J3605" s="3" t="s">
        <v>244</v>
      </c>
      <c r="K3605" s="17">
        <v>100</v>
      </c>
      <c r="L3605" s="3" t="s">
        <v>21</v>
      </c>
      <c r="M3605" s="3" t="s">
        <v>242</v>
      </c>
      <c r="N3605" s="3" t="str">
        <f>IF(tbl_clean[[#This Row],[salary_in_usd]]&gt;=statistics!$B$25,"Yes","No")</f>
        <v>No</v>
      </c>
      <c r="O3605" s="3" t="str">
        <f>IF(tbl_clean[[#This Row],[employee_residence]]=tbl_clean[[#This Row],[company_location]], "Same-Country","Cross-Country")</f>
        <v>Same-Country</v>
      </c>
    </row>
    <row r="3606" spans="1:15" ht="19.2" x14ac:dyDescent="0.45">
      <c r="A3606" s="3">
        <v>2023</v>
      </c>
      <c r="B3606" s="4" t="s">
        <v>213</v>
      </c>
      <c r="C3606" s="4">
        <f t="shared" si="56"/>
        <v>3</v>
      </c>
      <c r="D3606" s="4" t="s">
        <v>218</v>
      </c>
      <c r="E3606" s="4" t="s">
        <v>27</v>
      </c>
      <c r="F3606" s="5">
        <v>70000</v>
      </c>
      <c r="G3606" s="3" t="s">
        <v>20</v>
      </c>
      <c r="H3606" s="5">
        <v>70000</v>
      </c>
      <c r="I3606" s="3" t="s">
        <v>21</v>
      </c>
      <c r="J3606" s="3" t="s">
        <v>243</v>
      </c>
      <c r="K3606" s="17">
        <v>0</v>
      </c>
      <c r="L3606" s="3" t="s">
        <v>21</v>
      </c>
      <c r="M3606" s="3" t="s">
        <v>242</v>
      </c>
      <c r="N3606" s="3" t="str">
        <f>IF(tbl_clean[[#This Row],[salary_in_usd]]&gt;=statistics!$B$25,"Yes","No")</f>
        <v>No</v>
      </c>
      <c r="O3606" s="3" t="str">
        <f>IF(tbl_clean[[#This Row],[employee_residence]]=tbl_clean[[#This Row],[company_location]], "Same-Country","Cross-Country")</f>
        <v>Same-Country</v>
      </c>
    </row>
    <row r="3607" spans="1:15" ht="19.2" x14ac:dyDescent="0.45">
      <c r="A3607" s="3">
        <v>2023</v>
      </c>
      <c r="B3607" s="4" t="s">
        <v>215</v>
      </c>
      <c r="C3607" s="4">
        <f t="shared" si="56"/>
        <v>1</v>
      </c>
      <c r="D3607" s="4" t="s">
        <v>218</v>
      </c>
      <c r="E3607" s="4" t="s">
        <v>231</v>
      </c>
      <c r="F3607" s="5">
        <v>70000</v>
      </c>
      <c r="G3607" s="3" t="s">
        <v>20</v>
      </c>
      <c r="H3607" s="5">
        <v>70000</v>
      </c>
      <c r="I3607" s="3" t="s">
        <v>43</v>
      </c>
      <c r="J3607" s="3" t="s">
        <v>243</v>
      </c>
      <c r="K3607" s="17">
        <v>0</v>
      </c>
      <c r="L3607" s="3" t="s">
        <v>65</v>
      </c>
      <c r="M3607" s="3" t="s">
        <v>240</v>
      </c>
      <c r="N3607" s="3" t="str">
        <f>IF(tbl_clean[[#This Row],[salary_in_usd]]&gt;=statistics!$B$25,"Yes","No")</f>
        <v>No</v>
      </c>
      <c r="O3607" s="3" t="str">
        <f>IF(tbl_clean[[#This Row],[employee_residence]]=tbl_clean[[#This Row],[company_location]], "Same-Country","Cross-Country")</f>
        <v>Cross-Country</v>
      </c>
    </row>
    <row r="3608" spans="1:15" ht="19.2" x14ac:dyDescent="0.45">
      <c r="A3608" s="3">
        <v>2023</v>
      </c>
      <c r="B3608" s="4" t="s">
        <v>213</v>
      </c>
      <c r="C3608" s="4">
        <f t="shared" si="56"/>
        <v>3</v>
      </c>
      <c r="D3608" s="4" t="s">
        <v>218</v>
      </c>
      <c r="E3608" s="4" t="s">
        <v>23</v>
      </c>
      <c r="F3608" s="5">
        <v>70000</v>
      </c>
      <c r="G3608" s="3" t="s">
        <v>20</v>
      </c>
      <c r="H3608" s="5">
        <v>70000</v>
      </c>
      <c r="I3608" s="3" t="s">
        <v>21</v>
      </c>
      <c r="J3608" s="3" t="s">
        <v>243</v>
      </c>
      <c r="K3608" s="17">
        <v>0</v>
      </c>
      <c r="L3608" s="3" t="s">
        <v>21</v>
      </c>
      <c r="M3608" s="3" t="s">
        <v>242</v>
      </c>
      <c r="N3608" s="3" t="str">
        <f>IF(tbl_clean[[#This Row],[salary_in_usd]]&gt;=statistics!$B$25,"Yes","No")</f>
        <v>No</v>
      </c>
      <c r="O3608" s="3" t="str">
        <f>IF(tbl_clean[[#This Row],[employee_residence]]=tbl_clean[[#This Row],[company_location]], "Same-Country","Cross-Country")</f>
        <v>Same-Country</v>
      </c>
    </row>
    <row r="3609" spans="1:15" ht="19.2" x14ac:dyDescent="0.45">
      <c r="A3609" s="3">
        <v>2023</v>
      </c>
      <c r="B3609" s="4" t="s">
        <v>214</v>
      </c>
      <c r="C3609" s="4">
        <f t="shared" si="56"/>
        <v>2</v>
      </c>
      <c r="D3609" s="4" t="s">
        <v>218</v>
      </c>
      <c r="E3609" s="4" t="s">
        <v>69</v>
      </c>
      <c r="F3609" s="5">
        <v>70000</v>
      </c>
      <c r="G3609" s="3" t="s">
        <v>20</v>
      </c>
      <c r="H3609" s="5">
        <v>70000</v>
      </c>
      <c r="I3609" s="3" t="s">
        <v>21</v>
      </c>
      <c r="J3609" s="3" t="s">
        <v>243</v>
      </c>
      <c r="K3609" s="17">
        <v>0</v>
      </c>
      <c r="L3609" s="3" t="s">
        <v>21</v>
      </c>
      <c r="M3609" s="3" t="s">
        <v>242</v>
      </c>
      <c r="N3609" s="3" t="str">
        <f>IF(tbl_clean[[#This Row],[salary_in_usd]]&gt;=statistics!$B$25,"Yes","No")</f>
        <v>No</v>
      </c>
      <c r="O3609" s="3" t="str">
        <f>IF(tbl_clean[[#This Row],[employee_residence]]=tbl_clean[[#This Row],[company_location]], "Same-Country","Cross-Country")</f>
        <v>Same-Country</v>
      </c>
    </row>
    <row r="3610" spans="1:15" ht="19.2" x14ac:dyDescent="0.45">
      <c r="A3610" s="3">
        <v>2023</v>
      </c>
      <c r="B3610" s="4" t="s">
        <v>214</v>
      </c>
      <c r="C3610" s="4">
        <f t="shared" si="56"/>
        <v>2</v>
      </c>
      <c r="D3610" s="4" t="s">
        <v>218</v>
      </c>
      <c r="E3610" s="4" t="s">
        <v>104</v>
      </c>
      <c r="F3610" s="5">
        <v>70000</v>
      </c>
      <c r="G3610" s="3" t="s">
        <v>20</v>
      </c>
      <c r="H3610" s="5">
        <v>70000</v>
      </c>
      <c r="I3610" s="3" t="s">
        <v>21</v>
      </c>
      <c r="J3610" s="3" t="s">
        <v>243</v>
      </c>
      <c r="K3610" s="17">
        <v>0</v>
      </c>
      <c r="L3610" s="3" t="s">
        <v>21</v>
      </c>
      <c r="M3610" s="3" t="s">
        <v>242</v>
      </c>
      <c r="N3610" s="3" t="str">
        <f>IF(tbl_clean[[#This Row],[salary_in_usd]]&gt;=statistics!$B$25,"Yes","No")</f>
        <v>No</v>
      </c>
      <c r="O3610" s="3" t="str">
        <f>IF(tbl_clean[[#This Row],[employee_residence]]=tbl_clean[[#This Row],[company_location]], "Same-Country","Cross-Country")</f>
        <v>Same-Country</v>
      </c>
    </row>
    <row r="3611" spans="1:15" ht="19.2" x14ac:dyDescent="0.45">
      <c r="A3611" s="3">
        <v>2023</v>
      </c>
      <c r="B3611" s="4" t="s">
        <v>214</v>
      </c>
      <c r="C3611" s="4">
        <f t="shared" si="56"/>
        <v>2</v>
      </c>
      <c r="D3611" s="4" t="s">
        <v>218</v>
      </c>
      <c r="E3611" s="4" t="s">
        <v>52</v>
      </c>
      <c r="F3611" s="5">
        <v>70000</v>
      </c>
      <c r="G3611" s="3" t="s">
        <v>20</v>
      </c>
      <c r="H3611" s="5">
        <v>70000</v>
      </c>
      <c r="I3611" s="3" t="s">
        <v>21</v>
      </c>
      <c r="J3611" s="3" t="s">
        <v>243</v>
      </c>
      <c r="K3611" s="17">
        <v>0</v>
      </c>
      <c r="L3611" s="3" t="s">
        <v>21</v>
      </c>
      <c r="M3611" s="3" t="s">
        <v>242</v>
      </c>
      <c r="N3611" s="3" t="str">
        <f>IF(tbl_clean[[#This Row],[salary_in_usd]]&gt;=statistics!$B$25,"Yes","No")</f>
        <v>No</v>
      </c>
      <c r="O3611" s="3" t="str">
        <f>IF(tbl_clean[[#This Row],[employee_residence]]=tbl_clean[[#This Row],[company_location]], "Same-Country","Cross-Country")</f>
        <v>Same-Country</v>
      </c>
    </row>
    <row r="3612" spans="1:15" ht="19.2" x14ac:dyDescent="0.45">
      <c r="A3612" s="3">
        <v>2023</v>
      </c>
      <c r="B3612" s="4" t="s">
        <v>213</v>
      </c>
      <c r="C3612" s="4">
        <f t="shared" si="56"/>
        <v>3</v>
      </c>
      <c r="D3612" s="4" t="s">
        <v>218</v>
      </c>
      <c r="E3612" s="4" t="s">
        <v>23</v>
      </c>
      <c r="F3612" s="5">
        <v>70000</v>
      </c>
      <c r="G3612" s="3" t="s">
        <v>20</v>
      </c>
      <c r="H3612" s="5">
        <v>70000</v>
      </c>
      <c r="I3612" s="3" t="s">
        <v>21</v>
      </c>
      <c r="J3612" s="3" t="s">
        <v>243</v>
      </c>
      <c r="K3612" s="17">
        <v>0</v>
      </c>
      <c r="L3612" s="3" t="s">
        <v>21</v>
      </c>
      <c r="M3612" s="3" t="s">
        <v>242</v>
      </c>
      <c r="N3612" s="3" t="str">
        <f>IF(tbl_clean[[#This Row],[salary_in_usd]]&gt;=statistics!$B$25,"Yes","No")</f>
        <v>No</v>
      </c>
      <c r="O3612" s="3" t="str">
        <f>IF(tbl_clean[[#This Row],[employee_residence]]=tbl_clean[[#This Row],[company_location]], "Same-Country","Cross-Country")</f>
        <v>Same-Country</v>
      </c>
    </row>
    <row r="3613" spans="1:15" ht="19.2" x14ac:dyDescent="0.45">
      <c r="A3613" s="3">
        <v>2023</v>
      </c>
      <c r="B3613" s="4" t="s">
        <v>214</v>
      </c>
      <c r="C3613" s="4">
        <f t="shared" si="56"/>
        <v>2</v>
      </c>
      <c r="D3613" s="4" t="s">
        <v>218</v>
      </c>
      <c r="E3613" s="4" t="s">
        <v>37</v>
      </c>
      <c r="F3613" s="5">
        <v>70000</v>
      </c>
      <c r="G3613" s="3" t="s">
        <v>20</v>
      </c>
      <c r="H3613" s="5">
        <v>70000</v>
      </c>
      <c r="I3613" s="3" t="s">
        <v>21</v>
      </c>
      <c r="J3613" s="3" t="s">
        <v>243</v>
      </c>
      <c r="K3613" s="17">
        <v>0</v>
      </c>
      <c r="L3613" s="3" t="s">
        <v>21</v>
      </c>
      <c r="M3613" s="3" t="s">
        <v>242</v>
      </c>
      <c r="N3613" s="3" t="str">
        <f>IF(tbl_clean[[#This Row],[salary_in_usd]]&gt;=statistics!$B$25,"Yes","No")</f>
        <v>No</v>
      </c>
      <c r="O3613" s="3" t="str">
        <f>IF(tbl_clean[[#This Row],[employee_residence]]=tbl_clean[[#This Row],[company_location]], "Same-Country","Cross-Country")</f>
        <v>Same-Country</v>
      </c>
    </row>
    <row r="3614" spans="1:15" ht="19.2" x14ac:dyDescent="0.45">
      <c r="A3614" s="3">
        <v>2023</v>
      </c>
      <c r="B3614" s="4" t="s">
        <v>214</v>
      </c>
      <c r="C3614" s="4">
        <f t="shared" si="56"/>
        <v>2</v>
      </c>
      <c r="D3614" s="4" t="s">
        <v>218</v>
      </c>
      <c r="E3614" s="4" t="s">
        <v>49</v>
      </c>
      <c r="F3614" s="5">
        <v>65000</v>
      </c>
      <c r="G3614" s="3" t="s">
        <v>14</v>
      </c>
      <c r="H3614" s="5">
        <v>69751</v>
      </c>
      <c r="I3614" s="3" t="s">
        <v>43</v>
      </c>
      <c r="J3614" s="3" t="s">
        <v>244</v>
      </c>
      <c r="K3614" s="17">
        <v>100</v>
      </c>
      <c r="L3614" s="3" t="s">
        <v>31</v>
      </c>
      <c r="M3614" s="3" t="s">
        <v>241</v>
      </c>
      <c r="N3614" s="3" t="str">
        <f>IF(tbl_clean[[#This Row],[salary_in_usd]]&gt;=statistics!$B$25,"Yes","No")</f>
        <v>No</v>
      </c>
      <c r="O3614" s="3" t="str">
        <f>IF(tbl_clean[[#This Row],[employee_residence]]=tbl_clean[[#This Row],[company_location]], "Same-Country","Cross-Country")</f>
        <v>Cross-Country</v>
      </c>
    </row>
    <row r="3615" spans="1:15" ht="19.2" x14ac:dyDescent="0.45">
      <c r="A3615" s="3">
        <v>2023</v>
      </c>
      <c r="B3615" s="4" t="s">
        <v>213</v>
      </c>
      <c r="C3615" s="4">
        <f t="shared" si="56"/>
        <v>3</v>
      </c>
      <c r="D3615" s="4" t="s">
        <v>218</v>
      </c>
      <c r="E3615" s="4" t="s">
        <v>37</v>
      </c>
      <c r="F3615" s="5">
        <v>65000</v>
      </c>
      <c r="G3615" s="3" t="s">
        <v>14</v>
      </c>
      <c r="H3615" s="5">
        <v>69751</v>
      </c>
      <c r="I3615" s="3" t="s">
        <v>48</v>
      </c>
      <c r="J3615" s="3" t="s">
        <v>243</v>
      </c>
      <c r="K3615" s="17">
        <v>0</v>
      </c>
      <c r="L3615" s="3" t="s">
        <v>48</v>
      </c>
      <c r="M3615" s="3" t="s">
        <v>242</v>
      </c>
      <c r="N3615" s="3" t="str">
        <f>IF(tbl_clean[[#This Row],[salary_in_usd]]&gt;=statistics!$B$25,"Yes","No")</f>
        <v>No</v>
      </c>
      <c r="O3615" s="3" t="str">
        <f>IF(tbl_clean[[#This Row],[employee_residence]]=tbl_clean[[#This Row],[company_location]], "Same-Country","Cross-Country")</f>
        <v>Same-Country</v>
      </c>
    </row>
    <row r="3616" spans="1:15" ht="19.2" x14ac:dyDescent="0.45">
      <c r="A3616" s="3">
        <v>2023</v>
      </c>
      <c r="B3616" s="4" t="s">
        <v>213</v>
      </c>
      <c r="C3616" s="4">
        <f t="shared" si="56"/>
        <v>3</v>
      </c>
      <c r="D3616" s="4" t="s">
        <v>218</v>
      </c>
      <c r="E3616" s="4" t="s">
        <v>57</v>
      </c>
      <c r="F3616" s="5">
        <v>100000</v>
      </c>
      <c r="G3616" s="3" t="s">
        <v>64</v>
      </c>
      <c r="H3616" s="5">
        <v>68318</v>
      </c>
      <c r="I3616" s="3" t="s">
        <v>65</v>
      </c>
      <c r="J3616" s="3" t="s">
        <v>244</v>
      </c>
      <c r="K3616" s="17">
        <v>100</v>
      </c>
      <c r="L3616" s="3" t="s">
        <v>66</v>
      </c>
      <c r="M3616" s="3" t="s">
        <v>242</v>
      </c>
      <c r="N3616" s="3" t="str">
        <f>IF(tbl_clean[[#This Row],[salary_in_usd]]&gt;=statistics!$B$25,"Yes","No")</f>
        <v>No</v>
      </c>
      <c r="O3616" s="3" t="str">
        <f>IF(tbl_clean[[#This Row],[employee_residence]]=tbl_clean[[#This Row],[company_location]], "Same-Country","Cross-Country")</f>
        <v>Cross-Country</v>
      </c>
    </row>
    <row r="3617" spans="1:15" ht="19.2" x14ac:dyDescent="0.45">
      <c r="A3617" s="3">
        <v>2023</v>
      </c>
      <c r="B3617" s="4" t="s">
        <v>214</v>
      </c>
      <c r="C3617" s="4">
        <f t="shared" si="56"/>
        <v>2</v>
      </c>
      <c r="D3617" s="4" t="s">
        <v>218</v>
      </c>
      <c r="E3617" s="4" t="s">
        <v>77</v>
      </c>
      <c r="F3617" s="5">
        <v>68000</v>
      </c>
      <c r="G3617" s="3" t="s">
        <v>20</v>
      </c>
      <c r="H3617" s="5">
        <v>68000</v>
      </c>
      <c r="I3617" s="3" t="s">
        <v>21</v>
      </c>
      <c r="J3617" s="3" t="s">
        <v>243</v>
      </c>
      <c r="K3617" s="17">
        <v>0</v>
      </c>
      <c r="L3617" s="3" t="s">
        <v>21</v>
      </c>
      <c r="M3617" s="3" t="s">
        <v>240</v>
      </c>
      <c r="N3617" s="3" t="str">
        <f>IF(tbl_clean[[#This Row],[salary_in_usd]]&gt;=statistics!$B$25,"Yes","No")</f>
        <v>No</v>
      </c>
      <c r="O3617" s="3" t="str">
        <f>IF(tbl_clean[[#This Row],[employee_residence]]=tbl_clean[[#This Row],[company_location]], "Same-Country","Cross-Country")</f>
        <v>Same-Country</v>
      </c>
    </row>
    <row r="3618" spans="1:15" ht="19.2" x14ac:dyDescent="0.45">
      <c r="A3618" s="3">
        <v>2023</v>
      </c>
      <c r="B3618" s="4" t="s">
        <v>214</v>
      </c>
      <c r="C3618" s="4">
        <f t="shared" si="56"/>
        <v>2</v>
      </c>
      <c r="D3618" s="4" t="s">
        <v>218</v>
      </c>
      <c r="E3618" s="4" t="s">
        <v>35</v>
      </c>
      <c r="F3618" s="5">
        <v>55250</v>
      </c>
      <c r="G3618" s="3" t="s">
        <v>58</v>
      </c>
      <c r="H3618" s="5">
        <v>67141</v>
      </c>
      <c r="I3618" s="3" t="s">
        <v>33</v>
      </c>
      <c r="J3618" s="3" t="s">
        <v>243</v>
      </c>
      <c r="K3618" s="17">
        <v>0</v>
      </c>
      <c r="L3618" s="3" t="s">
        <v>33</v>
      </c>
      <c r="M3618" s="3" t="s">
        <v>242</v>
      </c>
      <c r="N3618" s="3" t="str">
        <f>IF(tbl_clean[[#This Row],[salary_in_usd]]&gt;=statistics!$B$25,"Yes","No")</f>
        <v>No</v>
      </c>
      <c r="O3618" s="3" t="str">
        <f>IF(tbl_clean[[#This Row],[employee_residence]]=tbl_clean[[#This Row],[company_location]], "Same-Country","Cross-Country")</f>
        <v>Same-Country</v>
      </c>
    </row>
    <row r="3619" spans="1:15" ht="19.2" x14ac:dyDescent="0.45">
      <c r="A3619" s="3">
        <v>2023</v>
      </c>
      <c r="B3619" s="4" t="s">
        <v>214</v>
      </c>
      <c r="C3619" s="4">
        <f t="shared" si="56"/>
        <v>2</v>
      </c>
      <c r="D3619" s="4" t="s">
        <v>218</v>
      </c>
      <c r="E3619" s="4" t="s">
        <v>23</v>
      </c>
      <c r="F3619" s="5">
        <v>55000</v>
      </c>
      <c r="G3619" s="3" t="s">
        <v>58</v>
      </c>
      <c r="H3619" s="5">
        <v>66837</v>
      </c>
      <c r="I3619" s="3" t="s">
        <v>33</v>
      </c>
      <c r="J3619" s="3" t="s">
        <v>243</v>
      </c>
      <c r="K3619" s="17">
        <v>0</v>
      </c>
      <c r="L3619" s="3" t="s">
        <v>33</v>
      </c>
      <c r="M3619" s="3" t="s">
        <v>242</v>
      </c>
      <c r="N3619" s="3" t="str">
        <f>IF(tbl_clean[[#This Row],[salary_in_usd]]&gt;=statistics!$B$25,"Yes","No")</f>
        <v>No</v>
      </c>
      <c r="O3619" s="3" t="str">
        <f>IF(tbl_clean[[#This Row],[employee_residence]]=tbl_clean[[#This Row],[company_location]], "Same-Country","Cross-Country")</f>
        <v>Same-Country</v>
      </c>
    </row>
    <row r="3620" spans="1:15" ht="19.2" x14ac:dyDescent="0.45">
      <c r="A3620" s="3">
        <v>2023</v>
      </c>
      <c r="B3620" s="4" t="s">
        <v>214</v>
      </c>
      <c r="C3620" s="4">
        <f t="shared" si="56"/>
        <v>2</v>
      </c>
      <c r="D3620" s="4" t="s">
        <v>218</v>
      </c>
      <c r="E3620" s="4" t="s">
        <v>37</v>
      </c>
      <c r="F3620" s="5">
        <v>55000</v>
      </c>
      <c r="G3620" s="3" t="s">
        <v>58</v>
      </c>
      <c r="H3620" s="5">
        <v>66837</v>
      </c>
      <c r="I3620" s="3" t="s">
        <v>33</v>
      </c>
      <c r="J3620" s="3" t="s">
        <v>244</v>
      </c>
      <c r="K3620" s="17">
        <v>100</v>
      </c>
      <c r="L3620" s="3" t="s">
        <v>33</v>
      </c>
      <c r="M3620" s="3" t="s">
        <v>242</v>
      </c>
      <c r="N3620" s="3" t="str">
        <f>IF(tbl_clean[[#This Row],[salary_in_usd]]&gt;=statistics!$B$25,"Yes","No")</f>
        <v>No</v>
      </c>
      <c r="O3620" s="3" t="str">
        <f>IF(tbl_clean[[#This Row],[employee_residence]]=tbl_clean[[#This Row],[company_location]], "Same-Country","Cross-Country")</f>
        <v>Same-Country</v>
      </c>
    </row>
    <row r="3621" spans="1:15" ht="19.2" x14ac:dyDescent="0.45">
      <c r="A3621" s="3">
        <v>2023</v>
      </c>
      <c r="B3621" s="4" t="s">
        <v>214</v>
      </c>
      <c r="C3621" s="4">
        <f t="shared" si="56"/>
        <v>2</v>
      </c>
      <c r="D3621" s="4" t="s">
        <v>218</v>
      </c>
      <c r="E3621" s="4" t="s">
        <v>37</v>
      </c>
      <c r="F3621" s="5">
        <v>62000</v>
      </c>
      <c r="G3621" s="3" t="s">
        <v>14</v>
      </c>
      <c r="H3621" s="5">
        <v>66531</v>
      </c>
      <c r="I3621" s="3" t="s">
        <v>15</v>
      </c>
      <c r="J3621" s="3" t="s">
        <v>244</v>
      </c>
      <c r="K3621" s="17">
        <v>100</v>
      </c>
      <c r="L3621" s="3" t="s">
        <v>15</v>
      </c>
      <c r="M3621" s="3" t="s">
        <v>242</v>
      </c>
      <c r="N3621" s="3" t="str">
        <f>IF(tbl_clean[[#This Row],[salary_in_usd]]&gt;=statistics!$B$25,"Yes","No")</f>
        <v>No</v>
      </c>
      <c r="O3621" s="3" t="str">
        <f>IF(tbl_clean[[#This Row],[employee_residence]]=tbl_clean[[#This Row],[company_location]], "Same-Country","Cross-Country")</f>
        <v>Same-Country</v>
      </c>
    </row>
    <row r="3622" spans="1:15" ht="19.2" x14ac:dyDescent="0.45">
      <c r="A3622" s="3">
        <v>2023</v>
      </c>
      <c r="B3622" s="4" t="s">
        <v>213</v>
      </c>
      <c r="C3622" s="4">
        <f t="shared" si="56"/>
        <v>3</v>
      </c>
      <c r="D3622" s="4" t="s">
        <v>218</v>
      </c>
      <c r="E3622" s="4" t="s">
        <v>37</v>
      </c>
      <c r="F3622" s="5">
        <v>66000</v>
      </c>
      <c r="G3622" s="3" t="s">
        <v>20</v>
      </c>
      <c r="H3622" s="5">
        <v>66000</v>
      </c>
      <c r="I3622" s="3" t="s">
        <v>21</v>
      </c>
      <c r="J3622" s="3" t="s">
        <v>244</v>
      </c>
      <c r="K3622" s="17">
        <v>100</v>
      </c>
      <c r="L3622" s="3" t="s">
        <v>21</v>
      </c>
      <c r="M3622" s="3" t="s">
        <v>242</v>
      </c>
      <c r="N3622" s="3" t="str">
        <f>IF(tbl_clean[[#This Row],[salary_in_usd]]&gt;=statistics!$B$25,"Yes","No")</f>
        <v>No</v>
      </c>
      <c r="O3622" s="3" t="str">
        <f>IF(tbl_clean[[#This Row],[employee_residence]]=tbl_clean[[#This Row],[company_location]], "Same-Country","Cross-Country")</f>
        <v>Same-Country</v>
      </c>
    </row>
    <row r="3623" spans="1:15" ht="19.2" x14ac:dyDescent="0.45">
      <c r="A3623" s="3">
        <v>2023</v>
      </c>
      <c r="B3623" s="4" t="s">
        <v>213</v>
      </c>
      <c r="C3623" s="4">
        <f t="shared" si="56"/>
        <v>3</v>
      </c>
      <c r="D3623" s="4" t="s">
        <v>218</v>
      </c>
      <c r="E3623" s="4" t="s">
        <v>37</v>
      </c>
      <c r="F3623" s="5">
        <v>65488</v>
      </c>
      <c r="G3623" s="3" t="s">
        <v>20</v>
      </c>
      <c r="H3623" s="5">
        <v>65488</v>
      </c>
      <c r="I3623" s="3" t="s">
        <v>21</v>
      </c>
      <c r="J3623" s="3" t="s">
        <v>243</v>
      </c>
      <c r="K3623" s="17">
        <v>0</v>
      </c>
      <c r="L3623" s="3" t="s">
        <v>21</v>
      </c>
      <c r="M3623" s="3" t="s">
        <v>242</v>
      </c>
      <c r="N3623" s="3" t="str">
        <f>IF(tbl_clean[[#This Row],[salary_in_usd]]&gt;=statistics!$B$25,"Yes","No")</f>
        <v>No</v>
      </c>
      <c r="O3623" s="3" t="str">
        <f>IF(tbl_clean[[#This Row],[employee_residence]]=tbl_clean[[#This Row],[company_location]], "Same-Country","Cross-Country")</f>
        <v>Same-Country</v>
      </c>
    </row>
    <row r="3624" spans="1:15" ht="19.2" x14ac:dyDescent="0.45">
      <c r="A3624" s="3">
        <v>2023</v>
      </c>
      <c r="B3624" s="4" t="s">
        <v>213</v>
      </c>
      <c r="C3624" s="4">
        <f t="shared" si="56"/>
        <v>3</v>
      </c>
      <c r="D3624" s="4" t="s">
        <v>218</v>
      </c>
      <c r="E3624" s="4" t="s">
        <v>37</v>
      </c>
      <c r="F3624" s="5">
        <v>65488</v>
      </c>
      <c r="G3624" s="3" t="s">
        <v>20</v>
      </c>
      <c r="H3624" s="5">
        <v>65488</v>
      </c>
      <c r="I3624" s="3" t="s">
        <v>21</v>
      </c>
      <c r="J3624" s="3" t="s">
        <v>243</v>
      </c>
      <c r="K3624" s="17">
        <v>0</v>
      </c>
      <c r="L3624" s="3" t="s">
        <v>21</v>
      </c>
      <c r="M3624" s="3" t="s">
        <v>242</v>
      </c>
      <c r="N3624" s="3" t="str">
        <f>IF(tbl_clean[[#This Row],[salary_in_usd]]&gt;=statistics!$B$25,"Yes","No")</f>
        <v>No</v>
      </c>
      <c r="O3624" s="3" t="str">
        <f>IF(tbl_clean[[#This Row],[employee_residence]]=tbl_clean[[#This Row],[company_location]], "Same-Country","Cross-Country")</f>
        <v>Same-Country</v>
      </c>
    </row>
    <row r="3625" spans="1:15" ht="19.2" x14ac:dyDescent="0.45">
      <c r="A3625" s="3">
        <v>2023</v>
      </c>
      <c r="B3625" s="4" t="s">
        <v>214</v>
      </c>
      <c r="C3625" s="4">
        <f t="shared" si="56"/>
        <v>2</v>
      </c>
      <c r="D3625" s="4" t="s">
        <v>218</v>
      </c>
      <c r="E3625" s="4" t="s">
        <v>23</v>
      </c>
      <c r="F3625" s="5">
        <v>510000</v>
      </c>
      <c r="G3625" s="3" t="s">
        <v>46</v>
      </c>
      <c r="H3625" s="5">
        <v>65062</v>
      </c>
      <c r="I3625" s="3" t="s">
        <v>47</v>
      </c>
      <c r="J3625" s="3" t="s">
        <v>243</v>
      </c>
      <c r="K3625" s="17">
        <v>0</v>
      </c>
      <c r="L3625" s="3" t="s">
        <v>47</v>
      </c>
      <c r="M3625" s="3" t="s">
        <v>240</v>
      </c>
      <c r="N3625" s="3" t="str">
        <f>IF(tbl_clean[[#This Row],[salary_in_usd]]&gt;=statistics!$B$25,"Yes","No")</f>
        <v>No</v>
      </c>
      <c r="O3625" s="3" t="str">
        <f>IF(tbl_clean[[#This Row],[employee_residence]]=tbl_clean[[#This Row],[company_location]], "Same-Country","Cross-Country")</f>
        <v>Same-Country</v>
      </c>
    </row>
    <row r="3626" spans="1:15" ht="19.2" x14ac:dyDescent="0.45">
      <c r="A3626" s="3">
        <v>2023</v>
      </c>
      <c r="B3626" s="4" t="s">
        <v>213</v>
      </c>
      <c r="C3626" s="4">
        <f t="shared" si="56"/>
        <v>3</v>
      </c>
      <c r="D3626" s="4" t="s">
        <v>218</v>
      </c>
      <c r="E3626" s="4" t="s">
        <v>27</v>
      </c>
      <c r="F3626" s="5">
        <v>65000</v>
      </c>
      <c r="G3626" s="3" t="s">
        <v>20</v>
      </c>
      <c r="H3626" s="5">
        <v>65000</v>
      </c>
      <c r="I3626" s="3" t="s">
        <v>21</v>
      </c>
      <c r="J3626" s="3" t="s">
        <v>243</v>
      </c>
      <c r="K3626" s="17">
        <v>0</v>
      </c>
      <c r="L3626" s="3" t="s">
        <v>21</v>
      </c>
      <c r="M3626" s="3" t="s">
        <v>242</v>
      </c>
      <c r="N3626" s="3" t="str">
        <f>IF(tbl_clean[[#This Row],[salary_in_usd]]&gt;=statistics!$B$25,"Yes","No")</f>
        <v>No</v>
      </c>
      <c r="O3626" s="3" t="str">
        <f>IF(tbl_clean[[#This Row],[employee_residence]]=tbl_clean[[#This Row],[company_location]], "Same-Country","Cross-Country")</f>
        <v>Same-Country</v>
      </c>
    </row>
    <row r="3627" spans="1:15" ht="19.2" x14ac:dyDescent="0.45">
      <c r="A3627" s="3">
        <v>2023</v>
      </c>
      <c r="B3627" s="4" t="s">
        <v>215</v>
      </c>
      <c r="C3627" s="4">
        <f t="shared" si="56"/>
        <v>1</v>
      </c>
      <c r="D3627" s="4" t="s">
        <v>218</v>
      </c>
      <c r="E3627" s="4" t="s">
        <v>37</v>
      </c>
      <c r="F3627" s="5">
        <v>65000</v>
      </c>
      <c r="G3627" s="3" t="s">
        <v>20</v>
      </c>
      <c r="H3627" s="5">
        <v>65000</v>
      </c>
      <c r="I3627" s="3" t="s">
        <v>21</v>
      </c>
      <c r="J3627" s="3" t="s">
        <v>243</v>
      </c>
      <c r="K3627" s="17">
        <v>0</v>
      </c>
      <c r="L3627" s="3" t="s">
        <v>21</v>
      </c>
      <c r="M3627" s="3" t="s">
        <v>242</v>
      </c>
      <c r="N3627" s="3" t="str">
        <f>IF(tbl_clean[[#This Row],[salary_in_usd]]&gt;=statistics!$B$25,"Yes","No")</f>
        <v>No</v>
      </c>
      <c r="O3627" s="3" t="str">
        <f>IF(tbl_clean[[#This Row],[employee_residence]]=tbl_clean[[#This Row],[company_location]], "Same-Country","Cross-Country")</f>
        <v>Same-Country</v>
      </c>
    </row>
    <row r="3628" spans="1:15" ht="19.2" x14ac:dyDescent="0.45">
      <c r="A3628" s="3">
        <v>2023</v>
      </c>
      <c r="B3628" s="4" t="s">
        <v>215</v>
      </c>
      <c r="C3628" s="4">
        <f t="shared" si="56"/>
        <v>1</v>
      </c>
      <c r="D3628" s="4" t="s">
        <v>218</v>
      </c>
      <c r="E3628" s="4" t="s">
        <v>37</v>
      </c>
      <c r="F3628" s="5">
        <v>65000</v>
      </c>
      <c r="G3628" s="3" t="s">
        <v>20</v>
      </c>
      <c r="H3628" s="5">
        <v>65000</v>
      </c>
      <c r="I3628" s="3" t="s">
        <v>21</v>
      </c>
      <c r="J3628" s="3" t="s">
        <v>243</v>
      </c>
      <c r="K3628" s="17">
        <v>0</v>
      </c>
      <c r="L3628" s="3" t="s">
        <v>21</v>
      </c>
      <c r="M3628" s="3" t="s">
        <v>242</v>
      </c>
      <c r="N3628" s="3" t="str">
        <f>IF(tbl_clean[[#This Row],[salary_in_usd]]&gt;=statistics!$B$25,"Yes","No")</f>
        <v>No</v>
      </c>
      <c r="O3628" s="3" t="str">
        <f>IF(tbl_clean[[#This Row],[employee_residence]]=tbl_clean[[#This Row],[company_location]], "Same-Country","Cross-Country")</f>
        <v>Same-Country</v>
      </c>
    </row>
    <row r="3629" spans="1:15" ht="19.2" x14ac:dyDescent="0.45">
      <c r="A3629" s="3">
        <v>2023</v>
      </c>
      <c r="B3629" s="4" t="s">
        <v>215</v>
      </c>
      <c r="C3629" s="4">
        <f t="shared" si="56"/>
        <v>1</v>
      </c>
      <c r="D3629" s="4" t="s">
        <v>218</v>
      </c>
      <c r="E3629" s="4" t="s">
        <v>37</v>
      </c>
      <c r="F3629" s="5">
        <v>65000</v>
      </c>
      <c r="G3629" s="3" t="s">
        <v>20</v>
      </c>
      <c r="H3629" s="5">
        <v>65000</v>
      </c>
      <c r="I3629" s="3" t="s">
        <v>21</v>
      </c>
      <c r="J3629" s="3" t="s">
        <v>243</v>
      </c>
      <c r="K3629" s="17">
        <v>0</v>
      </c>
      <c r="L3629" s="3" t="s">
        <v>21</v>
      </c>
      <c r="M3629" s="3" t="s">
        <v>242</v>
      </c>
      <c r="N3629" s="3" t="str">
        <f>IF(tbl_clean[[#This Row],[salary_in_usd]]&gt;=statistics!$B$25,"Yes","No")</f>
        <v>No</v>
      </c>
      <c r="O3629" s="3" t="str">
        <f>IF(tbl_clean[[#This Row],[employee_residence]]=tbl_clean[[#This Row],[company_location]], "Same-Country","Cross-Country")</f>
        <v>Same-Country</v>
      </c>
    </row>
    <row r="3630" spans="1:15" ht="19.2" x14ac:dyDescent="0.45">
      <c r="A3630" s="3">
        <v>2023</v>
      </c>
      <c r="B3630" s="4" t="s">
        <v>215</v>
      </c>
      <c r="C3630" s="4">
        <f t="shared" si="56"/>
        <v>1</v>
      </c>
      <c r="D3630" s="4" t="s">
        <v>218</v>
      </c>
      <c r="E3630" s="4" t="s">
        <v>37</v>
      </c>
      <c r="F3630" s="5">
        <v>65000</v>
      </c>
      <c r="G3630" s="3" t="s">
        <v>20</v>
      </c>
      <c r="H3630" s="5">
        <v>65000</v>
      </c>
      <c r="I3630" s="3" t="s">
        <v>21</v>
      </c>
      <c r="J3630" s="3" t="s">
        <v>243</v>
      </c>
      <c r="K3630" s="17">
        <v>0</v>
      </c>
      <c r="L3630" s="3" t="s">
        <v>21</v>
      </c>
      <c r="M3630" s="3" t="s">
        <v>242</v>
      </c>
      <c r="N3630" s="3" t="str">
        <f>IF(tbl_clean[[#This Row],[salary_in_usd]]&gt;=statistics!$B$25,"Yes","No")</f>
        <v>No</v>
      </c>
      <c r="O3630" s="3" t="str">
        <f>IF(tbl_clean[[#This Row],[employee_residence]]=tbl_clean[[#This Row],[company_location]], "Same-Country","Cross-Country")</f>
        <v>Same-Country</v>
      </c>
    </row>
    <row r="3631" spans="1:15" ht="19.2" x14ac:dyDescent="0.45">
      <c r="A3631" s="3">
        <v>2023</v>
      </c>
      <c r="B3631" s="4" t="s">
        <v>213</v>
      </c>
      <c r="C3631" s="4">
        <f t="shared" si="56"/>
        <v>3</v>
      </c>
      <c r="D3631" s="4" t="s">
        <v>218</v>
      </c>
      <c r="E3631" s="4" t="s">
        <v>70</v>
      </c>
      <c r="F3631" s="5">
        <v>65000</v>
      </c>
      <c r="G3631" s="3" t="s">
        <v>20</v>
      </c>
      <c r="H3631" s="5">
        <v>65000</v>
      </c>
      <c r="I3631" s="3" t="s">
        <v>92</v>
      </c>
      <c r="J3631" s="3" t="s">
        <v>243</v>
      </c>
      <c r="K3631" s="17">
        <v>0</v>
      </c>
      <c r="L3631" s="3" t="s">
        <v>92</v>
      </c>
      <c r="M3631" s="3" t="s">
        <v>242</v>
      </c>
      <c r="N3631" s="3" t="str">
        <f>IF(tbl_clean[[#This Row],[salary_in_usd]]&gt;=statistics!$B$25,"Yes","No")</f>
        <v>No</v>
      </c>
      <c r="O3631" s="3" t="str">
        <f>IF(tbl_clean[[#This Row],[employee_residence]]=tbl_clean[[#This Row],[company_location]], "Same-Country","Cross-Country")</f>
        <v>Same-Country</v>
      </c>
    </row>
    <row r="3632" spans="1:15" ht="19.2" x14ac:dyDescent="0.45">
      <c r="A3632" s="3">
        <v>2023</v>
      </c>
      <c r="B3632" s="4" t="s">
        <v>214</v>
      </c>
      <c r="C3632" s="4">
        <f t="shared" si="56"/>
        <v>2</v>
      </c>
      <c r="D3632" s="4" t="s">
        <v>218</v>
      </c>
      <c r="E3632" s="4" t="s">
        <v>27</v>
      </c>
      <c r="F3632" s="5">
        <v>65000</v>
      </c>
      <c r="G3632" s="3" t="s">
        <v>20</v>
      </c>
      <c r="H3632" s="5">
        <v>65000</v>
      </c>
      <c r="I3632" s="3" t="s">
        <v>21</v>
      </c>
      <c r="J3632" s="3" t="s">
        <v>244</v>
      </c>
      <c r="K3632" s="17">
        <v>100</v>
      </c>
      <c r="L3632" s="3" t="s">
        <v>21</v>
      </c>
      <c r="M3632" s="3" t="s">
        <v>242</v>
      </c>
      <c r="N3632" s="3" t="str">
        <f>IF(tbl_clean[[#This Row],[salary_in_usd]]&gt;=statistics!$B$25,"Yes","No")</f>
        <v>No</v>
      </c>
      <c r="O3632" s="3" t="str">
        <f>IF(tbl_clean[[#This Row],[employee_residence]]=tbl_clean[[#This Row],[company_location]], "Same-Country","Cross-Country")</f>
        <v>Same-Country</v>
      </c>
    </row>
    <row r="3633" spans="1:15" ht="19.2" x14ac:dyDescent="0.45">
      <c r="A3633" s="3">
        <v>2023</v>
      </c>
      <c r="B3633" s="4" t="s">
        <v>213</v>
      </c>
      <c r="C3633" s="4">
        <f t="shared" si="56"/>
        <v>3</v>
      </c>
      <c r="D3633" s="4" t="s">
        <v>218</v>
      </c>
      <c r="E3633" s="4" t="s">
        <v>37</v>
      </c>
      <c r="F3633" s="5">
        <v>65000</v>
      </c>
      <c r="G3633" s="3" t="s">
        <v>20</v>
      </c>
      <c r="H3633" s="5">
        <v>65000</v>
      </c>
      <c r="I3633" s="3" t="s">
        <v>21</v>
      </c>
      <c r="J3633" s="3" t="s">
        <v>243</v>
      </c>
      <c r="K3633" s="17">
        <v>0</v>
      </c>
      <c r="L3633" s="3" t="s">
        <v>21</v>
      </c>
      <c r="M3633" s="3" t="s">
        <v>242</v>
      </c>
      <c r="N3633" s="3" t="str">
        <f>IF(tbl_clean[[#This Row],[salary_in_usd]]&gt;=statistics!$B$25,"Yes","No")</f>
        <v>No</v>
      </c>
      <c r="O3633" s="3" t="str">
        <f>IF(tbl_clean[[#This Row],[employee_residence]]=tbl_clean[[#This Row],[company_location]], "Same-Country","Cross-Country")</f>
        <v>Same-Country</v>
      </c>
    </row>
    <row r="3634" spans="1:15" ht="19.2" x14ac:dyDescent="0.45">
      <c r="A3634" s="3">
        <v>2023</v>
      </c>
      <c r="B3634" s="4" t="s">
        <v>213</v>
      </c>
      <c r="C3634" s="4">
        <f t="shared" si="56"/>
        <v>3</v>
      </c>
      <c r="D3634" s="4" t="s">
        <v>218</v>
      </c>
      <c r="E3634" s="4" t="s">
        <v>37</v>
      </c>
      <c r="F3634" s="5">
        <v>65000</v>
      </c>
      <c r="G3634" s="3" t="s">
        <v>20</v>
      </c>
      <c r="H3634" s="5">
        <v>65000</v>
      </c>
      <c r="I3634" s="3" t="s">
        <v>21</v>
      </c>
      <c r="J3634" s="3" t="s">
        <v>244</v>
      </c>
      <c r="K3634" s="17">
        <v>100</v>
      </c>
      <c r="L3634" s="3" t="s">
        <v>21</v>
      </c>
      <c r="M3634" s="3" t="s">
        <v>242</v>
      </c>
      <c r="N3634" s="3" t="str">
        <f>IF(tbl_clean[[#This Row],[salary_in_usd]]&gt;=statistics!$B$25,"Yes","No")</f>
        <v>No</v>
      </c>
      <c r="O3634" s="3" t="str">
        <f>IF(tbl_clean[[#This Row],[employee_residence]]=tbl_clean[[#This Row],[company_location]], "Same-Country","Cross-Country")</f>
        <v>Same-Country</v>
      </c>
    </row>
    <row r="3635" spans="1:15" ht="19.2" x14ac:dyDescent="0.45">
      <c r="A3635" s="3">
        <v>2023</v>
      </c>
      <c r="B3635" s="4" t="s">
        <v>213</v>
      </c>
      <c r="C3635" s="4">
        <f t="shared" si="56"/>
        <v>3</v>
      </c>
      <c r="D3635" s="4" t="s">
        <v>218</v>
      </c>
      <c r="E3635" s="4" t="s">
        <v>39</v>
      </c>
      <c r="F3635" s="5">
        <v>64980</v>
      </c>
      <c r="G3635" s="3" t="s">
        <v>20</v>
      </c>
      <c r="H3635" s="5">
        <v>64980</v>
      </c>
      <c r="I3635" s="3" t="s">
        <v>21</v>
      </c>
      <c r="J3635" s="3" t="s">
        <v>243</v>
      </c>
      <c r="K3635" s="17">
        <v>0</v>
      </c>
      <c r="L3635" s="3" t="s">
        <v>21</v>
      </c>
      <c r="M3635" s="3" t="s">
        <v>242</v>
      </c>
      <c r="N3635" s="3" t="str">
        <f>IF(tbl_clean[[#This Row],[salary_in_usd]]&gt;=statistics!$B$25,"Yes","No")</f>
        <v>No</v>
      </c>
      <c r="O3635" s="3" t="str">
        <f>IF(tbl_clean[[#This Row],[employee_residence]]=tbl_clean[[#This Row],[company_location]], "Same-Country","Cross-Country")</f>
        <v>Same-Country</v>
      </c>
    </row>
    <row r="3636" spans="1:15" ht="19.2" x14ac:dyDescent="0.45">
      <c r="A3636" s="3">
        <v>2023</v>
      </c>
      <c r="B3636" s="4" t="s">
        <v>214</v>
      </c>
      <c r="C3636" s="4">
        <f t="shared" si="56"/>
        <v>2</v>
      </c>
      <c r="D3636" s="4" t="s">
        <v>218</v>
      </c>
      <c r="E3636" s="4" t="s">
        <v>27</v>
      </c>
      <c r="F3636" s="5">
        <v>64500</v>
      </c>
      <c r="G3636" s="3" t="s">
        <v>20</v>
      </c>
      <c r="H3636" s="5">
        <v>64500</v>
      </c>
      <c r="I3636" s="3" t="s">
        <v>21</v>
      </c>
      <c r="J3636" s="3" t="s">
        <v>243</v>
      </c>
      <c r="K3636" s="17">
        <v>0</v>
      </c>
      <c r="L3636" s="3" t="s">
        <v>21</v>
      </c>
      <c r="M3636" s="3" t="s">
        <v>242</v>
      </c>
      <c r="N3636" s="3" t="str">
        <f>IF(tbl_clean[[#This Row],[salary_in_usd]]&gt;=statistics!$B$25,"Yes","No")</f>
        <v>No</v>
      </c>
      <c r="O3636" s="3" t="str">
        <f>IF(tbl_clean[[#This Row],[employee_residence]]=tbl_clean[[#This Row],[company_location]], "Same-Country","Cross-Country")</f>
        <v>Same-Country</v>
      </c>
    </row>
    <row r="3637" spans="1:15" ht="19.2" x14ac:dyDescent="0.45">
      <c r="A3637" s="3">
        <v>2023</v>
      </c>
      <c r="B3637" s="4" t="s">
        <v>214</v>
      </c>
      <c r="C3637" s="4">
        <f t="shared" si="56"/>
        <v>2</v>
      </c>
      <c r="D3637" s="4" t="s">
        <v>218</v>
      </c>
      <c r="E3637" s="4" t="s">
        <v>23</v>
      </c>
      <c r="F3637" s="5">
        <v>60000</v>
      </c>
      <c r="G3637" s="3" t="s">
        <v>14</v>
      </c>
      <c r="H3637" s="5">
        <v>64385</v>
      </c>
      <c r="I3637" s="3" t="s">
        <v>63</v>
      </c>
      <c r="J3637" s="3" t="s">
        <v>245</v>
      </c>
      <c r="K3637" s="17">
        <v>50</v>
      </c>
      <c r="L3637" s="3" t="s">
        <v>63</v>
      </c>
      <c r="M3637" s="3" t="s">
        <v>242</v>
      </c>
      <c r="N3637" s="3" t="str">
        <f>IF(tbl_clean[[#This Row],[salary_in_usd]]&gt;=statistics!$B$25,"Yes","No")</f>
        <v>No</v>
      </c>
      <c r="O3637" s="3" t="str">
        <f>IF(tbl_clean[[#This Row],[employee_residence]]=tbl_clean[[#This Row],[company_location]], "Same-Country","Cross-Country")</f>
        <v>Same-Country</v>
      </c>
    </row>
    <row r="3638" spans="1:15" ht="19.2" x14ac:dyDescent="0.45">
      <c r="A3638" s="3">
        <v>2023</v>
      </c>
      <c r="B3638" s="4" t="s">
        <v>215</v>
      </c>
      <c r="C3638" s="4">
        <f t="shared" si="56"/>
        <v>1</v>
      </c>
      <c r="D3638" s="4" t="s">
        <v>218</v>
      </c>
      <c r="E3638" s="4" t="s">
        <v>223</v>
      </c>
      <c r="F3638" s="5">
        <v>60000</v>
      </c>
      <c r="G3638" s="3" t="s">
        <v>14</v>
      </c>
      <c r="H3638" s="5">
        <v>64385</v>
      </c>
      <c r="I3638" s="3" t="s">
        <v>31</v>
      </c>
      <c r="J3638" s="3" t="s">
        <v>243</v>
      </c>
      <c r="K3638" s="17">
        <v>0</v>
      </c>
      <c r="L3638" s="3" t="s">
        <v>31</v>
      </c>
      <c r="M3638" s="3" t="s">
        <v>242</v>
      </c>
      <c r="N3638" s="3" t="str">
        <f>IF(tbl_clean[[#This Row],[salary_in_usd]]&gt;=statistics!$B$25,"Yes","No")</f>
        <v>No</v>
      </c>
      <c r="O3638" s="3" t="str">
        <f>IF(tbl_clean[[#This Row],[employee_residence]]=tbl_clean[[#This Row],[company_location]], "Same-Country","Cross-Country")</f>
        <v>Same-Country</v>
      </c>
    </row>
    <row r="3639" spans="1:15" ht="19.2" x14ac:dyDescent="0.45">
      <c r="A3639" s="3">
        <v>2023</v>
      </c>
      <c r="B3639" s="4" t="s">
        <v>215</v>
      </c>
      <c r="C3639" s="4">
        <f t="shared" si="56"/>
        <v>1</v>
      </c>
      <c r="D3639" s="4" t="s">
        <v>218</v>
      </c>
      <c r="E3639" s="4" t="s">
        <v>27</v>
      </c>
      <c r="F3639" s="5">
        <v>64200</v>
      </c>
      <c r="G3639" s="3" t="s">
        <v>20</v>
      </c>
      <c r="H3639" s="5">
        <v>64200</v>
      </c>
      <c r="I3639" s="3" t="s">
        <v>21</v>
      </c>
      <c r="J3639" s="3" t="s">
        <v>244</v>
      </c>
      <c r="K3639" s="17">
        <v>100</v>
      </c>
      <c r="L3639" s="3" t="s">
        <v>21</v>
      </c>
      <c r="M3639" s="3" t="s">
        <v>242</v>
      </c>
      <c r="N3639" s="3" t="str">
        <f>IF(tbl_clean[[#This Row],[salary_in_usd]]&gt;=statistics!$B$25,"Yes","No")</f>
        <v>No</v>
      </c>
      <c r="O3639" s="3" t="str">
        <f>IF(tbl_clean[[#This Row],[employee_residence]]=tbl_clean[[#This Row],[company_location]], "Same-Country","Cross-Country")</f>
        <v>Same-Country</v>
      </c>
    </row>
    <row r="3640" spans="1:15" ht="19.2" x14ac:dyDescent="0.45">
      <c r="A3640" s="3">
        <v>2023</v>
      </c>
      <c r="B3640" s="4" t="s">
        <v>213</v>
      </c>
      <c r="C3640" s="4">
        <f t="shared" si="56"/>
        <v>3</v>
      </c>
      <c r="D3640" s="4" t="s">
        <v>218</v>
      </c>
      <c r="E3640" s="4" t="s">
        <v>27</v>
      </c>
      <c r="F3640" s="5">
        <v>64000</v>
      </c>
      <c r="G3640" s="3" t="s">
        <v>20</v>
      </c>
      <c r="H3640" s="5">
        <v>64000</v>
      </c>
      <c r="I3640" s="3" t="s">
        <v>21</v>
      </c>
      <c r="J3640" s="3" t="s">
        <v>244</v>
      </c>
      <c r="K3640" s="17">
        <v>100</v>
      </c>
      <c r="L3640" s="3" t="s">
        <v>21</v>
      </c>
      <c r="M3640" s="3" t="s">
        <v>242</v>
      </c>
      <c r="N3640" s="3" t="str">
        <f>IF(tbl_clean[[#This Row],[salary_in_usd]]&gt;=statistics!$B$25,"Yes","No")</f>
        <v>No</v>
      </c>
      <c r="O3640" s="3" t="str">
        <f>IF(tbl_clean[[#This Row],[employee_residence]]=tbl_clean[[#This Row],[company_location]], "Same-Country","Cross-Country")</f>
        <v>Same-Country</v>
      </c>
    </row>
    <row r="3641" spans="1:15" ht="19.2" x14ac:dyDescent="0.45">
      <c r="A3641" s="3">
        <v>2023</v>
      </c>
      <c r="B3641" s="4" t="s">
        <v>213</v>
      </c>
      <c r="C3641" s="4">
        <f t="shared" si="56"/>
        <v>3</v>
      </c>
      <c r="D3641" s="4" t="s">
        <v>218</v>
      </c>
      <c r="E3641" s="4" t="s">
        <v>23</v>
      </c>
      <c r="F3641" s="5">
        <v>59000</v>
      </c>
      <c r="G3641" s="3" t="s">
        <v>14</v>
      </c>
      <c r="H3641" s="5">
        <v>63312</v>
      </c>
      <c r="I3641" s="3" t="s">
        <v>129</v>
      </c>
      <c r="J3641" s="3" t="s">
        <v>245</v>
      </c>
      <c r="K3641" s="17">
        <v>50</v>
      </c>
      <c r="L3641" s="3" t="s">
        <v>130</v>
      </c>
      <c r="M3641" s="3" t="s">
        <v>240</v>
      </c>
      <c r="N3641" s="3" t="str">
        <f>IF(tbl_clean[[#This Row],[salary_in_usd]]&gt;=statistics!$B$25,"Yes","No")</f>
        <v>No</v>
      </c>
      <c r="O3641" s="3" t="str">
        <f>IF(tbl_clean[[#This Row],[employee_residence]]=tbl_clean[[#This Row],[company_location]], "Same-Country","Cross-Country")</f>
        <v>Cross-Country</v>
      </c>
    </row>
    <row r="3642" spans="1:15" ht="19.2" x14ac:dyDescent="0.45">
      <c r="A3642" s="3">
        <v>2023</v>
      </c>
      <c r="B3642" s="4" t="s">
        <v>214</v>
      </c>
      <c r="C3642" s="4">
        <f t="shared" si="56"/>
        <v>2</v>
      </c>
      <c r="D3642" s="4" t="s">
        <v>218</v>
      </c>
      <c r="E3642" s="4" t="s">
        <v>37</v>
      </c>
      <c r="F3642" s="5">
        <v>52000</v>
      </c>
      <c r="G3642" s="3" t="s">
        <v>58</v>
      </c>
      <c r="H3642" s="5">
        <v>63192</v>
      </c>
      <c r="I3642" s="3" t="s">
        <v>33</v>
      </c>
      <c r="J3642" s="3" t="s">
        <v>244</v>
      </c>
      <c r="K3642" s="17">
        <v>100</v>
      </c>
      <c r="L3642" s="3" t="s">
        <v>33</v>
      </c>
      <c r="M3642" s="3" t="s">
        <v>242</v>
      </c>
      <c r="N3642" s="3" t="str">
        <f>IF(tbl_clean[[#This Row],[salary_in_usd]]&gt;=statistics!$B$25,"Yes","No")</f>
        <v>No</v>
      </c>
      <c r="O3642" s="3" t="str">
        <f>IF(tbl_clean[[#This Row],[employee_residence]]=tbl_clean[[#This Row],[company_location]], "Same-Country","Cross-Country")</f>
        <v>Same-Country</v>
      </c>
    </row>
    <row r="3643" spans="1:15" ht="19.2" x14ac:dyDescent="0.45">
      <c r="A3643" s="3">
        <v>2023</v>
      </c>
      <c r="B3643" s="4" t="s">
        <v>214</v>
      </c>
      <c r="C3643" s="4">
        <f t="shared" si="56"/>
        <v>2</v>
      </c>
      <c r="D3643" s="4" t="s">
        <v>218</v>
      </c>
      <c r="E3643" s="4" t="s">
        <v>35</v>
      </c>
      <c r="F3643" s="5">
        <v>52000</v>
      </c>
      <c r="G3643" s="3" t="s">
        <v>58</v>
      </c>
      <c r="H3643" s="5">
        <v>63192</v>
      </c>
      <c r="I3643" s="3" t="s">
        <v>33</v>
      </c>
      <c r="J3643" s="3" t="s">
        <v>244</v>
      </c>
      <c r="K3643" s="17">
        <v>100</v>
      </c>
      <c r="L3643" s="3" t="s">
        <v>33</v>
      </c>
      <c r="M3643" s="3" t="s">
        <v>242</v>
      </c>
      <c r="N3643" s="3" t="str">
        <f>IF(tbl_clean[[#This Row],[salary_in_usd]]&gt;=statistics!$B$25,"Yes","No")</f>
        <v>No</v>
      </c>
      <c r="O3643" s="3" t="str">
        <f>IF(tbl_clean[[#This Row],[employee_residence]]=tbl_clean[[#This Row],[company_location]], "Same-Country","Cross-Country")</f>
        <v>Same-Country</v>
      </c>
    </row>
    <row r="3644" spans="1:15" ht="19.2" x14ac:dyDescent="0.45">
      <c r="A3644" s="3">
        <v>2023</v>
      </c>
      <c r="B3644" s="4" t="s">
        <v>213</v>
      </c>
      <c r="C3644" s="4">
        <f t="shared" si="56"/>
        <v>3</v>
      </c>
      <c r="D3644" s="4" t="s">
        <v>218</v>
      </c>
      <c r="E3644" s="4" t="s">
        <v>37</v>
      </c>
      <c r="F3644" s="5">
        <v>63000</v>
      </c>
      <c r="G3644" s="3" t="s">
        <v>20</v>
      </c>
      <c r="H3644" s="5">
        <v>63000</v>
      </c>
      <c r="I3644" s="3" t="s">
        <v>21</v>
      </c>
      <c r="J3644" s="3" t="s">
        <v>244</v>
      </c>
      <c r="K3644" s="17">
        <v>100</v>
      </c>
      <c r="L3644" s="3" t="s">
        <v>21</v>
      </c>
      <c r="M3644" s="3" t="s">
        <v>242</v>
      </c>
      <c r="N3644" s="3" t="str">
        <f>IF(tbl_clean[[#This Row],[salary_in_usd]]&gt;=statistics!$B$25,"Yes","No")</f>
        <v>No</v>
      </c>
      <c r="O3644" s="3" t="str">
        <f>IF(tbl_clean[[#This Row],[employee_residence]]=tbl_clean[[#This Row],[company_location]], "Same-Country","Cross-Country")</f>
        <v>Same-Country</v>
      </c>
    </row>
    <row r="3645" spans="1:15" ht="19.2" x14ac:dyDescent="0.45">
      <c r="A3645" s="3">
        <v>2023</v>
      </c>
      <c r="B3645" s="4" t="s">
        <v>213</v>
      </c>
      <c r="C3645" s="4">
        <f t="shared" si="56"/>
        <v>3</v>
      </c>
      <c r="D3645" s="4" t="s">
        <v>218</v>
      </c>
      <c r="E3645" s="4" t="s">
        <v>37</v>
      </c>
      <c r="F3645" s="5">
        <v>63000</v>
      </c>
      <c r="G3645" s="3" t="s">
        <v>20</v>
      </c>
      <c r="H3645" s="5">
        <v>63000</v>
      </c>
      <c r="I3645" s="3" t="s">
        <v>21</v>
      </c>
      <c r="J3645" s="3" t="s">
        <v>244</v>
      </c>
      <c r="K3645" s="17">
        <v>100</v>
      </c>
      <c r="L3645" s="3" t="s">
        <v>21</v>
      </c>
      <c r="M3645" s="3" t="s">
        <v>242</v>
      </c>
      <c r="N3645" s="3" t="str">
        <f>IF(tbl_clean[[#This Row],[salary_in_usd]]&gt;=statistics!$B$25,"Yes","No")</f>
        <v>No</v>
      </c>
      <c r="O3645" s="3" t="str">
        <f>IF(tbl_clean[[#This Row],[employee_residence]]=tbl_clean[[#This Row],[company_location]], "Same-Country","Cross-Country")</f>
        <v>Same-Country</v>
      </c>
    </row>
    <row r="3646" spans="1:15" ht="19.2" x14ac:dyDescent="0.45">
      <c r="A3646" s="3">
        <v>2023</v>
      </c>
      <c r="B3646" s="4" t="s">
        <v>215</v>
      </c>
      <c r="C3646" s="4">
        <f t="shared" si="56"/>
        <v>1</v>
      </c>
      <c r="D3646" s="4" t="s">
        <v>218</v>
      </c>
      <c r="E3646" s="4" t="s">
        <v>37</v>
      </c>
      <c r="F3646" s="5">
        <v>62000</v>
      </c>
      <c r="G3646" s="3" t="s">
        <v>20</v>
      </c>
      <c r="H3646" s="5">
        <v>62000</v>
      </c>
      <c r="I3646" s="3" t="s">
        <v>21</v>
      </c>
      <c r="J3646" s="3" t="s">
        <v>244</v>
      </c>
      <c r="K3646" s="17">
        <v>100</v>
      </c>
      <c r="L3646" s="3" t="s">
        <v>21</v>
      </c>
      <c r="M3646" s="3" t="s">
        <v>242</v>
      </c>
      <c r="N3646" s="3" t="str">
        <f>IF(tbl_clean[[#This Row],[salary_in_usd]]&gt;=statistics!$B$25,"Yes","No")</f>
        <v>No</v>
      </c>
      <c r="O3646" s="3" t="str">
        <f>IF(tbl_clean[[#This Row],[employee_residence]]=tbl_clean[[#This Row],[company_location]], "Same-Country","Cross-Country")</f>
        <v>Same-Country</v>
      </c>
    </row>
    <row r="3647" spans="1:15" ht="19.2" x14ac:dyDescent="0.45">
      <c r="A3647" s="3">
        <v>2023</v>
      </c>
      <c r="B3647" s="4" t="s">
        <v>215</v>
      </c>
      <c r="C3647" s="4">
        <f t="shared" si="56"/>
        <v>1</v>
      </c>
      <c r="D3647" s="4" t="s">
        <v>218</v>
      </c>
      <c r="E3647" s="4" t="s">
        <v>37</v>
      </c>
      <c r="F3647" s="5">
        <v>61800</v>
      </c>
      <c r="G3647" s="3" t="s">
        <v>20</v>
      </c>
      <c r="H3647" s="5">
        <v>61800</v>
      </c>
      <c r="I3647" s="3" t="s">
        <v>21</v>
      </c>
      <c r="J3647" s="3" t="s">
        <v>244</v>
      </c>
      <c r="K3647" s="17">
        <v>100</v>
      </c>
      <c r="L3647" s="3" t="s">
        <v>21</v>
      </c>
      <c r="M3647" s="3" t="s">
        <v>242</v>
      </c>
      <c r="N3647" s="3" t="str">
        <f>IF(tbl_clean[[#This Row],[salary_in_usd]]&gt;=statistics!$B$25,"Yes","No")</f>
        <v>No</v>
      </c>
      <c r="O3647" s="3" t="str">
        <f>IF(tbl_clean[[#This Row],[employee_residence]]=tbl_clean[[#This Row],[company_location]], "Same-Country","Cross-Country")</f>
        <v>Same-Country</v>
      </c>
    </row>
    <row r="3648" spans="1:15" ht="19.2" x14ac:dyDescent="0.45">
      <c r="A3648" s="3">
        <v>2023</v>
      </c>
      <c r="B3648" s="4" t="s">
        <v>215</v>
      </c>
      <c r="C3648" s="4">
        <f t="shared" si="56"/>
        <v>1</v>
      </c>
      <c r="D3648" s="4" t="s">
        <v>218</v>
      </c>
      <c r="E3648" s="4" t="s">
        <v>37</v>
      </c>
      <c r="F3648" s="5">
        <v>61800</v>
      </c>
      <c r="G3648" s="3" t="s">
        <v>20</v>
      </c>
      <c r="H3648" s="5">
        <v>61800</v>
      </c>
      <c r="I3648" s="3" t="s">
        <v>21</v>
      </c>
      <c r="J3648" s="3" t="s">
        <v>244</v>
      </c>
      <c r="K3648" s="17">
        <v>100</v>
      </c>
      <c r="L3648" s="3" t="s">
        <v>21</v>
      </c>
      <c r="M3648" s="3" t="s">
        <v>242</v>
      </c>
      <c r="N3648" s="3" t="str">
        <f>IF(tbl_clean[[#This Row],[salary_in_usd]]&gt;=statistics!$B$25,"Yes","No")</f>
        <v>No</v>
      </c>
      <c r="O3648" s="3" t="str">
        <f>IF(tbl_clean[[#This Row],[employee_residence]]=tbl_clean[[#This Row],[company_location]], "Same-Country","Cross-Country")</f>
        <v>Same-Country</v>
      </c>
    </row>
    <row r="3649" spans="1:15" ht="19.2" x14ac:dyDescent="0.45">
      <c r="A3649" s="3">
        <v>2023</v>
      </c>
      <c r="B3649" s="4" t="s">
        <v>214</v>
      </c>
      <c r="C3649" s="4">
        <f t="shared" si="56"/>
        <v>2</v>
      </c>
      <c r="D3649" s="4" t="s">
        <v>218</v>
      </c>
      <c r="E3649" s="4" t="s">
        <v>27</v>
      </c>
      <c r="F3649" s="5">
        <v>61200</v>
      </c>
      <c r="G3649" s="3" t="s">
        <v>20</v>
      </c>
      <c r="H3649" s="5">
        <v>61200</v>
      </c>
      <c r="I3649" s="3" t="s">
        <v>21</v>
      </c>
      <c r="J3649" s="3" t="s">
        <v>243</v>
      </c>
      <c r="K3649" s="17">
        <v>0</v>
      </c>
      <c r="L3649" s="3" t="s">
        <v>21</v>
      </c>
      <c r="M3649" s="3" t="s">
        <v>242</v>
      </c>
      <c r="N3649" s="3" t="str">
        <f>IF(tbl_clean[[#This Row],[salary_in_usd]]&gt;=statistics!$B$25,"Yes","No")</f>
        <v>No</v>
      </c>
      <c r="O3649" s="3" t="str">
        <f>IF(tbl_clean[[#This Row],[employee_residence]]=tbl_clean[[#This Row],[company_location]], "Same-Country","Cross-Country")</f>
        <v>Same-Country</v>
      </c>
    </row>
    <row r="3650" spans="1:15" ht="19.2" x14ac:dyDescent="0.45">
      <c r="A3650" s="3">
        <v>2023</v>
      </c>
      <c r="B3650" s="4" t="s">
        <v>214</v>
      </c>
      <c r="C3650" s="4">
        <f t="shared" ref="C3650:C3713" si="57">IF(B3650="Entry",1,IF(B3650="Mid",2,IF(B3650="Senior",3,4)))</f>
        <v>2</v>
      </c>
      <c r="D3650" s="4" t="s">
        <v>218</v>
      </c>
      <c r="E3650" s="4" t="s">
        <v>235</v>
      </c>
      <c r="F3650" s="5">
        <v>5000000</v>
      </c>
      <c r="G3650" s="3" t="s">
        <v>42</v>
      </c>
      <c r="H3650" s="5">
        <v>60795</v>
      </c>
      <c r="I3650" s="3" t="s">
        <v>43</v>
      </c>
      <c r="J3650" s="3" t="s">
        <v>245</v>
      </c>
      <c r="K3650" s="17">
        <v>50</v>
      </c>
      <c r="L3650" s="3" t="s">
        <v>43</v>
      </c>
      <c r="M3650" s="3" t="s">
        <v>240</v>
      </c>
      <c r="N3650" s="3" t="str">
        <f>IF(tbl_clean[[#This Row],[salary_in_usd]]&gt;=statistics!$B$25,"Yes","No")</f>
        <v>No</v>
      </c>
      <c r="O3650" s="3" t="str">
        <f>IF(tbl_clean[[#This Row],[employee_residence]]=tbl_clean[[#This Row],[company_location]], "Same-Country","Cross-Country")</f>
        <v>Same-Country</v>
      </c>
    </row>
    <row r="3651" spans="1:15" ht="19.2" x14ac:dyDescent="0.45">
      <c r="A3651" s="3">
        <v>2023</v>
      </c>
      <c r="B3651" s="4" t="s">
        <v>214</v>
      </c>
      <c r="C3651" s="4">
        <f t="shared" si="57"/>
        <v>2</v>
      </c>
      <c r="D3651" s="4" t="s">
        <v>218</v>
      </c>
      <c r="E3651" s="4" t="s">
        <v>101</v>
      </c>
      <c r="F3651" s="5">
        <v>50000</v>
      </c>
      <c r="G3651" s="3" t="s">
        <v>58</v>
      </c>
      <c r="H3651" s="5">
        <v>60761</v>
      </c>
      <c r="I3651" s="3" t="s">
        <v>33</v>
      </c>
      <c r="J3651" s="3" t="s">
        <v>243</v>
      </c>
      <c r="K3651" s="17">
        <v>0</v>
      </c>
      <c r="L3651" s="3" t="s">
        <v>33</v>
      </c>
      <c r="M3651" s="3" t="s">
        <v>242</v>
      </c>
      <c r="N3651" s="3" t="str">
        <f>IF(tbl_clean[[#This Row],[salary_in_usd]]&gt;=statistics!$B$25,"Yes","No")</f>
        <v>No</v>
      </c>
      <c r="O3651" s="3" t="str">
        <f>IF(tbl_clean[[#This Row],[employee_residence]]=tbl_clean[[#This Row],[company_location]], "Same-Country","Cross-Country")</f>
        <v>Same-Country</v>
      </c>
    </row>
    <row r="3652" spans="1:15" ht="19.2" x14ac:dyDescent="0.45">
      <c r="A3652" s="3">
        <v>2023</v>
      </c>
      <c r="B3652" s="4" t="s">
        <v>214</v>
      </c>
      <c r="C3652" s="4">
        <f t="shared" si="57"/>
        <v>2</v>
      </c>
      <c r="D3652" s="4" t="s">
        <v>218</v>
      </c>
      <c r="E3652" s="4" t="s">
        <v>27</v>
      </c>
      <c r="F3652" s="5">
        <v>50000</v>
      </c>
      <c r="G3652" s="3" t="s">
        <v>58</v>
      </c>
      <c r="H3652" s="5">
        <v>60761</v>
      </c>
      <c r="I3652" s="3" t="s">
        <v>33</v>
      </c>
      <c r="J3652" s="3" t="s">
        <v>243</v>
      </c>
      <c r="K3652" s="17">
        <v>0</v>
      </c>
      <c r="L3652" s="3" t="s">
        <v>33</v>
      </c>
      <c r="M3652" s="3" t="s">
        <v>242</v>
      </c>
      <c r="N3652" s="3" t="str">
        <f>IF(tbl_clean[[#This Row],[salary_in_usd]]&gt;=statistics!$B$25,"Yes","No")</f>
        <v>No</v>
      </c>
      <c r="O3652" s="3" t="str">
        <f>IF(tbl_clean[[#This Row],[employee_residence]]=tbl_clean[[#This Row],[company_location]], "Same-Country","Cross-Country")</f>
        <v>Same-Country</v>
      </c>
    </row>
    <row r="3653" spans="1:15" ht="19.2" x14ac:dyDescent="0.45">
      <c r="A3653" s="3">
        <v>2023</v>
      </c>
      <c r="B3653" s="4" t="s">
        <v>214</v>
      </c>
      <c r="C3653" s="4">
        <f t="shared" si="57"/>
        <v>2</v>
      </c>
      <c r="D3653" s="4" t="s">
        <v>218</v>
      </c>
      <c r="E3653" s="4" t="s">
        <v>37</v>
      </c>
      <c r="F3653" s="5">
        <v>60400</v>
      </c>
      <c r="G3653" s="3" t="s">
        <v>20</v>
      </c>
      <c r="H3653" s="5">
        <v>60400</v>
      </c>
      <c r="I3653" s="3" t="s">
        <v>21</v>
      </c>
      <c r="J3653" s="3" t="s">
        <v>244</v>
      </c>
      <c r="K3653" s="17">
        <v>100</v>
      </c>
      <c r="L3653" s="3" t="s">
        <v>21</v>
      </c>
      <c r="M3653" s="3" t="s">
        <v>242</v>
      </c>
      <c r="N3653" s="3" t="str">
        <f>IF(tbl_clean[[#This Row],[salary_in_usd]]&gt;=statistics!$B$25,"Yes","No")</f>
        <v>No</v>
      </c>
      <c r="O3653" s="3" t="str">
        <f>IF(tbl_clean[[#This Row],[employee_residence]]=tbl_clean[[#This Row],[company_location]], "Same-Country","Cross-Country")</f>
        <v>Same-Country</v>
      </c>
    </row>
    <row r="3654" spans="1:15" ht="19.2" x14ac:dyDescent="0.45">
      <c r="A3654" s="3">
        <v>2023</v>
      </c>
      <c r="B3654" s="4" t="s">
        <v>214</v>
      </c>
      <c r="C3654" s="4">
        <f t="shared" si="57"/>
        <v>2</v>
      </c>
      <c r="D3654" s="4" t="s">
        <v>218</v>
      </c>
      <c r="E3654" s="4" t="s">
        <v>23</v>
      </c>
      <c r="F3654" s="5">
        <v>56000</v>
      </c>
      <c r="G3654" s="3" t="s">
        <v>14</v>
      </c>
      <c r="H3654" s="5">
        <v>60093</v>
      </c>
      <c r="I3654" s="3" t="s">
        <v>90</v>
      </c>
      <c r="J3654" s="3" t="s">
        <v>244</v>
      </c>
      <c r="K3654" s="17">
        <v>100</v>
      </c>
      <c r="L3654" s="3" t="s">
        <v>31</v>
      </c>
      <c r="M3654" s="3" t="s">
        <v>242</v>
      </c>
      <c r="N3654" s="3" t="str">
        <f>IF(tbl_clean[[#This Row],[salary_in_usd]]&gt;=statistics!$B$25,"Yes","No")</f>
        <v>No</v>
      </c>
      <c r="O3654" s="3" t="str">
        <f>IF(tbl_clean[[#This Row],[employee_residence]]=tbl_clean[[#This Row],[company_location]], "Same-Country","Cross-Country")</f>
        <v>Cross-Country</v>
      </c>
    </row>
    <row r="3655" spans="1:15" ht="19.2" x14ac:dyDescent="0.45">
      <c r="A3655" s="3">
        <v>2023</v>
      </c>
      <c r="B3655" s="4" t="s">
        <v>215</v>
      </c>
      <c r="C3655" s="4">
        <f t="shared" si="57"/>
        <v>1</v>
      </c>
      <c r="D3655" s="4" t="s">
        <v>218</v>
      </c>
      <c r="E3655" s="4" t="s">
        <v>227</v>
      </c>
      <c r="F3655" s="5">
        <v>60000</v>
      </c>
      <c r="G3655" s="3" t="s">
        <v>20</v>
      </c>
      <c r="H3655" s="5">
        <v>60000</v>
      </c>
      <c r="I3655" s="3" t="s">
        <v>21</v>
      </c>
      <c r="J3655" s="3" t="s">
        <v>244</v>
      </c>
      <c r="K3655" s="17">
        <v>100</v>
      </c>
      <c r="L3655" s="3" t="s">
        <v>21</v>
      </c>
      <c r="M3655" s="3" t="s">
        <v>242</v>
      </c>
      <c r="N3655" s="3" t="str">
        <f>IF(tbl_clean[[#This Row],[salary_in_usd]]&gt;=statistics!$B$25,"Yes","No")</f>
        <v>No</v>
      </c>
      <c r="O3655" s="3" t="str">
        <f>IF(tbl_clean[[#This Row],[employee_residence]]=tbl_clean[[#This Row],[company_location]], "Same-Country","Cross-Country")</f>
        <v>Same-Country</v>
      </c>
    </row>
    <row r="3656" spans="1:15" ht="19.2" x14ac:dyDescent="0.45">
      <c r="A3656" s="3">
        <v>2023</v>
      </c>
      <c r="B3656" s="4" t="s">
        <v>213</v>
      </c>
      <c r="C3656" s="4">
        <f t="shared" si="57"/>
        <v>3</v>
      </c>
      <c r="D3656" s="4" t="s">
        <v>218</v>
      </c>
      <c r="E3656" s="4" t="s">
        <v>223</v>
      </c>
      <c r="F3656" s="5">
        <v>60000</v>
      </c>
      <c r="G3656" s="3" t="s">
        <v>20</v>
      </c>
      <c r="H3656" s="5">
        <v>60000</v>
      </c>
      <c r="I3656" s="3" t="s">
        <v>74</v>
      </c>
      <c r="J3656" s="3" t="s">
        <v>243</v>
      </c>
      <c r="K3656" s="17">
        <v>0</v>
      </c>
      <c r="L3656" s="3" t="s">
        <v>74</v>
      </c>
      <c r="M3656" s="3" t="s">
        <v>242</v>
      </c>
      <c r="N3656" s="3" t="str">
        <f>IF(tbl_clean[[#This Row],[salary_in_usd]]&gt;=statistics!$B$25,"Yes","No")</f>
        <v>No</v>
      </c>
      <c r="O3656" s="3" t="str">
        <f>IF(tbl_clean[[#This Row],[employee_residence]]=tbl_clean[[#This Row],[company_location]], "Same-Country","Cross-Country")</f>
        <v>Same-Country</v>
      </c>
    </row>
    <row r="3657" spans="1:15" ht="19.2" x14ac:dyDescent="0.45">
      <c r="A3657" s="3">
        <v>2023</v>
      </c>
      <c r="B3657" s="4" t="s">
        <v>215</v>
      </c>
      <c r="C3657" s="4">
        <f t="shared" si="57"/>
        <v>1</v>
      </c>
      <c r="D3657" s="4" t="s">
        <v>218</v>
      </c>
      <c r="E3657" s="4" t="s">
        <v>27</v>
      </c>
      <c r="F3657" s="5">
        <v>60000</v>
      </c>
      <c r="G3657" s="3" t="s">
        <v>20</v>
      </c>
      <c r="H3657" s="5">
        <v>60000</v>
      </c>
      <c r="I3657" s="3" t="s">
        <v>21</v>
      </c>
      <c r="J3657" s="3" t="s">
        <v>244</v>
      </c>
      <c r="K3657" s="17">
        <v>100</v>
      </c>
      <c r="L3657" s="3" t="s">
        <v>21</v>
      </c>
      <c r="M3657" s="3" t="s">
        <v>242</v>
      </c>
      <c r="N3657" s="3" t="str">
        <f>IF(tbl_clean[[#This Row],[salary_in_usd]]&gt;=statistics!$B$25,"Yes","No")</f>
        <v>No</v>
      </c>
      <c r="O3657" s="3" t="str">
        <f>IF(tbl_clean[[#This Row],[employee_residence]]=tbl_clean[[#This Row],[company_location]], "Same-Country","Cross-Country")</f>
        <v>Same-Country</v>
      </c>
    </row>
    <row r="3658" spans="1:15" ht="19.2" x14ac:dyDescent="0.45">
      <c r="A3658" s="3">
        <v>2023</v>
      </c>
      <c r="B3658" s="4" t="s">
        <v>214</v>
      </c>
      <c r="C3658" s="4">
        <f t="shared" si="57"/>
        <v>2</v>
      </c>
      <c r="D3658" s="4" t="s">
        <v>218</v>
      </c>
      <c r="E3658" s="4" t="s">
        <v>37</v>
      </c>
      <c r="F3658" s="5">
        <v>60000</v>
      </c>
      <c r="G3658" s="3" t="s">
        <v>20</v>
      </c>
      <c r="H3658" s="5">
        <v>60000</v>
      </c>
      <c r="I3658" s="3" t="s">
        <v>106</v>
      </c>
      <c r="J3658" s="3" t="s">
        <v>244</v>
      </c>
      <c r="K3658" s="17">
        <v>100</v>
      </c>
      <c r="L3658" s="3" t="s">
        <v>106</v>
      </c>
      <c r="M3658" s="3" t="s">
        <v>242</v>
      </c>
      <c r="N3658" s="3" t="str">
        <f>IF(tbl_clean[[#This Row],[salary_in_usd]]&gt;=statistics!$B$25,"Yes","No")</f>
        <v>No</v>
      </c>
      <c r="O3658" s="3" t="str">
        <f>IF(tbl_clean[[#This Row],[employee_residence]]=tbl_clean[[#This Row],[company_location]], "Same-Country","Cross-Country")</f>
        <v>Same-Country</v>
      </c>
    </row>
    <row r="3659" spans="1:15" ht="19.2" x14ac:dyDescent="0.45">
      <c r="A3659" s="3">
        <v>2023</v>
      </c>
      <c r="B3659" s="4" t="s">
        <v>214</v>
      </c>
      <c r="C3659" s="4">
        <f t="shared" si="57"/>
        <v>2</v>
      </c>
      <c r="D3659" s="4" t="s">
        <v>218</v>
      </c>
      <c r="E3659" s="4" t="s">
        <v>27</v>
      </c>
      <c r="F3659" s="5">
        <v>60000</v>
      </c>
      <c r="G3659" s="3" t="s">
        <v>20</v>
      </c>
      <c r="H3659" s="5">
        <v>60000</v>
      </c>
      <c r="I3659" s="3" t="s">
        <v>21</v>
      </c>
      <c r="J3659" s="3" t="s">
        <v>243</v>
      </c>
      <c r="K3659" s="17">
        <v>0</v>
      </c>
      <c r="L3659" s="3" t="s">
        <v>21</v>
      </c>
      <c r="M3659" s="3" t="s">
        <v>242</v>
      </c>
      <c r="N3659" s="3" t="str">
        <f>IF(tbl_clean[[#This Row],[salary_in_usd]]&gt;=statistics!$B$25,"Yes","No")</f>
        <v>No</v>
      </c>
      <c r="O3659" s="3" t="str">
        <f>IF(tbl_clean[[#This Row],[employee_residence]]=tbl_clean[[#This Row],[company_location]], "Same-Country","Cross-Country")</f>
        <v>Same-Country</v>
      </c>
    </row>
    <row r="3660" spans="1:15" ht="19.2" x14ac:dyDescent="0.45">
      <c r="A3660" s="3">
        <v>2023</v>
      </c>
      <c r="B3660" s="4" t="s">
        <v>215</v>
      </c>
      <c r="C3660" s="4">
        <f t="shared" si="57"/>
        <v>1</v>
      </c>
      <c r="D3660" s="4" t="s">
        <v>218</v>
      </c>
      <c r="E3660" s="4" t="s">
        <v>27</v>
      </c>
      <c r="F3660" s="5">
        <v>60000</v>
      </c>
      <c r="G3660" s="3" t="s">
        <v>20</v>
      </c>
      <c r="H3660" s="5">
        <v>60000</v>
      </c>
      <c r="I3660" s="3" t="s">
        <v>21</v>
      </c>
      <c r="J3660" s="3" t="s">
        <v>244</v>
      </c>
      <c r="K3660" s="17">
        <v>100</v>
      </c>
      <c r="L3660" s="3" t="s">
        <v>21</v>
      </c>
      <c r="M3660" s="3" t="s">
        <v>242</v>
      </c>
      <c r="N3660" s="3" t="str">
        <f>IF(tbl_clean[[#This Row],[salary_in_usd]]&gt;=statistics!$B$25,"Yes","No")</f>
        <v>No</v>
      </c>
      <c r="O3660" s="3" t="str">
        <f>IF(tbl_clean[[#This Row],[employee_residence]]=tbl_clean[[#This Row],[company_location]], "Same-Country","Cross-Country")</f>
        <v>Same-Country</v>
      </c>
    </row>
    <row r="3661" spans="1:15" ht="19.2" x14ac:dyDescent="0.45">
      <c r="A3661" s="3">
        <v>2023</v>
      </c>
      <c r="B3661" s="4" t="s">
        <v>215</v>
      </c>
      <c r="C3661" s="4">
        <f t="shared" si="57"/>
        <v>1</v>
      </c>
      <c r="D3661" s="4" t="s">
        <v>218</v>
      </c>
      <c r="E3661" s="4" t="s">
        <v>30</v>
      </c>
      <c r="F3661" s="5">
        <v>60000</v>
      </c>
      <c r="G3661" s="3" t="s">
        <v>20</v>
      </c>
      <c r="H3661" s="5">
        <v>60000</v>
      </c>
      <c r="I3661" s="3" t="s">
        <v>33</v>
      </c>
      <c r="J3661" s="3" t="s">
        <v>244</v>
      </c>
      <c r="K3661" s="17">
        <v>100</v>
      </c>
      <c r="L3661" s="3" t="s">
        <v>33</v>
      </c>
      <c r="M3661" s="3" t="s">
        <v>242</v>
      </c>
      <c r="N3661" s="3" t="str">
        <f>IF(tbl_clean[[#This Row],[salary_in_usd]]&gt;=statistics!$B$25,"Yes","No")</f>
        <v>No</v>
      </c>
      <c r="O3661" s="3" t="str">
        <f>IF(tbl_clean[[#This Row],[employee_residence]]=tbl_clean[[#This Row],[company_location]], "Same-Country","Cross-Country")</f>
        <v>Same-Country</v>
      </c>
    </row>
    <row r="3662" spans="1:15" ht="19.2" x14ac:dyDescent="0.45">
      <c r="A3662" s="3">
        <v>2023</v>
      </c>
      <c r="B3662" s="4" t="s">
        <v>215</v>
      </c>
      <c r="C3662" s="4">
        <f t="shared" si="57"/>
        <v>1</v>
      </c>
      <c r="D3662" s="4" t="s">
        <v>218</v>
      </c>
      <c r="E3662" s="4" t="s">
        <v>27</v>
      </c>
      <c r="F3662" s="5">
        <v>60000</v>
      </c>
      <c r="G3662" s="3" t="s">
        <v>20</v>
      </c>
      <c r="H3662" s="5">
        <v>60000</v>
      </c>
      <c r="I3662" s="3" t="s">
        <v>21</v>
      </c>
      <c r="J3662" s="3" t="s">
        <v>244</v>
      </c>
      <c r="K3662" s="17">
        <v>100</v>
      </c>
      <c r="L3662" s="3" t="s">
        <v>21</v>
      </c>
      <c r="M3662" s="3" t="s">
        <v>240</v>
      </c>
      <c r="N3662" s="3" t="str">
        <f>IF(tbl_clean[[#This Row],[salary_in_usd]]&gt;=statistics!$B$25,"Yes","No")</f>
        <v>No</v>
      </c>
      <c r="O3662" s="3" t="str">
        <f>IF(tbl_clean[[#This Row],[employee_residence]]=tbl_clean[[#This Row],[company_location]], "Same-Country","Cross-Country")</f>
        <v>Same-Country</v>
      </c>
    </row>
    <row r="3663" spans="1:15" ht="19.2" x14ac:dyDescent="0.45">
      <c r="A3663" s="3">
        <v>2023</v>
      </c>
      <c r="B3663" s="4" t="s">
        <v>213</v>
      </c>
      <c r="C3663" s="4">
        <f t="shared" si="57"/>
        <v>3</v>
      </c>
      <c r="D3663" s="4" t="s">
        <v>218</v>
      </c>
      <c r="E3663" s="4" t="s">
        <v>27</v>
      </c>
      <c r="F3663" s="5">
        <v>60000</v>
      </c>
      <c r="G3663" s="3" t="s">
        <v>20</v>
      </c>
      <c r="H3663" s="5">
        <v>60000</v>
      </c>
      <c r="I3663" s="3" t="s">
        <v>21</v>
      </c>
      <c r="J3663" s="3" t="s">
        <v>243</v>
      </c>
      <c r="K3663" s="17">
        <v>0</v>
      </c>
      <c r="L3663" s="3" t="s">
        <v>21</v>
      </c>
      <c r="M3663" s="3" t="s">
        <v>242</v>
      </c>
      <c r="N3663" s="3" t="str">
        <f>IF(tbl_clean[[#This Row],[salary_in_usd]]&gt;=statistics!$B$25,"Yes","No")</f>
        <v>No</v>
      </c>
      <c r="O3663" s="3" t="str">
        <f>IF(tbl_clean[[#This Row],[employee_residence]]=tbl_clean[[#This Row],[company_location]], "Same-Country","Cross-Country")</f>
        <v>Same-Country</v>
      </c>
    </row>
    <row r="3664" spans="1:15" ht="19.2" x14ac:dyDescent="0.45">
      <c r="A3664" s="3">
        <v>2023</v>
      </c>
      <c r="B3664" s="4" t="s">
        <v>214</v>
      </c>
      <c r="C3664" s="4">
        <f t="shared" si="57"/>
        <v>2</v>
      </c>
      <c r="D3664" s="4" t="s">
        <v>218</v>
      </c>
      <c r="E3664" s="4" t="s">
        <v>23</v>
      </c>
      <c r="F3664" s="5">
        <v>55000</v>
      </c>
      <c r="G3664" s="3" t="s">
        <v>14</v>
      </c>
      <c r="H3664" s="5">
        <v>59020</v>
      </c>
      <c r="I3664" s="3" t="s">
        <v>15</v>
      </c>
      <c r="J3664" s="3" t="s">
        <v>243</v>
      </c>
      <c r="K3664" s="17">
        <v>0</v>
      </c>
      <c r="L3664" s="3" t="s">
        <v>15</v>
      </c>
      <c r="M3664" s="3" t="s">
        <v>242</v>
      </c>
      <c r="N3664" s="3" t="str">
        <f>IF(tbl_clean[[#This Row],[salary_in_usd]]&gt;=statistics!$B$25,"Yes","No")</f>
        <v>No</v>
      </c>
      <c r="O3664" s="3" t="str">
        <f>IF(tbl_clean[[#This Row],[employee_residence]]=tbl_clean[[#This Row],[company_location]], "Same-Country","Cross-Country")</f>
        <v>Same-Country</v>
      </c>
    </row>
    <row r="3665" spans="1:15" ht="19.2" x14ac:dyDescent="0.45">
      <c r="A3665" s="3">
        <v>2023</v>
      </c>
      <c r="B3665" s="4" t="s">
        <v>214</v>
      </c>
      <c r="C3665" s="4">
        <f t="shared" si="57"/>
        <v>2</v>
      </c>
      <c r="D3665" s="4" t="s">
        <v>218</v>
      </c>
      <c r="E3665" s="4" t="s">
        <v>37</v>
      </c>
      <c r="F3665" s="5">
        <v>55000</v>
      </c>
      <c r="G3665" s="3" t="s">
        <v>14</v>
      </c>
      <c r="H3665" s="5">
        <v>59020</v>
      </c>
      <c r="I3665" s="3" t="s">
        <v>15</v>
      </c>
      <c r="J3665" s="3" t="s">
        <v>244</v>
      </c>
      <c r="K3665" s="17">
        <v>100</v>
      </c>
      <c r="L3665" s="3" t="s">
        <v>15</v>
      </c>
      <c r="M3665" s="3" t="s">
        <v>242</v>
      </c>
      <c r="N3665" s="3" t="str">
        <f>IF(tbl_clean[[#This Row],[salary_in_usd]]&gt;=statistics!$B$25,"Yes","No")</f>
        <v>No</v>
      </c>
      <c r="O3665" s="3" t="str">
        <f>IF(tbl_clean[[#This Row],[employee_residence]]=tbl_clean[[#This Row],[company_location]], "Same-Country","Cross-Country")</f>
        <v>Same-Country</v>
      </c>
    </row>
    <row r="3666" spans="1:15" ht="19.2" x14ac:dyDescent="0.45">
      <c r="A3666" s="3">
        <v>2023</v>
      </c>
      <c r="B3666" s="4" t="s">
        <v>214</v>
      </c>
      <c r="C3666" s="4">
        <f t="shared" si="57"/>
        <v>2</v>
      </c>
      <c r="D3666" s="4" t="s">
        <v>218</v>
      </c>
      <c r="E3666" s="4" t="s">
        <v>35</v>
      </c>
      <c r="F3666" s="5">
        <v>48000</v>
      </c>
      <c r="G3666" s="3" t="s">
        <v>58</v>
      </c>
      <c r="H3666" s="5">
        <v>58331</v>
      </c>
      <c r="I3666" s="3" t="s">
        <v>33</v>
      </c>
      <c r="J3666" s="3" t="s">
        <v>244</v>
      </c>
      <c r="K3666" s="17">
        <v>100</v>
      </c>
      <c r="L3666" s="3" t="s">
        <v>33</v>
      </c>
      <c r="M3666" s="3" t="s">
        <v>242</v>
      </c>
      <c r="N3666" s="3" t="str">
        <f>IF(tbl_clean[[#This Row],[salary_in_usd]]&gt;=statistics!$B$25,"Yes","No")</f>
        <v>No</v>
      </c>
      <c r="O3666" s="3" t="str">
        <f>IF(tbl_clean[[#This Row],[employee_residence]]=tbl_clean[[#This Row],[company_location]], "Same-Country","Cross-Country")</f>
        <v>Same-Country</v>
      </c>
    </row>
    <row r="3667" spans="1:15" ht="19.2" x14ac:dyDescent="0.45">
      <c r="A3667" s="3">
        <v>2023</v>
      </c>
      <c r="B3667" s="4" t="s">
        <v>215</v>
      </c>
      <c r="C3667" s="4">
        <f t="shared" si="57"/>
        <v>1</v>
      </c>
      <c r="D3667" s="4" t="s">
        <v>218</v>
      </c>
      <c r="E3667" s="4" t="s">
        <v>37</v>
      </c>
      <c r="F3667" s="5">
        <v>58000</v>
      </c>
      <c r="G3667" s="3" t="s">
        <v>20</v>
      </c>
      <c r="H3667" s="5">
        <v>58000</v>
      </c>
      <c r="I3667" s="3" t="s">
        <v>21</v>
      </c>
      <c r="J3667" s="3" t="s">
        <v>244</v>
      </c>
      <c r="K3667" s="17">
        <v>100</v>
      </c>
      <c r="L3667" s="3" t="s">
        <v>21</v>
      </c>
      <c r="M3667" s="3" t="s">
        <v>242</v>
      </c>
      <c r="N3667" s="3" t="str">
        <f>IF(tbl_clean[[#This Row],[salary_in_usd]]&gt;=statistics!$B$25,"Yes","No")</f>
        <v>No</v>
      </c>
      <c r="O3667" s="3" t="str">
        <f>IF(tbl_clean[[#This Row],[employee_residence]]=tbl_clean[[#This Row],[company_location]], "Same-Country","Cross-Country")</f>
        <v>Same-Country</v>
      </c>
    </row>
    <row r="3668" spans="1:15" ht="19.2" x14ac:dyDescent="0.45">
      <c r="A3668" s="3">
        <v>2023</v>
      </c>
      <c r="B3668" s="4" t="s">
        <v>214</v>
      </c>
      <c r="C3668" s="4">
        <f t="shared" si="57"/>
        <v>2</v>
      </c>
      <c r="D3668" s="4" t="s">
        <v>218</v>
      </c>
      <c r="E3668" s="4" t="s">
        <v>224</v>
      </c>
      <c r="F3668" s="5">
        <v>47500</v>
      </c>
      <c r="G3668" s="3" t="s">
        <v>58</v>
      </c>
      <c r="H3668" s="5">
        <v>57723</v>
      </c>
      <c r="I3668" s="3" t="s">
        <v>33</v>
      </c>
      <c r="J3668" s="3" t="s">
        <v>244</v>
      </c>
      <c r="K3668" s="17">
        <v>100</v>
      </c>
      <c r="L3668" s="3" t="s">
        <v>33</v>
      </c>
      <c r="M3668" s="3" t="s">
        <v>242</v>
      </c>
      <c r="N3668" s="3" t="str">
        <f>IF(tbl_clean[[#This Row],[salary_in_usd]]&gt;=statistics!$B$25,"Yes","No")</f>
        <v>No</v>
      </c>
      <c r="O3668" s="3" t="str">
        <f>IF(tbl_clean[[#This Row],[employee_residence]]=tbl_clean[[#This Row],[company_location]], "Same-Country","Cross-Country")</f>
        <v>Same-Country</v>
      </c>
    </row>
    <row r="3669" spans="1:15" ht="19.2" x14ac:dyDescent="0.45">
      <c r="A3669" s="3">
        <v>2023</v>
      </c>
      <c r="B3669" s="4" t="s">
        <v>214</v>
      </c>
      <c r="C3669" s="4">
        <f t="shared" si="57"/>
        <v>2</v>
      </c>
      <c r="D3669" s="4" t="s">
        <v>218</v>
      </c>
      <c r="E3669" s="4" t="s">
        <v>37</v>
      </c>
      <c r="F3669" s="5">
        <v>47500</v>
      </c>
      <c r="G3669" s="3" t="s">
        <v>58</v>
      </c>
      <c r="H3669" s="5">
        <v>57723</v>
      </c>
      <c r="I3669" s="3" t="s">
        <v>33</v>
      </c>
      <c r="J3669" s="3" t="s">
        <v>244</v>
      </c>
      <c r="K3669" s="17">
        <v>100</v>
      </c>
      <c r="L3669" s="3" t="s">
        <v>33</v>
      </c>
      <c r="M3669" s="3" t="s">
        <v>242</v>
      </c>
      <c r="N3669" s="3" t="str">
        <f>IF(tbl_clean[[#This Row],[salary_in_usd]]&gt;=statistics!$B$25,"Yes","No")</f>
        <v>No</v>
      </c>
      <c r="O3669" s="3" t="str">
        <f>IF(tbl_clean[[#This Row],[employee_residence]]=tbl_clean[[#This Row],[company_location]], "Same-Country","Cross-Country")</f>
        <v>Same-Country</v>
      </c>
    </row>
    <row r="3670" spans="1:15" ht="19.2" x14ac:dyDescent="0.45">
      <c r="A3670" s="3">
        <v>2023</v>
      </c>
      <c r="B3670" s="4" t="s">
        <v>215</v>
      </c>
      <c r="C3670" s="4">
        <f t="shared" si="57"/>
        <v>1</v>
      </c>
      <c r="D3670" s="4" t="s">
        <v>218</v>
      </c>
      <c r="E3670" s="4" t="s">
        <v>27</v>
      </c>
      <c r="F3670" s="5">
        <v>56100</v>
      </c>
      <c r="G3670" s="3" t="s">
        <v>20</v>
      </c>
      <c r="H3670" s="5">
        <v>56100</v>
      </c>
      <c r="I3670" s="3" t="s">
        <v>21</v>
      </c>
      <c r="J3670" s="3" t="s">
        <v>244</v>
      </c>
      <c r="K3670" s="17">
        <v>100</v>
      </c>
      <c r="L3670" s="3" t="s">
        <v>21</v>
      </c>
      <c r="M3670" s="3" t="s">
        <v>242</v>
      </c>
      <c r="N3670" s="3" t="str">
        <f>IF(tbl_clean[[#This Row],[salary_in_usd]]&gt;=statistics!$B$25,"Yes","No")</f>
        <v>No</v>
      </c>
      <c r="O3670" s="3" t="str">
        <f>IF(tbl_clean[[#This Row],[employee_residence]]=tbl_clean[[#This Row],[company_location]], "Same-Country","Cross-Country")</f>
        <v>Same-Country</v>
      </c>
    </row>
    <row r="3671" spans="1:15" ht="19.2" x14ac:dyDescent="0.45">
      <c r="A3671" s="3">
        <v>2023</v>
      </c>
      <c r="B3671" s="4" t="s">
        <v>213</v>
      </c>
      <c r="C3671" s="4">
        <f t="shared" si="57"/>
        <v>3</v>
      </c>
      <c r="D3671" s="4" t="s">
        <v>218</v>
      </c>
      <c r="E3671" s="4" t="s">
        <v>27</v>
      </c>
      <c r="F3671" s="5">
        <v>52000</v>
      </c>
      <c r="G3671" s="3" t="s">
        <v>14</v>
      </c>
      <c r="H3671" s="5">
        <v>55800</v>
      </c>
      <c r="I3671" s="3" t="s">
        <v>15</v>
      </c>
      <c r="J3671" s="3" t="s">
        <v>244</v>
      </c>
      <c r="K3671" s="17">
        <v>100</v>
      </c>
      <c r="L3671" s="3" t="s">
        <v>15</v>
      </c>
      <c r="M3671" s="3" t="s">
        <v>242</v>
      </c>
      <c r="N3671" s="3" t="str">
        <f>IF(tbl_clean[[#This Row],[salary_in_usd]]&gt;=statistics!$B$25,"Yes","No")</f>
        <v>No</v>
      </c>
      <c r="O3671" s="3" t="str">
        <f>IF(tbl_clean[[#This Row],[employee_residence]]=tbl_clean[[#This Row],[company_location]], "Same-Country","Cross-Country")</f>
        <v>Same-Country</v>
      </c>
    </row>
    <row r="3672" spans="1:15" ht="19.2" x14ac:dyDescent="0.45">
      <c r="A3672" s="3">
        <v>2023</v>
      </c>
      <c r="B3672" s="4" t="s">
        <v>213</v>
      </c>
      <c r="C3672" s="4">
        <f t="shared" si="57"/>
        <v>3</v>
      </c>
      <c r="D3672" s="4" t="s">
        <v>218</v>
      </c>
      <c r="E3672" s="4" t="s">
        <v>27</v>
      </c>
      <c r="F3672" s="5">
        <v>55000</v>
      </c>
      <c r="G3672" s="3" t="s">
        <v>20</v>
      </c>
      <c r="H3672" s="5">
        <v>55000</v>
      </c>
      <c r="I3672" s="3" t="s">
        <v>21</v>
      </c>
      <c r="J3672" s="3" t="s">
        <v>243</v>
      </c>
      <c r="K3672" s="17">
        <v>0</v>
      </c>
      <c r="L3672" s="3" t="s">
        <v>21</v>
      </c>
      <c r="M3672" s="3" t="s">
        <v>242</v>
      </c>
      <c r="N3672" s="3" t="str">
        <f>IF(tbl_clean[[#This Row],[salary_in_usd]]&gt;=statistics!$B$25,"Yes","No")</f>
        <v>No</v>
      </c>
      <c r="O3672" s="3" t="str">
        <f>IF(tbl_clean[[#This Row],[employee_residence]]=tbl_clean[[#This Row],[company_location]], "Same-Country","Cross-Country")</f>
        <v>Same-Country</v>
      </c>
    </row>
    <row r="3673" spans="1:15" ht="19.2" x14ac:dyDescent="0.45">
      <c r="A3673" s="3">
        <v>2023</v>
      </c>
      <c r="B3673" s="4" t="s">
        <v>215</v>
      </c>
      <c r="C3673" s="4">
        <f t="shared" si="57"/>
        <v>1</v>
      </c>
      <c r="D3673" s="4" t="s">
        <v>218</v>
      </c>
      <c r="E3673" s="4" t="s">
        <v>27</v>
      </c>
      <c r="F3673" s="5">
        <v>55000</v>
      </c>
      <c r="G3673" s="3" t="s">
        <v>20</v>
      </c>
      <c r="H3673" s="5">
        <v>55000</v>
      </c>
      <c r="I3673" s="3" t="s">
        <v>21</v>
      </c>
      <c r="J3673" s="3" t="s">
        <v>243</v>
      </c>
      <c r="K3673" s="17">
        <v>0</v>
      </c>
      <c r="L3673" s="3" t="s">
        <v>21</v>
      </c>
      <c r="M3673" s="3" t="s">
        <v>242</v>
      </c>
      <c r="N3673" s="3" t="str">
        <f>IF(tbl_clean[[#This Row],[salary_in_usd]]&gt;=statistics!$B$25,"Yes","No")</f>
        <v>No</v>
      </c>
      <c r="O3673" s="3" t="str">
        <f>IF(tbl_clean[[#This Row],[employee_residence]]=tbl_clean[[#This Row],[company_location]], "Same-Country","Cross-Country")</f>
        <v>Same-Country</v>
      </c>
    </row>
    <row r="3674" spans="1:15" ht="19.2" x14ac:dyDescent="0.45">
      <c r="A3674" s="3">
        <v>2023</v>
      </c>
      <c r="B3674" s="4" t="s">
        <v>215</v>
      </c>
      <c r="C3674" s="4">
        <f t="shared" si="57"/>
        <v>1</v>
      </c>
      <c r="D3674" s="4" t="s">
        <v>218</v>
      </c>
      <c r="E3674" s="4" t="s">
        <v>27</v>
      </c>
      <c r="F3674" s="5">
        <v>55000</v>
      </c>
      <c r="G3674" s="3" t="s">
        <v>20</v>
      </c>
      <c r="H3674" s="5">
        <v>55000</v>
      </c>
      <c r="I3674" s="3" t="s">
        <v>21</v>
      </c>
      <c r="J3674" s="3" t="s">
        <v>243</v>
      </c>
      <c r="K3674" s="17">
        <v>0</v>
      </c>
      <c r="L3674" s="3" t="s">
        <v>21</v>
      </c>
      <c r="M3674" s="3" t="s">
        <v>242</v>
      </c>
      <c r="N3674" s="3" t="str">
        <f>IF(tbl_clean[[#This Row],[salary_in_usd]]&gt;=statistics!$B$25,"Yes","No")</f>
        <v>No</v>
      </c>
      <c r="O3674" s="3" t="str">
        <f>IF(tbl_clean[[#This Row],[employee_residence]]=tbl_clean[[#This Row],[company_location]], "Same-Country","Cross-Country")</f>
        <v>Same-Country</v>
      </c>
    </row>
    <row r="3675" spans="1:15" ht="19.2" x14ac:dyDescent="0.45">
      <c r="A3675" s="3">
        <v>2023</v>
      </c>
      <c r="B3675" s="4" t="s">
        <v>213</v>
      </c>
      <c r="C3675" s="4">
        <f t="shared" si="57"/>
        <v>3</v>
      </c>
      <c r="D3675" s="4" t="s">
        <v>218</v>
      </c>
      <c r="E3675" s="4" t="s">
        <v>27</v>
      </c>
      <c r="F3675" s="5">
        <v>45000</v>
      </c>
      <c r="G3675" s="3" t="s">
        <v>58</v>
      </c>
      <c r="H3675" s="5">
        <v>54685</v>
      </c>
      <c r="I3675" s="3" t="s">
        <v>59</v>
      </c>
      <c r="J3675" s="3" t="s">
        <v>244</v>
      </c>
      <c r="K3675" s="17">
        <v>100</v>
      </c>
      <c r="L3675" s="3" t="s">
        <v>59</v>
      </c>
      <c r="M3675" s="3" t="s">
        <v>242</v>
      </c>
      <c r="N3675" s="3" t="str">
        <f>IF(tbl_clean[[#This Row],[salary_in_usd]]&gt;=statistics!$B$25,"Yes","No")</f>
        <v>No</v>
      </c>
      <c r="O3675" s="3" t="str">
        <f>IF(tbl_clean[[#This Row],[employee_residence]]=tbl_clean[[#This Row],[company_location]], "Same-Country","Cross-Country")</f>
        <v>Same-Country</v>
      </c>
    </row>
    <row r="3676" spans="1:15" ht="19.2" x14ac:dyDescent="0.45">
      <c r="A3676" s="3">
        <v>2023</v>
      </c>
      <c r="B3676" s="4" t="s">
        <v>214</v>
      </c>
      <c r="C3676" s="4">
        <f t="shared" si="57"/>
        <v>2</v>
      </c>
      <c r="D3676" s="4" t="s">
        <v>218</v>
      </c>
      <c r="E3676" s="4" t="s">
        <v>23</v>
      </c>
      <c r="F3676" s="5">
        <v>45000</v>
      </c>
      <c r="G3676" s="3" t="s">
        <v>58</v>
      </c>
      <c r="H3676" s="5">
        <v>54685</v>
      </c>
      <c r="I3676" s="3" t="s">
        <v>33</v>
      </c>
      <c r="J3676" s="3" t="s">
        <v>243</v>
      </c>
      <c r="K3676" s="17">
        <v>0</v>
      </c>
      <c r="L3676" s="3" t="s">
        <v>33</v>
      </c>
      <c r="M3676" s="3" t="s">
        <v>242</v>
      </c>
      <c r="N3676" s="3" t="str">
        <f>IF(tbl_clean[[#This Row],[salary_in_usd]]&gt;=statistics!$B$25,"Yes","No")</f>
        <v>No</v>
      </c>
      <c r="O3676" s="3" t="str">
        <f>IF(tbl_clean[[#This Row],[employee_residence]]=tbl_clean[[#This Row],[company_location]], "Same-Country","Cross-Country")</f>
        <v>Same-Country</v>
      </c>
    </row>
    <row r="3677" spans="1:15" ht="19.2" x14ac:dyDescent="0.45">
      <c r="A3677" s="3">
        <v>2023</v>
      </c>
      <c r="B3677" s="4" t="s">
        <v>214</v>
      </c>
      <c r="C3677" s="4">
        <f t="shared" si="57"/>
        <v>2</v>
      </c>
      <c r="D3677" s="4" t="s">
        <v>218</v>
      </c>
      <c r="E3677" s="4" t="s">
        <v>27</v>
      </c>
      <c r="F3677" s="5">
        <v>45000</v>
      </c>
      <c r="G3677" s="3" t="s">
        <v>58</v>
      </c>
      <c r="H3677" s="5">
        <v>54685</v>
      </c>
      <c r="I3677" s="3" t="s">
        <v>33</v>
      </c>
      <c r="J3677" s="3" t="s">
        <v>243</v>
      </c>
      <c r="K3677" s="17">
        <v>0</v>
      </c>
      <c r="L3677" s="3" t="s">
        <v>33</v>
      </c>
      <c r="M3677" s="3" t="s">
        <v>242</v>
      </c>
      <c r="N3677" s="3" t="str">
        <f>IF(tbl_clean[[#This Row],[salary_in_usd]]&gt;=statistics!$B$25,"Yes","No")</f>
        <v>No</v>
      </c>
      <c r="O3677" s="3" t="str">
        <f>IF(tbl_clean[[#This Row],[employee_residence]]=tbl_clean[[#This Row],[company_location]], "Same-Country","Cross-Country")</f>
        <v>Same-Country</v>
      </c>
    </row>
    <row r="3678" spans="1:15" ht="19.2" x14ac:dyDescent="0.45">
      <c r="A3678" s="3">
        <v>2023</v>
      </c>
      <c r="B3678" s="4" t="s">
        <v>214</v>
      </c>
      <c r="C3678" s="4">
        <f t="shared" si="57"/>
        <v>2</v>
      </c>
      <c r="D3678" s="4" t="s">
        <v>218</v>
      </c>
      <c r="E3678" s="4" t="s">
        <v>27</v>
      </c>
      <c r="F3678" s="5">
        <v>45000</v>
      </c>
      <c r="G3678" s="3" t="s">
        <v>58</v>
      </c>
      <c r="H3678" s="5">
        <v>54685</v>
      </c>
      <c r="I3678" s="3" t="s">
        <v>33</v>
      </c>
      <c r="J3678" s="3" t="s">
        <v>243</v>
      </c>
      <c r="K3678" s="17">
        <v>0</v>
      </c>
      <c r="L3678" s="3" t="s">
        <v>33</v>
      </c>
      <c r="M3678" s="3" t="s">
        <v>242</v>
      </c>
      <c r="N3678" s="3" t="str">
        <f>IF(tbl_clean[[#This Row],[salary_in_usd]]&gt;=statistics!$B$25,"Yes","No")</f>
        <v>No</v>
      </c>
      <c r="O3678" s="3" t="str">
        <f>IF(tbl_clean[[#This Row],[employee_residence]]=tbl_clean[[#This Row],[company_location]], "Same-Country","Cross-Country")</f>
        <v>Same-Country</v>
      </c>
    </row>
    <row r="3679" spans="1:15" ht="19.2" x14ac:dyDescent="0.45">
      <c r="A3679" s="3">
        <v>2023</v>
      </c>
      <c r="B3679" s="4" t="s">
        <v>213</v>
      </c>
      <c r="C3679" s="4">
        <f t="shared" si="57"/>
        <v>3</v>
      </c>
      <c r="D3679" s="4" t="s">
        <v>218</v>
      </c>
      <c r="E3679" s="4" t="s">
        <v>70</v>
      </c>
      <c r="F3679" s="5">
        <v>44737</v>
      </c>
      <c r="G3679" s="3" t="s">
        <v>58</v>
      </c>
      <c r="H3679" s="5">
        <v>54365</v>
      </c>
      <c r="I3679" s="3" t="s">
        <v>33</v>
      </c>
      <c r="J3679" s="3" t="s">
        <v>243</v>
      </c>
      <c r="K3679" s="17">
        <v>0</v>
      </c>
      <c r="L3679" s="3" t="s">
        <v>33</v>
      </c>
      <c r="M3679" s="3" t="s">
        <v>242</v>
      </c>
      <c r="N3679" s="3" t="str">
        <f>IF(tbl_clean[[#This Row],[salary_in_usd]]&gt;=statistics!$B$25,"Yes","No")</f>
        <v>No</v>
      </c>
      <c r="O3679" s="3" t="str">
        <f>IF(tbl_clean[[#This Row],[employee_residence]]=tbl_clean[[#This Row],[company_location]], "Same-Country","Cross-Country")</f>
        <v>Same-Country</v>
      </c>
    </row>
    <row r="3680" spans="1:15" ht="19.2" x14ac:dyDescent="0.45">
      <c r="A3680" s="3">
        <v>2023</v>
      </c>
      <c r="B3680" s="4" t="s">
        <v>213</v>
      </c>
      <c r="C3680" s="4">
        <f t="shared" si="57"/>
        <v>3</v>
      </c>
      <c r="D3680" s="4" t="s">
        <v>218</v>
      </c>
      <c r="E3680" s="4" t="s">
        <v>225</v>
      </c>
      <c r="F3680" s="5">
        <v>50000</v>
      </c>
      <c r="G3680" s="3" t="s">
        <v>14</v>
      </c>
      <c r="H3680" s="5">
        <v>53654</v>
      </c>
      <c r="I3680" s="3" t="s">
        <v>63</v>
      </c>
      <c r="J3680" s="3" t="s">
        <v>245</v>
      </c>
      <c r="K3680" s="17">
        <v>50</v>
      </c>
      <c r="L3680" s="3" t="s">
        <v>63</v>
      </c>
      <c r="M3680" s="3" t="s">
        <v>241</v>
      </c>
      <c r="N3680" s="3" t="str">
        <f>IF(tbl_clean[[#This Row],[salary_in_usd]]&gt;=statistics!$B$25,"Yes","No")</f>
        <v>No</v>
      </c>
      <c r="O3680" s="3" t="str">
        <f>IF(tbl_clean[[#This Row],[employee_residence]]=tbl_clean[[#This Row],[company_location]], "Same-Country","Cross-Country")</f>
        <v>Same-Country</v>
      </c>
    </row>
    <row r="3681" spans="1:15" ht="19.2" x14ac:dyDescent="0.45">
      <c r="A3681" s="3">
        <v>2023</v>
      </c>
      <c r="B3681" s="4" t="s">
        <v>213</v>
      </c>
      <c r="C3681" s="4">
        <f t="shared" si="57"/>
        <v>3</v>
      </c>
      <c r="D3681" s="4" t="s">
        <v>218</v>
      </c>
      <c r="E3681" s="4" t="s">
        <v>126</v>
      </c>
      <c r="F3681" s="5">
        <v>50000</v>
      </c>
      <c r="G3681" s="3" t="s">
        <v>14</v>
      </c>
      <c r="H3681" s="5">
        <v>53654</v>
      </c>
      <c r="I3681" s="3" t="s">
        <v>51</v>
      </c>
      <c r="J3681" s="3" t="s">
        <v>244</v>
      </c>
      <c r="K3681" s="17">
        <v>100</v>
      </c>
      <c r="L3681" s="3" t="s">
        <v>24</v>
      </c>
      <c r="M3681" s="3" t="s">
        <v>240</v>
      </c>
      <c r="N3681" s="3" t="str">
        <f>IF(tbl_clean[[#This Row],[salary_in_usd]]&gt;=statistics!$B$25,"Yes","No")</f>
        <v>No</v>
      </c>
      <c r="O3681" s="3" t="str">
        <f>IF(tbl_clean[[#This Row],[employee_residence]]=tbl_clean[[#This Row],[company_location]], "Same-Country","Cross-Country")</f>
        <v>Cross-Country</v>
      </c>
    </row>
    <row r="3682" spans="1:15" ht="19.2" x14ac:dyDescent="0.45">
      <c r="A3682" s="3">
        <v>2023</v>
      </c>
      <c r="B3682" s="4" t="s">
        <v>214</v>
      </c>
      <c r="C3682" s="4">
        <f t="shared" si="57"/>
        <v>2</v>
      </c>
      <c r="D3682" s="4" t="s">
        <v>218</v>
      </c>
      <c r="E3682" s="4" t="s">
        <v>23</v>
      </c>
      <c r="F3682" s="5">
        <v>50000</v>
      </c>
      <c r="G3682" s="3" t="s">
        <v>14</v>
      </c>
      <c r="H3682" s="5">
        <v>53654</v>
      </c>
      <c r="I3682" s="3" t="s">
        <v>139</v>
      </c>
      <c r="J3682" s="3" t="s">
        <v>245</v>
      </c>
      <c r="K3682" s="17">
        <v>50</v>
      </c>
      <c r="L3682" s="3" t="s">
        <v>139</v>
      </c>
      <c r="M3682" s="3" t="s">
        <v>240</v>
      </c>
      <c r="N3682" s="3" t="str">
        <f>IF(tbl_clean[[#This Row],[salary_in_usd]]&gt;=statistics!$B$25,"Yes","No")</f>
        <v>No</v>
      </c>
      <c r="O3682" s="3" t="str">
        <f>IF(tbl_clean[[#This Row],[employee_residence]]=tbl_clean[[#This Row],[company_location]], "Same-Country","Cross-Country")</f>
        <v>Same-Country</v>
      </c>
    </row>
    <row r="3683" spans="1:15" ht="19.2" x14ac:dyDescent="0.45">
      <c r="A3683" s="3">
        <v>2023</v>
      </c>
      <c r="B3683" s="4" t="s">
        <v>214</v>
      </c>
      <c r="C3683" s="4">
        <f t="shared" si="57"/>
        <v>2</v>
      </c>
      <c r="D3683" s="4" t="s">
        <v>218</v>
      </c>
      <c r="E3683" s="4" t="s">
        <v>27</v>
      </c>
      <c r="F3683" s="5">
        <v>52500</v>
      </c>
      <c r="G3683" s="3" t="s">
        <v>20</v>
      </c>
      <c r="H3683" s="5">
        <v>52500</v>
      </c>
      <c r="I3683" s="3" t="s">
        <v>21</v>
      </c>
      <c r="J3683" s="3" t="s">
        <v>244</v>
      </c>
      <c r="K3683" s="17">
        <v>100</v>
      </c>
      <c r="L3683" s="3" t="s">
        <v>21</v>
      </c>
      <c r="M3683" s="3" t="s">
        <v>242</v>
      </c>
      <c r="N3683" s="3" t="str">
        <f>IF(tbl_clean[[#This Row],[salary_in_usd]]&gt;=statistics!$B$25,"Yes","No")</f>
        <v>No</v>
      </c>
      <c r="O3683" s="3" t="str">
        <f>IF(tbl_clean[[#This Row],[employee_residence]]=tbl_clean[[#This Row],[company_location]], "Same-Country","Cross-Country")</f>
        <v>Same-Country</v>
      </c>
    </row>
    <row r="3684" spans="1:15" ht="19.2" x14ac:dyDescent="0.45">
      <c r="A3684" s="3">
        <v>2023</v>
      </c>
      <c r="B3684" s="4" t="s">
        <v>213</v>
      </c>
      <c r="C3684" s="4">
        <f t="shared" si="57"/>
        <v>3</v>
      </c>
      <c r="D3684" s="4" t="s">
        <v>218</v>
      </c>
      <c r="E3684" s="4" t="s">
        <v>27</v>
      </c>
      <c r="F3684" s="5">
        <v>52500</v>
      </c>
      <c r="G3684" s="3" t="s">
        <v>20</v>
      </c>
      <c r="H3684" s="5">
        <v>52500</v>
      </c>
      <c r="I3684" s="3" t="s">
        <v>21</v>
      </c>
      <c r="J3684" s="3" t="s">
        <v>243</v>
      </c>
      <c r="K3684" s="17">
        <v>0</v>
      </c>
      <c r="L3684" s="3" t="s">
        <v>21</v>
      </c>
      <c r="M3684" s="3" t="s">
        <v>242</v>
      </c>
      <c r="N3684" s="3" t="str">
        <f>IF(tbl_clean[[#This Row],[salary_in_usd]]&gt;=statistics!$B$25,"Yes","No")</f>
        <v>No</v>
      </c>
      <c r="O3684" s="3" t="str">
        <f>IF(tbl_clean[[#This Row],[employee_residence]]=tbl_clean[[#This Row],[company_location]], "Same-Country","Cross-Country")</f>
        <v>Same-Country</v>
      </c>
    </row>
    <row r="3685" spans="1:15" ht="19.2" x14ac:dyDescent="0.45">
      <c r="A3685" s="3">
        <v>2023</v>
      </c>
      <c r="B3685" s="4" t="s">
        <v>214</v>
      </c>
      <c r="C3685" s="4">
        <f t="shared" si="57"/>
        <v>2</v>
      </c>
      <c r="D3685" s="4" t="s">
        <v>218</v>
      </c>
      <c r="E3685" s="4" t="s">
        <v>27</v>
      </c>
      <c r="F3685" s="5">
        <v>52500</v>
      </c>
      <c r="G3685" s="3" t="s">
        <v>20</v>
      </c>
      <c r="H3685" s="5">
        <v>52500</v>
      </c>
      <c r="I3685" s="3" t="s">
        <v>21</v>
      </c>
      <c r="J3685" s="3" t="s">
        <v>243</v>
      </c>
      <c r="K3685" s="17">
        <v>0</v>
      </c>
      <c r="L3685" s="3" t="s">
        <v>21</v>
      </c>
      <c r="M3685" s="3" t="s">
        <v>242</v>
      </c>
      <c r="N3685" s="3" t="str">
        <f>IF(tbl_clean[[#This Row],[salary_in_usd]]&gt;=statistics!$B$25,"Yes","No")</f>
        <v>No</v>
      </c>
      <c r="O3685" s="3" t="str">
        <f>IF(tbl_clean[[#This Row],[employee_residence]]=tbl_clean[[#This Row],[company_location]], "Same-Country","Cross-Country")</f>
        <v>Same-Country</v>
      </c>
    </row>
    <row r="3686" spans="1:15" ht="19.2" x14ac:dyDescent="0.45">
      <c r="A3686" s="3">
        <v>2023</v>
      </c>
      <c r="B3686" s="4" t="s">
        <v>214</v>
      </c>
      <c r="C3686" s="4">
        <f t="shared" si="57"/>
        <v>2</v>
      </c>
      <c r="D3686" s="4" t="s">
        <v>218</v>
      </c>
      <c r="E3686" s="4" t="s">
        <v>23</v>
      </c>
      <c r="F3686" s="5">
        <v>51962</v>
      </c>
      <c r="G3686" s="3" t="s">
        <v>20</v>
      </c>
      <c r="H3686" s="5">
        <v>51962</v>
      </c>
      <c r="I3686" s="3" t="s">
        <v>21</v>
      </c>
      <c r="J3686" s="3" t="s">
        <v>244</v>
      </c>
      <c r="K3686" s="17">
        <v>100</v>
      </c>
      <c r="L3686" s="3" t="s">
        <v>21</v>
      </c>
      <c r="M3686" s="3" t="s">
        <v>242</v>
      </c>
      <c r="N3686" s="3" t="str">
        <f>IF(tbl_clean[[#This Row],[salary_in_usd]]&gt;=statistics!$B$25,"Yes","No")</f>
        <v>No</v>
      </c>
      <c r="O3686" s="3" t="str">
        <f>IF(tbl_clean[[#This Row],[employee_residence]]=tbl_clean[[#This Row],[company_location]], "Same-Country","Cross-Country")</f>
        <v>Same-Country</v>
      </c>
    </row>
    <row r="3687" spans="1:15" ht="19.2" x14ac:dyDescent="0.45">
      <c r="A3687" s="3">
        <v>2023</v>
      </c>
      <c r="B3687" s="4" t="s">
        <v>213</v>
      </c>
      <c r="C3687" s="4">
        <f t="shared" si="57"/>
        <v>3</v>
      </c>
      <c r="D3687" s="4" t="s">
        <v>218</v>
      </c>
      <c r="E3687" s="4" t="s">
        <v>27</v>
      </c>
      <c r="F3687" s="5">
        <v>51962</v>
      </c>
      <c r="G3687" s="3" t="s">
        <v>20</v>
      </c>
      <c r="H3687" s="5">
        <v>51962</v>
      </c>
      <c r="I3687" s="3" t="s">
        <v>21</v>
      </c>
      <c r="J3687" s="3" t="s">
        <v>244</v>
      </c>
      <c r="K3687" s="17">
        <v>100</v>
      </c>
      <c r="L3687" s="3" t="s">
        <v>21</v>
      </c>
      <c r="M3687" s="3" t="s">
        <v>242</v>
      </c>
      <c r="N3687" s="3" t="str">
        <f>IF(tbl_clean[[#This Row],[salary_in_usd]]&gt;=statistics!$B$25,"Yes","No")</f>
        <v>No</v>
      </c>
      <c r="O3687" s="3" t="str">
        <f>IF(tbl_clean[[#This Row],[employee_residence]]=tbl_clean[[#This Row],[company_location]], "Same-Country","Cross-Country")</f>
        <v>Same-Country</v>
      </c>
    </row>
    <row r="3688" spans="1:15" ht="19.2" x14ac:dyDescent="0.45">
      <c r="A3688" s="3">
        <v>2023</v>
      </c>
      <c r="B3688" s="4" t="s">
        <v>215</v>
      </c>
      <c r="C3688" s="4">
        <f t="shared" si="57"/>
        <v>1</v>
      </c>
      <c r="D3688" s="4" t="s">
        <v>218</v>
      </c>
      <c r="E3688" s="4" t="s">
        <v>23</v>
      </c>
      <c r="F3688" s="5">
        <v>70000</v>
      </c>
      <c r="G3688" s="3" t="s">
        <v>71</v>
      </c>
      <c r="H3688" s="5">
        <v>51753</v>
      </c>
      <c r="I3688" s="3" t="s">
        <v>24</v>
      </c>
      <c r="J3688" s="3" t="s">
        <v>244</v>
      </c>
      <c r="K3688" s="17">
        <v>100</v>
      </c>
      <c r="L3688" s="3" t="s">
        <v>24</v>
      </c>
      <c r="M3688" s="3" t="s">
        <v>240</v>
      </c>
      <c r="N3688" s="3" t="str">
        <f>IF(tbl_clean[[#This Row],[salary_in_usd]]&gt;=statistics!$B$25,"Yes","No")</f>
        <v>No</v>
      </c>
      <c r="O3688" s="3" t="str">
        <f>IF(tbl_clean[[#This Row],[employee_residence]]=tbl_clean[[#This Row],[company_location]], "Same-Country","Cross-Country")</f>
        <v>Same-Country</v>
      </c>
    </row>
    <row r="3689" spans="1:15" ht="19.2" x14ac:dyDescent="0.45">
      <c r="A3689" s="3">
        <v>2023</v>
      </c>
      <c r="B3689" s="4" t="s">
        <v>213</v>
      </c>
      <c r="C3689" s="4">
        <f t="shared" si="57"/>
        <v>3</v>
      </c>
      <c r="D3689" s="4" t="s">
        <v>218</v>
      </c>
      <c r="E3689" s="4" t="s">
        <v>27</v>
      </c>
      <c r="F3689" s="5">
        <v>48000</v>
      </c>
      <c r="G3689" s="3" t="s">
        <v>14</v>
      </c>
      <c r="H3689" s="5">
        <v>51508</v>
      </c>
      <c r="I3689" s="3" t="s">
        <v>15</v>
      </c>
      <c r="J3689" s="3" t="s">
        <v>244</v>
      </c>
      <c r="K3689" s="17">
        <v>100</v>
      </c>
      <c r="L3689" s="3" t="s">
        <v>15</v>
      </c>
      <c r="M3689" s="3" t="s">
        <v>242</v>
      </c>
      <c r="N3689" s="3" t="str">
        <f>IF(tbl_clean[[#This Row],[salary_in_usd]]&gt;=statistics!$B$25,"Yes","No")</f>
        <v>No</v>
      </c>
      <c r="O3689" s="3" t="str">
        <f>IF(tbl_clean[[#This Row],[employee_residence]]=tbl_clean[[#This Row],[company_location]], "Same-Country","Cross-Country")</f>
        <v>Same-Country</v>
      </c>
    </row>
    <row r="3690" spans="1:15" ht="19.2" x14ac:dyDescent="0.45">
      <c r="A3690" s="3">
        <v>2023</v>
      </c>
      <c r="B3690" s="4" t="s">
        <v>213</v>
      </c>
      <c r="C3690" s="4">
        <f t="shared" si="57"/>
        <v>3</v>
      </c>
      <c r="D3690" s="4" t="s">
        <v>218</v>
      </c>
      <c r="E3690" s="4" t="s">
        <v>27</v>
      </c>
      <c r="F3690" s="5">
        <v>48000</v>
      </c>
      <c r="G3690" s="3" t="s">
        <v>14</v>
      </c>
      <c r="H3690" s="5">
        <v>51508</v>
      </c>
      <c r="I3690" s="3" t="s">
        <v>15</v>
      </c>
      <c r="J3690" s="3" t="s">
        <v>243</v>
      </c>
      <c r="K3690" s="17">
        <v>0</v>
      </c>
      <c r="L3690" s="3" t="s">
        <v>15</v>
      </c>
      <c r="M3690" s="3" t="s">
        <v>242</v>
      </c>
      <c r="N3690" s="3" t="str">
        <f>IF(tbl_clean[[#This Row],[salary_in_usd]]&gt;=statistics!$B$25,"Yes","No")</f>
        <v>No</v>
      </c>
      <c r="O3690" s="3" t="str">
        <f>IF(tbl_clean[[#This Row],[employee_residence]]=tbl_clean[[#This Row],[company_location]], "Same-Country","Cross-Country")</f>
        <v>Same-Country</v>
      </c>
    </row>
    <row r="3691" spans="1:15" ht="19.2" x14ac:dyDescent="0.45">
      <c r="A3691" s="3">
        <v>2023</v>
      </c>
      <c r="B3691" s="4" t="s">
        <v>213</v>
      </c>
      <c r="C3691" s="4">
        <f t="shared" si="57"/>
        <v>3</v>
      </c>
      <c r="D3691" s="4" t="s">
        <v>218</v>
      </c>
      <c r="E3691" s="4" t="s">
        <v>27</v>
      </c>
      <c r="F3691" s="5">
        <v>48000</v>
      </c>
      <c r="G3691" s="3" t="s">
        <v>14</v>
      </c>
      <c r="H3691" s="5">
        <v>51508</v>
      </c>
      <c r="I3691" s="3" t="s">
        <v>15</v>
      </c>
      <c r="J3691" s="3" t="s">
        <v>243</v>
      </c>
      <c r="K3691" s="17">
        <v>0</v>
      </c>
      <c r="L3691" s="3" t="s">
        <v>15</v>
      </c>
      <c r="M3691" s="3" t="s">
        <v>242</v>
      </c>
      <c r="N3691" s="3" t="str">
        <f>IF(tbl_clean[[#This Row],[salary_in_usd]]&gt;=statistics!$B$25,"Yes","No")</f>
        <v>No</v>
      </c>
      <c r="O3691" s="3" t="str">
        <f>IF(tbl_clean[[#This Row],[employee_residence]]=tbl_clean[[#This Row],[company_location]], "Same-Country","Cross-Country")</f>
        <v>Same-Country</v>
      </c>
    </row>
    <row r="3692" spans="1:15" ht="19.2" x14ac:dyDescent="0.45">
      <c r="A3692" s="3">
        <v>2023</v>
      </c>
      <c r="B3692" s="4" t="s">
        <v>214</v>
      </c>
      <c r="C3692" s="4">
        <f t="shared" si="57"/>
        <v>2</v>
      </c>
      <c r="D3692" s="4" t="s">
        <v>218</v>
      </c>
      <c r="E3692" s="4" t="s">
        <v>23</v>
      </c>
      <c r="F3692" s="5">
        <v>42000</v>
      </c>
      <c r="G3692" s="3" t="s">
        <v>58</v>
      </c>
      <c r="H3692" s="5">
        <v>51039</v>
      </c>
      <c r="I3692" s="3" t="s">
        <v>33</v>
      </c>
      <c r="J3692" s="3" t="s">
        <v>243</v>
      </c>
      <c r="K3692" s="17">
        <v>0</v>
      </c>
      <c r="L3692" s="3" t="s">
        <v>33</v>
      </c>
      <c r="M3692" s="3" t="s">
        <v>242</v>
      </c>
      <c r="N3692" s="3" t="str">
        <f>IF(tbl_clean[[#This Row],[salary_in_usd]]&gt;=statistics!$B$25,"Yes","No")</f>
        <v>No</v>
      </c>
      <c r="O3692" s="3" t="str">
        <f>IF(tbl_clean[[#This Row],[employee_residence]]=tbl_clean[[#This Row],[company_location]], "Same-Country","Cross-Country")</f>
        <v>Same-Country</v>
      </c>
    </row>
    <row r="3693" spans="1:15" ht="19.2" x14ac:dyDescent="0.45">
      <c r="A3693" s="3">
        <v>2023</v>
      </c>
      <c r="B3693" s="4" t="s">
        <v>214</v>
      </c>
      <c r="C3693" s="4">
        <f t="shared" si="57"/>
        <v>2</v>
      </c>
      <c r="D3693" s="4" t="s">
        <v>218</v>
      </c>
      <c r="E3693" s="4" t="s">
        <v>23</v>
      </c>
      <c r="F3693" s="5">
        <v>42000</v>
      </c>
      <c r="G3693" s="3" t="s">
        <v>58</v>
      </c>
      <c r="H3693" s="5">
        <v>51039</v>
      </c>
      <c r="I3693" s="3" t="s">
        <v>33</v>
      </c>
      <c r="J3693" s="3" t="s">
        <v>243</v>
      </c>
      <c r="K3693" s="17">
        <v>0</v>
      </c>
      <c r="L3693" s="3" t="s">
        <v>33</v>
      </c>
      <c r="M3693" s="3" t="s">
        <v>242</v>
      </c>
      <c r="N3693" s="3" t="str">
        <f>IF(tbl_clean[[#This Row],[salary_in_usd]]&gt;=statistics!$B$25,"Yes","No")</f>
        <v>No</v>
      </c>
      <c r="O3693" s="3" t="str">
        <f>IF(tbl_clean[[#This Row],[employee_residence]]=tbl_clean[[#This Row],[company_location]], "Same-Country","Cross-Country")</f>
        <v>Same-Country</v>
      </c>
    </row>
    <row r="3694" spans="1:15" ht="19.2" x14ac:dyDescent="0.45">
      <c r="A3694" s="3">
        <v>2023</v>
      </c>
      <c r="B3694" s="4" t="s">
        <v>214</v>
      </c>
      <c r="C3694" s="4">
        <f t="shared" si="57"/>
        <v>2</v>
      </c>
      <c r="D3694" s="4" t="s">
        <v>218</v>
      </c>
      <c r="E3694" s="4" t="s">
        <v>116</v>
      </c>
      <c r="F3694" s="5">
        <v>42000</v>
      </c>
      <c r="G3694" s="3" t="s">
        <v>58</v>
      </c>
      <c r="H3694" s="5">
        <v>51039</v>
      </c>
      <c r="I3694" s="3" t="s">
        <v>33</v>
      </c>
      <c r="J3694" s="3" t="s">
        <v>243</v>
      </c>
      <c r="K3694" s="17">
        <v>0</v>
      </c>
      <c r="L3694" s="3" t="s">
        <v>33</v>
      </c>
      <c r="M3694" s="3" t="s">
        <v>242</v>
      </c>
      <c r="N3694" s="3" t="str">
        <f>IF(tbl_clean[[#This Row],[salary_in_usd]]&gt;=statistics!$B$25,"Yes","No")</f>
        <v>No</v>
      </c>
      <c r="O3694" s="3" t="str">
        <f>IF(tbl_clean[[#This Row],[employee_residence]]=tbl_clean[[#This Row],[company_location]], "Same-Country","Cross-Country")</f>
        <v>Same-Country</v>
      </c>
    </row>
    <row r="3695" spans="1:15" ht="19.2" x14ac:dyDescent="0.45">
      <c r="A3695" s="3">
        <v>2023</v>
      </c>
      <c r="B3695" s="4" t="s">
        <v>213</v>
      </c>
      <c r="C3695" s="4">
        <f t="shared" si="57"/>
        <v>3</v>
      </c>
      <c r="D3695" s="4" t="s">
        <v>220</v>
      </c>
      <c r="E3695" s="4" t="s">
        <v>73</v>
      </c>
      <c r="F3695" s="5">
        <v>50000</v>
      </c>
      <c r="G3695" s="3" t="s">
        <v>20</v>
      </c>
      <c r="H3695" s="5">
        <v>50000</v>
      </c>
      <c r="I3695" s="3" t="s">
        <v>74</v>
      </c>
      <c r="J3695" s="3" t="s">
        <v>245</v>
      </c>
      <c r="K3695" s="17">
        <v>50</v>
      </c>
      <c r="L3695" s="3" t="s">
        <v>74</v>
      </c>
      <c r="M3695" s="3" t="s">
        <v>241</v>
      </c>
      <c r="N3695" s="3" t="str">
        <f>IF(tbl_clean[[#This Row],[salary_in_usd]]&gt;=statistics!$B$25,"Yes","No")</f>
        <v>No</v>
      </c>
      <c r="O3695" s="3" t="str">
        <f>IF(tbl_clean[[#This Row],[employee_residence]]=tbl_clean[[#This Row],[company_location]], "Same-Country","Cross-Country")</f>
        <v>Same-Country</v>
      </c>
    </row>
    <row r="3696" spans="1:15" ht="19.2" x14ac:dyDescent="0.45">
      <c r="A3696" s="3">
        <v>2023</v>
      </c>
      <c r="B3696" s="4" t="s">
        <v>213</v>
      </c>
      <c r="C3696" s="4">
        <f t="shared" si="57"/>
        <v>3</v>
      </c>
      <c r="D3696" s="4" t="s">
        <v>220</v>
      </c>
      <c r="E3696" s="4" t="s">
        <v>95</v>
      </c>
      <c r="F3696" s="5">
        <v>50000</v>
      </c>
      <c r="G3696" s="3" t="s">
        <v>20</v>
      </c>
      <c r="H3696" s="5">
        <v>50000</v>
      </c>
      <c r="I3696" s="3" t="s">
        <v>40</v>
      </c>
      <c r="J3696" s="3" t="s">
        <v>245</v>
      </c>
      <c r="K3696" s="17">
        <v>50</v>
      </c>
      <c r="L3696" s="3" t="s">
        <v>65</v>
      </c>
      <c r="M3696" s="3" t="s">
        <v>242</v>
      </c>
      <c r="N3696" s="3" t="str">
        <f>IF(tbl_clean[[#This Row],[salary_in_usd]]&gt;=statistics!$B$25,"Yes","No")</f>
        <v>No</v>
      </c>
      <c r="O3696" s="3" t="str">
        <f>IF(tbl_clean[[#This Row],[employee_residence]]=tbl_clean[[#This Row],[company_location]], "Same-Country","Cross-Country")</f>
        <v>Cross-Country</v>
      </c>
    </row>
    <row r="3697" spans="1:15" ht="19.2" x14ac:dyDescent="0.45">
      <c r="A3697" s="3">
        <v>2023</v>
      </c>
      <c r="B3697" s="4" t="s">
        <v>215</v>
      </c>
      <c r="C3697" s="4">
        <f t="shared" si="57"/>
        <v>1</v>
      </c>
      <c r="D3697" s="4" t="s">
        <v>218</v>
      </c>
      <c r="E3697" s="4" t="s">
        <v>27</v>
      </c>
      <c r="F3697" s="5">
        <v>50000</v>
      </c>
      <c r="G3697" s="3" t="s">
        <v>20</v>
      </c>
      <c r="H3697" s="5">
        <v>50000</v>
      </c>
      <c r="I3697" s="3" t="s">
        <v>122</v>
      </c>
      <c r="J3697" s="3" t="s">
        <v>245</v>
      </c>
      <c r="K3697" s="17">
        <v>50</v>
      </c>
      <c r="L3697" s="3" t="s">
        <v>21</v>
      </c>
      <c r="M3697" s="3" t="s">
        <v>240</v>
      </c>
      <c r="N3697" s="3" t="str">
        <f>IF(tbl_clean[[#This Row],[salary_in_usd]]&gt;=statistics!$B$25,"Yes","No")</f>
        <v>No</v>
      </c>
      <c r="O3697" s="3" t="str">
        <f>IF(tbl_clean[[#This Row],[employee_residence]]=tbl_clean[[#This Row],[company_location]], "Same-Country","Cross-Country")</f>
        <v>Cross-Country</v>
      </c>
    </row>
    <row r="3698" spans="1:15" ht="19.2" x14ac:dyDescent="0.45">
      <c r="A3698" s="3">
        <v>2023</v>
      </c>
      <c r="B3698" s="4" t="s">
        <v>214</v>
      </c>
      <c r="C3698" s="4">
        <f t="shared" si="57"/>
        <v>2</v>
      </c>
      <c r="D3698" s="4" t="s">
        <v>218</v>
      </c>
      <c r="E3698" s="4" t="s">
        <v>35</v>
      </c>
      <c r="F3698" s="5">
        <v>50000</v>
      </c>
      <c r="G3698" s="3" t="s">
        <v>20</v>
      </c>
      <c r="H3698" s="5">
        <v>50000</v>
      </c>
      <c r="I3698" s="3" t="s">
        <v>132</v>
      </c>
      <c r="J3698" s="3" t="s">
        <v>243</v>
      </c>
      <c r="K3698" s="17">
        <v>0</v>
      </c>
      <c r="L3698" s="3" t="s">
        <v>132</v>
      </c>
      <c r="M3698" s="3" t="s">
        <v>241</v>
      </c>
      <c r="N3698" s="3" t="str">
        <f>IF(tbl_clean[[#This Row],[salary_in_usd]]&gt;=statistics!$B$25,"Yes","No")</f>
        <v>No</v>
      </c>
      <c r="O3698" s="3" t="str">
        <f>IF(tbl_clean[[#This Row],[employee_residence]]=tbl_clean[[#This Row],[company_location]], "Same-Country","Cross-Country")</f>
        <v>Same-Country</v>
      </c>
    </row>
    <row r="3699" spans="1:15" ht="19.2" x14ac:dyDescent="0.45">
      <c r="A3699" s="3">
        <v>2023</v>
      </c>
      <c r="B3699" s="4" t="s">
        <v>215</v>
      </c>
      <c r="C3699" s="4">
        <f t="shared" si="57"/>
        <v>1</v>
      </c>
      <c r="D3699" s="4" t="s">
        <v>218</v>
      </c>
      <c r="E3699" s="4" t="s">
        <v>23</v>
      </c>
      <c r="F3699" s="5">
        <v>50000</v>
      </c>
      <c r="G3699" s="3" t="s">
        <v>20</v>
      </c>
      <c r="H3699" s="5">
        <v>50000</v>
      </c>
      <c r="I3699" s="3" t="s">
        <v>43</v>
      </c>
      <c r="J3699" s="3" t="s">
        <v>244</v>
      </c>
      <c r="K3699" s="17">
        <v>100</v>
      </c>
      <c r="L3699" s="3" t="s">
        <v>21</v>
      </c>
      <c r="M3699" s="3" t="s">
        <v>242</v>
      </c>
      <c r="N3699" s="3" t="str">
        <f>IF(tbl_clean[[#This Row],[salary_in_usd]]&gt;=statistics!$B$25,"Yes","No")</f>
        <v>No</v>
      </c>
      <c r="O3699" s="3" t="str">
        <f>IF(tbl_clean[[#This Row],[employee_residence]]=tbl_clean[[#This Row],[company_location]], "Same-Country","Cross-Country")</f>
        <v>Cross-Country</v>
      </c>
    </row>
    <row r="3700" spans="1:15" ht="19.2" x14ac:dyDescent="0.45">
      <c r="A3700" s="3">
        <v>2023</v>
      </c>
      <c r="B3700" s="4" t="s">
        <v>214</v>
      </c>
      <c r="C3700" s="4">
        <f t="shared" si="57"/>
        <v>2</v>
      </c>
      <c r="D3700" s="4" t="s">
        <v>218</v>
      </c>
      <c r="E3700" s="4" t="s">
        <v>27</v>
      </c>
      <c r="F3700" s="5">
        <v>40000</v>
      </c>
      <c r="G3700" s="3" t="s">
        <v>58</v>
      </c>
      <c r="H3700" s="5">
        <v>48609</v>
      </c>
      <c r="I3700" s="3" t="s">
        <v>33</v>
      </c>
      <c r="J3700" s="3" t="s">
        <v>243</v>
      </c>
      <c r="K3700" s="17">
        <v>0</v>
      </c>
      <c r="L3700" s="3" t="s">
        <v>33</v>
      </c>
      <c r="M3700" s="3" t="s">
        <v>242</v>
      </c>
      <c r="N3700" s="3" t="str">
        <f>IF(tbl_clean[[#This Row],[salary_in_usd]]&gt;=statistics!$B$25,"Yes","No")</f>
        <v>No</v>
      </c>
      <c r="O3700" s="3" t="str">
        <f>IF(tbl_clean[[#This Row],[employee_residence]]=tbl_clean[[#This Row],[company_location]], "Same-Country","Cross-Country")</f>
        <v>Same-Country</v>
      </c>
    </row>
    <row r="3701" spans="1:15" ht="19.2" x14ac:dyDescent="0.45">
      <c r="A3701" s="3">
        <v>2023</v>
      </c>
      <c r="B3701" s="4" t="s">
        <v>214</v>
      </c>
      <c r="C3701" s="4">
        <f t="shared" si="57"/>
        <v>2</v>
      </c>
      <c r="D3701" s="4" t="s">
        <v>218</v>
      </c>
      <c r="E3701" s="4" t="s">
        <v>35</v>
      </c>
      <c r="F3701" s="5">
        <v>40000</v>
      </c>
      <c r="G3701" s="3" t="s">
        <v>58</v>
      </c>
      <c r="H3701" s="5">
        <v>48609</v>
      </c>
      <c r="I3701" s="3" t="s">
        <v>33</v>
      </c>
      <c r="J3701" s="3" t="s">
        <v>244</v>
      </c>
      <c r="K3701" s="17">
        <v>100</v>
      </c>
      <c r="L3701" s="3" t="s">
        <v>33</v>
      </c>
      <c r="M3701" s="3" t="s">
        <v>242</v>
      </c>
      <c r="N3701" s="3" t="str">
        <f>IF(tbl_clean[[#This Row],[salary_in_usd]]&gt;=statistics!$B$25,"Yes","No")</f>
        <v>No</v>
      </c>
      <c r="O3701" s="3" t="str">
        <f>IF(tbl_clean[[#This Row],[employee_residence]]=tbl_clean[[#This Row],[company_location]], "Same-Country","Cross-Country")</f>
        <v>Same-Country</v>
      </c>
    </row>
    <row r="3702" spans="1:15" ht="19.2" x14ac:dyDescent="0.45">
      <c r="A3702" s="3">
        <v>2023</v>
      </c>
      <c r="B3702" s="4" t="s">
        <v>213</v>
      </c>
      <c r="C3702" s="4">
        <f t="shared" si="57"/>
        <v>3</v>
      </c>
      <c r="D3702" s="4" t="s">
        <v>218</v>
      </c>
      <c r="E3702" s="4" t="s">
        <v>23</v>
      </c>
      <c r="F3702" s="5">
        <v>45000</v>
      </c>
      <c r="G3702" s="3" t="s">
        <v>14</v>
      </c>
      <c r="H3702" s="5">
        <v>48289</v>
      </c>
      <c r="I3702" s="3" t="s">
        <v>15</v>
      </c>
      <c r="J3702" s="3" t="s">
        <v>243</v>
      </c>
      <c r="K3702" s="17">
        <v>0</v>
      </c>
      <c r="L3702" s="3" t="s">
        <v>15</v>
      </c>
      <c r="M3702" s="3" t="s">
        <v>242</v>
      </c>
      <c r="N3702" s="3" t="str">
        <f>IF(tbl_clean[[#This Row],[salary_in_usd]]&gt;=statistics!$B$25,"Yes","No")</f>
        <v>No</v>
      </c>
      <c r="O3702" s="3" t="str">
        <f>IF(tbl_clean[[#This Row],[employee_residence]]=tbl_clean[[#This Row],[company_location]], "Same-Country","Cross-Country")</f>
        <v>Same-Country</v>
      </c>
    </row>
    <row r="3703" spans="1:15" ht="19.2" x14ac:dyDescent="0.45">
      <c r="A3703" s="3">
        <v>2023</v>
      </c>
      <c r="B3703" s="4" t="s">
        <v>213</v>
      </c>
      <c r="C3703" s="4">
        <f t="shared" si="57"/>
        <v>3</v>
      </c>
      <c r="D3703" s="4" t="s">
        <v>218</v>
      </c>
      <c r="E3703" s="4" t="s">
        <v>23</v>
      </c>
      <c r="F3703" s="5">
        <v>45000</v>
      </c>
      <c r="G3703" s="3" t="s">
        <v>14</v>
      </c>
      <c r="H3703" s="5">
        <v>48289</v>
      </c>
      <c r="I3703" s="3" t="s">
        <v>15</v>
      </c>
      <c r="J3703" s="3" t="s">
        <v>243</v>
      </c>
      <c r="K3703" s="17">
        <v>0</v>
      </c>
      <c r="L3703" s="3" t="s">
        <v>15</v>
      </c>
      <c r="M3703" s="3" t="s">
        <v>242</v>
      </c>
      <c r="N3703" s="3" t="str">
        <f>IF(tbl_clean[[#This Row],[salary_in_usd]]&gt;=statistics!$B$25,"Yes","No")</f>
        <v>No</v>
      </c>
      <c r="O3703" s="3" t="str">
        <f>IF(tbl_clean[[#This Row],[employee_residence]]=tbl_clean[[#This Row],[company_location]], "Same-Country","Cross-Country")</f>
        <v>Same-Country</v>
      </c>
    </row>
    <row r="3704" spans="1:15" ht="19.2" x14ac:dyDescent="0.45">
      <c r="A3704" s="3">
        <v>2023</v>
      </c>
      <c r="B3704" s="4" t="s">
        <v>214</v>
      </c>
      <c r="C3704" s="4">
        <f t="shared" si="57"/>
        <v>2</v>
      </c>
      <c r="D3704" s="4" t="s">
        <v>218</v>
      </c>
      <c r="E3704" s="4" t="s">
        <v>75</v>
      </c>
      <c r="F3704" s="5">
        <v>45000</v>
      </c>
      <c r="G3704" s="3" t="s">
        <v>14</v>
      </c>
      <c r="H3704" s="5">
        <v>48289</v>
      </c>
      <c r="I3704" s="3" t="s">
        <v>15</v>
      </c>
      <c r="J3704" s="3" t="s">
        <v>244</v>
      </c>
      <c r="K3704" s="17">
        <v>100</v>
      </c>
      <c r="L3704" s="3" t="s">
        <v>15</v>
      </c>
      <c r="M3704" s="3" t="s">
        <v>242</v>
      </c>
      <c r="N3704" s="3" t="str">
        <f>IF(tbl_clean[[#This Row],[salary_in_usd]]&gt;=statistics!$B$25,"Yes","No")</f>
        <v>No</v>
      </c>
      <c r="O3704" s="3" t="str">
        <f>IF(tbl_clean[[#This Row],[employee_residence]]=tbl_clean[[#This Row],[company_location]], "Same-Country","Cross-Country")</f>
        <v>Same-Country</v>
      </c>
    </row>
    <row r="3705" spans="1:15" ht="19.2" x14ac:dyDescent="0.45">
      <c r="A3705" s="3">
        <v>2023</v>
      </c>
      <c r="B3705" s="4" t="s">
        <v>213</v>
      </c>
      <c r="C3705" s="4">
        <f t="shared" si="57"/>
        <v>3</v>
      </c>
      <c r="D3705" s="4" t="s">
        <v>218</v>
      </c>
      <c r="E3705" s="4" t="s">
        <v>23</v>
      </c>
      <c r="F3705" s="5">
        <v>45000</v>
      </c>
      <c r="G3705" s="3" t="s">
        <v>14</v>
      </c>
      <c r="H3705" s="5">
        <v>48289</v>
      </c>
      <c r="I3705" s="3" t="s">
        <v>15</v>
      </c>
      <c r="J3705" s="3" t="s">
        <v>243</v>
      </c>
      <c r="K3705" s="17">
        <v>0</v>
      </c>
      <c r="L3705" s="3" t="s">
        <v>15</v>
      </c>
      <c r="M3705" s="3" t="s">
        <v>242</v>
      </c>
      <c r="N3705" s="3" t="str">
        <f>IF(tbl_clean[[#This Row],[salary_in_usd]]&gt;=statistics!$B$25,"Yes","No")</f>
        <v>No</v>
      </c>
      <c r="O3705" s="3" t="str">
        <f>IF(tbl_clean[[#This Row],[employee_residence]]=tbl_clean[[#This Row],[company_location]], "Same-Country","Cross-Country")</f>
        <v>Same-Country</v>
      </c>
    </row>
    <row r="3706" spans="1:15" ht="19.2" x14ac:dyDescent="0.45">
      <c r="A3706" s="3">
        <v>2023</v>
      </c>
      <c r="B3706" s="4" t="s">
        <v>214</v>
      </c>
      <c r="C3706" s="4">
        <f t="shared" si="57"/>
        <v>2</v>
      </c>
      <c r="D3706" s="4" t="s">
        <v>218</v>
      </c>
      <c r="E3706" s="4" t="s">
        <v>23</v>
      </c>
      <c r="F3706" s="5">
        <v>45000</v>
      </c>
      <c r="G3706" s="3" t="s">
        <v>14</v>
      </c>
      <c r="H3706" s="5">
        <v>48289</v>
      </c>
      <c r="I3706" s="3" t="s">
        <v>15</v>
      </c>
      <c r="J3706" s="3" t="s">
        <v>243</v>
      </c>
      <c r="K3706" s="17">
        <v>0</v>
      </c>
      <c r="L3706" s="3" t="s">
        <v>15</v>
      </c>
      <c r="M3706" s="3" t="s">
        <v>242</v>
      </c>
      <c r="N3706" s="3" t="str">
        <f>IF(tbl_clean[[#This Row],[salary_in_usd]]&gt;=statistics!$B$25,"Yes","No")</f>
        <v>No</v>
      </c>
      <c r="O3706" s="3" t="str">
        <f>IF(tbl_clean[[#This Row],[employee_residence]]=tbl_clean[[#This Row],[company_location]], "Same-Country","Cross-Country")</f>
        <v>Same-Country</v>
      </c>
    </row>
    <row r="3707" spans="1:15" ht="19.2" x14ac:dyDescent="0.45">
      <c r="A3707" s="3">
        <v>2023</v>
      </c>
      <c r="B3707" s="4" t="s">
        <v>214</v>
      </c>
      <c r="C3707" s="4">
        <f t="shared" si="57"/>
        <v>2</v>
      </c>
      <c r="D3707" s="4" t="s">
        <v>218</v>
      </c>
      <c r="E3707" s="4" t="s">
        <v>37</v>
      </c>
      <c r="F3707" s="5">
        <v>45000</v>
      </c>
      <c r="G3707" s="3" t="s">
        <v>14</v>
      </c>
      <c r="H3707" s="5">
        <v>48289</v>
      </c>
      <c r="I3707" s="3" t="s">
        <v>99</v>
      </c>
      <c r="J3707" s="3" t="s">
        <v>244</v>
      </c>
      <c r="K3707" s="17">
        <v>100</v>
      </c>
      <c r="L3707" s="3" t="s">
        <v>99</v>
      </c>
      <c r="M3707" s="3" t="s">
        <v>242</v>
      </c>
      <c r="N3707" s="3" t="str">
        <f>IF(tbl_clean[[#This Row],[salary_in_usd]]&gt;=statistics!$B$25,"Yes","No")</f>
        <v>No</v>
      </c>
      <c r="O3707" s="3" t="str">
        <f>IF(tbl_clean[[#This Row],[employee_residence]]=tbl_clean[[#This Row],[company_location]], "Same-Country","Cross-Country")</f>
        <v>Same-Country</v>
      </c>
    </row>
    <row r="3708" spans="1:15" ht="19.2" x14ac:dyDescent="0.45">
      <c r="A3708" s="3">
        <v>2023</v>
      </c>
      <c r="B3708" s="4" t="s">
        <v>213</v>
      </c>
      <c r="C3708" s="4">
        <f t="shared" si="57"/>
        <v>3</v>
      </c>
      <c r="D3708" s="4" t="s">
        <v>218</v>
      </c>
      <c r="E3708" s="4" t="s">
        <v>23</v>
      </c>
      <c r="F3708" s="5">
        <v>45000</v>
      </c>
      <c r="G3708" s="3" t="s">
        <v>14</v>
      </c>
      <c r="H3708" s="5">
        <v>48289</v>
      </c>
      <c r="I3708" s="3" t="s">
        <v>15</v>
      </c>
      <c r="J3708" s="3" t="s">
        <v>243</v>
      </c>
      <c r="K3708" s="17">
        <v>0</v>
      </c>
      <c r="L3708" s="3" t="s">
        <v>15</v>
      </c>
      <c r="M3708" s="3" t="s">
        <v>242</v>
      </c>
      <c r="N3708" s="3" t="str">
        <f>IF(tbl_clean[[#This Row],[salary_in_usd]]&gt;=statistics!$B$25,"Yes","No")</f>
        <v>No</v>
      </c>
      <c r="O3708" s="3" t="str">
        <f>IF(tbl_clean[[#This Row],[employee_residence]]=tbl_clean[[#This Row],[company_location]], "Same-Country","Cross-Country")</f>
        <v>Same-Country</v>
      </c>
    </row>
    <row r="3709" spans="1:15" ht="19.2" x14ac:dyDescent="0.45">
      <c r="A3709" s="3">
        <v>2023</v>
      </c>
      <c r="B3709" s="4" t="s">
        <v>213</v>
      </c>
      <c r="C3709" s="4">
        <f t="shared" si="57"/>
        <v>3</v>
      </c>
      <c r="D3709" s="4" t="s">
        <v>218</v>
      </c>
      <c r="E3709" s="4" t="s">
        <v>70</v>
      </c>
      <c r="F3709" s="5">
        <v>48000</v>
      </c>
      <c r="G3709" s="3" t="s">
        <v>20</v>
      </c>
      <c r="H3709" s="5">
        <v>48000</v>
      </c>
      <c r="I3709" s="3" t="s">
        <v>92</v>
      </c>
      <c r="J3709" s="3" t="s">
        <v>243</v>
      </c>
      <c r="K3709" s="17">
        <v>0</v>
      </c>
      <c r="L3709" s="3" t="s">
        <v>92</v>
      </c>
      <c r="M3709" s="3" t="s">
        <v>242</v>
      </c>
      <c r="N3709" s="3" t="str">
        <f>IF(tbl_clean[[#This Row],[salary_in_usd]]&gt;=statistics!$B$25,"Yes","No")</f>
        <v>No</v>
      </c>
      <c r="O3709" s="3" t="str">
        <f>IF(tbl_clean[[#This Row],[employee_residence]]=tbl_clean[[#This Row],[company_location]], "Same-Country","Cross-Country")</f>
        <v>Same-Country</v>
      </c>
    </row>
    <row r="3710" spans="1:15" ht="19.2" x14ac:dyDescent="0.45">
      <c r="A3710" s="3">
        <v>2023</v>
      </c>
      <c r="B3710" s="4" t="s">
        <v>215</v>
      </c>
      <c r="C3710" s="4">
        <f t="shared" si="57"/>
        <v>1</v>
      </c>
      <c r="D3710" s="4" t="s">
        <v>218</v>
      </c>
      <c r="E3710" s="4" t="s">
        <v>27</v>
      </c>
      <c r="F3710" s="5">
        <v>48000</v>
      </c>
      <c r="G3710" s="3" t="s">
        <v>20</v>
      </c>
      <c r="H3710" s="5">
        <v>48000</v>
      </c>
      <c r="I3710" s="3" t="s">
        <v>21</v>
      </c>
      <c r="J3710" s="3" t="s">
        <v>243</v>
      </c>
      <c r="K3710" s="17">
        <v>0</v>
      </c>
      <c r="L3710" s="3" t="s">
        <v>21</v>
      </c>
      <c r="M3710" s="3" t="s">
        <v>242</v>
      </c>
      <c r="N3710" s="3" t="str">
        <f>IF(tbl_clean[[#This Row],[salary_in_usd]]&gt;=statistics!$B$25,"Yes","No")</f>
        <v>No</v>
      </c>
      <c r="O3710" s="3" t="str">
        <f>IF(tbl_clean[[#This Row],[employee_residence]]=tbl_clean[[#This Row],[company_location]], "Same-Country","Cross-Country")</f>
        <v>Same-Country</v>
      </c>
    </row>
    <row r="3711" spans="1:15" ht="19.2" x14ac:dyDescent="0.45">
      <c r="A3711" s="3">
        <v>2023</v>
      </c>
      <c r="B3711" s="4" t="s">
        <v>215</v>
      </c>
      <c r="C3711" s="4">
        <f t="shared" si="57"/>
        <v>1</v>
      </c>
      <c r="D3711" s="4" t="s">
        <v>218</v>
      </c>
      <c r="E3711" s="4" t="s">
        <v>27</v>
      </c>
      <c r="F3711" s="5">
        <v>48000</v>
      </c>
      <c r="G3711" s="3" t="s">
        <v>20</v>
      </c>
      <c r="H3711" s="5">
        <v>48000</v>
      </c>
      <c r="I3711" s="3" t="s">
        <v>21</v>
      </c>
      <c r="J3711" s="3" t="s">
        <v>243</v>
      </c>
      <c r="K3711" s="17">
        <v>0</v>
      </c>
      <c r="L3711" s="3" t="s">
        <v>21</v>
      </c>
      <c r="M3711" s="3" t="s">
        <v>242</v>
      </c>
      <c r="N3711" s="3" t="str">
        <f>IF(tbl_clean[[#This Row],[salary_in_usd]]&gt;=statistics!$B$25,"Yes","No")</f>
        <v>No</v>
      </c>
      <c r="O3711" s="3" t="str">
        <f>IF(tbl_clean[[#This Row],[employee_residence]]=tbl_clean[[#This Row],[company_location]], "Same-Country","Cross-Country")</f>
        <v>Same-Country</v>
      </c>
    </row>
    <row r="3712" spans="1:15" ht="19.2" x14ac:dyDescent="0.45">
      <c r="A3712" s="3">
        <v>2023</v>
      </c>
      <c r="B3712" s="4" t="s">
        <v>214</v>
      </c>
      <c r="C3712" s="4">
        <f t="shared" si="57"/>
        <v>2</v>
      </c>
      <c r="D3712" s="4" t="s">
        <v>218</v>
      </c>
      <c r="E3712" s="4" t="s">
        <v>27</v>
      </c>
      <c r="F3712" s="5">
        <v>38000</v>
      </c>
      <c r="G3712" s="3" t="s">
        <v>58</v>
      </c>
      <c r="H3712" s="5">
        <v>46178</v>
      </c>
      <c r="I3712" s="3" t="s">
        <v>33</v>
      </c>
      <c r="J3712" s="3" t="s">
        <v>243</v>
      </c>
      <c r="K3712" s="17">
        <v>0</v>
      </c>
      <c r="L3712" s="3" t="s">
        <v>33</v>
      </c>
      <c r="M3712" s="3" t="s">
        <v>242</v>
      </c>
      <c r="N3712" s="3" t="str">
        <f>IF(tbl_clean[[#This Row],[salary_in_usd]]&gt;=statistics!$B$25,"Yes","No")</f>
        <v>No</v>
      </c>
      <c r="O3712" s="3" t="str">
        <f>IF(tbl_clean[[#This Row],[employee_residence]]=tbl_clean[[#This Row],[company_location]], "Same-Country","Cross-Country")</f>
        <v>Same-Country</v>
      </c>
    </row>
    <row r="3713" spans="1:15" ht="19.2" x14ac:dyDescent="0.45">
      <c r="A3713" s="3">
        <v>2023</v>
      </c>
      <c r="B3713" s="4" t="s">
        <v>214</v>
      </c>
      <c r="C3713" s="4">
        <f t="shared" si="57"/>
        <v>2</v>
      </c>
      <c r="D3713" s="4" t="s">
        <v>218</v>
      </c>
      <c r="E3713" s="4" t="s">
        <v>35</v>
      </c>
      <c r="F3713" s="5">
        <v>38000</v>
      </c>
      <c r="G3713" s="3" t="s">
        <v>58</v>
      </c>
      <c r="H3713" s="5">
        <v>46178</v>
      </c>
      <c r="I3713" s="3" t="s">
        <v>33</v>
      </c>
      <c r="J3713" s="3" t="s">
        <v>244</v>
      </c>
      <c r="K3713" s="17">
        <v>100</v>
      </c>
      <c r="L3713" s="3" t="s">
        <v>33</v>
      </c>
      <c r="M3713" s="3" t="s">
        <v>242</v>
      </c>
      <c r="N3713" s="3" t="str">
        <f>IF(tbl_clean[[#This Row],[salary_in_usd]]&gt;=statistics!$B$25,"Yes","No")</f>
        <v>No</v>
      </c>
      <c r="O3713" s="3" t="str">
        <f>IF(tbl_clean[[#This Row],[employee_residence]]=tbl_clean[[#This Row],[company_location]], "Same-Country","Cross-Country")</f>
        <v>Same-Country</v>
      </c>
    </row>
    <row r="3714" spans="1:15" ht="19.2" x14ac:dyDescent="0.45">
      <c r="A3714" s="3">
        <v>2023</v>
      </c>
      <c r="B3714" s="4" t="s">
        <v>214</v>
      </c>
      <c r="C3714" s="4">
        <f t="shared" ref="C3714:C3777" si="58">IF(B3714="Entry",1,IF(B3714="Mid",2,IF(B3714="Senior",3,4)))</f>
        <v>2</v>
      </c>
      <c r="D3714" s="4" t="s">
        <v>218</v>
      </c>
      <c r="E3714" s="4" t="s">
        <v>27</v>
      </c>
      <c r="F3714" s="5">
        <v>36050</v>
      </c>
      <c r="G3714" s="3" t="s">
        <v>58</v>
      </c>
      <c r="H3714" s="5">
        <v>43809</v>
      </c>
      <c r="I3714" s="3" t="s">
        <v>33</v>
      </c>
      <c r="J3714" s="3" t="s">
        <v>244</v>
      </c>
      <c r="K3714" s="17">
        <v>100</v>
      </c>
      <c r="L3714" s="3" t="s">
        <v>33</v>
      </c>
      <c r="M3714" s="3" t="s">
        <v>242</v>
      </c>
      <c r="N3714" s="3" t="str">
        <f>IF(tbl_clean[[#This Row],[salary_in_usd]]&gt;=statistics!$B$25,"Yes","No")</f>
        <v>No</v>
      </c>
      <c r="O3714" s="3" t="str">
        <f>IF(tbl_clean[[#This Row],[employee_residence]]=tbl_clean[[#This Row],[company_location]], "Same-Country","Cross-Country")</f>
        <v>Same-Country</v>
      </c>
    </row>
    <row r="3715" spans="1:15" ht="19.2" x14ac:dyDescent="0.45">
      <c r="A3715" s="3">
        <v>2023</v>
      </c>
      <c r="B3715" s="4" t="s">
        <v>214</v>
      </c>
      <c r="C3715" s="4">
        <f t="shared" si="58"/>
        <v>2</v>
      </c>
      <c r="D3715" s="4" t="s">
        <v>218</v>
      </c>
      <c r="E3715" s="4" t="s">
        <v>27</v>
      </c>
      <c r="F3715" s="5">
        <v>36050</v>
      </c>
      <c r="G3715" s="3" t="s">
        <v>58</v>
      </c>
      <c r="H3715" s="5">
        <v>43809</v>
      </c>
      <c r="I3715" s="3" t="s">
        <v>33</v>
      </c>
      <c r="J3715" s="3" t="s">
        <v>243</v>
      </c>
      <c r="K3715" s="17">
        <v>0</v>
      </c>
      <c r="L3715" s="3" t="s">
        <v>33</v>
      </c>
      <c r="M3715" s="3" t="s">
        <v>242</v>
      </c>
      <c r="N3715" s="3" t="str">
        <f>IF(tbl_clean[[#This Row],[salary_in_usd]]&gt;=statistics!$B$25,"Yes","No")</f>
        <v>No</v>
      </c>
      <c r="O3715" s="3" t="str">
        <f>IF(tbl_clean[[#This Row],[employee_residence]]=tbl_clean[[#This Row],[company_location]], "Same-Country","Cross-Country")</f>
        <v>Same-Country</v>
      </c>
    </row>
    <row r="3716" spans="1:15" ht="19.2" x14ac:dyDescent="0.45">
      <c r="A3716" s="3">
        <v>2023</v>
      </c>
      <c r="B3716" s="4" t="s">
        <v>215</v>
      </c>
      <c r="C3716" s="4">
        <f t="shared" si="58"/>
        <v>1</v>
      </c>
      <c r="D3716" s="4" t="s">
        <v>218</v>
      </c>
      <c r="E3716" s="4" t="s">
        <v>88</v>
      </c>
      <c r="F3716" s="5">
        <v>40000</v>
      </c>
      <c r="G3716" s="3" t="s">
        <v>14</v>
      </c>
      <c r="H3716" s="5">
        <v>42923</v>
      </c>
      <c r="I3716" s="3" t="s">
        <v>31</v>
      </c>
      <c r="J3716" s="3" t="s">
        <v>245</v>
      </c>
      <c r="K3716" s="17">
        <v>50</v>
      </c>
      <c r="L3716" s="3" t="s">
        <v>31</v>
      </c>
      <c r="M3716" s="3" t="s">
        <v>242</v>
      </c>
      <c r="N3716" s="3" t="str">
        <f>IF(tbl_clean[[#This Row],[salary_in_usd]]&gt;=statistics!$B$25,"Yes","No")</f>
        <v>No</v>
      </c>
      <c r="O3716" s="3" t="str">
        <f>IF(tbl_clean[[#This Row],[employee_residence]]=tbl_clean[[#This Row],[company_location]], "Same-Country","Cross-Country")</f>
        <v>Same-Country</v>
      </c>
    </row>
    <row r="3717" spans="1:15" ht="19.2" x14ac:dyDescent="0.45">
      <c r="A3717" s="3">
        <v>2023</v>
      </c>
      <c r="B3717" s="4" t="s">
        <v>214</v>
      </c>
      <c r="C3717" s="4">
        <f t="shared" si="58"/>
        <v>2</v>
      </c>
      <c r="D3717" s="4" t="s">
        <v>218</v>
      </c>
      <c r="E3717" s="4" t="s">
        <v>27</v>
      </c>
      <c r="F3717" s="5">
        <v>35000</v>
      </c>
      <c r="G3717" s="3" t="s">
        <v>58</v>
      </c>
      <c r="H3717" s="5">
        <v>42533</v>
      </c>
      <c r="I3717" s="3" t="s">
        <v>33</v>
      </c>
      <c r="J3717" s="3" t="s">
        <v>243</v>
      </c>
      <c r="K3717" s="17">
        <v>0</v>
      </c>
      <c r="L3717" s="3" t="s">
        <v>33</v>
      </c>
      <c r="M3717" s="3" t="s">
        <v>242</v>
      </c>
      <c r="N3717" s="3" t="str">
        <f>IF(tbl_clean[[#This Row],[salary_in_usd]]&gt;=statistics!$B$25,"Yes","No")</f>
        <v>No</v>
      </c>
      <c r="O3717" s="3" t="str">
        <f>IF(tbl_clean[[#This Row],[employee_residence]]=tbl_clean[[#This Row],[company_location]], "Same-Country","Cross-Country")</f>
        <v>Same-Country</v>
      </c>
    </row>
    <row r="3718" spans="1:15" ht="19.2" x14ac:dyDescent="0.45">
      <c r="A3718" s="3">
        <v>2023</v>
      </c>
      <c r="B3718" s="4" t="s">
        <v>213</v>
      </c>
      <c r="C3718" s="4">
        <f t="shared" si="58"/>
        <v>3</v>
      </c>
      <c r="D3718" s="4" t="s">
        <v>218</v>
      </c>
      <c r="E3718" s="4" t="s">
        <v>27</v>
      </c>
      <c r="F3718" s="5">
        <v>35000</v>
      </c>
      <c r="G3718" s="3" t="s">
        <v>58</v>
      </c>
      <c r="H3718" s="5">
        <v>42533</v>
      </c>
      <c r="I3718" s="3" t="s">
        <v>59</v>
      </c>
      <c r="J3718" s="3" t="s">
        <v>244</v>
      </c>
      <c r="K3718" s="17">
        <v>100</v>
      </c>
      <c r="L3718" s="3" t="s">
        <v>59</v>
      </c>
      <c r="M3718" s="3" t="s">
        <v>242</v>
      </c>
      <c r="N3718" s="3" t="str">
        <f>IF(tbl_clean[[#This Row],[salary_in_usd]]&gt;=statistics!$B$25,"Yes","No")</f>
        <v>No</v>
      </c>
      <c r="O3718" s="3" t="str">
        <f>IF(tbl_clean[[#This Row],[employee_residence]]=tbl_clean[[#This Row],[company_location]], "Same-Country","Cross-Country")</f>
        <v>Same-Country</v>
      </c>
    </row>
    <row r="3719" spans="1:15" ht="19.2" x14ac:dyDescent="0.45">
      <c r="A3719" s="3">
        <v>2023</v>
      </c>
      <c r="B3719" s="4" t="s">
        <v>214</v>
      </c>
      <c r="C3719" s="4">
        <f t="shared" si="58"/>
        <v>2</v>
      </c>
      <c r="D3719" s="4" t="s">
        <v>218</v>
      </c>
      <c r="E3719" s="4" t="s">
        <v>116</v>
      </c>
      <c r="F3719" s="5">
        <v>35000</v>
      </c>
      <c r="G3719" s="3" t="s">
        <v>58</v>
      </c>
      <c r="H3719" s="5">
        <v>42533</v>
      </c>
      <c r="I3719" s="3" t="s">
        <v>33</v>
      </c>
      <c r="J3719" s="3" t="s">
        <v>243</v>
      </c>
      <c r="K3719" s="17">
        <v>0</v>
      </c>
      <c r="L3719" s="3" t="s">
        <v>33</v>
      </c>
      <c r="M3719" s="3" t="s">
        <v>242</v>
      </c>
      <c r="N3719" s="3" t="str">
        <f>IF(tbl_clean[[#This Row],[salary_in_usd]]&gt;=statistics!$B$25,"Yes","No")</f>
        <v>No</v>
      </c>
      <c r="O3719" s="3" t="str">
        <f>IF(tbl_clean[[#This Row],[employee_residence]]=tbl_clean[[#This Row],[company_location]], "Same-Country","Cross-Country")</f>
        <v>Same-Country</v>
      </c>
    </row>
    <row r="3720" spans="1:15" ht="19.2" x14ac:dyDescent="0.45">
      <c r="A3720" s="3">
        <v>2023</v>
      </c>
      <c r="B3720" s="4" t="s">
        <v>213</v>
      </c>
      <c r="C3720" s="4">
        <f t="shared" si="58"/>
        <v>3</v>
      </c>
      <c r="D3720" s="4" t="s">
        <v>218</v>
      </c>
      <c r="E3720" s="4" t="s">
        <v>27</v>
      </c>
      <c r="F3720" s="5">
        <v>38000</v>
      </c>
      <c r="G3720" s="3" t="s">
        <v>14</v>
      </c>
      <c r="H3720" s="5">
        <v>40777</v>
      </c>
      <c r="I3720" s="3" t="s">
        <v>15</v>
      </c>
      <c r="J3720" s="3" t="s">
        <v>243</v>
      </c>
      <c r="K3720" s="17">
        <v>0</v>
      </c>
      <c r="L3720" s="3" t="s">
        <v>15</v>
      </c>
      <c r="M3720" s="3" t="s">
        <v>242</v>
      </c>
      <c r="N3720" s="3" t="str">
        <f>IF(tbl_clean[[#This Row],[salary_in_usd]]&gt;=statistics!$B$25,"Yes","No")</f>
        <v>No</v>
      </c>
      <c r="O3720" s="3" t="str">
        <f>IF(tbl_clean[[#This Row],[employee_residence]]=tbl_clean[[#This Row],[company_location]], "Same-Country","Cross-Country")</f>
        <v>Same-Country</v>
      </c>
    </row>
    <row r="3721" spans="1:15" ht="19.2" x14ac:dyDescent="0.45">
      <c r="A3721" s="3">
        <v>2023</v>
      </c>
      <c r="B3721" s="4" t="s">
        <v>213</v>
      </c>
      <c r="C3721" s="4">
        <f t="shared" si="58"/>
        <v>3</v>
      </c>
      <c r="D3721" s="4" t="s">
        <v>218</v>
      </c>
      <c r="E3721" s="4" t="s">
        <v>27</v>
      </c>
      <c r="F3721" s="5">
        <v>38000</v>
      </c>
      <c r="G3721" s="3" t="s">
        <v>14</v>
      </c>
      <c r="H3721" s="5">
        <v>40777</v>
      </c>
      <c r="I3721" s="3" t="s">
        <v>15</v>
      </c>
      <c r="J3721" s="3" t="s">
        <v>243</v>
      </c>
      <c r="K3721" s="17">
        <v>0</v>
      </c>
      <c r="L3721" s="3" t="s">
        <v>15</v>
      </c>
      <c r="M3721" s="3" t="s">
        <v>242</v>
      </c>
      <c r="N3721" s="3" t="str">
        <f>IF(tbl_clean[[#This Row],[salary_in_usd]]&gt;=statistics!$B$25,"Yes","No")</f>
        <v>No</v>
      </c>
      <c r="O3721" s="3" t="str">
        <f>IF(tbl_clean[[#This Row],[employee_residence]]=tbl_clean[[#This Row],[company_location]], "Same-Country","Cross-Country")</f>
        <v>Same-Country</v>
      </c>
    </row>
    <row r="3722" spans="1:15" ht="19.2" x14ac:dyDescent="0.45">
      <c r="A3722" s="3">
        <v>2023</v>
      </c>
      <c r="B3722" s="4" t="s">
        <v>215</v>
      </c>
      <c r="C3722" s="4">
        <f t="shared" si="58"/>
        <v>1</v>
      </c>
      <c r="D3722" s="4" t="s">
        <v>218</v>
      </c>
      <c r="E3722" s="4" t="s">
        <v>27</v>
      </c>
      <c r="F3722" s="5">
        <v>55000</v>
      </c>
      <c r="G3722" s="3" t="s">
        <v>71</v>
      </c>
      <c r="H3722" s="5">
        <v>40663</v>
      </c>
      <c r="I3722" s="3" t="s">
        <v>24</v>
      </c>
      <c r="J3722" s="3" t="s">
        <v>243</v>
      </c>
      <c r="K3722" s="17">
        <v>0</v>
      </c>
      <c r="L3722" s="3" t="s">
        <v>24</v>
      </c>
      <c r="M3722" s="3" t="s">
        <v>240</v>
      </c>
      <c r="N3722" s="3" t="str">
        <f>IF(tbl_clean[[#This Row],[salary_in_usd]]&gt;=statistics!$B$25,"Yes","No")</f>
        <v>No</v>
      </c>
      <c r="O3722" s="3" t="str">
        <f>IF(tbl_clean[[#This Row],[employee_residence]]=tbl_clean[[#This Row],[company_location]], "Same-Country","Cross-Country")</f>
        <v>Same-Country</v>
      </c>
    </row>
    <row r="3723" spans="1:15" ht="19.2" x14ac:dyDescent="0.45">
      <c r="A3723" s="3">
        <v>2023</v>
      </c>
      <c r="B3723" s="4" t="s">
        <v>214</v>
      </c>
      <c r="C3723" s="4">
        <f t="shared" si="58"/>
        <v>2</v>
      </c>
      <c r="D3723" s="4" t="s">
        <v>218</v>
      </c>
      <c r="E3723" s="4" t="s">
        <v>23</v>
      </c>
      <c r="F3723" s="5">
        <v>40000</v>
      </c>
      <c r="G3723" s="3" t="s">
        <v>20</v>
      </c>
      <c r="H3723" s="5">
        <v>40000</v>
      </c>
      <c r="I3723" s="3" t="s">
        <v>63</v>
      </c>
      <c r="J3723" s="3" t="s">
        <v>245</v>
      </c>
      <c r="K3723" s="17">
        <v>50</v>
      </c>
      <c r="L3723" s="3" t="s">
        <v>63</v>
      </c>
      <c r="M3723" s="3" t="s">
        <v>240</v>
      </c>
      <c r="N3723" s="3" t="str">
        <f>IF(tbl_clean[[#This Row],[salary_in_usd]]&gt;=statistics!$B$25,"Yes","No")</f>
        <v>No</v>
      </c>
      <c r="O3723" s="3" t="str">
        <f>IF(tbl_clean[[#This Row],[employee_residence]]=tbl_clean[[#This Row],[company_location]], "Same-Country","Cross-Country")</f>
        <v>Same-Country</v>
      </c>
    </row>
    <row r="3724" spans="1:15" ht="19.2" x14ac:dyDescent="0.45">
      <c r="A3724" s="3">
        <v>2023</v>
      </c>
      <c r="B3724" s="4" t="s">
        <v>213</v>
      </c>
      <c r="C3724" s="4">
        <f t="shared" si="58"/>
        <v>3</v>
      </c>
      <c r="D3724" s="4" t="s">
        <v>218</v>
      </c>
      <c r="E3724" s="4" t="s">
        <v>23</v>
      </c>
      <c r="F3724" s="5">
        <v>36000</v>
      </c>
      <c r="G3724" s="3" t="s">
        <v>14</v>
      </c>
      <c r="H3724" s="5">
        <v>38631</v>
      </c>
      <c r="I3724" s="3" t="s">
        <v>15</v>
      </c>
      <c r="J3724" s="3" t="s">
        <v>243</v>
      </c>
      <c r="K3724" s="17">
        <v>0</v>
      </c>
      <c r="L3724" s="3" t="s">
        <v>15</v>
      </c>
      <c r="M3724" s="3" t="s">
        <v>242</v>
      </c>
      <c r="N3724" s="3" t="str">
        <f>IF(tbl_clean[[#This Row],[salary_in_usd]]&gt;=statistics!$B$25,"Yes","No")</f>
        <v>No</v>
      </c>
      <c r="O3724" s="3" t="str">
        <f>IF(tbl_clean[[#This Row],[employee_residence]]=tbl_clean[[#This Row],[company_location]], "Same-Country","Cross-Country")</f>
        <v>Same-Country</v>
      </c>
    </row>
    <row r="3725" spans="1:15" ht="19.2" x14ac:dyDescent="0.45">
      <c r="A3725" s="3">
        <v>2023</v>
      </c>
      <c r="B3725" s="4" t="s">
        <v>213</v>
      </c>
      <c r="C3725" s="4">
        <f t="shared" si="58"/>
        <v>3</v>
      </c>
      <c r="D3725" s="4" t="s">
        <v>218</v>
      </c>
      <c r="E3725" s="4" t="s">
        <v>23</v>
      </c>
      <c r="F3725" s="5">
        <v>36000</v>
      </c>
      <c r="G3725" s="3" t="s">
        <v>14</v>
      </c>
      <c r="H3725" s="5">
        <v>38631</v>
      </c>
      <c r="I3725" s="3" t="s">
        <v>15</v>
      </c>
      <c r="J3725" s="3" t="s">
        <v>243</v>
      </c>
      <c r="K3725" s="17">
        <v>0</v>
      </c>
      <c r="L3725" s="3" t="s">
        <v>15</v>
      </c>
      <c r="M3725" s="3" t="s">
        <v>242</v>
      </c>
      <c r="N3725" s="3" t="str">
        <f>IF(tbl_clean[[#This Row],[salary_in_usd]]&gt;=statistics!$B$25,"Yes","No")</f>
        <v>No</v>
      </c>
      <c r="O3725" s="3" t="str">
        <f>IF(tbl_clean[[#This Row],[employee_residence]]=tbl_clean[[#This Row],[company_location]], "Same-Country","Cross-Country")</f>
        <v>Same-Country</v>
      </c>
    </row>
    <row r="3726" spans="1:15" ht="19.2" x14ac:dyDescent="0.45">
      <c r="A3726" s="3">
        <v>2023</v>
      </c>
      <c r="B3726" s="4" t="s">
        <v>213</v>
      </c>
      <c r="C3726" s="4">
        <f t="shared" si="58"/>
        <v>3</v>
      </c>
      <c r="D3726" s="4" t="s">
        <v>218</v>
      </c>
      <c r="E3726" s="4" t="s">
        <v>23</v>
      </c>
      <c r="F3726" s="5">
        <v>36000</v>
      </c>
      <c r="G3726" s="3" t="s">
        <v>14</v>
      </c>
      <c r="H3726" s="5">
        <v>38631</v>
      </c>
      <c r="I3726" s="3" t="s">
        <v>15</v>
      </c>
      <c r="J3726" s="3" t="s">
        <v>243</v>
      </c>
      <c r="K3726" s="17">
        <v>0</v>
      </c>
      <c r="L3726" s="3" t="s">
        <v>15</v>
      </c>
      <c r="M3726" s="3" t="s">
        <v>242</v>
      </c>
      <c r="N3726" s="3" t="str">
        <f>IF(tbl_clean[[#This Row],[salary_in_usd]]&gt;=statistics!$B$25,"Yes","No")</f>
        <v>No</v>
      </c>
      <c r="O3726" s="3" t="str">
        <f>IF(tbl_clean[[#This Row],[employee_residence]]=tbl_clean[[#This Row],[company_location]], "Same-Country","Cross-Country")</f>
        <v>Same-Country</v>
      </c>
    </row>
    <row r="3727" spans="1:15" ht="19.2" x14ac:dyDescent="0.45">
      <c r="A3727" s="3">
        <v>2023</v>
      </c>
      <c r="B3727" s="4" t="s">
        <v>213</v>
      </c>
      <c r="C3727" s="4">
        <f t="shared" si="58"/>
        <v>3</v>
      </c>
      <c r="D3727" s="4" t="s">
        <v>218</v>
      </c>
      <c r="E3727" s="4" t="s">
        <v>23</v>
      </c>
      <c r="F3727" s="5">
        <v>36000</v>
      </c>
      <c r="G3727" s="3" t="s">
        <v>14</v>
      </c>
      <c r="H3727" s="5">
        <v>38631</v>
      </c>
      <c r="I3727" s="3" t="s">
        <v>15</v>
      </c>
      <c r="J3727" s="3" t="s">
        <v>243</v>
      </c>
      <c r="K3727" s="17">
        <v>0</v>
      </c>
      <c r="L3727" s="3" t="s">
        <v>15</v>
      </c>
      <c r="M3727" s="3" t="s">
        <v>242</v>
      </c>
      <c r="N3727" s="3" t="str">
        <f>IF(tbl_clean[[#This Row],[salary_in_usd]]&gt;=statistics!$B$25,"Yes","No")</f>
        <v>No</v>
      </c>
      <c r="O3727" s="3" t="str">
        <f>IF(tbl_clean[[#This Row],[employee_residence]]=tbl_clean[[#This Row],[company_location]], "Same-Country","Cross-Country")</f>
        <v>Same-Country</v>
      </c>
    </row>
    <row r="3728" spans="1:15" ht="19.2" x14ac:dyDescent="0.45">
      <c r="A3728" s="3">
        <v>2023</v>
      </c>
      <c r="B3728" s="4" t="s">
        <v>214</v>
      </c>
      <c r="C3728" s="4">
        <f t="shared" si="58"/>
        <v>2</v>
      </c>
      <c r="D3728" s="4" t="s">
        <v>218</v>
      </c>
      <c r="E3728" s="4" t="s">
        <v>230</v>
      </c>
      <c r="F3728" s="5">
        <v>36000</v>
      </c>
      <c r="G3728" s="3" t="s">
        <v>14</v>
      </c>
      <c r="H3728" s="5">
        <v>38631</v>
      </c>
      <c r="I3728" s="3" t="s">
        <v>15</v>
      </c>
      <c r="J3728" s="3" t="s">
        <v>245</v>
      </c>
      <c r="K3728" s="17">
        <v>50</v>
      </c>
      <c r="L3728" s="3" t="s">
        <v>15</v>
      </c>
      <c r="M3728" s="3" t="s">
        <v>240</v>
      </c>
      <c r="N3728" s="3" t="str">
        <f>IF(tbl_clean[[#This Row],[salary_in_usd]]&gt;=statistics!$B$25,"Yes","No")</f>
        <v>No</v>
      </c>
      <c r="O3728" s="3" t="str">
        <f>IF(tbl_clean[[#This Row],[employee_residence]]=tbl_clean[[#This Row],[company_location]], "Same-Country","Cross-Country")</f>
        <v>Same-Country</v>
      </c>
    </row>
    <row r="3729" spans="1:15" ht="19.2" x14ac:dyDescent="0.45">
      <c r="A3729" s="3">
        <v>2023</v>
      </c>
      <c r="B3729" s="4" t="s">
        <v>213</v>
      </c>
      <c r="C3729" s="4">
        <f t="shared" si="58"/>
        <v>3</v>
      </c>
      <c r="D3729" s="4" t="s">
        <v>218</v>
      </c>
      <c r="E3729" s="4" t="s">
        <v>23</v>
      </c>
      <c r="F3729" s="5">
        <v>36000</v>
      </c>
      <c r="G3729" s="3" t="s">
        <v>14</v>
      </c>
      <c r="H3729" s="5">
        <v>38631</v>
      </c>
      <c r="I3729" s="3" t="s">
        <v>138</v>
      </c>
      <c r="J3729" s="3" t="s">
        <v>243</v>
      </c>
      <c r="K3729" s="17">
        <v>0</v>
      </c>
      <c r="L3729" s="3" t="s">
        <v>138</v>
      </c>
      <c r="M3729" s="3" t="s">
        <v>242</v>
      </c>
      <c r="N3729" s="3" t="str">
        <f>IF(tbl_clean[[#This Row],[salary_in_usd]]&gt;=statistics!$B$25,"Yes","No")</f>
        <v>No</v>
      </c>
      <c r="O3729" s="3" t="str">
        <f>IF(tbl_clean[[#This Row],[employee_residence]]=tbl_clean[[#This Row],[company_location]], "Same-Country","Cross-Country")</f>
        <v>Same-Country</v>
      </c>
    </row>
    <row r="3730" spans="1:15" ht="19.2" x14ac:dyDescent="0.45">
      <c r="A3730" s="3">
        <v>2023</v>
      </c>
      <c r="B3730" s="4" t="s">
        <v>213</v>
      </c>
      <c r="C3730" s="4">
        <f t="shared" si="58"/>
        <v>3</v>
      </c>
      <c r="D3730" s="4" t="s">
        <v>218</v>
      </c>
      <c r="E3730" s="4" t="s">
        <v>35</v>
      </c>
      <c r="F3730" s="5">
        <v>36000</v>
      </c>
      <c r="G3730" s="3" t="s">
        <v>14</v>
      </c>
      <c r="H3730" s="5">
        <v>38631</v>
      </c>
      <c r="I3730" s="3" t="s">
        <v>138</v>
      </c>
      <c r="J3730" s="3" t="s">
        <v>243</v>
      </c>
      <c r="K3730" s="17">
        <v>0</v>
      </c>
      <c r="L3730" s="3" t="s">
        <v>138</v>
      </c>
      <c r="M3730" s="3" t="s">
        <v>242</v>
      </c>
      <c r="N3730" s="3" t="str">
        <f>IF(tbl_clean[[#This Row],[salary_in_usd]]&gt;=statistics!$B$25,"Yes","No")</f>
        <v>No</v>
      </c>
      <c r="O3730" s="3" t="str">
        <f>IF(tbl_clean[[#This Row],[employee_residence]]=tbl_clean[[#This Row],[company_location]], "Same-Country","Cross-Country")</f>
        <v>Same-Country</v>
      </c>
    </row>
    <row r="3731" spans="1:15" ht="19.2" x14ac:dyDescent="0.45">
      <c r="A3731" s="3">
        <v>2023</v>
      </c>
      <c r="B3731" s="4" t="s">
        <v>213</v>
      </c>
      <c r="C3731" s="4">
        <f t="shared" si="58"/>
        <v>3</v>
      </c>
      <c r="D3731" s="4" t="s">
        <v>218</v>
      </c>
      <c r="E3731" s="4" t="s">
        <v>37</v>
      </c>
      <c r="F3731" s="5">
        <v>35000</v>
      </c>
      <c r="G3731" s="3" t="s">
        <v>14</v>
      </c>
      <c r="H3731" s="5">
        <v>37558</v>
      </c>
      <c r="I3731" s="3" t="s">
        <v>48</v>
      </c>
      <c r="J3731" s="3" t="s">
        <v>243</v>
      </c>
      <c r="K3731" s="17">
        <v>0</v>
      </c>
      <c r="L3731" s="3" t="s">
        <v>48</v>
      </c>
      <c r="M3731" s="3" t="s">
        <v>242</v>
      </c>
      <c r="N3731" s="3" t="str">
        <f>IF(tbl_clean[[#This Row],[salary_in_usd]]&gt;=statistics!$B$25,"Yes","No")</f>
        <v>No</v>
      </c>
      <c r="O3731" s="3" t="str">
        <f>IF(tbl_clean[[#This Row],[employee_residence]]=tbl_clean[[#This Row],[company_location]], "Same-Country","Cross-Country")</f>
        <v>Same-Country</v>
      </c>
    </row>
    <row r="3732" spans="1:15" ht="19.2" x14ac:dyDescent="0.45">
      <c r="A3732" s="3">
        <v>2023</v>
      </c>
      <c r="B3732" s="4" t="s">
        <v>214</v>
      </c>
      <c r="C3732" s="4">
        <f t="shared" si="58"/>
        <v>2</v>
      </c>
      <c r="D3732" s="4" t="s">
        <v>218</v>
      </c>
      <c r="E3732" s="4" t="s">
        <v>35</v>
      </c>
      <c r="F3732" s="5">
        <v>36000</v>
      </c>
      <c r="G3732" s="3" t="s">
        <v>20</v>
      </c>
      <c r="H3732" s="5">
        <v>36000</v>
      </c>
      <c r="I3732" s="3" t="s">
        <v>106</v>
      </c>
      <c r="J3732" s="3" t="s">
        <v>244</v>
      </c>
      <c r="K3732" s="17">
        <v>100</v>
      </c>
      <c r="L3732" s="3" t="s">
        <v>106</v>
      </c>
      <c r="M3732" s="3" t="s">
        <v>241</v>
      </c>
      <c r="N3732" s="3" t="str">
        <f>IF(tbl_clean[[#This Row],[salary_in_usd]]&gt;=statistics!$B$25,"Yes","No")</f>
        <v>No</v>
      </c>
      <c r="O3732" s="3" t="str">
        <f>IF(tbl_clean[[#This Row],[employee_residence]]=tbl_clean[[#This Row],[company_location]], "Same-Country","Cross-Country")</f>
        <v>Same-Country</v>
      </c>
    </row>
    <row r="3733" spans="1:15" ht="19.2" x14ac:dyDescent="0.45">
      <c r="A3733" s="3">
        <v>2023</v>
      </c>
      <c r="B3733" s="4" t="s">
        <v>214</v>
      </c>
      <c r="C3733" s="4">
        <f t="shared" si="58"/>
        <v>2</v>
      </c>
      <c r="D3733" s="4" t="s">
        <v>219</v>
      </c>
      <c r="E3733" s="4" t="s">
        <v>222</v>
      </c>
      <c r="F3733" s="5">
        <v>30000</v>
      </c>
      <c r="G3733" s="3" t="s">
        <v>20</v>
      </c>
      <c r="H3733" s="5">
        <v>30000</v>
      </c>
      <c r="I3733" s="3" t="s">
        <v>21</v>
      </c>
      <c r="J3733" s="3" t="s">
        <v>244</v>
      </c>
      <c r="K3733" s="17">
        <v>100</v>
      </c>
      <c r="L3733" s="3" t="s">
        <v>21</v>
      </c>
      <c r="M3733" s="3" t="s">
        <v>241</v>
      </c>
      <c r="N3733" s="3" t="str">
        <f>IF(tbl_clean[[#This Row],[salary_in_usd]]&gt;=statistics!$B$25,"Yes","No")</f>
        <v>No</v>
      </c>
      <c r="O3733" s="3" t="str">
        <f>IF(tbl_clean[[#This Row],[employee_residence]]=tbl_clean[[#This Row],[company_location]], "Same-Country","Cross-Country")</f>
        <v>Same-Country</v>
      </c>
    </row>
    <row r="3734" spans="1:15" ht="19.2" x14ac:dyDescent="0.45">
      <c r="A3734" s="3">
        <v>2023</v>
      </c>
      <c r="B3734" s="4" t="s">
        <v>215</v>
      </c>
      <c r="C3734" s="4">
        <f t="shared" si="58"/>
        <v>1</v>
      </c>
      <c r="D3734" s="4" t="s">
        <v>218</v>
      </c>
      <c r="E3734" s="4" t="s">
        <v>41</v>
      </c>
      <c r="F3734" s="5">
        <v>30000</v>
      </c>
      <c r="G3734" s="3" t="s">
        <v>20</v>
      </c>
      <c r="H3734" s="5">
        <v>30000</v>
      </c>
      <c r="I3734" s="3" t="s">
        <v>40</v>
      </c>
      <c r="J3734" s="3" t="s">
        <v>244</v>
      </c>
      <c r="K3734" s="17">
        <v>100</v>
      </c>
      <c r="L3734" s="3" t="s">
        <v>40</v>
      </c>
      <c r="M3734" s="3" t="s">
        <v>240</v>
      </c>
      <c r="N3734" s="3" t="str">
        <f>IF(tbl_clean[[#This Row],[salary_in_usd]]&gt;=statistics!$B$25,"Yes","No")</f>
        <v>No</v>
      </c>
      <c r="O3734" s="3" t="str">
        <f>IF(tbl_clean[[#This Row],[employee_residence]]=tbl_clean[[#This Row],[company_location]], "Same-Country","Cross-Country")</f>
        <v>Same-Country</v>
      </c>
    </row>
    <row r="3735" spans="1:15" ht="19.2" x14ac:dyDescent="0.45">
      <c r="A3735" s="3">
        <v>2023</v>
      </c>
      <c r="B3735" s="4" t="s">
        <v>215</v>
      </c>
      <c r="C3735" s="4">
        <f t="shared" si="58"/>
        <v>1</v>
      </c>
      <c r="D3735" s="4" t="s">
        <v>218</v>
      </c>
      <c r="E3735" s="4" t="s">
        <v>27</v>
      </c>
      <c r="F3735" s="5">
        <v>30000</v>
      </c>
      <c r="G3735" s="3" t="s">
        <v>20</v>
      </c>
      <c r="H3735" s="5">
        <v>30000</v>
      </c>
      <c r="I3735" s="3" t="s">
        <v>43</v>
      </c>
      <c r="J3735" s="3" t="s">
        <v>245</v>
      </c>
      <c r="K3735" s="17">
        <v>50</v>
      </c>
      <c r="L3735" s="3" t="s">
        <v>43</v>
      </c>
      <c r="M3735" s="3" t="s">
        <v>242</v>
      </c>
      <c r="N3735" s="3" t="str">
        <f>IF(tbl_clean[[#This Row],[salary_in_usd]]&gt;=statistics!$B$25,"Yes","No")</f>
        <v>No</v>
      </c>
      <c r="O3735" s="3" t="str">
        <f>IF(tbl_clean[[#This Row],[employee_residence]]=tbl_clean[[#This Row],[company_location]], "Same-Country","Cross-Country")</f>
        <v>Same-Country</v>
      </c>
    </row>
    <row r="3736" spans="1:15" ht="19.2" x14ac:dyDescent="0.45">
      <c r="A3736" s="3">
        <v>2023</v>
      </c>
      <c r="B3736" s="4" t="s">
        <v>215</v>
      </c>
      <c r="C3736" s="4">
        <f t="shared" si="58"/>
        <v>1</v>
      </c>
      <c r="D3736" s="4" t="s">
        <v>218</v>
      </c>
      <c r="E3736" s="4" t="s">
        <v>27</v>
      </c>
      <c r="F3736" s="5">
        <v>30000</v>
      </c>
      <c r="G3736" s="3" t="s">
        <v>20</v>
      </c>
      <c r="H3736" s="5">
        <v>30000</v>
      </c>
      <c r="I3736" s="3" t="s">
        <v>131</v>
      </c>
      <c r="J3736" s="3" t="s">
        <v>244</v>
      </c>
      <c r="K3736" s="17">
        <v>100</v>
      </c>
      <c r="L3736" s="3" t="s">
        <v>21</v>
      </c>
      <c r="M3736" s="3" t="s">
        <v>241</v>
      </c>
      <c r="N3736" s="3" t="str">
        <f>IF(tbl_clean[[#This Row],[salary_in_usd]]&gt;=statistics!$B$25,"Yes","No")</f>
        <v>No</v>
      </c>
      <c r="O3736" s="3" t="str">
        <f>IF(tbl_clean[[#This Row],[employee_residence]]=tbl_clean[[#This Row],[company_location]], "Same-Country","Cross-Country")</f>
        <v>Cross-Country</v>
      </c>
    </row>
    <row r="3737" spans="1:15" ht="19.2" x14ac:dyDescent="0.45">
      <c r="A3737" s="3">
        <v>2023</v>
      </c>
      <c r="B3737" s="4" t="s">
        <v>213</v>
      </c>
      <c r="C3737" s="4">
        <f t="shared" si="58"/>
        <v>3</v>
      </c>
      <c r="D3737" s="4" t="s">
        <v>218</v>
      </c>
      <c r="E3737" s="4" t="s">
        <v>104</v>
      </c>
      <c r="F3737" s="5">
        <v>1000000</v>
      </c>
      <c r="G3737" s="3" t="s">
        <v>113</v>
      </c>
      <c r="H3737" s="5">
        <v>29453</v>
      </c>
      <c r="I3737" s="3" t="s">
        <v>114</v>
      </c>
      <c r="J3737" s="3" t="s">
        <v>245</v>
      </c>
      <c r="K3737" s="17">
        <v>50</v>
      </c>
      <c r="L3737" s="3" t="s">
        <v>114</v>
      </c>
      <c r="M3737" s="3" t="s">
        <v>242</v>
      </c>
      <c r="N3737" s="3" t="str">
        <f>IF(tbl_clean[[#This Row],[salary_in_usd]]&gt;=statistics!$B$25,"Yes","No")</f>
        <v>No</v>
      </c>
      <c r="O3737" s="3" t="str">
        <f>IF(tbl_clean[[#This Row],[employee_residence]]=tbl_clean[[#This Row],[company_location]], "Same-Country","Cross-Country")</f>
        <v>Same-Country</v>
      </c>
    </row>
    <row r="3738" spans="1:15" ht="19.2" x14ac:dyDescent="0.45">
      <c r="A3738" s="3">
        <v>2023</v>
      </c>
      <c r="B3738" s="4" t="s">
        <v>215</v>
      </c>
      <c r="C3738" s="4">
        <f t="shared" si="58"/>
        <v>1</v>
      </c>
      <c r="D3738" s="4" t="s">
        <v>218</v>
      </c>
      <c r="E3738" s="4" t="s">
        <v>37</v>
      </c>
      <c r="F3738" s="5">
        <v>25000</v>
      </c>
      <c r="G3738" s="3" t="s">
        <v>14</v>
      </c>
      <c r="H3738" s="5">
        <v>26827</v>
      </c>
      <c r="I3738" s="3" t="s">
        <v>31</v>
      </c>
      <c r="J3738" s="3" t="s">
        <v>244</v>
      </c>
      <c r="K3738" s="17">
        <v>100</v>
      </c>
      <c r="L3738" s="3" t="s">
        <v>31</v>
      </c>
      <c r="M3738" s="3" t="s">
        <v>240</v>
      </c>
      <c r="N3738" s="3" t="str">
        <f>IF(tbl_clean[[#This Row],[salary_in_usd]]&gt;=statistics!$B$25,"Yes","No")</f>
        <v>No</v>
      </c>
      <c r="O3738" s="3" t="str">
        <f>IF(tbl_clean[[#This Row],[employee_residence]]=tbl_clean[[#This Row],[company_location]], "Same-Country","Cross-Country")</f>
        <v>Same-Country</v>
      </c>
    </row>
    <row r="3739" spans="1:15" ht="19.2" x14ac:dyDescent="0.45">
      <c r="A3739" s="3">
        <v>2023</v>
      </c>
      <c r="B3739" s="4" t="s">
        <v>214</v>
      </c>
      <c r="C3739" s="4">
        <f t="shared" si="58"/>
        <v>2</v>
      </c>
      <c r="D3739" s="4" t="s">
        <v>219</v>
      </c>
      <c r="E3739" s="4" t="s">
        <v>222</v>
      </c>
      <c r="F3739" s="5">
        <v>25500</v>
      </c>
      <c r="G3739" s="3" t="s">
        <v>20</v>
      </c>
      <c r="H3739" s="5">
        <v>25500</v>
      </c>
      <c r="I3739" s="3" t="s">
        <v>21</v>
      </c>
      <c r="J3739" s="3" t="s">
        <v>244</v>
      </c>
      <c r="K3739" s="17">
        <v>100</v>
      </c>
      <c r="L3739" s="3" t="s">
        <v>21</v>
      </c>
      <c r="M3739" s="3" t="s">
        <v>241</v>
      </c>
      <c r="N3739" s="3" t="str">
        <f>IF(tbl_clean[[#This Row],[salary_in_usd]]&gt;=statistics!$B$25,"Yes","No")</f>
        <v>No</v>
      </c>
      <c r="O3739" s="3" t="str">
        <f>IF(tbl_clean[[#This Row],[employee_residence]]=tbl_clean[[#This Row],[company_location]], "Same-Country","Cross-Country")</f>
        <v>Same-Country</v>
      </c>
    </row>
    <row r="3740" spans="1:15" ht="19.2" x14ac:dyDescent="0.45">
      <c r="A3740" s="3">
        <v>2023</v>
      </c>
      <c r="B3740" s="4" t="s">
        <v>214</v>
      </c>
      <c r="C3740" s="4">
        <f t="shared" si="58"/>
        <v>2</v>
      </c>
      <c r="D3740" s="4" t="s">
        <v>218</v>
      </c>
      <c r="E3740" s="4" t="s">
        <v>23</v>
      </c>
      <c r="F3740" s="5">
        <v>840000</v>
      </c>
      <c r="G3740" s="3" t="s">
        <v>113</v>
      </c>
      <c r="H3740" s="5">
        <v>24740</v>
      </c>
      <c r="I3740" s="3" t="s">
        <v>114</v>
      </c>
      <c r="J3740" s="3" t="s">
        <v>245</v>
      </c>
      <c r="K3740" s="17">
        <v>50</v>
      </c>
      <c r="L3740" s="3" t="s">
        <v>114</v>
      </c>
      <c r="M3740" s="3" t="s">
        <v>240</v>
      </c>
      <c r="N3740" s="3" t="str">
        <f>IF(tbl_clean[[#This Row],[salary_in_usd]]&gt;=statistics!$B$25,"Yes","No")</f>
        <v>No</v>
      </c>
      <c r="O3740" s="3" t="str">
        <f>IF(tbl_clean[[#This Row],[employee_residence]]=tbl_clean[[#This Row],[company_location]], "Same-Country","Cross-Country")</f>
        <v>Same-Country</v>
      </c>
    </row>
    <row r="3741" spans="1:15" ht="19.2" x14ac:dyDescent="0.45">
      <c r="A3741" s="3">
        <v>2023</v>
      </c>
      <c r="B3741" s="4" t="s">
        <v>215</v>
      </c>
      <c r="C3741" s="4">
        <f t="shared" si="58"/>
        <v>1</v>
      </c>
      <c r="D3741" s="4" t="s">
        <v>218</v>
      </c>
      <c r="E3741" s="4" t="s">
        <v>56</v>
      </c>
      <c r="F3741" s="5">
        <v>20000</v>
      </c>
      <c r="G3741" s="3" t="s">
        <v>14</v>
      </c>
      <c r="H3741" s="5">
        <v>21461</v>
      </c>
      <c r="I3741" s="3" t="s">
        <v>15</v>
      </c>
      <c r="J3741" s="3" t="s">
        <v>243</v>
      </c>
      <c r="K3741" s="17">
        <v>0</v>
      </c>
      <c r="L3741" s="3" t="s">
        <v>15</v>
      </c>
      <c r="M3741" s="3" t="s">
        <v>242</v>
      </c>
      <c r="N3741" s="3" t="str">
        <f>IF(tbl_clean[[#This Row],[salary_in_usd]]&gt;=statistics!$B$25,"Yes","No")</f>
        <v>No</v>
      </c>
      <c r="O3741" s="3" t="str">
        <f>IF(tbl_clean[[#This Row],[employee_residence]]=tbl_clean[[#This Row],[company_location]], "Same-Country","Cross-Country")</f>
        <v>Same-Country</v>
      </c>
    </row>
    <row r="3742" spans="1:15" ht="19.2" x14ac:dyDescent="0.45">
      <c r="A3742" s="3">
        <v>2023</v>
      </c>
      <c r="B3742" s="4" t="s">
        <v>214</v>
      </c>
      <c r="C3742" s="4">
        <f t="shared" si="58"/>
        <v>2</v>
      </c>
      <c r="D3742" s="4" t="s">
        <v>218</v>
      </c>
      <c r="E3742" s="4" t="s">
        <v>57</v>
      </c>
      <c r="F3742" s="5">
        <v>1700000</v>
      </c>
      <c r="G3742" s="3" t="s">
        <v>42</v>
      </c>
      <c r="H3742" s="5">
        <v>20670</v>
      </c>
      <c r="I3742" s="3" t="s">
        <v>43</v>
      </c>
      <c r="J3742" s="3" t="s">
        <v>244</v>
      </c>
      <c r="K3742" s="17">
        <v>100</v>
      </c>
      <c r="L3742" s="3" t="s">
        <v>43</v>
      </c>
      <c r="M3742" s="3" t="s">
        <v>240</v>
      </c>
      <c r="N3742" s="3" t="str">
        <f>IF(tbl_clean[[#This Row],[salary_in_usd]]&gt;=statistics!$B$25,"Yes","No")</f>
        <v>No</v>
      </c>
      <c r="O3742" s="3" t="str">
        <f>IF(tbl_clean[[#This Row],[employee_residence]]=tbl_clean[[#This Row],[company_location]], "Same-Country","Cross-Country")</f>
        <v>Same-Country</v>
      </c>
    </row>
    <row r="3743" spans="1:15" ht="19.2" x14ac:dyDescent="0.45">
      <c r="A3743" s="3">
        <v>2023</v>
      </c>
      <c r="B3743" s="4" t="s">
        <v>215</v>
      </c>
      <c r="C3743" s="4">
        <f t="shared" si="58"/>
        <v>1</v>
      </c>
      <c r="D3743" s="4" t="s">
        <v>218</v>
      </c>
      <c r="E3743" s="4" t="s">
        <v>23</v>
      </c>
      <c r="F3743" s="5">
        <v>101400</v>
      </c>
      <c r="G3743" s="3" t="s">
        <v>109</v>
      </c>
      <c r="H3743" s="5">
        <v>19522</v>
      </c>
      <c r="I3743" s="3" t="s">
        <v>110</v>
      </c>
      <c r="J3743" s="3" t="s">
        <v>244</v>
      </c>
      <c r="K3743" s="17">
        <v>100</v>
      </c>
      <c r="L3743" s="3" t="s">
        <v>110</v>
      </c>
      <c r="M3743" s="3" t="s">
        <v>240</v>
      </c>
      <c r="N3743" s="3" t="str">
        <f>IF(tbl_clean[[#This Row],[salary_in_usd]]&gt;=statistics!$B$25,"Yes","No")</f>
        <v>No</v>
      </c>
      <c r="O3743" s="3" t="str">
        <f>IF(tbl_clean[[#This Row],[employee_residence]]=tbl_clean[[#This Row],[company_location]], "Same-Country","Cross-Country")</f>
        <v>Same-Country</v>
      </c>
    </row>
    <row r="3744" spans="1:15" ht="19.2" x14ac:dyDescent="0.45">
      <c r="A3744" s="3">
        <v>2023</v>
      </c>
      <c r="B3744" s="4" t="s">
        <v>214</v>
      </c>
      <c r="C3744" s="4">
        <f t="shared" si="58"/>
        <v>2</v>
      </c>
      <c r="D3744" s="4" t="s">
        <v>218</v>
      </c>
      <c r="E3744" s="4" t="s">
        <v>77</v>
      </c>
      <c r="F3744" s="5">
        <v>1500000</v>
      </c>
      <c r="G3744" s="3" t="s">
        <v>42</v>
      </c>
      <c r="H3744" s="5">
        <v>18238</v>
      </c>
      <c r="I3744" s="3" t="s">
        <v>43</v>
      </c>
      <c r="J3744" s="3" t="s">
        <v>245</v>
      </c>
      <c r="K3744" s="17">
        <v>50</v>
      </c>
      <c r="L3744" s="3" t="s">
        <v>43</v>
      </c>
      <c r="M3744" s="3" t="s">
        <v>240</v>
      </c>
      <c r="N3744" s="3" t="str">
        <f>IF(tbl_clean[[#This Row],[salary_in_usd]]&gt;=statistics!$B$25,"Yes","No")</f>
        <v>No</v>
      </c>
      <c r="O3744" s="3" t="str">
        <f>IF(tbl_clean[[#This Row],[employee_residence]]=tbl_clean[[#This Row],[company_location]], "Same-Country","Cross-Country")</f>
        <v>Same-Country</v>
      </c>
    </row>
    <row r="3745" spans="1:15" ht="19.2" x14ac:dyDescent="0.45">
      <c r="A3745" s="3">
        <v>2023</v>
      </c>
      <c r="B3745" s="4" t="s">
        <v>215</v>
      </c>
      <c r="C3745" s="4">
        <f t="shared" si="58"/>
        <v>1</v>
      </c>
      <c r="D3745" s="4" t="s">
        <v>221</v>
      </c>
      <c r="E3745" s="4" t="s">
        <v>27</v>
      </c>
      <c r="F3745" s="5">
        <v>78000</v>
      </c>
      <c r="G3745" s="3" t="s">
        <v>120</v>
      </c>
      <c r="H3745" s="5">
        <v>17779</v>
      </c>
      <c r="I3745" s="3" t="s">
        <v>121</v>
      </c>
      <c r="J3745" s="3" t="s">
        <v>244</v>
      </c>
      <c r="K3745" s="17">
        <v>100</v>
      </c>
      <c r="L3745" s="3" t="s">
        <v>43</v>
      </c>
      <c r="M3745" s="3" t="s">
        <v>240</v>
      </c>
      <c r="N3745" s="3" t="str">
        <f>IF(tbl_clean[[#This Row],[salary_in_usd]]&gt;=statistics!$B$25,"Yes","No")</f>
        <v>No</v>
      </c>
      <c r="O3745" s="3" t="str">
        <f>IF(tbl_clean[[#This Row],[employee_residence]]=tbl_clean[[#This Row],[company_location]], "Same-Country","Cross-Country")</f>
        <v>Cross-Country</v>
      </c>
    </row>
    <row r="3746" spans="1:15" ht="19.2" x14ac:dyDescent="0.45">
      <c r="A3746" s="3">
        <v>2023</v>
      </c>
      <c r="B3746" s="4" t="s">
        <v>214</v>
      </c>
      <c r="C3746" s="4">
        <f t="shared" si="58"/>
        <v>2</v>
      </c>
      <c r="D3746" s="4" t="s">
        <v>218</v>
      </c>
      <c r="E3746" s="4" t="s">
        <v>137</v>
      </c>
      <c r="F3746" s="5">
        <v>1440000</v>
      </c>
      <c r="G3746" s="3" t="s">
        <v>42</v>
      </c>
      <c r="H3746" s="5">
        <v>17509</v>
      </c>
      <c r="I3746" s="3" t="s">
        <v>43</v>
      </c>
      <c r="J3746" s="3" t="s">
        <v>245</v>
      </c>
      <c r="K3746" s="17">
        <v>50</v>
      </c>
      <c r="L3746" s="3" t="s">
        <v>96</v>
      </c>
      <c r="M3746" s="3" t="s">
        <v>242</v>
      </c>
      <c r="N3746" s="3" t="str">
        <f>IF(tbl_clean[[#This Row],[salary_in_usd]]&gt;=statistics!$B$25,"Yes","No")</f>
        <v>No</v>
      </c>
      <c r="O3746" s="3" t="str">
        <f>IF(tbl_clean[[#This Row],[employee_residence]]=tbl_clean[[#This Row],[company_location]], "Same-Country","Cross-Country")</f>
        <v>Cross-Country</v>
      </c>
    </row>
    <row r="3747" spans="1:15" ht="19.2" x14ac:dyDescent="0.45">
      <c r="A3747" s="3">
        <v>2023</v>
      </c>
      <c r="B3747" s="4" t="s">
        <v>215</v>
      </c>
      <c r="C3747" s="4">
        <f t="shared" si="58"/>
        <v>1</v>
      </c>
      <c r="D3747" s="4" t="s">
        <v>218</v>
      </c>
      <c r="E3747" s="4" t="s">
        <v>37</v>
      </c>
      <c r="F3747" s="5">
        <v>1400000</v>
      </c>
      <c r="G3747" s="3" t="s">
        <v>42</v>
      </c>
      <c r="H3747" s="5">
        <v>17022</v>
      </c>
      <c r="I3747" s="3" t="s">
        <v>43</v>
      </c>
      <c r="J3747" s="3" t="s">
        <v>244</v>
      </c>
      <c r="K3747" s="17">
        <v>100</v>
      </c>
      <c r="L3747" s="3" t="s">
        <v>43</v>
      </c>
      <c r="M3747" s="3" t="s">
        <v>240</v>
      </c>
      <c r="N3747" s="3" t="str">
        <f>IF(tbl_clean[[#This Row],[salary_in_usd]]&gt;=statistics!$B$25,"Yes","No")</f>
        <v>No</v>
      </c>
      <c r="O3747" s="3" t="str">
        <f>IF(tbl_clean[[#This Row],[employee_residence]]=tbl_clean[[#This Row],[company_location]], "Same-Country","Cross-Country")</f>
        <v>Same-Country</v>
      </c>
    </row>
    <row r="3748" spans="1:15" ht="19.2" x14ac:dyDescent="0.45">
      <c r="A3748" s="3">
        <v>2023</v>
      </c>
      <c r="B3748" s="4" t="s">
        <v>214</v>
      </c>
      <c r="C3748" s="4">
        <f t="shared" si="58"/>
        <v>2</v>
      </c>
      <c r="D3748" s="4" t="s">
        <v>218</v>
      </c>
      <c r="E3748" s="4" t="s">
        <v>23</v>
      </c>
      <c r="F3748" s="5">
        <v>1400000</v>
      </c>
      <c r="G3748" s="3" t="s">
        <v>42</v>
      </c>
      <c r="H3748" s="5">
        <v>17022</v>
      </c>
      <c r="I3748" s="3" t="s">
        <v>43</v>
      </c>
      <c r="J3748" s="3" t="s">
        <v>244</v>
      </c>
      <c r="K3748" s="17">
        <v>100</v>
      </c>
      <c r="L3748" s="3" t="s">
        <v>43</v>
      </c>
      <c r="M3748" s="3" t="s">
        <v>240</v>
      </c>
      <c r="N3748" s="3" t="str">
        <f>IF(tbl_clean[[#This Row],[salary_in_usd]]&gt;=statistics!$B$25,"Yes","No")</f>
        <v>No</v>
      </c>
      <c r="O3748" s="3" t="str">
        <f>IF(tbl_clean[[#This Row],[employee_residence]]=tbl_clean[[#This Row],[company_location]], "Same-Country","Cross-Country")</f>
        <v>Same-Country</v>
      </c>
    </row>
    <row r="3749" spans="1:15" ht="19.2" x14ac:dyDescent="0.45">
      <c r="A3749" s="3">
        <v>2023</v>
      </c>
      <c r="B3749" s="4" t="s">
        <v>214</v>
      </c>
      <c r="C3749" s="4">
        <f t="shared" si="58"/>
        <v>2</v>
      </c>
      <c r="D3749" s="4" t="s">
        <v>218</v>
      </c>
      <c r="E3749" s="4" t="s">
        <v>125</v>
      </c>
      <c r="F3749" s="5">
        <v>1350000</v>
      </c>
      <c r="G3749" s="3" t="s">
        <v>42</v>
      </c>
      <c r="H3749" s="5">
        <v>16414</v>
      </c>
      <c r="I3749" s="3" t="s">
        <v>43</v>
      </c>
      <c r="J3749" s="3" t="s">
        <v>244</v>
      </c>
      <c r="K3749" s="17">
        <v>100</v>
      </c>
      <c r="L3749" s="3" t="s">
        <v>43</v>
      </c>
      <c r="M3749" s="3" t="s">
        <v>240</v>
      </c>
      <c r="N3749" s="3" t="str">
        <f>IF(tbl_clean[[#This Row],[salary_in_usd]]&gt;=statistics!$B$25,"Yes","No")</f>
        <v>No</v>
      </c>
      <c r="O3749" s="3" t="str">
        <f>IF(tbl_clean[[#This Row],[employee_residence]]=tbl_clean[[#This Row],[company_location]], "Same-Country","Cross-Country")</f>
        <v>Same-Country</v>
      </c>
    </row>
    <row r="3750" spans="1:15" ht="19.2" x14ac:dyDescent="0.45">
      <c r="A3750" s="3">
        <v>2023</v>
      </c>
      <c r="B3750" s="4" t="s">
        <v>213</v>
      </c>
      <c r="C3750" s="4">
        <f t="shared" si="58"/>
        <v>3</v>
      </c>
      <c r="D3750" s="4" t="s">
        <v>218</v>
      </c>
      <c r="E3750" s="4" t="s">
        <v>27</v>
      </c>
      <c r="F3750" s="5">
        <v>1300000</v>
      </c>
      <c r="G3750" s="3" t="s">
        <v>42</v>
      </c>
      <c r="H3750" s="5">
        <v>15806</v>
      </c>
      <c r="I3750" s="3" t="s">
        <v>43</v>
      </c>
      <c r="J3750" s="3" t="s">
        <v>244</v>
      </c>
      <c r="K3750" s="17">
        <v>100</v>
      </c>
      <c r="L3750" s="3" t="s">
        <v>43</v>
      </c>
      <c r="M3750" s="3" t="s">
        <v>241</v>
      </c>
      <c r="N3750" s="3" t="str">
        <f>IF(tbl_clean[[#This Row],[salary_in_usd]]&gt;=statistics!$B$25,"Yes","No")</f>
        <v>No</v>
      </c>
      <c r="O3750" s="3" t="str">
        <f>IF(tbl_clean[[#This Row],[employee_residence]]=tbl_clean[[#This Row],[company_location]], "Same-Country","Cross-Country")</f>
        <v>Same-Country</v>
      </c>
    </row>
    <row r="3751" spans="1:15" ht="19.2" x14ac:dyDescent="0.45">
      <c r="A3751" s="3">
        <v>2023</v>
      </c>
      <c r="B3751" s="4" t="s">
        <v>215</v>
      </c>
      <c r="C3751" s="4">
        <f t="shared" si="58"/>
        <v>1</v>
      </c>
      <c r="D3751" s="4" t="s">
        <v>218</v>
      </c>
      <c r="E3751" s="4" t="s">
        <v>23</v>
      </c>
      <c r="F3751" s="5">
        <v>1060000</v>
      </c>
      <c r="G3751" s="3" t="s">
        <v>42</v>
      </c>
      <c r="H3751" s="5">
        <v>12888</v>
      </c>
      <c r="I3751" s="3" t="s">
        <v>43</v>
      </c>
      <c r="J3751" s="3" t="s">
        <v>245</v>
      </c>
      <c r="K3751" s="17">
        <v>50</v>
      </c>
      <c r="L3751" s="3" t="s">
        <v>43</v>
      </c>
      <c r="M3751" s="3" t="s">
        <v>241</v>
      </c>
      <c r="N3751" s="3" t="str">
        <f>IF(tbl_clean[[#This Row],[salary_in_usd]]&gt;=statistics!$B$25,"Yes","No")</f>
        <v>No</v>
      </c>
      <c r="O3751" s="3" t="str">
        <f>IF(tbl_clean[[#This Row],[employee_residence]]=tbl_clean[[#This Row],[company_location]], "Same-Country","Cross-Country")</f>
        <v>Same-Country</v>
      </c>
    </row>
    <row r="3752" spans="1:15" ht="19.2" x14ac:dyDescent="0.45">
      <c r="A3752" s="3">
        <v>2023</v>
      </c>
      <c r="B3752" s="4" t="s">
        <v>215</v>
      </c>
      <c r="C3752" s="4">
        <f t="shared" si="58"/>
        <v>1</v>
      </c>
      <c r="D3752" s="4" t="s">
        <v>218</v>
      </c>
      <c r="E3752" s="4" t="s">
        <v>56</v>
      </c>
      <c r="F3752" s="5">
        <v>12000</v>
      </c>
      <c r="G3752" s="3" t="s">
        <v>14</v>
      </c>
      <c r="H3752" s="5">
        <v>12877</v>
      </c>
      <c r="I3752" s="3" t="s">
        <v>135</v>
      </c>
      <c r="J3752" s="3" t="s">
        <v>245</v>
      </c>
      <c r="K3752" s="17">
        <v>50</v>
      </c>
      <c r="L3752" s="3" t="s">
        <v>135</v>
      </c>
      <c r="M3752" s="3" t="s">
        <v>240</v>
      </c>
      <c r="N3752" s="3" t="str">
        <f>IF(tbl_clean[[#This Row],[salary_in_usd]]&gt;=statistics!$B$25,"Yes","No")</f>
        <v>No</v>
      </c>
      <c r="O3752" s="3" t="str">
        <f>IF(tbl_clean[[#This Row],[employee_residence]]=tbl_clean[[#This Row],[company_location]], "Same-Country","Cross-Country")</f>
        <v>Same-Country</v>
      </c>
    </row>
    <row r="3753" spans="1:15" ht="19.2" x14ac:dyDescent="0.45">
      <c r="A3753" s="3">
        <v>2023</v>
      </c>
      <c r="B3753" s="4" t="s">
        <v>215</v>
      </c>
      <c r="C3753" s="4">
        <f t="shared" si="58"/>
        <v>1</v>
      </c>
      <c r="D3753" s="4" t="s">
        <v>218</v>
      </c>
      <c r="E3753" s="4" t="s">
        <v>23</v>
      </c>
      <c r="F3753" s="5">
        <v>1050000</v>
      </c>
      <c r="G3753" s="3" t="s">
        <v>42</v>
      </c>
      <c r="H3753" s="5">
        <v>12767</v>
      </c>
      <c r="I3753" s="3" t="s">
        <v>43</v>
      </c>
      <c r="J3753" s="3" t="s">
        <v>245</v>
      </c>
      <c r="K3753" s="17">
        <v>50</v>
      </c>
      <c r="L3753" s="3" t="s">
        <v>43</v>
      </c>
      <c r="M3753" s="3" t="s">
        <v>240</v>
      </c>
      <c r="N3753" s="3" t="str">
        <f>IF(tbl_clean[[#This Row],[salary_in_usd]]&gt;=statistics!$B$25,"Yes","No")</f>
        <v>No</v>
      </c>
      <c r="O3753" s="3" t="str">
        <f>IF(tbl_clean[[#This Row],[employee_residence]]=tbl_clean[[#This Row],[company_location]], "Same-Country","Cross-Country")</f>
        <v>Same-Country</v>
      </c>
    </row>
    <row r="3754" spans="1:15" ht="19.2" x14ac:dyDescent="0.45">
      <c r="A3754" s="3">
        <v>2023</v>
      </c>
      <c r="B3754" s="4" t="s">
        <v>215</v>
      </c>
      <c r="C3754" s="4">
        <f t="shared" si="58"/>
        <v>1</v>
      </c>
      <c r="D3754" s="4" t="s">
        <v>218</v>
      </c>
      <c r="E3754" s="4" t="s">
        <v>37</v>
      </c>
      <c r="F3754" s="5">
        <v>12000</v>
      </c>
      <c r="G3754" s="3" t="s">
        <v>20</v>
      </c>
      <c r="H3754" s="5">
        <v>12000</v>
      </c>
      <c r="I3754" s="3" t="s">
        <v>124</v>
      </c>
      <c r="J3754" s="3" t="s">
        <v>243</v>
      </c>
      <c r="K3754" s="17">
        <v>0</v>
      </c>
      <c r="L3754" s="3" t="s">
        <v>124</v>
      </c>
      <c r="M3754" s="3" t="s">
        <v>240</v>
      </c>
      <c r="N3754" s="3" t="str">
        <f>IF(tbl_clean[[#This Row],[salary_in_usd]]&gt;=statistics!$B$25,"Yes","No")</f>
        <v>No</v>
      </c>
      <c r="O3754" s="3" t="str">
        <f>IF(tbl_clean[[#This Row],[employee_residence]]=tbl_clean[[#This Row],[company_location]], "Same-Country","Cross-Country")</f>
        <v>Same-Country</v>
      </c>
    </row>
    <row r="3755" spans="1:15" ht="19.2" x14ac:dyDescent="0.45">
      <c r="A3755" s="3">
        <v>2023</v>
      </c>
      <c r="B3755" s="4" t="s">
        <v>215</v>
      </c>
      <c r="C3755" s="4">
        <f t="shared" si="58"/>
        <v>1</v>
      </c>
      <c r="D3755" s="4" t="s">
        <v>218</v>
      </c>
      <c r="E3755" s="4" t="s">
        <v>23</v>
      </c>
      <c r="F3755" s="5">
        <v>800000</v>
      </c>
      <c r="G3755" s="3" t="s">
        <v>42</v>
      </c>
      <c r="H3755" s="5">
        <v>9727</v>
      </c>
      <c r="I3755" s="3" t="s">
        <v>43</v>
      </c>
      <c r="J3755" s="3" t="s">
        <v>243</v>
      </c>
      <c r="K3755" s="17">
        <v>0</v>
      </c>
      <c r="L3755" s="3" t="s">
        <v>43</v>
      </c>
      <c r="M3755" s="3" t="s">
        <v>240</v>
      </c>
      <c r="N3755" s="3" t="str">
        <f>IF(tbl_clean[[#This Row],[salary_in_usd]]&gt;=statistics!$B$25,"Yes","No")</f>
        <v>No</v>
      </c>
      <c r="O3755" s="3" t="str">
        <f>IF(tbl_clean[[#This Row],[employee_residence]]=tbl_clean[[#This Row],[company_location]], "Same-Country","Cross-Country")</f>
        <v>Same-Country</v>
      </c>
    </row>
    <row r="3756" spans="1:15" ht="19.2" x14ac:dyDescent="0.45">
      <c r="A3756" s="3">
        <v>2023</v>
      </c>
      <c r="B3756" s="4" t="s">
        <v>215</v>
      </c>
      <c r="C3756" s="4">
        <f t="shared" si="58"/>
        <v>1</v>
      </c>
      <c r="D3756" s="4" t="s">
        <v>218</v>
      </c>
      <c r="E3756" s="4" t="s">
        <v>86</v>
      </c>
      <c r="F3756" s="5">
        <v>7000</v>
      </c>
      <c r="G3756" s="3" t="s">
        <v>20</v>
      </c>
      <c r="H3756" s="5">
        <v>7000</v>
      </c>
      <c r="I3756" s="3" t="s">
        <v>87</v>
      </c>
      <c r="J3756" s="3" t="s">
        <v>243</v>
      </c>
      <c r="K3756" s="17">
        <v>0</v>
      </c>
      <c r="L3756" s="3" t="s">
        <v>87</v>
      </c>
      <c r="M3756" s="3" t="s">
        <v>241</v>
      </c>
      <c r="N3756" s="3" t="str">
        <f>IF(tbl_clean[[#This Row],[salary_in_usd]]&gt;=statistics!$B$25,"Yes","No")</f>
        <v>No</v>
      </c>
      <c r="O3756" s="3" t="str">
        <f>IF(tbl_clean[[#This Row],[employee_residence]]=tbl_clean[[#This Row],[company_location]], "Same-Country","Cross-Country")</f>
        <v>Same-Country</v>
      </c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DF13-F7F1-4C0E-BAC9-F83A7BCEB91B}">
  <dimension ref="A1:O131"/>
  <sheetViews>
    <sheetView tabSelected="1" zoomScale="90" zoomScaleNormal="90" workbookViewId="0">
      <selection activeCell="K30" sqref="K30"/>
    </sheetView>
  </sheetViews>
  <sheetFormatPr defaultRowHeight="14.4" x14ac:dyDescent="0.3"/>
  <cols>
    <col min="1" max="1" width="15.5546875" bestFit="1" customWidth="1"/>
    <col min="2" max="2" width="12.21875" bestFit="1" customWidth="1"/>
    <col min="3" max="3" width="9.33203125" bestFit="1" customWidth="1"/>
    <col min="4" max="4" width="13.109375" bestFit="1" customWidth="1"/>
    <col min="5" max="5" width="16" bestFit="1" customWidth="1"/>
    <col min="6" max="6" width="8.88671875" bestFit="1" customWidth="1"/>
    <col min="7" max="7" width="7.77734375" bestFit="1" customWidth="1"/>
    <col min="8" max="8" width="8.88671875" bestFit="1" customWidth="1"/>
    <col min="9" max="9" width="12.21875" bestFit="1" customWidth="1"/>
    <col min="10" max="10" width="15.5546875" bestFit="1" customWidth="1"/>
    <col min="11" max="11" width="22.6640625" bestFit="1" customWidth="1"/>
    <col min="12" max="13" width="7.77734375" bestFit="1" customWidth="1"/>
    <col min="14" max="14" width="22.6640625" bestFit="1" customWidth="1"/>
    <col min="15" max="15" width="7.77734375" bestFit="1" customWidth="1"/>
    <col min="16" max="16" width="22.6640625" bestFit="1" customWidth="1"/>
    <col min="17" max="17" width="7.77734375" bestFit="1" customWidth="1"/>
    <col min="18" max="18" width="22.6640625" bestFit="1" customWidth="1"/>
    <col min="19" max="21" width="9.33203125" bestFit="1" customWidth="1"/>
    <col min="22" max="22" width="10.44140625" bestFit="1" customWidth="1"/>
    <col min="23" max="23" width="9.33203125" bestFit="1" customWidth="1"/>
    <col min="24" max="25" width="10.44140625" bestFit="1" customWidth="1"/>
    <col min="26" max="38" width="9.33203125" bestFit="1" customWidth="1"/>
    <col min="39" max="40" width="10.44140625" bestFit="1" customWidth="1"/>
    <col min="41" max="41" width="9.33203125" bestFit="1" customWidth="1"/>
    <col min="42" max="43" width="10.44140625" bestFit="1" customWidth="1"/>
    <col min="44" max="44" width="9.33203125" bestFit="1" customWidth="1"/>
    <col min="45" max="46" width="10.44140625" bestFit="1" customWidth="1"/>
    <col min="47" max="53" width="9.33203125" bestFit="1" customWidth="1"/>
    <col min="54" max="54" width="8.21875" bestFit="1" customWidth="1"/>
    <col min="55" max="55" width="9.33203125" bestFit="1" customWidth="1"/>
    <col min="56" max="58" width="10.44140625" bestFit="1" customWidth="1"/>
    <col min="59" max="59" width="9.33203125" bestFit="1" customWidth="1"/>
    <col min="60" max="60" width="10.44140625" bestFit="1" customWidth="1"/>
    <col min="61" max="62" width="9.33203125" bestFit="1" customWidth="1"/>
    <col min="63" max="64" width="10.44140625" bestFit="1" customWidth="1"/>
    <col min="65" max="67" width="9.33203125" bestFit="1" customWidth="1"/>
    <col min="68" max="69" width="10.44140625" bestFit="1" customWidth="1"/>
    <col min="70" max="76" width="9.33203125" bestFit="1" customWidth="1"/>
    <col min="77" max="78" width="10.44140625" bestFit="1" customWidth="1"/>
    <col min="79" max="79" width="9.33203125" bestFit="1" customWidth="1"/>
    <col min="80" max="98" width="4.5546875" bestFit="1" customWidth="1"/>
    <col min="99" max="99" width="6.5546875" bestFit="1" customWidth="1"/>
    <col min="100" max="100" width="4.5546875" bestFit="1" customWidth="1"/>
    <col min="101" max="101" width="8.77734375" bestFit="1" customWidth="1"/>
    <col min="102" max="102" width="8.109375" bestFit="1" customWidth="1"/>
    <col min="103" max="108" width="4.5546875" bestFit="1" customWidth="1"/>
    <col min="109" max="109" width="5.5546875" bestFit="1" customWidth="1"/>
    <col min="110" max="112" width="4.5546875" bestFit="1" customWidth="1"/>
    <col min="113" max="114" width="5.5546875" bestFit="1" customWidth="1"/>
    <col min="115" max="115" width="4.5546875" bestFit="1" customWidth="1"/>
    <col min="116" max="117" width="5.5546875" bestFit="1" customWidth="1"/>
    <col min="118" max="121" width="4.5546875" bestFit="1" customWidth="1"/>
    <col min="122" max="122" width="5.5546875" bestFit="1" customWidth="1"/>
    <col min="123" max="133" width="4.5546875" bestFit="1" customWidth="1"/>
    <col min="134" max="134" width="5.5546875" bestFit="1" customWidth="1"/>
    <col min="135" max="141" width="4.5546875" bestFit="1" customWidth="1"/>
    <col min="142" max="142" width="7.5546875" bestFit="1" customWidth="1"/>
    <col min="143" max="143" width="4.5546875" bestFit="1" customWidth="1"/>
    <col min="144" max="145" width="10.77734375" bestFit="1" customWidth="1"/>
    <col min="146" max="154" width="4.5546875" bestFit="1" customWidth="1"/>
    <col min="155" max="155" width="5.5546875" bestFit="1" customWidth="1"/>
    <col min="156" max="156" width="4.5546875" bestFit="1" customWidth="1"/>
    <col min="157" max="157" width="13.5546875" bestFit="1" customWidth="1"/>
    <col min="158" max="204" width="11.33203125" bestFit="1" customWidth="1"/>
    <col min="205" max="205" width="8.6640625" bestFit="1" customWidth="1"/>
    <col min="206" max="206" width="9.88671875" bestFit="1" customWidth="1"/>
    <col min="207" max="378" width="11.33203125" bestFit="1" customWidth="1"/>
    <col min="379" max="379" width="6.6640625" bestFit="1" customWidth="1"/>
    <col min="380" max="452" width="11.33203125" bestFit="1" customWidth="1"/>
    <col min="453" max="453" width="7.6640625" bestFit="1" customWidth="1"/>
    <col min="454" max="633" width="11.33203125" bestFit="1" customWidth="1"/>
    <col min="634" max="634" width="8.6640625" bestFit="1" customWidth="1"/>
    <col min="635" max="635" width="8.77734375" bestFit="1" customWidth="1"/>
    <col min="636" max="1024" width="11.33203125" bestFit="1" customWidth="1"/>
    <col min="1025" max="1025" width="6.6640625" bestFit="1" customWidth="1"/>
    <col min="1026" max="1067" width="11.33203125" bestFit="1" customWidth="1"/>
    <col min="1068" max="1068" width="7.6640625" bestFit="1" customWidth="1"/>
    <col min="1069" max="1463" width="11.33203125" bestFit="1" customWidth="1"/>
    <col min="1464" max="1464" width="8.6640625" bestFit="1" customWidth="1"/>
    <col min="1465" max="1465" width="10.77734375" bestFit="1" customWidth="1"/>
    <col min="1466" max="1507" width="11.33203125" bestFit="1" customWidth="1"/>
    <col min="1508" max="1508" width="6.6640625" bestFit="1" customWidth="1"/>
    <col min="1509" max="1514" width="11.33203125" bestFit="1" customWidth="1"/>
    <col min="1515" max="1515" width="7.6640625" bestFit="1" customWidth="1"/>
    <col min="1516" max="1550" width="11.33203125" bestFit="1" customWidth="1"/>
    <col min="1551" max="1551" width="8.6640625" bestFit="1" customWidth="1"/>
    <col min="1552" max="1552" width="13.5546875" bestFit="1" customWidth="1"/>
    <col min="1553" max="1740" width="10.33203125" bestFit="1" customWidth="1"/>
    <col min="1741" max="1877" width="11.33203125" bestFit="1" customWidth="1"/>
    <col min="1878" max="1878" width="8.77734375" bestFit="1" customWidth="1"/>
    <col min="1879" max="1879" width="9.33203125" bestFit="1" customWidth="1"/>
    <col min="1880" max="2025" width="10.33203125" bestFit="1" customWidth="1"/>
    <col min="2026" max="2552" width="11.33203125" bestFit="1" customWidth="1"/>
    <col min="2553" max="2553" width="10.77734375" bestFit="1" customWidth="1"/>
  </cols>
  <sheetData>
    <row r="1" spans="1:15" ht="21" x14ac:dyDescent="0.4">
      <c r="A1" s="22" t="s">
        <v>270</v>
      </c>
      <c r="B1" s="21"/>
      <c r="C1" s="21"/>
      <c r="D1" s="21"/>
      <c r="E1" s="21"/>
      <c r="F1" s="21"/>
      <c r="G1" s="21"/>
      <c r="H1" s="21"/>
      <c r="I1" s="21"/>
    </row>
    <row r="3" spans="1:15" x14ac:dyDescent="0.3">
      <c r="A3" s="6" t="s">
        <v>247</v>
      </c>
      <c r="B3" t="s">
        <v>267</v>
      </c>
      <c r="D3" s="6" t="s">
        <v>249</v>
      </c>
      <c r="E3" t="s">
        <v>250</v>
      </c>
      <c r="G3" s="13"/>
      <c r="H3" s="14" t="s">
        <v>248</v>
      </c>
      <c r="I3" s="13"/>
      <c r="J3" s="13"/>
      <c r="K3" s="13"/>
      <c r="L3" s="13"/>
      <c r="M3" s="13"/>
      <c r="N3" s="13"/>
      <c r="O3" s="13"/>
    </row>
    <row r="4" spans="1:15" x14ac:dyDescent="0.3">
      <c r="A4" s="7" t="s">
        <v>21</v>
      </c>
      <c r="B4" s="2">
        <v>3004</v>
      </c>
      <c r="D4" s="7" t="s">
        <v>30</v>
      </c>
      <c r="E4" s="2">
        <v>37</v>
      </c>
      <c r="G4" s="13"/>
      <c r="H4" s="13" t="s">
        <v>265</v>
      </c>
      <c r="I4" s="13"/>
      <c r="J4" s="13"/>
      <c r="K4" s="13"/>
      <c r="L4" s="13" t="s">
        <v>266</v>
      </c>
      <c r="M4" s="13"/>
      <c r="N4" s="13"/>
      <c r="O4" s="13"/>
    </row>
    <row r="5" spans="1:15" x14ac:dyDescent="0.3">
      <c r="A5" s="7" t="s">
        <v>33</v>
      </c>
      <c r="B5" s="2">
        <v>167</v>
      </c>
      <c r="D5" s="7" t="s">
        <v>26</v>
      </c>
      <c r="E5" s="2">
        <v>58</v>
      </c>
      <c r="G5" s="14" t="s">
        <v>249</v>
      </c>
      <c r="H5" s="13" t="s">
        <v>215</v>
      </c>
      <c r="I5" s="13" t="s">
        <v>214</v>
      </c>
      <c r="J5" s="13" t="s">
        <v>213</v>
      </c>
      <c r="K5" s="13" t="s">
        <v>216</v>
      </c>
      <c r="L5" s="13" t="s">
        <v>215</v>
      </c>
      <c r="M5" s="13" t="s">
        <v>214</v>
      </c>
      <c r="N5" s="13" t="s">
        <v>213</v>
      </c>
      <c r="O5" s="13" t="s">
        <v>216</v>
      </c>
    </row>
    <row r="6" spans="1:15" x14ac:dyDescent="0.3">
      <c r="A6" s="7" t="s">
        <v>24</v>
      </c>
      <c r="B6" s="2">
        <v>85</v>
      </c>
      <c r="D6" s="7" t="s">
        <v>69</v>
      </c>
      <c r="E6" s="2">
        <v>58</v>
      </c>
      <c r="G6" s="15" t="s">
        <v>85</v>
      </c>
      <c r="H6" s="16"/>
      <c r="I6" s="16"/>
      <c r="J6" s="16">
        <v>423834</v>
      </c>
      <c r="K6" s="16"/>
      <c r="L6" s="19"/>
      <c r="M6" s="19"/>
      <c r="N6" s="19">
        <v>0</v>
      </c>
      <c r="O6" s="19"/>
    </row>
    <row r="7" spans="1:15" x14ac:dyDescent="0.3">
      <c r="A7" s="7" t="s">
        <v>15</v>
      </c>
      <c r="B7" s="2">
        <v>80</v>
      </c>
      <c r="D7" s="7" t="s">
        <v>52</v>
      </c>
      <c r="E7" s="2">
        <v>82</v>
      </c>
      <c r="G7" s="15" t="s">
        <v>193</v>
      </c>
      <c r="H7" s="16"/>
      <c r="I7" s="16"/>
      <c r="J7" s="16">
        <v>200000</v>
      </c>
      <c r="K7" s="16"/>
      <c r="L7" s="19"/>
      <c r="M7" s="19"/>
      <c r="N7" s="19">
        <v>100</v>
      </c>
      <c r="O7" s="19"/>
    </row>
    <row r="8" spans="1:15" x14ac:dyDescent="0.3">
      <c r="A8" s="7" t="s">
        <v>43</v>
      </c>
      <c r="B8" s="2">
        <v>71</v>
      </c>
      <c r="D8" s="7" t="s">
        <v>45</v>
      </c>
      <c r="E8" s="2">
        <v>101</v>
      </c>
      <c r="G8" s="15" t="s">
        <v>180</v>
      </c>
      <c r="H8" s="16"/>
      <c r="I8" s="16"/>
      <c r="J8" s="16">
        <v>166000</v>
      </c>
      <c r="K8" s="16"/>
      <c r="L8" s="19"/>
      <c r="M8" s="19"/>
      <c r="N8" s="19">
        <v>90</v>
      </c>
      <c r="O8" s="19"/>
    </row>
    <row r="9" spans="1:15" x14ac:dyDescent="0.3">
      <c r="A9" s="7" t="s">
        <v>31</v>
      </c>
      <c r="B9" s="2">
        <v>48</v>
      </c>
      <c r="D9" s="7" t="s">
        <v>32</v>
      </c>
      <c r="E9" s="2">
        <v>103</v>
      </c>
      <c r="G9" s="15" t="s">
        <v>21</v>
      </c>
      <c r="H9" s="16">
        <v>105478.01734104047</v>
      </c>
      <c r="I9" s="16">
        <v>129903.03118503118</v>
      </c>
      <c r="J9" s="16">
        <v>158973.19440745673</v>
      </c>
      <c r="K9" s="16">
        <v>208037.74226804124</v>
      </c>
      <c r="L9" s="19">
        <v>44.21965317919075</v>
      </c>
      <c r="M9" s="19">
        <v>39.293139293139291</v>
      </c>
      <c r="N9" s="19">
        <v>44.651575676875275</v>
      </c>
      <c r="O9" s="19">
        <v>49.484536082474229</v>
      </c>
    </row>
    <row r="10" spans="1:15" x14ac:dyDescent="0.3">
      <c r="A10" s="7" t="s">
        <v>63</v>
      </c>
      <c r="B10" s="2">
        <v>38</v>
      </c>
      <c r="D10" s="7" t="s">
        <v>35</v>
      </c>
      <c r="E10" s="2">
        <v>289</v>
      </c>
      <c r="G10" s="15" t="s">
        <v>24</v>
      </c>
      <c r="H10" s="16">
        <v>76605.571428571435</v>
      </c>
      <c r="I10" s="16">
        <v>91720.4</v>
      </c>
      <c r="J10" s="16">
        <v>148227.78333333333</v>
      </c>
      <c r="K10" s="16">
        <v>144411.66666666666</v>
      </c>
      <c r="L10" s="19">
        <v>50</v>
      </c>
      <c r="M10" s="19">
        <v>66.666666666666671</v>
      </c>
      <c r="N10" s="19">
        <v>59.166666666666664</v>
      </c>
      <c r="O10" s="19">
        <v>66.666666666666671</v>
      </c>
    </row>
    <row r="11" spans="1:15" x14ac:dyDescent="0.3">
      <c r="A11" s="7" t="s">
        <v>110</v>
      </c>
      <c r="B11" s="2">
        <v>18</v>
      </c>
      <c r="D11" s="7" t="s">
        <v>27</v>
      </c>
      <c r="E11" s="2">
        <v>612</v>
      </c>
      <c r="G11" s="15" t="s">
        <v>167</v>
      </c>
      <c r="H11" s="16">
        <v>125404</v>
      </c>
      <c r="I11" s="16"/>
      <c r="J11" s="16"/>
      <c r="K11" s="16"/>
      <c r="L11" s="19">
        <v>50</v>
      </c>
      <c r="M11" s="19"/>
      <c r="N11" s="19"/>
      <c r="O11" s="19"/>
    </row>
    <row r="12" spans="1:15" x14ac:dyDescent="0.3">
      <c r="A12" s="7" t="s">
        <v>48</v>
      </c>
      <c r="B12" s="2">
        <v>18</v>
      </c>
      <c r="D12" s="7" t="s">
        <v>23</v>
      </c>
      <c r="E12" s="2">
        <v>840</v>
      </c>
      <c r="G12" s="15" t="s">
        <v>208</v>
      </c>
      <c r="H12" s="16"/>
      <c r="I12" s="16"/>
      <c r="J12" s="16">
        <v>125000</v>
      </c>
      <c r="K12" s="16"/>
      <c r="L12" s="19"/>
      <c r="M12" s="19"/>
      <c r="N12" s="19">
        <v>50</v>
      </c>
      <c r="O12" s="19"/>
    </row>
    <row r="13" spans="1:15" x14ac:dyDescent="0.3">
      <c r="A13" s="7" t="s">
        <v>135</v>
      </c>
      <c r="B13" s="2">
        <v>16</v>
      </c>
      <c r="D13" s="7" t="s">
        <v>37</v>
      </c>
      <c r="E13" s="2">
        <v>1040</v>
      </c>
      <c r="G13" s="15" t="s">
        <v>133</v>
      </c>
      <c r="H13" s="16">
        <v>120000</v>
      </c>
      <c r="I13" s="16"/>
      <c r="J13" s="16"/>
      <c r="K13" s="16"/>
      <c r="L13" s="19">
        <v>50</v>
      </c>
      <c r="M13" s="19"/>
      <c r="N13" s="19"/>
      <c r="O13" s="19"/>
    </row>
    <row r="14" spans="1:15" x14ac:dyDescent="0.3">
      <c r="G14" s="15" t="s">
        <v>79</v>
      </c>
      <c r="H14" s="16"/>
      <c r="I14" s="16">
        <v>88529.5</v>
      </c>
      <c r="J14" s="16">
        <v>125509</v>
      </c>
      <c r="K14" s="16"/>
      <c r="L14" s="19"/>
      <c r="M14" s="19">
        <v>0</v>
      </c>
      <c r="N14" s="19">
        <v>60</v>
      </c>
      <c r="O14" s="19"/>
    </row>
    <row r="15" spans="1:15" x14ac:dyDescent="0.3">
      <c r="G15" s="15" t="s">
        <v>185</v>
      </c>
      <c r="H15" s="16">
        <v>110000</v>
      </c>
      <c r="I15" s="16"/>
      <c r="J15" s="16"/>
      <c r="K15" s="16"/>
      <c r="L15" s="19">
        <v>100</v>
      </c>
      <c r="M15" s="19"/>
      <c r="N15" s="19"/>
      <c r="O15" s="19"/>
    </row>
    <row r="18" spans="1:11" x14ac:dyDescent="0.3">
      <c r="A18" s="6" t="s">
        <v>268</v>
      </c>
      <c r="B18" t="s">
        <v>267</v>
      </c>
      <c r="D18" s="6" t="s">
        <v>267</v>
      </c>
      <c r="E18" s="6" t="s">
        <v>248</v>
      </c>
      <c r="J18" s="6" t="s">
        <v>249</v>
      </c>
      <c r="K18" t="s">
        <v>265</v>
      </c>
    </row>
    <row r="19" spans="1:11" x14ac:dyDescent="0.3">
      <c r="A19" s="7" t="s">
        <v>242</v>
      </c>
      <c r="B19" s="2">
        <v>3153</v>
      </c>
      <c r="D19" s="6" t="s">
        <v>269</v>
      </c>
      <c r="E19" t="s">
        <v>215</v>
      </c>
      <c r="F19" t="s">
        <v>214</v>
      </c>
      <c r="G19" t="s">
        <v>213</v>
      </c>
      <c r="H19" t="s">
        <v>216</v>
      </c>
      <c r="J19" s="7" t="s">
        <v>26</v>
      </c>
      <c r="K19" s="1">
        <v>190264.4827586207</v>
      </c>
    </row>
    <row r="20" spans="1:11" x14ac:dyDescent="0.3">
      <c r="A20" s="7" t="s">
        <v>240</v>
      </c>
      <c r="B20" s="2">
        <v>454</v>
      </c>
      <c r="D20" s="7">
        <v>2020</v>
      </c>
      <c r="E20" s="2">
        <v>23</v>
      </c>
      <c r="F20" s="2">
        <v>32</v>
      </c>
      <c r="G20" s="2">
        <v>18</v>
      </c>
      <c r="H20" s="2">
        <v>3</v>
      </c>
      <c r="J20" s="7" t="s">
        <v>69</v>
      </c>
      <c r="K20" s="1">
        <v>191278.77586206896</v>
      </c>
    </row>
    <row r="21" spans="1:11" x14ac:dyDescent="0.3">
      <c r="A21" s="7" t="s">
        <v>241</v>
      </c>
      <c r="B21" s="2">
        <v>148</v>
      </c>
      <c r="D21" s="7">
        <v>2021</v>
      </c>
      <c r="E21" s="2">
        <v>55</v>
      </c>
      <c r="F21" s="2">
        <v>92</v>
      </c>
      <c r="G21" s="2">
        <v>73</v>
      </c>
      <c r="H21" s="2">
        <v>10</v>
      </c>
      <c r="J21" s="7" t="s">
        <v>118</v>
      </c>
      <c r="K21" s="1">
        <v>192420</v>
      </c>
    </row>
    <row r="22" spans="1:11" x14ac:dyDescent="0.3">
      <c r="D22" s="7">
        <v>2022</v>
      </c>
      <c r="E22" s="2">
        <v>124</v>
      </c>
      <c r="F22" s="2">
        <v>361</v>
      </c>
      <c r="G22" s="2">
        <v>1138</v>
      </c>
      <c r="H22" s="2">
        <v>41</v>
      </c>
      <c r="J22" s="7" t="s">
        <v>200</v>
      </c>
      <c r="K22" s="1">
        <v>192500</v>
      </c>
    </row>
    <row r="23" spans="1:11" x14ac:dyDescent="0.3">
      <c r="D23" s="7">
        <v>2023</v>
      </c>
      <c r="E23" s="2">
        <v>118</v>
      </c>
      <c r="F23" s="2">
        <v>320</v>
      </c>
      <c r="G23" s="2">
        <v>1287</v>
      </c>
      <c r="H23" s="2">
        <v>60</v>
      </c>
      <c r="J23" s="7" t="s">
        <v>228</v>
      </c>
      <c r="K23" s="1">
        <v>195140.72727272726</v>
      </c>
    </row>
    <row r="24" spans="1:11" x14ac:dyDescent="0.3">
      <c r="J24" s="7" t="s">
        <v>13</v>
      </c>
      <c r="K24" s="1">
        <v>198171.125</v>
      </c>
    </row>
    <row r="25" spans="1:11" x14ac:dyDescent="0.3">
      <c r="J25" s="7" t="s">
        <v>137</v>
      </c>
      <c r="K25" s="1">
        <v>211254.5</v>
      </c>
    </row>
    <row r="26" spans="1:11" x14ac:dyDescent="0.3">
      <c r="J26" s="7" t="s">
        <v>140</v>
      </c>
      <c r="K26" s="1">
        <v>212500</v>
      </c>
    </row>
    <row r="27" spans="1:11" x14ac:dyDescent="0.3">
      <c r="J27" s="7" t="s">
        <v>187</v>
      </c>
      <c r="K27" s="1">
        <v>250000</v>
      </c>
    </row>
    <row r="28" spans="1:11" x14ac:dyDescent="0.3">
      <c r="J28" s="7" t="s">
        <v>163</v>
      </c>
      <c r="K28" s="1">
        <v>375000</v>
      </c>
    </row>
    <row r="31" spans="1:11" ht="21" x14ac:dyDescent="0.4">
      <c r="A31" s="24" t="s">
        <v>271</v>
      </c>
      <c r="B31" s="23"/>
      <c r="C31" s="23"/>
      <c r="D31" s="23"/>
      <c r="E31" s="23"/>
      <c r="F31" s="23"/>
      <c r="G31" s="23"/>
      <c r="H31" s="23"/>
    </row>
    <row r="32" spans="1:11" x14ac:dyDescent="0.3">
      <c r="D32" s="6" t="s">
        <v>273</v>
      </c>
      <c r="E32" t="s">
        <v>279</v>
      </c>
    </row>
    <row r="33" spans="1:9" x14ac:dyDescent="0.3">
      <c r="H33" s="6" t="s">
        <v>273</v>
      </c>
      <c r="I33" t="s">
        <v>279</v>
      </c>
    </row>
    <row r="34" spans="1:9" x14ac:dyDescent="0.3">
      <c r="A34" s="6" t="s">
        <v>247</v>
      </c>
      <c r="B34" t="s">
        <v>272</v>
      </c>
      <c r="D34" s="6" t="s">
        <v>281</v>
      </c>
      <c r="E34" t="s">
        <v>267</v>
      </c>
    </row>
    <row r="35" spans="1:9" x14ac:dyDescent="0.3">
      <c r="A35" s="7" t="s">
        <v>21</v>
      </c>
      <c r="B35" s="2">
        <v>3004</v>
      </c>
      <c r="D35" s="7" t="s">
        <v>30</v>
      </c>
      <c r="E35" s="2">
        <v>4</v>
      </c>
      <c r="H35" s="6" t="s">
        <v>282</v>
      </c>
      <c r="I35" t="s">
        <v>267</v>
      </c>
    </row>
    <row r="36" spans="1:9" x14ac:dyDescent="0.3">
      <c r="A36" s="7" t="s">
        <v>33</v>
      </c>
      <c r="B36" s="2">
        <v>167</v>
      </c>
      <c r="D36" s="7" t="s">
        <v>222</v>
      </c>
      <c r="E36" s="2">
        <v>4</v>
      </c>
      <c r="H36" s="7" t="s">
        <v>240</v>
      </c>
      <c r="I36" s="2">
        <v>22</v>
      </c>
    </row>
    <row r="37" spans="1:9" x14ac:dyDescent="0.3">
      <c r="D37" s="7" t="s">
        <v>32</v>
      </c>
      <c r="E37" s="2">
        <v>5</v>
      </c>
      <c r="H37" s="7" t="s">
        <v>242</v>
      </c>
      <c r="I37" s="2">
        <v>162</v>
      </c>
    </row>
    <row r="38" spans="1:9" x14ac:dyDescent="0.3">
      <c r="D38" s="7" t="s">
        <v>45</v>
      </c>
      <c r="E38" s="2">
        <v>7</v>
      </c>
      <c r="H38" s="7" t="s">
        <v>241</v>
      </c>
      <c r="I38" s="2">
        <v>4</v>
      </c>
    </row>
    <row r="39" spans="1:9" x14ac:dyDescent="0.3">
      <c r="D39" s="7" t="s">
        <v>26</v>
      </c>
      <c r="E39" s="2">
        <v>7</v>
      </c>
    </row>
    <row r="40" spans="1:9" x14ac:dyDescent="0.3">
      <c r="D40" s="7" t="s">
        <v>69</v>
      </c>
      <c r="E40" s="2">
        <v>8</v>
      </c>
    </row>
    <row r="41" spans="1:9" x14ac:dyDescent="0.3">
      <c r="D41" s="7" t="s">
        <v>52</v>
      </c>
      <c r="E41" s="2">
        <v>10</v>
      </c>
    </row>
    <row r="42" spans="1:9" x14ac:dyDescent="0.3">
      <c r="D42" s="7" t="s">
        <v>35</v>
      </c>
      <c r="E42" s="2">
        <v>21</v>
      </c>
    </row>
    <row r="43" spans="1:9" x14ac:dyDescent="0.3">
      <c r="D43" s="7" t="s">
        <v>23</v>
      </c>
      <c r="E43" s="2">
        <v>31</v>
      </c>
    </row>
    <row r="44" spans="1:9" x14ac:dyDescent="0.3">
      <c r="D44" s="7" t="s">
        <v>37</v>
      </c>
      <c r="E44" s="2">
        <v>63</v>
      </c>
    </row>
    <row r="48" spans="1:9" s="23" customFormat="1" ht="21" x14ac:dyDescent="0.4">
      <c r="A48" s="24" t="s">
        <v>283</v>
      </c>
    </row>
    <row r="51" spans="1:14" x14ac:dyDescent="0.3">
      <c r="A51" s="6" t="s">
        <v>7</v>
      </c>
      <c r="B51" t="s">
        <v>280</v>
      </c>
    </row>
    <row r="53" spans="1:14" x14ac:dyDescent="0.3">
      <c r="A53" s="6" t="s">
        <v>286</v>
      </c>
      <c r="B53" t="s">
        <v>265</v>
      </c>
      <c r="E53" s="6" t="s">
        <v>288</v>
      </c>
      <c r="F53" t="s">
        <v>265</v>
      </c>
      <c r="I53" s="6" t="s">
        <v>265</v>
      </c>
      <c r="J53" s="6" t="s">
        <v>248</v>
      </c>
      <c r="M53" s="6" t="s">
        <v>291</v>
      </c>
      <c r="N53" t="s">
        <v>265</v>
      </c>
    </row>
    <row r="54" spans="1:14" x14ac:dyDescent="0.3">
      <c r="A54" s="7">
        <v>2020</v>
      </c>
      <c r="B54" s="18">
        <v>92302.631578947374</v>
      </c>
      <c r="E54" s="7" t="s">
        <v>218</v>
      </c>
      <c r="F54" s="18">
        <v>138314.19956966111</v>
      </c>
      <c r="H54" s="45"/>
      <c r="I54" s="6" t="s">
        <v>269</v>
      </c>
      <c r="J54" t="s">
        <v>289</v>
      </c>
      <c r="K54" t="s">
        <v>290</v>
      </c>
      <c r="M54" s="7" t="s">
        <v>85</v>
      </c>
      <c r="N54" s="18">
        <v>271446.5</v>
      </c>
    </row>
    <row r="55" spans="1:14" x14ac:dyDescent="0.3">
      <c r="A55" s="7">
        <v>2021</v>
      </c>
      <c r="B55" s="18">
        <v>94087.208695652167</v>
      </c>
      <c r="E55" s="7" t="s">
        <v>221</v>
      </c>
      <c r="F55" s="18">
        <v>39533.705882352944</v>
      </c>
      <c r="H55" s="46"/>
      <c r="I55" s="7">
        <v>2020</v>
      </c>
      <c r="J55" s="18">
        <v>67500.333333333328</v>
      </c>
      <c r="K55" s="18">
        <v>95634.283582089556</v>
      </c>
      <c r="M55" s="7" t="s">
        <v>180</v>
      </c>
      <c r="N55" s="18">
        <v>167500</v>
      </c>
    </row>
    <row r="56" spans="1:14" x14ac:dyDescent="0.3">
      <c r="A56" s="7">
        <v>2022</v>
      </c>
      <c r="B56" s="18">
        <v>133338.62079326922</v>
      </c>
      <c r="I56" s="7">
        <v>2021</v>
      </c>
      <c r="J56" s="18">
        <v>73652.6875</v>
      </c>
      <c r="K56" s="18">
        <v>97389.757575757569</v>
      </c>
      <c r="M56" s="7" t="s">
        <v>21</v>
      </c>
      <c r="N56" s="18">
        <v>151822.00953947369</v>
      </c>
    </row>
    <row r="57" spans="1:14" x14ac:dyDescent="0.3">
      <c r="A57" s="7">
        <v>2023</v>
      </c>
      <c r="B57" s="18">
        <v>149045.54117647058</v>
      </c>
      <c r="I57" s="7">
        <v>2022</v>
      </c>
      <c r="J57" s="18">
        <v>67018.390243902439</v>
      </c>
      <c r="K57" s="18">
        <v>135013.99322242761</v>
      </c>
      <c r="M57" s="7" t="s">
        <v>111</v>
      </c>
      <c r="N57" s="18">
        <v>140333.33333333334</v>
      </c>
    </row>
    <row r="58" spans="1:14" x14ac:dyDescent="0.3">
      <c r="I58" s="7">
        <v>2023</v>
      </c>
      <c r="J58" s="18">
        <v>60744</v>
      </c>
      <c r="K58" s="18">
        <v>149743.57707509882</v>
      </c>
      <c r="M58" s="7" t="s">
        <v>24</v>
      </c>
      <c r="N58" s="18">
        <v>131917.68965517241</v>
      </c>
    </row>
    <row r="59" spans="1:14" x14ac:dyDescent="0.3">
      <c r="H59" s="7"/>
      <c r="L59" s="18"/>
      <c r="M59" s="7" t="s">
        <v>208</v>
      </c>
      <c r="N59" s="18">
        <v>125000</v>
      </c>
    </row>
    <row r="60" spans="1:14" x14ac:dyDescent="0.3">
      <c r="H60" s="7"/>
      <c r="L60" s="18"/>
      <c r="M60" s="7" t="s">
        <v>133</v>
      </c>
      <c r="N60" s="18">
        <v>120000</v>
      </c>
    </row>
    <row r="61" spans="1:14" x14ac:dyDescent="0.3">
      <c r="H61" s="7"/>
      <c r="L61" s="18"/>
      <c r="M61" s="7" t="s">
        <v>79</v>
      </c>
      <c r="N61" s="18">
        <v>114943.42857142857</v>
      </c>
    </row>
    <row r="62" spans="1:14" x14ac:dyDescent="0.3">
      <c r="H62" s="7"/>
      <c r="L62" s="18"/>
      <c r="M62" s="7" t="s">
        <v>194</v>
      </c>
      <c r="N62" s="18">
        <v>114127.33333333333</v>
      </c>
    </row>
    <row r="63" spans="1:14" x14ac:dyDescent="0.3">
      <c r="H63" s="7"/>
      <c r="L63" s="18"/>
      <c r="M63" s="7" t="s">
        <v>11</v>
      </c>
      <c r="N63" s="18">
        <v>105000</v>
      </c>
    </row>
    <row r="64" spans="1:14" x14ac:dyDescent="0.3">
      <c r="H64" s="7"/>
      <c r="L64" s="18"/>
      <c r="M64" s="7" t="s">
        <v>158</v>
      </c>
      <c r="N64" s="18">
        <v>100000</v>
      </c>
    </row>
    <row r="65" spans="1:14" x14ac:dyDescent="0.3">
      <c r="H65" s="7"/>
      <c r="L65" s="18"/>
      <c r="M65" s="7" t="s">
        <v>191</v>
      </c>
      <c r="N65" s="18">
        <v>100000</v>
      </c>
    </row>
    <row r="66" spans="1:14" x14ac:dyDescent="0.3">
      <c r="H66" s="7"/>
      <c r="L66" s="18"/>
      <c r="M66" s="7" t="s">
        <v>167</v>
      </c>
      <c r="N66" s="18">
        <v>100000</v>
      </c>
    </row>
    <row r="67" spans="1:14" x14ac:dyDescent="0.3">
      <c r="H67" s="7"/>
      <c r="L67" s="18"/>
      <c r="M67" s="7" t="s">
        <v>199</v>
      </c>
      <c r="N67" s="18">
        <v>100000</v>
      </c>
    </row>
    <row r="68" spans="1:14" x14ac:dyDescent="0.3">
      <c r="H68" s="7"/>
      <c r="L68" s="18"/>
      <c r="M68" s="7" t="s">
        <v>201</v>
      </c>
      <c r="N68" s="18">
        <v>100000</v>
      </c>
    </row>
    <row r="69" spans="1:14" x14ac:dyDescent="0.3">
      <c r="H69" s="7"/>
      <c r="L69" s="18"/>
      <c r="M69" s="7" t="s">
        <v>106</v>
      </c>
      <c r="N69" s="18">
        <v>97151.1</v>
      </c>
    </row>
    <row r="70" spans="1:14" x14ac:dyDescent="0.3">
      <c r="H70" s="7"/>
      <c r="L70" s="18"/>
      <c r="M70" s="7" t="s">
        <v>152</v>
      </c>
      <c r="N70" s="18">
        <v>94812</v>
      </c>
    </row>
    <row r="71" spans="1:14" x14ac:dyDescent="0.3">
      <c r="H71" s="7"/>
      <c r="L71" s="18"/>
      <c r="M71" s="7" t="s">
        <v>31</v>
      </c>
      <c r="N71" s="18">
        <v>88288.803571428565</v>
      </c>
    </row>
    <row r="72" spans="1:14" x14ac:dyDescent="0.3">
      <c r="H72" s="7"/>
      <c r="I72" s="18"/>
      <c r="J72" s="18"/>
      <c r="K72" s="18"/>
      <c r="L72" s="18"/>
      <c r="M72" s="7" t="s">
        <v>33</v>
      </c>
      <c r="N72" s="18">
        <v>86890.05232558139</v>
      </c>
    </row>
    <row r="73" spans="1:14" x14ac:dyDescent="0.3">
      <c r="H73" s="7"/>
      <c r="I73" s="18"/>
      <c r="J73" s="18"/>
      <c r="K73" s="18"/>
      <c r="L73" s="18"/>
      <c r="M73" s="7" t="s">
        <v>54</v>
      </c>
      <c r="N73" s="18">
        <v>81722</v>
      </c>
    </row>
    <row r="74" spans="1:14" x14ac:dyDescent="0.3">
      <c r="H74" s="7"/>
      <c r="I74" s="18"/>
      <c r="J74" s="18"/>
      <c r="K74" s="18"/>
      <c r="L74" s="18"/>
    </row>
    <row r="75" spans="1:14" s="23" customFormat="1" ht="21" x14ac:dyDescent="0.4">
      <c r="A75" s="24" t="s">
        <v>292</v>
      </c>
    </row>
    <row r="76" spans="1:14" x14ac:dyDescent="0.3">
      <c r="H76" s="7"/>
      <c r="I76" s="18"/>
      <c r="J76" s="18"/>
      <c r="K76" s="18"/>
      <c r="L76" s="18"/>
    </row>
    <row r="77" spans="1:14" x14ac:dyDescent="0.3">
      <c r="A77" s="6" t="s">
        <v>294</v>
      </c>
      <c r="B77" t="s">
        <v>293</v>
      </c>
      <c r="D77" s="6" t="s">
        <v>253</v>
      </c>
      <c r="E77" s="6" t="s">
        <v>248</v>
      </c>
      <c r="J77" s="6" t="s">
        <v>268</v>
      </c>
      <c r="K77" t="s">
        <v>265</v>
      </c>
    </row>
    <row r="78" spans="1:14" x14ac:dyDescent="0.3">
      <c r="A78" s="7" t="s">
        <v>15</v>
      </c>
      <c r="B78" s="2">
        <v>80</v>
      </c>
      <c r="D78" s="6" t="s">
        <v>284</v>
      </c>
      <c r="E78">
        <v>2020</v>
      </c>
      <c r="F78">
        <v>2021</v>
      </c>
      <c r="G78">
        <v>2022</v>
      </c>
      <c r="H78">
        <v>2023</v>
      </c>
      <c r="J78" s="7" t="s">
        <v>240</v>
      </c>
      <c r="K78" s="2">
        <v>148532.53220338983</v>
      </c>
    </row>
    <row r="79" spans="1:14" x14ac:dyDescent="0.3">
      <c r="A79" s="7" t="s">
        <v>24</v>
      </c>
      <c r="B79" s="2">
        <v>85</v>
      </c>
      <c r="D79" s="7" t="s">
        <v>24</v>
      </c>
      <c r="E79" s="2">
        <v>117104</v>
      </c>
      <c r="F79" s="2">
        <v>96113</v>
      </c>
      <c r="G79" s="2">
        <v>112611</v>
      </c>
      <c r="H79" s="2">
        <v>143100</v>
      </c>
      <c r="J79" s="7" t="s">
        <v>242</v>
      </c>
      <c r="K79" s="2">
        <v>147180.14548494984</v>
      </c>
    </row>
    <row r="80" spans="1:14" x14ac:dyDescent="0.3">
      <c r="A80" s="7" t="s">
        <v>33</v>
      </c>
      <c r="B80" s="2">
        <v>167</v>
      </c>
      <c r="D80" s="7" t="s">
        <v>15</v>
      </c>
      <c r="E80" s="2">
        <v>79833</v>
      </c>
      <c r="F80" s="2">
        <v>47045.5</v>
      </c>
      <c r="G80" s="2">
        <v>47280</v>
      </c>
      <c r="H80" s="2">
        <v>49898.5</v>
      </c>
      <c r="J80" s="7" t="s">
        <v>241</v>
      </c>
      <c r="K80" s="2">
        <v>113620.70588235294</v>
      </c>
    </row>
    <row r="81" spans="1:9" x14ac:dyDescent="0.3">
      <c r="A81" s="7" t="s">
        <v>21</v>
      </c>
      <c r="B81" s="2">
        <v>3004</v>
      </c>
      <c r="D81" s="7" t="s">
        <v>33</v>
      </c>
      <c r="E81" s="2">
        <v>109024</v>
      </c>
      <c r="F81" s="2">
        <v>82528</v>
      </c>
      <c r="G81" s="2">
        <v>80036</v>
      </c>
      <c r="H81" s="2">
        <v>78990</v>
      </c>
    </row>
    <row r="82" spans="1:9" x14ac:dyDescent="0.3">
      <c r="D82" s="7" t="s">
        <v>21</v>
      </c>
      <c r="E82" s="2">
        <v>114000</v>
      </c>
      <c r="F82" s="2">
        <v>140000</v>
      </c>
      <c r="G82" s="2">
        <v>142000</v>
      </c>
      <c r="H82" s="2">
        <v>149500</v>
      </c>
    </row>
    <row r="84" spans="1:9" x14ac:dyDescent="0.3">
      <c r="H84" s="7"/>
      <c r="I84" s="18"/>
    </row>
    <row r="85" spans="1:9" x14ac:dyDescent="0.3">
      <c r="H85" s="7"/>
      <c r="I85" s="18"/>
    </row>
    <row r="86" spans="1:9" x14ac:dyDescent="0.3">
      <c r="H86" s="7"/>
      <c r="I86" s="18"/>
    </row>
    <row r="87" spans="1:9" x14ac:dyDescent="0.3">
      <c r="H87" s="7"/>
      <c r="I87" s="18"/>
    </row>
    <row r="88" spans="1:9" x14ac:dyDescent="0.3">
      <c r="H88" s="7"/>
      <c r="I88" s="18"/>
    </row>
    <row r="89" spans="1:9" x14ac:dyDescent="0.3">
      <c r="H89" s="7"/>
      <c r="I89" s="18"/>
    </row>
    <row r="90" spans="1:9" x14ac:dyDescent="0.3">
      <c r="H90" s="7"/>
      <c r="I90" s="18"/>
    </row>
    <row r="91" spans="1:9" x14ac:dyDescent="0.3">
      <c r="H91" s="7"/>
      <c r="I91" s="18"/>
    </row>
    <row r="92" spans="1:9" x14ac:dyDescent="0.3">
      <c r="H92" s="7"/>
      <c r="I92" s="18"/>
    </row>
    <row r="93" spans="1:9" x14ac:dyDescent="0.3">
      <c r="H93" s="7"/>
      <c r="I93" s="18"/>
    </row>
    <row r="94" spans="1:9" x14ac:dyDescent="0.3">
      <c r="H94" s="7"/>
      <c r="I94" s="18"/>
    </row>
    <row r="95" spans="1:9" x14ac:dyDescent="0.3">
      <c r="H95" s="7"/>
      <c r="I95" s="18"/>
    </row>
    <row r="96" spans="1:9" x14ac:dyDescent="0.3">
      <c r="H96" s="7"/>
      <c r="I96" s="18"/>
    </row>
    <row r="97" spans="8:9" x14ac:dyDescent="0.3">
      <c r="H97" s="7"/>
      <c r="I97" s="18"/>
    </row>
    <row r="98" spans="8:9" x14ac:dyDescent="0.3">
      <c r="H98" s="7"/>
      <c r="I98" s="18"/>
    </row>
    <row r="99" spans="8:9" x14ac:dyDescent="0.3">
      <c r="H99" s="7"/>
      <c r="I99" s="18"/>
    </row>
    <row r="100" spans="8:9" x14ac:dyDescent="0.3">
      <c r="H100" s="7"/>
      <c r="I100" s="18"/>
    </row>
    <row r="101" spans="8:9" x14ac:dyDescent="0.3">
      <c r="H101" s="7"/>
      <c r="I101" s="18"/>
    </row>
    <row r="102" spans="8:9" x14ac:dyDescent="0.3">
      <c r="H102" s="7"/>
      <c r="I102" s="18"/>
    </row>
    <row r="103" spans="8:9" x14ac:dyDescent="0.3">
      <c r="H103" s="7"/>
      <c r="I103" s="18"/>
    </row>
    <row r="104" spans="8:9" x14ac:dyDescent="0.3">
      <c r="H104" s="7"/>
      <c r="I104" s="18"/>
    </row>
    <row r="105" spans="8:9" x14ac:dyDescent="0.3">
      <c r="H105" s="7"/>
      <c r="I105" s="18"/>
    </row>
    <row r="106" spans="8:9" x14ac:dyDescent="0.3">
      <c r="H106" s="7"/>
      <c r="I106" s="18"/>
    </row>
    <row r="107" spans="8:9" x14ac:dyDescent="0.3">
      <c r="H107" s="7"/>
      <c r="I107" s="18"/>
    </row>
    <row r="108" spans="8:9" x14ac:dyDescent="0.3">
      <c r="H108" s="7"/>
      <c r="I108" s="18"/>
    </row>
    <row r="109" spans="8:9" x14ac:dyDescent="0.3">
      <c r="H109" s="7"/>
      <c r="I109" s="18"/>
    </row>
    <row r="110" spans="8:9" x14ac:dyDescent="0.3">
      <c r="H110" s="7"/>
      <c r="I110" s="18"/>
    </row>
    <row r="111" spans="8:9" x14ac:dyDescent="0.3">
      <c r="H111" s="7"/>
      <c r="I111" s="18"/>
    </row>
    <row r="112" spans="8:9" x14ac:dyDescent="0.3">
      <c r="H112" s="7"/>
      <c r="I112" s="18"/>
    </row>
    <row r="113" spans="8:9" x14ac:dyDescent="0.3">
      <c r="H113" s="7"/>
      <c r="I113" s="18"/>
    </row>
    <row r="114" spans="8:9" x14ac:dyDescent="0.3">
      <c r="H114" s="7"/>
      <c r="I114" s="18"/>
    </row>
    <row r="115" spans="8:9" x14ac:dyDescent="0.3">
      <c r="H115" s="7"/>
      <c r="I115" s="18"/>
    </row>
    <row r="116" spans="8:9" x14ac:dyDescent="0.3">
      <c r="H116" s="7"/>
      <c r="I116" s="18"/>
    </row>
    <row r="117" spans="8:9" x14ac:dyDescent="0.3">
      <c r="H117" s="7"/>
      <c r="I117" s="18"/>
    </row>
    <row r="118" spans="8:9" x14ac:dyDescent="0.3">
      <c r="H118" s="7"/>
      <c r="I118" s="18"/>
    </row>
    <row r="119" spans="8:9" x14ac:dyDescent="0.3">
      <c r="H119" s="7"/>
      <c r="I119" s="18"/>
    </row>
    <row r="120" spans="8:9" x14ac:dyDescent="0.3">
      <c r="H120" s="7"/>
      <c r="I120" s="18"/>
    </row>
    <row r="121" spans="8:9" x14ac:dyDescent="0.3">
      <c r="H121" s="7"/>
      <c r="I121" s="18"/>
    </row>
    <row r="122" spans="8:9" x14ac:dyDescent="0.3">
      <c r="H122" s="7"/>
      <c r="I122" s="18"/>
    </row>
    <row r="123" spans="8:9" x14ac:dyDescent="0.3">
      <c r="H123" s="7"/>
      <c r="I123" s="18"/>
    </row>
    <row r="124" spans="8:9" x14ac:dyDescent="0.3">
      <c r="H124" s="7"/>
      <c r="I124" s="18"/>
    </row>
    <row r="125" spans="8:9" x14ac:dyDescent="0.3">
      <c r="H125" s="7"/>
      <c r="I125" s="18"/>
    </row>
    <row r="126" spans="8:9" x14ac:dyDescent="0.3">
      <c r="H126" s="7"/>
      <c r="I126" s="18"/>
    </row>
    <row r="127" spans="8:9" x14ac:dyDescent="0.3">
      <c r="H127" s="7"/>
      <c r="I127" s="18"/>
    </row>
    <row r="128" spans="8:9" x14ac:dyDescent="0.3">
      <c r="H128" s="7"/>
      <c r="I128" s="18"/>
    </row>
    <row r="129" spans="8:9" x14ac:dyDescent="0.3">
      <c r="H129" s="7"/>
      <c r="I129" s="18"/>
    </row>
    <row r="130" spans="8:9" x14ac:dyDescent="0.3">
      <c r="H130" s="7"/>
      <c r="I130" s="18"/>
    </row>
    <row r="131" spans="8:9" x14ac:dyDescent="0.3">
      <c r="H131" s="7"/>
      <c r="I131" s="18"/>
    </row>
  </sheetData>
  <mergeCells count="4">
    <mergeCell ref="A1:I1"/>
    <mergeCell ref="A31:H31"/>
    <mergeCell ref="A48:XFD48"/>
    <mergeCell ref="A75:XFD75"/>
  </mergeCells>
  <pageMargins left="0.7" right="0.7" top="0.75" bottom="0.75" header="0.3" footer="0.3"/>
  <pageSetup orientation="portrait" r:id="rId1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D9D53-2890-4C86-96D5-75ECE51641E3}">
  <dimension ref="A2:I26"/>
  <sheetViews>
    <sheetView topLeftCell="A18" workbookViewId="0">
      <selection activeCell="A29" sqref="A29:XFD30"/>
    </sheetView>
  </sheetViews>
  <sheetFormatPr defaultRowHeight="14.4" x14ac:dyDescent="0.3"/>
  <cols>
    <col min="8" max="8" width="9.5546875" customWidth="1"/>
  </cols>
  <sheetData>
    <row r="2" spans="1:5" s="23" customFormat="1" ht="21.6" thickBot="1" x14ac:dyDescent="0.45">
      <c r="A2" s="24" t="s">
        <v>295</v>
      </c>
    </row>
    <row r="3" spans="1:5" x14ac:dyDescent="0.3">
      <c r="B3" s="10" t="s">
        <v>264</v>
      </c>
      <c r="C3" s="10"/>
    </row>
    <row r="4" spans="1:5" x14ac:dyDescent="0.3">
      <c r="B4" s="8"/>
      <c r="C4" s="8"/>
    </row>
    <row r="5" spans="1:5" x14ac:dyDescent="0.3">
      <c r="B5" s="12" t="s">
        <v>251</v>
      </c>
      <c r="C5" s="12">
        <v>137570.38988015978</v>
      </c>
      <c r="E5" s="11"/>
    </row>
    <row r="6" spans="1:5" x14ac:dyDescent="0.3">
      <c r="B6" s="8" t="s">
        <v>252</v>
      </c>
      <c r="C6" s="8">
        <v>1029.0082719601435</v>
      </c>
    </row>
    <row r="7" spans="1:5" x14ac:dyDescent="0.3">
      <c r="B7" s="12" t="s">
        <v>253</v>
      </c>
      <c r="C7" s="12">
        <v>135000</v>
      </c>
    </row>
    <row r="8" spans="1:5" x14ac:dyDescent="0.3">
      <c r="B8" s="8" t="s">
        <v>254</v>
      </c>
      <c r="C8" s="8">
        <v>100000</v>
      </c>
    </row>
    <row r="9" spans="1:5" x14ac:dyDescent="0.3">
      <c r="B9" s="12" t="s">
        <v>255</v>
      </c>
      <c r="C9" s="12">
        <v>63055.625278224106</v>
      </c>
    </row>
    <row r="10" spans="1:5" x14ac:dyDescent="0.3">
      <c r="B10" s="8" t="s">
        <v>256</v>
      </c>
      <c r="C10" s="8">
        <v>3976011879.2278152</v>
      </c>
    </row>
    <row r="11" spans="1:5" x14ac:dyDescent="0.3">
      <c r="B11" s="8" t="s">
        <v>257</v>
      </c>
      <c r="C11" s="8">
        <v>0.83400645948338958</v>
      </c>
    </row>
    <row r="12" spans="1:5" x14ac:dyDescent="0.3">
      <c r="B12" s="8" t="s">
        <v>258</v>
      </c>
      <c r="C12" s="8">
        <v>0.53640116597129983</v>
      </c>
    </row>
    <row r="13" spans="1:5" x14ac:dyDescent="0.3">
      <c r="B13" s="8" t="s">
        <v>259</v>
      </c>
      <c r="C13" s="8">
        <v>444868</v>
      </c>
    </row>
    <row r="14" spans="1:5" x14ac:dyDescent="0.3">
      <c r="B14" s="8" t="s">
        <v>260</v>
      </c>
      <c r="C14" s="8">
        <v>5132</v>
      </c>
    </row>
    <row r="15" spans="1:5" x14ac:dyDescent="0.3">
      <c r="B15" s="8" t="s">
        <v>261</v>
      </c>
      <c r="C15" s="8">
        <v>450000</v>
      </c>
    </row>
    <row r="16" spans="1:5" x14ac:dyDescent="0.3">
      <c r="B16" s="8" t="s">
        <v>262</v>
      </c>
      <c r="C16" s="8">
        <v>516576814</v>
      </c>
    </row>
    <row r="17" spans="1:9" ht="15" thickBot="1" x14ac:dyDescent="0.35">
      <c r="B17" s="9" t="s">
        <v>263</v>
      </c>
      <c r="C17" s="9">
        <v>3755</v>
      </c>
    </row>
    <row r="20" spans="1:9" s="23" customFormat="1" ht="21" x14ac:dyDescent="0.4">
      <c r="A20" s="24" t="s">
        <v>296</v>
      </c>
    </row>
    <row r="23" spans="1:9" x14ac:dyDescent="0.3">
      <c r="E23" s="20" t="s">
        <v>275</v>
      </c>
      <c r="F23" s="20"/>
      <c r="G23" s="20"/>
      <c r="H23" s="20"/>
      <c r="I23" s="20"/>
    </row>
    <row r="24" spans="1:9" x14ac:dyDescent="0.3">
      <c r="A24" s="43" t="s">
        <v>274</v>
      </c>
      <c r="B24" s="20"/>
      <c r="C24" s="20"/>
      <c r="F24" s="20" t="s">
        <v>276</v>
      </c>
      <c r="G24" s="20"/>
      <c r="H24" s="20" t="s">
        <v>277</v>
      </c>
      <c r="I24" s="20"/>
    </row>
    <row r="25" spans="1:9" x14ac:dyDescent="0.3">
      <c r="B25" s="18">
        <f>_xlfn.PERCENTILE.INC(tbl_clean[salary_in_usd],0.95)</f>
        <v>249359.99999999994</v>
      </c>
      <c r="E25" t="s">
        <v>251</v>
      </c>
      <c r="F25" s="44">
        <f>AVERAGE(clean!H2:H3756)</f>
        <v>137570.38988015978</v>
      </c>
      <c r="G25" s="23"/>
      <c r="H25" s="23">
        <f>AVERAGEIFS(clean!H2:H3756,clean!N2:N3756,"NO")</f>
        <v>129765.89795346229</v>
      </c>
      <c r="I25" s="23"/>
    </row>
    <row r="26" spans="1:9" x14ac:dyDescent="0.3">
      <c r="E26" t="s">
        <v>253</v>
      </c>
      <c r="F26" s="44">
        <f>MEDIAN(clean!H2:H3756)</f>
        <v>135000</v>
      </c>
      <c r="G26" s="23"/>
      <c r="H26" s="23" cm="1">
        <f t="array" ref="H26">MEDIAN(IF(clean!N2:N3756="NO",clean!H2:H3756))</f>
        <v>130000</v>
      </c>
      <c r="I26" s="23"/>
    </row>
  </sheetData>
  <mergeCells count="10">
    <mergeCell ref="A2:XFD2"/>
    <mergeCell ref="A20:XFD20"/>
    <mergeCell ref="A24:C24"/>
    <mergeCell ref="F24:G24"/>
    <mergeCell ref="H24:I24"/>
    <mergeCell ref="E23:I23"/>
    <mergeCell ref="F25:G25"/>
    <mergeCell ref="F26:G26"/>
    <mergeCell ref="H25:I25"/>
    <mergeCell ref="H26:I2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330E-A7C1-40F2-A167-F4F458B5A405}">
  <dimension ref="A2:A113"/>
  <sheetViews>
    <sheetView topLeftCell="B117" zoomScale="90" zoomScaleNormal="90" workbookViewId="0">
      <selection activeCell="S147" sqref="S147"/>
    </sheetView>
  </sheetViews>
  <sheetFormatPr defaultRowHeight="14.4" x14ac:dyDescent="0.3"/>
  <sheetData>
    <row r="2" spans="1:1" s="23" customFormat="1" ht="21" customHeight="1" x14ac:dyDescent="0.4">
      <c r="A2" s="24" t="s">
        <v>270</v>
      </c>
    </row>
    <row r="36" spans="1:1" s="23" customFormat="1" ht="21" customHeight="1" x14ac:dyDescent="0.4">
      <c r="A36" s="24" t="s">
        <v>271</v>
      </c>
    </row>
    <row r="74" spans="1:1" s="47" customFormat="1" ht="21" x14ac:dyDescent="0.4">
      <c r="A74" s="48" t="s">
        <v>283</v>
      </c>
    </row>
    <row r="113" spans="1:1" s="47" customFormat="1" ht="21" x14ac:dyDescent="0.4">
      <c r="A113" s="48" t="s">
        <v>292</v>
      </c>
    </row>
  </sheetData>
  <mergeCells count="4">
    <mergeCell ref="A2:XFD2"/>
    <mergeCell ref="A36:XFD36"/>
    <mergeCell ref="A74:XFD74"/>
    <mergeCell ref="A113:XFD11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CBBF7-72B8-4E09-98C5-9BD00DD115CE}">
  <dimension ref="A1:L30"/>
  <sheetViews>
    <sheetView workbookViewId="0">
      <selection activeCell="G5" sqref="G5"/>
    </sheetView>
  </sheetViews>
  <sheetFormatPr defaultColWidth="13.21875" defaultRowHeight="14.4" x14ac:dyDescent="0.3"/>
  <sheetData>
    <row r="1" spans="1:12" ht="19.2" x14ac:dyDescent="0.45">
      <c r="A1" s="35" t="s">
        <v>0</v>
      </c>
      <c r="B1" s="36" t="s">
        <v>1</v>
      </c>
      <c r="C1" s="36" t="s">
        <v>217</v>
      </c>
      <c r="D1" s="36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246</v>
      </c>
      <c r="J1" s="38" t="s">
        <v>8</v>
      </c>
      <c r="K1" s="37" t="s">
        <v>9</v>
      </c>
      <c r="L1" s="37" t="s">
        <v>10</v>
      </c>
    </row>
    <row r="2" spans="1:12" ht="19.2" x14ac:dyDescent="0.45">
      <c r="A2" s="27">
        <v>2020</v>
      </c>
      <c r="B2" s="25" t="s">
        <v>214</v>
      </c>
      <c r="C2" s="25" t="s">
        <v>218</v>
      </c>
      <c r="D2" s="25" t="s">
        <v>56</v>
      </c>
      <c r="E2" s="26">
        <v>95000</v>
      </c>
      <c r="F2" s="27" t="s">
        <v>20</v>
      </c>
      <c r="G2" s="26">
        <v>95000</v>
      </c>
      <c r="H2" s="27" t="s">
        <v>21</v>
      </c>
      <c r="I2" s="27" t="s">
        <v>244</v>
      </c>
      <c r="J2" s="28">
        <v>0</v>
      </c>
      <c r="K2" s="27" t="s">
        <v>21</v>
      </c>
      <c r="L2" s="27" t="s">
        <v>242</v>
      </c>
    </row>
    <row r="3" spans="1:12" ht="19.2" x14ac:dyDescent="0.45">
      <c r="A3" s="31">
        <v>2020</v>
      </c>
      <c r="B3" s="29" t="s">
        <v>215</v>
      </c>
      <c r="C3" s="29" t="s">
        <v>218</v>
      </c>
      <c r="D3" s="29" t="s">
        <v>75</v>
      </c>
      <c r="E3" s="30">
        <v>70000</v>
      </c>
      <c r="F3" s="31" t="s">
        <v>20</v>
      </c>
      <c r="G3" s="30">
        <v>70000</v>
      </c>
      <c r="H3" s="31" t="s">
        <v>21</v>
      </c>
      <c r="I3" s="31" t="s">
        <v>243</v>
      </c>
      <c r="J3" s="32">
        <v>100</v>
      </c>
      <c r="K3" s="31" t="s">
        <v>21</v>
      </c>
      <c r="L3" s="31" t="s">
        <v>240</v>
      </c>
    </row>
    <row r="4" spans="1:12" ht="19.2" x14ac:dyDescent="0.45">
      <c r="A4" s="27">
        <v>2020</v>
      </c>
      <c r="B4" s="25" t="s">
        <v>214</v>
      </c>
      <c r="C4" s="25" t="s">
        <v>218</v>
      </c>
      <c r="D4" s="25" t="s">
        <v>52</v>
      </c>
      <c r="E4" s="26">
        <v>450000</v>
      </c>
      <c r="F4" s="27" t="s">
        <v>20</v>
      </c>
      <c r="G4" s="26">
        <v>450000</v>
      </c>
      <c r="H4" s="27" t="s">
        <v>21</v>
      </c>
      <c r="I4" s="27" t="s">
        <v>244</v>
      </c>
      <c r="J4" s="28">
        <v>0</v>
      </c>
      <c r="K4" s="27" t="s">
        <v>21</v>
      </c>
      <c r="L4" s="27" t="s">
        <v>242</v>
      </c>
    </row>
    <row r="5" spans="1:12" ht="19.2" x14ac:dyDescent="0.45">
      <c r="A5" s="31">
        <v>2020</v>
      </c>
      <c r="B5" s="29" t="s">
        <v>214</v>
      </c>
      <c r="C5" s="29" t="s">
        <v>218</v>
      </c>
      <c r="D5" s="29" t="s">
        <v>104</v>
      </c>
      <c r="E5" s="30">
        <v>103000</v>
      </c>
      <c r="F5" s="31" t="s">
        <v>20</v>
      </c>
      <c r="G5" s="30">
        <v>103000</v>
      </c>
      <c r="H5" s="31" t="s">
        <v>21</v>
      </c>
      <c r="I5" s="31" t="s">
        <v>243</v>
      </c>
      <c r="J5" s="32">
        <v>100</v>
      </c>
      <c r="K5" s="31" t="s">
        <v>21</v>
      </c>
      <c r="L5" s="31" t="s">
        <v>240</v>
      </c>
    </row>
    <row r="6" spans="1:12" ht="19.2" x14ac:dyDescent="0.45">
      <c r="A6" s="27">
        <v>2020</v>
      </c>
      <c r="B6" s="25" t="s">
        <v>215</v>
      </c>
      <c r="C6" s="25" t="s">
        <v>218</v>
      </c>
      <c r="D6" s="25" t="s">
        <v>35</v>
      </c>
      <c r="E6" s="26">
        <v>250000</v>
      </c>
      <c r="F6" s="27" t="s">
        <v>20</v>
      </c>
      <c r="G6" s="26">
        <v>250000</v>
      </c>
      <c r="H6" s="27" t="s">
        <v>21</v>
      </c>
      <c r="I6" s="27" t="s">
        <v>245</v>
      </c>
      <c r="J6" s="28">
        <v>50</v>
      </c>
      <c r="K6" s="27" t="s">
        <v>21</v>
      </c>
      <c r="L6" s="27" t="s">
        <v>240</v>
      </c>
    </row>
    <row r="7" spans="1:12" ht="19.2" x14ac:dyDescent="0.45">
      <c r="A7" s="31">
        <v>2020</v>
      </c>
      <c r="B7" s="29" t="s">
        <v>215</v>
      </c>
      <c r="C7" s="29" t="s">
        <v>218</v>
      </c>
      <c r="D7" s="29" t="s">
        <v>35</v>
      </c>
      <c r="E7" s="30">
        <v>138000</v>
      </c>
      <c r="F7" s="31" t="s">
        <v>20</v>
      </c>
      <c r="G7" s="30">
        <v>138000</v>
      </c>
      <c r="H7" s="31" t="s">
        <v>21</v>
      </c>
      <c r="I7" s="31" t="s">
        <v>243</v>
      </c>
      <c r="J7" s="32">
        <v>100</v>
      </c>
      <c r="K7" s="31" t="s">
        <v>21</v>
      </c>
      <c r="L7" s="31" t="s">
        <v>241</v>
      </c>
    </row>
    <row r="8" spans="1:12" ht="19.2" x14ac:dyDescent="0.45">
      <c r="A8" s="27">
        <v>2020</v>
      </c>
      <c r="B8" s="25" t="s">
        <v>214</v>
      </c>
      <c r="C8" s="25" t="s">
        <v>218</v>
      </c>
      <c r="D8" s="25" t="s">
        <v>37</v>
      </c>
      <c r="E8" s="26">
        <v>106000</v>
      </c>
      <c r="F8" s="27" t="s">
        <v>20</v>
      </c>
      <c r="G8" s="26">
        <v>106000</v>
      </c>
      <c r="H8" s="27" t="s">
        <v>21</v>
      </c>
      <c r="I8" s="27" t="s">
        <v>243</v>
      </c>
      <c r="J8" s="28">
        <v>100</v>
      </c>
      <c r="K8" s="27" t="s">
        <v>21</v>
      </c>
      <c r="L8" s="27" t="s">
        <v>240</v>
      </c>
    </row>
    <row r="9" spans="1:12" ht="19.2" x14ac:dyDescent="0.45">
      <c r="A9" s="31">
        <v>2020</v>
      </c>
      <c r="B9" s="29" t="s">
        <v>214</v>
      </c>
      <c r="C9" s="29" t="s">
        <v>218</v>
      </c>
      <c r="D9" s="29" t="s">
        <v>37</v>
      </c>
      <c r="E9" s="30">
        <v>88000</v>
      </c>
      <c r="F9" s="31" t="s">
        <v>58</v>
      </c>
      <c r="G9" s="30">
        <v>112872</v>
      </c>
      <c r="H9" s="31" t="s">
        <v>33</v>
      </c>
      <c r="I9" s="31" t="s">
        <v>245</v>
      </c>
      <c r="J9" s="32">
        <v>50</v>
      </c>
      <c r="K9" s="31" t="s">
        <v>33</v>
      </c>
      <c r="L9" s="31" t="s">
        <v>240</v>
      </c>
    </row>
    <row r="10" spans="1:12" ht="19.2" x14ac:dyDescent="0.45">
      <c r="A10" s="27">
        <v>2020</v>
      </c>
      <c r="B10" s="25" t="s">
        <v>214</v>
      </c>
      <c r="C10" s="25" t="s">
        <v>218</v>
      </c>
      <c r="D10" s="25" t="s">
        <v>23</v>
      </c>
      <c r="E10" s="26">
        <v>60000</v>
      </c>
      <c r="F10" s="27" t="s">
        <v>58</v>
      </c>
      <c r="G10" s="26">
        <v>76958</v>
      </c>
      <c r="H10" s="27" t="s">
        <v>33</v>
      </c>
      <c r="I10" s="27" t="s">
        <v>243</v>
      </c>
      <c r="J10" s="28">
        <v>100</v>
      </c>
      <c r="K10" s="27" t="s">
        <v>33</v>
      </c>
      <c r="L10" s="27" t="s">
        <v>241</v>
      </c>
    </row>
    <row r="11" spans="1:12" ht="19.2" x14ac:dyDescent="0.45">
      <c r="A11" s="31">
        <v>2020</v>
      </c>
      <c r="B11" s="29" t="s">
        <v>213</v>
      </c>
      <c r="C11" s="29" t="s">
        <v>218</v>
      </c>
      <c r="D11" s="29" t="s">
        <v>37</v>
      </c>
      <c r="E11" s="30">
        <v>188000</v>
      </c>
      <c r="F11" s="31" t="s">
        <v>20</v>
      </c>
      <c r="G11" s="30">
        <v>188000</v>
      </c>
      <c r="H11" s="31" t="s">
        <v>21</v>
      </c>
      <c r="I11" s="31" t="s">
        <v>243</v>
      </c>
      <c r="J11" s="32">
        <v>100</v>
      </c>
      <c r="K11" s="31" t="s">
        <v>21</v>
      </c>
      <c r="L11" s="31" t="s">
        <v>240</v>
      </c>
    </row>
    <row r="12" spans="1:12" ht="19.2" x14ac:dyDescent="0.45">
      <c r="A12" s="27">
        <v>2020</v>
      </c>
      <c r="B12" s="25" t="s">
        <v>214</v>
      </c>
      <c r="C12" s="25" t="s">
        <v>218</v>
      </c>
      <c r="D12" s="25" t="s">
        <v>23</v>
      </c>
      <c r="E12" s="26">
        <v>105000</v>
      </c>
      <c r="F12" s="27" t="s">
        <v>20</v>
      </c>
      <c r="G12" s="26">
        <v>105000</v>
      </c>
      <c r="H12" s="27" t="s">
        <v>21</v>
      </c>
      <c r="I12" s="27" t="s">
        <v>243</v>
      </c>
      <c r="J12" s="28">
        <v>100</v>
      </c>
      <c r="K12" s="27" t="s">
        <v>21</v>
      </c>
      <c r="L12" s="27" t="s">
        <v>240</v>
      </c>
    </row>
    <row r="13" spans="1:12" ht="19.2" x14ac:dyDescent="0.45">
      <c r="A13" s="31">
        <v>2020</v>
      </c>
      <c r="B13" s="29" t="s">
        <v>215</v>
      </c>
      <c r="C13" s="29" t="s">
        <v>218</v>
      </c>
      <c r="D13" s="29" t="s">
        <v>27</v>
      </c>
      <c r="E13" s="30">
        <v>91000</v>
      </c>
      <c r="F13" s="31" t="s">
        <v>20</v>
      </c>
      <c r="G13" s="30">
        <v>91000</v>
      </c>
      <c r="H13" s="31" t="s">
        <v>21</v>
      </c>
      <c r="I13" s="31" t="s">
        <v>243</v>
      </c>
      <c r="J13" s="32">
        <v>100</v>
      </c>
      <c r="K13" s="31" t="s">
        <v>21</v>
      </c>
      <c r="L13" s="31" t="s">
        <v>240</v>
      </c>
    </row>
    <row r="14" spans="1:12" ht="19.2" x14ac:dyDescent="0.45">
      <c r="A14" s="27">
        <v>2020</v>
      </c>
      <c r="B14" s="25" t="s">
        <v>213</v>
      </c>
      <c r="C14" s="25" t="s">
        <v>218</v>
      </c>
      <c r="D14" s="25" t="s">
        <v>75</v>
      </c>
      <c r="E14" s="26">
        <v>85000</v>
      </c>
      <c r="F14" s="27" t="s">
        <v>58</v>
      </c>
      <c r="G14" s="26">
        <v>109024</v>
      </c>
      <c r="H14" s="27" t="s">
        <v>33</v>
      </c>
      <c r="I14" s="27" t="s">
        <v>245</v>
      </c>
      <c r="J14" s="28">
        <v>50</v>
      </c>
      <c r="K14" s="27" t="s">
        <v>33</v>
      </c>
      <c r="L14" s="27" t="s">
        <v>242</v>
      </c>
    </row>
    <row r="15" spans="1:12" ht="19.2" x14ac:dyDescent="0.45">
      <c r="A15" s="31">
        <v>2020</v>
      </c>
      <c r="B15" s="29" t="s">
        <v>213</v>
      </c>
      <c r="C15" s="29" t="s">
        <v>218</v>
      </c>
      <c r="D15" s="29" t="s">
        <v>35</v>
      </c>
      <c r="E15" s="30">
        <v>150000</v>
      </c>
      <c r="F15" s="31" t="s">
        <v>20</v>
      </c>
      <c r="G15" s="30">
        <v>150000</v>
      </c>
      <c r="H15" s="31" t="s">
        <v>21</v>
      </c>
      <c r="I15" s="31" t="s">
        <v>245</v>
      </c>
      <c r="J15" s="32">
        <v>50</v>
      </c>
      <c r="K15" s="31" t="s">
        <v>21</v>
      </c>
      <c r="L15" s="31" t="s">
        <v>240</v>
      </c>
    </row>
    <row r="16" spans="1:12" ht="19.2" x14ac:dyDescent="0.45">
      <c r="A16" s="27">
        <v>2020</v>
      </c>
      <c r="B16" s="25" t="s">
        <v>215</v>
      </c>
      <c r="C16" s="25" t="s">
        <v>218</v>
      </c>
      <c r="D16" s="25" t="s">
        <v>27</v>
      </c>
      <c r="E16" s="26">
        <v>72000</v>
      </c>
      <c r="F16" s="27" t="s">
        <v>20</v>
      </c>
      <c r="G16" s="26">
        <v>72000</v>
      </c>
      <c r="H16" s="27" t="s">
        <v>21</v>
      </c>
      <c r="I16" s="27" t="s">
        <v>243</v>
      </c>
      <c r="J16" s="28">
        <v>100</v>
      </c>
      <c r="K16" s="27" t="s">
        <v>21</v>
      </c>
      <c r="L16" s="27" t="s">
        <v>240</v>
      </c>
    </row>
    <row r="17" spans="1:12" ht="19.2" x14ac:dyDescent="0.45">
      <c r="A17" s="31">
        <v>2020</v>
      </c>
      <c r="B17" s="29" t="s">
        <v>213</v>
      </c>
      <c r="C17" s="29" t="s">
        <v>218</v>
      </c>
      <c r="D17" s="29" t="s">
        <v>89</v>
      </c>
      <c r="E17" s="30">
        <v>190000</v>
      </c>
      <c r="F17" s="31" t="s">
        <v>20</v>
      </c>
      <c r="G17" s="30">
        <v>190000</v>
      </c>
      <c r="H17" s="31" t="s">
        <v>21</v>
      </c>
      <c r="I17" s="31" t="s">
        <v>243</v>
      </c>
      <c r="J17" s="32">
        <v>100</v>
      </c>
      <c r="K17" s="31" t="s">
        <v>21</v>
      </c>
      <c r="L17" s="31" t="s">
        <v>241</v>
      </c>
    </row>
    <row r="18" spans="1:12" ht="19.2" x14ac:dyDescent="0.45">
      <c r="A18" s="27">
        <v>2020</v>
      </c>
      <c r="B18" s="25" t="s">
        <v>214</v>
      </c>
      <c r="C18" s="25" t="s">
        <v>218</v>
      </c>
      <c r="D18" s="25" t="s">
        <v>56</v>
      </c>
      <c r="E18" s="26">
        <v>135000</v>
      </c>
      <c r="F18" s="27" t="s">
        <v>20</v>
      </c>
      <c r="G18" s="26">
        <v>135000</v>
      </c>
      <c r="H18" s="27" t="s">
        <v>21</v>
      </c>
      <c r="I18" s="27" t="s">
        <v>243</v>
      </c>
      <c r="J18" s="28">
        <v>100</v>
      </c>
      <c r="K18" s="27" t="s">
        <v>21</v>
      </c>
      <c r="L18" s="27" t="s">
        <v>240</v>
      </c>
    </row>
    <row r="19" spans="1:12" ht="19.2" x14ac:dyDescent="0.45">
      <c r="A19" s="31">
        <v>2020</v>
      </c>
      <c r="B19" s="29" t="s">
        <v>214</v>
      </c>
      <c r="C19" s="29" t="s">
        <v>218</v>
      </c>
      <c r="D19" s="29" t="s">
        <v>77</v>
      </c>
      <c r="E19" s="30">
        <v>87000</v>
      </c>
      <c r="F19" s="31" t="s">
        <v>20</v>
      </c>
      <c r="G19" s="30">
        <v>87000</v>
      </c>
      <c r="H19" s="31" t="s">
        <v>21</v>
      </c>
      <c r="I19" s="31" t="s">
        <v>243</v>
      </c>
      <c r="J19" s="32">
        <v>100</v>
      </c>
      <c r="K19" s="31" t="s">
        <v>21</v>
      </c>
      <c r="L19" s="31" t="s">
        <v>240</v>
      </c>
    </row>
    <row r="20" spans="1:12" ht="19.2" x14ac:dyDescent="0.45">
      <c r="A20" s="27">
        <v>2020</v>
      </c>
      <c r="B20" s="25" t="s">
        <v>214</v>
      </c>
      <c r="C20" s="25" t="s">
        <v>218</v>
      </c>
      <c r="D20" s="25" t="s">
        <v>27</v>
      </c>
      <c r="E20" s="26">
        <v>85000</v>
      </c>
      <c r="F20" s="27" t="s">
        <v>20</v>
      </c>
      <c r="G20" s="26">
        <v>85000</v>
      </c>
      <c r="H20" s="27" t="s">
        <v>21</v>
      </c>
      <c r="I20" s="27" t="s">
        <v>243</v>
      </c>
      <c r="J20" s="28">
        <v>100</v>
      </c>
      <c r="K20" s="27" t="s">
        <v>21</v>
      </c>
      <c r="L20" s="27" t="s">
        <v>240</v>
      </c>
    </row>
    <row r="21" spans="1:12" ht="19.2" x14ac:dyDescent="0.45">
      <c r="A21" s="31">
        <v>2020</v>
      </c>
      <c r="B21" s="29" t="s">
        <v>214</v>
      </c>
      <c r="C21" s="29" t="s">
        <v>218</v>
      </c>
      <c r="D21" s="29" t="s">
        <v>234</v>
      </c>
      <c r="E21" s="30">
        <v>98000</v>
      </c>
      <c r="F21" s="31" t="s">
        <v>20</v>
      </c>
      <c r="G21" s="30">
        <v>98000</v>
      </c>
      <c r="H21" s="31" t="s">
        <v>21</v>
      </c>
      <c r="I21" s="31" t="s">
        <v>244</v>
      </c>
      <c r="J21" s="32">
        <v>0</v>
      </c>
      <c r="K21" s="31" t="s">
        <v>21</v>
      </c>
      <c r="L21" s="31" t="s">
        <v>242</v>
      </c>
    </row>
    <row r="22" spans="1:12" ht="19.2" x14ac:dyDescent="0.45">
      <c r="A22" s="27">
        <v>2020</v>
      </c>
      <c r="B22" s="25" t="s">
        <v>216</v>
      </c>
      <c r="C22" s="25" t="s">
        <v>218</v>
      </c>
      <c r="D22" s="25" t="s">
        <v>228</v>
      </c>
      <c r="E22" s="26">
        <v>325000</v>
      </c>
      <c r="F22" s="27" t="s">
        <v>20</v>
      </c>
      <c r="G22" s="26">
        <v>325000</v>
      </c>
      <c r="H22" s="27" t="s">
        <v>21</v>
      </c>
      <c r="I22" s="27" t="s">
        <v>243</v>
      </c>
      <c r="J22" s="28">
        <v>100</v>
      </c>
      <c r="K22" s="27" t="s">
        <v>21</v>
      </c>
      <c r="L22" s="27" t="s">
        <v>240</v>
      </c>
    </row>
    <row r="23" spans="1:12" ht="19.2" x14ac:dyDescent="0.45">
      <c r="A23" s="31">
        <v>2020</v>
      </c>
      <c r="B23" s="29" t="s">
        <v>214</v>
      </c>
      <c r="C23" s="29" t="s">
        <v>218</v>
      </c>
      <c r="D23" s="29" t="s">
        <v>37</v>
      </c>
      <c r="E23" s="30">
        <v>110000</v>
      </c>
      <c r="F23" s="31" t="s">
        <v>20</v>
      </c>
      <c r="G23" s="30">
        <v>110000</v>
      </c>
      <c r="H23" s="31" t="s">
        <v>21</v>
      </c>
      <c r="I23" s="31" t="s">
        <v>243</v>
      </c>
      <c r="J23" s="32">
        <v>100</v>
      </c>
      <c r="K23" s="31" t="s">
        <v>21</v>
      </c>
      <c r="L23" s="31" t="s">
        <v>240</v>
      </c>
    </row>
    <row r="24" spans="1:12" ht="19.2" x14ac:dyDescent="0.45">
      <c r="A24" s="27">
        <v>2020</v>
      </c>
      <c r="B24" s="25" t="s">
        <v>213</v>
      </c>
      <c r="C24" s="25" t="s">
        <v>218</v>
      </c>
      <c r="D24" s="25" t="s">
        <v>23</v>
      </c>
      <c r="E24" s="26">
        <v>120000</v>
      </c>
      <c r="F24" s="27" t="s">
        <v>20</v>
      </c>
      <c r="G24" s="26">
        <v>120000</v>
      </c>
      <c r="H24" s="27" t="s">
        <v>21</v>
      </c>
      <c r="I24" s="27" t="s">
        <v>245</v>
      </c>
      <c r="J24" s="28">
        <v>50</v>
      </c>
      <c r="K24" s="27" t="s">
        <v>21</v>
      </c>
      <c r="L24" s="27" t="s">
        <v>240</v>
      </c>
    </row>
    <row r="25" spans="1:12" ht="19.2" x14ac:dyDescent="0.45">
      <c r="A25" s="31">
        <v>2020</v>
      </c>
      <c r="B25" s="29" t="s">
        <v>213</v>
      </c>
      <c r="C25" s="29" t="s">
        <v>218</v>
      </c>
      <c r="D25" s="29" t="s">
        <v>69</v>
      </c>
      <c r="E25" s="30">
        <v>190200</v>
      </c>
      <c r="F25" s="31" t="s">
        <v>20</v>
      </c>
      <c r="G25" s="30">
        <v>190200</v>
      </c>
      <c r="H25" s="31" t="s">
        <v>21</v>
      </c>
      <c r="I25" s="31" t="s">
        <v>243</v>
      </c>
      <c r="J25" s="32">
        <v>100</v>
      </c>
      <c r="K25" s="31" t="s">
        <v>21</v>
      </c>
      <c r="L25" s="31" t="s">
        <v>242</v>
      </c>
    </row>
    <row r="26" spans="1:12" ht="19.2" x14ac:dyDescent="0.45">
      <c r="A26" s="27">
        <v>2020</v>
      </c>
      <c r="B26" s="25" t="s">
        <v>214</v>
      </c>
      <c r="C26" s="25" t="s">
        <v>218</v>
      </c>
      <c r="D26" s="25" t="s">
        <v>23</v>
      </c>
      <c r="E26" s="26">
        <v>118000</v>
      </c>
      <c r="F26" s="27" t="s">
        <v>20</v>
      </c>
      <c r="G26" s="26">
        <v>118000</v>
      </c>
      <c r="H26" s="27" t="s">
        <v>21</v>
      </c>
      <c r="I26" s="27" t="s">
        <v>243</v>
      </c>
      <c r="J26" s="28">
        <v>100</v>
      </c>
      <c r="K26" s="27" t="s">
        <v>21</v>
      </c>
      <c r="L26" s="27" t="s">
        <v>242</v>
      </c>
    </row>
    <row r="27" spans="1:12" ht="19.2" x14ac:dyDescent="0.45">
      <c r="A27" s="31">
        <v>2020</v>
      </c>
      <c r="B27" s="29" t="s">
        <v>214</v>
      </c>
      <c r="C27" s="29" t="s">
        <v>218</v>
      </c>
      <c r="D27" s="29" t="s">
        <v>23</v>
      </c>
      <c r="E27" s="30">
        <v>138350</v>
      </c>
      <c r="F27" s="31" t="s">
        <v>20</v>
      </c>
      <c r="G27" s="30">
        <v>138350</v>
      </c>
      <c r="H27" s="31" t="s">
        <v>21</v>
      </c>
      <c r="I27" s="31" t="s">
        <v>243</v>
      </c>
      <c r="J27" s="32">
        <v>100</v>
      </c>
      <c r="K27" s="31" t="s">
        <v>21</v>
      </c>
      <c r="L27" s="31" t="s">
        <v>242</v>
      </c>
    </row>
    <row r="28" spans="1:12" ht="19.2" x14ac:dyDescent="0.45">
      <c r="A28" s="27">
        <v>2020</v>
      </c>
      <c r="B28" s="25" t="s">
        <v>213</v>
      </c>
      <c r="C28" s="25" t="s">
        <v>218</v>
      </c>
      <c r="D28" s="25" t="s">
        <v>23</v>
      </c>
      <c r="E28" s="26">
        <v>412000</v>
      </c>
      <c r="F28" s="27" t="s">
        <v>20</v>
      </c>
      <c r="G28" s="26">
        <v>412000</v>
      </c>
      <c r="H28" s="27" t="s">
        <v>21</v>
      </c>
      <c r="I28" s="27" t="s">
        <v>243</v>
      </c>
      <c r="J28" s="28">
        <v>100</v>
      </c>
      <c r="K28" s="27" t="s">
        <v>21</v>
      </c>
      <c r="L28" s="27" t="s">
        <v>240</v>
      </c>
    </row>
    <row r="29" spans="1:12" ht="19.2" x14ac:dyDescent="0.45">
      <c r="A29" s="31">
        <v>2020</v>
      </c>
      <c r="B29" s="29" t="s">
        <v>215</v>
      </c>
      <c r="C29" s="29" t="s">
        <v>218</v>
      </c>
      <c r="D29" s="29" t="s">
        <v>23</v>
      </c>
      <c r="E29" s="30">
        <v>105000</v>
      </c>
      <c r="F29" s="31" t="s">
        <v>20</v>
      </c>
      <c r="G29" s="30">
        <v>105000</v>
      </c>
      <c r="H29" s="31" t="s">
        <v>21</v>
      </c>
      <c r="I29" s="31" t="s">
        <v>243</v>
      </c>
      <c r="J29" s="32">
        <v>100</v>
      </c>
      <c r="K29" s="31" t="s">
        <v>21</v>
      </c>
      <c r="L29" s="31" t="s">
        <v>241</v>
      </c>
    </row>
    <row r="30" spans="1:12" ht="19.2" x14ac:dyDescent="0.45">
      <c r="A30" s="39">
        <v>2020</v>
      </c>
      <c r="B30" s="40" t="s">
        <v>215</v>
      </c>
      <c r="C30" s="40" t="s">
        <v>219</v>
      </c>
      <c r="D30" s="40" t="s">
        <v>56</v>
      </c>
      <c r="E30" s="41">
        <v>100000</v>
      </c>
      <c r="F30" s="39" t="s">
        <v>20</v>
      </c>
      <c r="G30" s="41">
        <v>100000</v>
      </c>
      <c r="H30" s="39" t="s">
        <v>21</v>
      </c>
      <c r="I30" s="39" t="s">
        <v>243</v>
      </c>
      <c r="J30" s="42">
        <v>100</v>
      </c>
      <c r="K30" s="39" t="s">
        <v>21</v>
      </c>
      <c r="L30" s="39" t="s">
        <v>240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57464-FDA1-4E25-A313-ED9DCD81DBD7}">
  <dimension ref="A1:L102"/>
  <sheetViews>
    <sheetView workbookViewId="0">
      <selection activeCell="E12" sqref="E12"/>
    </sheetView>
  </sheetViews>
  <sheetFormatPr defaultColWidth="13.5546875" defaultRowHeight="14.4" x14ac:dyDescent="0.3"/>
  <sheetData>
    <row r="1" spans="1:12" ht="19.2" x14ac:dyDescent="0.45">
      <c r="A1" s="35" t="s">
        <v>0</v>
      </c>
      <c r="B1" s="36" t="s">
        <v>1</v>
      </c>
      <c r="C1" s="36" t="s">
        <v>217</v>
      </c>
      <c r="D1" s="36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246</v>
      </c>
      <c r="J1" s="38" t="s">
        <v>8</v>
      </c>
      <c r="K1" s="37" t="s">
        <v>9</v>
      </c>
      <c r="L1" s="37" t="s">
        <v>10</v>
      </c>
    </row>
    <row r="2" spans="1:12" ht="19.2" x14ac:dyDescent="0.45">
      <c r="A2" s="27">
        <v>2021</v>
      </c>
      <c r="B2" s="25" t="s">
        <v>214</v>
      </c>
      <c r="C2" s="25" t="s">
        <v>218</v>
      </c>
      <c r="D2" s="25" t="s">
        <v>101</v>
      </c>
      <c r="E2" s="26">
        <v>150000</v>
      </c>
      <c r="F2" s="27" t="s">
        <v>20</v>
      </c>
      <c r="G2" s="26">
        <v>150000</v>
      </c>
      <c r="H2" s="27" t="s">
        <v>21</v>
      </c>
      <c r="I2" s="27" t="s">
        <v>243</v>
      </c>
      <c r="J2" s="28">
        <v>100</v>
      </c>
      <c r="K2" s="27" t="s">
        <v>21</v>
      </c>
      <c r="L2" s="27" t="s">
        <v>242</v>
      </c>
    </row>
    <row r="3" spans="1:12" ht="19.2" x14ac:dyDescent="0.45">
      <c r="A3" s="31">
        <v>2021</v>
      </c>
      <c r="B3" s="29" t="s">
        <v>213</v>
      </c>
      <c r="C3" s="29" t="s">
        <v>218</v>
      </c>
      <c r="D3" s="29" t="s">
        <v>27</v>
      </c>
      <c r="E3" s="30">
        <v>115000</v>
      </c>
      <c r="F3" s="31" t="s">
        <v>20</v>
      </c>
      <c r="G3" s="30">
        <v>115000</v>
      </c>
      <c r="H3" s="31" t="s">
        <v>21</v>
      </c>
      <c r="I3" s="31" t="s">
        <v>243</v>
      </c>
      <c r="J3" s="32">
        <v>100</v>
      </c>
      <c r="K3" s="31" t="s">
        <v>21</v>
      </c>
      <c r="L3" s="31" t="s">
        <v>241</v>
      </c>
    </row>
    <row r="4" spans="1:12" ht="19.2" x14ac:dyDescent="0.45">
      <c r="A4" s="27">
        <v>2021</v>
      </c>
      <c r="B4" s="25" t="s">
        <v>215</v>
      </c>
      <c r="C4" s="25" t="s">
        <v>218</v>
      </c>
      <c r="D4" s="25" t="s">
        <v>37</v>
      </c>
      <c r="E4" s="26">
        <v>33000</v>
      </c>
      <c r="F4" s="27" t="s">
        <v>58</v>
      </c>
      <c r="G4" s="26">
        <v>45390</v>
      </c>
      <c r="H4" s="27" t="s">
        <v>33</v>
      </c>
      <c r="I4" s="27" t="s">
        <v>245</v>
      </c>
      <c r="J4" s="28">
        <v>50</v>
      </c>
      <c r="K4" s="27" t="s">
        <v>33</v>
      </c>
      <c r="L4" s="27" t="s">
        <v>240</v>
      </c>
    </row>
    <row r="5" spans="1:12" ht="19.2" x14ac:dyDescent="0.45">
      <c r="A5" s="31">
        <v>2021</v>
      </c>
      <c r="B5" s="29" t="s">
        <v>213</v>
      </c>
      <c r="C5" s="29" t="s">
        <v>218</v>
      </c>
      <c r="D5" s="29" t="s">
        <v>187</v>
      </c>
      <c r="E5" s="30">
        <v>250000</v>
      </c>
      <c r="F5" s="31" t="s">
        <v>20</v>
      </c>
      <c r="G5" s="30">
        <v>250000</v>
      </c>
      <c r="H5" s="31" t="s">
        <v>21</v>
      </c>
      <c r="I5" s="31" t="s">
        <v>245</v>
      </c>
      <c r="J5" s="32">
        <v>50</v>
      </c>
      <c r="K5" s="31" t="s">
        <v>21</v>
      </c>
      <c r="L5" s="31" t="s">
        <v>240</v>
      </c>
    </row>
    <row r="6" spans="1:12" ht="19.2" x14ac:dyDescent="0.45">
      <c r="A6" s="27">
        <v>2021</v>
      </c>
      <c r="B6" s="25" t="s">
        <v>214</v>
      </c>
      <c r="C6" s="25" t="s">
        <v>218</v>
      </c>
      <c r="D6" s="25" t="s">
        <v>23</v>
      </c>
      <c r="E6" s="26">
        <v>109000</v>
      </c>
      <c r="F6" s="27" t="s">
        <v>20</v>
      </c>
      <c r="G6" s="26">
        <v>109000</v>
      </c>
      <c r="H6" s="27" t="s">
        <v>21</v>
      </c>
      <c r="I6" s="27" t="s">
        <v>245</v>
      </c>
      <c r="J6" s="28">
        <v>50</v>
      </c>
      <c r="K6" s="27" t="s">
        <v>21</v>
      </c>
      <c r="L6" s="27" t="s">
        <v>240</v>
      </c>
    </row>
    <row r="7" spans="1:12" ht="19.2" x14ac:dyDescent="0.45">
      <c r="A7" s="31">
        <v>2021</v>
      </c>
      <c r="B7" s="29" t="s">
        <v>213</v>
      </c>
      <c r="C7" s="29" t="s">
        <v>218</v>
      </c>
      <c r="D7" s="29" t="s">
        <v>37</v>
      </c>
      <c r="E7" s="30">
        <v>150000</v>
      </c>
      <c r="F7" s="31" t="s">
        <v>20</v>
      </c>
      <c r="G7" s="30">
        <v>150000</v>
      </c>
      <c r="H7" s="31" t="s">
        <v>21</v>
      </c>
      <c r="I7" s="31" t="s">
        <v>244</v>
      </c>
      <c r="J7" s="32">
        <v>0</v>
      </c>
      <c r="K7" s="31" t="s">
        <v>21</v>
      </c>
      <c r="L7" s="31" t="s">
        <v>240</v>
      </c>
    </row>
    <row r="8" spans="1:12" ht="19.2" x14ac:dyDescent="0.45">
      <c r="A8" s="27">
        <v>2021</v>
      </c>
      <c r="B8" s="25" t="s">
        <v>213</v>
      </c>
      <c r="C8" s="25" t="s">
        <v>218</v>
      </c>
      <c r="D8" s="25" t="s">
        <v>69</v>
      </c>
      <c r="E8" s="26">
        <v>240000</v>
      </c>
      <c r="F8" s="27" t="s">
        <v>20</v>
      </c>
      <c r="G8" s="26">
        <v>240000</v>
      </c>
      <c r="H8" s="27" t="s">
        <v>21</v>
      </c>
      <c r="I8" s="27" t="s">
        <v>244</v>
      </c>
      <c r="J8" s="28">
        <v>0</v>
      </c>
      <c r="K8" s="27" t="s">
        <v>21</v>
      </c>
      <c r="L8" s="27" t="s">
        <v>240</v>
      </c>
    </row>
    <row r="9" spans="1:12" ht="19.2" x14ac:dyDescent="0.45">
      <c r="A9" s="31">
        <v>2021</v>
      </c>
      <c r="B9" s="29" t="s">
        <v>214</v>
      </c>
      <c r="C9" s="29" t="s">
        <v>218</v>
      </c>
      <c r="D9" s="29" t="s">
        <v>27</v>
      </c>
      <c r="E9" s="30">
        <v>135000</v>
      </c>
      <c r="F9" s="31" t="s">
        <v>20</v>
      </c>
      <c r="G9" s="30">
        <v>135000</v>
      </c>
      <c r="H9" s="31" t="s">
        <v>21</v>
      </c>
      <c r="I9" s="31" t="s">
        <v>243</v>
      </c>
      <c r="J9" s="32">
        <v>100</v>
      </c>
      <c r="K9" s="31" t="s">
        <v>21</v>
      </c>
      <c r="L9" s="31" t="s">
        <v>240</v>
      </c>
    </row>
    <row r="10" spans="1:12" ht="19.2" x14ac:dyDescent="0.45">
      <c r="A10" s="27">
        <v>2021</v>
      </c>
      <c r="B10" s="25" t="s">
        <v>215</v>
      </c>
      <c r="C10" s="25" t="s">
        <v>218</v>
      </c>
      <c r="D10" s="25" t="s">
        <v>23</v>
      </c>
      <c r="E10" s="26">
        <v>80000</v>
      </c>
      <c r="F10" s="27" t="s">
        <v>20</v>
      </c>
      <c r="G10" s="26">
        <v>80000</v>
      </c>
      <c r="H10" s="27" t="s">
        <v>21</v>
      </c>
      <c r="I10" s="27" t="s">
        <v>243</v>
      </c>
      <c r="J10" s="28">
        <v>100</v>
      </c>
      <c r="K10" s="27" t="s">
        <v>21</v>
      </c>
      <c r="L10" s="27" t="s">
        <v>242</v>
      </c>
    </row>
    <row r="11" spans="1:12" ht="19.2" x14ac:dyDescent="0.45">
      <c r="A11" s="31">
        <v>2021</v>
      </c>
      <c r="B11" s="29" t="s">
        <v>213</v>
      </c>
      <c r="C11" s="29" t="s">
        <v>218</v>
      </c>
      <c r="D11" s="29" t="s">
        <v>13</v>
      </c>
      <c r="E11" s="30">
        <v>220000</v>
      </c>
      <c r="F11" s="31" t="s">
        <v>20</v>
      </c>
      <c r="G11" s="30">
        <v>220000</v>
      </c>
      <c r="H11" s="31" t="s">
        <v>21</v>
      </c>
      <c r="I11" s="31" t="s">
        <v>244</v>
      </c>
      <c r="J11" s="32">
        <v>0</v>
      </c>
      <c r="K11" s="31" t="s">
        <v>21</v>
      </c>
      <c r="L11" s="31" t="s">
        <v>240</v>
      </c>
    </row>
    <row r="12" spans="1:12" ht="19.2" x14ac:dyDescent="0.45">
      <c r="A12" s="27">
        <v>2021</v>
      </c>
      <c r="B12" s="25" t="s">
        <v>214</v>
      </c>
      <c r="C12" s="25" t="s">
        <v>218</v>
      </c>
      <c r="D12" s="25" t="s">
        <v>27</v>
      </c>
      <c r="E12" s="26">
        <v>90000</v>
      </c>
      <c r="F12" s="27" t="s">
        <v>20</v>
      </c>
      <c r="G12" s="26">
        <v>90000</v>
      </c>
      <c r="H12" s="27" t="s">
        <v>21</v>
      </c>
      <c r="I12" s="27" t="s">
        <v>243</v>
      </c>
      <c r="J12" s="28">
        <v>100</v>
      </c>
      <c r="K12" s="27" t="s">
        <v>21</v>
      </c>
      <c r="L12" s="27" t="s">
        <v>242</v>
      </c>
    </row>
    <row r="13" spans="1:12" ht="19.2" x14ac:dyDescent="0.45">
      <c r="A13" s="31">
        <v>2021</v>
      </c>
      <c r="B13" s="29" t="s">
        <v>215</v>
      </c>
      <c r="C13" s="29" t="s">
        <v>218</v>
      </c>
      <c r="D13" s="29" t="s">
        <v>23</v>
      </c>
      <c r="E13" s="30">
        <v>100000</v>
      </c>
      <c r="F13" s="31" t="s">
        <v>20</v>
      </c>
      <c r="G13" s="30">
        <v>100000</v>
      </c>
      <c r="H13" s="31" t="s">
        <v>21</v>
      </c>
      <c r="I13" s="31" t="s">
        <v>244</v>
      </c>
      <c r="J13" s="32">
        <v>0</v>
      </c>
      <c r="K13" s="31" t="s">
        <v>21</v>
      </c>
      <c r="L13" s="31" t="s">
        <v>241</v>
      </c>
    </row>
    <row r="14" spans="1:12" ht="19.2" x14ac:dyDescent="0.45">
      <c r="A14" s="27">
        <v>2021</v>
      </c>
      <c r="B14" s="25" t="s">
        <v>214</v>
      </c>
      <c r="C14" s="25" t="s">
        <v>218</v>
      </c>
      <c r="D14" s="25" t="s">
        <v>23</v>
      </c>
      <c r="E14" s="26">
        <v>82500</v>
      </c>
      <c r="F14" s="27" t="s">
        <v>20</v>
      </c>
      <c r="G14" s="26">
        <v>82500</v>
      </c>
      <c r="H14" s="27" t="s">
        <v>21</v>
      </c>
      <c r="I14" s="27" t="s">
        <v>243</v>
      </c>
      <c r="J14" s="28">
        <v>100</v>
      </c>
      <c r="K14" s="27" t="s">
        <v>21</v>
      </c>
      <c r="L14" s="27" t="s">
        <v>241</v>
      </c>
    </row>
    <row r="15" spans="1:12" ht="19.2" x14ac:dyDescent="0.45">
      <c r="A15" s="31">
        <v>2021</v>
      </c>
      <c r="B15" s="29" t="s">
        <v>213</v>
      </c>
      <c r="C15" s="29" t="s">
        <v>218</v>
      </c>
      <c r="D15" s="29" t="s">
        <v>81</v>
      </c>
      <c r="E15" s="30">
        <v>120000</v>
      </c>
      <c r="F15" s="31" t="s">
        <v>20</v>
      </c>
      <c r="G15" s="30">
        <v>120000</v>
      </c>
      <c r="H15" s="31" t="s">
        <v>21</v>
      </c>
      <c r="I15" s="31" t="s">
        <v>245</v>
      </c>
      <c r="J15" s="32">
        <v>50</v>
      </c>
      <c r="K15" s="31" t="s">
        <v>21</v>
      </c>
      <c r="L15" s="31" t="s">
        <v>241</v>
      </c>
    </row>
    <row r="16" spans="1:12" ht="19.2" x14ac:dyDescent="0.45">
      <c r="A16" s="27">
        <v>2021</v>
      </c>
      <c r="B16" s="25" t="s">
        <v>215</v>
      </c>
      <c r="C16" s="25" t="s">
        <v>218</v>
      </c>
      <c r="D16" s="25" t="s">
        <v>57</v>
      </c>
      <c r="E16" s="26">
        <v>80000</v>
      </c>
      <c r="F16" s="27" t="s">
        <v>58</v>
      </c>
      <c r="G16" s="26">
        <v>110037</v>
      </c>
      <c r="H16" s="27" t="s">
        <v>33</v>
      </c>
      <c r="I16" s="27" t="s">
        <v>244</v>
      </c>
      <c r="J16" s="28">
        <v>0</v>
      </c>
      <c r="K16" s="27" t="s">
        <v>33</v>
      </c>
      <c r="L16" s="27" t="s">
        <v>240</v>
      </c>
    </row>
    <row r="17" spans="1:12" ht="19.2" x14ac:dyDescent="0.45">
      <c r="A17" s="31">
        <v>2021</v>
      </c>
      <c r="B17" s="29" t="s">
        <v>215</v>
      </c>
      <c r="C17" s="29" t="s">
        <v>218</v>
      </c>
      <c r="D17" s="29" t="s">
        <v>27</v>
      </c>
      <c r="E17" s="30">
        <v>50000</v>
      </c>
      <c r="F17" s="31" t="s">
        <v>20</v>
      </c>
      <c r="G17" s="30">
        <v>50000</v>
      </c>
      <c r="H17" s="31" t="s">
        <v>21</v>
      </c>
      <c r="I17" s="31" t="s">
        <v>243</v>
      </c>
      <c r="J17" s="32">
        <v>100</v>
      </c>
      <c r="K17" s="31" t="s">
        <v>21</v>
      </c>
      <c r="L17" s="31" t="s">
        <v>242</v>
      </c>
    </row>
    <row r="18" spans="1:12" ht="19.2" x14ac:dyDescent="0.45">
      <c r="A18" s="27">
        <v>2021</v>
      </c>
      <c r="B18" s="25" t="s">
        <v>213</v>
      </c>
      <c r="C18" s="25" t="s">
        <v>218</v>
      </c>
      <c r="D18" s="25" t="s">
        <v>200</v>
      </c>
      <c r="E18" s="26">
        <v>200000</v>
      </c>
      <c r="F18" s="27" t="s">
        <v>20</v>
      </c>
      <c r="G18" s="26">
        <v>200000</v>
      </c>
      <c r="H18" s="27" t="s">
        <v>21</v>
      </c>
      <c r="I18" s="27" t="s">
        <v>243</v>
      </c>
      <c r="J18" s="28">
        <v>100</v>
      </c>
      <c r="K18" s="27" t="s">
        <v>21</v>
      </c>
      <c r="L18" s="27" t="s">
        <v>242</v>
      </c>
    </row>
    <row r="19" spans="1:12" ht="19.2" x14ac:dyDescent="0.45">
      <c r="A19" s="31">
        <v>2021</v>
      </c>
      <c r="B19" s="29" t="s">
        <v>214</v>
      </c>
      <c r="C19" s="29" t="s">
        <v>218</v>
      </c>
      <c r="D19" s="29" t="s">
        <v>37</v>
      </c>
      <c r="E19" s="30">
        <v>200000</v>
      </c>
      <c r="F19" s="31" t="s">
        <v>20</v>
      </c>
      <c r="G19" s="30">
        <v>200000</v>
      </c>
      <c r="H19" s="31" t="s">
        <v>21</v>
      </c>
      <c r="I19" s="31" t="s">
        <v>243</v>
      </c>
      <c r="J19" s="32">
        <v>100</v>
      </c>
      <c r="K19" s="31" t="s">
        <v>21</v>
      </c>
      <c r="L19" s="31" t="s">
        <v>240</v>
      </c>
    </row>
    <row r="20" spans="1:12" ht="19.2" x14ac:dyDescent="0.45">
      <c r="A20" s="27">
        <v>2021</v>
      </c>
      <c r="B20" s="25" t="s">
        <v>214</v>
      </c>
      <c r="C20" s="25" t="s">
        <v>218</v>
      </c>
      <c r="D20" s="25" t="s">
        <v>37</v>
      </c>
      <c r="E20" s="26">
        <v>100000</v>
      </c>
      <c r="F20" s="27" t="s">
        <v>20</v>
      </c>
      <c r="G20" s="26">
        <v>100000</v>
      </c>
      <c r="H20" s="27" t="s">
        <v>21</v>
      </c>
      <c r="I20" s="27" t="s">
        <v>243</v>
      </c>
      <c r="J20" s="28">
        <v>100</v>
      </c>
      <c r="K20" s="27" t="s">
        <v>21</v>
      </c>
      <c r="L20" s="27" t="s">
        <v>240</v>
      </c>
    </row>
    <row r="21" spans="1:12" ht="19.2" x14ac:dyDescent="0.45">
      <c r="A21" s="31">
        <v>2021</v>
      </c>
      <c r="B21" s="29" t="s">
        <v>214</v>
      </c>
      <c r="C21" s="29" t="s">
        <v>218</v>
      </c>
      <c r="D21" s="29" t="s">
        <v>37</v>
      </c>
      <c r="E21" s="30">
        <v>60000</v>
      </c>
      <c r="F21" s="31" t="s">
        <v>58</v>
      </c>
      <c r="G21" s="30">
        <v>82528</v>
      </c>
      <c r="H21" s="31" t="s">
        <v>33</v>
      </c>
      <c r="I21" s="31" t="s">
        <v>243</v>
      </c>
      <c r="J21" s="32">
        <v>100</v>
      </c>
      <c r="K21" s="31" t="s">
        <v>33</v>
      </c>
      <c r="L21" s="31" t="s">
        <v>240</v>
      </c>
    </row>
    <row r="22" spans="1:12" ht="19.2" x14ac:dyDescent="0.45">
      <c r="A22" s="27">
        <v>2021</v>
      </c>
      <c r="B22" s="25" t="s">
        <v>214</v>
      </c>
      <c r="C22" s="25" t="s">
        <v>218</v>
      </c>
      <c r="D22" s="25" t="s">
        <v>45</v>
      </c>
      <c r="E22" s="26">
        <v>170000</v>
      </c>
      <c r="F22" s="27" t="s">
        <v>20</v>
      </c>
      <c r="G22" s="26">
        <v>170000</v>
      </c>
      <c r="H22" s="27" t="s">
        <v>21</v>
      </c>
      <c r="I22" s="27" t="s">
        <v>243</v>
      </c>
      <c r="J22" s="28">
        <v>100</v>
      </c>
      <c r="K22" s="27" t="s">
        <v>21</v>
      </c>
      <c r="L22" s="27" t="s">
        <v>240</v>
      </c>
    </row>
    <row r="23" spans="1:12" ht="19.2" x14ac:dyDescent="0.45">
      <c r="A23" s="31">
        <v>2021</v>
      </c>
      <c r="B23" s="29" t="s">
        <v>214</v>
      </c>
      <c r="C23" s="29" t="s">
        <v>218</v>
      </c>
      <c r="D23" s="29" t="s">
        <v>45</v>
      </c>
      <c r="E23" s="30">
        <v>150000</v>
      </c>
      <c r="F23" s="31" t="s">
        <v>20</v>
      </c>
      <c r="G23" s="30">
        <v>150000</v>
      </c>
      <c r="H23" s="31" t="s">
        <v>21</v>
      </c>
      <c r="I23" s="31" t="s">
        <v>243</v>
      </c>
      <c r="J23" s="32">
        <v>100</v>
      </c>
      <c r="K23" s="31" t="s">
        <v>21</v>
      </c>
      <c r="L23" s="31" t="s">
        <v>240</v>
      </c>
    </row>
    <row r="24" spans="1:12" ht="19.2" x14ac:dyDescent="0.45">
      <c r="A24" s="27">
        <v>2021</v>
      </c>
      <c r="B24" s="25" t="s">
        <v>215</v>
      </c>
      <c r="C24" s="25" t="s">
        <v>218</v>
      </c>
      <c r="D24" s="25" t="s">
        <v>234</v>
      </c>
      <c r="E24" s="26">
        <v>55000</v>
      </c>
      <c r="F24" s="27" t="s">
        <v>20</v>
      </c>
      <c r="G24" s="26">
        <v>55000</v>
      </c>
      <c r="H24" s="27" t="s">
        <v>21</v>
      </c>
      <c r="I24" s="27" t="s">
        <v>245</v>
      </c>
      <c r="J24" s="28">
        <v>50</v>
      </c>
      <c r="K24" s="27" t="s">
        <v>21</v>
      </c>
      <c r="L24" s="27" t="s">
        <v>241</v>
      </c>
    </row>
    <row r="25" spans="1:12" ht="19.2" x14ac:dyDescent="0.45">
      <c r="A25" s="31">
        <v>2021</v>
      </c>
      <c r="B25" s="29" t="s">
        <v>216</v>
      </c>
      <c r="C25" s="29" t="s">
        <v>218</v>
      </c>
      <c r="D25" s="29" t="s">
        <v>228</v>
      </c>
      <c r="E25" s="30">
        <v>250000</v>
      </c>
      <c r="F25" s="31" t="s">
        <v>20</v>
      </c>
      <c r="G25" s="30">
        <v>250000</v>
      </c>
      <c r="H25" s="31" t="s">
        <v>21</v>
      </c>
      <c r="I25" s="31" t="s">
        <v>244</v>
      </c>
      <c r="J25" s="32">
        <v>0</v>
      </c>
      <c r="K25" s="31" t="s">
        <v>21</v>
      </c>
      <c r="L25" s="31" t="s">
        <v>240</v>
      </c>
    </row>
    <row r="26" spans="1:12" ht="19.2" x14ac:dyDescent="0.45">
      <c r="A26" s="27">
        <v>2021</v>
      </c>
      <c r="B26" s="25" t="s">
        <v>215</v>
      </c>
      <c r="C26" s="25" t="s">
        <v>218</v>
      </c>
      <c r="D26" s="25" t="s">
        <v>37</v>
      </c>
      <c r="E26" s="26">
        <v>80000</v>
      </c>
      <c r="F26" s="27" t="s">
        <v>20</v>
      </c>
      <c r="G26" s="26">
        <v>80000</v>
      </c>
      <c r="H26" s="27" t="s">
        <v>21</v>
      </c>
      <c r="I26" s="27" t="s">
        <v>243</v>
      </c>
      <c r="J26" s="28">
        <v>100</v>
      </c>
      <c r="K26" s="27" t="s">
        <v>21</v>
      </c>
      <c r="L26" s="27" t="s">
        <v>240</v>
      </c>
    </row>
    <row r="27" spans="1:12" ht="19.2" x14ac:dyDescent="0.45">
      <c r="A27" s="31">
        <v>2021</v>
      </c>
      <c r="B27" s="29" t="s">
        <v>215</v>
      </c>
      <c r="C27" s="29" t="s">
        <v>218</v>
      </c>
      <c r="D27" s="29" t="s">
        <v>35</v>
      </c>
      <c r="E27" s="30">
        <v>125000</v>
      </c>
      <c r="F27" s="31" t="s">
        <v>20</v>
      </c>
      <c r="G27" s="30">
        <v>125000</v>
      </c>
      <c r="H27" s="31" t="s">
        <v>21</v>
      </c>
      <c r="I27" s="31" t="s">
        <v>243</v>
      </c>
      <c r="J27" s="32">
        <v>100</v>
      </c>
      <c r="K27" s="31" t="s">
        <v>21</v>
      </c>
      <c r="L27" s="31" t="s">
        <v>241</v>
      </c>
    </row>
    <row r="28" spans="1:12" ht="19.2" x14ac:dyDescent="0.45">
      <c r="A28" s="27">
        <v>2021</v>
      </c>
      <c r="B28" s="25" t="s">
        <v>213</v>
      </c>
      <c r="C28" s="25" t="s">
        <v>218</v>
      </c>
      <c r="D28" s="25" t="s">
        <v>55</v>
      </c>
      <c r="E28" s="26">
        <v>120000</v>
      </c>
      <c r="F28" s="27" t="s">
        <v>20</v>
      </c>
      <c r="G28" s="26">
        <v>120000</v>
      </c>
      <c r="H28" s="27" t="s">
        <v>21</v>
      </c>
      <c r="I28" s="27" t="s">
        <v>243</v>
      </c>
      <c r="J28" s="28">
        <v>100</v>
      </c>
      <c r="K28" s="27" t="s">
        <v>21</v>
      </c>
      <c r="L28" s="27" t="s">
        <v>242</v>
      </c>
    </row>
    <row r="29" spans="1:12" ht="19.2" x14ac:dyDescent="0.45">
      <c r="A29" s="31">
        <v>2021</v>
      </c>
      <c r="B29" s="29" t="s">
        <v>213</v>
      </c>
      <c r="C29" s="29" t="s">
        <v>218</v>
      </c>
      <c r="D29" s="29" t="s">
        <v>69</v>
      </c>
      <c r="E29" s="30">
        <v>144000</v>
      </c>
      <c r="F29" s="31" t="s">
        <v>20</v>
      </c>
      <c r="G29" s="30">
        <v>144000</v>
      </c>
      <c r="H29" s="31" t="s">
        <v>21</v>
      </c>
      <c r="I29" s="31" t="s">
        <v>243</v>
      </c>
      <c r="J29" s="32">
        <v>100</v>
      </c>
      <c r="K29" s="31" t="s">
        <v>21</v>
      </c>
      <c r="L29" s="31" t="s">
        <v>240</v>
      </c>
    </row>
    <row r="30" spans="1:12" ht="19.2" x14ac:dyDescent="0.45">
      <c r="A30" s="27">
        <v>2021</v>
      </c>
      <c r="B30" s="25" t="s">
        <v>214</v>
      </c>
      <c r="C30" s="25" t="s">
        <v>218</v>
      </c>
      <c r="D30" s="25" t="s">
        <v>23</v>
      </c>
      <c r="E30" s="26">
        <v>150000</v>
      </c>
      <c r="F30" s="27" t="s">
        <v>20</v>
      </c>
      <c r="G30" s="26">
        <v>150000</v>
      </c>
      <c r="H30" s="27" t="s">
        <v>21</v>
      </c>
      <c r="I30" s="27" t="s">
        <v>243</v>
      </c>
      <c r="J30" s="28">
        <v>100</v>
      </c>
      <c r="K30" s="27" t="s">
        <v>21</v>
      </c>
      <c r="L30" s="27" t="s">
        <v>242</v>
      </c>
    </row>
    <row r="31" spans="1:12" ht="19.2" x14ac:dyDescent="0.45">
      <c r="A31" s="31">
        <v>2021</v>
      </c>
      <c r="B31" s="29" t="s">
        <v>213</v>
      </c>
      <c r="C31" s="29" t="s">
        <v>218</v>
      </c>
      <c r="D31" s="29" t="s">
        <v>37</v>
      </c>
      <c r="E31" s="30">
        <v>153000</v>
      </c>
      <c r="F31" s="31" t="s">
        <v>20</v>
      </c>
      <c r="G31" s="30">
        <v>153000</v>
      </c>
      <c r="H31" s="31" t="s">
        <v>21</v>
      </c>
      <c r="I31" s="31" t="s">
        <v>243</v>
      </c>
      <c r="J31" s="32">
        <v>100</v>
      </c>
      <c r="K31" s="31" t="s">
        <v>21</v>
      </c>
      <c r="L31" s="31" t="s">
        <v>240</v>
      </c>
    </row>
    <row r="32" spans="1:12" ht="19.2" x14ac:dyDescent="0.45">
      <c r="A32" s="27">
        <v>2021</v>
      </c>
      <c r="B32" s="25" t="s">
        <v>214</v>
      </c>
      <c r="C32" s="25" t="s">
        <v>218</v>
      </c>
      <c r="D32" s="25" t="s">
        <v>37</v>
      </c>
      <c r="E32" s="26">
        <v>90000</v>
      </c>
      <c r="F32" s="27" t="s">
        <v>20</v>
      </c>
      <c r="G32" s="26">
        <v>90000</v>
      </c>
      <c r="H32" s="27" t="s">
        <v>21</v>
      </c>
      <c r="I32" s="27" t="s">
        <v>243</v>
      </c>
      <c r="J32" s="28">
        <v>100</v>
      </c>
      <c r="K32" s="27" t="s">
        <v>21</v>
      </c>
      <c r="L32" s="27" t="s">
        <v>240</v>
      </c>
    </row>
    <row r="33" spans="1:12" ht="19.2" x14ac:dyDescent="0.45">
      <c r="A33" s="31">
        <v>2021</v>
      </c>
      <c r="B33" s="29" t="s">
        <v>215</v>
      </c>
      <c r="C33" s="29" t="s">
        <v>218</v>
      </c>
      <c r="D33" s="29" t="s">
        <v>27</v>
      </c>
      <c r="E33" s="30">
        <v>90000</v>
      </c>
      <c r="F33" s="31" t="s">
        <v>20</v>
      </c>
      <c r="G33" s="30">
        <v>90000</v>
      </c>
      <c r="H33" s="31" t="s">
        <v>21</v>
      </c>
      <c r="I33" s="31" t="s">
        <v>243</v>
      </c>
      <c r="J33" s="32">
        <v>100</v>
      </c>
      <c r="K33" s="31" t="s">
        <v>21</v>
      </c>
      <c r="L33" s="31" t="s">
        <v>241</v>
      </c>
    </row>
    <row r="34" spans="1:12" ht="19.2" x14ac:dyDescent="0.45">
      <c r="A34" s="27">
        <v>2021</v>
      </c>
      <c r="B34" s="25" t="s">
        <v>215</v>
      </c>
      <c r="C34" s="25" t="s">
        <v>218</v>
      </c>
      <c r="D34" s="25" t="s">
        <v>27</v>
      </c>
      <c r="E34" s="26">
        <v>60000</v>
      </c>
      <c r="F34" s="27" t="s">
        <v>20</v>
      </c>
      <c r="G34" s="26">
        <v>60000</v>
      </c>
      <c r="H34" s="27" t="s">
        <v>21</v>
      </c>
      <c r="I34" s="27" t="s">
        <v>243</v>
      </c>
      <c r="J34" s="28">
        <v>100</v>
      </c>
      <c r="K34" s="27" t="s">
        <v>21</v>
      </c>
      <c r="L34" s="27" t="s">
        <v>241</v>
      </c>
    </row>
    <row r="35" spans="1:12" ht="19.2" x14ac:dyDescent="0.45">
      <c r="A35" s="31">
        <v>2021</v>
      </c>
      <c r="B35" s="29" t="s">
        <v>214</v>
      </c>
      <c r="C35" s="29" t="s">
        <v>219</v>
      </c>
      <c r="D35" s="29" t="s">
        <v>222</v>
      </c>
      <c r="E35" s="30">
        <v>270000</v>
      </c>
      <c r="F35" s="31" t="s">
        <v>20</v>
      </c>
      <c r="G35" s="30">
        <v>270000</v>
      </c>
      <c r="H35" s="31" t="s">
        <v>21</v>
      </c>
      <c r="I35" s="31" t="s">
        <v>243</v>
      </c>
      <c r="J35" s="32">
        <v>100</v>
      </c>
      <c r="K35" s="31" t="s">
        <v>21</v>
      </c>
      <c r="L35" s="31" t="s">
        <v>240</v>
      </c>
    </row>
    <row r="36" spans="1:12" ht="19.2" x14ac:dyDescent="0.45">
      <c r="A36" s="27">
        <v>2021</v>
      </c>
      <c r="B36" s="25" t="s">
        <v>214</v>
      </c>
      <c r="C36" s="25" t="s">
        <v>218</v>
      </c>
      <c r="D36" s="25" t="s">
        <v>57</v>
      </c>
      <c r="E36" s="26">
        <v>68000</v>
      </c>
      <c r="F36" s="27" t="s">
        <v>71</v>
      </c>
      <c r="G36" s="26">
        <v>54238</v>
      </c>
      <c r="H36" s="27" t="s">
        <v>33</v>
      </c>
      <c r="I36" s="27" t="s">
        <v>245</v>
      </c>
      <c r="J36" s="28">
        <v>50</v>
      </c>
      <c r="K36" s="27" t="s">
        <v>24</v>
      </c>
      <c r="L36" s="27" t="s">
        <v>240</v>
      </c>
    </row>
    <row r="37" spans="1:12" ht="19.2" x14ac:dyDescent="0.45">
      <c r="A37" s="31">
        <v>2021</v>
      </c>
      <c r="B37" s="29" t="s">
        <v>214</v>
      </c>
      <c r="C37" s="29" t="s">
        <v>218</v>
      </c>
      <c r="D37" s="29" t="s">
        <v>153</v>
      </c>
      <c r="E37" s="30">
        <v>110000</v>
      </c>
      <c r="F37" s="31" t="s">
        <v>20</v>
      </c>
      <c r="G37" s="30">
        <v>110000</v>
      </c>
      <c r="H37" s="31" t="s">
        <v>21</v>
      </c>
      <c r="I37" s="31" t="s">
        <v>243</v>
      </c>
      <c r="J37" s="32">
        <v>100</v>
      </c>
      <c r="K37" s="31" t="s">
        <v>21</v>
      </c>
      <c r="L37" s="31" t="s">
        <v>240</v>
      </c>
    </row>
    <row r="38" spans="1:12" ht="19.2" x14ac:dyDescent="0.45">
      <c r="A38" s="27">
        <v>2021</v>
      </c>
      <c r="B38" s="25" t="s">
        <v>215</v>
      </c>
      <c r="C38" s="25" t="s">
        <v>218</v>
      </c>
      <c r="D38" s="25" t="s">
        <v>52</v>
      </c>
      <c r="E38" s="26">
        <v>60000</v>
      </c>
      <c r="F38" s="27" t="s">
        <v>58</v>
      </c>
      <c r="G38" s="26">
        <v>82528</v>
      </c>
      <c r="H38" s="27" t="s">
        <v>33</v>
      </c>
      <c r="I38" s="27" t="s">
        <v>245</v>
      </c>
      <c r="J38" s="28">
        <v>50</v>
      </c>
      <c r="K38" s="27" t="s">
        <v>33</v>
      </c>
      <c r="L38" s="27" t="s">
        <v>240</v>
      </c>
    </row>
    <row r="39" spans="1:12" ht="19.2" x14ac:dyDescent="0.45">
      <c r="A39" s="31">
        <v>2021</v>
      </c>
      <c r="B39" s="29" t="s">
        <v>214</v>
      </c>
      <c r="C39" s="29" t="s">
        <v>218</v>
      </c>
      <c r="D39" s="29" t="s">
        <v>37</v>
      </c>
      <c r="E39" s="30">
        <v>140000</v>
      </c>
      <c r="F39" s="31" t="s">
        <v>20</v>
      </c>
      <c r="G39" s="30">
        <v>140000</v>
      </c>
      <c r="H39" s="31" t="s">
        <v>21</v>
      </c>
      <c r="I39" s="31" t="s">
        <v>243</v>
      </c>
      <c r="J39" s="32">
        <v>100</v>
      </c>
      <c r="K39" s="31" t="s">
        <v>21</v>
      </c>
      <c r="L39" s="31" t="s">
        <v>240</v>
      </c>
    </row>
    <row r="40" spans="1:12" ht="19.2" x14ac:dyDescent="0.45">
      <c r="A40" s="27">
        <v>2021</v>
      </c>
      <c r="B40" s="25" t="s">
        <v>213</v>
      </c>
      <c r="C40" s="25" t="s">
        <v>218</v>
      </c>
      <c r="D40" s="25" t="s">
        <v>77</v>
      </c>
      <c r="E40" s="26">
        <v>170000</v>
      </c>
      <c r="F40" s="27" t="s">
        <v>20</v>
      </c>
      <c r="G40" s="26">
        <v>170000</v>
      </c>
      <c r="H40" s="27" t="s">
        <v>21</v>
      </c>
      <c r="I40" s="27" t="s">
        <v>243</v>
      </c>
      <c r="J40" s="28">
        <v>100</v>
      </c>
      <c r="K40" s="27" t="s">
        <v>21</v>
      </c>
      <c r="L40" s="27" t="s">
        <v>240</v>
      </c>
    </row>
    <row r="41" spans="1:12" ht="19.2" x14ac:dyDescent="0.45">
      <c r="A41" s="31">
        <v>2021</v>
      </c>
      <c r="B41" s="29" t="s">
        <v>215</v>
      </c>
      <c r="C41" s="29" t="s">
        <v>218</v>
      </c>
      <c r="D41" s="29" t="s">
        <v>27</v>
      </c>
      <c r="E41" s="30">
        <v>80000</v>
      </c>
      <c r="F41" s="31" t="s">
        <v>20</v>
      </c>
      <c r="G41" s="30">
        <v>80000</v>
      </c>
      <c r="H41" s="31" t="s">
        <v>21</v>
      </c>
      <c r="I41" s="31" t="s">
        <v>243</v>
      </c>
      <c r="J41" s="32">
        <v>100</v>
      </c>
      <c r="K41" s="31" t="s">
        <v>21</v>
      </c>
      <c r="L41" s="31" t="s">
        <v>242</v>
      </c>
    </row>
    <row r="42" spans="1:12" ht="19.2" x14ac:dyDescent="0.45">
      <c r="A42" s="27">
        <v>2021</v>
      </c>
      <c r="B42" s="25" t="s">
        <v>214</v>
      </c>
      <c r="C42" s="25" t="s">
        <v>218</v>
      </c>
      <c r="D42" s="25" t="s">
        <v>234</v>
      </c>
      <c r="E42" s="26">
        <v>100000</v>
      </c>
      <c r="F42" s="27" t="s">
        <v>20</v>
      </c>
      <c r="G42" s="26">
        <v>100000</v>
      </c>
      <c r="H42" s="27" t="s">
        <v>21</v>
      </c>
      <c r="I42" s="27" t="s">
        <v>243</v>
      </c>
      <c r="J42" s="28">
        <v>100</v>
      </c>
      <c r="K42" s="27" t="s">
        <v>21</v>
      </c>
      <c r="L42" s="27" t="s">
        <v>242</v>
      </c>
    </row>
    <row r="43" spans="1:12" ht="19.2" x14ac:dyDescent="0.45">
      <c r="A43" s="31">
        <v>2021</v>
      </c>
      <c r="B43" s="29" t="s">
        <v>216</v>
      </c>
      <c r="C43" s="29" t="s">
        <v>218</v>
      </c>
      <c r="D43" s="29" t="s">
        <v>226</v>
      </c>
      <c r="E43" s="30">
        <v>235000</v>
      </c>
      <c r="F43" s="31" t="s">
        <v>20</v>
      </c>
      <c r="G43" s="30">
        <v>235000</v>
      </c>
      <c r="H43" s="31" t="s">
        <v>21</v>
      </c>
      <c r="I43" s="31" t="s">
        <v>243</v>
      </c>
      <c r="J43" s="32">
        <v>100</v>
      </c>
      <c r="K43" s="31" t="s">
        <v>21</v>
      </c>
      <c r="L43" s="31" t="s">
        <v>240</v>
      </c>
    </row>
    <row r="44" spans="1:12" ht="19.2" x14ac:dyDescent="0.45">
      <c r="A44" s="27">
        <v>2021</v>
      </c>
      <c r="B44" s="25" t="s">
        <v>215</v>
      </c>
      <c r="C44" s="25" t="s">
        <v>218</v>
      </c>
      <c r="D44" s="25" t="s">
        <v>81</v>
      </c>
      <c r="E44" s="26">
        <v>225000</v>
      </c>
      <c r="F44" s="27" t="s">
        <v>20</v>
      </c>
      <c r="G44" s="26">
        <v>225000</v>
      </c>
      <c r="H44" s="27" t="s">
        <v>21</v>
      </c>
      <c r="I44" s="27" t="s">
        <v>243</v>
      </c>
      <c r="J44" s="28">
        <v>100</v>
      </c>
      <c r="K44" s="27" t="s">
        <v>21</v>
      </c>
      <c r="L44" s="27" t="s">
        <v>240</v>
      </c>
    </row>
    <row r="45" spans="1:12" ht="19.2" x14ac:dyDescent="0.45">
      <c r="A45" s="31">
        <v>2021</v>
      </c>
      <c r="B45" s="29" t="s">
        <v>213</v>
      </c>
      <c r="C45" s="29" t="s">
        <v>218</v>
      </c>
      <c r="D45" s="29" t="s">
        <v>189</v>
      </c>
      <c r="E45" s="30">
        <v>75000</v>
      </c>
      <c r="F45" s="31" t="s">
        <v>58</v>
      </c>
      <c r="G45" s="30">
        <v>103160</v>
      </c>
      <c r="H45" s="31" t="s">
        <v>33</v>
      </c>
      <c r="I45" s="31" t="s">
        <v>243</v>
      </c>
      <c r="J45" s="32">
        <v>100</v>
      </c>
      <c r="K45" s="31" t="s">
        <v>33</v>
      </c>
      <c r="L45" s="31" t="s">
        <v>241</v>
      </c>
    </row>
    <row r="46" spans="1:12" ht="19.2" x14ac:dyDescent="0.45">
      <c r="A46" s="27">
        <v>2021</v>
      </c>
      <c r="B46" s="25" t="s">
        <v>213</v>
      </c>
      <c r="C46" s="25" t="s">
        <v>218</v>
      </c>
      <c r="D46" s="25" t="s">
        <v>37</v>
      </c>
      <c r="E46" s="26">
        <v>82500</v>
      </c>
      <c r="F46" s="27" t="s">
        <v>58</v>
      </c>
      <c r="G46" s="26">
        <v>113476</v>
      </c>
      <c r="H46" s="27" t="s">
        <v>33</v>
      </c>
      <c r="I46" s="27" t="s">
        <v>243</v>
      </c>
      <c r="J46" s="28">
        <v>100</v>
      </c>
      <c r="K46" s="27" t="s">
        <v>33</v>
      </c>
      <c r="L46" s="27" t="s">
        <v>242</v>
      </c>
    </row>
    <row r="47" spans="1:12" ht="19.2" x14ac:dyDescent="0.45">
      <c r="A47" s="31">
        <v>2021</v>
      </c>
      <c r="B47" s="29" t="s">
        <v>213</v>
      </c>
      <c r="C47" s="29" t="s">
        <v>218</v>
      </c>
      <c r="D47" s="29" t="s">
        <v>37</v>
      </c>
      <c r="E47" s="30">
        <v>150000</v>
      </c>
      <c r="F47" s="31" t="s">
        <v>20</v>
      </c>
      <c r="G47" s="30">
        <v>150000</v>
      </c>
      <c r="H47" s="31" t="s">
        <v>21</v>
      </c>
      <c r="I47" s="31" t="s">
        <v>243</v>
      </c>
      <c r="J47" s="32">
        <v>100</v>
      </c>
      <c r="K47" s="31" t="s">
        <v>21</v>
      </c>
      <c r="L47" s="31" t="s">
        <v>242</v>
      </c>
    </row>
    <row r="48" spans="1:12" ht="19.2" x14ac:dyDescent="0.45">
      <c r="A48" s="27">
        <v>2021</v>
      </c>
      <c r="B48" s="25" t="s">
        <v>213</v>
      </c>
      <c r="C48" s="25" t="s">
        <v>218</v>
      </c>
      <c r="D48" s="25" t="s">
        <v>37</v>
      </c>
      <c r="E48" s="26">
        <v>115000</v>
      </c>
      <c r="F48" s="27" t="s">
        <v>20</v>
      </c>
      <c r="G48" s="26">
        <v>115000</v>
      </c>
      <c r="H48" s="27" t="s">
        <v>21</v>
      </c>
      <c r="I48" s="27" t="s">
        <v>243</v>
      </c>
      <c r="J48" s="28">
        <v>100</v>
      </c>
      <c r="K48" s="27" t="s">
        <v>21</v>
      </c>
      <c r="L48" s="27" t="s">
        <v>241</v>
      </c>
    </row>
    <row r="49" spans="1:12" ht="19.2" x14ac:dyDescent="0.45">
      <c r="A49" s="31">
        <v>2021</v>
      </c>
      <c r="B49" s="29" t="s">
        <v>214</v>
      </c>
      <c r="C49" s="29" t="s">
        <v>218</v>
      </c>
      <c r="D49" s="29" t="s">
        <v>27</v>
      </c>
      <c r="E49" s="30">
        <v>37456</v>
      </c>
      <c r="F49" s="31" t="s">
        <v>58</v>
      </c>
      <c r="G49" s="30">
        <v>51519</v>
      </c>
      <c r="H49" s="31" t="s">
        <v>33</v>
      </c>
      <c r="I49" s="31" t="s">
        <v>245</v>
      </c>
      <c r="J49" s="32">
        <v>50</v>
      </c>
      <c r="K49" s="31" t="s">
        <v>33</v>
      </c>
      <c r="L49" s="31" t="s">
        <v>240</v>
      </c>
    </row>
    <row r="50" spans="1:12" ht="19.2" x14ac:dyDescent="0.45">
      <c r="A50" s="27">
        <v>2021</v>
      </c>
      <c r="B50" s="25" t="s">
        <v>213</v>
      </c>
      <c r="C50" s="25" t="s">
        <v>218</v>
      </c>
      <c r="D50" s="25" t="s">
        <v>37</v>
      </c>
      <c r="E50" s="26">
        <v>150000</v>
      </c>
      <c r="F50" s="27" t="s">
        <v>20</v>
      </c>
      <c r="G50" s="26">
        <v>150000</v>
      </c>
      <c r="H50" s="27" t="s">
        <v>21</v>
      </c>
      <c r="I50" s="27" t="s">
        <v>243</v>
      </c>
      <c r="J50" s="28">
        <v>100</v>
      </c>
      <c r="K50" s="27" t="s">
        <v>21</v>
      </c>
      <c r="L50" s="27" t="s">
        <v>240</v>
      </c>
    </row>
    <row r="51" spans="1:12" ht="19.2" x14ac:dyDescent="0.45">
      <c r="A51" s="31">
        <v>2021</v>
      </c>
      <c r="B51" s="29" t="s">
        <v>215</v>
      </c>
      <c r="C51" s="29" t="s">
        <v>218</v>
      </c>
      <c r="D51" s="29" t="s">
        <v>126</v>
      </c>
      <c r="E51" s="30">
        <v>70000</v>
      </c>
      <c r="F51" s="31" t="s">
        <v>20</v>
      </c>
      <c r="G51" s="30">
        <v>70000</v>
      </c>
      <c r="H51" s="31" t="s">
        <v>21</v>
      </c>
      <c r="I51" s="31" t="s">
        <v>243</v>
      </c>
      <c r="J51" s="32">
        <v>100</v>
      </c>
      <c r="K51" s="31" t="s">
        <v>21</v>
      </c>
      <c r="L51" s="31" t="s">
        <v>242</v>
      </c>
    </row>
    <row r="52" spans="1:12" ht="19.2" x14ac:dyDescent="0.45">
      <c r="A52" s="27">
        <v>2021</v>
      </c>
      <c r="B52" s="25" t="s">
        <v>213</v>
      </c>
      <c r="C52" s="25" t="s">
        <v>218</v>
      </c>
      <c r="D52" s="25" t="s">
        <v>189</v>
      </c>
      <c r="E52" s="26">
        <v>276000</v>
      </c>
      <c r="F52" s="27" t="s">
        <v>20</v>
      </c>
      <c r="G52" s="26">
        <v>276000</v>
      </c>
      <c r="H52" s="27" t="s">
        <v>21</v>
      </c>
      <c r="I52" s="27" t="s">
        <v>244</v>
      </c>
      <c r="J52" s="28">
        <v>0</v>
      </c>
      <c r="K52" s="27" t="s">
        <v>21</v>
      </c>
      <c r="L52" s="27" t="s">
        <v>240</v>
      </c>
    </row>
    <row r="53" spans="1:12" ht="19.2" x14ac:dyDescent="0.45">
      <c r="A53" s="31">
        <v>2021</v>
      </c>
      <c r="B53" s="29" t="s">
        <v>214</v>
      </c>
      <c r="C53" s="29" t="s">
        <v>218</v>
      </c>
      <c r="D53" s="29" t="s">
        <v>37</v>
      </c>
      <c r="E53" s="30">
        <v>200000</v>
      </c>
      <c r="F53" s="31" t="s">
        <v>20</v>
      </c>
      <c r="G53" s="30">
        <v>200000</v>
      </c>
      <c r="H53" s="31" t="s">
        <v>21</v>
      </c>
      <c r="I53" s="31" t="s">
        <v>243</v>
      </c>
      <c r="J53" s="32">
        <v>100</v>
      </c>
      <c r="K53" s="31" t="s">
        <v>21</v>
      </c>
      <c r="L53" s="31" t="s">
        <v>240</v>
      </c>
    </row>
    <row r="54" spans="1:12" ht="19.2" x14ac:dyDescent="0.45">
      <c r="A54" s="27">
        <v>2021</v>
      </c>
      <c r="B54" s="25" t="s">
        <v>213</v>
      </c>
      <c r="C54" s="25" t="s">
        <v>218</v>
      </c>
      <c r="D54" s="25" t="s">
        <v>37</v>
      </c>
      <c r="E54" s="26">
        <v>174000</v>
      </c>
      <c r="F54" s="27" t="s">
        <v>20</v>
      </c>
      <c r="G54" s="26">
        <v>174000</v>
      </c>
      <c r="H54" s="27" t="s">
        <v>21</v>
      </c>
      <c r="I54" s="27" t="s">
        <v>243</v>
      </c>
      <c r="J54" s="28">
        <v>100</v>
      </c>
      <c r="K54" s="27" t="s">
        <v>21</v>
      </c>
      <c r="L54" s="27" t="s">
        <v>240</v>
      </c>
    </row>
    <row r="55" spans="1:12" ht="19.2" x14ac:dyDescent="0.45">
      <c r="A55" s="31">
        <v>2021</v>
      </c>
      <c r="B55" s="29" t="s">
        <v>214</v>
      </c>
      <c r="C55" s="29" t="s">
        <v>218</v>
      </c>
      <c r="D55" s="29" t="s">
        <v>27</v>
      </c>
      <c r="E55" s="30">
        <v>93000</v>
      </c>
      <c r="F55" s="31" t="s">
        <v>20</v>
      </c>
      <c r="G55" s="30">
        <v>93000</v>
      </c>
      <c r="H55" s="31" t="s">
        <v>21</v>
      </c>
      <c r="I55" s="31" t="s">
        <v>243</v>
      </c>
      <c r="J55" s="32">
        <v>100</v>
      </c>
      <c r="K55" s="31" t="s">
        <v>21</v>
      </c>
      <c r="L55" s="31" t="s">
        <v>240</v>
      </c>
    </row>
    <row r="56" spans="1:12" ht="19.2" x14ac:dyDescent="0.45">
      <c r="A56" s="27">
        <v>2021</v>
      </c>
      <c r="B56" s="25" t="s">
        <v>215</v>
      </c>
      <c r="C56" s="25" t="s">
        <v>218</v>
      </c>
      <c r="D56" s="25" t="s">
        <v>23</v>
      </c>
      <c r="E56" s="26">
        <v>90000</v>
      </c>
      <c r="F56" s="27" t="s">
        <v>20</v>
      </c>
      <c r="G56" s="26">
        <v>90000</v>
      </c>
      <c r="H56" s="27" t="s">
        <v>21</v>
      </c>
      <c r="I56" s="27" t="s">
        <v>243</v>
      </c>
      <c r="J56" s="28">
        <v>100</v>
      </c>
      <c r="K56" s="27" t="s">
        <v>21</v>
      </c>
      <c r="L56" s="27" t="s">
        <v>241</v>
      </c>
    </row>
    <row r="57" spans="1:12" ht="19.2" x14ac:dyDescent="0.45">
      <c r="A57" s="31">
        <v>2021</v>
      </c>
      <c r="B57" s="29" t="s">
        <v>213</v>
      </c>
      <c r="C57" s="29" t="s">
        <v>218</v>
      </c>
      <c r="D57" s="29" t="s">
        <v>195</v>
      </c>
      <c r="E57" s="30">
        <v>170000</v>
      </c>
      <c r="F57" s="31" t="s">
        <v>20</v>
      </c>
      <c r="G57" s="30">
        <v>170000</v>
      </c>
      <c r="H57" s="31" t="s">
        <v>21</v>
      </c>
      <c r="I57" s="31" t="s">
        <v>243</v>
      </c>
      <c r="J57" s="32">
        <v>100</v>
      </c>
      <c r="K57" s="31" t="s">
        <v>21</v>
      </c>
      <c r="L57" s="31" t="s">
        <v>242</v>
      </c>
    </row>
    <row r="58" spans="1:12" ht="19.2" x14ac:dyDescent="0.45">
      <c r="A58" s="27">
        <v>2021</v>
      </c>
      <c r="B58" s="25" t="s">
        <v>213</v>
      </c>
      <c r="C58" s="25" t="s">
        <v>218</v>
      </c>
      <c r="D58" s="25" t="s">
        <v>37</v>
      </c>
      <c r="E58" s="26">
        <v>70000</v>
      </c>
      <c r="F58" s="27" t="s">
        <v>58</v>
      </c>
      <c r="G58" s="26">
        <v>96282</v>
      </c>
      <c r="H58" s="27" t="s">
        <v>33</v>
      </c>
      <c r="I58" s="27" t="s">
        <v>245</v>
      </c>
      <c r="J58" s="28">
        <v>50</v>
      </c>
      <c r="K58" s="27" t="s">
        <v>33</v>
      </c>
      <c r="L58" s="27" t="s">
        <v>240</v>
      </c>
    </row>
    <row r="59" spans="1:12" ht="19.2" x14ac:dyDescent="0.45">
      <c r="A59" s="31">
        <v>2021</v>
      </c>
      <c r="B59" s="29" t="s">
        <v>214</v>
      </c>
      <c r="C59" s="29" t="s">
        <v>218</v>
      </c>
      <c r="D59" s="29" t="s">
        <v>37</v>
      </c>
      <c r="E59" s="30">
        <v>52500</v>
      </c>
      <c r="F59" s="31" t="s">
        <v>58</v>
      </c>
      <c r="G59" s="30">
        <v>72212</v>
      </c>
      <c r="H59" s="31" t="s">
        <v>33</v>
      </c>
      <c r="I59" s="31" t="s">
        <v>245</v>
      </c>
      <c r="J59" s="32">
        <v>50</v>
      </c>
      <c r="K59" s="31" t="s">
        <v>33</v>
      </c>
      <c r="L59" s="31" t="s">
        <v>240</v>
      </c>
    </row>
    <row r="60" spans="1:12" ht="19.2" x14ac:dyDescent="0.45">
      <c r="A60" s="27">
        <v>2021</v>
      </c>
      <c r="B60" s="25" t="s">
        <v>213</v>
      </c>
      <c r="C60" s="25" t="s">
        <v>218</v>
      </c>
      <c r="D60" s="25" t="s">
        <v>23</v>
      </c>
      <c r="E60" s="26">
        <v>165000</v>
      </c>
      <c r="F60" s="27" t="s">
        <v>20</v>
      </c>
      <c r="G60" s="26">
        <v>165000</v>
      </c>
      <c r="H60" s="27" t="s">
        <v>21</v>
      </c>
      <c r="I60" s="27" t="s">
        <v>243</v>
      </c>
      <c r="J60" s="28">
        <v>100</v>
      </c>
      <c r="K60" s="27" t="s">
        <v>21</v>
      </c>
      <c r="L60" s="27" t="s">
        <v>240</v>
      </c>
    </row>
    <row r="61" spans="1:12" ht="19.2" x14ac:dyDescent="0.45">
      <c r="A61" s="31">
        <v>2021</v>
      </c>
      <c r="B61" s="29" t="s">
        <v>214</v>
      </c>
      <c r="C61" s="29" t="s">
        <v>218</v>
      </c>
      <c r="D61" s="29" t="s">
        <v>27</v>
      </c>
      <c r="E61" s="30">
        <v>80000</v>
      </c>
      <c r="F61" s="31" t="s">
        <v>20</v>
      </c>
      <c r="G61" s="30">
        <v>80000</v>
      </c>
      <c r="H61" s="31" t="s">
        <v>21</v>
      </c>
      <c r="I61" s="31" t="s">
        <v>243</v>
      </c>
      <c r="J61" s="32">
        <v>100</v>
      </c>
      <c r="K61" s="31" t="s">
        <v>21</v>
      </c>
      <c r="L61" s="31" t="s">
        <v>240</v>
      </c>
    </row>
    <row r="62" spans="1:12" ht="19.2" x14ac:dyDescent="0.45">
      <c r="A62" s="27">
        <v>2021</v>
      </c>
      <c r="B62" s="25" t="s">
        <v>214</v>
      </c>
      <c r="C62" s="25" t="s">
        <v>218</v>
      </c>
      <c r="D62" s="25" t="s">
        <v>235</v>
      </c>
      <c r="E62" s="26">
        <v>110000</v>
      </c>
      <c r="F62" s="27" t="s">
        <v>20</v>
      </c>
      <c r="G62" s="26">
        <v>110000</v>
      </c>
      <c r="H62" s="27" t="s">
        <v>21</v>
      </c>
      <c r="I62" s="27" t="s">
        <v>244</v>
      </c>
      <c r="J62" s="28">
        <v>0</v>
      </c>
      <c r="K62" s="27" t="s">
        <v>21</v>
      </c>
      <c r="L62" s="27" t="s">
        <v>241</v>
      </c>
    </row>
    <row r="63" spans="1:12" ht="19.2" x14ac:dyDescent="0.45">
      <c r="A63" s="31">
        <v>2021</v>
      </c>
      <c r="B63" s="29" t="s">
        <v>214</v>
      </c>
      <c r="C63" s="29" t="s">
        <v>218</v>
      </c>
      <c r="D63" s="29" t="s">
        <v>45</v>
      </c>
      <c r="E63" s="30">
        <v>180000</v>
      </c>
      <c r="F63" s="31" t="s">
        <v>20</v>
      </c>
      <c r="G63" s="30">
        <v>180000</v>
      </c>
      <c r="H63" s="31" t="s">
        <v>21</v>
      </c>
      <c r="I63" s="31" t="s">
        <v>243</v>
      </c>
      <c r="J63" s="32">
        <v>100</v>
      </c>
      <c r="K63" s="31" t="s">
        <v>21</v>
      </c>
      <c r="L63" s="31" t="s">
        <v>240</v>
      </c>
    </row>
    <row r="64" spans="1:12" ht="19.2" x14ac:dyDescent="0.45">
      <c r="A64" s="27">
        <v>2021</v>
      </c>
      <c r="B64" s="25" t="s">
        <v>213</v>
      </c>
      <c r="C64" s="25" t="s">
        <v>218</v>
      </c>
      <c r="D64" s="25" t="s">
        <v>27</v>
      </c>
      <c r="E64" s="26">
        <v>200000</v>
      </c>
      <c r="F64" s="27" t="s">
        <v>20</v>
      </c>
      <c r="G64" s="26">
        <v>200000</v>
      </c>
      <c r="H64" s="27" t="s">
        <v>21</v>
      </c>
      <c r="I64" s="27" t="s">
        <v>243</v>
      </c>
      <c r="J64" s="28">
        <v>100</v>
      </c>
      <c r="K64" s="27" t="s">
        <v>21</v>
      </c>
      <c r="L64" s="27" t="s">
        <v>240</v>
      </c>
    </row>
    <row r="65" spans="1:12" ht="19.2" x14ac:dyDescent="0.45">
      <c r="A65" s="31">
        <v>2021</v>
      </c>
      <c r="B65" s="29" t="s">
        <v>213</v>
      </c>
      <c r="C65" s="29" t="s">
        <v>218</v>
      </c>
      <c r="D65" s="29" t="s">
        <v>37</v>
      </c>
      <c r="E65" s="30">
        <v>200000</v>
      </c>
      <c r="F65" s="31" t="s">
        <v>20</v>
      </c>
      <c r="G65" s="30">
        <v>200000</v>
      </c>
      <c r="H65" s="31" t="s">
        <v>21</v>
      </c>
      <c r="I65" s="31" t="s">
        <v>243</v>
      </c>
      <c r="J65" s="32">
        <v>100</v>
      </c>
      <c r="K65" s="31" t="s">
        <v>21</v>
      </c>
      <c r="L65" s="31" t="s">
        <v>240</v>
      </c>
    </row>
    <row r="66" spans="1:12" ht="19.2" x14ac:dyDescent="0.45">
      <c r="A66" s="27">
        <v>2021</v>
      </c>
      <c r="B66" s="25" t="s">
        <v>213</v>
      </c>
      <c r="C66" s="25" t="s">
        <v>218</v>
      </c>
      <c r="D66" s="25" t="s">
        <v>222</v>
      </c>
      <c r="E66" s="26">
        <v>256000</v>
      </c>
      <c r="F66" s="27" t="s">
        <v>20</v>
      </c>
      <c r="G66" s="26">
        <v>256000</v>
      </c>
      <c r="H66" s="27" t="s">
        <v>21</v>
      </c>
      <c r="I66" s="27" t="s">
        <v>243</v>
      </c>
      <c r="J66" s="28">
        <v>100</v>
      </c>
      <c r="K66" s="27" t="s">
        <v>21</v>
      </c>
      <c r="L66" s="27" t="s">
        <v>241</v>
      </c>
    </row>
    <row r="67" spans="1:12" ht="19.2" x14ac:dyDescent="0.45">
      <c r="A67" s="31">
        <v>2021</v>
      </c>
      <c r="B67" s="29" t="s">
        <v>214</v>
      </c>
      <c r="C67" s="29" t="s">
        <v>218</v>
      </c>
      <c r="D67" s="29" t="s">
        <v>37</v>
      </c>
      <c r="E67" s="30">
        <v>110000</v>
      </c>
      <c r="F67" s="31" t="s">
        <v>20</v>
      </c>
      <c r="G67" s="30">
        <v>110000</v>
      </c>
      <c r="H67" s="31" t="s">
        <v>21</v>
      </c>
      <c r="I67" s="31" t="s">
        <v>243</v>
      </c>
      <c r="J67" s="32">
        <v>100</v>
      </c>
      <c r="K67" s="31" t="s">
        <v>21</v>
      </c>
      <c r="L67" s="31" t="s">
        <v>240</v>
      </c>
    </row>
    <row r="68" spans="1:12" ht="19.2" x14ac:dyDescent="0.45">
      <c r="A68" s="27">
        <v>2021</v>
      </c>
      <c r="B68" s="25" t="s">
        <v>215</v>
      </c>
      <c r="C68" s="25" t="s">
        <v>218</v>
      </c>
      <c r="D68" s="25" t="s">
        <v>37</v>
      </c>
      <c r="E68" s="26">
        <v>72500</v>
      </c>
      <c r="F68" s="27" t="s">
        <v>20</v>
      </c>
      <c r="G68" s="26">
        <v>72500</v>
      </c>
      <c r="H68" s="27" t="s">
        <v>21</v>
      </c>
      <c r="I68" s="27" t="s">
        <v>243</v>
      </c>
      <c r="J68" s="28">
        <v>100</v>
      </c>
      <c r="K68" s="27" t="s">
        <v>21</v>
      </c>
      <c r="L68" s="27" t="s">
        <v>240</v>
      </c>
    </row>
    <row r="69" spans="1:12" ht="19.2" x14ac:dyDescent="0.45">
      <c r="A69" s="31">
        <v>2021</v>
      </c>
      <c r="B69" s="29" t="s">
        <v>213</v>
      </c>
      <c r="C69" s="29" t="s">
        <v>218</v>
      </c>
      <c r="D69" s="29" t="s">
        <v>35</v>
      </c>
      <c r="E69" s="30">
        <v>185000</v>
      </c>
      <c r="F69" s="31" t="s">
        <v>20</v>
      </c>
      <c r="G69" s="30">
        <v>185000</v>
      </c>
      <c r="H69" s="31" t="s">
        <v>21</v>
      </c>
      <c r="I69" s="31" t="s">
        <v>245</v>
      </c>
      <c r="J69" s="32">
        <v>50</v>
      </c>
      <c r="K69" s="31" t="s">
        <v>21</v>
      </c>
      <c r="L69" s="31" t="s">
        <v>240</v>
      </c>
    </row>
    <row r="70" spans="1:12" ht="19.2" x14ac:dyDescent="0.45">
      <c r="A70" s="27">
        <v>2021</v>
      </c>
      <c r="B70" s="25" t="s">
        <v>214</v>
      </c>
      <c r="C70" s="25" t="s">
        <v>218</v>
      </c>
      <c r="D70" s="25" t="s">
        <v>37</v>
      </c>
      <c r="E70" s="26">
        <v>112000</v>
      </c>
      <c r="F70" s="27" t="s">
        <v>20</v>
      </c>
      <c r="G70" s="26">
        <v>112000</v>
      </c>
      <c r="H70" s="27" t="s">
        <v>21</v>
      </c>
      <c r="I70" s="27" t="s">
        <v>243</v>
      </c>
      <c r="J70" s="28">
        <v>100</v>
      </c>
      <c r="K70" s="27" t="s">
        <v>21</v>
      </c>
      <c r="L70" s="27" t="s">
        <v>240</v>
      </c>
    </row>
    <row r="71" spans="1:12" ht="19.2" x14ac:dyDescent="0.45">
      <c r="A71" s="31">
        <v>2021</v>
      </c>
      <c r="B71" s="29" t="s">
        <v>215</v>
      </c>
      <c r="C71" s="29" t="s">
        <v>218</v>
      </c>
      <c r="D71" s="29" t="s">
        <v>23</v>
      </c>
      <c r="E71" s="30">
        <v>58000</v>
      </c>
      <c r="F71" s="31" t="s">
        <v>20</v>
      </c>
      <c r="G71" s="30">
        <v>58000</v>
      </c>
      <c r="H71" s="31" t="s">
        <v>21</v>
      </c>
      <c r="I71" s="31" t="s">
        <v>245</v>
      </c>
      <c r="J71" s="32">
        <v>50</v>
      </c>
      <c r="K71" s="31" t="s">
        <v>21</v>
      </c>
      <c r="L71" s="31" t="s">
        <v>240</v>
      </c>
    </row>
    <row r="72" spans="1:12" ht="19.2" x14ac:dyDescent="0.45">
      <c r="A72" s="27">
        <v>2021</v>
      </c>
      <c r="B72" s="25" t="s">
        <v>215</v>
      </c>
      <c r="C72" s="25" t="s">
        <v>218</v>
      </c>
      <c r="D72" s="25" t="s">
        <v>23</v>
      </c>
      <c r="E72" s="26">
        <v>100000</v>
      </c>
      <c r="F72" s="27" t="s">
        <v>20</v>
      </c>
      <c r="G72" s="26">
        <v>100000</v>
      </c>
      <c r="H72" s="27" t="s">
        <v>21</v>
      </c>
      <c r="I72" s="27" t="s">
        <v>243</v>
      </c>
      <c r="J72" s="28">
        <v>100</v>
      </c>
      <c r="K72" s="27" t="s">
        <v>21</v>
      </c>
      <c r="L72" s="27" t="s">
        <v>242</v>
      </c>
    </row>
    <row r="73" spans="1:12" ht="19.2" x14ac:dyDescent="0.45">
      <c r="A73" s="31">
        <v>2021</v>
      </c>
      <c r="B73" s="29" t="s">
        <v>213</v>
      </c>
      <c r="C73" s="29" t="s">
        <v>219</v>
      </c>
      <c r="D73" s="29" t="s">
        <v>206</v>
      </c>
      <c r="E73" s="30">
        <v>105000</v>
      </c>
      <c r="F73" s="31" t="s">
        <v>20</v>
      </c>
      <c r="G73" s="30">
        <v>105000</v>
      </c>
      <c r="H73" s="31" t="s">
        <v>21</v>
      </c>
      <c r="I73" s="31" t="s">
        <v>243</v>
      </c>
      <c r="J73" s="32">
        <v>100</v>
      </c>
      <c r="K73" s="31" t="s">
        <v>21</v>
      </c>
      <c r="L73" s="31" t="s">
        <v>242</v>
      </c>
    </row>
    <row r="74" spans="1:12" ht="19.2" x14ac:dyDescent="0.45">
      <c r="A74" s="27">
        <v>2021</v>
      </c>
      <c r="B74" s="25" t="s">
        <v>214</v>
      </c>
      <c r="C74" s="25" t="s">
        <v>218</v>
      </c>
      <c r="D74" s="25" t="s">
        <v>37</v>
      </c>
      <c r="E74" s="26">
        <v>111775</v>
      </c>
      <c r="F74" s="27" t="s">
        <v>20</v>
      </c>
      <c r="G74" s="26">
        <v>111775</v>
      </c>
      <c r="H74" s="27" t="s">
        <v>21</v>
      </c>
      <c r="I74" s="27" t="s">
        <v>244</v>
      </c>
      <c r="J74" s="28">
        <v>0</v>
      </c>
      <c r="K74" s="27" t="s">
        <v>21</v>
      </c>
      <c r="L74" s="27" t="s">
        <v>242</v>
      </c>
    </row>
    <row r="75" spans="1:12" ht="19.2" x14ac:dyDescent="0.45">
      <c r="A75" s="31">
        <v>2021</v>
      </c>
      <c r="B75" s="29" t="s">
        <v>214</v>
      </c>
      <c r="C75" s="29" t="s">
        <v>218</v>
      </c>
      <c r="D75" s="29" t="s">
        <v>37</v>
      </c>
      <c r="E75" s="30">
        <v>93150</v>
      </c>
      <c r="F75" s="31" t="s">
        <v>20</v>
      </c>
      <c r="G75" s="30">
        <v>93150</v>
      </c>
      <c r="H75" s="31" t="s">
        <v>21</v>
      </c>
      <c r="I75" s="31" t="s">
        <v>244</v>
      </c>
      <c r="J75" s="32">
        <v>0</v>
      </c>
      <c r="K75" s="31" t="s">
        <v>21</v>
      </c>
      <c r="L75" s="31" t="s">
        <v>242</v>
      </c>
    </row>
    <row r="76" spans="1:12" ht="19.2" x14ac:dyDescent="0.45">
      <c r="A76" s="27">
        <v>2021</v>
      </c>
      <c r="B76" s="25" t="s">
        <v>213</v>
      </c>
      <c r="C76" s="25" t="s">
        <v>218</v>
      </c>
      <c r="D76" s="25" t="s">
        <v>23</v>
      </c>
      <c r="E76" s="26">
        <v>135000</v>
      </c>
      <c r="F76" s="27" t="s">
        <v>20</v>
      </c>
      <c r="G76" s="26">
        <v>135000</v>
      </c>
      <c r="H76" s="27" t="s">
        <v>21</v>
      </c>
      <c r="I76" s="27" t="s">
        <v>244</v>
      </c>
      <c r="J76" s="28">
        <v>0</v>
      </c>
      <c r="K76" s="27" t="s">
        <v>21</v>
      </c>
      <c r="L76" s="27" t="s">
        <v>240</v>
      </c>
    </row>
    <row r="77" spans="1:12" ht="19.2" x14ac:dyDescent="0.45">
      <c r="A77" s="31">
        <v>2021</v>
      </c>
      <c r="B77" s="29" t="s">
        <v>214</v>
      </c>
      <c r="C77" s="29" t="s">
        <v>218</v>
      </c>
      <c r="D77" s="29" t="s">
        <v>23</v>
      </c>
      <c r="E77" s="30">
        <v>147000</v>
      </c>
      <c r="F77" s="31" t="s">
        <v>20</v>
      </c>
      <c r="G77" s="30">
        <v>147000</v>
      </c>
      <c r="H77" s="31" t="s">
        <v>21</v>
      </c>
      <c r="I77" s="31" t="s">
        <v>245</v>
      </c>
      <c r="J77" s="32">
        <v>50</v>
      </c>
      <c r="K77" s="31" t="s">
        <v>21</v>
      </c>
      <c r="L77" s="31" t="s">
        <v>240</v>
      </c>
    </row>
    <row r="78" spans="1:12" ht="19.2" x14ac:dyDescent="0.45">
      <c r="A78" s="27">
        <v>2021</v>
      </c>
      <c r="B78" s="25" t="s">
        <v>213</v>
      </c>
      <c r="C78" s="25" t="s">
        <v>218</v>
      </c>
      <c r="D78" s="25" t="s">
        <v>69</v>
      </c>
      <c r="E78" s="26">
        <v>174000</v>
      </c>
      <c r="F78" s="27" t="s">
        <v>20</v>
      </c>
      <c r="G78" s="26">
        <v>174000</v>
      </c>
      <c r="H78" s="27" t="s">
        <v>21</v>
      </c>
      <c r="I78" s="27" t="s">
        <v>243</v>
      </c>
      <c r="J78" s="28">
        <v>100</v>
      </c>
      <c r="K78" s="27" t="s">
        <v>21</v>
      </c>
      <c r="L78" s="27" t="s">
        <v>240</v>
      </c>
    </row>
    <row r="79" spans="1:12" ht="19.2" x14ac:dyDescent="0.45">
      <c r="A79" s="31">
        <v>2021</v>
      </c>
      <c r="B79" s="29" t="s">
        <v>215</v>
      </c>
      <c r="C79" s="29" t="s">
        <v>218</v>
      </c>
      <c r="D79" s="29" t="s">
        <v>35</v>
      </c>
      <c r="E79" s="30">
        <v>81000</v>
      </c>
      <c r="F79" s="31" t="s">
        <v>20</v>
      </c>
      <c r="G79" s="30">
        <v>81000</v>
      </c>
      <c r="H79" s="31" t="s">
        <v>21</v>
      </c>
      <c r="I79" s="31" t="s">
        <v>245</v>
      </c>
      <c r="J79" s="32">
        <v>50</v>
      </c>
      <c r="K79" s="31" t="s">
        <v>21</v>
      </c>
      <c r="L79" s="31" t="s">
        <v>241</v>
      </c>
    </row>
    <row r="80" spans="1:12" ht="19.2" x14ac:dyDescent="0.45">
      <c r="A80" s="27">
        <v>2021</v>
      </c>
      <c r="B80" s="25" t="s">
        <v>215</v>
      </c>
      <c r="C80" s="25" t="s">
        <v>218</v>
      </c>
      <c r="D80" s="25" t="s">
        <v>104</v>
      </c>
      <c r="E80" s="26">
        <v>90000</v>
      </c>
      <c r="F80" s="27" t="s">
        <v>20</v>
      </c>
      <c r="G80" s="26">
        <v>90000</v>
      </c>
      <c r="H80" s="27" t="s">
        <v>21</v>
      </c>
      <c r="I80" s="27" t="s">
        <v>243</v>
      </c>
      <c r="J80" s="28">
        <v>100</v>
      </c>
      <c r="K80" s="27" t="s">
        <v>21</v>
      </c>
      <c r="L80" s="27" t="s">
        <v>241</v>
      </c>
    </row>
    <row r="81" spans="1:12" ht="19.2" x14ac:dyDescent="0.45">
      <c r="A81" s="31">
        <v>2021</v>
      </c>
      <c r="B81" s="29" t="s">
        <v>213</v>
      </c>
      <c r="C81" s="29" t="s">
        <v>218</v>
      </c>
      <c r="D81" s="29" t="s">
        <v>108</v>
      </c>
      <c r="E81" s="30">
        <v>195000</v>
      </c>
      <c r="F81" s="31" t="s">
        <v>20</v>
      </c>
      <c r="G81" s="30">
        <v>195000</v>
      </c>
      <c r="H81" s="31" t="s">
        <v>21</v>
      </c>
      <c r="I81" s="31" t="s">
        <v>243</v>
      </c>
      <c r="J81" s="32">
        <v>100</v>
      </c>
      <c r="K81" s="31" t="s">
        <v>21</v>
      </c>
      <c r="L81" s="31" t="s">
        <v>242</v>
      </c>
    </row>
    <row r="82" spans="1:12" ht="19.2" x14ac:dyDescent="0.45">
      <c r="A82" s="27">
        <v>2021</v>
      </c>
      <c r="B82" s="25" t="s">
        <v>216</v>
      </c>
      <c r="C82" s="25" t="s">
        <v>219</v>
      </c>
      <c r="D82" s="25" t="s">
        <v>13</v>
      </c>
      <c r="E82" s="26">
        <v>416000</v>
      </c>
      <c r="F82" s="27" t="s">
        <v>20</v>
      </c>
      <c r="G82" s="26">
        <v>416000</v>
      </c>
      <c r="H82" s="27" t="s">
        <v>21</v>
      </c>
      <c r="I82" s="27" t="s">
        <v>243</v>
      </c>
      <c r="J82" s="28">
        <v>100</v>
      </c>
      <c r="K82" s="27" t="s">
        <v>21</v>
      </c>
      <c r="L82" s="27" t="s">
        <v>241</v>
      </c>
    </row>
    <row r="83" spans="1:12" ht="19.2" x14ac:dyDescent="0.45">
      <c r="A83" s="31">
        <v>2021</v>
      </c>
      <c r="B83" s="29" t="s">
        <v>213</v>
      </c>
      <c r="C83" s="29" t="s">
        <v>218</v>
      </c>
      <c r="D83" s="29" t="s">
        <v>81</v>
      </c>
      <c r="E83" s="30">
        <v>225000</v>
      </c>
      <c r="F83" s="31" t="s">
        <v>20</v>
      </c>
      <c r="G83" s="30">
        <v>225000</v>
      </c>
      <c r="H83" s="31" t="s">
        <v>21</v>
      </c>
      <c r="I83" s="31" t="s">
        <v>243</v>
      </c>
      <c r="J83" s="32">
        <v>100</v>
      </c>
      <c r="K83" s="31" t="s">
        <v>24</v>
      </c>
      <c r="L83" s="31" t="s">
        <v>240</v>
      </c>
    </row>
    <row r="84" spans="1:12" ht="19.2" x14ac:dyDescent="0.45">
      <c r="A84" s="27">
        <v>2021</v>
      </c>
      <c r="B84" s="25" t="s">
        <v>214</v>
      </c>
      <c r="C84" s="25" t="s">
        <v>218</v>
      </c>
      <c r="D84" s="25" t="s">
        <v>23</v>
      </c>
      <c r="E84" s="26">
        <v>40900</v>
      </c>
      <c r="F84" s="27" t="s">
        <v>58</v>
      </c>
      <c r="G84" s="26">
        <v>56256</v>
      </c>
      <c r="H84" s="27" t="s">
        <v>33</v>
      </c>
      <c r="I84" s="27" t="s">
        <v>245</v>
      </c>
      <c r="J84" s="28">
        <v>50</v>
      </c>
      <c r="K84" s="27" t="s">
        <v>33</v>
      </c>
      <c r="L84" s="27" t="s">
        <v>240</v>
      </c>
    </row>
    <row r="85" spans="1:12" ht="19.2" x14ac:dyDescent="0.45">
      <c r="A85" s="31">
        <v>2021</v>
      </c>
      <c r="B85" s="29" t="s">
        <v>214</v>
      </c>
      <c r="C85" s="29" t="s">
        <v>218</v>
      </c>
      <c r="D85" s="29" t="s">
        <v>23</v>
      </c>
      <c r="E85" s="30">
        <v>85000</v>
      </c>
      <c r="F85" s="31" t="s">
        <v>58</v>
      </c>
      <c r="G85" s="30">
        <v>116914</v>
      </c>
      <c r="H85" s="31" t="s">
        <v>33</v>
      </c>
      <c r="I85" s="31" t="s">
        <v>245</v>
      </c>
      <c r="J85" s="32">
        <v>50</v>
      </c>
      <c r="K85" s="31" t="s">
        <v>33</v>
      </c>
      <c r="L85" s="31" t="s">
        <v>240</v>
      </c>
    </row>
    <row r="86" spans="1:12" ht="19.2" x14ac:dyDescent="0.45">
      <c r="A86" s="27">
        <v>2021</v>
      </c>
      <c r="B86" s="25" t="s">
        <v>213</v>
      </c>
      <c r="C86" s="25" t="s">
        <v>218</v>
      </c>
      <c r="D86" s="25" t="s">
        <v>55</v>
      </c>
      <c r="E86" s="26">
        <v>120000</v>
      </c>
      <c r="F86" s="27" t="s">
        <v>20</v>
      </c>
      <c r="G86" s="26">
        <v>120000</v>
      </c>
      <c r="H86" s="27" t="s">
        <v>21</v>
      </c>
      <c r="I86" s="27" t="s">
        <v>244</v>
      </c>
      <c r="J86" s="28">
        <v>0</v>
      </c>
      <c r="K86" s="27" t="s">
        <v>21</v>
      </c>
      <c r="L86" s="27" t="s">
        <v>240</v>
      </c>
    </row>
    <row r="87" spans="1:12" ht="19.2" x14ac:dyDescent="0.45">
      <c r="A87" s="31">
        <v>2021</v>
      </c>
      <c r="B87" s="29" t="s">
        <v>213</v>
      </c>
      <c r="C87" s="29" t="s">
        <v>218</v>
      </c>
      <c r="D87" s="29" t="s">
        <v>35</v>
      </c>
      <c r="E87" s="30">
        <v>200000</v>
      </c>
      <c r="F87" s="31" t="s">
        <v>20</v>
      </c>
      <c r="G87" s="30">
        <v>200000</v>
      </c>
      <c r="H87" s="31" t="s">
        <v>21</v>
      </c>
      <c r="I87" s="31" t="s">
        <v>243</v>
      </c>
      <c r="J87" s="32">
        <v>100</v>
      </c>
      <c r="K87" s="31" t="s">
        <v>21</v>
      </c>
      <c r="L87" s="31" t="s">
        <v>240</v>
      </c>
    </row>
    <row r="88" spans="1:12" ht="19.2" x14ac:dyDescent="0.45">
      <c r="A88" s="27">
        <v>2021</v>
      </c>
      <c r="B88" s="25" t="s">
        <v>214</v>
      </c>
      <c r="C88" s="25" t="s">
        <v>218</v>
      </c>
      <c r="D88" s="25" t="s">
        <v>23</v>
      </c>
      <c r="E88" s="26">
        <v>160000</v>
      </c>
      <c r="F88" s="27" t="s">
        <v>20</v>
      </c>
      <c r="G88" s="26">
        <v>160000</v>
      </c>
      <c r="H88" s="27" t="s">
        <v>21</v>
      </c>
      <c r="I88" s="27" t="s">
        <v>243</v>
      </c>
      <c r="J88" s="28">
        <v>100</v>
      </c>
      <c r="K88" s="27" t="s">
        <v>21</v>
      </c>
      <c r="L88" s="27" t="s">
        <v>240</v>
      </c>
    </row>
    <row r="89" spans="1:12" ht="19.2" x14ac:dyDescent="0.45">
      <c r="A89" s="31">
        <v>2021</v>
      </c>
      <c r="B89" s="29" t="s">
        <v>213</v>
      </c>
      <c r="C89" s="29" t="s">
        <v>218</v>
      </c>
      <c r="D89" s="29" t="s">
        <v>37</v>
      </c>
      <c r="E89" s="30">
        <v>165000</v>
      </c>
      <c r="F89" s="31" t="s">
        <v>20</v>
      </c>
      <c r="G89" s="30">
        <v>165000</v>
      </c>
      <c r="H89" s="31" t="s">
        <v>21</v>
      </c>
      <c r="I89" s="31" t="s">
        <v>244</v>
      </c>
      <c r="J89" s="32">
        <v>0</v>
      </c>
      <c r="K89" s="31" t="s">
        <v>21</v>
      </c>
      <c r="L89" s="31" t="s">
        <v>242</v>
      </c>
    </row>
    <row r="90" spans="1:12" ht="19.2" x14ac:dyDescent="0.45">
      <c r="A90" s="27">
        <v>2021</v>
      </c>
      <c r="B90" s="25" t="s">
        <v>213</v>
      </c>
      <c r="C90" s="25" t="s">
        <v>218</v>
      </c>
      <c r="D90" s="25" t="s">
        <v>200</v>
      </c>
      <c r="E90" s="26">
        <v>185000</v>
      </c>
      <c r="F90" s="27" t="s">
        <v>20</v>
      </c>
      <c r="G90" s="26">
        <v>185000</v>
      </c>
      <c r="H90" s="27" t="s">
        <v>21</v>
      </c>
      <c r="I90" s="27" t="s">
        <v>243</v>
      </c>
      <c r="J90" s="28">
        <v>100</v>
      </c>
      <c r="K90" s="27" t="s">
        <v>21</v>
      </c>
      <c r="L90" s="27" t="s">
        <v>240</v>
      </c>
    </row>
    <row r="91" spans="1:12" ht="19.2" x14ac:dyDescent="0.45">
      <c r="A91" s="31">
        <v>2021</v>
      </c>
      <c r="B91" s="29" t="s">
        <v>213</v>
      </c>
      <c r="C91" s="29" t="s">
        <v>218</v>
      </c>
      <c r="D91" s="29" t="s">
        <v>55</v>
      </c>
      <c r="E91" s="30">
        <v>140000</v>
      </c>
      <c r="F91" s="31" t="s">
        <v>20</v>
      </c>
      <c r="G91" s="30">
        <v>140000</v>
      </c>
      <c r="H91" s="31" t="s">
        <v>21</v>
      </c>
      <c r="I91" s="31" t="s">
        <v>243</v>
      </c>
      <c r="J91" s="32">
        <v>100</v>
      </c>
      <c r="K91" s="31" t="s">
        <v>21</v>
      </c>
      <c r="L91" s="31" t="s">
        <v>240</v>
      </c>
    </row>
    <row r="92" spans="1:12" ht="19.2" x14ac:dyDescent="0.45">
      <c r="A92" s="27">
        <v>2021</v>
      </c>
      <c r="B92" s="25" t="s">
        <v>213</v>
      </c>
      <c r="C92" s="25" t="s">
        <v>218</v>
      </c>
      <c r="D92" s="25" t="s">
        <v>210</v>
      </c>
      <c r="E92" s="26">
        <v>45000</v>
      </c>
      <c r="F92" s="27" t="s">
        <v>58</v>
      </c>
      <c r="G92" s="26">
        <v>61896</v>
      </c>
      <c r="H92" s="27" t="s">
        <v>33</v>
      </c>
      <c r="I92" s="27" t="s">
        <v>245</v>
      </c>
      <c r="J92" s="28">
        <v>50</v>
      </c>
      <c r="K92" s="27" t="s">
        <v>33</v>
      </c>
      <c r="L92" s="27" t="s">
        <v>240</v>
      </c>
    </row>
    <row r="93" spans="1:12" ht="19.2" x14ac:dyDescent="0.45">
      <c r="A93" s="31">
        <v>2021</v>
      </c>
      <c r="B93" s="29" t="s">
        <v>213</v>
      </c>
      <c r="C93" s="29" t="s">
        <v>218</v>
      </c>
      <c r="D93" s="29" t="s">
        <v>69</v>
      </c>
      <c r="E93" s="30">
        <v>152000</v>
      </c>
      <c r="F93" s="31" t="s">
        <v>20</v>
      </c>
      <c r="G93" s="30">
        <v>152000</v>
      </c>
      <c r="H93" s="31" t="s">
        <v>21</v>
      </c>
      <c r="I93" s="31" t="s">
        <v>243</v>
      </c>
      <c r="J93" s="32">
        <v>100</v>
      </c>
      <c r="K93" s="31" t="s">
        <v>63</v>
      </c>
      <c r="L93" s="31" t="s">
        <v>240</v>
      </c>
    </row>
    <row r="94" spans="1:12" ht="19.2" x14ac:dyDescent="0.45">
      <c r="A94" s="27">
        <v>2021</v>
      </c>
      <c r="B94" s="25" t="s">
        <v>214</v>
      </c>
      <c r="C94" s="25" t="s">
        <v>218</v>
      </c>
      <c r="D94" s="25" t="s">
        <v>23</v>
      </c>
      <c r="E94" s="26">
        <v>130000</v>
      </c>
      <c r="F94" s="27" t="s">
        <v>20</v>
      </c>
      <c r="G94" s="26">
        <v>130000</v>
      </c>
      <c r="H94" s="27" t="s">
        <v>21</v>
      </c>
      <c r="I94" s="27" t="s">
        <v>245</v>
      </c>
      <c r="J94" s="28">
        <v>50</v>
      </c>
      <c r="K94" s="27" t="s">
        <v>21</v>
      </c>
      <c r="L94" s="27" t="s">
        <v>240</v>
      </c>
    </row>
    <row r="95" spans="1:12" ht="19.2" x14ac:dyDescent="0.45">
      <c r="A95" s="31">
        <v>2021</v>
      </c>
      <c r="B95" s="29" t="s">
        <v>214</v>
      </c>
      <c r="C95" s="29" t="s">
        <v>218</v>
      </c>
      <c r="D95" s="29" t="s">
        <v>23</v>
      </c>
      <c r="E95" s="30">
        <v>115000</v>
      </c>
      <c r="F95" s="31" t="s">
        <v>20</v>
      </c>
      <c r="G95" s="30">
        <v>115000</v>
      </c>
      <c r="H95" s="31" t="s">
        <v>21</v>
      </c>
      <c r="I95" s="31" t="s">
        <v>245</v>
      </c>
      <c r="J95" s="32">
        <v>50</v>
      </c>
      <c r="K95" s="31" t="s">
        <v>21</v>
      </c>
      <c r="L95" s="31" t="s">
        <v>240</v>
      </c>
    </row>
    <row r="96" spans="1:12" ht="19.2" x14ac:dyDescent="0.45">
      <c r="A96" s="27">
        <v>2021</v>
      </c>
      <c r="B96" s="25" t="s">
        <v>213</v>
      </c>
      <c r="C96" s="25" t="s">
        <v>218</v>
      </c>
      <c r="D96" s="25" t="s">
        <v>13</v>
      </c>
      <c r="E96" s="26">
        <v>235000</v>
      </c>
      <c r="F96" s="27" t="s">
        <v>20</v>
      </c>
      <c r="G96" s="26">
        <v>235000</v>
      </c>
      <c r="H96" s="27" t="s">
        <v>21</v>
      </c>
      <c r="I96" s="27" t="s">
        <v>243</v>
      </c>
      <c r="J96" s="28">
        <v>100</v>
      </c>
      <c r="K96" s="27" t="s">
        <v>21</v>
      </c>
      <c r="L96" s="27" t="s">
        <v>240</v>
      </c>
    </row>
    <row r="97" spans="1:12" ht="19.2" x14ac:dyDescent="0.45">
      <c r="A97" s="31">
        <v>2021</v>
      </c>
      <c r="B97" s="29" t="s">
        <v>214</v>
      </c>
      <c r="C97" s="29" t="s">
        <v>218</v>
      </c>
      <c r="D97" s="29" t="s">
        <v>27</v>
      </c>
      <c r="E97" s="30">
        <v>75000</v>
      </c>
      <c r="F97" s="31" t="s">
        <v>20</v>
      </c>
      <c r="G97" s="30">
        <v>75000</v>
      </c>
      <c r="H97" s="31" t="s">
        <v>21</v>
      </c>
      <c r="I97" s="31" t="s">
        <v>244</v>
      </c>
      <c r="J97" s="32">
        <v>0</v>
      </c>
      <c r="K97" s="31" t="s">
        <v>21</v>
      </c>
      <c r="L97" s="31" t="s">
        <v>240</v>
      </c>
    </row>
    <row r="98" spans="1:12" ht="19.2" x14ac:dyDescent="0.45">
      <c r="A98" s="27">
        <v>2021</v>
      </c>
      <c r="B98" s="25" t="s">
        <v>214</v>
      </c>
      <c r="C98" s="25" t="s">
        <v>218</v>
      </c>
      <c r="D98" s="25" t="s">
        <v>27</v>
      </c>
      <c r="E98" s="26">
        <v>62000</v>
      </c>
      <c r="F98" s="27" t="s">
        <v>20</v>
      </c>
      <c r="G98" s="26">
        <v>62000</v>
      </c>
      <c r="H98" s="27" t="s">
        <v>21</v>
      </c>
      <c r="I98" s="27" t="s">
        <v>244</v>
      </c>
      <c r="J98" s="28">
        <v>0</v>
      </c>
      <c r="K98" s="27" t="s">
        <v>21</v>
      </c>
      <c r="L98" s="27" t="s">
        <v>240</v>
      </c>
    </row>
    <row r="99" spans="1:12" ht="19.2" x14ac:dyDescent="0.45">
      <c r="A99" s="31">
        <v>2021</v>
      </c>
      <c r="B99" s="29" t="s">
        <v>214</v>
      </c>
      <c r="C99" s="29" t="s">
        <v>218</v>
      </c>
      <c r="D99" s="29" t="s">
        <v>23</v>
      </c>
      <c r="E99" s="30">
        <v>73000</v>
      </c>
      <c r="F99" s="31" t="s">
        <v>20</v>
      </c>
      <c r="G99" s="30">
        <v>73000</v>
      </c>
      <c r="H99" s="31" t="s">
        <v>21</v>
      </c>
      <c r="I99" s="31" t="s">
        <v>244</v>
      </c>
      <c r="J99" s="32">
        <v>0</v>
      </c>
      <c r="K99" s="31" t="s">
        <v>21</v>
      </c>
      <c r="L99" s="31" t="s">
        <v>240</v>
      </c>
    </row>
    <row r="100" spans="1:12" ht="19.2" x14ac:dyDescent="0.45">
      <c r="A100" s="27">
        <v>2021</v>
      </c>
      <c r="B100" s="25" t="s">
        <v>214</v>
      </c>
      <c r="C100" s="25" t="s">
        <v>218</v>
      </c>
      <c r="D100" s="25" t="s">
        <v>88</v>
      </c>
      <c r="E100" s="26">
        <v>423000</v>
      </c>
      <c r="F100" s="27" t="s">
        <v>20</v>
      </c>
      <c r="G100" s="26">
        <v>423000</v>
      </c>
      <c r="H100" s="27" t="s">
        <v>21</v>
      </c>
      <c r="I100" s="27" t="s">
        <v>245</v>
      </c>
      <c r="J100" s="28">
        <v>50</v>
      </c>
      <c r="K100" s="27" t="s">
        <v>21</v>
      </c>
      <c r="L100" s="27" t="s">
        <v>240</v>
      </c>
    </row>
    <row r="101" spans="1:12" ht="19.2" x14ac:dyDescent="0.45">
      <c r="A101" s="31">
        <v>2021</v>
      </c>
      <c r="B101" s="29" t="s">
        <v>213</v>
      </c>
      <c r="C101" s="29" t="s">
        <v>218</v>
      </c>
      <c r="D101" s="29" t="s">
        <v>76</v>
      </c>
      <c r="E101" s="30">
        <v>165000</v>
      </c>
      <c r="F101" s="31" t="s">
        <v>20</v>
      </c>
      <c r="G101" s="30">
        <v>165000</v>
      </c>
      <c r="H101" s="31" t="s">
        <v>21</v>
      </c>
      <c r="I101" s="31" t="s">
        <v>243</v>
      </c>
      <c r="J101" s="32">
        <v>100</v>
      </c>
      <c r="K101" s="31" t="s">
        <v>21</v>
      </c>
      <c r="L101" s="31" t="s">
        <v>240</v>
      </c>
    </row>
    <row r="102" spans="1:12" ht="19.2" x14ac:dyDescent="0.45">
      <c r="A102" s="39">
        <v>2021</v>
      </c>
      <c r="B102" s="40" t="s">
        <v>214</v>
      </c>
      <c r="C102" s="40" t="s">
        <v>218</v>
      </c>
      <c r="D102" s="40" t="s">
        <v>13</v>
      </c>
      <c r="E102" s="41">
        <v>151000</v>
      </c>
      <c r="F102" s="39" t="s">
        <v>20</v>
      </c>
      <c r="G102" s="41">
        <v>151000</v>
      </c>
      <c r="H102" s="39" t="s">
        <v>21</v>
      </c>
      <c r="I102" s="39" t="s">
        <v>243</v>
      </c>
      <c r="J102" s="42">
        <v>100</v>
      </c>
      <c r="K102" s="39" t="s">
        <v>21</v>
      </c>
      <c r="L102" s="39" t="s">
        <v>240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ADAE7-6746-4709-9FB7-D69FF17435BC}">
  <dimension ref="A1:H3756"/>
  <sheetViews>
    <sheetView workbookViewId="0">
      <selection activeCell="J17" sqref="J17"/>
    </sheetView>
  </sheetViews>
  <sheetFormatPr defaultRowHeight="14.4" x14ac:dyDescent="0.3"/>
  <cols>
    <col min="1" max="1" width="19.88671875" customWidth="1"/>
    <col min="2" max="2" width="18.33203125" customWidth="1"/>
    <col min="7" max="7" width="16.33203125" style="18" customWidth="1"/>
    <col min="8" max="8" width="21.109375" style="1" customWidth="1"/>
  </cols>
  <sheetData>
    <row r="1" spans="1:8" ht="19.2" x14ac:dyDescent="0.45">
      <c r="A1" s="36" t="s">
        <v>285</v>
      </c>
      <c r="B1" s="49" t="s">
        <v>6</v>
      </c>
      <c r="G1" s="17" t="s">
        <v>8</v>
      </c>
      <c r="H1" s="5" t="s">
        <v>6</v>
      </c>
    </row>
    <row r="2" spans="1:8" ht="19.2" x14ac:dyDescent="0.45">
      <c r="A2" s="25">
        <v>2</v>
      </c>
      <c r="B2" s="26">
        <v>450000</v>
      </c>
      <c r="G2" s="17">
        <v>0</v>
      </c>
      <c r="H2" s="5">
        <v>450000</v>
      </c>
    </row>
    <row r="3" spans="1:8" ht="19.2" x14ac:dyDescent="0.45">
      <c r="A3" s="29">
        <v>3</v>
      </c>
      <c r="B3" s="30">
        <v>412000</v>
      </c>
      <c r="G3" s="17">
        <v>100</v>
      </c>
      <c r="H3" s="5">
        <v>412000</v>
      </c>
    </row>
    <row r="4" spans="1:8" ht="19.2" x14ac:dyDescent="0.45">
      <c r="A4" s="25">
        <v>4</v>
      </c>
      <c r="B4" s="26">
        <v>325000</v>
      </c>
      <c r="G4" s="17">
        <v>100</v>
      </c>
      <c r="H4" s="5">
        <v>325000</v>
      </c>
    </row>
    <row r="5" spans="1:8" ht="19.2" x14ac:dyDescent="0.45">
      <c r="A5" s="29">
        <v>3</v>
      </c>
      <c r="B5" s="30">
        <v>260000</v>
      </c>
      <c r="G5" s="17">
        <v>0</v>
      </c>
      <c r="H5" s="5">
        <v>260000</v>
      </c>
    </row>
    <row r="6" spans="1:8" ht="19.2" x14ac:dyDescent="0.45">
      <c r="A6" s="25">
        <v>1</v>
      </c>
      <c r="B6" s="26">
        <v>250000</v>
      </c>
      <c r="G6" s="17">
        <v>50</v>
      </c>
      <c r="H6" s="5">
        <v>250000</v>
      </c>
    </row>
    <row r="7" spans="1:8" ht="19.2" x14ac:dyDescent="0.45">
      <c r="A7" s="29">
        <v>3</v>
      </c>
      <c r="B7" s="30">
        <v>190200</v>
      </c>
      <c r="G7" s="17">
        <v>100</v>
      </c>
      <c r="H7" s="5">
        <v>190200</v>
      </c>
    </row>
    <row r="8" spans="1:8" ht="19.2" x14ac:dyDescent="0.45">
      <c r="A8" s="25">
        <v>3</v>
      </c>
      <c r="B8" s="26">
        <v>190000</v>
      </c>
      <c r="G8" s="17">
        <v>100</v>
      </c>
      <c r="H8" s="5">
        <v>190000</v>
      </c>
    </row>
    <row r="9" spans="1:8" ht="19.2" x14ac:dyDescent="0.45">
      <c r="A9" s="29">
        <v>3</v>
      </c>
      <c r="B9" s="30">
        <v>188000</v>
      </c>
      <c r="G9" s="17">
        <v>100</v>
      </c>
      <c r="H9" s="5">
        <v>188000</v>
      </c>
    </row>
    <row r="10" spans="1:8" ht="19.2" x14ac:dyDescent="0.45">
      <c r="A10" s="25">
        <v>3</v>
      </c>
      <c r="B10" s="26">
        <v>150000</v>
      </c>
      <c r="G10" s="17">
        <v>50</v>
      </c>
      <c r="H10" s="5">
        <v>150000</v>
      </c>
    </row>
    <row r="11" spans="1:8" ht="19.2" x14ac:dyDescent="0.45">
      <c r="A11" s="29">
        <v>3</v>
      </c>
      <c r="B11" s="30">
        <v>148261</v>
      </c>
      <c r="G11" s="17">
        <v>100</v>
      </c>
      <c r="H11" s="5">
        <v>148261</v>
      </c>
    </row>
    <row r="12" spans="1:8" ht="19.2" x14ac:dyDescent="0.45">
      <c r="A12" s="25">
        <v>2</v>
      </c>
      <c r="B12" s="26">
        <v>138350</v>
      </c>
      <c r="G12" s="17">
        <v>100</v>
      </c>
      <c r="H12" s="5">
        <v>138350</v>
      </c>
    </row>
    <row r="13" spans="1:8" ht="19.2" x14ac:dyDescent="0.45">
      <c r="A13" s="29">
        <v>1</v>
      </c>
      <c r="B13" s="30">
        <v>138000</v>
      </c>
      <c r="G13" s="17">
        <v>100</v>
      </c>
      <c r="H13" s="5">
        <v>138000</v>
      </c>
    </row>
    <row r="14" spans="1:8" ht="19.2" x14ac:dyDescent="0.45">
      <c r="A14" s="25">
        <v>2</v>
      </c>
      <c r="B14" s="26">
        <v>135000</v>
      </c>
      <c r="G14" s="17">
        <v>100</v>
      </c>
      <c r="H14" s="5">
        <v>135000</v>
      </c>
    </row>
    <row r="15" spans="1:8" ht="19.2" x14ac:dyDescent="0.45">
      <c r="A15" s="29">
        <v>2</v>
      </c>
      <c r="B15" s="30">
        <v>130800</v>
      </c>
      <c r="G15" s="17">
        <v>100</v>
      </c>
      <c r="H15" s="5">
        <v>130800</v>
      </c>
    </row>
    <row r="16" spans="1:8" ht="19.2" x14ac:dyDescent="0.45">
      <c r="A16" s="25">
        <v>3</v>
      </c>
      <c r="B16" s="26">
        <v>125000</v>
      </c>
      <c r="G16" s="17">
        <v>50</v>
      </c>
      <c r="H16" s="5">
        <v>125000</v>
      </c>
    </row>
    <row r="17" spans="1:8" ht="19.2" x14ac:dyDescent="0.45">
      <c r="A17" s="29">
        <v>3</v>
      </c>
      <c r="B17" s="30">
        <v>120000</v>
      </c>
      <c r="G17" s="17">
        <v>50</v>
      </c>
      <c r="H17" s="5">
        <v>120000</v>
      </c>
    </row>
    <row r="18" spans="1:8" ht="19.2" x14ac:dyDescent="0.45">
      <c r="A18" s="25">
        <v>2</v>
      </c>
      <c r="B18" s="26">
        <v>118000</v>
      </c>
      <c r="G18" s="17">
        <v>100</v>
      </c>
      <c r="H18" s="5">
        <v>118000</v>
      </c>
    </row>
    <row r="19" spans="1:8" ht="19.2" x14ac:dyDescent="0.45">
      <c r="A19" s="29">
        <v>3</v>
      </c>
      <c r="B19" s="30">
        <v>117104</v>
      </c>
      <c r="G19" s="17">
        <v>50</v>
      </c>
      <c r="H19" s="5">
        <v>117104</v>
      </c>
    </row>
    <row r="20" spans="1:8" ht="19.2" x14ac:dyDescent="0.45">
      <c r="A20" s="25">
        <v>2</v>
      </c>
      <c r="B20" s="26">
        <v>115000</v>
      </c>
      <c r="G20" s="17">
        <v>0</v>
      </c>
      <c r="H20" s="5">
        <v>115000</v>
      </c>
    </row>
    <row r="21" spans="1:8" ht="19.2" x14ac:dyDescent="0.45">
      <c r="A21" s="29">
        <v>3</v>
      </c>
      <c r="B21" s="30">
        <v>114047</v>
      </c>
      <c r="G21" s="17">
        <v>100</v>
      </c>
      <c r="H21" s="5">
        <v>114047</v>
      </c>
    </row>
    <row r="22" spans="1:8" ht="19.2" x14ac:dyDescent="0.45">
      <c r="A22" s="25">
        <v>2</v>
      </c>
      <c r="B22" s="26">
        <v>112872</v>
      </c>
      <c r="G22" s="17">
        <v>50</v>
      </c>
      <c r="H22" s="5">
        <v>112872</v>
      </c>
    </row>
    <row r="23" spans="1:8" ht="19.2" x14ac:dyDescent="0.45">
      <c r="A23" s="29">
        <v>2</v>
      </c>
      <c r="B23" s="30">
        <v>110000</v>
      </c>
      <c r="G23" s="17">
        <v>100</v>
      </c>
      <c r="H23" s="5">
        <v>110000</v>
      </c>
    </row>
    <row r="24" spans="1:8" ht="19.2" x14ac:dyDescent="0.45">
      <c r="A24" s="25">
        <v>3</v>
      </c>
      <c r="B24" s="26">
        <v>109024</v>
      </c>
      <c r="G24" s="17">
        <v>50</v>
      </c>
      <c r="H24" s="5">
        <v>109024</v>
      </c>
    </row>
    <row r="25" spans="1:8" ht="19.2" x14ac:dyDescent="0.45">
      <c r="A25" s="29">
        <v>2</v>
      </c>
      <c r="B25" s="30">
        <v>106000</v>
      </c>
      <c r="G25" s="17">
        <v>100</v>
      </c>
      <c r="H25" s="5">
        <v>106000</v>
      </c>
    </row>
    <row r="26" spans="1:8" ht="19.2" x14ac:dyDescent="0.45">
      <c r="A26" s="25">
        <v>2</v>
      </c>
      <c r="B26" s="26">
        <v>105000</v>
      </c>
      <c r="G26" s="17">
        <v>100</v>
      </c>
      <c r="H26" s="5">
        <v>105000</v>
      </c>
    </row>
    <row r="27" spans="1:8" ht="19.2" x14ac:dyDescent="0.45">
      <c r="A27" s="29">
        <v>1</v>
      </c>
      <c r="B27" s="30">
        <v>105000</v>
      </c>
      <c r="G27" s="17">
        <v>100</v>
      </c>
      <c r="H27" s="5">
        <v>105000</v>
      </c>
    </row>
    <row r="28" spans="1:8" ht="19.2" x14ac:dyDescent="0.45">
      <c r="A28" s="25">
        <v>2</v>
      </c>
      <c r="B28" s="26">
        <v>103000</v>
      </c>
      <c r="G28" s="17">
        <v>100</v>
      </c>
      <c r="H28" s="5">
        <v>103000</v>
      </c>
    </row>
    <row r="29" spans="1:8" ht="19.2" x14ac:dyDescent="0.45">
      <c r="A29" s="29">
        <v>1</v>
      </c>
      <c r="B29" s="30">
        <v>100000</v>
      </c>
      <c r="G29" s="17">
        <v>100</v>
      </c>
      <c r="H29" s="5">
        <v>100000</v>
      </c>
    </row>
    <row r="30" spans="1:8" ht="19.2" x14ac:dyDescent="0.45">
      <c r="A30" s="25">
        <v>2</v>
      </c>
      <c r="B30" s="26">
        <v>98000</v>
      </c>
      <c r="G30" s="17">
        <v>0</v>
      </c>
      <c r="H30" s="5">
        <v>98000</v>
      </c>
    </row>
    <row r="31" spans="1:8" ht="19.2" x14ac:dyDescent="0.45">
      <c r="A31" s="29">
        <v>2</v>
      </c>
      <c r="B31" s="30">
        <v>95000</v>
      </c>
      <c r="G31" s="17">
        <v>0</v>
      </c>
      <c r="H31" s="5">
        <v>95000</v>
      </c>
    </row>
    <row r="32" spans="1:8" ht="19.2" x14ac:dyDescent="0.45">
      <c r="A32" s="25">
        <v>3</v>
      </c>
      <c r="B32" s="26">
        <v>91237</v>
      </c>
      <c r="G32" s="17">
        <v>0</v>
      </c>
      <c r="H32" s="5">
        <v>91237</v>
      </c>
    </row>
    <row r="33" spans="1:8" ht="19.2" x14ac:dyDescent="0.45">
      <c r="A33" s="29">
        <v>1</v>
      </c>
      <c r="B33" s="30">
        <v>91000</v>
      </c>
      <c r="G33" s="17">
        <v>100</v>
      </c>
      <c r="H33" s="5">
        <v>91000</v>
      </c>
    </row>
    <row r="34" spans="1:8" ht="19.2" x14ac:dyDescent="0.45">
      <c r="A34" s="25">
        <v>2</v>
      </c>
      <c r="B34" s="26">
        <v>87000</v>
      </c>
      <c r="G34" s="17">
        <v>100</v>
      </c>
      <c r="H34" s="5">
        <v>87000</v>
      </c>
    </row>
    <row r="35" spans="1:8" ht="19.2" x14ac:dyDescent="0.45">
      <c r="A35" s="29">
        <v>2</v>
      </c>
      <c r="B35" s="30">
        <v>85000</v>
      </c>
      <c r="G35" s="17">
        <v>100</v>
      </c>
      <c r="H35" s="5">
        <v>85000</v>
      </c>
    </row>
    <row r="36" spans="1:8" ht="19.2" x14ac:dyDescent="0.45">
      <c r="A36" s="25">
        <v>4</v>
      </c>
      <c r="B36" s="26">
        <v>79833</v>
      </c>
      <c r="G36" s="17">
        <v>50</v>
      </c>
      <c r="H36" s="5">
        <v>79833</v>
      </c>
    </row>
    <row r="37" spans="1:8" ht="19.2" x14ac:dyDescent="0.45">
      <c r="A37" s="29">
        <v>2</v>
      </c>
      <c r="B37" s="30">
        <v>79833</v>
      </c>
      <c r="G37" s="17">
        <v>0</v>
      </c>
      <c r="H37" s="5">
        <v>79833</v>
      </c>
    </row>
    <row r="38" spans="1:8" ht="19.2" x14ac:dyDescent="0.45">
      <c r="A38" s="25">
        <v>2</v>
      </c>
      <c r="B38" s="26">
        <v>76958</v>
      </c>
      <c r="G38" s="17">
        <v>100</v>
      </c>
      <c r="H38" s="5">
        <v>76958</v>
      </c>
    </row>
    <row r="39" spans="1:8" ht="19.2" x14ac:dyDescent="0.45">
      <c r="A39" s="29">
        <v>2</v>
      </c>
      <c r="B39" s="30">
        <v>74130</v>
      </c>
      <c r="G39" s="17">
        <v>50</v>
      </c>
      <c r="H39" s="5">
        <v>74130</v>
      </c>
    </row>
    <row r="40" spans="1:8" ht="19.2" x14ac:dyDescent="0.45">
      <c r="A40" s="25">
        <v>1</v>
      </c>
      <c r="B40" s="26">
        <v>72000</v>
      </c>
      <c r="G40" s="17">
        <v>100</v>
      </c>
      <c r="H40" s="5">
        <v>72000</v>
      </c>
    </row>
    <row r="41" spans="1:8" ht="19.2" x14ac:dyDescent="0.45">
      <c r="A41" s="29">
        <v>2</v>
      </c>
      <c r="B41" s="30">
        <v>70139</v>
      </c>
      <c r="G41" s="17">
        <v>50</v>
      </c>
      <c r="H41" s="5">
        <v>70139</v>
      </c>
    </row>
    <row r="42" spans="1:8" ht="19.2" x14ac:dyDescent="0.45">
      <c r="A42" s="25">
        <v>1</v>
      </c>
      <c r="B42" s="26">
        <v>70000</v>
      </c>
      <c r="G42" s="17">
        <v>100</v>
      </c>
      <c r="H42" s="5">
        <v>70000</v>
      </c>
    </row>
    <row r="43" spans="1:8" ht="19.2" x14ac:dyDescent="0.45">
      <c r="A43" s="29">
        <v>3</v>
      </c>
      <c r="B43" s="30">
        <v>68428</v>
      </c>
      <c r="G43" s="17">
        <v>100</v>
      </c>
      <c r="H43" s="5">
        <v>68428</v>
      </c>
    </row>
    <row r="44" spans="1:8" ht="19.2" x14ac:dyDescent="0.45">
      <c r="A44" s="25">
        <v>1</v>
      </c>
      <c r="B44" s="26">
        <v>62726</v>
      </c>
      <c r="G44" s="17">
        <v>50</v>
      </c>
      <c r="H44" s="5">
        <v>62726</v>
      </c>
    </row>
    <row r="45" spans="1:8" ht="19.2" x14ac:dyDescent="0.45">
      <c r="A45" s="29">
        <v>2</v>
      </c>
      <c r="B45" s="30">
        <v>62726</v>
      </c>
      <c r="G45" s="17">
        <v>50</v>
      </c>
      <c r="H45" s="5">
        <v>62726</v>
      </c>
    </row>
    <row r="46" spans="1:8" ht="19.2" x14ac:dyDescent="0.45">
      <c r="A46" s="25">
        <v>3</v>
      </c>
      <c r="B46" s="26">
        <v>60000</v>
      </c>
      <c r="G46" s="17">
        <v>100</v>
      </c>
      <c r="H46" s="5">
        <v>60000</v>
      </c>
    </row>
    <row r="47" spans="1:8" ht="19.2" x14ac:dyDescent="0.45">
      <c r="A47" s="29">
        <v>2</v>
      </c>
      <c r="B47" s="30">
        <v>59303</v>
      </c>
      <c r="G47" s="17">
        <v>100</v>
      </c>
      <c r="H47" s="5">
        <v>59303</v>
      </c>
    </row>
    <row r="48" spans="1:8" ht="19.2" x14ac:dyDescent="0.45">
      <c r="A48" s="25">
        <v>2</v>
      </c>
      <c r="B48" s="26">
        <v>56000</v>
      </c>
      <c r="G48" s="17">
        <v>100</v>
      </c>
      <c r="H48" s="5">
        <v>56000</v>
      </c>
    </row>
    <row r="49" spans="1:8" ht="19.2" x14ac:dyDescent="0.45">
      <c r="A49" s="29">
        <v>1</v>
      </c>
      <c r="B49" s="30">
        <v>54742</v>
      </c>
      <c r="G49" s="17">
        <v>100</v>
      </c>
      <c r="H49" s="5">
        <v>54742</v>
      </c>
    </row>
    <row r="50" spans="1:8" ht="19.2" x14ac:dyDescent="0.45">
      <c r="A50" s="25">
        <v>1</v>
      </c>
      <c r="B50" s="26">
        <v>51321</v>
      </c>
      <c r="G50" s="17">
        <v>0</v>
      </c>
      <c r="H50" s="5">
        <v>51321</v>
      </c>
    </row>
    <row r="51" spans="1:8" ht="19.2" x14ac:dyDescent="0.45">
      <c r="A51" s="29">
        <v>2</v>
      </c>
      <c r="B51" s="30">
        <v>50180</v>
      </c>
      <c r="G51" s="17">
        <v>0</v>
      </c>
      <c r="H51" s="5">
        <v>50180</v>
      </c>
    </row>
    <row r="52" spans="1:8" ht="19.2" x14ac:dyDescent="0.45">
      <c r="A52" s="25">
        <v>1</v>
      </c>
      <c r="B52" s="26">
        <v>49268</v>
      </c>
      <c r="G52" s="17">
        <v>0</v>
      </c>
      <c r="H52" s="5">
        <v>49268</v>
      </c>
    </row>
    <row r="53" spans="1:8" ht="19.2" x14ac:dyDescent="0.45">
      <c r="A53" s="29">
        <v>3</v>
      </c>
      <c r="B53" s="30">
        <v>47899</v>
      </c>
      <c r="G53" s="17">
        <v>50</v>
      </c>
      <c r="H53" s="5">
        <v>47899</v>
      </c>
    </row>
    <row r="54" spans="1:8" ht="19.2" x14ac:dyDescent="0.45">
      <c r="A54" s="25">
        <v>2</v>
      </c>
      <c r="B54" s="26">
        <v>46759</v>
      </c>
      <c r="G54" s="17">
        <v>50</v>
      </c>
      <c r="H54" s="5">
        <v>46759</v>
      </c>
    </row>
    <row r="55" spans="1:8" ht="19.2" x14ac:dyDescent="0.45">
      <c r="A55" s="29">
        <v>1</v>
      </c>
      <c r="B55" s="30">
        <v>45896</v>
      </c>
      <c r="G55" s="17">
        <v>50</v>
      </c>
      <c r="H55" s="5">
        <v>45896</v>
      </c>
    </row>
    <row r="56" spans="1:8" ht="19.2" x14ac:dyDescent="0.45">
      <c r="A56" s="25">
        <v>2</v>
      </c>
      <c r="B56" s="26">
        <v>45760</v>
      </c>
      <c r="G56" s="17">
        <v>100</v>
      </c>
      <c r="H56" s="5">
        <v>45760</v>
      </c>
    </row>
    <row r="57" spans="1:8" ht="19.2" x14ac:dyDescent="0.45">
      <c r="A57" s="29">
        <v>3</v>
      </c>
      <c r="B57" s="30">
        <v>45618</v>
      </c>
      <c r="G57" s="17">
        <v>100</v>
      </c>
      <c r="H57" s="5">
        <v>45618</v>
      </c>
    </row>
    <row r="58" spans="1:8" ht="19.2" x14ac:dyDescent="0.45">
      <c r="A58" s="25">
        <v>2</v>
      </c>
      <c r="B58" s="26">
        <v>42197</v>
      </c>
      <c r="G58" s="17">
        <v>50</v>
      </c>
      <c r="H58" s="5">
        <v>42197</v>
      </c>
    </row>
    <row r="59" spans="1:8" ht="19.2" x14ac:dyDescent="0.45">
      <c r="A59" s="29">
        <v>1</v>
      </c>
      <c r="B59" s="30">
        <v>42000</v>
      </c>
      <c r="G59" s="17">
        <v>50</v>
      </c>
      <c r="H59" s="5">
        <v>42000</v>
      </c>
    </row>
    <row r="60" spans="1:8" ht="19.2" x14ac:dyDescent="0.45">
      <c r="A60" s="25">
        <v>1</v>
      </c>
      <c r="B60" s="26">
        <v>41689</v>
      </c>
      <c r="G60" s="17">
        <v>100</v>
      </c>
      <c r="H60" s="5">
        <v>41689</v>
      </c>
    </row>
    <row r="61" spans="1:8" ht="19.2" x14ac:dyDescent="0.45">
      <c r="A61" s="29">
        <v>2</v>
      </c>
      <c r="B61" s="30">
        <v>40481</v>
      </c>
      <c r="G61" s="17">
        <v>0</v>
      </c>
      <c r="H61" s="5">
        <v>40481</v>
      </c>
    </row>
    <row r="62" spans="1:8" ht="19.2" x14ac:dyDescent="0.45">
      <c r="A62" s="25">
        <v>1</v>
      </c>
      <c r="B62" s="26">
        <v>39916</v>
      </c>
      <c r="G62" s="17">
        <v>0</v>
      </c>
      <c r="H62" s="5">
        <v>39916</v>
      </c>
    </row>
    <row r="63" spans="1:8" ht="19.2" x14ac:dyDescent="0.45">
      <c r="A63" s="29">
        <v>2</v>
      </c>
      <c r="B63" s="30">
        <v>38776</v>
      </c>
      <c r="G63" s="17">
        <v>100</v>
      </c>
      <c r="H63" s="5">
        <v>38776</v>
      </c>
    </row>
    <row r="64" spans="1:8" ht="19.2" x14ac:dyDescent="0.45">
      <c r="A64" s="25">
        <v>2</v>
      </c>
      <c r="B64" s="26">
        <v>35735</v>
      </c>
      <c r="G64" s="17">
        <v>50</v>
      </c>
      <c r="H64" s="5">
        <v>35735</v>
      </c>
    </row>
    <row r="65" spans="1:8" ht="19.2" x14ac:dyDescent="0.45">
      <c r="A65" s="29">
        <v>3</v>
      </c>
      <c r="B65" s="30">
        <v>33511</v>
      </c>
      <c r="G65" s="17">
        <v>0</v>
      </c>
      <c r="H65" s="5">
        <v>33511</v>
      </c>
    </row>
    <row r="66" spans="1:8" ht="19.2" x14ac:dyDescent="0.45">
      <c r="A66" s="25">
        <v>1</v>
      </c>
      <c r="B66" s="26">
        <v>22809</v>
      </c>
      <c r="G66" s="17">
        <v>100</v>
      </c>
      <c r="H66" s="5">
        <v>22809</v>
      </c>
    </row>
    <row r="67" spans="1:8" ht="19.2" x14ac:dyDescent="0.45">
      <c r="A67" s="29">
        <v>1</v>
      </c>
      <c r="B67" s="30">
        <v>21669</v>
      </c>
      <c r="G67" s="17">
        <v>50</v>
      </c>
      <c r="H67" s="5">
        <v>21669</v>
      </c>
    </row>
    <row r="68" spans="1:8" ht="19.2" x14ac:dyDescent="0.45">
      <c r="A68" s="25">
        <v>2</v>
      </c>
      <c r="B68" s="26">
        <v>20000</v>
      </c>
      <c r="G68" s="17">
        <v>0</v>
      </c>
      <c r="H68" s="5">
        <v>20000</v>
      </c>
    </row>
    <row r="69" spans="1:8" ht="19.2" x14ac:dyDescent="0.45">
      <c r="A69" s="29">
        <v>1</v>
      </c>
      <c r="B69" s="30">
        <v>15966</v>
      </c>
      <c r="G69" s="17">
        <v>100</v>
      </c>
      <c r="H69" s="5">
        <v>15966</v>
      </c>
    </row>
    <row r="70" spans="1:8" ht="19.2" x14ac:dyDescent="0.45">
      <c r="A70" s="25">
        <v>4</v>
      </c>
      <c r="B70" s="26">
        <v>15000</v>
      </c>
      <c r="G70" s="17">
        <v>0</v>
      </c>
      <c r="H70" s="5">
        <v>15000</v>
      </c>
    </row>
    <row r="71" spans="1:8" ht="19.2" x14ac:dyDescent="0.45">
      <c r="A71" s="29">
        <v>1</v>
      </c>
      <c r="B71" s="30">
        <v>13493</v>
      </c>
      <c r="G71" s="17">
        <v>100</v>
      </c>
      <c r="H71" s="5">
        <v>13493</v>
      </c>
    </row>
    <row r="72" spans="1:8" ht="19.2" x14ac:dyDescent="0.45">
      <c r="A72" s="25">
        <v>1</v>
      </c>
      <c r="B72" s="26">
        <v>13493</v>
      </c>
      <c r="G72" s="17">
        <v>100</v>
      </c>
      <c r="H72" s="5">
        <v>13493</v>
      </c>
    </row>
    <row r="73" spans="1:8" ht="19.2" x14ac:dyDescent="0.45">
      <c r="A73" s="29">
        <v>1</v>
      </c>
      <c r="B73" s="30">
        <v>10000</v>
      </c>
      <c r="G73" s="17">
        <v>100</v>
      </c>
      <c r="H73" s="5">
        <v>10000</v>
      </c>
    </row>
    <row r="74" spans="1:8" ht="19.2" x14ac:dyDescent="0.45">
      <c r="A74" s="25">
        <v>2</v>
      </c>
      <c r="B74" s="26">
        <v>8000</v>
      </c>
      <c r="G74" s="17">
        <v>50</v>
      </c>
      <c r="H74" s="5">
        <v>8000</v>
      </c>
    </row>
    <row r="75" spans="1:8" ht="19.2" x14ac:dyDescent="0.45">
      <c r="A75" s="29">
        <v>1</v>
      </c>
      <c r="B75" s="30">
        <v>6072</v>
      </c>
      <c r="G75" s="17">
        <v>0</v>
      </c>
      <c r="H75" s="5">
        <v>6072</v>
      </c>
    </row>
    <row r="76" spans="1:8" ht="19.2" x14ac:dyDescent="0.45">
      <c r="A76" s="25">
        <v>2</v>
      </c>
      <c r="B76" s="26">
        <v>6072</v>
      </c>
      <c r="G76" s="17">
        <v>100</v>
      </c>
      <c r="H76" s="5">
        <v>6072</v>
      </c>
    </row>
    <row r="77" spans="1:8" ht="19.2" x14ac:dyDescent="0.45">
      <c r="A77" s="29">
        <v>1</v>
      </c>
      <c r="B77" s="30">
        <v>5707</v>
      </c>
      <c r="G77" s="17">
        <v>50</v>
      </c>
      <c r="H77" s="5">
        <v>5707</v>
      </c>
    </row>
    <row r="78" spans="1:8" ht="19.2" x14ac:dyDescent="0.45">
      <c r="A78" s="25">
        <v>2</v>
      </c>
      <c r="B78" s="26">
        <v>423000</v>
      </c>
      <c r="G78" s="17">
        <v>50</v>
      </c>
      <c r="H78" s="5">
        <v>423000</v>
      </c>
    </row>
    <row r="79" spans="1:8" ht="19.2" x14ac:dyDescent="0.45">
      <c r="A79" s="29">
        <v>4</v>
      </c>
      <c r="B79" s="30">
        <v>416000</v>
      </c>
      <c r="G79" s="17">
        <v>100</v>
      </c>
      <c r="H79" s="5">
        <v>416000</v>
      </c>
    </row>
    <row r="80" spans="1:8" ht="19.2" x14ac:dyDescent="0.45">
      <c r="A80" s="25">
        <v>3</v>
      </c>
      <c r="B80" s="26">
        <v>276000</v>
      </c>
      <c r="G80" s="17">
        <v>0</v>
      </c>
      <c r="H80" s="5">
        <v>276000</v>
      </c>
    </row>
    <row r="81" spans="1:8" ht="19.2" x14ac:dyDescent="0.45">
      <c r="A81" s="29">
        <v>2</v>
      </c>
      <c r="B81" s="30">
        <v>270000</v>
      </c>
      <c r="G81" s="17">
        <v>100</v>
      </c>
      <c r="H81" s="5">
        <v>270000</v>
      </c>
    </row>
    <row r="82" spans="1:8" ht="19.2" x14ac:dyDescent="0.45">
      <c r="A82" s="25">
        <v>3</v>
      </c>
      <c r="B82" s="26">
        <v>256000</v>
      </c>
      <c r="G82" s="17">
        <v>100</v>
      </c>
      <c r="H82" s="5">
        <v>256000</v>
      </c>
    </row>
    <row r="83" spans="1:8" ht="19.2" x14ac:dyDescent="0.45">
      <c r="A83" s="29">
        <v>3</v>
      </c>
      <c r="B83" s="30">
        <v>250000</v>
      </c>
      <c r="G83" s="17">
        <v>50</v>
      </c>
      <c r="H83" s="5">
        <v>250000</v>
      </c>
    </row>
    <row r="84" spans="1:8" ht="19.2" x14ac:dyDescent="0.45">
      <c r="A84" s="25">
        <v>4</v>
      </c>
      <c r="B84" s="26">
        <v>250000</v>
      </c>
      <c r="G84" s="17">
        <v>0</v>
      </c>
      <c r="H84" s="5">
        <v>250000</v>
      </c>
    </row>
    <row r="85" spans="1:8" ht="19.2" x14ac:dyDescent="0.45">
      <c r="A85" s="29">
        <v>3</v>
      </c>
      <c r="B85" s="30">
        <v>240000</v>
      </c>
      <c r="G85" s="17">
        <v>0</v>
      </c>
      <c r="H85" s="5">
        <v>240000</v>
      </c>
    </row>
    <row r="86" spans="1:8" ht="19.2" x14ac:dyDescent="0.45">
      <c r="A86" s="25">
        <v>4</v>
      </c>
      <c r="B86" s="26">
        <v>235000</v>
      </c>
      <c r="G86" s="17">
        <v>100</v>
      </c>
      <c r="H86" s="5">
        <v>235000</v>
      </c>
    </row>
    <row r="87" spans="1:8" ht="19.2" x14ac:dyDescent="0.45">
      <c r="A87" s="29">
        <v>3</v>
      </c>
      <c r="B87" s="30">
        <v>235000</v>
      </c>
      <c r="G87" s="17">
        <v>100</v>
      </c>
      <c r="H87" s="5">
        <v>235000</v>
      </c>
    </row>
    <row r="88" spans="1:8" ht="19.2" x14ac:dyDescent="0.45">
      <c r="A88" s="25">
        <v>4</v>
      </c>
      <c r="B88" s="26">
        <v>230000</v>
      </c>
      <c r="G88" s="17">
        <v>50</v>
      </c>
      <c r="H88" s="5">
        <v>230000</v>
      </c>
    </row>
    <row r="89" spans="1:8" ht="19.2" x14ac:dyDescent="0.45">
      <c r="A89" s="29">
        <v>1</v>
      </c>
      <c r="B89" s="30">
        <v>225000</v>
      </c>
      <c r="G89" s="17">
        <v>100</v>
      </c>
      <c r="H89" s="5">
        <v>225000</v>
      </c>
    </row>
    <row r="90" spans="1:8" ht="19.2" x14ac:dyDescent="0.45">
      <c r="A90" s="25">
        <v>3</v>
      </c>
      <c r="B90" s="26">
        <v>225000</v>
      </c>
      <c r="G90" s="17">
        <v>100</v>
      </c>
      <c r="H90" s="5">
        <v>225000</v>
      </c>
    </row>
    <row r="91" spans="1:8" ht="19.2" x14ac:dyDescent="0.45">
      <c r="A91" s="29">
        <v>3</v>
      </c>
      <c r="B91" s="30">
        <v>220000</v>
      </c>
      <c r="G91" s="17">
        <v>0</v>
      </c>
      <c r="H91" s="5">
        <v>220000</v>
      </c>
    </row>
    <row r="92" spans="1:8" ht="19.2" x14ac:dyDescent="0.45">
      <c r="A92" s="25">
        <v>3</v>
      </c>
      <c r="B92" s="26">
        <v>200000</v>
      </c>
      <c r="G92" s="17">
        <v>100</v>
      </c>
      <c r="H92" s="5">
        <v>200000</v>
      </c>
    </row>
    <row r="93" spans="1:8" ht="19.2" x14ac:dyDescent="0.45">
      <c r="A93" s="29">
        <v>2</v>
      </c>
      <c r="B93" s="30">
        <v>200000</v>
      </c>
      <c r="G93" s="17">
        <v>100</v>
      </c>
      <c r="H93" s="5">
        <v>200000</v>
      </c>
    </row>
    <row r="94" spans="1:8" ht="19.2" x14ac:dyDescent="0.45">
      <c r="A94" s="25">
        <v>2</v>
      </c>
      <c r="B94" s="26">
        <v>200000</v>
      </c>
      <c r="G94" s="17">
        <v>100</v>
      </c>
      <c r="H94" s="5">
        <v>200000</v>
      </c>
    </row>
    <row r="95" spans="1:8" ht="19.2" x14ac:dyDescent="0.45">
      <c r="A95" s="29">
        <v>3</v>
      </c>
      <c r="B95" s="30">
        <v>200000</v>
      </c>
      <c r="G95" s="17">
        <v>100</v>
      </c>
      <c r="H95" s="5">
        <v>200000</v>
      </c>
    </row>
    <row r="96" spans="1:8" ht="19.2" x14ac:dyDescent="0.45">
      <c r="A96" s="25">
        <v>3</v>
      </c>
      <c r="B96" s="26">
        <v>200000</v>
      </c>
      <c r="G96" s="17">
        <v>100</v>
      </c>
      <c r="H96" s="5">
        <v>200000</v>
      </c>
    </row>
    <row r="97" spans="1:8" ht="19.2" x14ac:dyDescent="0.45">
      <c r="A97" s="29">
        <v>3</v>
      </c>
      <c r="B97" s="30">
        <v>200000</v>
      </c>
      <c r="G97" s="17">
        <v>100</v>
      </c>
      <c r="H97" s="5">
        <v>200000</v>
      </c>
    </row>
    <row r="98" spans="1:8" ht="19.2" x14ac:dyDescent="0.45">
      <c r="A98" s="25">
        <v>3</v>
      </c>
      <c r="B98" s="26">
        <v>195000</v>
      </c>
      <c r="G98" s="17">
        <v>100</v>
      </c>
      <c r="H98" s="5">
        <v>195000</v>
      </c>
    </row>
    <row r="99" spans="1:8" ht="19.2" x14ac:dyDescent="0.45">
      <c r="A99" s="29">
        <v>2</v>
      </c>
      <c r="B99" s="30">
        <v>187442</v>
      </c>
      <c r="G99" s="17">
        <v>100</v>
      </c>
      <c r="H99" s="5">
        <v>187442</v>
      </c>
    </row>
    <row r="100" spans="1:8" ht="19.2" x14ac:dyDescent="0.45">
      <c r="A100" s="25">
        <v>3</v>
      </c>
      <c r="B100" s="26">
        <v>185000</v>
      </c>
      <c r="G100" s="17">
        <v>50</v>
      </c>
      <c r="H100" s="5">
        <v>185000</v>
      </c>
    </row>
    <row r="101" spans="1:8" ht="19.2" x14ac:dyDescent="0.45">
      <c r="A101" s="29">
        <v>3</v>
      </c>
      <c r="B101" s="30">
        <v>185000</v>
      </c>
      <c r="G101" s="17">
        <v>100</v>
      </c>
      <c r="H101" s="5">
        <v>185000</v>
      </c>
    </row>
    <row r="102" spans="1:8" ht="19.2" x14ac:dyDescent="0.45">
      <c r="A102" s="25">
        <v>2</v>
      </c>
      <c r="B102" s="26">
        <v>180000</v>
      </c>
      <c r="G102" s="17">
        <v>100</v>
      </c>
      <c r="H102" s="5">
        <v>180000</v>
      </c>
    </row>
    <row r="103" spans="1:8" ht="19.2" x14ac:dyDescent="0.45">
      <c r="A103" s="29">
        <v>3</v>
      </c>
      <c r="B103" s="30">
        <v>174000</v>
      </c>
      <c r="G103" s="17">
        <v>100</v>
      </c>
      <c r="H103" s="5">
        <v>174000</v>
      </c>
    </row>
    <row r="104" spans="1:8" ht="19.2" x14ac:dyDescent="0.45">
      <c r="A104" s="25">
        <v>3</v>
      </c>
      <c r="B104" s="26">
        <v>174000</v>
      </c>
      <c r="G104" s="17">
        <v>100</v>
      </c>
      <c r="H104" s="5">
        <v>174000</v>
      </c>
    </row>
    <row r="105" spans="1:8" ht="19.2" x14ac:dyDescent="0.45">
      <c r="A105" s="29">
        <v>3</v>
      </c>
      <c r="B105" s="30">
        <v>173762</v>
      </c>
      <c r="G105" s="17">
        <v>100</v>
      </c>
      <c r="H105" s="5">
        <v>173762</v>
      </c>
    </row>
    <row r="106" spans="1:8" ht="19.2" x14ac:dyDescent="0.45">
      <c r="A106" s="25">
        <v>2</v>
      </c>
      <c r="B106" s="26">
        <v>170000</v>
      </c>
      <c r="G106" s="17">
        <v>100</v>
      </c>
      <c r="H106" s="5">
        <v>170000</v>
      </c>
    </row>
    <row r="107" spans="1:8" ht="19.2" x14ac:dyDescent="0.45">
      <c r="A107" s="29">
        <v>3</v>
      </c>
      <c r="B107" s="30">
        <v>170000</v>
      </c>
      <c r="G107" s="17">
        <v>100</v>
      </c>
      <c r="H107" s="5">
        <v>170000</v>
      </c>
    </row>
    <row r="108" spans="1:8" ht="19.2" x14ac:dyDescent="0.45">
      <c r="A108" s="25">
        <v>3</v>
      </c>
      <c r="B108" s="26">
        <v>170000</v>
      </c>
      <c r="G108" s="17">
        <v>100</v>
      </c>
      <c r="H108" s="5">
        <v>170000</v>
      </c>
    </row>
    <row r="109" spans="1:8" ht="19.2" x14ac:dyDescent="0.45">
      <c r="A109" s="29">
        <v>3</v>
      </c>
      <c r="B109" s="30">
        <v>168000</v>
      </c>
      <c r="G109" s="17">
        <v>0</v>
      </c>
      <c r="H109" s="5">
        <v>168000</v>
      </c>
    </row>
    <row r="110" spans="1:8" ht="19.2" x14ac:dyDescent="0.45">
      <c r="A110" s="25">
        <v>3</v>
      </c>
      <c r="B110" s="26">
        <v>165000</v>
      </c>
      <c r="G110" s="17">
        <v>100</v>
      </c>
      <c r="H110" s="5">
        <v>165000</v>
      </c>
    </row>
    <row r="111" spans="1:8" ht="19.2" x14ac:dyDescent="0.45">
      <c r="A111" s="29">
        <v>3</v>
      </c>
      <c r="B111" s="30">
        <v>165000</v>
      </c>
      <c r="G111" s="17">
        <v>0</v>
      </c>
      <c r="H111" s="5">
        <v>165000</v>
      </c>
    </row>
    <row r="112" spans="1:8" ht="19.2" x14ac:dyDescent="0.45">
      <c r="A112" s="25">
        <v>3</v>
      </c>
      <c r="B112" s="26">
        <v>165000</v>
      </c>
      <c r="G112" s="17">
        <v>100</v>
      </c>
      <c r="H112" s="5">
        <v>165000</v>
      </c>
    </row>
    <row r="113" spans="1:8" ht="19.2" x14ac:dyDescent="0.45">
      <c r="A113" s="29">
        <v>3</v>
      </c>
      <c r="B113" s="30">
        <v>160000</v>
      </c>
      <c r="G113" s="17">
        <v>100</v>
      </c>
      <c r="H113" s="5">
        <v>160000</v>
      </c>
    </row>
    <row r="114" spans="1:8" ht="19.2" x14ac:dyDescent="0.45">
      <c r="A114" s="25">
        <v>3</v>
      </c>
      <c r="B114" s="26">
        <v>160000</v>
      </c>
      <c r="G114" s="17">
        <v>50</v>
      </c>
      <c r="H114" s="5">
        <v>160000</v>
      </c>
    </row>
    <row r="115" spans="1:8" ht="19.2" x14ac:dyDescent="0.45">
      <c r="A115" s="29">
        <v>2</v>
      </c>
      <c r="B115" s="30">
        <v>160000</v>
      </c>
      <c r="G115" s="17">
        <v>100</v>
      </c>
      <c r="H115" s="5">
        <v>160000</v>
      </c>
    </row>
    <row r="116" spans="1:8" ht="19.2" x14ac:dyDescent="0.45">
      <c r="A116" s="25">
        <v>4</v>
      </c>
      <c r="B116" s="26">
        <v>153667</v>
      </c>
      <c r="G116" s="17">
        <v>100</v>
      </c>
      <c r="H116" s="5">
        <v>153667</v>
      </c>
    </row>
    <row r="117" spans="1:8" ht="19.2" x14ac:dyDescent="0.45">
      <c r="A117" s="29">
        <v>3</v>
      </c>
      <c r="B117" s="30">
        <v>153000</v>
      </c>
      <c r="G117" s="17">
        <v>100</v>
      </c>
      <c r="H117" s="5">
        <v>153000</v>
      </c>
    </row>
    <row r="118" spans="1:8" ht="19.2" x14ac:dyDescent="0.45">
      <c r="A118" s="25">
        <v>3</v>
      </c>
      <c r="B118" s="26">
        <v>152000</v>
      </c>
      <c r="G118" s="17">
        <v>100</v>
      </c>
      <c r="H118" s="5">
        <v>152000</v>
      </c>
    </row>
    <row r="119" spans="1:8" ht="19.2" x14ac:dyDescent="0.45">
      <c r="A119" s="29">
        <v>2</v>
      </c>
      <c r="B119" s="30">
        <v>151000</v>
      </c>
      <c r="G119" s="17">
        <v>100</v>
      </c>
      <c r="H119" s="5">
        <v>151000</v>
      </c>
    </row>
    <row r="120" spans="1:8" ht="19.2" x14ac:dyDescent="0.45">
      <c r="A120" s="25">
        <v>2</v>
      </c>
      <c r="B120" s="26">
        <v>150000</v>
      </c>
      <c r="G120" s="17">
        <v>100</v>
      </c>
      <c r="H120" s="5">
        <v>150000</v>
      </c>
    </row>
    <row r="121" spans="1:8" ht="19.2" x14ac:dyDescent="0.45">
      <c r="A121" s="29">
        <v>3</v>
      </c>
      <c r="B121" s="30">
        <v>150000</v>
      </c>
      <c r="G121" s="17">
        <v>0</v>
      </c>
      <c r="H121" s="5">
        <v>150000</v>
      </c>
    </row>
    <row r="122" spans="1:8" ht="19.2" x14ac:dyDescent="0.45">
      <c r="A122" s="25">
        <v>2</v>
      </c>
      <c r="B122" s="26">
        <v>150000</v>
      </c>
      <c r="G122" s="17">
        <v>100</v>
      </c>
      <c r="H122" s="5">
        <v>150000</v>
      </c>
    </row>
    <row r="123" spans="1:8" ht="19.2" x14ac:dyDescent="0.45">
      <c r="A123" s="29">
        <v>2</v>
      </c>
      <c r="B123" s="30">
        <v>150000</v>
      </c>
      <c r="G123" s="17">
        <v>100</v>
      </c>
      <c r="H123" s="5">
        <v>150000</v>
      </c>
    </row>
    <row r="124" spans="1:8" ht="19.2" x14ac:dyDescent="0.45">
      <c r="A124" s="25">
        <v>4</v>
      </c>
      <c r="B124" s="26">
        <v>150000</v>
      </c>
      <c r="G124" s="17">
        <v>100</v>
      </c>
      <c r="H124" s="5">
        <v>150000</v>
      </c>
    </row>
    <row r="125" spans="1:8" ht="19.2" x14ac:dyDescent="0.45">
      <c r="A125" s="29">
        <v>3</v>
      </c>
      <c r="B125" s="30">
        <v>150000</v>
      </c>
      <c r="G125" s="17">
        <v>100</v>
      </c>
      <c r="H125" s="5">
        <v>150000</v>
      </c>
    </row>
    <row r="126" spans="1:8" ht="19.2" x14ac:dyDescent="0.45">
      <c r="A126" s="25">
        <v>3</v>
      </c>
      <c r="B126" s="26">
        <v>150000</v>
      </c>
      <c r="G126" s="17">
        <v>100</v>
      </c>
      <c r="H126" s="5">
        <v>150000</v>
      </c>
    </row>
    <row r="127" spans="1:8" ht="19.2" x14ac:dyDescent="0.45">
      <c r="A127" s="29">
        <v>2</v>
      </c>
      <c r="B127" s="30">
        <v>147000</v>
      </c>
      <c r="G127" s="17">
        <v>50</v>
      </c>
      <c r="H127" s="5">
        <v>147000</v>
      </c>
    </row>
    <row r="128" spans="1:8" ht="19.2" x14ac:dyDescent="0.45">
      <c r="A128" s="25">
        <v>3</v>
      </c>
      <c r="B128" s="26">
        <v>144000</v>
      </c>
      <c r="G128" s="17">
        <v>100</v>
      </c>
      <c r="H128" s="5">
        <v>144000</v>
      </c>
    </row>
    <row r="129" spans="1:8" ht="19.2" x14ac:dyDescent="0.45">
      <c r="A129" s="29">
        <v>4</v>
      </c>
      <c r="B129" s="30">
        <v>141846</v>
      </c>
      <c r="G129" s="17">
        <v>0</v>
      </c>
      <c r="H129" s="5">
        <v>141846</v>
      </c>
    </row>
    <row r="130" spans="1:8" ht="19.2" x14ac:dyDescent="0.45">
      <c r="A130" s="25">
        <v>2</v>
      </c>
      <c r="B130" s="26">
        <v>140000</v>
      </c>
      <c r="G130" s="17">
        <v>100</v>
      </c>
      <c r="H130" s="5">
        <v>140000</v>
      </c>
    </row>
    <row r="131" spans="1:8" ht="19.2" x14ac:dyDescent="0.45">
      <c r="A131" s="29">
        <v>3</v>
      </c>
      <c r="B131" s="30">
        <v>140000</v>
      </c>
      <c r="G131" s="17">
        <v>100</v>
      </c>
      <c r="H131" s="5">
        <v>140000</v>
      </c>
    </row>
    <row r="132" spans="1:8" ht="19.2" x14ac:dyDescent="0.45">
      <c r="A132" s="25">
        <v>2</v>
      </c>
      <c r="B132" s="26">
        <v>135000</v>
      </c>
      <c r="G132" s="17">
        <v>100</v>
      </c>
      <c r="H132" s="5">
        <v>135000</v>
      </c>
    </row>
    <row r="133" spans="1:8" ht="19.2" x14ac:dyDescent="0.45">
      <c r="A133" s="29">
        <v>3</v>
      </c>
      <c r="B133" s="30">
        <v>135000</v>
      </c>
      <c r="G133" s="17">
        <v>0</v>
      </c>
      <c r="H133" s="5">
        <v>135000</v>
      </c>
    </row>
    <row r="134" spans="1:8" ht="19.2" x14ac:dyDescent="0.45">
      <c r="A134" s="25">
        <v>4</v>
      </c>
      <c r="B134" s="26">
        <v>130026</v>
      </c>
      <c r="G134" s="17">
        <v>50</v>
      </c>
      <c r="H134" s="5">
        <v>130026</v>
      </c>
    </row>
    <row r="135" spans="1:8" ht="19.2" x14ac:dyDescent="0.45">
      <c r="A135" s="29">
        <v>2</v>
      </c>
      <c r="B135" s="30">
        <v>130000</v>
      </c>
      <c r="G135" s="17">
        <v>50</v>
      </c>
      <c r="H135" s="5">
        <v>130000</v>
      </c>
    </row>
    <row r="136" spans="1:8" ht="19.2" x14ac:dyDescent="0.45">
      <c r="A136" s="25">
        <v>3</v>
      </c>
      <c r="B136" s="26">
        <v>127221</v>
      </c>
      <c r="G136" s="17">
        <v>50</v>
      </c>
      <c r="H136" s="5">
        <v>127221</v>
      </c>
    </row>
    <row r="137" spans="1:8" ht="19.2" x14ac:dyDescent="0.45">
      <c r="A137" s="29">
        <v>1</v>
      </c>
      <c r="B137" s="30">
        <v>125000</v>
      </c>
      <c r="G137" s="17">
        <v>100</v>
      </c>
      <c r="H137" s="5">
        <v>125000</v>
      </c>
    </row>
    <row r="138" spans="1:8" ht="19.2" x14ac:dyDescent="0.45">
      <c r="A138" s="25">
        <v>3</v>
      </c>
      <c r="B138" s="26">
        <v>120000</v>
      </c>
      <c r="G138" s="17">
        <v>50</v>
      </c>
      <c r="H138" s="5">
        <v>120000</v>
      </c>
    </row>
    <row r="139" spans="1:8" ht="19.2" x14ac:dyDescent="0.45">
      <c r="A139" s="29">
        <v>3</v>
      </c>
      <c r="B139" s="30">
        <v>120000</v>
      </c>
      <c r="G139" s="17">
        <v>100</v>
      </c>
      <c r="H139" s="5">
        <v>120000</v>
      </c>
    </row>
    <row r="140" spans="1:8" ht="19.2" x14ac:dyDescent="0.45">
      <c r="A140" s="25">
        <v>3</v>
      </c>
      <c r="B140" s="26">
        <v>120000</v>
      </c>
      <c r="G140" s="17">
        <v>0</v>
      </c>
      <c r="H140" s="5">
        <v>120000</v>
      </c>
    </row>
    <row r="141" spans="1:8" ht="19.2" x14ac:dyDescent="0.45">
      <c r="A141" s="29">
        <v>2</v>
      </c>
      <c r="B141" s="30">
        <v>119059</v>
      </c>
      <c r="G141" s="17">
        <v>100</v>
      </c>
      <c r="H141" s="5">
        <v>119059</v>
      </c>
    </row>
    <row r="142" spans="1:8" ht="19.2" x14ac:dyDescent="0.45">
      <c r="A142" s="25">
        <v>2</v>
      </c>
      <c r="B142" s="26">
        <v>116914</v>
      </c>
      <c r="G142" s="17">
        <v>50</v>
      </c>
      <c r="H142" s="5">
        <v>116914</v>
      </c>
    </row>
    <row r="143" spans="1:8" ht="19.2" x14ac:dyDescent="0.45">
      <c r="A143" s="29">
        <v>3</v>
      </c>
      <c r="B143" s="30">
        <v>115000</v>
      </c>
      <c r="G143" s="17">
        <v>100</v>
      </c>
      <c r="H143" s="5">
        <v>115000</v>
      </c>
    </row>
    <row r="144" spans="1:8" ht="19.2" x14ac:dyDescent="0.45">
      <c r="A144" s="25">
        <v>3</v>
      </c>
      <c r="B144" s="26">
        <v>115000</v>
      </c>
      <c r="G144" s="17">
        <v>100</v>
      </c>
      <c r="H144" s="5">
        <v>115000</v>
      </c>
    </row>
    <row r="145" spans="1:8" ht="19.2" x14ac:dyDescent="0.45">
      <c r="A145" s="29">
        <v>2</v>
      </c>
      <c r="B145" s="30">
        <v>115000</v>
      </c>
      <c r="G145" s="17">
        <v>50</v>
      </c>
      <c r="H145" s="5">
        <v>115000</v>
      </c>
    </row>
    <row r="146" spans="1:8" ht="19.2" x14ac:dyDescent="0.45">
      <c r="A146" s="25">
        <v>3</v>
      </c>
      <c r="B146" s="26">
        <v>113476</v>
      </c>
      <c r="G146" s="17">
        <v>100</v>
      </c>
      <c r="H146" s="5">
        <v>113476</v>
      </c>
    </row>
    <row r="147" spans="1:8" ht="19.2" x14ac:dyDescent="0.45">
      <c r="A147" s="29">
        <v>2</v>
      </c>
      <c r="B147" s="30">
        <v>112000</v>
      </c>
      <c r="G147" s="17">
        <v>100</v>
      </c>
      <c r="H147" s="5">
        <v>112000</v>
      </c>
    </row>
    <row r="148" spans="1:8" ht="19.2" x14ac:dyDescent="0.45">
      <c r="A148" s="25">
        <v>2</v>
      </c>
      <c r="B148" s="26">
        <v>111775</v>
      </c>
      <c r="G148" s="17">
        <v>0</v>
      </c>
      <c r="H148" s="5">
        <v>111775</v>
      </c>
    </row>
    <row r="149" spans="1:8" ht="19.2" x14ac:dyDescent="0.45">
      <c r="A149" s="29">
        <v>1</v>
      </c>
      <c r="B149" s="30">
        <v>110037</v>
      </c>
      <c r="G149" s="17">
        <v>0</v>
      </c>
      <c r="H149" s="5">
        <v>110037</v>
      </c>
    </row>
    <row r="150" spans="1:8" ht="19.2" x14ac:dyDescent="0.45">
      <c r="A150" s="25">
        <v>2</v>
      </c>
      <c r="B150" s="26">
        <v>110000</v>
      </c>
      <c r="G150" s="17">
        <v>100</v>
      </c>
      <c r="H150" s="5">
        <v>110000</v>
      </c>
    </row>
    <row r="151" spans="1:8" ht="19.2" x14ac:dyDescent="0.45">
      <c r="A151" s="29">
        <v>2</v>
      </c>
      <c r="B151" s="30">
        <v>110000</v>
      </c>
      <c r="G151" s="17">
        <v>0</v>
      </c>
      <c r="H151" s="5">
        <v>110000</v>
      </c>
    </row>
    <row r="152" spans="1:8" ht="19.2" x14ac:dyDescent="0.45">
      <c r="A152" s="25">
        <v>2</v>
      </c>
      <c r="B152" s="26">
        <v>110000</v>
      </c>
      <c r="G152" s="17">
        <v>100</v>
      </c>
      <c r="H152" s="5">
        <v>110000</v>
      </c>
    </row>
    <row r="153" spans="1:8" ht="19.2" x14ac:dyDescent="0.45">
      <c r="A153" s="29">
        <v>2</v>
      </c>
      <c r="B153" s="30">
        <v>109000</v>
      </c>
      <c r="G153" s="17">
        <v>50</v>
      </c>
      <c r="H153" s="5">
        <v>109000</v>
      </c>
    </row>
    <row r="154" spans="1:8" ht="19.2" x14ac:dyDescent="0.45">
      <c r="A154" s="25">
        <v>3</v>
      </c>
      <c r="B154" s="26">
        <v>105000</v>
      </c>
      <c r="G154" s="17">
        <v>100</v>
      </c>
      <c r="H154" s="5">
        <v>105000</v>
      </c>
    </row>
    <row r="155" spans="1:8" ht="19.2" x14ac:dyDescent="0.45">
      <c r="A155" s="29">
        <v>3</v>
      </c>
      <c r="B155" s="30">
        <v>103691</v>
      </c>
      <c r="G155" s="17">
        <v>100</v>
      </c>
      <c r="H155" s="5">
        <v>103691</v>
      </c>
    </row>
    <row r="156" spans="1:8" ht="19.2" x14ac:dyDescent="0.45">
      <c r="A156" s="25">
        <v>3</v>
      </c>
      <c r="B156" s="26">
        <v>103160</v>
      </c>
      <c r="G156" s="17">
        <v>100</v>
      </c>
      <c r="H156" s="5">
        <v>103160</v>
      </c>
    </row>
    <row r="157" spans="1:8" ht="19.2" x14ac:dyDescent="0.45">
      <c r="A157" s="29">
        <v>3</v>
      </c>
      <c r="B157" s="30">
        <v>102839</v>
      </c>
      <c r="G157" s="17">
        <v>100</v>
      </c>
      <c r="H157" s="5">
        <v>102839</v>
      </c>
    </row>
    <row r="158" spans="1:8" ht="19.2" x14ac:dyDescent="0.45">
      <c r="A158" s="25">
        <v>1</v>
      </c>
      <c r="B158" s="26">
        <v>100000</v>
      </c>
      <c r="G158" s="17">
        <v>0</v>
      </c>
      <c r="H158" s="5">
        <v>100000</v>
      </c>
    </row>
    <row r="159" spans="1:8" ht="19.2" x14ac:dyDescent="0.45">
      <c r="A159" s="29">
        <v>1</v>
      </c>
      <c r="B159" s="30">
        <v>100000</v>
      </c>
      <c r="G159" s="17">
        <v>50</v>
      </c>
      <c r="H159" s="5">
        <v>100000</v>
      </c>
    </row>
    <row r="160" spans="1:8" ht="19.2" x14ac:dyDescent="0.45">
      <c r="A160" s="25">
        <v>2</v>
      </c>
      <c r="B160" s="26">
        <v>100000</v>
      </c>
      <c r="G160" s="17">
        <v>100</v>
      </c>
      <c r="H160" s="5">
        <v>100000</v>
      </c>
    </row>
    <row r="161" spans="1:8" ht="19.2" x14ac:dyDescent="0.45">
      <c r="A161" s="29">
        <v>2</v>
      </c>
      <c r="B161" s="30">
        <v>100000</v>
      </c>
      <c r="G161" s="17">
        <v>100</v>
      </c>
      <c r="H161" s="5">
        <v>100000</v>
      </c>
    </row>
    <row r="162" spans="1:8" ht="19.2" x14ac:dyDescent="0.45">
      <c r="A162" s="25">
        <v>1</v>
      </c>
      <c r="B162" s="26">
        <v>100000</v>
      </c>
      <c r="G162" s="17">
        <v>0</v>
      </c>
      <c r="H162" s="5">
        <v>100000</v>
      </c>
    </row>
    <row r="163" spans="1:8" ht="19.2" x14ac:dyDescent="0.45">
      <c r="A163" s="29">
        <v>1</v>
      </c>
      <c r="B163" s="30">
        <v>100000</v>
      </c>
      <c r="G163" s="17">
        <v>100</v>
      </c>
      <c r="H163" s="5">
        <v>100000</v>
      </c>
    </row>
    <row r="164" spans="1:8" ht="19.2" x14ac:dyDescent="0.45">
      <c r="A164" s="25">
        <v>3</v>
      </c>
      <c r="B164" s="26">
        <v>99703</v>
      </c>
      <c r="G164" s="17">
        <v>50</v>
      </c>
      <c r="H164" s="5">
        <v>99703</v>
      </c>
    </row>
    <row r="165" spans="1:8" ht="19.2" x14ac:dyDescent="0.45">
      <c r="A165" s="29">
        <v>3</v>
      </c>
      <c r="B165" s="30">
        <v>96282</v>
      </c>
      <c r="G165" s="17">
        <v>50</v>
      </c>
      <c r="H165" s="5">
        <v>96282</v>
      </c>
    </row>
    <row r="166" spans="1:8" ht="19.2" x14ac:dyDescent="0.45">
      <c r="A166" s="25">
        <v>3</v>
      </c>
      <c r="B166" s="26">
        <v>96113</v>
      </c>
      <c r="G166" s="17">
        <v>50</v>
      </c>
      <c r="H166" s="5">
        <v>96113</v>
      </c>
    </row>
    <row r="167" spans="1:8" ht="19.2" x14ac:dyDescent="0.45">
      <c r="A167" s="29">
        <v>2</v>
      </c>
      <c r="B167" s="30">
        <v>95746</v>
      </c>
      <c r="G167" s="17">
        <v>100</v>
      </c>
      <c r="H167" s="5">
        <v>95746</v>
      </c>
    </row>
    <row r="168" spans="1:8" ht="19.2" x14ac:dyDescent="0.45">
      <c r="A168" s="25">
        <v>3</v>
      </c>
      <c r="B168" s="26">
        <v>94665</v>
      </c>
      <c r="G168" s="17">
        <v>50</v>
      </c>
      <c r="H168" s="5">
        <v>94665</v>
      </c>
    </row>
    <row r="169" spans="1:8" ht="19.2" x14ac:dyDescent="0.45">
      <c r="A169" s="29">
        <v>3</v>
      </c>
      <c r="B169" s="30">
        <v>94564</v>
      </c>
      <c r="G169" s="17">
        <v>50</v>
      </c>
      <c r="H169" s="5">
        <v>94564</v>
      </c>
    </row>
    <row r="170" spans="1:8" ht="19.2" x14ac:dyDescent="0.45">
      <c r="A170" s="25">
        <v>2</v>
      </c>
      <c r="B170" s="26">
        <v>93150</v>
      </c>
      <c r="G170" s="17">
        <v>0</v>
      </c>
      <c r="H170" s="5">
        <v>93150</v>
      </c>
    </row>
    <row r="171" spans="1:8" ht="19.2" x14ac:dyDescent="0.45">
      <c r="A171" s="29">
        <v>2</v>
      </c>
      <c r="B171" s="30">
        <v>93000</v>
      </c>
      <c r="G171" s="17">
        <v>100</v>
      </c>
      <c r="H171" s="5">
        <v>93000</v>
      </c>
    </row>
    <row r="172" spans="1:8" ht="19.2" x14ac:dyDescent="0.45">
      <c r="A172" s="25">
        <v>2</v>
      </c>
      <c r="B172" s="26">
        <v>90734</v>
      </c>
      <c r="G172" s="17">
        <v>50</v>
      </c>
      <c r="H172" s="5">
        <v>90734</v>
      </c>
    </row>
    <row r="173" spans="1:8" ht="19.2" x14ac:dyDescent="0.45">
      <c r="A173" s="29">
        <v>2</v>
      </c>
      <c r="B173" s="30">
        <v>90734</v>
      </c>
      <c r="G173" s="17">
        <v>50</v>
      </c>
      <c r="H173" s="5">
        <v>90734</v>
      </c>
    </row>
    <row r="174" spans="1:8" ht="19.2" x14ac:dyDescent="0.45">
      <c r="A174" s="25">
        <v>2</v>
      </c>
      <c r="B174" s="26">
        <v>90000</v>
      </c>
      <c r="G174" s="17">
        <v>100</v>
      </c>
      <c r="H174" s="5">
        <v>90000</v>
      </c>
    </row>
    <row r="175" spans="1:8" ht="19.2" x14ac:dyDescent="0.45">
      <c r="A175" s="29">
        <v>2</v>
      </c>
      <c r="B175" s="30">
        <v>90000</v>
      </c>
      <c r="G175" s="17">
        <v>100</v>
      </c>
      <c r="H175" s="5">
        <v>90000</v>
      </c>
    </row>
    <row r="176" spans="1:8" ht="19.2" x14ac:dyDescent="0.45">
      <c r="A176" s="25">
        <v>1</v>
      </c>
      <c r="B176" s="26">
        <v>90000</v>
      </c>
      <c r="G176" s="17">
        <v>100</v>
      </c>
      <c r="H176" s="5">
        <v>90000</v>
      </c>
    </row>
    <row r="177" spans="1:8" ht="19.2" x14ac:dyDescent="0.45">
      <c r="A177" s="29">
        <v>1</v>
      </c>
      <c r="B177" s="30">
        <v>90000</v>
      </c>
      <c r="G177" s="17">
        <v>100</v>
      </c>
      <c r="H177" s="5">
        <v>90000</v>
      </c>
    </row>
    <row r="178" spans="1:8" ht="19.2" x14ac:dyDescent="0.45">
      <c r="A178" s="25">
        <v>1</v>
      </c>
      <c r="B178" s="26">
        <v>90000</v>
      </c>
      <c r="G178" s="17">
        <v>100</v>
      </c>
      <c r="H178" s="5">
        <v>90000</v>
      </c>
    </row>
    <row r="179" spans="1:8" ht="19.2" x14ac:dyDescent="0.45">
      <c r="A179" s="29">
        <v>2</v>
      </c>
      <c r="B179" s="30">
        <v>89294</v>
      </c>
      <c r="G179" s="17">
        <v>50</v>
      </c>
      <c r="H179" s="5">
        <v>89294</v>
      </c>
    </row>
    <row r="180" spans="1:8" ht="19.2" x14ac:dyDescent="0.45">
      <c r="A180" s="25">
        <v>3</v>
      </c>
      <c r="B180" s="26">
        <v>88654</v>
      </c>
      <c r="G180" s="17">
        <v>100</v>
      </c>
      <c r="H180" s="5">
        <v>88654</v>
      </c>
    </row>
    <row r="181" spans="1:8" ht="19.2" x14ac:dyDescent="0.45">
      <c r="A181" s="29">
        <v>2</v>
      </c>
      <c r="B181" s="30">
        <v>88654</v>
      </c>
      <c r="G181" s="17">
        <v>100</v>
      </c>
      <c r="H181" s="5">
        <v>88654</v>
      </c>
    </row>
    <row r="182" spans="1:8" ht="19.2" x14ac:dyDescent="0.45">
      <c r="A182" s="25">
        <v>2</v>
      </c>
      <c r="B182" s="26">
        <v>88654</v>
      </c>
      <c r="G182" s="17">
        <v>50</v>
      </c>
      <c r="H182" s="5">
        <v>88654</v>
      </c>
    </row>
    <row r="183" spans="1:8" ht="19.2" x14ac:dyDescent="0.45">
      <c r="A183" s="29">
        <v>3</v>
      </c>
      <c r="B183" s="30">
        <v>87738</v>
      </c>
      <c r="G183" s="17">
        <v>100</v>
      </c>
      <c r="H183" s="5">
        <v>87738</v>
      </c>
    </row>
    <row r="184" spans="1:8" ht="19.2" x14ac:dyDescent="0.45">
      <c r="A184" s="25">
        <v>4</v>
      </c>
      <c r="B184" s="26">
        <v>85000</v>
      </c>
      <c r="G184" s="17">
        <v>0</v>
      </c>
      <c r="H184" s="5">
        <v>85000</v>
      </c>
    </row>
    <row r="185" spans="1:8" ht="19.2" x14ac:dyDescent="0.45">
      <c r="A185" s="29">
        <v>1</v>
      </c>
      <c r="B185" s="30">
        <v>85000</v>
      </c>
      <c r="G185" s="17">
        <v>100</v>
      </c>
      <c r="H185" s="5">
        <v>85000</v>
      </c>
    </row>
    <row r="186" spans="1:8" ht="19.2" x14ac:dyDescent="0.45">
      <c r="A186" s="25">
        <v>3</v>
      </c>
      <c r="B186" s="26">
        <v>82744</v>
      </c>
      <c r="G186" s="17">
        <v>50</v>
      </c>
      <c r="H186" s="5">
        <v>82744</v>
      </c>
    </row>
    <row r="187" spans="1:8" ht="19.2" x14ac:dyDescent="0.45">
      <c r="A187" s="29">
        <v>2</v>
      </c>
      <c r="B187" s="30">
        <v>82528</v>
      </c>
      <c r="G187" s="17">
        <v>100</v>
      </c>
      <c r="H187" s="5">
        <v>82528</v>
      </c>
    </row>
    <row r="188" spans="1:8" ht="19.2" x14ac:dyDescent="0.45">
      <c r="A188" s="25">
        <v>1</v>
      </c>
      <c r="B188" s="26">
        <v>82528</v>
      </c>
      <c r="G188" s="17">
        <v>50</v>
      </c>
      <c r="H188" s="5">
        <v>82528</v>
      </c>
    </row>
    <row r="189" spans="1:8" ht="19.2" x14ac:dyDescent="0.45">
      <c r="A189" s="29">
        <v>2</v>
      </c>
      <c r="B189" s="30">
        <v>82500</v>
      </c>
      <c r="G189" s="17">
        <v>100</v>
      </c>
      <c r="H189" s="5">
        <v>82500</v>
      </c>
    </row>
    <row r="190" spans="1:8" ht="19.2" x14ac:dyDescent="0.45">
      <c r="A190" s="25">
        <v>1</v>
      </c>
      <c r="B190" s="26">
        <v>81000</v>
      </c>
      <c r="G190" s="17">
        <v>50</v>
      </c>
      <c r="H190" s="5">
        <v>81000</v>
      </c>
    </row>
    <row r="191" spans="1:8" ht="19.2" x14ac:dyDescent="0.45">
      <c r="A191" s="29">
        <v>1</v>
      </c>
      <c r="B191" s="30">
        <v>80000</v>
      </c>
      <c r="G191" s="17">
        <v>100</v>
      </c>
      <c r="H191" s="5">
        <v>80000</v>
      </c>
    </row>
    <row r="192" spans="1:8" ht="19.2" x14ac:dyDescent="0.45">
      <c r="A192" s="25">
        <v>1</v>
      </c>
      <c r="B192" s="26">
        <v>80000</v>
      </c>
      <c r="G192" s="17">
        <v>100</v>
      </c>
      <c r="H192" s="5">
        <v>80000</v>
      </c>
    </row>
    <row r="193" spans="1:8" ht="19.2" x14ac:dyDescent="0.45">
      <c r="A193" s="29">
        <v>3</v>
      </c>
      <c r="B193" s="30">
        <v>80000</v>
      </c>
      <c r="G193" s="17">
        <v>100</v>
      </c>
      <c r="H193" s="5">
        <v>80000</v>
      </c>
    </row>
    <row r="194" spans="1:8" ht="19.2" x14ac:dyDescent="0.45">
      <c r="A194" s="25">
        <v>1</v>
      </c>
      <c r="B194" s="26">
        <v>80000</v>
      </c>
      <c r="G194" s="17">
        <v>100</v>
      </c>
      <c r="H194" s="5">
        <v>80000</v>
      </c>
    </row>
    <row r="195" spans="1:8" ht="19.2" x14ac:dyDescent="0.45">
      <c r="A195" s="29">
        <v>2</v>
      </c>
      <c r="B195" s="30">
        <v>80000</v>
      </c>
      <c r="G195" s="17">
        <v>100</v>
      </c>
      <c r="H195" s="5">
        <v>80000</v>
      </c>
    </row>
    <row r="196" spans="1:8" ht="19.2" x14ac:dyDescent="0.45">
      <c r="A196" s="25">
        <v>3</v>
      </c>
      <c r="B196" s="26">
        <v>79197</v>
      </c>
      <c r="G196" s="17">
        <v>100</v>
      </c>
      <c r="H196" s="5">
        <v>79197</v>
      </c>
    </row>
    <row r="197" spans="1:8" ht="19.2" x14ac:dyDescent="0.45">
      <c r="A197" s="29">
        <v>3</v>
      </c>
      <c r="B197" s="30">
        <v>77684</v>
      </c>
      <c r="G197" s="17">
        <v>50</v>
      </c>
      <c r="H197" s="5">
        <v>77684</v>
      </c>
    </row>
    <row r="198" spans="1:8" ht="19.2" x14ac:dyDescent="0.45">
      <c r="A198" s="25">
        <v>2</v>
      </c>
      <c r="B198" s="26">
        <v>77364</v>
      </c>
      <c r="G198" s="17">
        <v>50</v>
      </c>
      <c r="H198" s="5">
        <v>77364</v>
      </c>
    </row>
    <row r="199" spans="1:8" ht="19.2" x14ac:dyDescent="0.45">
      <c r="A199" s="29">
        <v>1</v>
      </c>
      <c r="B199" s="30">
        <v>76833</v>
      </c>
      <c r="G199" s="17">
        <v>100</v>
      </c>
      <c r="H199" s="5">
        <v>76833</v>
      </c>
    </row>
    <row r="200" spans="1:8" ht="19.2" x14ac:dyDescent="0.45">
      <c r="A200" s="25">
        <v>1</v>
      </c>
      <c r="B200" s="26">
        <v>76833</v>
      </c>
      <c r="G200" s="17">
        <v>0</v>
      </c>
      <c r="H200" s="5">
        <v>76833</v>
      </c>
    </row>
    <row r="201" spans="1:8" ht="19.2" x14ac:dyDescent="0.45">
      <c r="A201" s="29">
        <v>3</v>
      </c>
      <c r="B201" s="30">
        <v>76833</v>
      </c>
      <c r="G201" s="17">
        <v>50</v>
      </c>
      <c r="H201" s="5">
        <v>76833</v>
      </c>
    </row>
    <row r="202" spans="1:8" ht="19.2" x14ac:dyDescent="0.45">
      <c r="A202" s="25">
        <v>2</v>
      </c>
      <c r="B202" s="26">
        <v>75774</v>
      </c>
      <c r="G202" s="17">
        <v>100</v>
      </c>
      <c r="H202" s="5">
        <v>75774</v>
      </c>
    </row>
    <row r="203" spans="1:8" ht="19.2" x14ac:dyDescent="0.45">
      <c r="A203" s="29">
        <v>2</v>
      </c>
      <c r="B203" s="30">
        <v>75050</v>
      </c>
      <c r="G203" s="17">
        <v>50</v>
      </c>
      <c r="H203" s="5">
        <v>75050</v>
      </c>
    </row>
    <row r="204" spans="1:8" ht="19.2" x14ac:dyDescent="0.45">
      <c r="A204" s="25">
        <v>2</v>
      </c>
      <c r="B204" s="26">
        <v>75000</v>
      </c>
      <c r="G204" s="17">
        <v>0</v>
      </c>
      <c r="H204" s="5">
        <v>75000</v>
      </c>
    </row>
    <row r="205" spans="1:8" ht="19.2" x14ac:dyDescent="0.45">
      <c r="A205" s="29">
        <v>2</v>
      </c>
      <c r="B205" s="30">
        <v>74000</v>
      </c>
      <c r="G205" s="17">
        <v>50</v>
      </c>
      <c r="H205" s="5">
        <v>74000</v>
      </c>
    </row>
    <row r="206" spans="1:8" ht="19.2" x14ac:dyDescent="0.45">
      <c r="A206" s="25">
        <v>2</v>
      </c>
      <c r="B206" s="26">
        <v>73000</v>
      </c>
      <c r="G206" s="17">
        <v>0</v>
      </c>
      <c r="H206" s="5">
        <v>73000</v>
      </c>
    </row>
    <row r="207" spans="1:8" ht="19.2" x14ac:dyDescent="0.45">
      <c r="A207" s="29">
        <v>1</v>
      </c>
      <c r="B207" s="30">
        <v>72500</v>
      </c>
      <c r="G207" s="17">
        <v>100</v>
      </c>
      <c r="H207" s="5">
        <v>72500</v>
      </c>
    </row>
    <row r="208" spans="1:8" ht="19.2" x14ac:dyDescent="0.45">
      <c r="A208" s="25">
        <v>2</v>
      </c>
      <c r="B208" s="26">
        <v>72212</v>
      </c>
      <c r="G208" s="17">
        <v>50</v>
      </c>
      <c r="H208" s="5">
        <v>72212</v>
      </c>
    </row>
    <row r="209" spans="1:8" ht="19.2" x14ac:dyDescent="0.45">
      <c r="A209" s="29">
        <v>3</v>
      </c>
      <c r="B209" s="30">
        <v>71786</v>
      </c>
      <c r="G209" s="17">
        <v>100</v>
      </c>
      <c r="H209" s="5">
        <v>71786</v>
      </c>
    </row>
    <row r="210" spans="1:8" ht="19.2" x14ac:dyDescent="0.45">
      <c r="A210" s="25">
        <v>1</v>
      </c>
      <c r="B210" s="26">
        <v>70000</v>
      </c>
      <c r="G210" s="17">
        <v>100</v>
      </c>
      <c r="H210" s="5">
        <v>70000</v>
      </c>
    </row>
    <row r="211" spans="1:8" ht="19.2" x14ac:dyDescent="0.45">
      <c r="A211" s="29">
        <v>2</v>
      </c>
      <c r="B211" s="30">
        <v>69999</v>
      </c>
      <c r="G211" s="17">
        <v>50</v>
      </c>
      <c r="H211" s="5">
        <v>69999</v>
      </c>
    </row>
    <row r="212" spans="1:8" ht="19.2" x14ac:dyDescent="0.45">
      <c r="A212" s="25">
        <v>2</v>
      </c>
      <c r="B212" s="26">
        <v>69741</v>
      </c>
      <c r="G212" s="17">
        <v>100</v>
      </c>
      <c r="H212" s="5">
        <v>69741</v>
      </c>
    </row>
    <row r="213" spans="1:8" ht="19.2" x14ac:dyDescent="0.45">
      <c r="A213" s="29">
        <v>4</v>
      </c>
      <c r="B213" s="30">
        <v>69741</v>
      </c>
      <c r="G213" s="17">
        <v>100</v>
      </c>
      <c r="H213" s="5">
        <v>69741</v>
      </c>
    </row>
    <row r="214" spans="1:8" ht="19.2" x14ac:dyDescent="0.45">
      <c r="A214" s="25">
        <v>1</v>
      </c>
      <c r="B214" s="26">
        <v>66970</v>
      </c>
      <c r="G214" s="17">
        <v>50</v>
      </c>
      <c r="H214" s="5">
        <v>66970</v>
      </c>
    </row>
    <row r="215" spans="1:8" ht="19.2" x14ac:dyDescent="0.45">
      <c r="A215" s="29">
        <v>3</v>
      </c>
      <c r="B215" s="30">
        <v>66265</v>
      </c>
      <c r="G215" s="17">
        <v>0</v>
      </c>
      <c r="H215" s="5">
        <v>66265</v>
      </c>
    </row>
    <row r="216" spans="1:8" ht="19.2" x14ac:dyDescent="0.45">
      <c r="A216" s="25">
        <v>2</v>
      </c>
      <c r="B216" s="26">
        <v>66022</v>
      </c>
      <c r="G216" s="17">
        <v>50</v>
      </c>
      <c r="H216" s="5">
        <v>66022</v>
      </c>
    </row>
    <row r="217" spans="1:8" ht="19.2" x14ac:dyDescent="0.45">
      <c r="A217" s="29">
        <v>1</v>
      </c>
      <c r="B217" s="30">
        <v>65013</v>
      </c>
      <c r="G217" s="17">
        <v>50</v>
      </c>
      <c r="H217" s="5">
        <v>65013</v>
      </c>
    </row>
    <row r="218" spans="1:8" ht="19.2" x14ac:dyDescent="0.45">
      <c r="A218" s="25">
        <v>1</v>
      </c>
      <c r="B218" s="26">
        <v>63831</v>
      </c>
      <c r="G218" s="17">
        <v>50</v>
      </c>
      <c r="H218" s="5">
        <v>63831</v>
      </c>
    </row>
    <row r="219" spans="1:8" ht="19.2" x14ac:dyDescent="0.45">
      <c r="A219" s="29">
        <v>3</v>
      </c>
      <c r="B219" s="30">
        <v>63831</v>
      </c>
      <c r="G219" s="17">
        <v>50</v>
      </c>
      <c r="H219" s="5">
        <v>63831</v>
      </c>
    </row>
    <row r="220" spans="1:8" ht="19.2" x14ac:dyDescent="0.45">
      <c r="A220" s="25">
        <v>2</v>
      </c>
      <c r="B220" s="26">
        <v>63810</v>
      </c>
      <c r="G220" s="17">
        <v>100</v>
      </c>
      <c r="H220" s="5">
        <v>63810</v>
      </c>
    </row>
    <row r="221" spans="1:8" ht="19.2" x14ac:dyDescent="0.45">
      <c r="A221" s="29">
        <v>2</v>
      </c>
      <c r="B221" s="30">
        <v>63711</v>
      </c>
      <c r="G221" s="17">
        <v>50</v>
      </c>
      <c r="H221" s="5">
        <v>63711</v>
      </c>
    </row>
    <row r="222" spans="1:8" ht="19.2" x14ac:dyDescent="0.45">
      <c r="A222" s="25">
        <v>2</v>
      </c>
      <c r="B222" s="26">
        <v>62649</v>
      </c>
      <c r="G222" s="17">
        <v>50</v>
      </c>
      <c r="H222" s="5">
        <v>62649</v>
      </c>
    </row>
    <row r="223" spans="1:8" ht="19.2" x14ac:dyDescent="0.45">
      <c r="A223" s="29">
        <v>2</v>
      </c>
      <c r="B223" s="30">
        <v>62000</v>
      </c>
      <c r="G223" s="17">
        <v>0</v>
      </c>
      <c r="H223" s="5">
        <v>62000</v>
      </c>
    </row>
    <row r="224" spans="1:8" ht="19.2" x14ac:dyDescent="0.45">
      <c r="A224" s="25">
        <v>3</v>
      </c>
      <c r="B224" s="26">
        <v>61896</v>
      </c>
      <c r="G224" s="17">
        <v>50</v>
      </c>
      <c r="H224" s="5">
        <v>61896</v>
      </c>
    </row>
    <row r="225" spans="1:8" ht="19.2" x14ac:dyDescent="0.45">
      <c r="A225" s="29">
        <v>2</v>
      </c>
      <c r="B225" s="30">
        <v>61467</v>
      </c>
      <c r="G225" s="17">
        <v>50</v>
      </c>
      <c r="H225" s="5">
        <v>61467</v>
      </c>
    </row>
    <row r="226" spans="1:8" ht="19.2" x14ac:dyDescent="0.45">
      <c r="A226" s="25">
        <v>3</v>
      </c>
      <c r="B226" s="26">
        <v>60757</v>
      </c>
      <c r="G226" s="17">
        <v>50</v>
      </c>
      <c r="H226" s="5">
        <v>60757</v>
      </c>
    </row>
    <row r="227" spans="1:8" ht="19.2" x14ac:dyDescent="0.45">
      <c r="A227" s="29">
        <v>2</v>
      </c>
      <c r="B227" s="30">
        <v>60000</v>
      </c>
      <c r="G227" s="17">
        <v>50</v>
      </c>
      <c r="H227" s="5">
        <v>60000</v>
      </c>
    </row>
    <row r="228" spans="1:8" ht="19.2" x14ac:dyDescent="0.45">
      <c r="A228" s="25">
        <v>1</v>
      </c>
      <c r="B228" s="26">
        <v>60000</v>
      </c>
      <c r="G228" s="17">
        <v>100</v>
      </c>
      <c r="H228" s="5">
        <v>60000</v>
      </c>
    </row>
    <row r="229" spans="1:8" ht="19.2" x14ac:dyDescent="0.45">
      <c r="A229" s="29">
        <v>1</v>
      </c>
      <c r="B229" s="30">
        <v>59102</v>
      </c>
      <c r="G229" s="17">
        <v>50</v>
      </c>
      <c r="H229" s="5">
        <v>59102</v>
      </c>
    </row>
    <row r="230" spans="1:8" ht="19.2" x14ac:dyDescent="0.45">
      <c r="A230" s="25">
        <v>1</v>
      </c>
      <c r="B230" s="26">
        <v>59102</v>
      </c>
      <c r="G230" s="17">
        <v>100</v>
      </c>
      <c r="H230" s="5">
        <v>59102</v>
      </c>
    </row>
    <row r="231" spans="1:8" ht="19.2" x14ac:dyDescent="0.45">
      <c r="A231" s="29">
        <v>1</v>
      </c>
      <c r="B231" s="30">
        <v>58000</v>
      </c>
      <c r="G231" s="17">
        <v>50</v>
      </c>
      <c r="H231" s="5">
        <v>58000</v>
      </c>
    </row>
    <row r="232" spans="1:8" ht="19.2" x14ac:dyDescent="0.45">
      <c r="A232" s="25">
        <v>2</v>
      </c>
      <c r="B232" s="26">
        <v>56738</v>
      </c>
      <c r="G232" s="17">
        <v>50</v>
      </c>
      <c r="H232" s="5">
        <v>56738</v>
      </c>
    </row>
    <row r="233" spans="1:8" ht="19.2" x14ac:dyDescent="0.45">
      <c r="A233" s="29">
        <v>2</v>
      </c>
      <c r="B233" s="30">
        <v>56256</v>
      </c>
      <c r="G233" s="17">
        <v>50</v>
      </c>
      <c r="H233" s="5">
        <v>56256</v>
      </c>
    </row>
    <row r="234" spans="1:8" ht="19.2" x14ac:dyDescent="0.45">
      <c r="A234" s="25">
        <v>1</v>
      </c>
      <c r="B234" s="26">
        <v>55000</v>
      </c>
      <c r="G234" s="17">
        <v>50</v>
      </c>
      <c r="H234" s="5">
        <v>55000</v>
      </c>
    </row>
    <row r="235" spans="1:8" ht="19.2" x14ac:dyDescent="0.45">
      <c r="A235" s="29">
        <v>3</v>
      </c>
      <c r="B235" s="30">
        <v>55000</v>
      </c>
      <c r="G235" s="17">
        <v>100</v>
      </c>
      <c r="H235" s="5">
        <v>55000</v>
      </c>
    </row>
    <row r="236" spans="1:8" ht="19.2" x14ac:dyDescent="0.45">
      <c r="A236" s="25">
        <v>2</v>
      </c>
      <c r="B236" s="26">
        <v>54238</v>
      </c>
      <c r="G236" s="17">
        <v>50</v>
      </c>
      <c r="H236" s="5">
        <v>54238</v>
      </c>
    </row>
    <row r="237" spans="1:8" ht="19.2" x14ac:dyDescent="0.45">
      <c r="A237" s="29">
        <v>3</v>
      </c>
      <c r="B237" s="30">
        <v>54094</v>
      </c>
      <c r="G237" s="17">
        <v>100</v>
      </c>
      <c r="H237" s="5">
        <v>54094</v>
      </c>
    </row>
    <row r="238" spans="1:8" ht="19.2" x14ac:dyDescent="0.45">
      <c r="A238" s="25">
        <v>3</v>
      </c>
      <c r="B238" s="26">
        <v>54094</v>
      </c>
      <c r="G238" s="17">
        <v>50</v>
      </c>
      <c r="H238" s="5">
        <v>54094</v>
      </c>
    </row>
    <row r="239" spans="1:8" ht="19.2" x14ac:dyDescent="0.45">
      <c r="A239" s="29">
        <v>3</v>
      </c>
      <c r="B239" s="30">
        <v>53192</v>
      </c>
      <c r="G239" s="17">
        <v>50</v>
      </c>
      <c r="H239" s="5">
        <v>53192</v>
      </c>
    </row>
    <row r="240" spans="1:8" ht="19.2" x14ac:dyDescent="0.45">
      <c r="A240" s="25">
        <v>2</v>
      </c>
      <c r="B240" s="26">
        <v>51519</v>
      </c>
      <c r="G240" s="17">
        <v>50</v>
      </c>
      <c r="H240" s="5">
        <v>51519</v>
      </c>
    </row>
    <row r="241" spans="1:8" ht="19.2" x14ac:dyDescent="0.45">
      <c r="A241" s="29">
        <v>2</v>
      </c>
      <c r="B241" s="30">
        <v>51064</v>
      </c>
      <c r="G241" s="17">
        <v>50</v>
      </c>
      <c r="H241" s="5">
        <v>51064</v>
      </c>
    </row>
    <row r="242" spans="1:8" ht="19.2" x14ac:dyDescent="0.45">
      <c r="A242" s="25">
        <v>3</v>
      </c>
      <c r="B242" s="26">
        <v>50000</v>
      </c>
      <c r="G242" s="17">
        <v>100</v>
      </c>
      <c r="H242" s="5">
        <v>50000</v>
      </c>
    </row>
    <row r="243" spans="1:8" ht="19.2" x14ac:dyDescent="0.45">
      <c r="A243" s="29">
        <v>1</v>
      </c>
      <c r="B243" s="30">
        <v>50000</v>
      </c>
      <c r="G243" s="17">
        <v>100</v>
      </c>
      <c r="H243" s="5">
        <v>50000</v>
      </c>
    </row>
    <row r="244" spans="1:8" ht="19.2" x14ac:dyDescent="0.45">
      <c r="A244" s="25">
        <v>2</v>
      </c>
      <c r="B244" s="26">
        <v>50000</v>
      </c>
      <c r="G244" s="17">
        <v>100</v>
      </c>
      <c r="H244" s="5">
        <v>50000</v>
      </c>
    </row>
    <row r="245" spans="1:8" ht="19.2" x14ac:dyDescent="0.45">
      <c r="A245" s="29">
        <v>3</v>
      </c>
      <c r="B245" s="30">
        <v>50000</v>
      </c>
      <c r="G245" s="17">
        <v>100</v>
      </c>
      <c r="H245" s="5">
        <v>50000</v>
      </c>
    </row>
    <row r="246" spans="1:8" ht="19.2" x14ac:dyDescent="0.45">
      <c r="A246" s="25">
        <v>3</v>
      </c>
      <c r="B246" s="26">
        <v>50000</v>
      </c>
      <c r="G246" s="17">
        <v>100</v>
      </c>
      <c r="H246" s="5">
        <v>50000</v>
      </c>
    </row>
    <row r="247" spans="1:8" ht="19.2" x14ac:dyDescent="0.45">
      <c r="A247" s="29">
        <v>1</v>
      </c>
      <c r="B247" s="30">
        <v>49646</v>
      </c>
      <c r="G247" s="17">
        <v>50</v>
      </c>
      <c r="H247" s="5">
        <v>49646</v>
      </c>
    </row>
    <row r="248" spans="1:8" ht="19.2" x14ac:dyDescent="0.45">
      <c r="A248" s="25">
        <v>2</v>
      </c>
      <c r="B248" s="26">
        <v>47282</v>
      </c>
      <c r="G248" s="17">
        <v>100</v>
      </c>
      <c r="H248" s="5">
        <v>47282</v>
      </c>
    </row>
    <row r="249" spans="1:8" ht="19.2" x14ac:dyDescent="0.45">
      <c r="A249" s="29">
        <v>2</v>
      </c>
      <c r="B249" s="30">
        <v>46809</v>
      </c>
      <c r="G249" s="17">
        <v>100</v>
      </c>
      <c r="H249" s="5">
        <v>46809</v>
      </c>
    </row>
    <row r="250" spans="1:8" ht="19.2" x14ac:dyDescent="0.45">
      <c r="A250" s="25">
        <v>2</v>
      </c>
      <c r="B250" s="26">
        <v>46597</v>
      </c>
      <c r="G250" s="17">
        <v>100</v>
      </c>
      <c r="H250" s="5">
        <v>46597</v>
      </c>
    </row>
    <row r="251" spans="1:8" ht="19.2" x14ac:dyDescent="0.45">
      <c r="A251" s="29">
        <v>2</v>
      </c>
      <c r="B251" s="30">
        <v>45555</v>
      </c>
      <c r="G251" s="17">
        <v>50</v>
      </c>
      <c r="H251" s="5">
        <v>45555</v>
      </c>
    </row>
    <row r="252" spans="1:8" ht="19.2" x14ac:dyDescent="0.45">
      <c r="A252" s="25">
        <v>2</v>
      </c>
      <c r="B252" s="26">
        <v>45391</v>
      </c>
      <c r="G252" s="17">
        <v>100</v>
      </c>
      <c r="H252" s="5">
        <v>45391</v>
      </c>
    </row>
    <row r="253" spans="1:8" ht="19.2" x14ac:dyDescent="0.45">
      <c r="A253" s="29">
        <v>1</v>
      </c>
      <c r="B253" s="30">
        <v>45390</v>
      </c>
      <c r="G253" s="17">
        <v>50</v>
      </c>
      <c r="H253" s="5">
        <v>45390</v>
      </c>
    </row>
    <row r="254" spans="1:8" ht="19.2" x14ac:dyDescent="0.45">
      <c r="A254" s="25">
        <v>1</v>
      </c>
      <c r="B254" s="26">
        <v>42028</v>
      </c>
      <c r="G254" s="17">
        <v>50</v>
      </c>
      <c r="H254" s="5">
        <v>42028</v>
      </c>
    </row>
    <row r="255" spans="1:8" ht="19.2" x14ac:dyDescent="0.45">
      <c r="A255" s="29">
        <v>3</v>
      </c>
      <c r="B255" s="30">
        <v>40570</v>
      </c>
      <c r="G255" s="17">
        <v>50</v>
      </c>
      <c r="H255" s="5">
        <v>40570</v>
      </c>
    </row>
    <row r="256" spans="1:8" ht="19.2" x14ac:dyDescent="0.45">
      <c r="A256" s="25">
        <v>2</v>
      </c>
      <c r="B256" s="26">
        <v>40189</v>
      </c>
      <c r="G256" s="17">
        <v>100</v>
      </c>
      <c r="H256" s="5">
        <v>40189</v>
      </c>
    </row>
    <row r="257" spans="1:8" ht="19.2" x14ac:dyDescent="0.45">
      <c r="A257" s="29">
        <v>2</v>
      </c>
      <c r="B257" s="30">
        <v>40038</v>
      </c>
      <c r="G257" s="17">
        <v>100</v>
      </c>
      <c r="H257" s="5">
        <v>40038</v>
      </c>
    </row>
    <row r="258" spans="1:8" ht="19.2" x14ac:dyDescent="0.45">
      <c r="A258" s="25">
        <v>2</v>
      </c>
      <c r="B258" s="26">
        <v>38400</v>
      </c>
      <c r="G258" s="17">
        <v>100</v>
      </c>
      <c r="H258" s="5">
        <v>38400</v>
      </c>
    </row>
    <row r="259" spans="1:8" ht="19.2" x14ac:dyDescent="0.45">
      <c r="A259" s="29">
        <v>2</v>
      </c>
      <c r="B259" s="30">
        <v>37825</v>
      </c>
      <c r="G259" s="17">
        <v>100</v>
      </c>
      <c r="H259" s="5">
        <v>37825</v>
      </c>
    </row>
    <row r="260" spans="1:8" ht="19.2" x14ac:dyDescent="0.45">
      <c r="A260" s="25">
        <v>1</v>
      </c>
      <c r="B260" s="26">
        <v>36643</v>
      </c>
      <c r="G260" s="17">
        <v>50</v>
      </c>
      <c r="H260" s="5">
        <v>36643</v>
      </c>
    </row>
    <row r="261" spans="1:8" ht="19.2" x14ac:dyDescent="0.45">
      <c r="A261" s="29">
        <v>2</v>
      </c>
      <c r="B261" s="30">
        <v>36259</v>
      </c>
      <c r="G261" s="17">
        <v>50</v>
      </c>
      <c r="H261" s="5">
        <v>36259</v>
      </c>
    </row>
    <row r="262" spans="1:8" ht="19.2" x14ac:dyDescent="0.45">
      <c r="A262" s="25">
        <v>2</v>
      </c>
      <c r="B262" s="26">
        <v>33808</v>
      </c>
      <c r="G262" s="17">
        <v>0</v>
      </c>
      <c r="H262" s="5">
        <v>33808</v>
      </c>
    </row>
    <row r="263" spans="1:8" ht="19.2" x14ac:dyDescent="0.45">
      <c r="A263" s="29">
        <v>1</v>
      </c>
      <c r="B263" s="30">
        <v>30428</v>
      </c>
      <c r="G263" s="17">
        <v>100</v>
      </c>
      <c r="H263" s="5">
        <v>30428</v>
      </c>
    </row>
    <row r="264" spans="1:8" ht="19.2" x14ac:dyDescent="0.45">
      <c r="A264" s="25">
        <v>2</v>
      </c>
      <c r="B264" s="26">
        <v>30000</v>
      </c>
      <c r="G264" s="17">
        <v>0</v>
      </c>
      <c r="H264" s="5">
        <v>30000</v>
      </c>
    </row>
    <row r="265" spans="1:8" ht="19.2" x14ac:dyDescent="0.45">
      <c r="A265" s="29">
        <v>1</v>
      </c>
      <c r="B265" s="30">
        <v>29751</v>
      </c>
      <c r="G265" s="17">
        <v>50</v>
      </c>
      <c r="H265" s="5">
        <v>29751</v>
      </c>
    </row>
    <row r="266" spans="1:8" ht="19.2" x14ac:dyDescent="0.45">
      <c r="A266" s="25">
        <v>1</v>
      </c>
      <c r="B266" s="26">
        <v>28609</v>
      </c>
      <c r="G266" s="17">
        <v>50</v>
      </c>
      <c r="H266" s="5">
        <v>28609</v>
      </c>
    </row>
    <row r="267" spans="1:8" ht="19.2" x14ac:dyDescent="0.45">
      <c r="A267" s="29">
        <v>2</v>
      </c>
      <c r="B267" s="30">
        <v>28476</v>
      </c>
      <c r="G267" s="17">
        <v>100</v>
      </c>
      <c r="H267" s="5">
        <v>28476</v>
      </c>
    </row>
    <row r="268" spans="1:8" ht="19.2" x14ac:dyDescent="0.45">
      <c r="A268" s="25">
        <v>1</v>
      </c>
      <c r="B268" s="26">
        <v>28399</v>
      </c>
      <c r="G268" s="17">
        <v>100</v>
      </c>
      <c r="H268" s="5">
        <v>28399</v>
      </c>
    </row>
    <row r="269" spans="1:8" ht="19.2" x14ac:dyDescent="0.45">
      <c r="A269" s="29">
        <v>2</v>
      </c>
      <c r="B269" s="30">
        <v>28369</v>
      </c>
      <c r="G269" s="17">
        <v>50</v>
      </c>
      <c r="H269" s="5">
        <v>28369</v>
      </c>
    </row>
    <row r="270" spans="1:8" ht="19.2" x14ac:dyDescent="0.45">
      <c r="A270" s="25">
        <v>2</v>
      </c>
      <c r="B270" s="26">
        <v>28016</v>
      </c>
      <c r="G270" s="17">
        <v>100</v>
      </c>
      <c r="H270" s="5">
        <v>28016</v>
      </c>
    </row>
    <row r="271" spans="1:8" ht="19.2" x14ac:dyDescent="0.45">
      <c r="A271" s="29">
        <v>2</v>
      </c>
      <c r="B271" s="30">
        <v>26005</v>
      </c>
      <c r="G271" s="17">
        <v>0</v>
      </c>
      <c r="H271" s="5">
        <v>26005</v>
      </c>
    </row>
    <row r="272" spans="1:8" ht="19.2" x14ac:dyDescent="0.45">
      <c r="A272" s="25">
        <v>2</v>
      </c>
      <c r="B272" s="26">
        <v>25532</v>
      </c>
      <c r="G272" s="17">
        <v>100</v>
      </c>
      <c r="H272" s="5">
        <v>25532</v>
      </c>
    </row>
    <row r="273" spans="1:8" ht="19.2" x14ac:dyDescent="0.45">
      <c r="A273" s="29">
        <v>1</v>
      </c>
      <c r="B273" s="30">
        <v>24823</v>
      </c>
      <c r="G273" s="17">
        <v>50</v>
      </c>
      <c r="H273" s="5">
        <v>24823</v>
      </c>
    </row>
    <row r="274" spans="1:8" ht="19.2" x14ac:dyDescent="0.45">
      <c r="A274" s="25">
        <v>2</v>
      </c>
      <c r="B274" s="26">
        <v>24823</v>
      </c>
      <c r="G274" s="17">
        <v>50</v>
      </c>
      <c r="H274" s="5">
        <v>24823</v>
      </c>
    </row>
    <row r="275" spans="1:8" ht="19.2" x14ac:dyDescent="0.45">
      <c r="A275" s="29">
        <v>3</v>
      </c>
      <c r="B275" s="30">
        <v>24342</v>
      </c>
      <c r="G275" s="17">
        <v>100</v>
      </c>
      <c r="H275" s="5">
        <v>24342</v>
      </c>
    </row>
    <row r="276" spans="1:8" ht="19.2" x14ac:dyDescent="0.45">
      <c r="A276" s="25">
        <v>3</v>
      </c>
      <c r="B276" s="26">
        <v>24000</v>
      </c>
      <c r="G276" s="17">
        <v>100</v>
      </c>
      <c r="H276" s="5">
        <v>24000</v>
      </c>
    </row>
    <row r="277" spans="1:8" ht="19.2" x14ac:dyDescent="0.45">
      <c r="A277" s="29">
        <v>2</v>
      </c>
      <c r="B277" s="30">
        <v>22611</v>
      </c>
      <c r="G277" s="17">
        <v>0</v>
      </c>
      <c r="H277" s="5">
        <v>22611</v>
      </c>
    </row>
    <row r="278" spans="1:8" ht="19.2" x14ac:dyDescent="0.45">
      <c r="A278" s="25">
        <v>1</v>
      </c>
      <c r="B278" s="26">
        <v>21844</v>
      </c>
      <c r="G278" s="17">
        <v>50</v>
      </c>
      <c r="H278" s="5">
        <v>21844</v>
      </c>
    </row>
    <row r="279" spans="1:8" ht="19.2" x14ac:dyDescent="0.45">
      <c r="A279" s="29">
        <v>1</v>
      </c>
      <c r="B279" s="30">
        <v>21637</v>
      </c>
      <c r="G279" s="17">
        <v>50</v>
      </c>
      <c r="H279" s="5">
        <v>21637</v>
      </c>
    </row>
    <row r="280" spans="1:8" ht="19.2" x14ac:dyDescent="0.45">
      <c r="A280" s="25">
        <v>3</v>
      </c>
      <c r="B280" s="26">
        <v>20171</v>
      </c>
      <c r="G280" s="17">
        <v>50</v>
      </c>
      <c r="H280" s="5">
        <v>20171</v>
      </c>
    </row>
    <row r="281" spans="1:8" ht="19.2" x14ac:dyDescent="0.45">
      <c r="A281" s="29">
        <v>1</v>
      </c>
      <c r="B281" s="30">
        <v>20000</v>
      </c>
      <c r="G281" s="17">
        <v>0</v>
      </c>
      <c r="H281" s="5">
        <v>20000</v>
      </c>
    </row>
    <row r="282" spans="1:8" ht="19.2" x14ac:dyDescent="0.45">
      <c r="A282" s="25">
        <v>1</v>
      </c>
      <c r="B282" s="26">
        <v>20000</v>
      </c>
      <c r="G282" s="17">
        <v>50</v>
      </c>
      <c r="H282" s="5">
        <v>20000</v>
      </c>
    </row>
    <row r="283" spans="1:8" ht="19.2" x14ac:dyDescent="0.45">
      <c r="A283" s="29">
        <v>1</v>
      </c>
      <c r="B283" s="30">
        <v>20000</v>
      </c>
      <c r="G283" s="17">
        <v>100</v>
      </c>
      <c r="H283" s="5">
        <v>20000</v>
      </c>
    </row>
    <row r="284" spans="1:8" ht="19.2" x14ac:dyDescent="0.45">
      <c r="A284" s="25">
        <v>2</v>
      </c>
      <c r="B284" s="26">
        <v>20000</v>
      </c>
      <c r="G284" s="17">
        <v>0</v>
      </c>
      <c r="H284" s="5">
        <v>20000</v>
      </c>
    </row>
    <row r="285" spans="1:8" ht="19.2" x14ac:dyDescent="0.45">
      <c r="A285" s="29">
        <v>2</v>
      </c>
      <c r="B285" s="30">
        <v>19609</v>
      </c>
      <c r="G285" s="17">
        <v>100</v>
      </c>
      <c r="H285" s="5">
        <v>19609</v>
      </c>
    </row>
    <row r="286" spans="1:8" ht="19.2" x14ac:dyDescent="0.45">
      <c r="A286" s="25">
        <v>1</v>
      </c>
      <c r="B286" s="26">
        <v>19073</v>
      </c>
      <c r="G286" s="17">
        <v>50</v>
      </c>
      <c r="H286" s="5">
        <v>19073</v>
      </c>
    </row>
    <row r="287" spans="1:8" ht="19.2" x14ac:dyDescent="0.45">
      <c r="A287" s="29">
        <v>3</v>
      </c>
      <c r="B287" s="30">
        <v>18907</v>
      </c>
      <c r="G287" s="17">
        <v>0</v>
      </c>
      <c r="H287" s="5">
        <v>18907</v>
      </c>
    </row>
    <row r="288" spans="1:8" ht="19.2" x14ac:dyDescent="0.45">
      <c r="A288" s="25">
        <v>1</v>
      </c>
      <c r="B288" s="26">
        <v>18053</v>
      </c>
      <c r="G288" s="17">
        <v>100</v>
      </c>
      <c r="H288" s="5">
        <v>18053</v>
      </c>
    </row>
    <row r="289" spans="1:8" ht="19.2" x14ac:dyDescent="0.45">
      <c r="A289" s="29">
        <v>2</v>
      </c>
      <c r="B289" s="30">
        <v>18000</v>
      </c>
      <c r="G289" s="17">
        <v>0</v>
      </c>
      <c r="H289" s="5">
        <v>18000</v>
      </c>
    </row>
    <row r="290" spans="1:8" ht="19.2" x14ac:dyDescent="0.45">
      <c r="A290" s="25">
        <v>2</v>
      </c>
      <c r="B290" s="26">
        <v>16904</v>
      </c>
      <c r="G290" s="17">
        <v>50</v>
      </c>
      <c r="H290" s="5">
        <v>16904</v>
      </c>
    </row>
    <row r="291" spans="1:8" ht="19.2" x14ac:dyDescent="0.45">
      <c r="A291" s="29">
        <v>2</v>
      </c>
      <c r="B291" s="30">
        <v>16904</v>
      </c>
      <c r="G291" s="17">
        <v>100</v>
      </c>
      <c r="H291" s="5">
        <v>16904</v>
      </c>
    </row>
    <row r="292" spans="1:8" ht="19.2" x14ac:dyDescent="0.45">
      <c r="A292" s="25">
        <v>1</v>
      </c>
      <c r="B292" s="26">
        <v>16228</v>
      </c>
      <c r="G292" s="17">
        <v>100</v>
      </c>
      <c r="H292" s="5">
        <v>16228</v>
      </c>
    </row>
    <row r="293" spans="1:8" ht="19.2" x14ac:dyDescent="0.45">
      <c r="A293" s="29">
        <v>1</v>
      </c>
      <c r="B293" s="30">
        <v>15000</v>
      </c>
      <c r="G293" s="17">
        <v>100</v>
      </c>
      <c r="H293" s="5">
        <v>15000</v>
      </c>
    </row>
    <row r="294" spans="1:8" ht="19.2" x14ac:dyDescent="0.45">
      <c r="A294" s="25">
        <v>1</v>
      </c>
      <c r="B294" s="26">
        <v>13400</v>
      </c>
      <c r="G294" s="17">
        <v>100</v>
      </c>
      <c r="H294" s="5">
        <v>13400</v>
      </c>
    </row>
    <row r="295" spans="1:8" ht="19.2" x14ac:dyDescent="0.45">
      <c r="A295" s="29">
        <v>2</v>
      </c>
      <c r="B295" s="30">
        <v>12901</v>
      </c>
      <c r="G295" s="17">
        <v>0</v>
      </c>
      <c r="H295" s="5">
        <v>12901</v>
      </c>
    </row>
    <row r="296" spans="1:8" ht="19.2" x14ac:dyDescent="0.45">
      <c r="A296" s="25">
        <v>1</v>
      </c>
      <c r="B296" s="26">
        <v>12171</v>
      </c>
      <c r="G296" s="17">
        <v>100</v>
      </c>
      <c r="H296" s="5">
        <v>12171</v>
      </c>
    </row>
    <row r="297" spans="1:8" ht="19.2" x14ac:dyDescent="0.45">
      <c r="A297" s="29">
        <v>2</v>
      </c>
      <c r="B297" s="30">
        <v>12103</v>
      </c>
      <c r="G297" s="17">
        <v>0</v>
      </c>
      <c r="H297" s="5">
        <v>12103</v>
      </c>
    </row>
    <row r="298" spans="1:8" ht="19.2" x14ac:dyDescent="0.45">
      <c r="A298" s="25">
        <v>1</v>
      </c>
      <c r="B298" s="26">
        <v>12000</v>
      </c>
      <c r="G298" s="17">
        <v>100</v>
      </c>
      <c r="H298" s="5">
        <v>12000</v>
      </c>
    </row>
    <row r="299" spans="1:8" ht="19.2" x14ac:dyDescent="0.45">
      <c r="A299" s="29">
        <v>2</v>
      </c>
      <c r="B299" s="30">
        <v>12000</v>
      </c>
      <c r="G299" s="17">
        <v>50</v>
      </c>
      <c r="H299" s="5">
        <v>12000</v>
      </c>
    </row>
    <row r="300" spans="1:8" ht="19.2" x14ac:dyDescent="0.45">
      <c r="A300" s="25">
        <v>1</v>
      </c>
      <c r="B300" s="26">
        <v>12000</v>
      </c>
      <c r="G300" s="17">
        <v>100</v>
      </c>
      <c r="H300" s="5">
        <v>12000</v>
      </c>
    </row>
    <row r="301" spans="1:8" ht="19.2" x14ac:dyDescent="0.45">
      <c r="A301" s="29">
        <v>1</v>
      </c>
      <c r="B301" s="30">
        <v>10354</v>
      </c>
      <c r="G301" s="17">
        <v>50</v>
      </c>
      <c r="H301" s="5">
        <v>10354</v>
      </c>
    </row>
    <row r="302" spans="1:8" ht="19.2" x14ac:dyDescent="0.45">
      <c r="A302" s="25">
        <v>2</v>
      </c>
      <c r="B302" s="26">
        <v>9466</v>
      </c>
      <c r="G302" s="17">
        <v>0</v>
      </c>
      <c r="H302" s="5">
        <v>9466</v>
      </c>
    </row>
    <row r="303" spans="1:8" ht="19.2" x14ac:dyDescent="0.45">
      <c r="A303" s="29">
        <v>1</v>
      </c>
      <c r="B303" s="30">
        <v>9272</v>
      </c>
      <c r="G303" s="17">
        <v>100</v>
      </c>
      <c r="H303" s="5">
        <v>9272</v>
      </c>
    </row>
    <row r="304" spans="1:8" ht="19.2" x14ac:dyDescent="0.45">
      <c r="A304" s="25">
        <v>1</v>
      </c>
      <c r="B304" s="26">
        <v>5882</v>
      </c>
      <c r="G304" s="17">
        <v>0</v>
      </c>
      <c r="H304" s="5">
        <v>5882</v>
      </c>
    </row>
    <row r="305" spans="1:8" ht="19.2" x14ac:dyDescent="0.45">
      <c r="A305" s="29">
        <v>2</v>
      </c>
      <c r="B305" s="30">
        <v>5679</v>
      </c>
      <c r="G305" s="17">
        <v>100</v>
      </c>
      <c r="H305" s="5">
        <v>5679</v>
      </c>
    </row>
    <row r="306" spans="1:8" ht="19.2" x14ac:dyDescent="0.45">
      <c r="A306" s="25">
        <v>1</v>
      </c>
      <c r="B306" s="26">
        <v>5409</v>
      </c>
      <c r="G306" s="17">
        <v>50</v>
      </c>
      <c r="H306" s="5">
        <v>5409</v>
      </c>
    </row>
    <row r="307" spans="1:8" ht="19.2" x14ac:dyDescent="0.45">
      <c r="A307" s="29">
        <v>2</v>
      </c>
      <c r="B307" s="30">
        <v>5409</v>
      </c>
      <c r="G307" s="17">
        <v>50</v>
      </c>
      <c r="H307" s="5">
        <v>5409</v>
      </c>
    </row>
    <row r="308" spans="1:8" ht="19.2" x14ac:dyDescent="0.45">
      <c r="A308" s="25">
        <v>2</v>
      </c>
      <c r="B308" s="26">
        <v>430967</v>
      </c>
      <c r="G308" s="17">
        <v>0</v>
      </c>
      <c r="H308" s="5">
        <v>430967</v>
      </c>
    </row>
    <row r="309" spans="1:8" ht="19.2" x14ac:dyDescent="0.45">
      <c r="A309" s="29">
        <v>3</v>
      </c>
      <c r="B309" s="30">
        <v>405000</v>
      </c>
      <c r="G309" s="17">
        <v>100</v>
      </c>
      <c r="H309" s="5">
        <v>405000</v>
      </c>
    </row>
    <row r="310" spans="1:8" ht="19.2" x14ac:dyDescent="0.45">
      <c r="A310" s="25">
        <v>3</v>
      </c>
      <c r="B310" s="26">
        <v>380000</v>
      </c>
      <c r="G310" s="17">
        <v>100</v>
      </c>
      <c r="H310" s="5">
        <v>380000</v>
      </c>
    </row>
    <row r="311" spans="1:8" ht="19.2" x14ac:dyDescent="0.45">
      <c r="A311" s="29">
        <v>3</v>
      </c>
      <c r="B311" s="30">
        <v>375000</v>
      </c>
      <c r="G311" s="17">
        <v>100</v>
      </c>
      <c r="H311" s="5">
        <v>375000</v>
      </c>
    </row>
    <row r="312" spans="1:8" ht="19.2" x14ac:dyDescent="0.45">
      <c r="A312" s="25">
        <v>3</v>
      </c>
      <c r="B312" s="26">
        <v>375000</v>
      </c>
      <c r="G312" s="17">
        <v>50</v>
      </c>
      <c r="H312" s="5">
        <v>375000</v>
      </c>
    </row>
    <row r="313" spans="1:8" ht="19.2" x14ac:dyDescent="0.45">
      <c r="A313" s="29">
        <v>3</v>
      </c>
      <c r="B313" s="30">
        <v>350000</v>
      </c>
      <c r="G313" s="17">
        <v>100</v>
      </c>
      <c r="H313" s="5">
        <v>350000</v>
      </c>
    </row>
    <row r="314" spans="1:8" ht="19.2" x14ac:dyDescent="0.45">
      <c r="A314" s="25">
        <v>3</v>
      </c>
      <c r="B314" s="26">
        <v>345600</v>
      </c>
      <c r="G314" s="17">
        <v>0</v>
      </c>
      <c r="H314" s="5">
        <v>345600</v>
      </c>
    </row>
    <row r="315" spans="1:8" ht="19.2" x14ac:dyDescent="0.45">
      <c r="A315" s="29">
        <v>4</v>
      </c>
      <c r="B315" s="30">
        <v>324000</v>
      </c>
      <c r="G315" s="17">
        <v>100</v>
      </c>
      <c r="H315" s="5">
        <v>324000</v>
      </c>
    </row>
    <row r="316" spans="1:8" ht="19.2" x14ac:dyDescent="0.45">
      <c r="A316" s="25">
        <v>3</v>
      </c>
      <c r="B316" s="26">
        <v>315000</v>
      </c>
      <c r="G316" s="17">
        <v>100</v>
      </c>
      <c r="H316" s="5">
        <v>315000</v>
      </c>
    </row>
    <row r="317" spans="1:8" ht="19.2" x14ac:dyDescent="0.45">
      <c r="A317" s="29">
        <v>4</v>
      </c>
      <c r="B317" s="30">
        <v>310000</v>
      </c>
      <c r="G317" s="17">
        <v>100</v>
      </c>
      <c r="H317" s="5">
        <v>310000</v>
      </c>
    </row>
    <row r="318" spans="1:8" ht="19.2" x14ac:dyDescent="0.45">
      <c r="A318" s="25">
        <v>4</v>
      </c>
      <c r="B318" s="26">
        <v>310000</v>
      </c>
      <c r="G318" s="17">
        <v>100</v>
      </c>
      <c r="H318" s="5">
        <v>310000</v>
      </c>
    </row>
    <row r="319" spans="1:8" ht="19.2" x14ac:dyDescent="0.45">
      <c r="A319" s="29">
        <v>1</v>
      </c>
      <c r="B319" s="30">
        <v>300000</v>
      </c>
      <c r="G319" s="17">
        <v>50</v>
      </c>
      <c r="H319" s="5">
        <v>300000</v>
      </c>
    </row>
    <row r="320" spans="1:8" ht="19.2" x14ac:dyDescent="0.45">
      <c r="A320" s="25">
        <v>3</v>
      </c>
      <c r="B320" s="26">
        <v>300000</v>
      </c>
      <c r="G320" s="17">
        <v>0</v>
      </c>
      <c r="H320" s="5">
        <v>300000</v>
      </c>
    </row>
    <row r="321" spans="1:8" ht="19.2" x14ac:dyDescent="0.45">
      <c r="A321" s="29">
        <v>3</v>
      </c>
      <c r="B321" s="30">
        <v>300000</v>
      </c>
      <c r="G321" s="17">
        <v>100</v>
      </c>
      <c r="H321" s="5">
        <v>300000</v>
      </c>
    </row>
    <row r="322" spans="1:8" ht="19.2" x14ac:dyDescent="0.45">
      <c r="A322" s="25">
        <v>3</v>
      </c>
      <c r="B322" s="26">
        <v>300000</v>
      </c>
      <c r="G322" s="17">
        <v>0</v>
      </c>
      <c r="H322" s="5">
        <v>300000</v>
      </c>
    </row>
    <row r="323" spans="1:8" ht="19.2" x14ac:dyDescent="0.45">
      <c r="A323" s="29">
        <v>3</v>
      </c>
      <c r="B323" s="30">
        <v>300000</v>
      </c>
      <c r="G323" s="17">
        <v>0</v>
      </c>
      <c r="H323" s="5">
        <v>300000</v>
      </c>
    </row>
    <row r="324" spans="1:8" ht="19.2" x14ac:dyDescent="0.45">
      <c r="A324" s="25">
        <v>3</v>
      </c>
      <c r="B324" s="26">
        <v>300000</v>
      </c>
      <c r="G324" s="17">
        <v>0</v>
      </c>
      <c r="H324" s="5">
        <v>300000</v>
      </c>
    </row>
    <row r="325" spans="1:8" ht="19.2" x14ac:dyDescent="0.45">
      <c r="A325" s="29">
        <v>3</v>
      </c>
      <c r="B325" s="30">
        <v>300000</v>
      </c>
      <c r="G325" s="17">
        <v>100</v>
      </c>
      <c r="H325" s="5">
        <v>300000</v>
      </c>
    </row>
    <row r="326" spans="1:8" ht="19.2" x14ac:dyDescent="0.45">
      <c r="A326" s="25">
        <v>3</v>
      </c>
      <c r="B326" s="26">
        <v>299500</v>
      </c>
      <c r="G326" s="17">
        <v>0</v>
      </c>
      <c r="H326" s="5">
        <v>299500</v>
      </c>
    </row>
    <row r="327" spans="1:8" ht="19.2" x14ac:dyDescent="0.45">
      <c r="A327" s="29">
        <v>4</v>
      </c>
      <c r="B327" s="30">
        <v>297500</v>
      </c>
      <c r="G327" s="17">
        <v>100</v>
      </c>
      <c r="H327" s="5">
        <v>297500</v>
      </c>
    </row>
    <row r="328" spans="1:8" ht="19.2" x14ac:dyDescent="0.45">
      <c r="A328" s="25">
        <v>3</v>
      </c>
      <c r="B328" s="26">
        <v>275000</v>
      </c>
      <c r="G328" s="17">
        <v>0</v>
      </c>
      <c r="H328" s="5">
        <v>275000</v>
      </c>
    </row>
    <row r="329" spans="1:8" ht="19.2" x14ac:dyDescent="0.45">
      <c r="A329" s="29">
        <v>3</v>
      </c>
      <c r="B329" s="30">
        <v>275000</v>
      </c>
      <c r="G329" s="17">
        <v>100</v>
      </c>
      <c r="H329" s="5">
        <v>275000</v>
      </c>
    </row>
    <row r="330" spans="1:8" ht="19.2" x14ac:dyDescent="0.45">
      <c r="A330" s="25">
        <v>3</v>
      </c>
      <c r="B330" s="26">
        <v>272550</v>
      </c>
      <c r="G330" s="17">
        <v>100</v>
      </c>
      <c r="H330" s="5">
        <v>272550</v>
      </c>
    </row>
    <row r="331" spans="1:8" ht="19.2" x14ac:dyDescent="0.45">
      <c r="A331" s="29">
        <v>3</v>
      </c>
      <c r="B331" s="30">
        <v>266400</v>
      </c>
      <c r="G331" s="17">
        <v>100</v>
      </c>
      <c r="H331" s="5">
        <v>266400</v>
      </c>
    </row>
    <row r="332" spans="1:8" ht="19.2" x14ac:dyDescent="0.45">
      <c r="A332" s="25">
        <v>4</v>
      </c>
      <c r="B332" s="26">
        <v>260500</v>
      </c>
      <c r="G332" s="17">
        <v>0</v>
      </c>
      <c r="H332" s="5">
        <v>260500</v>
      </c>
    </row>
    <row r="333" spans="1:8" ht="19.2" x14ac:dyDescent="0.45">
      <c r="A333" s="29">
        <v>2</v>
      </c>
      <c r="B333" s="30">
        <v>260000</v>
      </c>
      <c r="G333" s="17">
        <v>0</v>
      </c>
      <c r="H333" s="5">
        <v>260000</v>
      </c>
    </row>
    <row r="334" spans="1:8" ht="19.2" x14ac:dyDescent="0.45">
      <c r="A334" s="25">
        <v>3</v>
      </c>
      <c r="B334" s="26">
        <v>260000</v>
      </c>
      <c r="G334" s="17">
        <v>0</v>
      </c>
      <c r="H334" s="5">
        <v>260000</v>
      </c>
    </row>
    <row r="335" spans="1:8" ht="19.2" x14ac:dyDescent="0.45">
      <c r="A335" s="29">
        <v>4</v>
      </c>
      <c r="B335" s="30">
        <v>260000</v>
      </c>
      <c r="G335" s="17">
        <v>100</v>
      </c>
      <c r="H335" s="5">
        <v>260000</v>
      </c>
    </row>
    <row r="336" spans="1:8" ht="19.2" x14ac:dyDescent="0.45">
      <c r="A336" s="25">
        <v>3</v>
      </c>
      <c r="B336" s="26">
        <v>260000</v>
      </c>
      <c r="G336" s="17">
        <v>100</v>
      </c>
      <c r="H336" s="5">
        <v>260000</v>
      </c>
    </row>
    <row r="337" spans="1:8" ht="19.2" x14ac:dyDescent="0.45">
      <c r="A337" s="29">
        <v>3</v>
      </c>
      <c r="B337" s="30">
        <v>255000</v>
      </c>
      <c r="G337" s="17">
        <v>100</v>
      </c>
      <c r="H337" s="5">
        <v>255000</v>
      </c>
    </row>
    <row r="338" spans="1:8" ht="19.2" x14ac:dyDescent="0.45">
      <c r="A338" s="25">
        <v>3</v>
      </c>
      <c r="B338" s="26">
        <v>250000</v>
      </c>
      <c r="G338" s="17">
        <v>100</v>
      </c>
      <c r="H338" s="5">
        <v>250000</v>
      </c>
    </row>
    <row r="339" spans="1:8" ht="19.2" x14ac:dyDescent="0.45">
      <c r="A339" s="29">
        <v>3</v>
      </c>
      <c r="B339" s="30">
        <v>250000</v>
      </c>
      <c r="G339" s="17">
        <v>0</v>
      </c>
      <c r="H339" s="5">
        <v>250000</v>
      </c>
    </row>
    <row r="340" spans="1:8" ht="19.2" x14ac:dyDescent="0.45">
      <c r="A340" s="25">
        <v>3</v>
      </c>
      <c r="B340" s="26">
        <v>250000</v>
      </c>
      <c r="G340" s="17">
        <v>100</v>
      </c>
      <c r="H340" s="5">
        <v>250000</v>
      </c>
    </row>
    <row r="341" spans="1:8" ht="19.2" x14ac:dyDescent="0.45">
      <c r="A341" s="29">
        <v>3</v>
      </c>
      <c r="B341" s="30">
        <v>250000</v>
      </c>
      <c r="G341" s="17">
        <v>100</v>
      </c>
      <c r="H341" s="5">
        <v>250000</v>
      </c>
    </row>
    <row r="342" spans="1:8" ht="19.2" x14ac:dyDescent="0.45">
      <c r="A342" s="25">
        <v>3</v>
      </c>
      <c r="B342" s="26">
        <v>250000</v>
      </c>
      <c r="G342" s="17">
        <v>100</v>
      </c>
      <c r="H342" s="5">
        <v>250000</v>
      </c>
    </row>
    <row r="343" spans="1:8" ht="19.2" x14ac:dyDescent="0.45">
      <c r="A343" s="29">
        <v>3</v>
      </c>
      <c r="B343" s="30">
        <v>250000</v>
      </c>
      <c r="G343" s="17">
        <v>100</v>
      </c>
      <c r="H343" s="5">
        <v>250000</v>
      </c>
    </row>
    <row r="344" spans="1:8" ht="19.2" x14ac:dyDescent="0.45">
      <c r="A344" s="25">
        <v>3</v>
      </c>
      <c r="B344" s="26">
        <v>250000</v>
      </c>
      <c r="G344" s="17">
        <v>0</v>
      </c>
      <c r="H344" s="5">
        <v>250000</v>
      </c>
    </row>
    <row r="345" spans="1:8" ht="19.2" x14ac:dyDescent="0.45">
      <c r="A345" s="29">
        <v>3</v>
      </c>
      <c r="B345" s="30">
        <v>250000</v>
      </c>
      <c r="G345" s="17">
        <v>0</v>
      </c>
      <c r="H345" s="5">
        <v>250000</v>
      </c>
    </row>
    <row r="346" spans="1:8" ht="19.2" x14ac:dyDescent="0.45">
      <c r="A346" s="25">
        <v>3</v>
      </c>
      <c r="B346" s="26">
        <v>250000</v>
      </c>
      <c r="G346" s="17">
        <v>0</v>
      </c>
      <c r="H346" s="5">
        <v>250000</v>
      </c>
    </row>
    <row r="347" spans="1:8" ht="19.2" x14ac:dyDescent="0.45">
      <c r="A347" s="29">
        <v>3</v>
      </c>
      <c r="B347" s="30">
        <v>250000</v>
      </c>
      <c r="G347" s="17">
        <v>0</v>
      </c>
      <c r="H347" s="5">
        <v>250000</v>
      </c>
    </row>
    <row r="348" spans="1:8" ht="19.2" x14ac:dyDescent="0.45">
      <c r="A348" s="25">
        <v>3</v>
      </c>
      <c r="B348" s="26">
        <v>250000</v>
      </c>
      <c r="G348" s="17">
        <v>0</v>
      </c>
      <c r="H348" s="5">
        <v>250000</v>
      </c>
    </row>
    <row r="349" spans="1:8" ht="19.2" x14ac:dyDescent="0.45">
      <c r="A349" s="29">
        <v>3</v>
      </c>
      <c r="B349" s="30">
        <v>250000</v>
      </c>
      <c r="G349" s="17">
        <v>0</v>
      </c>
      <c r="H349" s="5">
        <v>250000</v>
      </c>
    </row>
    <row r="350" spans="1:8" ht="19.2" x14ac:dyDescent="0.45">
      <c r="A350" s="25">
        <v>3</v>
      </c>
      <c r="B350" s="26">
        <v>250000</v>
      </c>
      <c r="G350" s="17">
        <v>0</v>
      </c>
      <c r="H350" s="5">
        <v>250000</v>
      </c>
    </row>
    <row r="351" spans="1:8" ht="19.2" x14ac:dyDescent="0.45">
      <c r="A351" s="29">
        <v>3</v>
      </c>
      <c r="B351" s="30">
        <v>250000</v>
      </c>
      <c r="G351" s="17">
        <v>0</v>
      </c>
      <c r="H351" s="5">
        <v>250000</v>
      </c>
    </row>
    <row r="352" spans="1:8" ht="19.2" x14ac:dyDescent="0.45">
      <c r="A352" s="25">
        <v>3</v>
      </c>
      <c r="B352" s="26">
        <v>250000</v>
      </c>
      <c r="G352" s="17">
        <v>0</v>
      </c>
      <c r="H352" s="5">
        <v>250000</v>
      </c>
    </row>
    <row r="353" spans="1:8" ht="19.2" x14ac:dyDescent="0.45">
      <c r="A353" s="29">
        <v>3</v>
      </c>
      <c r="B353" s="30">
        <v>249500</v>
      </c>
      <c r="G353" s="17">
        <v>0</v>
      </c>
      <c r="H353" s="5">
        <v>249500</v>
      </c>
    </row>
    <row r="354" spans="1:8" ht="19.2" x14ac:dyDescent="0.45">
      <c r="A354" s="25">
        <v>3</v>
      </c>
      <c r="B354" s="26">
        <v>249500</v>
      </c>
      <c r="G354" s="17">
        <v>0</v>
      </c>
      <c r="H354" s="5">
        <v>249500</v>
      </c>
    </row>
    <row r="355" spans="1:8" ht="19.2" x14ac:dyDescent="0.45">
      <c r="A355" s="29">
        <v>3</v>
      </c>
      <c r="B355" s="30">
        <v>249500</v>
      </c>
      <c r="G355" s="17">
        <v>0</v>
      </c>
      <c r="H355" s="5">
        <v>249500</v>
      </c>
    </row>
    <row r="356" spans="1:8" ht="19.2" x14ac:dyDescent="0.45">
      <c r="A356" s="25">
        <v>3</v>
      </c>
      <c r="B356" s="26">
        <v>249260</v>
      </c>
      <c r="G356" s="17">
        <v>0</v>
      </c>
      <c r="H356" s="5">
        <v>249260</v>
      </c>
    </row>
    <row r="357" spans="1:8" ht="19.2" x14ac:dyDescent="0.45">
      <c r="A357" s="29">
        <v>3</v>
      </c>
      <c r="B357" s="30">
        <v>248700</v>
      </c>
      <c r="G357" s="17">
        <v>0</v>
      </c>
      <c r="H357" s="5">
        <v>248700</v>
      </c>
    </row>
    <row r="358" spans="1:8" ht="19.2" x14ac:dyDescent="0.45">
      <c r="A358" s="25">
        <v>3</v>
      </c>
      <c r="B358" s="26">
        <v>248400</v>
      </c>
      <c r="G358" s="17">
        <v>100</v>
      </c>
      <c r="H358" s="5">
        <v>248400</v>
      </c>
    </row>
    <row r="359" spans="1:8" ht="19.2" x14ac:dyDescent="0.45">
      <c r="A359" s="29">
        <v>3</v>
      </c>
      <c r="B359" s="30">
        <v>247500</v>
      </c>
      <c r="G359" s="17">
        <v>0</v>
      </c>
      <c r="H359" s="5">
        <v>247500</v>
      </c>
    </row>
    <row r="360" spans="1:8" ht="19.2" x14ac:dyDescent="0.45">
      <c r="A360" s="25">
        <v>3</v>
      </c>
      <c r="B360" s="26">
        <v>247500</v>
      </c>
      <c r="G360" s="17">
        <v>0</v>
      </c>
      <c r="H360" s="5">
        <v>247500</v>
      </c>
    </row>
    <row r="361" spans="1:8" ht="19.2" x14ac:dyDescent="0.45">
      <c r="A361" s="29">
        <v>3</v>
      </c>
      <c r="B361" s="30">
        <v>247500</v>
      </c>
      <c r="G361" s="17">
        <v>0</v>
      </c>
      <c r="H361" s="5">
        <v>247500</v>
      </c>
    </row>
    <row r="362" spans="1:8" ht="19.2" x14ac:dyDescent="0.45">
      <c r="A362" s="25">
        <v>3</v>
      </c>
      <c r="B362" s="26">
        <v>247500</v>
      </c>
      <c r="G362" s="17">
        <v>0</v>
      </c>
      <c r="H362" s="5">
        <v>247500</v>
      </c>
    </row>
    <row r="363" spans="1:8" ht="19.2" x14ac:dyDescent="0.45">
      <c r="A363" s="29">
        <v>3</v>
      </c>
      <c r="B363" s="30">
        <v>246000</v>
      </c>
      <c r="G363" s="17">
        <v>100</v>
      </c>
      <c r="H363" s="5">
        <v>246000</v>
      </c>
    </row>
    <row r="364" spans="1:8" ht="19.2" x14ac:dyDescent="0.45">
      <c r="A364" s="25">
        <v>3</v>
      </c>
      <c r="B364" s="26">
        <v>246000</v>
      </c>
      <c r="G364" s="17">
        <v>100</v>
      </c>
      <c r="H364" s="5">
        <v>246000</v>
      </c>
    </row>
    <row r="365" spans="1:8" ht="19.2" x14ac:dyDescent="0.45">
      <c r="A365" s="29">
        <v>3</v>
      </c>
      <c r="B365" s="30">
        <v>245100</v>
      </c>
      <c r="G365" s="17">
        <v>0</v>
      </c>
      <c r="H365" s="5">
        <v>245100</v>
      </c>
    </row>
    <row r="366" spans="1:8" ht="19.2" x14ac:dyDescent="0.45">
      <c r="A366" s="25">
        <v>3</v>
      </c>
      <c r="B366" s="26">
        <v>245000</v>
      </c>
      <c r="G366" s="17">
        <v>0</v>
      </c>
      <c r="H366" s="5">
        <v>245000</v>
      </c>
    </row>
    <row r="367" spans="1:8" ht="19.2" x14ac:dyDescent="0.45">
      <c r="A367" s="29">
        <v>3</v>
      </c>
      <c r="B367" s="30">
        <v>245000</v>
      </c>
      <c r="G367" s="17">
        <v>0</v>
      </c>
      <c r="H367" s="5">
        <v>245000</v>
      </c>
    </row>
    <row r="368" spans="1:8" ht="19.2" x14ac:dyDescent="0.45">
      <c r="A368" s="25">
        <v>3</v>
      </c>
      <c r="B368" s="26">
        <v>245000</v>
      </c>
      <c r="G368" s="17">
        <v>0</v>
      </c>
      <c r="H368" s="5">
        <v>245000</v>
      </c>
    </row>
    <row r="369" spans="1:8" ht="19.2" x14ac:dyDescent="0.45">
      <c r="A369" s="29">
        <v>3</v>
      </c>
      <c r="B369" s="30">
        <v>243900</v>
      </c>
      <c r="G369" s="17">
        <v>100</v>
      </c>
      <c r="H369" s="5">
        <v>243900</v>
      </c>
    </row>
    <row r="370" spans="1:8" ht="19.2" x14ac:dyDescent="0.45">
      <c r="A370" s="25">
        <v>3</v>
      </c>
      <c r="B370" s="26">
        <v>243900</v>
      </c>
      <c r="G370" s="17">
        <v>100</v>
      </c>
      <c r="H370" s="5">
        <v>243900</v>
      </c>
    </row>
    <row r="371" spans="1:8" ht="19.2" x14ac:dyDescent="0.45">
      <c r="A371" s="29">
        <v>3</v>
      </c>
      <c r="B371" s="30">
        <v>243225</v>
      </c>
      <c r="G371" s="17">
        <v>100</v>
      </c>
      <c r="H371" s="5">
        <v>243225</v>
      </c>
    </row>
    <row r="372" spans="1:8" ht="19.2" x14ac:dyDescent="0.45">
      <c r="A372" s="25">
        <v>3</v>
      </c>
      <c r="B372" s="26">
        <v>243000</v>
      </c>
      <c r="G372" s="17">
        <v>100</v>
      </c>
      <c r="H372" s="5">
        <v>243000</v>
      </c>
    </row>
    <row r="373" spans="1:8" ht="19.2" x14ac:dyDescent="0.45">
      <c r="A373" s="29">
        <v>4</v>
      </c>
      <c r="B373" s="30">
        <v>242000</v>
      </c>
      <c r="G373" s="17">
        <v>100</v>
      </c>
      <c r="H373" s="5">
        <v>242000</v>
      </c>
    </row>
    <row r="374" spans="1:8" ht="19.2" x14ac:dyDescent="0.45">
      <c r="A374" s="25">
        <v>2</v>
      </c>
      <c r="B374" s="26">
        <v>241000</v>
      </c>
      <c r="G374" s="17">
        <v>100</v>
      </c>
      <c r="H374" s="5">
        <v>241000</v>
      </c>
    </row>
    <row r="375" spans="1:8" ht="19.2" x14ac:dyDescent="0.45">
      <c r="A375" s="29">
        <v>3</v>
      </c>
      <c r="B375" s="30">
        <v>240000</v>
      </c>
      <c r="G375" s="17">
        <v>0</v>
      </c>
      <c r="H375" s="5">
        <v>240000</v>
      </c>
    </row>
    <row r="376" spans="1:8" ht="19.2" x14ac:dyDescent="0.45">
      <c r="A376" s="25">
        <v>2</v>
      </c>
      <c r="B376" s="26">
        <v>240000</v>
      </c>
      <c r="G376" s="17">
        <v>100</v>
      </c>
      <c r="H376" s="5">
        <v>240000</v>
      </c>
    </row>
    <row r="377" spans="1:8" ht="19.2" x14ac:dyDescent="0.45">
      <c r="A377" s="29">
        <v>3</v>
      </c>
      <c r="B377" s="30">
        <v>240000</v>
      </c>
      <c r="G377" s="17">
        <v>0</v>
      </c>
      <c r="H377" s="5">
        <v>240000</v>
      </c>
    </row>
    <row r="378" spans="1:8" ht="19.2" x14ac:dyDescent="0.45">
      <c r="A378" s="25">
        <v>4</v>
      </c>
      <c r="B378" s="26">
        <v>239000</v>
      </c>
      <c r="G378" s="17">
        <v>100</v>
      </c>
      <c r="H378" s="5">
        <v>239000</v>
      </c>
    </row>
    <row r="379" spans="1:8" ht="19.2" x14ac:dyDescent="0.45">
      <c r="A379" s="29">
        <v>4</v>
      </c>
      <c r="B379" s="30">
        <v>239000</v>
      </c>
      <c r="G379" s="17">
        <v>100</v>
      </c>
      <c r="H379" s="5">
        <v>239000</v>
      </c>
    </row>
    <row r="380" spans="1:8" ht="19.2" x14ac:dyDescent="0.45">
      <c r="A380" s="25">
        <v>3</v>
      </c>
      <c r="B380" s="26">
        <v>236900</v>
      </c>
      <c r="G380" s="17">
        <v>100</v>
      </c>
      <c r="H380" s="5">
        <v>236900</v>
      </c>
    </row>
    <row r="381" spans="1:8" ht="19.2" x14ac:dyDescent="0.45">
      <c r="A381" s="29">
        <v>3</v>
      </c>
      <c r="B381" s="30">
        <v>236600</v>
      </c>
      <c r="G381" s="17">
        <v>100</v>
      </c>
      <c r="H381" s="5">
        <v>236600</v>
      </c>
    </row>
    <row r="382" spans="1:8" ht="19.2" x14ac:dyDescent="0.45">
      <c r="A382" s="25">
        <v>3</v>
      </c>
      <c r="B382" s="26">
        <v>236000</v>
      </c>
      <c r="G382" s="17">
        <v>100</v>
      </c>
      <c r="H382" s="5">
        <v>236000</v>
      </c>
    </row>
    <row r="383" spans="1:8" ht="19.2" x14ac:dyDescent="0.45">
      <c r="A383" s="29">
        <v>3</v>
      </c>
      <c r="B383" s="30">
        <v>235000</v>
      </c>
      <c r="G383" s="17">
        <v>100</v>
      </c>
      <c r="H383" s="5">
        <v>235000</v>
      </c>
    </row>
    <row r="384" spans="1:8" ht="19.2" x14ac:dyDescent="0.45">
      <c r="A384" s="25">
        <v>3</v>
      </c>
      <c r="B384" s="26">
        <v>235000</v>
      </c>
      <c r="G384" s="17">
        <v>100</v>
      </c>
      <c r="H384" s="5">
        <v>235000</v>
      </c>
    </row>
    <row r="385" spans="1:8" ht="19.2" x14ac:dyDescent="0.45">
      <c r="A385" s="29">
        <v>3</v>
      </c>
      <c r="B385" s="30">
        <v>231250</v>
      </c>
      <c r="G385" s="17">
        <v>100</v>
      </c>
      <c r="H385" s="5">
        <v>231250</v>
      </c>
    </row>
    <row r="386" spans="1:8" ht="19.2" x14ac:dyDescent="0.45">
      <c r="A386" s="25">
        <v>3</v>
      </c>
      <c r="B386" s="26">
        <v>231250</v>
      </c>
      <c r="G386" s="17">
        <v>100</v>
      </c>
      <c r="H386" s="5">
        <v>231250</v>
      </c>
    </row>
    <row r="387" spans="1:8" ht="19.2" x14ac:dyDescent="0.45">
      <c r="A387" s="29">
        <v>3</v>
      </c>
      <c r="B387" s="30">
        <v>231250</v>
      </c>
      <c r="G387" s="17">
        <v>100</v>
      </c>
      <c r="H387" s="5">
        <v>231250</v>
      </c>
    </row>
    <row r="388" spans="1:8" ht="19.2" x14ac:dyDescent="0.45">
      <c r="A388" s="25">
        <v>3</v>
      </c>
      <c r="B388" s="26">
        <v>231250</v>
      </c>
      <c r="G388" s="17">
        <v>100</v>
      </c>
      <c r="H388" s="5">
        <v>231250</v>
      </c>
    </row>
    <row r="389" spans="1:8" ht="19.2" x14ac:dyDescent="0.45">
      <c r="A389" s="29">
        <v>3</v>
      </c>
      <c r="B389" s="30">
        <v>230400</v>
      </c>
      <c r="G389" s="17">
        <v>0</v>
      </c>
      <c r="H389" s="5">
        <v>230400</v>
      </c>
    </row>
    <row r="390" spans="1:8" ht="19.2" x14ac:dyDescent="0.45">
      <c r="A390" s="25">
        <v>3</v>
      </c>
      <c r="B390" s="26">
        <v>230000</v>
      </c>
      <c r="G390" s="17">
        <v>100</v>
      </c>
      <c r="H390" s="5">
        <v>230000</v>
      </c>
    </row>
    <row r="391" spans="1:8" ht="19.2" x14ac:dyDescent="0.45">
      <c r="A391" s="29">
        <v>2</v>
      </c>
      <c r="B391" s="30">
        <v>230000</v>
      </c>
      <c r="G391" s="17">
        <v>0</v>
      </c>
      <c r="H391" s="5">
        <v>230000</v>
      </c>
    </row>
    <row r="392" spans="1:8" ht="19.2" x14ac:dyDescent="0.45">
      <c r="A392" s="25">
        <v>3</v>
      </c>
      <c r="B392" s="26">
        <v>230000</v>
      </c>
      <c r="G392" s="17">
        <v>100</v>
      </c>
      <c r="H392" s="5">
        <v>230000</v>
      </c>
    </row>
    <row r="393" spans="1:8" ht="19.2" x14ac:dyDescent="0.45">
      <c r="A393" s="29">
        <v>3</v>
      </c>
      <c r="B393" s="30">
        <v>230000</v>
      </c>
      <c r="G393" s="17">
        <v>0</v>
      </c>
      <c r="H393" s="5">
        <v>230000</v>
      </c>
    </row>
    <row r="394" spans="1:8" ht="19.2" x14ac:dyDescent="0.45">
      <c r="A394" s="25">
        <v>3</v>
      </c>
      <c r="B394" s="26">
        <v>230000</v>
      </c>
      <c r="G394" s="17">
        <v>100</v>
      </c>
      <c r="H394" s="5">
        <v>230000</v>
      </c>
    </row>
    <row r="395" spans="1:8" ht="19.2" x14ac:dyDescent="0.45">
      <c r="A395" s="29">
        <v>3</v>
      </c>
      <c r="B395" s="30">
        <v>230000</v>
      </c>
      <c r="G395" s="17">
        <v>100</v>
      </c>
      <c r="H395" s="5">
        <v>230000</v>
      </c>
    </row>
    <row r="396" spans="1:8" ht="19.2" x14ac:dyDescent="0.45">
      <c r="A396" s="25">
        <v>3</v>
      </c>
      <c r="B396" s="26">
        <v>230000</v>
      </c>
      <c r="G396" s="17">
        <v>100</v>
      </c>
      <c r="H396" s="5">
        <v>230000</v>
      </c>
    </row>
    <row r="397" spans="1:8" ht="19.2" x14ac:dyDescent="0.45">
      <c r="A397" s="29">
        <v>3</v>
      </c>
      <c r="B397" s="30">
        <v>229998</v>
      </c>
      <c r="G397" s="17">
        <v>0</v>
      </c>
      <c r="H397" s="5">
        <v>229998</v>
      </c>
    </row>
    <row r="398" spans="1:8" ht="19.2" x14ac:dyDescent="0.45">
      <c r="A398" s="25">
        <v>3</v>
      </c>
      <c r="B398" s="26">
        <v>229998</v>
      </c>
      <c r="G398" s="17">
        <v>0</v>
      </c>
      <c r="H398" s="5">
        <v>229998</v>
      </c>
    </row>
    <row r="399" spans="1:8" ht="19.2" x14ac:dyDescent="0.45">
      <c r="A399" s="29">
        <v>3</v>
      </c>
      <c r="B399" s="30">
        <v>227200</v>
      </c>
      <c r="G399" s="17">
        <v>100</v>
      </c>
      <c r="H399" s="5">
        <v>227200</v>
      </c>
    </row>
    <row r="400" spans="1:8" ht="19.2" x14ac:dyDescent="0.45">
      <c r="A400" s="25">
        <v>3</v>
      </c>
      <c r="B400" s="26">
        <v>225000</v>
      </c>
      <c r="G400" s="17">
        <v>0</v>
      </c>
      <c r="H400" s="5">
        <v>225000</v>
      </c>
    </row>
    <row r="401" spans="1:8" ht="19.2" x14ac:dyDescent="0.45">
      <c r="A401" s="29">
        <v>3</v>
      </c>
      <c r="B401" s="30">
        <v>225000</v>
      </c>
      <c r="G401" s="17">
        <v>100</v>
      </c>
      <c r="H401" s="5">
        <v>225000</v>
      </c>
    </row>
    <row r="402" spans="1:8" ht="19.2" x14ac:dyDescent="0.45">
      <c r="A402" s="25">
        <v>3</v>
      </c>
      <c r="B402" s="26">
        <v>225000</v>
      </c>
      <c r="G402" s="17">
        <v>0</v>
      </c>
      <c r="H402" s="5">
        <v>225000</v>
      </c>
    </row>
    <row r="403" spans="1:8" ht="19.2" x14ac:dyDescent="0.45">
      <c r="A403" s="29">
        <v>3</v>
      </c>
      <c r="B403" s="30">
        <v>225000</v>
      </c>
      <c r="G403" s="17">
        <v>0</v>
      </c>
      <c r="H403" s="5">
        <v>225000</v>
      </c>
    </row>
    <row r="404" spans="1:8" ht="19.2" x14ac:dyDescent="0.45">
      <c r="A404" s="25">
        <v>3</v>
      </c>
      <c r="B404" s="26">
        <v>225000</v>
      </c>
      <c r="G404" s="17">
        <v>0</v>
      </c>
      <c r="H404" s="5">
        <v>225000</v>
      </c>
    </row>
    <row r="405" spans="1:8" ht="19.2" x14ac:dyDescent="0.45">
      <c r="A405" s="29">
        <v>3</v>
      </c>
      <c r="B405" s="30">
        <v>225000</v>
      </c>
      <c r="G405" s="17">
        <v>0</v>
      </c>
      <c r="H405" s="5">
        <v>225000</v>
      </c>
    </row>
    <row r="406" spans="1:8" ht="19.2" x14ac:dyDescent="0.45">
      <c r="A406" s="25">
        <v>3</v>
      </c>
      <c r="B406" s="26">
        <v>225000</v>
      </c>
      <c r="G406" s="17">
        <v>0</v>
      </c>
      <c r="H406" s="5">
        <v>225000</v>
      </c>
    </row>
    <row r="407" spans="1:8" ht="19.2" x14ac:dyDescent="0.45">
      <c r="A407" s="29">
        <v>3</v>
      </c>
      <c r="B407" s="30">
        <v>225000</v>
      </c>
      <c r="G407" s="17">
        <v>100</v>
      </c>
      <c r="H407" s="5">
        <v>225000</v>
      </c>
    </row>
    <row r="408" spans="1:8" ht="19.2" x14ac:dyDescent="0.45">
      <c r="A408" s="25">
        <v>3</v>
      </c>
      <c r="B408" s="26">
        <v>225000</v>
      </c>
      <c r="G408" s="17">
        <v>0</v>
      </c>
      <c r="H408" s="5">
        <v>225000</v>
      </c>
    </row>
    <row r="409" spans="1:8" ht="19.2" x14ac:dyDescent="0.45">
      <c r="A409" s="29">
        <v>2</v>
      </c>
      <c r="B409" s="30">
        <v>225000</v>
      </c>
      <c r="G409" s="17">
        <v>0</v>
      </c>
      <c r="H409" s="5">
        <v>225000</v>
      </c>
    </row>
    <row r="410" spans="1:8" ht="19.2" x14ac:dyDescent="0.45">
      <c r="A410" s="25">
        <v>4</v>
      </c>
      <c r="B410" s="26">
        <v>224000</v>
      </c>
      <c r="G410" s="17">
        <v>100</v>
      </c>
      <c r="H410" s="5">
        <v>224000</v>
      </c>
    </row>
    <row r="411" spans="1:8" ht="19.2" x14ac:dyDescent="0.45">
      <c r="A411" s="29">
        <v>4</v>
      </c>
      <c r="B411" s="30">
        <v>222640</v>
      </c>
      <c r="G411" s="17">
        <v>0</v>
      </c>
      <c r="H411" s="5">
        <v>222640</v>
      </c>
    </row>
    <row r="412" spans="1:8" ht="19.2" x14ac:dyDescent="0.45">
      <c r="A412" s="25">
        <v>3</v>
      </c>
      <c r="B412" s="26">
        <v>221300</v>
      </c>
      <c r="G412" s="17">
        <v>100</v>
      </c>
      <c r="H412" s="5">
        <v>221300</v>
      </c>
    </row>
    <row r="413" spans="1:8" ht="19.2" x14ac:dyDescent="0.45">
      <c r="A413" s="29">
        <v>3</v>
      </c>
      <c r="B413" s="30">
        <v>220110</v>
      </c>
      <c r="G413" s="17">
        <v>0</v>
      </c>
      <c r="H413" s="5">
        <v>220110</v>
      </c>
    </row>
    <row r="414" spans="1:8" ht="19.2" x14ac:dyDescent="0.45">
      <c r="A414" s="25">
        <v>3</v>
      </c>
      <c r="B414" s="26">
        <v>220110</v>
      </c>
      <c r="G414" s="17">
        <v>100</v>
      </c>
      <c r="H414" s="5">
        <v>220110</v>
      </c>
    </row>
    <row r="415" spans="1:8" ht="19.2" x14ac:dyDescent="0.45">
      <c r="A415" s="29">
        <v>3</v>
      </c>
      <c r="B415" s="30">
        <v>220000</v>
      </c>
      <c r="G415" s="17">
        <v>0</v>
      </c>
      <c r="H415" s="5">
        <v>220000</v>
      </c>
    </row>
    <row r="416" spans="1:8" ht="19.2" x14ac:dyDescent="0.45">
      <c r="A416" s="25">
        <v>3</v>
      </c>
      <c r="B416" s="26">
        <v>220000</v>
      </c>
      <c r="G416" s="17">
        <v>100</v>
      </c>
      <c r="H416" s="5">
        <v>220000</v>
      </c>
    </row>
    <row r="417" spans="1:8" ht="19.2" x14ac:dyDescent="0.45">
      <c r="A417" s="29">
        <v>3</v>
      </c>
      <c r="B417" s="30">
        <v>220000</v>
      </c>
      <c r="G417" s="17">
        <v>100</v>
      </c>
      <c r="H417" s="5">
        <v>220000</v>
      </c>
    </row>
    <row r="418" spans="1:8" ht="19.2" x14ac:dyDescent="0.45">
      <c r="A418" s="25">
        <v>3</v>
      </c>
      <c r="B418" s="26">
        <v>220000</v>
      </c>
      <c r="G418" s="17">
        <v>0</v>
      </c>
      <c r="H418" s="5">
        <v>220000</v>
      </c>
    </row>
    <row r="419" spans="1:8" ht="19.2" x14ac:dyDescent="0.45">
      <c r="A419" s="29">
        <v>3</v>
      </c>
      <c r="B419" s="30">
        <v>220000</v>
      </c>
      <c r="G419" s="17">
        <v>100</v>
      </c>
      <c r="H419" s="5">
        <v>220000</v>
      </c>
    </row>
    <row r="420" spans="1:8" ht="19.2" x14ac:dyDescent="0.45">
      <c r="A420" s="25">
        <v>3</v>
      </c>
      <c r="B420" s="26">
        <v>220000</v>
      </c>
      <c r="G420" s="17">
        <v>100</v>
      </c>
      <c r="H420" s="5">
        <v>220000</v>
      </c>
    </row>
    <row r="421" spans="1:8" ht="19.2" x14ac:dyDescent="0.45">
      <c r="A421" s="29">
        <v>3</v>
      </c>
      <c r="B421" s="30">
        <v>218000</v>
      </c>
      <c r="G421" s="17">
        <v>0</v>
      </c>
      <c r="H421" s="5">
        <v>218000</v>
      </c>
    </row>
    <row r="422" spans="1:8" ht="19.2" x14ac:dyDescent="0.45">
      <c r="A422" s="25">
        <v>3</v>
      </c>
      <c r="B422" s="26">
        <v>216200</v>
      </c>
      <c r="G422" s="17">
        <v>0</v>
      </c>
      <c r="H422" s="5">
        <v>216200</v>
      </c>
    </row>
    <row r="423" spans="1:8" ht="19.2" x14ac:dyDescent="0.45">
      <c r="A423" s="29">
        <v>2</v>
      </c>
      <c r="B423" s="30">
        <v>216200</v>
      </c>
      <c r="G423" s="17">
        <v>0</v>
      </c>
      <c r="H423" s="5">
        <v>216200</v>
      </c>
    </row>
    <row r="424" spans="1:8" ht="19.2" x14ac:dyDescent="0.45">
      <c r="A424" s="25">
        <v>3</v>
      </c>
      <c r="B424" s="26">
        <v>216000</v>
      </c>
      <c r="G424" s="17">
        <v>100</v>
      </c>
      <c r="H424" s="5">
        <v>216000</v>
      </c>
    </row>
    <row r="425" spans="1:8" ht="19.2" x14ac:dyDescent="0.45">
      <c r="A425" s="29">
        <v>3</v>
      </c>
      <c r="B425" s="30">
        <v>216000</v>
      </c>
      <c r="G425" s="17">
        <v>100</v>
      </c>
      <c r="H425" s="5">
        <v>216000</v>
      </c>
    </row>
    <row r="426" spans="1:8" ht="19.2" x14ac:dyDescent="0.45">
      <c r="A426" s="25">
        <v>3</v>
      </c>
      <c r="B426" s="26">
        <v>216000</v>
      </c>
      <c r="G426" s="17">
        <v>100</v>
      </c>
      <c r="H426" s="5">
        <v>216000</v>
      </c>
    </row>
    <row r="427" spans="1:8" ht="19.2" x14ac:dyDescent="0.45">
      <c r="A427" s="29">
        <v>3</v>
      </c>
      <c r="B427" s="30">
        <v>216000</v>
      </c>
      <c r="G427" s="17">
        <v>0</v>
      </c>
      <c r="H427" s="5">
        <v>216000</v>
      </c>
    </row>
    <row r="428" spans="1:8" ht="19.2" x14ac:dyDescent="0.45">
      <c r="A428" s="25">
        <v>4</v>
      </c>
      <c r="B428" s="26">
        <v>216000</v>
      </c>
      <c r="G428" s="17">
        <v>100</v>
      </c>
      <c r="H428" s="5">
        <v>216000</v>
      </c>
    </row>
    <row r="429" spans="1:8" ht="19.2" x14ac:dyDescent="0.45">
      <c r="A429" s="29">
        <v>3</v>
      </c>
      <c r="B429" s="30">
        <v>215300</v>
      </c>
      <c r="G429" s="17">
        <v>100</v>
      </c>
      <c r="H429" s="5">
        <v>215300</v>
      </c>
    </row>
    <row r="430" spans="1:8" ht="19.2" x14ac:dyDescent="0.45">
      <c r="A430" s="25">
        <v>3</v>
      </c>
      <c r="B430" s="26">
        <v>215300</v>
      </c>
      <c r="G430" s="17">
        <v>0</v>
      </c>
      <c r="H430" s="5">
        <v>215300</v>
      </c>
    </row>
    <row r="431" spans="1:8" ht="19.2" x14ac:dyDescent="0.45">
      <c r="A431" s="29">
        <v>3</v>
      </c>
      <c r="B431" s="30">
        <v>215000</v>
      </c>
      <c r="G431" s="17">
        <v>100</v>
      </c>
      <c r="H431" s="5">
        <v>215000</v>
      </c>
    </row>
    <row r="432" spans="1:8" ht="19.2" x14ac:dyDescent="0.45">
      <c r="A432" s="25">
        <v>3</v>
      </c>
      <c r="B432" s="26">
        <v>215000</v>
      </c>
      <c r="G432" s="17">
        <v>0</v>
      </c>
      <c r="H432" s="5">
        <v>215000</v>
      </c>
    </row>
    <row r="433" spans="1:8" ht="19.2" x14ac:dyDescent="0.45">
      <c r="A433" s="29">
        <v>3</v>
      </c>
      <c r="B433" s="30">
        <v>215000</v>
      </c>
      <c r="G433" s="17">
        <v>0</v>
      </c>
      <c r="H433" s="5">
        <v>215000</v>
      </c>
    </row>
    <row r="434" spans="1:8" ht="19.2" x14ac:dyDescent="0.45">
      <c r="A434" s="25">
        <v>3</v>
      </c>
      <c r="B434" s="26">
        <v>214000</v>
      </c>
      <c r="G434" s="17">
        <v>100</v>
      </c>
      <c r="H434" s="5">
        <v>214000</v>
      </c>
    </row>
    <row r="435" spans="1:8" ht="19.2" x14ac:dyDescent="0.45">
      <c r="A435" s="29">
        <v>3</v>
      </c>
      <c r="B435" s="30">
        <v>213120</v>
      </c>
      <c r="G435" s="17">
        <v>100</v>
      </c>
      <c r="H435" s="5">
        <v>213120</v>
      </c>
    </row>
    <row r="436" spans="1:8" ht="19.2" x14ac:dyDescent="0.45">
      <c r="A436" s="25">
        <v>3</v>
      </c>
      <c r="B436" s="26">
        <v>213000</v>
      </c>
      <c r="G436" s="17">
        <v>0</v>
      </c>
      <c r="H436" s="5">
        <v>213000</v>
      </c>
    </row>
    <row r="437" spans="1:8" ht="19.2" x14ac:dyDescent="0.45">
      <c r="A437" s="29">
        <v>3</v>
      </c>
      <c r="B437" s="30">
        <v>212800</v>
      </c>
      <c r="G437" s="17">
        <v>100</v>
      </c>
      <c r="H437" s="5">
        <v>212800</v>
      </c>
    </row>
    <row r="438" spans="1:8" ht="19.2" x14ac:dyDescent="0.45">
      <c r="A438" s="25">
        <v>3</v>
      </c>
      <c r="B438" s="26">
        <v>211500</v>
      </c>
      <c r="G438" s="17">
        <v>100</v>
      </c>
      <c r="H438" s="5">
        <v>211500</v>
      </c>
    </row>
    <row r="439" spans="1:8" ht="19.2" x14ac:dyDescent="0.45">
      <c r="A439" s="29">
        <v>3</v>
      </c>
      <c r="B439" s="30">
        <v>210000</v>
      </c>
      <c r="G439" s="17">
        <v>100</v>
      </c>
      <c r="H439" s="5">
        <v>210000</v>
      </c>
    </row>
    <row r="440" spans="1:8" ht="19.2" x14ac:dyDescent="0.45">
      <c r="A440" s="25">
        <v>3</v>
      </c>
      <c r="B440" s="26">
        <v>210000</v>
      </c>
      <c r="G440" s="17">
        <v>100</v>
      </c>
      <c r="H440" s="5">
        <v>210000</v>
      </c>
    </row>
    <row r="441" spans="1:8" ht="19.2" x14ac:dyDescent="0.45">
      <c r="A441" s="29">
        <v>3</v>
      </c>
      <c r="B441" s="30">
        <v>210000</v>
      </c>
      <c r="G441" s="17">
        <v>100</v>
      </c>
      <c r="H441" s="5">
        <v>210000</v>
      </c>
    </row>
    <row r="442" spans="1:8" ht="19.2" x14ac:dyDescent="0.45">
      <c r="A442" s="25">
        <v>3</v>
      </c>
      <c r="B442" s="26">
        <v>210000</v>
      </c>
      <c r="G442" s="17">
        <v>100</v>
      </c>
      <c r="H442" s="5">
        <v>210000</v>
      </c>
    </row>
    <row r="443" spans="1:8" ht="19.2" x14ac:dyDescent="0.45">
      <c r="A443" s="29">
        <v>3</v>
      </c>
      <c r="B443" s="30">
        <v>210000</v>
      </c>
      <c r="G443" s="17">
        <v>100</v>
      </c>
      <c r="H443" s="5">
        <v>210000</v>
      </c>
    </row>
    <row r="444" spans="1:8" ht="19.2" x14ac:dyDescent="0.45">
      <c r="A444" s="25">
        <v>3</v>
      </c>
      <c r="B444" s="26">
        <v>210000</v>
      </c>
      <c r="G444" s="17">
        <v>100</v>
      </c>
      <c r="H444" s="5">
        <v>210000</v>
      </c>
    </row>
    <row r="445" spans="1:8" ht="19.2" x14ac:dyDescent="0.45">
      <c r="A445" s="29">
        <v>3</v>
      </c>
      <c r="B445" s="30">
        <v>210000</v>
      </c>
      <c r="G445" s="17">
        <v>100</v>
      </c>
      <c r="H445" s="5">
        <v>210000</v>
      </c>
    </row>
    <row r="446" spans="1:8" ht="19.2" x14ac:dyDescent="0.45">
      <c r="A446" s="25">
        <v>4</v>
      </c>
      <c r="B446" s="26">
        <v>210000</v>
      </c>
      <c r="G446" s="17">
        <v>100</v>
      </c>
      <c r="H446" s="5">
        <v>210000</v>
      </c>
    </row>
    <row r="447" spans="1:8" ht="19.2" x14ac:dyDescent="0.45">
      <c r="A447" s="29">
        <v>3</v>
      </c>
      <c r="B447" s="30">
        <v>210000</v>
      </c>
      <c r="G447" s="17">
        <v>100</v>
      </c>
      <c r="H447" s="5">
        <v>210000</v>
      </c>
    </row>
    <row r="448" spans="1:8" ht="19.2" x14ac:dyDescent="0.45">
      <c r="A448" s="25">
        <v>3</v>
      </c>
      <c r="B448" s="26">
        <v>210000</v>
      </c>
      <c r="G448" s="17">
        <v>100</v>
      </c>
      <c r="H448" s="5">
        <v>210000</v>
      </c>
    </row>
    <row r="449" spans="1:8" ht="19.2" x14ac:dyDescent="0.45">
      <c r="A449" s="29">
        <v>3</v>
      </c>
      <c r="B449" s="30">
        <v>210000</v>
      </c>
      <c r="G449" s="17">
        <v>100</v>
      </c>
      <c r="H449" s="5">
        <v>210000</v>
      </c>
    </row>
    <row r="450" spans="1:8" ht="19.2" x14ac:dyDescent="0.45">
      <c r="A450" s="25">
        <v>3</v>
      </c>
      <c r="B450" s="26">
        <v>210000</v>
      </c>
      <c r="G450" s="17">
        <v>100</v>
      </c>
      <c r="H450" s="5">
        <v>210000</v>
      </c>
    </row>
    <row r="451" spans="1:8" ht="19.2" x14ac:dyDescent="0.45">
      <c r="A451" s="29">
        <v>3</v>
      </c>
      <c r="B451" s="30">
        <v>210000</v>
      </c>
      <c r="G451" s="17">
        <v>100</v>
      </c>
      <c r="H451" s="5">
        <v>210000</v>
      </c>
    </row>
    <row r="452" spans="1:8" ht="19.2" x14ac:dyDescent="0.45">
      <c r="A452" s="25">
        <v>3</v>
      </c>
      <c r="B452" s="26">
        <v>210000</v>
      </c>
      <c r="G452" s="17">
        <v>100</v>
      </c>
      <c r="H452" s="5">
        <v>210000</v>
      </c>
    </row>
    <row r="453" spans="1:8" ht="19.2" x14ac:dyDescent="0.45">
      <c r="A453" s="29">
        <v>3</v>
      </c>
      <c r="B453" s="30">
        <v>210000</v>
      </c>
      <c r="G453" s="17">
        <v>100</v>
      </c>
      <c r="H453" s="5">
        <v>210000</v>
      </c>
    </row>
    <row r="454" spans="1:8" ht="19.2" x14ac:dyDescent="0.45">
      <c r="A454" s="25">
        <v>3</v>
      </c>
      <c r="B454" s="26">
        <v>210000</v>
      </c>
      <c r="G454" s="17">
        <v>100</v>
      </c>
      <c r="H454" s="5">
        <v>210000</v>
      </c>
    </row>
    <row r="455" spans="1:8" ht="19.2" x14ac:dyDescent="0.45">
      <c r="A455" s="29">
        <v>3</v>
      </c>
      <c r="B455" s="30">
        <v>210000</v>
      </c>
      <c r="G455" s="17">
        <v>100</v>
      </c>
      <c r="H455" s="5">
        <v>210000</v>
      </c>
    </row>
    <row r="456" spans="1:8" ht="19.2" x14ac:dyDescent="0.45">
      <c r="A456" s="25">
        <v>3</v>
      </c>
      <c r="B456" s="26">
        <v>209100</v>
      </c>
      <c r="G456" s="17">
        <v>100</v>
      </c>
      <c r="H456" s="5">
        <v>209100</v>
      </c>
    </row>
    <row r="457" spans="1:8" ht="19.2" x14ac:dyDescent="0.45">
      <c r="A457" s="29">
        <v>3</v>
      </c>
      <c r="B457" s="30">
        <v>209100</v>
      </c>
      <c r="G457" s="17">
        <v>100</v>
      </c>
      <c r="H457" s="5">
        <v>209100</v>
      </c>
    </row>
    <row r="458" spans="1:8" ht="19.2" x14ac:dyDescent="0.45">
      <c r="A458" s="25">
        <v>3</v>
      </c>
      <c r="B458" s="26">
        <v>208775</v>
      </c>
      <c r="G458" s="17">
        <v>100</v>
      </c>
      <c r="H458" s="5">
        <v>208775</v>
      </c>
    </row>
    <row r="459" spans="1:8" ht="19.2" x14ac:dyDescent="0.45">
      <c r="A459" s="29">
        <v>3</v>
      </c>
      <c r="B459" s="30">
        <v>208000</v>
      </c>
      <c r="G459" s="17">
        <v>100</v>
      </c>
      <c r="H459" s="5">
        <v>208000</v>
      </c>
    </row>
    <row r="460" spans="1:8" ht="19.2" x14ac:dyDescent="0.45">
      <c r="A460" s="25">
        <v>3</v>
      </c>
      <c r="B460" s="26">
        <v>207000</v>
      </c>
      <c r="G460" s="17">
        <v>100</v>
      </c>
      <c r="H460" s="5">
        <v>207000</v>
      </c>
    </row>
    <row r="461" spans="1:8" ht="19.2" x14ac:dyDescent="0.45">
      <c r="A461" s="29">
        <v>3</v>
      </c>
      <c r="B461" s="30">
        <v>207000</v>
      </c>
      <c r="G461" s="17">
        <v>100</v>
      </c>
      <c r="H461" s="5">
        <v>207000</v>
      </c>
    </row>
    <row r="462" spans="1:8" ht="19.2" x14ac:dyDescent="0.45">
      <c r="A462" s="25">
        <v>3</v>
      </c>
      <c r="B462" s="26">
        <v>206699</v>
      </c>
      <c r="G462" s="17">
        <v>0</v>
      </c>
      <c r="H462" s="5">
        <v>206699</v>
      </c>
    </row>
    <row r="463" spans="1:8" ht="19.2" x14ac:dyDescent="0.45">
      <c r="A463" s="29">
        <v>2</v>
      </c>
      <c r="B463" s="30">
        <v>206699</v>
      </c>
      <c r="G463" s="17">
        <v>0</v>
      </c>
      <c r="H463" s="5">
        <v>206699</v>
      </c>
    </row>
    <row r="464" spans="1:8" ht="19.2" x14ac:dyDescent="0.45">
      <c r="A464" s="25">
        <v>2</v>
      </c>
      <c r="B464" s="26">
        <v>206000</v>
      </c>
      <c r="G464" s="17">
        <v>0</v>
      </c>
      <c r="H464" s="5">
        <v>206000</v>
      </c>
    </row>
    <row r="465" spans="1:8" ht="19.2" x14ac:dyDescent="0.45">
      <c r="A465" s="29">
        <v>2</v>
      </c>
      <c r="B465" s="30">
        <v>206000</v>
      </c>
      <c r="G465" s="17">
        <v>0</v>
      </c>
      <c r="H465" s="5">
        <v>206000</v>
      </c>
    </row>
    <row r="466" spans="1:8" ht="19.2" x14ac:dyDescent="0.45">
      <c r="A466" s="25">
        <v>3</v>
      </c>
      <c r="B466" s="26">
        <v>206000</v>
      </c>
      <c r="G466" s="17">
        <v>100</v>
      </c>
      <c r="H466" s="5">
        <v>206000</v>
      </c>
    </row>
    <row r="467" spans="1:8" ht="19.2" x14ac:dyDescent="0.45">
      <c r="A467" s="29">
        <v>3</v>
      </c>
      <c r="B467" s="30">
        <v>205600</v>
      </c>
      <c r="G467" s="17">
        <v>0</v>
      </c>
      <c r="H467" s="5">
        <v>205600</v>
      </c>
    </row>
    <row r="468" spans="1:8" ht="19.2" x14ac:dyDescent="0.45">
      <c r="A468" s="25">
        <v>3</v>
      </c>
      <c r="B468" s="26">
        <v>205300</v>
      </c>
      <c r="G468" s="17">
        <v>0</v>
      </c>
      <c r="H468" s="5">
        <v>205300</v>
      </c>
    </row>
    <row r="469" spans="1:8" ht="19.2" x14ac:dyDescent="0.45">
      <c r="A469" s="29">
        <v>3</v>
      </c>
      <c r="B469" s="30">
        <v>205300</v>
      </c>
      <c r="G469" s="17">
        <v>0</v>
      </c>
      <c r="H469" s="5">
        <v>205300</v>
      </c>
    </row>
    <row r="470" spans="1:8" ht="19.2" x14ac:dyDescent="0.45">
      <c r="A470" s="25">
        <v>3</v>
      </c>
      <c r="B470" s="26">
        <v>205300</v>
      </c>
      <c r="G470" s="17">
        <v>0</v>
      </c>
      <c r="H470" s="5">
        <v>205300</v>
      </c>
    </row>
    <row r="471" spans="1:8" ht="19.2" x14ac:dyDescent="0.45">
      <c r="A471" s="29">
        <v>3</v>
      </c>
      <c r="B471" s="30">
        <v>205000</v>
      </c>
      <c r="G471" s="17">
        <v>100</v>
      </c>
      <c r="H471" s="5">
        <v>205000</v>
      </c>
    </row>
    <row r="472" spans="1:8" ht="19.2" x14ac:dyDescent="0.45">
      <c r="A472" s="25">
        <v>3</v>
      </c>
      <c r="B472" s="26">
        <v>205000</v>
      </c>
      <c r="G472" s="17">
        <v>100</v>
      </c>
      <c r="H472" s="5">
        <v>205000</v>
      </c>
    </row>
    <row r="473" spans="1:8" ht="19.2" x14ac:dyDescent="0.45">
      <c r="A473" s="29">
        <v>3</v>
      </c>
      <c r="B473" s="30">
        <v>205000</v>
      </c>
      <c r="G473" s="17">
        <v>100</v>
      </c>
      <c r="H473" s="5">
        <v>205000</v>
      </c>
    </row>
    <row r="474" spans="1:8" ht="19.2" x14ac:dyDescent="0.45">
      <c r="A474" s="25">
        <v>3</v>
      </c>
      <c r="B474" s="26">
        <v>205000</v>
      </c>
      <c r="G474" s="17">
        <v>100</v>
      </c>
      <c r="H474" s="5">
        <v>205000</v>
      </c>
    </row>
    <row r="475" spans="1:8" ht="19.2" x14ac:dyDescent="0.45">
      <c r="A475" s="29">
        <v>3</v>
      </c>
      <c r="B475" s="30">
        <v>205000</v>
      </c>
      <c r="G475" s="17">
        <v>100</v>
      </c>
      <c r="H475" s="5">
        <v>205000</v>
      </c>
    </row>
    <row r="476" spans="1:8" ht="19.2" x14ac:dyDescent="0.45">
      <c r="A476" s="25">
        <v>4</v>
      </c>
      <c r="B476" s="26">
        <v>205000</v>
      </c>
      <c r="G476" s="17">
        <v>0</v>
      </c>
      <c r="H476" s="5">
        <v>205000</v>
      </c>
    </row>
    <row r="477" spans="1:8" ht="19.2" x14ac:dyDescent="0.45">
      <c r="A477" s="29">
        <v>3</v>
      </c>
      <c r="B477" s="30">
        <v>205000</v>
      </c>
      <c r="G477" s="17">
        <v>0</v>
      </c>
      <c r="H477" s="5">
        <v>205000</v>
      </c>
    </row>
    <row r="478" spans="1:8" ht="19.2" x14ac:dyDescent="0.45">
      <c r="A478" s="25">
        <v>3</v>
      </c>
      <c r="B478" s="26">
        <v>204500</v>
      </c>
      <c r="G478" s="17">
        <v>0</v>
      </c>
      <c r="H478" s="5">
        <v>204500</v>
      </c>
    </row>
    <row r="479" spans="1:8" ht="19.2" x14ac:dyDescent="0.45">
      <c r="A479" s="29">
        <v>3</v>
      </c>
      <c r="B479" s="30">
        <v>204500</v>
      </c>
      <c r="G479" s="17">
        <v>0</v>
      </c>
      <c r="H479" s="5">
        <v>204500</v>
      </c>
    </row>
    <row r="480" spans="1:8" ht="19.2" x14ac:dyDescent="0.45">
      <c r="A480" s="25">
        <v>3</v>
      </c>
      <c r="B480" s="26">
        <v>204500</v>
      </c>
      <c r="G480" s="17">
        <v>0</v>
      </c>
      <c r="H480" s="5">
        <v>204500</v>
      </c>
    </row>
    <row r="481" spans="1:8" ht="19.2" x14ac:dyDescent="0.45">
      <c r="A481" s="29">
        <v>3</v>
      </c>
      <c r="B481" s="30">
        <v>204500</v>
      </c>
      <c r="G481" s="17">
        <v>0</v>
      </c>
      <c r="H481" s="5">
        <v>204500</v>
      </c>
    </row>
    <row r="482" spans="1:8" ht="19.2" x14ac:dyDescent="0.45">
      <c r="A482" s="25">
        <v>3</v>
      </c>
      <c r="B482" s="26">
        <v>204500</v>
      </c>
      <c r="G482" s="17">
        <v>0</v>
      </c>
      <c r="H482" s="5">
        <v>204500</v>
      </c>
    </row>
    <row r="483" spans="1:8" ht="19.2" x14ac:dyDescent="0.45">
      <c r="A483" s="29">
        <v>3</v>
      </c>
      <c r="B483" s="30">
        <v>204500</v>
      </c>
      <c r="G483" s="17">
        <v>0</v>
      </c>
      <c r="H483" s="5">
        <v>204500</v>
      </c>
    </row>
    <row r="484" spans="1:8" ht="19.2" x14ac:dyDescent="0.45">
      <c r="A484" s="25">
        <v>3</v>
      </c>
      <c r="B484" s="26">
        <v>204100</v>
      </c>
      <c r="G484" s="17">
        <v>0</v>
      </c>
      <c r="H484" s="5">
        <v>204100</v>
      </c>
    </row>
    <row r="485" spans="1:8" ht="19.2" x14ac:dyDescent="0.45">
      <c r="A485" s="29">
        <v>3</v>
      </c>
      <c r="B485" s="30">
        <v>203500</v>
      </c>
      <c r="G485" s="17">
        <v>0</v>
      </c>
      <c r="H485" s="5">
        <v>203500</v>
      </c>
    </row>
    <row r="486" spans="1:8" ht="19.2" x14ac:dyDescent="0.45">
      <c r="A486" s="25">
        <v>3</v>
      </c>
      <c r="B486" s="26">
        <v>203500</v>
      </c>
      <c r="G486" s="17">
        <v>0</v>
      </c>
      <c r="H486" s="5">
        <v>203500</v>
      </c>
    </row>
    <row r="487" spans="1:8" ht="19.2" x14ac:dyDescent="0.45">
      <c r="A487" s="29">
        <v>3</v>
      </c>
      <c r="B487" s="30">
        <v>203500</v>
      </c>
      <c r="G487" s="17">
        <v>0</v>
      </c>
      <c r="H487" s="5">
        <v>203500</v>
      </c>
    </row>
    <row r="488" spans="1:8" ht="19.2" x14ac:dyDescent="0.45">
      <c r="A488" s="25">
        <v>3</v>
      </c>
      <c r="B488" s="26">
        <v>202900</v>
      </c>
      <c r="G488" s="17">
        <v>100</v>
      </c>
      <c r="H488" s="5">
        <v>202900</v>
      </c>
    </row>
    <row r="489" spans="1:8" ht="19.2" x14ac:dyDescent="0.45">
      <c r="A489" s="29">
        <v>3</v>
      </c>
      <c r="B489" s="30">
        <v>202900</v>
      </c>
      <c r="G489" s="17">
        <v>100</v>
      </c>
      <c r="H489" s="5">
        <v>202900</v>
      </c>
    </row>
    <row r="490" spans="1:8" ht="19.2" x14ac:dyDescent="0.45">
      <c r="A490" s="25">
        <v>3</v>
      </c>
      <c r="B490" s="26">
        <v>202800</v>
      </c>
      <c r="G490" s="17">
        <v>0</v>
      </c>
      <c r="H490" s="5">
        <v>202800</v>
      </c>
    </row>
    <row r="491" spans="1:8" ht="19.2" x14ac:dyDescent="0.45">
      <c r="A491" s="29">
        <v>3</v>
      </c>
      <c r="B491" s="30">
        <v>201000</v>
      </c>
      <c r="G491" s="17">
        <v>100</v>
      </c>
      <c r="H491" s="5">
        <v>201000</v>
      </c>
    </row>
    <row r="492" spans="1:8" ht="19.2" x14ac:dyDescent="0.45">
      <c r="A492" s="25">
        <v>3</v>
      </c>
      <c r="B492" s="26">
        <v>201000</v>
      </c>
      <c r="G492" s="17">
        <v>100</v>
      </c>
      <c r="H492" s="5">
        <v>201000</v>
      </c>
    </row>
    <row r="493" spans="1:8" ht="19.2" x14ac:dyDescent="0.45">
      <c r="A493" s="29">
        <v>3</v>
      </c>
      <c r="B493" s="30">
        <v>201000</v>
      </c>
      <c r="G493" s="17">
        <v>100</v>
      </c>
      <c r="H493" s="5">
        <v>201000</v>
      </c>
    </row>
    <row r="494" spans="1:8" ht="19.2" x14ac:dyDescent="0.45">
      <c r="A494" s="25">
        <v>3</v>
      </c>
      <c r="B494" s="26">
        <v>201000</v>
      </c>
      <c r="G494" s="17">
        <v>0</v>
      </c>
      <c r="H494" s="5">
        <v>201000</v>
      </c>
    </row>
    <row r="495" spans="1:8" ht="19.2" x14ac:dyDescent="0.45">
      <c r="A495" s="29">
        <v>3</v>
      </c>
      <c r="B495" s="30">
        <v>200100</v>
      </c>
      <c r="G495" s="17">
        <v>100</v>
      </c>
      <c r="H495" s="5">
        <v>200100</v>
      </c>
    </row>
    <row r="496" spans="1:8" ht="19.2" x14ac:dyDescent="0.45">
      <c r="A496" s="25">
        <v>4</v>
      </c>
      <c r="B496" s="26">
        <v>200000</v>
      </c>
      <c r="G496" s="17">
        <v>0</v>
      </c>
      <c r="H496" s="5">
        <v>200000</v>
      </c>
    </row>
    <row r="497" spans="1:8" ht="19.2" x14ac:dyDescent="0.45">
      <c r="A497" s="29">
        <v>1</v>
      </c>
      <c r="B497" s="30">
        <v>200000</v>
      </c>
      <c r="G497" s="17">
        <v>50</v>
      </c>
      <c r="H497" s="5">
        <v>200000</v>
      </c>
    </row>
    <row r="498" spans="1:8" ht="19.2" x14ac:dyDescent="0.45">
      <c r="A498" s="25">
        <v>3</v>
      </c>
      <c r="B498" s="26">
        <v>200000</v>
      </c>
      <c r="G498" s="17">
        <v>0</v>
      </c>
      <c r="H498" s="5">
        <v>200000</v>
      </c>
    </row>
    <row r="499" spans="1:8" ht="19.2" x14ac:dyDescent="0.45">
      <c r="A499" s="29">
        <v>3</v>
      </c>
      <c r="B499" s="30">
        <v>200000</v>
      </c>
      <c r="G499" s="17">
        <v>0</v>
      </c>
      <c r="H499" s="5">
        <v>200000</v>
      </c>
    </row>
    <row r="500" spans="1:8" ht="19.2" x14ac:dyDescent="0.45">
      <c r="A500" s="25">
        <v>3</v>
      </c>
      <c r="B500" s="26">
        <v>200000</v>
      </c>
      <c r="G500" s="17">
        <v>100</v>
      </c>
      <c r="H500" s="5">
        <v>200000</v>
      </c>
    </row>
    <row r="501" spans="1:8" ht="19.2" x14ac:dyDescent="0.45">
      <c r="A501" s="29">
        <v>3</v>
      </c>
      <c r="B501" s="30">
        <v>200000</v>
      </c>
      <c r="G501" s="17">
        <v>100</v>
      </c>
      <c r="H501" s="5">
        <v>200000</v>
      </c>
    </row>
    <row r="502" spans="1:8" ht="19.2" x14ac:dyDescent="0.45">
      <c r="A502" s="25">
        <v>3</v>
      </c>
      <c r="B502" s="26">
        <v>200000</v>
      </c>
      <c r="G502" s="17">
        <v>100</v>
      </c>
      <c r="H502" s="5">
        <v>200000</v>
      </c>
    </row>
    <row r="503" spans="1:8" ht="19.2" x14ac:dyDescent="0.45">
      <c r="A503" s="29">
        <v>3</v>
      </c>
      <c r="B503" s="30">
        <v>200000</v>
      </c>
      <c r="G503" s="17">
        <v>100</v>
      </c>
      <c r="H503" s="5">
        <v>200000</v>
      </c>
    </row>
    <row r="504" spans="1:8" ht="19.2" x14ac:dyDescent="0.45">
      <c r="A504" s="25">
        <v>3</v>
      </c>
      <c r="B504" s="26">
        <v>200000</v>
      </c>
      <c r="G504" s="17">
        <v>100</v>
      </c>
      <c r="H504" s="5">
        <v>200000</v>
      </c>
    </row>
    <row r="505" spans="1:8" ht="19.2" x14ac:dyDescent="0.45">
      <c r="A505" s="29">
        <v>3</v>
      </c>
      <c r="B505" s="30">
        <v>200000</v>
      </c>
      <c r="G505" s="17">
        <v>100</v>
      </c>
      <c r="H505" s="5">
        <v>200000</v>
      </c>
    </row>
    <row r="506" spans="1:8" ht="19.2" x14ac:dyDescent="0.45">
      <c r="A506" s="25">
        <v>3</v>
      </c>
      <c r="B506" s="26">
        <v>200000</v>
      </c>
      <c r="G506" s="17">
        <v>100</v>
      </c>
      <c r="H506" s="5">
        <v>200000</v>
      </c>
    </row>
    <row r="507" spans="1:8" ht="19.2" x14ac:dyDescent="0.45">
      <c r="A507" s="29">
        <v>4</v>
      </c>
      <c r="B507" s="30">
        <v>200000</v>
      </c>
      <c r="G507" s="17">
        <v>100</v>
      </c>
      <c r="H507" s="5">
        <v>200000</v>
      </c>
    </row>
    <row r="508" spans="1:8" ht="19.2" x14ac:dyDescent="0.45">
      <c r="A508" s="25">
        <v>4</v>
      </c>
      <c r="B508" s="26">
        <v>200000</v>
      </c>
      <c r="G508" s="17">
        <v>100</v>
      </c>
      <c r="H508" s="5">
        <v>200000</v>
      </c>
    </row>
    <row r="509" spans="1:8" ht="19.2" x14ac:dyDescent="0.45">
      <c r="A509" s="29">
        <v>4</v>
      </c>
      <c r="B509" s="30">
        <v>200000</v>
      </c>
      <c r="G509" s="17">
        <v>100</v>
      </c>
      <c r="H509" s="5">
        <v>200000</v>
      </c>
    </row>
    <row r="510" spans="1:8" ht="19.2" x14ac:dyDescent="0.45">
      <c r="A510" s="25">
        <v>3</v>
      </c>
      <c r="B510" s="26">
        <v>200000</v>
      </c>
      <c r="G510" s="17">
        <v>100</v>
      </c>
      <c r="H510" s="5">
        <v>200000</v>
      </c>
    </row>
    <row r="511" spans="1:8" ht="19.2" x14ac:dyDescent="0.45">
      <c r="A511" s="29">
        <v>3</v>
      </c>
      <c r="B511" s="30">
        <v>200000</v>
      </c>
      <c r="G511" s="17">
        <v>100</v>
      </c>
      <c r="H511" s="5">
        <v>200000</v>
      </c>
    </row>
    <row r="512" spans="1:8" ht="19.2" x14ac:dyDescent="0.45">
      <c r="A512" s="25">
        <v>2</v>
      </c>
      <c r="B512" s="26">
        <v>200000</v>
      </c>
      <c r="G512" s="17">
        <v>0</v>
      </c>
      <c r="H512" s="5">
        <v>200000</v>
      </c>
    </row>
    <row r="513" spans="1:8" ht="19.2" x14ac:dyDescent="0.45">
      <c r="A513" s="29">
        <v>3</v>
      </c>
      <c r="B513" s="30">
        <v>200000</v>
      </c>
      <c r="G513" s="17">
        <v>100</v>
      </c>
      <c r="H513" s="5">
        <v>200000</v>
      </c>
    </row>
    <row r="514" spans="1:8" ht="19.2" x14ac:dyDescent="0.45">
      <c r="A514" s="25">
        <v>2</v>
      </c>
      <c r="B514" s="26">
        <v>200000</v>
      </c>
      <c r="G514" s="17">
        <v>100</v>
      </c>
      <c r="H514" s="5">
        <v>200000</v>
      </c>
    </row>
    <row r="515" spans="1:8" ht="19.2" x14ac:dyDescent="0.45">
      <c r="A515" s="29">
        <v>3</v>
      </c>
      <c r="B515" s="30">
        <v>200000</v>
      </c>
      <c r="G515" s="17">
        <v>100</v>
      </c>
      <c r="H515" s="5">
        <v>200000</v>
      </c>
    </row>
    <row r="516" spans="1:8" ht="19.2" x14ac:dyDescent="0.45">
      <c r="A516" s="25">
        <v>2</v>
      </c>
      <c r="B516" s="26">
        <v>200000</v>
      </c>
      <c r="G516" s="17">
        <v>100</v>
      </c>
      <c r="H516" s="5">
        <v>200000</v>
      </c>
    </row>
    <row r="517" spans="1:8" ht="19.2" x14ac:dyDescent="0.45">
      <c r="A517" s="29">
        <v>4</v>
      </c>
      <c r="B517" s="30">
        <v>200000</v>
      </c>
      <c r="G517" s="17">
        <v>100</v>
      </c>
      <c r="H517" s="5">
        <v>200000</v>
      </c>
    </row>
    <row r="518" spans="1:8" ht="19.2" x14ac:dyDescent="0.45">
      <c r="A518" s="25">
        <v>2</v>
      </c>
      <c r="B518" s="26">
        <v>200000</v>
      </c>
      <c r="G518" s="17">
        <v>100</v>
      </c>
      <c r="H518" s="5">
        <v>200000</v>
      </c>
    </row>
    <row r="519" spans="1:8" ht="19.2" x14ac:dyDescent="0.45">
      <c r="A519" s="29">
        <v>3</v>
      </c>
      <c r="B519" s="30">
        <v>200000</v>
      </c>
      <c r="G519" s="17">
        <v>100</v>
      </c>
      <c r="H519" s="5">
        <v>200000</v>
      </c>
    </row>
    <row r="520" spans="1:8" ht="19.2" x14ac:dyDescent="0.45">
      <c r="A520" s="25">
        <v>3</v>
      </c>
      <c r="B520" s="26">
        <v>198800</v>
      </c>
      <c r="G520" s="17">
        <v>0</v>
      </c>
      <c r="H520" s="5">
        <v>198800</v>
      </c>
    </row>
    <row r="521" spans="1:8" ht="19.2" x14ac:dyDescent="0.45">
      <c r="A521" s="29">
        <v>3</v>
      </c>
      <c r="B521" s="30">
        <v>198800</v>
      </c>
      <c r="G521" s="17">
        <v>0</v>
      </c>
      <c r="H521" s="5">
        <v>198800</v>
      </c>
    </row>
    <row r="522" spans="1:8" ht="19.2" x14ac:dyDescent="0.45">
      <c r="A522" s="25">
        <v>3</v>
      </c>
      <c r="B522" s="26">
        <v>198440</v>
      </c>
      <c r="G522" s="17">
        <v>0</v>
      </c>
      <c r="H522" s="5">
        <v>198440</v>
      </c>
    </row>
    <row r="523" spans="1:8" ht="19.2" x14ac:dyDescent="0.45">
      <c r="A523" s="29">
        <v>3</v>
      </c>
      <c r="B523" s="30">
        <v>198440</v>
      </c>
      <c r="G523" s="17">
        <v>0</v>
      </c>
      <c r="H523" s="5">
        <v>198440</v>
      </c>
    </row>
    <row r="524" spans="1:8" ht="19.2" x14ac:dyDescent="0.45">
      <c r="A524" s="25">
        <v>3</v>
      </c>
      <c r="B524" s="26">
        <v>198440</v>
      </c>
      <c r="G524" s="17">
        <v>100</v>
      </c>
      <c r="H524" s="5">
        <v>198440</v>
      </c>
    </row>
    <row r="525" spans="1:8" ht="19.2" x14ac:dyDescent="0.45">
      <c r="A525" s="29">
        <v>3</v>
      </c>
      <c r="B525" s="30">
        <v>198440</v>
      </c>
      <c r="G525" s="17">
        <v>0</v>
      </c>
      <c r="H525" s="5">
        <v>198440</v>
      </c>
    </row>
    <row r="526" spans="1:8" ht="19.2" x14ac:dyDescent="0.45">
      <c r="A526" s="25">
        <v>3</v>
      </c>
      <c r="B526" s="26">
        <v>198200</v>
      </c>
      <c r="G526" s="17">
        <v>100</v>
      </c>
      <c r="H526" s="5">
        <v>198200</v>
      </c>
    </row>
    <row r="527" spans="1:8" ht="19.2" x14ac:dyDescent="0.45">
      <c r="A527" s="29">
        <v>3</v>
      </c>
      <c r="B527" s="30">
        <v>197430</v>
      </c>
      <c r="G527" s="17">
        <v>100</v>
      </c>
      <c r="H527" s="5">
        <v>197430</v>
      </c>
    </row>
    <row r="528" spans="1:8" ht="19.2" x14ac:dyDescent="0.45">
      <c r="A528" s="25">
        <v>3</v>
      </c>
      <c r="B528" s="26">
        <v>197000</v>
      </c>
      <c r="G528" s="17">
        <v>0</v>
      </c>
      <c r="H528" s="5">
        <v>197000</v>
      </c>
    </row>
    <row r="529" spans="1:8" ht="19.2" x14ac:dyDescent="0.45">
      <c r="A529" s="29">
        <v>3</v>
      </c>
      <c r="B529" s="30">
        <v>197000</v>
      </c>
      <c r="G529" s="17">
        <v>0</v>
      </c>
      <c r="H529" s="5">
        <v>197000</v>
      </c>
    </row>
    <row r="530" spans="1:8" ht="19.2" x14ac:dyDescent="0.45">
      <c r="A530" s="25">
        <v>3</v>
      </c>
      <c r="B530" s="26">
        <v>196000</v>
      </c>
      <c r="G530" s="17">
        <v>100</v>
      </c>
      <c r="H530" s="5">
        <v>196000</v>
      </c>
    </row>
    <row r="531" spans="1:8" ht="19.2" x14ac:dyDescent="0.45">
      <c r="A531" s="29">
        <v>3</v>
      </c>
      <c r="B531" s="30">
        <v>196000</v>
      </c>
      <c r="G531" s="17">
        <v>100</v>
      </c>
      <c r="H531" s="5">
        <v>196000</v>
      </c>
    </row>
    <row r="532" spans="1:8" ht="19.2" x14ac:dyDescent="0.45">
      <c r="A532" s="25">
        <v>3</v>
      </c>
      <c r="B532" s="26">
        <v>196000</v>
      </c>
      <c r="G532" s="17">
        <v>100</v>
      </c>
      <c r="H532" s="5">
        <v>196000</v>
      </c>
    </row>
    <row r="533" spans="1:8" ht="19.2" x14ac:dyDescent="0.45">
      <c r="A533" s="29">
        <v>3</v>
      </c>
      <c r="B533" s="30">
        <v>195700</v>
      </c>
      <c r="G533" s="17">
        <v>0</v>
      </c>
      <c r="H533" s="5">
        <v>195700</v>
      </c>
    </row>
    <row r="534" spans="1:8" ht="19.2" x14ac:dyDescent="0.45">
      <c r="A534" s="25">
        <v>3</v>
      </c>
      <c r="B534" s="26">
        <v>195700</v>
      </c>
      <c r="G534" s="17">
        <v>0</v>
      </c>
      <c r="H534" s="5">
        <v>195700</v>
      </c>
    </row>
    <row r="535" spans="1:8" ht="19.2" x14ac:dyDescent="0.45">
      <c r="A535" s="29">
        <v>3</v>
      </c>
      <c r="B535" s="30">
        <v>195400</v>
      </c>
      <c r="G535" s="17">
        <v>100</v>
      </c>
      <c r="H535" s="5">
        <v>195400</v>
      </c>
    </row>
    <row r="536" spans="1:8" ht="19.2" x14ac:dyDescent="0.45">
      <c r="A536" s="25">
        <v>3</v>
      </c>
      <c r="B536" s="26">
        <v>195400</v>
      </c>
      <c r="G536" s="17">
        <v>100</v>
      </c>
      <c r="H536" s="5">
        <v>195400</v>
      </c>
    </row>
    <row r="537" spans="1:8" ht="19.2" x14ac:dyDescent="0.45">
      <c r="A537" s="29">
        <v>3</v>
      </c>
      <c r="B537" s="30">
        <v>195400</v>
      </c>
      <c r="G537" s="17">
        <v>100</v>
      </c>
      <c r="H537" s="5">
        <v>195400</v>
      </c>
    </row>
    <row r="538" spans="1:8" ht="19.2" x14ac:dyDescent="0.45">
      <c r="A538" s="25">
        <v>3</v>
      </c>
      <c r="B538" s="26">
        <v>195400</v>
      </c>
      <c r="G538" s="17">
        <v>100</v>
      </c>
      <c r="H538" s="5">
        <v>195400</v>
      </c>
    </row>
    <row r="539" spans="1:8" ht="19.2" x14ac:dyDescent="0.45">
      <c r="A539" s="29">
        <v>3</v>
      </c>
      <c r="B539" s="30">
        <v>195000</v>
      </c>
      <c r="G539" s="17">
        <v>100</v>
      </c>
      <c r="H539" s="5">
        <v>195000</v>
      </c>
    </row>
    <row r="540" spans="1:8" ht="19.2" x14ac:dyDescent="0.45">
      <c r="A540" s="25">
        <v>3</v>
      </c>
      <c r="B540" s="26">
        <v>194000</v>
      </c>
      <c r="G540" s="17">
        <v>100</v>
      </c>
      <c r="H540" s="5">
        <v>194000</v>
      </c>
    </row>
    <row r="541" spans="1:8" ht="19.2" x14ac:dyDescent="0.45">
      <c r="A541" s="29">
        <v>3</v>
      </c>
      <c r="B541" s="30">
        <v>194000</v>
      </c>
      <c r="G541" s="17">
        <v>100</v>
      </c>
      <c r="H541" s="5">
        <v>194000</v>
      </c>
    </row>
    <row r="542" spans="1:8" ht="19.2" x14ac:dyDescent="0.45">
      <c r="A542" s="25">
        <v>3</v>
      </c>
      <c r="B542" s="26">
        <v>193900</v>
      </c>
      <c r="G542" s="17">
        <v>0</v>
      </c>
      <c r="H542" s="5">
        <v>193900</v>
      </c>
    </row>
    <row r="543" spans="1:8" ht="19.2" x14ac:dyDescent="0.45">
      <c r="A543" s="29">
        <v>3</v>
      </c>
      <c r="B543" s="30">
        <v>193900</v>
      </c>
      <c r="G543" s="17">
        <v>0</v>
      </c>
      <c r="H543" s="5">
        <v>193900</v>
      </c>
    </row>
    <row r="544" spans="1:8" ht="19.2" x14ac:dyDescent="0.45">
      <c r="A544" s="25">
        <v>2</v>
      </c>
      <c r="B544" s="26">
        <v>193900</v>
      </c>
      <c r="G544" s="17">
        <v>0</v>
      </c>
      <c r="H544" s="5">
        <v>193900</v>
      </c>
    </row>
    <row r="545" spans="1:8" ht="19.2" x14ac:dyDescent="0.45">
      <c r="A545" s="29">
        <v>3</v>
      </c>
      <c r="B545" s="30">
        <v>193750</v>
      </c>
      <c r="G545" s="17">
        <v>100</v>
      </c>
      <c r="H545" s="5">
        <v>193750</v>
      </c>
    </row>
    <row r="546" spans="1:8" ht="19.2" x14ac:dyDescent="0.45">
      <c r="A546" s="25">
        <v>3</v>
      </c>
      <c r="B546" s="26">
        <v>193750</v>
      </c>
      <c r="G546" s="17">
        <v>100</v>
      </c>
      <c r="H546" s="5">
        <v>193750</v>
      </c>
    </row>
    <row r="547" spans="1:8" ht="19.2" x14ac:dyDescent="0.45">
      <c r="A547" s="29">
        <v>3</v>
      </c>
      <c r="B547" s="30">
        <v>193000</v>
      </c>
      <c r="G547" s="17">
        <v>100</v>
      </c>
      <c r="H547" s="5">
        <v>193000</v>
      </c>
    </row>
    <row r="548" spans="1:8" ht="19.2" x14ac:dyDescent="0.45">
      <c r="A548" s="25">
        <v>3</v>
      </c>
      <c r="B548" s="26">
        <v>192600</v>
      </c>
      <c r="G548" s="17">
        <v>100</v>
      </c>
      <c r="H548" s="5">
        <v>192600</v>
      </c>
    </row>
    <row r="549" spans="1:8" ht="19.2" x14ac:dyDescent="0.45">
      <c r="A549" s="29">
        <v>3</v>
      </c>
      <c r="B549" s="30">
        <v>192564</v>
      </c>
      <c r="G549" s="17">
        <v>100</v>
      </c>
      <c r="H549" s="5">
        <v>192564</v>
      </c>
    </row>
    <row r="550" spans="1:8" ht="19.2" x14ac:dyDescent="0.45">
      <c r="A550" s="25">
        <v>3</v>
      </c>
      <c r="B550" s="26">
        <v>192564</v>
      </c>
      <c r="G550" s="17">
        <v>100</v>
      </c>
      <c r="H550" s="5">
        <v>192564</v>
      </c>
    </row>
    <row r="551" spans="1:8" ht="19.2" x14ac:dyDescent="0.45">
      <c r="A551" s="29">
        <v>3</v>
      </c>
      <c r="B551" s="30">
        <v>192500</v>
      </c>
      <c r="G551" s="17">
        <v>100</v>
      </c>
      <c r="H551" s="5">
        <v>192500</v>
      </c>
    </row>
    <row r="552" spans="1:8" ht="19.2" x14ac:dyDescent="0.45">
      <c r="A552" s="25">
        <v>3</v>
      </c>
      <c r="B552" s="26">
        <v>192400</v>
      </c>
      <c r="G552" s="17">
        <v>100</v>
      </c>
      <c r="H552" s="5">
        <v>192400</v>
      </c>
    </row>
    <row r="553" spans="1:8" ht="19.2" x14ac:dyDescent="0.45">
      <c r="A553" s="29">
        <v>4</v>
      </c>
      <c r="B553" s="30">
        <v>192037</v>
      </c>
      <c r="G553" s="17">
        <v>50</v>
      </c>
      <c r="H553" s="5">
        <v>192037</v>
      </c>
    </row>
    <row r="554" spans="1:8" ht="19.2" x14ac:dyDescent="0.45">
      <c r="A554" s="25">
        <v>3</v>
      </c>
      <c r="B554" s="26">
        <v>192000</v>
      </c>
      <c r="G554" s="17">
        <v>100</v>
      </c>
      <c r="H554" s="5">
        <v>192000</v>
      </c>
    </row>
    <row r="555" spans="1:8" ht="19.2" x14ac:dyDescent="0.45">
      <c r="A555" s="29">
        <v>3</v>
      </c>
      <c r="B555" s="30">
        <v>192000</v>
      </c>
      <c r="G555" s="17">
        <v>100</v>
      </c>
      <c r="H555" s="5">
        <v>192000</v>
      </c>
    </row>
    <row r="556" spans="1:8" ht="19.2" x14ac:dyDescent="0.45">
      <c r="A556" s="25">
        <v>3</v>
      </c>
      <c r="B556" s="26">
        <v>192000</v>
      </c>
      <c r="G556" s="17">
        <v>100</v>
      </c>
      <c r="H556" s="5">
        <v>192000</v>
      </c>
    </row>
    <row r="557" spans="1:8" ht="19.2" x14ac:dyDescent="0.45">
      <c r="A557" s="29">
        <v>3</v>
      </c>
      <c r="B557" s="30">
        <v>192000</v>
      </c>
      <c r="G557" s="17">
        <v>0</v>
      </c>
      <c r="H557" s="5">
        <v>192000</v>
      </c>
    </row>
    <row r="558" spans="1:8" ht="19.2" x14ac:dyDescent="0.45">
      <c r="A558" s="25">
        <v>3</v>
      </c>
      <c r="B558" s="26">
        <v>191475</v>
      </c>
      <c r="G558" s="17">
        <v>100</v>
      </c>
      <c r="H558" s="5">
        <v>191475</v>
      </c>
    </row>
    <row r="559" spans="1:8" ht="19.2" x14ac:dyDescent="0.45">
      <c r="A559" s="29">
        <v>3</v>
      </c>
      <c r="B559" s="30">
        <v>191475</v>
      </c>
      <c r="G559" s="17">
        <v>100</v>
      </c>
      <c r="H559" s="5">
        <v>191475</v>
      </c>
    </row>
    <row r="560" spans="1:8" ht="19.2" x14ac:dyDescent="0.45">
      <c r="A560" s="25">
        <v>3</v>
      </c>
      <c r="B560" s="26">
        <v>191475</v>
      </c>
      <c r="G560" s="17">
        <v>100</v>
      </c>
      <c r="H560" s="5">
        <v>191475</v>
      </c>
    </row>
    <row r="561" spans="1:8" ht="19.2" x14ac:dyDescent="0.45">
      <c r="A561" s="29">
        <v>3</v>
      </c>
      <c r="B561" s="30">
        <v>191475</v>
      </c>
      <c r="G561" s="17">
        <v>100</v>
      </c>
      <c r="H561" s="5">
        <v>191475</v>
      </c>
    </row>
    <row r="562" spans="1:8" ht="19.2" x14ac:dyDescent="0.45">
      <c r="A562" s="25">
        <v>3</v>
      </c>
      <c r="B562" s="26">
        <v>191475</v>
      </c>
      <c r="G562" s="17">
        <v>100</v>
      </c>
      <c r="H562" s="5">
        <v>191475</v>
      </c>
    </row>
    <row r="563" spans="1:8" ht="19.2" x14ac:dyDescent="0.45">
      <c r="A563" s="29">
        <v>3</v>
      </c>
      <c r="B563" s="30">
        <v>191475</v>
      </c>
      <c r="G563" s="17">
        <v>100</v>
      </c>
      <c r="H563" s="5">
        <v>191475</v>
      </c>
    </row>
    <row r="564" spans="1:8" ht="19.2" x14ac:dyDescent="0.45">
      <c r="A564" s="25">
        <v>3</v>
      </c>
      <c r="B564" s="26">
        <v>191475</v>
      </c>
      <c r="G564" s="17">
        <v>100</v>
      </c>
      <c r="H564" s="5">
        <v>191475</v>
      </c>
    </row>
    <row r="565" spans="1:8" ht="19.2" x14ac:dyDescent="0.45">
      <c r="A565" s="29">
        <v>3</v>
      </c>
      <c r="B565" s="30">
        <v>191475</v>
      </c>
      <c r="G565" s="17">
        <v>100</v>
      </c>
      <c r="H565" s="5">
        <v>191475</v>
      </c>
    </row>
    <row r="566" spans="1:8" ht="19.2" x14ac:dyDescent="0.45">
      <c r="A566" s="25">
        <v>3</v>
      </c>
      <c r="B566" s="26">
        <v>191475</v>
      </c>
      <c r="G566" s="17">
        <v>100</v>
      </c>
      <c r="H566" s="5">
        <v>191475</v>
      </c>
    </row>
    <row r="567" spans="1:8" ht="19.2" x14ac:dyDescent="0.45">
      <c r="A567" s="29">
        <v>3</v>
      </c>
      <c r="B567" s="30">
        <v>191475</v>
      </c>
      <c r="G567" s="17">
        <v>100</v>
      </c>
      <c r="H567" s="5">
        <v>191475</v>
      </c>
    </row>
    <row r="568" spans="1:8" ht="19.2" x14ac:dyDescent="0.45">
      <c r="A568" s="25">
        <v>3</v>
      </c>
      <c r="B568" s="26">
        <v>191475</v>
      </c>
      <c r="G568" s="17">
        <v>100</v>
      </c>
      <c r="H568" s="5">
        <v>191475</v>
      </c>
    </row>
    <row r="569" spans="1:8" ht="19.2" x14ac:dyDescent="0.45">
      <c r="A569" s="29">
        <v>3</v>
      </c>
      <c r="B569" s="30">
        <v>191475</v>
      </c>
      <c r="G569" s="17">
        <v>100</v>
      </c>
      <c r="H569" s="5">
        <v>191475</v>
      </c>
    </row>
    <row r="570" spans="1:8" ht="19.2" x14ac:dyDescent="0.45">
      <c r="A570" s="25">
        <v>3</v>
      </c>
      <c r="B570" s="26">
        <v>191475</v>
      </c>
      <c r="G570" s="17">
        <v>100</v>
      </c>
      <c r="H570" s="5">
        <v>191475</v>
      </c>
    </row>
    <row r="571" spans="1:8" ht="19.2" x14ac:dyDescent="0.45">
      <c r="A571" s="29">
        <v>3</v>
      </c>
      <c r="B571" s="30">
        <v>191475</v>
      </c>
      <c r="G571" s="17">
        <v>100</v>
      </c>
      <c r="H571" s="5">
        <v>191475</v>
      </c>
    </row>
    <row r="572" spans="1:8" ht="19.2" x14ac:dyDescent="0.45">
      <c r="A572" s="25">
        <v>3</v>
      </c>
      <c r="B572" s="26">
        <v>191475</v>
      </c>
      <c r="G572" s="17">
        <v>100</v>
      </c>
      <c r="H572" s="5">
        <v>191475</v>
      </c>
    </row>
    <row r="573" spans="1:8" ht="19.2" x14ac:dyDescent="0.45">
      <c r="A573" s="29">
        <v>3</v>
      </c>
      <c r="B573" s="30">
        <v>191475</v>
      </c>
      <c r="G573" s="17">
        <v>100</v>
      </c>
      <c r="H573" s="5">
        <v>191475</v>
      </c>
    </row>
    <row r="574" spans="1:8" ht="19.2" x14ac:dyDescent="0.45">
      <c r="A574" s="25">
        <v>3</v>
      </c>
      <c r="B574" s="26">
        <v>191475</v>
      </c>
      <c r="G574" s="17">
        <v>100</v>
      </c>
      <c r="H574" s="5">
        <v>191475</v>
      </c>
    </row>
    <row r="575" spans="1:8" ht="19.2" x14ac:dyDescent="0.45">
      <c r="A575" s="29">
        <v>3</v>
      </c>
      <c r="B575" s="30">
        <v>191475</v>
      </c>
      <c r="G575" s="17">
        <v>100</v>
      </c>
      <c r="H575" s="5">
        <v>191475</v>
      </c>
    </row>
    <row r="576" spans="1:8" ht="19.2" x14ac:dyDescent="0.45">
      <c r="A576" s="25">
        <v>3</v>
      </c>
      <c r="B576" s="26">
        <v>191475</v>
      </c>
      <c r="G576" s="17">
        <v>100</v>
      </c>
      <c r="H576" s="5">
        <v>191475</v>
      </c>
    </row>
    <row r="577" spans="1:8" ht="19.2" x14ac:dyDescent="0.45">
      <c r="A577" s="29">
        <v>3</v>
      </c>
      <c r="B577" s="30">
        <v>191475</v>
      </c>
      <c r="G577" s="17">
        <v>0</v>
      </c>
      <c r="H577" s="5">
        <v>191475</v>
      </c>
    </row>
    <row r="578" spans="1:8" ht="19.2" x14ac:dyDescent="0.45">
      <c r="A578" s="25">
        <v>3</v>
      </c>
      <c r="B578" s="26">
        <v>191475</v>
      </c>
      <c r="G578" s="17">
        <v>100</v>
      </c>
      <c r="H578" s="5">
        <v>191475</v>
      </c>
    </row>
    <row r="579" spans="1:8" ht="19.2" x14ac:dyDescent="0.45">
      <c r="A579" s="29">
        <v>3</v>
      </c>
      <c r="B579" s="30">
        <v>191475</v>
      </c>
      <c r="G579" s="17">
        <v>100</v>
      </c>
      <c r="H579" s="5">
        <v>191475</v>
      </c>
    </row>
    <row r="580" spans="1:8" ht="19.2" x14ac:dyDescent="0.45">
      <c r="A580" s="25">
        <v>3</v>
      </c>
      <c r="B580" s="26">
        <v>191475</v>
      </c>
      <c r="G580" s="17">
        <v>100</v>
      </c>
      <c r="H580" s="5">
        <v>191475</v>
      </c>
    </row>
    <row r="581" spans="1:8" ht="19.2" x14ac:dyDescent="0.45">
      <c r="A581" s="29">
        <v>3</v>
      </c>
      <c r="B581" s="30">
        <v>191200</v>
      </c>
      <c r="G581" s="17">
        <v>0</v>
      </c>
      <c r="H581" s="5">
        <v>191200</v>
      </c>
    </row>
    <row r="582" spans="1:8" ht="19.2" x14ac:dyDescent="0.45">
      <c r="A582" s="25">
        <v>3</v>
      </c>
      <c r="B582" s="26">
        <v>191200</v>
      </c>
      <c r="G582" s="17">
        <v>0</v>
      </c>
      <c r="H582" s="5">
        <v>191200</v>
      </c>
    </row>
    <row r="583" spans="1:8" ht="19.2" x14ac:dyDescent="0.45">
      <c r="A583" s="29">
        <v>3</v>
      </c>
      <c r="B583" s="30">
        <v>191200</v>
      </c>
      <c r="G583" s="17">
        <v>0</v>
      </c>
      <c r="H583" s="5">
        <v>191200</v>
      </c>
    </row>
    <row r="584" spans="1:8" ht="19.2" x14ac:dyDescent="0.45">
      <c r="A584" s="25">
        <v>3</v>
      </c>
      <c r="B584" s="26">
        <v>191200</v>
      </c>
      <c r="G584" s="17">
        <v>0</v>
      </c>
      <c r="H584" s="5">
        <v>191200</v>
      </c>
    </row>
    <row r="585" spans="1:8" ht="19.2" x14ac:dyDescent="0.45">
      <c r="A585" s="29">
        <v>3</v>
      </c>
      <c r="B585" s="30">
        <v>190000</v>
      </c>
      <c r="G585" s="17">
        <v>0</v>
      </c>
      <c r="H585" s="5">
        <v>190000</v>
      </c>
    </row>
    <row r="586" spans="1:8" ht="19.2" x14ac:dyDescent="0.45">
      <c r="A586" s="25">
        <v>3</v>
      </c>
      <c r="B586" s="26">
        <v>190000</v>
      </c>
      <c r="G586" s="17">
        <v>100</v>
      </c>
      <c r="H586" s="5">
        <v>190000</v>
      </c>
    </row>
    <row r="587" spans="1:8" ht="19.2" x14ac:dyDescent="0.45">
      <c r="A587" s="29">
        <v>3</v>
      </c>
      <c r="B587" s="30">
        <v>190000</v>
      </c>
      <c r="G587" s="17">
        <v>0</v>
      </c>
      <c r="H587" s="5">
        <v>190000</v>
      </c>
    </row>
    <row r="588" spans="1:8" ht="19.2" x14ac:dyDescent="0.45">
      <c r="A588" s="25">
        <v>3</v>
      </c>
      <c r="B588" s="26">
        <v>190000</v>
      </c>
      <c r="G588" s="17">
        <v>100</v>
      </c>
      <c r="H588" s="5">
        <v>190000</v>
      </c>
    </row>
    <row r="589" spans="1:8" ht="19.2" x14ac:dyDescent="0.45">
      <c r="A589" s="29">
        <v>3</v>
      </c>
      <c r="B589" s="30">
        <v>190000</v>
      </c>
      <c r="G589" s="17">
        <v>100</v>
      </c>
      <c r="H589" s="5">
        <v>190000</v>
      </c>
    </row>
    <row r="590" spans="1:8" ht="19.2" x14ac:dyDescent="0.45">
      <c r="A590" s="25">
        <v>3</v>
      </c>
      <c r="B590" s="26">
        <v>190000</v>
      </c>
      <c r="G590" s="17">
        <v>100</v>
      </c>
      <c r="H590" s="5">
        <v>190000</v>
      </c>
    </row>
    <row r="591" spans="1:8" ht="19.2" x14ac:dyDescent="0.45">
      <c r="A591" s="29">
        <v>3</v>
      </c>
      <c r="B591" s="30">
        <v>190000</v>
      </c>
      <c r="G591" s="17">
        <v>100</v>
      </c>
      <c r="H591" s="5">
        <v>190000</v>
      </c>
    </row>
    <row r="592" spans="1:8" ht="19.2" x14ac:dyDescent="0.45">
      <c r="A592" s="25">
        <v>3</v>
      </c>
      <c r="B592" s="26">
        <v>190000</v>
      </c>
      <c r="G592" s="17">
        <v>100</v>
      </c>
      <c r="H592" s="5">
        <v>190000</v>
      </c>
    </row>
    <row r="593" spans="1:8" ht="19.2" x14ac:dyDescent="0.45">
      <c r="A593" s="29">
        <v>3</v>
      </c>
      <c r="B593" s="30">
        <v>190000</v>
      </c>
      <c r="G593" s="17">
        <v>100</v>
      </c>
      <c r="H593" s="5">
        <v>190000</v>
      </c>
    </row>
    <row r="594" spans="1:8" ht="19.2" x14ac:dyDescent="0.45">
      <c r="A594" s="25">
        <v>3</v>
      </c>
      <c r="B594" s="26">
        <v>190000</v>
      </c>
      <c r="G594" s="17">
        <v>100</v>
      </c>
      <c r="H594" s="5">
        <v>190000</v>
      </c>
    </row>
    <row r="595" spans="1:8" ht="19.2" x14ac:dyDescent="0.45">
      <c r="A595" s="29">
        <v>3</v>
      </c>
      <c r="B595" s="30">
        <v>190000</v>
      </c>
      <c r="G595" s="17">
        <v>100</v>
      </c>
      <c r="H595" s="5">
        <v>190000</v>
      </c>
    </row>
    <row r="596" spans="1:8" ht="19.2" x14ac:dyDescent="0.45">
      <c r="A596" s="25">
        <v>1</v>
      </c>
      <c r="B596" s="26">
        <v>189750</v>
      </c>
      <c r="G596" s="17">
        <v>0</v>
      </c>
      <c r="H596" s="5">
        <v>189750</v>
      </c>
    </row>
    <row r="597" spans="1:8" ht="19.2" x14ac:dyDescent="0.45">
      <c r="A597" s="29">
        <v>3</v>
      </c>
      <c r="B597" s="30">
        <v>189650</v>
      </c>
      <c r="G597" s="17">
        <v>0</v>
      </c>
      <c r="H597" s="5">
        <v>189650</v>
      </c>
    </row>
    <row r="598" spans="1:8" ht="19.2" x14ac:dyDescent="0.45">
      <c r="A598" s="25">
        <v>3</v>
      </c>
      <c r="B598" s="26">
        <v>189650</v>
      </c>
      <c r="G598" s="17">
        <v>0</v>
      </c>
      <c r="H598" s="5">
        <v>189650</v>
      </c>
    </row>
    <row r="599" spans="1:8" ht="19.2" x14ac:dyDescent="0.45">
      <c r="A599" s="29">
        <v>3</v>
      </c>
      <c r="B599" s="30">
        <v>189650</v>
      </c>
      <c r="G599" s="17">
        <v>0</v>
      </c>
      <c r="H599" s="5">
        <v>189650</v>
      </c>
    </row>
    <row r="600" spans="1:8" ht="19.2" x14ac:dyDescent="0.45">
      <c r="A600" s="25">
        <v>3</v>
      </c>
      <c r="B600" s="26">
        <v>189500</v>
      </c>
      <c r="G600" s="17">
        <v>100</v>
      </c>
      <c r="H600" s="5">
        <v>189500</v>
      </c>
    </row>
    <row r="601" spans="1:8" ht="19.2" x14ac:dyDescent="0.45">
      <c r="A601" s="29">
        <v>3</v>
      </c>
      <c r="B601" s="30">
        <v>188700</v>
      </c>
      <c r="G601" s="17">
        <v>100</v>
      </c>
      <c r="H601" s="5">
        <v>188700</v>
      </c>
    </row>
    <row r="602" spans="1:8" ht="19.2" x14ac:dyDescent="0.45">
      <c r="A602" s="25">
        <v>3</v>
      </c>
      <c r="B602" s="26">
        <v>188100</v>
      </c>
      <c r="G602" s="17">
        <v>0</v>
      </c>
      <c r="H602" s="5">
        <v>188100</v>
      </c>
    </row>
    <row r="603" spans="1:8" ht="19.2" x14ac:dyDescent="0.45">
      <c r="A603" s="29">
        <v>3</v>
      </c>
      <c r="B603" s="30">
        <v>187200</v>
      </c>
      <c r="G603" s="17">
        <v>100</v>
      </c>
      <c r="H603" s="5">
        <v>187200</v>
      </c>
    </row>
    <row r="604" spans="1:8" ht="19.2" x14ac:dyDescent="0.45">
      <c r="A604" s="25">
        <v>4</v>
      </c>
      <c r="B604" s="26">
        <v>187200</v>
      </c>
      <c r="G604" s="17">
        <v>100</v>
      </c>
      <c r="H604" s="5">
        <v>187200</v>
      </c>
    </row>
    <row r="605" spans="1:8" ht="19.2" x14ac:dyDescent="0.45">
      <c r="A605" s="29">
        <v>2</v>
      </c>
      <c r="B605" s="30">
        <v>187000</v>
      </c>
      <c r="G605" s="17">
        <v>100</v>
      </c>
      <c r="H605" s="5">
        <v>187000</v>
      </c>
    </row>
    <row r="606" spans="1:8" ht="19.2" x14ac:dyDescent="0.45">
      <c r="A606" s="25">
        <v>3</v>
      </c>
      <c r="B606" s="26">
        <v>186000</v>
      </c>
      <c r="G606" s="17">
        <v>100</v>
      </c>
      <c r="H606" s="5">
        <v>186000</v>
      </c>
    </row>
    <row r="607" spans="1:8" ht="19.2" x14ac:dyDescent="0.45">
      <c r="A607" s="29">
        <v>3</v>
      </c>
      <c r="B607" s="30">
        <v>186000</v>
      </c>
      <c r="G607" s="17">
        <v>100</v>
      </c>
      <c r="H607" s="5">
        <v>186000</v>
      </c>
    </row>
    <row r="608" spans="1:8" ht="19.2" x14ac:dyDescent="0.45">
      <c r="A608" s="25">
        <v>3</v>
      </c>
      <c r="B608" s="26">
        <v>186000</v>
      </c>
      <c r="G608" s="17">
        <v>0</v>
      </c>
      <c r="H608" s="5">
        <v>186000</v>
      </c>
    </row>
    <row r="609" spans="1:8" ht="19.2" x14ac:dyDescent="0.45">
      <c r="A609" s="29">
        <v>3</v>
      </c>
      <c r="B609" s="30">
        <v>185900</v>
      </c>
      <c r="G609" s="17">
        <v>0</v>
      </c>
      <c r="H609" s="5">
        <v>185900</v>
      </c>
    </row>
    <row r="610" spans="1:8" ht="19.2" x14ac:dyDescent="0.45">
      <c r="A610" s="25">
        <v>3</v>
      </c>
      <c r="B610" s="26">
        <v>185900</v>
      </c>
      <c r="G610" s="17">
        <v>0</v>
      </c>
      <c r="H610" s="5">
        <v>185900</v>
      </c>
    </row>
    <row r="611" spans="1:8" ht="19.2" x14ac:dyDescent="0.45">
      <c r="A611" s="29">
        <v>3</v>
      </c>
      <c r="B611" s="30">
        <v>185900</v>
      </c>
      <c r="G611" s="17">
        <v>0</v>
      </c>
      <c r="H611" s="5">
        <v>185900</v>
      </c>
    </row>
    <row r="612" spans="1:8" ht="19.2" x14ac:dyDescent="0.45">
      <c r="A612" s="25">
        <v>3</v>
      </c>
      <c r="B612" s="26">
        <v>185900</v>
      </c>
      <c r="G612" s="17">
        <v>0</v>
      </c>
      <c r="H612" s="5">
        <v>185900</v>
      </c>
    </row>
    <row r="613" spans="1:8" ht="19.2" x14ac:dyDescent="0.45">
      <c r="A613" s="29">
        <v>3</v>
      </c>
      <c r="B613" s="30">
        <v>185900</v>
      </c>
      <c r="G613" s="17">
        <v>0</v>
      </c>
      <c r="H613" s="5">
        <v>185900</v>
      </c>
    </row>
    <row r="614" spans="1:8" ht="19.2" x14ac:dyDescent="0.45">
      <c r="A614" s="25">
        <v>3</v>
      </c>
      <c r="B614" s="26">
        <v>185900</v>
      </c>
      <c r="G614" s="17">
        <v>0</v>
      </c>
      <c r="H614" s="5">
        <v>185900</v>
      </c>
    </row>
    <row r="615" spans="1:8" ht="19.2" x14ac:dyDescent="0.45">
      <c r="A615" s="29">
        <v>3</v>
      </c>
      <c r="B615" s="30">
        <v>185900</v>
      </c>
      <c r="G615" s="17">
        <v>0</v>
      </c>
      <c r="H615" s="5">
        <v>185900</v>
      </c>
    </row>
    <row r="616" spans="1:8" ht="19.2" x14ac:dyDescent="0.45">
      <c r="A616" s="25">
        <v>3</v>
      </c>
      <c r="B616" s="26">
        <v>185900</v>
      </c>
      <c r="G616" s="17">
        <v>0</v>
      </c>
      <c r="H616" s="5">
        <v>185900</v>
      </c>
    </row>
    <row r="617" spans="1:8" ht="19.2" x14ac:dyDescent="0.45">
      <c r="A617" s="29">
        <v>3</v>
      </c>
      <c r="B617" s="30">
        <v>185900</v>
      </c>
      <c r="G617" s="17">
        <v>0</v>
      </c>
      <c r="H617" s="5">
        <v>185900</v>
      </c>
    </row>
    <row r="618" spans="1:8" ht="19.2" x14ac:dyDescent="0.45">
      <c r="A618" s="25">
        <v>3</v>
      </c>
      <c r="B618" s="26">
        <v>185900</v>
      </c>
      <c r="G618" s="17">
        <v>0</v>
      </c>
      <c r="H618" s="5">
        <v>185900</v>
      </c>
    </row>
    <row r="619" spans="1:8" ht="19.2" x14ac:dyDescent="0.45">
      <c r="A619" s="29">
        <v>3</v>
      </c>
      <c r="B619" s="30">
        <v>185900</v>
      </c>
      <c r="G619" s="17">
        <v>0</v>
      </c>
      <c r="H619" s="5">
        <v>185900</v>
      </c>
    </row>
    <row r="620" spans="1:8" ht="19.2" x14ac:dyDescent="0.45">
      <c r="A620" s="25">
        <v>3</v>
      </c>
      <c r="B620" s="26">
        <v>185900</v>
      </c>
      <c r="G620" s="17">
        <v>0</v>
      </c>
      <c r="H620" s="5">
        <v>185900</v>
      </c>
    </row>
    <row r="621" spans="1:8" ht="19.2" x14ac:dyDescent="0.45">
      <c r="A621" s="29">
        <v>3</v>
      </c>
      <c r="B621" s="30">
        <v>185900</v>
      </c>
      <c r="G621" s="17">
        <v>0</v>
      </c>
      <c r="H621" s="5">
        <v>185900</v>
      </c>
    </row>
    <row r="622" spans="1:8" ht="19.2" x14ac:dyDescent="0.45">
      <c r="A622" s="25">
        <v>3</v>
      </c>
      <c r="B622" s="26">
        <v>185900</v>
      </c>
      <c r="G622" s="17">
        <v>0</v>
      </c>
      <c r="H622" s="5">
        <v>185900</v>
      </c>
    </row>
    <row r="623" spans="1:8" ht="19.2" x14ac:dyDescent="0.45">
      <c r="A623" s="29">
        <v>3</v>
      </c>
      <c r="B623" s="30">
        <v>185900</v>
      </c>
      <c r="G623" s="17">
        <v>0</v>
      </c>
      <c r="H623" s="5">
        <v>185900</v>
      </c>
    </row>
    <row r="624" spans="1:8" ht="19.2" x14ac:dyDescent="0.45">
      <c r="A624" s="25">
        <v>3</v>
      </c>
      <c r="B624" s="26">
        <v>185900</v>
      </c>
      <c r="G624" s="17">
        <v>0</v>
      </c>
      <c r="H624" s="5">
        <v>185900</v>
      </c>
    </row>
    <row r="625" spans="1:8" ht="19.2" x14ac:dyDescent="0.45">
      <c r="A625" s="29">
        <v>3</v>
      </c>
      <c r="B625" s="30">
        <v>185900</v>
      </c>
      <c r="G625" s="17">
        <v>0</v>
      </c>
      <c r="H625" s="5">
        <v>185900</v>
      </c>
    </row>
    <row r="626" spans="1:8" ht="19.2" x14ac:dyDescent="0.45">
      <c r="A626" s="25">
        <v>3</v>
      </c>
      <c r="B626" s="26">
        <v>185900</v>
      </c>
      <c r="G626" s="17">
        <v>0</v>
      </c>
      <c r="H626" s="5">
        <v>185900</v>
      </c>
    </row>
    <row r="627" spans="1:8" ht="19.2" x14ac:dyDescent="0.45">
      <c r="A627" s="29">
        <v>3</v>
      </c>
      <c r="B627" s="30">
        <v>185900</v>
      </c>
      <c r="G627" s="17">
        <v>0</v>
      </c>
      <c r="H627" s="5">
        <v>185900</v>
      </c>
    </row>
    <row r="628" spans="1:8" ht="19.2" x14ac:dyDescent="0.45">
      <c r="A628" s="25">
        <v>3</v>
      </c>
      <c r="B628" s="26">
        <v>185800</v>
      </c>
      <c r="G628" s="17">
        <v>100</v>
      </c>
      <c r="H628" s="5">
        <v>185800</v>
      </c>
    </row>
    <row r="629" spans="1:8" ht="19.2" x14ac:dyDescent="0.45">
      <c r="A629" s="29">
        <v>3</v>
      </c>
      <c r="B629" s="30">
        <v>185400</v>
      </c>
      <c r="G629" s="17">
        <v>0</v>
      </c>
      <c r="H629" s="5">
        <v>185400</v>
      </c>
    </row>
    <row r="630" spans="1:8" ht="19.2" x14ac:dyDescent="0.45">
      <c r="A630" s="25">
        <v>3</v>
      </c>
      <c r="B630" s="26">
        <v>185100</v>
      </c>
      <c r="G630" s="17">
        <v>100</v>
      </c>
      <c r="H630" s="5">
        <v>185100</v>
      </c>
    </row>
    <row r="631" spans="1:8" ht="19.2" x14ac:dyDescent="0.45">
      <c r="A631" s="29">
        <v>3</v>
      </c>
      <c r="B631" s="30">
        <v>185000</v>
      </c>
      <c r="G631" s="17">
        <v>100</v>
      </c>
      <c r="H631" s="5">
        <v>185000</v>
      </c>
    </row>
    <row r="632" spans="1:8" ht="19.2" x14ac:dyDescent="0.45">
      <c r="A632" s="25">
        <v>3</v>
      </c>
      <c r="B632" s="26">
        <v>185000</v>
      </c>
      <c r="G632" s="17">
        <v>100</v>
      </c>
      <c r="H632" s="5">
        <v>185000</v>
      </c>
    </row>
    <row r="633" spans="1:8" ht="19.2" x14ac:dyDescent="0.45">
      <c r="A633" s="29">
        <v>3</v>
      </c>
      <c r="B633" s="30">
        <v>185000</v>
      </c>
      <c r="G633" s="17">
        <v>100</v>
      </c>
      <c r="H633" s="5">
        <v>185000</v>
      </c>
    </row>
    <row r="634" spans="1:8" ht="19.2" x14ac:dyDescent="0.45">
      <c r="A634" s="25">
        <v>3</v>
      </c>
      <c r="B634" s="26">
        <v>185000</v>
      </c>
      <c r="G634" s="17">
        <v>100</v>
      </c>
      <c r="H634" s="5">
        <v>185000</v>
      </c>
    </row>
    <row r="635" spans="1:8" ht="19.2" x14ac:dyDescent="0.45">
      <c r="A635" s="29">
        <v>3</v>
      </c>
      <c r="B635" s="30">
        <v>185000</v>
      </c>
      <c r="G635" s="17">
        <v>100</v>
      </c>
      <c r="H635" s="5">
        <v>185000</v>
      </c>
    </row>
    <row r="636" spans="1:8" ht="19.2" x14ac:dyDescent="0.45">
      <c r="A636" s="25">
        <v>3</v>
      </c>
      <c r="B636" s="26">
        <v>185000</v>
      </c>
      <c r="G636" s="17">
        <v>100</v>
      </c>
      <c r="H636" s="5">
        <v>185000</v>
      </c>
    </row>
    <row r="637" spans="1:8" ht="19.2" x14ac:dyDescent="0.45">
      <c r="A637" s="29">
        <v>3</v>
      </c>
      <c r="B637" s="30">
        <v>184700</v>
      </c>
      <c r="G637" s="17">
        <v>0</v>
      </c>
      <c r="H637" s="5">
        <v>184700</v>
      </c>
    </row>
    <row r="638" spans="1:8" ht="19.2" x14ac:dyDescent="0.45">
      <c r="A638" s="25">
        <v>3</v>
      </c>
      <c r="B638" s="26">
        <v>184100</v>
      </c>
      <c r="G638" s="17">
        <v>0</v>
      </c>
      <c r="H638" s="5">
        <v>184100</v>
      </c>
    </row>
    <row r="639" spans="1:8" ht="19.2" x14ac:dyDescent="0.45">
      <c r="A639" s="29">
        <v>3</v>
      </c>
      <c r="B639" s="30">
        <v>184100</v>
      </c>
      <c r="G639" s="17">
        <v>0</v>
      </c>
      <c r="H639" s="5">
        <v>184100</v>
      </c>
    </row>
    <row r="640" spans="1:8" ht="19.2" x14ac:dyDescent="0.45">
      <c r="A640" s="25">
        <v>3</v>
      </c>
      <c r="B640" s="26">
        <v>184000</v>
      </c>
      <c r="G640" s="17">
        <v>100</v>
      </c>
      <c r="H640" s="5">
        <v>184000</v>
      </c>
    </row>
    <row r="641" spans="1:8" ht="19.2" x14ac:dyDescent="0.45">
      <c r="A641" s="29">
        <v>3</v>
      </c>
      <c r="B641" s="30">
        <v>184000</v>
      </c>
      <c r="G641" s="17">
        <v>100</v>
      </c>
      <c r="H641" s="5">
        <v>184000</v>
      </c>
    </row>
    <row r="642" spans="1:8" ht="19.2" x14ac:dyDescent="0.45">
      <c r="A642" s="25">
        <v>3</v>
      </c>
      <c r="B642" s="26">
        <v>184000</v>
      </c>
      <c r="G642" s="17">
        <v>100</v>
      </c>
      <c r="H642" s="5">
        <v>184000</v>
      </c>
    </row>
    <row r="643" spans="1:8" ht="19.2" x14ac:dyDescent="0.45">
      <c r="A643" s="29">
        <v>3</v>
      </c>
      <c r="B643" s="30">
        <v>184000</v>
      </c>
      <c r="G643" s="17">
        <v>100</v>
      </c>
      <c r="H643" s="5">
        <v>184000</v>
      </c>
    </row>
    <row r="644" spans="1:8" ht="19.2" x14ac:dyDescent="0.45">
      <c r="A644" s="25">
        <v>3</v>
      </c>
      <c r="B644" s="26">
        <v>183600</v>
      </c>
      <c r="G644" s="17">
        <v>100</v>
      </c>
      <c r="H644" s="5">
        <v>183600</v>
      </c>
    </row>
    <row r="645" spans="1:8" ht="19.2" x14ac:dyDescent="0.45">
      <c r="A645" s="29">
        <v>3</v>
      </c>
      <c r="B645" s="30">
        <v>183600</v>
      </c>
      <c r="G645" s="17">
        <v>100</v>
      </c>
      <c r="H645" s="5">
        <v>183600</v>
      </c>
    </row>
    <row r="646" spans="1:8" ht="19.2" x14ac:dyDescent="0.45">
      <c r="A646" s="25">
        <v>3</v>
      </c>
      <c r="B646" s="26">
        <v>183000</v>
      </c>
      <c r="G646" s="17">
        <v>100</v>
      </c>
      <c r="H646" s="5">
        <v>183000</v>
      </c>
    </row>
    <row r="647" spans="1:8" ht="19.2" x14ac:dyDescent="0.45">
      <c r="A647" s="29">
        <v>3</v>
      </c>
      <c r="B647" s="30">
        <v>183000</v>
      </c>
      <c r="G647" s="17">
        <v>100</v>
      </c>
      <c r="H647" s="5">
        <v>183000</v>
      </c>
    </row>
    <row r="648" spans="1:8" ht="19.2" x14ac:dyDescent="0.45">
      <c r="A648" s="25">
        <v>3</v>
      </c>
      <c r="B648" s="26">
        <v>182750</v>
      </c>
      <c r="G648" s="17">
        <v>100</v>
      </c>
      <c r="H648" s="5">
        <v>182750</v>
      </c>
    </row>
    <row r="649" spans="1:8" ht="19.2" x14ac:dyDescent="0.45">
      <c r="A649" s="29">
        <v>3</v>
      </c>
      <c r="B649" s="30">
        <v>182500</v>
      </c>
      <c r="G649" s="17">
        <v>100</v>
      </c>
      <c r="H649" s="5">
        <v>182500</v>
      </c>
    </row>
    <row r="650" spans="1:8" ht="19.2" x14ac:dyDescent="0.45">
      <c r="A650" s="25">
        <v>4</v>
      </c>
      <c r="B650" s="26">
        <v>182160</v>
      </c>
      <c r="G650" s="17">
        <v>0</v>
      </c>
      <c r="H650" s="5">
        <v>182160</v>
      </c>
    </row>
    <row r="651" spans="1:8" ht="19.2" x14ac:dyDescent="0.45">
      <c r="A651" s="29">
        <v>3</v>
      </c>
      <c r="B651" s="30">
        <v>182000</v>
      </c>
      <c r="G651" s="17">
        <v>100</v>
      </c>
      <c r="H651" s="5">
        <v>182000</v>
      </c>
    </row>
    <row r="652" spans="1:8" ht="19.2" x14ac:dyDescent="0.45">
      <c r="A652" s="25">
        <v>3</v>
      </c>
      <c r="B652" s="26">
        <v>181940</v>
      </c>
      <c r="G652" s="17">
        <v>0</v>
      </c>
      <c r="H652" s="5">
        <v>181940</v>
      </c>
    </row>
    <row r="653" spans="1:8" ht="19.2" x14ac:dyDescent="0.45">
      <c r="A653" s="29">
        <v>1</v>
      </c>
      <c r="B653" s="30">
        <v>180000</v>
      </c>
      <c r="G653" s="17">
        <v>100</v>
      </c>
      <c r="H653" s="5">
        <v>180000</v>
      </c>
    </row>
    <row r="654" spans="1:8" ht="19.2" x14ac:dyDescent="0.45">
      <c r="A654" s="25">
        <v>2</v>
      </c>
      <c r="B654" s="26">
        <v>180000</v>
      </c>
      <c r="G654" s="17">
        <v>0</v>
      </c>
      <c r="H654" s="5">
        <v>180000</v>
      </c>
    </row>
    <row r="655" spans="1:8" ht="19.2" x14ac:dyDescent="0.45">
      <c r="A655" s="29">
        <v>2</v>
      </c>
      <c r="B655" s="30">
        <v>180000</v>
      </c>
      <c r="G655" s="17">
        <v>0</v>
      </c>
      <c r="H655" s="5">
        <v>180000</v>
      </c>
    </row>
    <row r="656" spans="1:8" ht="19.2" x14ac:dyDescent="0.45">
      <c r="A656" s="25">
        <v>3</v>
      </c>
      <c r="B656" s="26">
        <v>180000</v>
      </c>
      <c r="G656" s="17">
        <v>0</v>
      </c>
      <c r="H656" s="5">
        <v>180000</v>
      </c>
    </row>
    <row r="657" spans="1:8" ht="19.2" x14ac:dyDescent="0.45">
      <c r="A657" s="29">
        <v>3</v>
      </c>
      <c r="B657" s="30">
        <v>180000</v>
      </c>
      <c r="G657" s="17">
        <v>100</v>
      </c>
      <c r="H657" s="5">
        <v>180000</v>
      </c>
    </row>
    <row r="658" spans="1:8" ht="19.2" x14ac:dyDescent="0.45">
      <c r="A658" s="25">
        <v>2</v>
      </c>
      <c r="B658" s="26">
        <v>180000</v>
      </c>
      <c r="G658" s="17">
        <v>100</v>
      </c>
      <c r="H658" s="5">
        <v>180000</v>
      </c>
    </row>
    <row r="659" spans="1:8" ht="19.2" x14ac:dyDescent="0.45">
      <c r="A659" s="29">
        <v>3</v>
      </c>
      <c r="B659" s="30">
        <v>180000</v>
      </c>
      <c r="G659" s="17">
        <v>100</v>
      </c>
      <c r="H659" s="5">
        <v>180000</v>
      </c>
    </row>
    <row r="660" spans="1:8" ht="19.2" x14ac:dyDescent="0.45">
      <c r="A660" s="25">
        <v>3</v>
      </c>
      <c r="B660" s="26">
        <v>180000</v>
      </c>
      <c r="G660" s="17">
        <v>0</v>
      </c>
      <c r="H660" s="5">
        <v>180000</v>
      </c>
    </row>
    <row r="661" spans="1:8" ht="19.2" x14ac:dyDescent="0.45">
      <c r="A661" s="29">
        <v>1</v>
      </c>
      <c r="B661" s="30">
        <v>180000</v>
      </c>
      <c r="G661" s="17">
        <v>100</v>
      </c>
      <c r="H661" s="5">
        <v>180000</v>
      </c>
    </row>
    <row r="662" spans="1:8" ht="19.2" x14ac:dyDescent="0.45">
      <c r="A662" s="25">
        <v>3</v>
      </c>
      <c r="B662" s="26">
        <v>180000</v>
      </c>
      <c r="G662" s="17">
        <v>100</v>
      </c>
      <c r="H662" s="5">
        <v>180000</v>
      </c>
    </row>
    <row r="663" spans="1:8" ht="19.2" x14ac:dyDescent="0.45">
      <c r="A663" s="29">
        <v>3</v>
      </c>
      <c r="B663" s="30">
        <v>180000</v>
      </c>
      <c r="G663" s="17">
        <v>100</v>
      </c>
      <c r="H663" s="5">
        <v>180000</v>
      </c>
    </row>
    <row r="664" spans="1:8" ht="19.2" x14ac:dyDescent="0.45">
      <c r="A664" s="25">
        <v>3</v>
      </c>
      <c r="B664" s="26">
        <v>180000</v>
      </c>
      <c r="G664" s="17">
        <v>100</v>
      </c>
      <c r="H664" s="5">
        <v>180000</v>
      </c>
    </row>
    <row r="665" spans="1:8" ht="19.2" x14ac:dyDescent="0.45">
      <c r="A665" s="29">
        <v>3</v>
      </c>
      <c r="B665" s="30">
        <v>180000</v>
      </c>
      <c r="G665" s="17">
        <v>100</v>
      </c>
      <c r="H665" s="5">
        <v>180000</v>
      </c>
    </row>
    <row r="666" spans="1:8" ht="19.2" x14ac:dyDescent="0.45">
      <c r="A666" s="25">
        <v>3</v>
      </c>
      <c r="B666" s="26">
        <v>180000</v>
      </c>
      <c r="G666" s="17">
        <v>100</v>
      </c>
      <c r="H666" s="5">
        <v>180000</v>
      </c>
    </row>
    <row r="667" spans="1:8" ht="19.2" x14ac:dyDescent="0.45">
      <c r="A667" s="29">
        <v>3</v>
      </c>
      <c r="B667" s="30">
        <v>180000</v>
      </c>
      <c r="G667" s="17">
        <v>100</v>
      </c>
      <c r="H667" s="5">
        <v>180000</v>
      </c>
    </row>
    <row r="668" spans="1:8" ht="19.2" x14ac:dyDescent="0.45">
      <c r="A668" s="25">
        <v>4</v>
      </c>
      <c r="B668" s="26">
        <v>180000</v>
      </c>
      <c r="G668" s="17">
        <v>100</v>
      </c>
      <c r="H668" s="5">
        <v>180000</v>
      </c>
    </row>
    <row r="669" spans="1:8" ht="19.2" x14ac:dyDescent="0.45">
      <c r="A669" s="29">
        <v>3</v>
      </c>
      <c r="B669" s="30">
        <v>180000</v>
      </c>
      <c r="G669" s="17">
        <v>0</v>
      </c>
      <c r="H669" s="5">
        <v>180000</v>
      </c>
    </row>
    <row r="670" spans="1:8" ht="19.2" x14ac:dyDescent="0.45">
      <c r="A670" s="25">
        <v>3</v>
      </c>
      <c r="B670" s="26">
        <v>180000</v>
      </c>
      <c r="G670" s="17">
        <v>100</v>
      </c>
      <c r="H670" s="5">
        <v>180000</v>
      </c>
    </row>
    <row r="671" spans="1:8" ht="19.2" x14ac:dyDescent="0.45">
      <c r="A671" s="29">
        <v>3</v>
      </c>
      <c r="B671" s="30">
        <v>180000</v>
      </c>
      <c r="G671" s="17">
        <v>100</v>
      </c>
      <c r="H671" s="5">
        <v>180000</v>
      </c>
    </row>
    <row r="672" spans="1:8" ht="19.2" x14ac:dyDescent="0.45">
      <c r="A672" s="25">
        <v>1</v>
      </c>
      <c r="B672" s="26">
        <v>180000</v>
      </c>
      <c r="G672" s="17">
        <v>100</v>
      </c>
      <c r="H672" s="5">
        <v>180000</v>
      </c>
    </row>
    <row r="673" spans="1:8" ht="19.2" x14ac:dyDescent="0.45">
      <c r="A673" s="29">
        <v>3</v>
      </c>
      <c r="B673" s="30">
        <v>180000</v>
      </c>
      <c r="G673" s="17">
        <v>100</v>
      </c>
      <c r="H673" s="5">
        <v>180000</v>
      </c>
    </row>
    <row r="674" spans="1:8" ht="19.2" x14ac:dyDescent="0.45">
      <c r="A674" s="25">
        <v>3</v>
      </c>
      <c r="B674" s="26">
        <v>180000</v>
      </c>
      <c r="G674" s="17">
        <v>0</v>
      </c>
      <c r="H674" s="5">
        <v>180000</v>
      </c>
    </row>
    <row r="675" spans="1:8" ht="19.2" x14ac:dyDescent="0.45">
      <c r="A675" s="29">
        <v>3</v>
      </c>
      <c r="B675" s="30">
        <v>180000</v>
      </c>
      <c r="G675" s="17">
        <v>0</v>
      </c>
      <c r="H675" s="5">
        <v>180000</v>
      </c>
    </row>
    <row r="676" spans="1:8" ht="19.2" x14ac:dyDescent="0.45">
      <c r="A676" s="25">
        <v>3</v>
      </c>
      <c r="B676" s="26">
        <v>180000</v>
      </c>
      <c r="G676" s="17">
        <v>100</v>
      </c>
      <c r="H676" s="5">
        <v>180000</v>
      </c>
    </row>
    <row r="677" spans="1:8" ht="19.2" x14ac:dyDescent="0.45">
      <c r="A677" s="29">
        <v>3</v>
      </c>
      <c r="B677" s="30">
        <v>179775</v>
      </c>
      <c r="G677" s="17">
        <v>100</v>
      </c>
      <c r="H677" s="5">
        <v>179775</v>
      </c>
    </row>
    <row r="678" spans="1:8" ht="19.2" x14ac:dyDescent="0.45">
      <c r="A678" s="25">
        <v>3</v>
      </c>
      <c r="B678" s="26">
        <v>179500</v>
      </c>
      <c r="G678" s="17">
        <v>0</v>
      </c>
      <c r="H678" s="5">
        <v>179500</v>
      </c>
    </row>
    <row r="679" spans="1:8" ht="19.2" x14ac:dyDescent="0.45">
      <c r="A679" s="29">
        <v>3</v>
      </c>
      <c r="B679" s="30">
        <v>179400</v>
      </c>
      <c r="G679" s="17">
        <v>0</v>
      </c>
      <c r="H679" s="5">
        <v>179400</v>
      </c>
    </row>
    <row r="680" spans="1:8" ht="19.2" x14ac:dyDescent="0.45">
      <c r="A680" s="25">
        <v>3</v>
      </c>
      <c r="B680" s="26">
        <v>179400</v>
      </c>
      <c r="G680" s="17">
        <v>100</v>
      </c>
      <c r="H680" s="5">
        <v>179400</v>
      </c>
    </row>
    <row r="681" spans="1:8" ht="19.2" x14ac:dyDescent="0.45">
      <c r="A681" s="29">
        <v>3</v>
      </c>
      <c r="B681" s="30">
        <v>179305</v>
      </c>
      <c r="G681" s="17">
        <v>100</v>
      </c>
      <c r="H681" s="5">
        <v>179305</v>
      </c>
    </row>
    <row r="682" spans="1:8" ht="19.2" x14ac:dyDescent="0.45">
      <c r="A682" s="25">
        <v>3</v>
      </c>
      <c r="B682" s="26">
        <v>178800</v>
      </c>
      <c r="G682" s="17">
        <v>100</v>
      </c>
      <c r="H682" s="5">
        <v>178800</v>
      </c>
    </row>
    <row r="683" spans="1:8" ht="19.2" x14ac:dyDescent="0.45">
      <c r="A683" s="29">
        <v>3</v>
      </c>
      <c r="B683" s="30">
        <v>178800</v>
      </c>
      <c r="G683" s="17">
        <v>100</v>
      </c>
      <c r="H683" s="5">
        <v>178800</v>
      </c>
    </row>
    <row r="684" spans="1:8" ht="19.2" x14ac:dyDescent="0.45">
      <c r="A684" s="25">
        <v>3</v>
      </c>
      <c r="B684" s="26">
        <v>178750</v>
      </c>
      <c r="G684" s="17">
        <v>0</v>
      </c>
      <c r="H684" s="5">
        <v>178750</v>
      </c>
    </row>
    <row r="685" spans="1:8" ht="19.2" x14ac:dyDescent="0.45">
      <c r="A685" s="29">
        <v>3</v>
      </c>
      <c r="B685" s="30">
        <v>178000</v>
      </c>
      <c r="G685" s="17">
        <v>0</v>
      </c>
      <c r="H685" s="5">
        <v>178000</v>
      </c>
    </row>
    <row r="686" spans="1:8" ht="19.2" x14ac:dyDescent="0.45">
      <c r="A686" s="25">
        <v>3</v>
      </c>
      <c r="B686" s="26">
        <v>177600</v>
      </c>
      <c r="G686" s="17">
        <v>100</v>
      </c>
      <c r="H686" s="5">
        <v>177600</v>
      </c>
    </row>
    <row r="687" spans="1:8" ht="19.2" x14ac:dyDescent="0.45">
      <c r="A687" s="29">
        <v>3</v>
      </c>
      <c r="B687" s="30">
        <v>177500</v>
      </c>
      <c r="G687" s="17">
        <v>100</v>
      </c>
      <c r="H687" s="5">
        <v>177500</v>
      </c>
    </row>
    <row r="688" spans="1:8" ht="19.2" x14ac:dyDescent="0.45">
      <c r="A688" s="25">
        <v>3</v>
      </c>
      <c r="B688" s="26">
        <v>177000</v>
      </c>
      <c r="G688" s="17">
        <v>0</v>
      </c>
      <c r="H688" s="5">
        <v>177000</v>
      </c>
    </row>
    <row r="689" spans="1:8" ht="19.2" x14ac:dyDescent="0.45">
      <c r="A689" s="29">
        <v>3</v>
      </c>
      <c r="B689" s="30">
        <v>177000</v>
      </c>
      <c r="G689" s="17">
        <v>100</v>
      </c>
      <c r="H689" s="5">
        <v>177000</v>
      </c>
    </row>
    <row r="690" spans="1:8" ht="19.2" x14ac:dyDescent="0.45">
      <c r="A690" s="25">
        <v>3</v>
      </c>
      <c r="B690" s="26">
        <v>176000</v>
      </c>
      <c r="G690" s="17">
        <v>100</v>
      </c>
      <c r="H690" s="5">
        <v>176000</v>
      </c>
    </row>
    <row r="691" spans="1:8" ht="19.2" x14ac:dyDescent="0.45">
      <c r="A691" s="29">
        <v>3</v>
      </c>
      <c r="B691" s="30">
        <v>175950</v>
      </c>
      <c r="G691" s="17">
        <v>100</v>
      </c>
      <c r="H691" s="5">
        <v>175950</v>
      </c>
    </row>
    <row r="692" spans="1:8" ht="19.2" x14ac:dyDescent="0.45">
      <c r="A692" s="25">
        <v>3</v>
      </c>
      <c r="B692" s="26">
        <v>175100</v>
      </c>
      <c r="G692" s="17">
        <v>100</v>
      </c>
      <c r="H692" s="5">
        <v>175100</v>
      </c>
    </row>
    <row r="693" spans="1:8" ht="19.2" x14ac:dyDescent="0.45">
      <c r="A693" s="29">
        <v>4</v>
      </c>
      <c r="B693" s="30">
        <v>175100</v>
      </c>
      <c r="G693" s="17">
        <v>0</v>
      </c>
      <c r="H693" s="5">
        <v>175100</v>
      </c>
    </row>
    <row r="694" spans="1:8" ht="19.2" x14ac:dyDescent="0.45">
      <c r="A694" s="25">
        <v>3</v>
      </c>
      <c r="B694" s="26">
        <v>175100</v>
      </c>
      <c r="G694" s="17">
        <v>100</v>
      </c>
      <c r="H694" s="5">
        <v>175100</v>
      </c>
    </row>
    <row r="695" spans="1:8" ht="19.2" x14ac:dyDescent="0.45">
      <c r="A695" s="29">
        <v>3</v>
      </c>
      <c r="B695" s="30">
        <v>175000</v>
      </c>
      <c r="G695" s="17">
        <v>0</v>
      </c>
      <c r="H695" s="5">
        <v>175000</v>
      </c>
    </row>
    <row r="696" spans="1:8" ht="19.2" x14ac:dyDescent="0.45">
      <c r="A696" s="25">
        <v>3</v>
      </c>
      <c r="B696" s="26">
        <v>175000</v>
      </c>
      <c r="G696" s="17">
        <v>0</v>
      </c>
      <c r="H696" s="5">
        <v>175000</v>
      </c>
    </row>
    <row r="697" spans="1:8" ht="19.2" x14ac:dyDescent="0.45">
      <c r="A697" s="29">
        <v>2</v>
      </c>
      <c r="B697" s="30">
        <v>175000</v>
      </c>
      <c r="G697" s="17">
        <v>0</v>
      </c>
      <c r="H697" s="5">
        <v>175000</v>
      </c>
    </row>
    <row r="698" spans="1:8" ht="19.2" x14ac:dyDescent="0.45">
      <c r="A698" s="25">
        <v>3</v>
      </c>
      <c r="B698" s="26">
        <v>175000</v>
      </c>
      <c r="G698" s="17">
        <v>0</v>
      </c>
      <c r="H698" s="5">
        <v>175000</v>
      </c>
    </row>
    <row r="699" spans="1:8" ht="19.2" x14ac:dyDescent="0.45">
      <c r="A699" s="29">
        <v>3</v>
      </c>
      <c r="B699" s="30">
        <v>175000</v>
      </c>
      <c r="G699" s="17">
        <v>0</v>
      </c>
      <c r="H699" s="5">
        <v>175000</v>
      </c>
    </row>
    <row r="700" spans="1:8" ht="19.2" x14ac:dyDescent="0.45">
      <c r="A700" s="25">
        <v>3</v>
      </c>
      <c r="B700" s="26">
        <v>175000</v>
      </c>
      <c r="G700" s="17">
        <v>0</v>
      </c>
      <c r="H700" s="5">
        <v>175000</v>
      </c>
    </row>
    <row r="701" spans="1:8" ht="19.2" x14ac:dyDescent="0.45">
      <c r="A701" s="29">
        <v>3</v>
      </c>
      <c r="B701" s="30">
        <v>175000</v>
      </c>
      <c r="G701" s="17">
        <v>100</v>
      </c>
      <c r="H701" s="5">
        <v>175000</v>
      </c>
    </row>
    <row r="702" spans="1:8" ht="19.2" x14ac:dyDescent="0.45">
      <c r="A702" s="25">
        <v>3</v>
      </c>
      <c r="B702" s="26">
        <v>175000</v>
      </c>
      <c r="G702" s="17">
        <v>0</v>
      </c>
      <c r="H702" s="5">
        <v>175000</v>
      </c>
    </row>
    <row r="703" spans="1:8" ht="19.2" x14ac:dyDescent="0.45">
      <c r="A703" s="29">
        <v>3</v>
      </c>
      <c r="B703" s="30">
        <v>175000</v>
      </c>
      <c r="G703" s="17">
        <v>100</v>
      </c>
      <c r="H703" s="5">
        <v>175000</v>
      </c>
    </row>
    <row r="704" spans="1:8" ht="19.2" x14ac:dyDescent="0.45">
      <c r="A704" s="25">
        <v>3</v>
      </c>
      <c r="B704" s="26">
        <v>175000</v>
      </c>
      <c r="G704" s="17">
        <v>100</v>
      </c>
      <c r="H704" s="5">
        <v>175000</v>
      </c>
    </row>
    <row r="705" spans="1:8" ht="19.2" x14ac:dyDescent="0.45">
      <c r="A705" s="29">
        <v>2</v>
      </c>
      <c r="B705" s="30">
        <v>175000</v>
      </c>
      <c r="G705" s="17">
        <v>100</v>
      </c>
      <c r="H705" s="5">
        <v>175000</v>
      </c>
    </row>
    <row r="706" spans="1:8" ht="19.2" x14ac:dyDescent="0.45">
      <c r="A706" s="25">
        <v>3</v>
      </c>
      <c r="B706" s="26">
        <v>175000</v>
      </c>
      <c r="G706" s="17">
        <v>100</v>
      </c>
      <c r="H706" s="5">
        <v>175000</v>
      </c>
    </row>
    <row r="707" spans="1:8" ht="19.2" x14ac:dyDescent="0.45">
      <c r="A707" s="29">
        <v>3</v>
      </c>
      <c r="B707" s="30">
        <v>175000</v>
      </c>
      <c r="G707" s="17">
        <v>100</v>
      </c>
      <c r="H707" s="5">
        <v>175000</v>
      </c>
    </row>
    <row r="708" spans="1:8" ht="19.2" x14ac:dyDescent="0.45">
      <c r="A708" s="25">
        <v>3</v>
      </c>
      <c r="B708" s="26">
        <v>175000</v>
      </c>
      <c r="G708" s="17">
        <v>0</v>
      </c>
      <c r="H708" s="5">
        <v>175000</v>
      </c>
    </row>
    <row r="709" spans="1:8" ht="19.2" x14ac:dyDescent="0.45">
      <c r="A709" s="29">
        <v>3</v>
      </c>
      <c r="B709" s="30">
        <v>175000</v>
      </c>
      <c r="G709" s="17">
        <v>100</v>
      </c>
      <c r="H709" s="5">
        <v>175000</v>
      </c>
    </row>
    <row r="710" spans="1:8" ht="19.2" x14ac:dyDescent="0.45">
      <c r="A710" s="25">
        <v>3</v>
      </c>
      <c r="B710" s="26">
        <v>175000</v>
      </c>
      <c r="G710" s="17">
        <v>100</v>
      </c>
      <c r="H710" s="5">
        <v>175000</v>
      </c>
    </row>
    <row r="711" spans="1:8" ht="19.2" x14ac:dyDescent="0.45">
      <c r="A711" s="29">
        <v>3</v>
      </c>
      <c r="B711" s="30">
        <v>175000</v>
      </c>
      <c r="G711" s="17">
        <v>0</v>
      </c>
      <c r="H711" s="5">
        <v>175000</v>
      </c>
    </row>
    <row r="712" spans="1:8" ht="19.2" x14ac:dyDescent="0.45">
      <c r="A712" s="25">
        <v>3</v>
      </c>
      <c r="B712" s="26">
        <v>175000</v>
      </c>
      <c r="G712" s="17">
        <v>100</v>
      </c>
      <c r="H712" s="5">
        <v>175000</v>
      </c>
    </row>
    <row r="713" spans="1:8" ht="19.2" x14ac:dyDescent="0.45">
      <c r="A713" s="29">
        <v>3</v>
      </c>
      <c r="B713" s="30">
        <v>175000</v>
      </c>
      <c r="G713" s="17">
        <v>100</v>
      </c>
      <c r="H713" s="5">
        <v>175000</v>
      </c>
    </row>
    <row r="714" spans="1:8" ht="19.2" x14ac:dyDescent="0.45">
      <c r="A714" s="25">
        <v>3</v>
      </c>
      <c r="B714" s="26">
        <v>175000</v>
      </c>
      <c r="G714" s="17">
        <v>100</v>
      </c>
      <c r="H714" s="5">
        <v>175000</v>
      </c>
    </row>
    <row r="715" spans="1:8" ht="19.2" x14ac:dyDescent="0.45">
      <c r="A715" s="29">
        <v>4</v>
      </c>
      <c r="B715" s="30">
        <v>175000</v>
      </c>
      <c r="G715" s="17">
        <v>100</v>
      </c>
      <c r="H715" s="5">
        <v>175000</v>
      </c>
    </row>
    <row r="716" spans="1:8" ht="19.2" x14ac:dyDescent="0.45">
      <c r="A716" s="25">
        <v>3</v>
      </c>
      <c r="B716" s="26">
        <v>173000</v>
      </c>
      <c r="G716" s="17">
        <v>100</v>
      </c>
      <c r="H716" s="5">
        <v>173000</v>
      </c>
    </row>
    <row r="717" spans="1:8" ht="19.2" x14ac:dyDescent="0.45">
      <c r="A717" s="29">
        <v>2</v>
      </c>
      <c r="B717" s="30">
        <v>173000</v>
      </c>
      <c r="G717" s="17">
        <v>50</v>
      </c>
      <c r="H717" s="5">
        <v>173000</v>
      </c>
    </row>
    <row r="718" spans="1:8" ht="19.2" x14ac:dyDescent="0.45">
      <c r="A718" s="25">
        <v>2</v>
      </c>
      <c r="B718" s="26">
        <v>172386</v>
      </c>
      <c r="G718" s="17">
        <v>0</v>
      </c>
      <c r="H718" s="5">
        <v>172386</v>
      </c>
    </row>
    <row r="719" spans="1:8" ht="19.2" x14ac:dyDescent="0.45">
      <c r="A719" s="29">
        <v>3</v>
      </c>
      <c r="B719" s="30">
        <v>172309</v>
      </c>
      <c r="G719" s="17">
        <v>100</v>
      </c>
      <c r="H719" s="5">
        <v>172309</v>
      </c>
    </row>
    <row r="720" spans="1:8" ht="19.2" x14ac:dyDescent="0.45">
      <c r="A720" s="25">
        <v>3</v>
      </c>
      <c r="B720" s="26">
        <v>172200</v>
      </c>
      <c r="G720" s="17">
        <v>0</v>
      </c>
      <c r="H720" s="5">
        <v>172200</v>
      </c>
    </row>
    <row r="721" spans="1:8" ht="19.2" x14ac:dyDescent="0.45">
      <c r="A721" s="29">
        <v>3</v>
      </c>
      <c r="B721" s="30">
        <v>172200</v>
      </c>
      <c r="G721" s="17">
        <v>0</v>
      </c>
      <c r="H721" s="5">
        <v>172200</v>
      </c>
    </row>
    <row r="722" spans="1:8" ht="19.2" x14ac:dyDescent="0.45">
      <c r="A722" s="25">
        <v>3</v>
      </c>
      <c r="B722" s="26">
        <v>172200</v>
      </c>
      <c r="G722" s="17">
        <v>0</v>
      </c>
      <c r="H722" s="5">
        <v>172200</v>
      </c>
    </row>
    <row r="723" spans="1:8" ht="19.2" x14ac:dyDescent="0.45">
      <c r="A723" s="29">
        <v>3</v>
      </c>
      <c r="B723" s="30">
        <v>172200</v>
      </c>
      <c r="G723" s="17">
        <v>0</v>
      </c>
      <c r="H723" s="5">
        <v>172200</v>
      </c>
    </row>
    <row r="724" spans="1:8" ht="19.2" x14ac:dyDescent="0.45">
      <c r="A724" s="25">
        <v>3</v>
      </c>
      <c r="B724" s="26">
        <v>172000</v>
      </c>
      <c r="G724" s="17">
        <v>100</v>
      </c>
      <c r="H724" s="5">
        <v>172000</v>
      </c>
    </row>
    <row r="725" spans="1:8" ht="19.2" x14ac:dyDescent="0.45">
      <c r="A725" s="29">
        <v>3</v>
      </c>
      <c r="B725" s="30">
        <v>171000</v>
      </c>
      <c r="G725" s="17">
        <v>100</v>
      </c>
      <c r="H725" s="5">
        <v>171000</v>
      </c>
    </row>
    <row r="726" spans="1:8" ht="19.2" x14ac:dyDescent="0.45">
      <c r="A726" s="25">
        <v>3</v>
      </c>
      <c r="B726" s="26">
        <v>171000</v>
      </c>
      <c r="G726" s="17">
        <v>0</v>
      </c>
      <c r="H726" s="5">
        <v>171000</v>
      </c>
    </row>
    <row r="727" spans="1:8" ht="19.2" x14ac:dyDescent="0.45">
      <c r="A727" s="29">
        <v>3</v>
      </c>
      <c r="B727" s="30">
        <v>170000</v>
      </c>
      <c r="G727" s="17">
        <v>0</v>
      </c>
      <c r="H727" s="5">
        <v>170000</v>
      </c>
    </row>
    <row r="728" spans="1:8" ht="19.2" x14ac:dyDescent="0.45">
      <c r="A728" s="25">
        <v>3</v>
      </c>
      <c r="B728" s="26">
        <v>170000</v>
      </c>
      <c r="G728" s="17">
        <v>100</v>
      </c>
      <c r="H728" s="5">
        <v>170000</v>
      </c>
    </row>
    <row r="729" spans="1:8" ht="19.2" x14ac:dyDescent="0.45">
      <c r="A729" s="29">
        <v>2</v>
      </c>
      <c r="B729" s="30">
        <v>170000</v>
      </c>
      <c r="G729" s="17">
        <v>0</v>
      </c>
      <c r="H729" s="5">
        <v>170000</v>
      </c>
    </row>
    <row r="730" spans="1:8" ht="19.2" x14ac:dyDescent="0.45">
      <c r="A730" s="25">
        <v>3</v>
      </c>
      <c r="B730" s="26">
        <v>170000</v>
      </c>
      <c r="G730" s="17">
        <v>100</v>
      </c>
      <c r="H730" s="5">
        <v>170000</v>
      </c>
    </row>
    <row r="731" spans="1:8" ht="19.2" x14ac:dyDescent="0.45">
      <c r="A731" s="29">
        <v>3</v>
      </c>
      <c r="B731" s="30">
        <v>170000</v>
      </c>
      <c r="G731" s="17">
        <v>0</v>
      </c>
      <c r="H731" s="5">
        <v>170000</v>
      </c>
    </row>
    <row r="732" spans="1:8" ht="19.2" x14ac:dyDescent="0.45">
      <c r="A732" s="25">
        <v>3</v>
      </c>
      <c r="B732" s="26">
        <v>170000</v>
      </c>
      <c r="G732" s="17">
        <v>0</v>
      </c>
      <c r="H732" s="5">
        <v>170000</v>
      </c>
    </row>
    <row r="733" spans="1:8" ht="19.2" x14ac:dyDescent="0.45">
      <c r="A733" s="29">
        <v>3</v>
      </c>
      <c r="B733" s="30">
        <v>170000</v>
      </c>
      <c r="G733" s="17">
        <v>0</v>
      </c>
      <c r="H733" s="5">
        <v>170000</v>
      </c>
    </row>
    <row r="734" spans="1:8" ht="19.2" x14ac:dyDescent="0.45">
      <c r="A734" s="25">
        <v>3</v>
      </c>
      <c r="B734" s="26">
        <v>170000</v>
      </c>
      <c r="G734" s="17">
        <v>100</v>
      </c>
      <c r="H734" s="5">
        <v>170000</v>
      </c>
    </row>
    <row r="735" spans="1:8" ht="19.2" x14ac:dyDescent="0.45">
      <c r="A735" s="29">
        <v>3</v>
      </c>
      <c r="B735" s="30">
        <v>170000</v>
      </c>
      <c r="G735" s="17">
        <v>100</v>
      </c>
      <c r="H735" s="5">
        <v>170000</v>
      </c>
    </row>
    <row r="736" spans="1:8" ht="19.2" x14ac:dyDescent="0.45">
      <c r="A736" s="25">
        <v>3</v>
      </c>
      <c r="B736" s="26">
        <v>170000</v>
      </c>
      <c r="G736" s="17">
        <v>100</v>
      </c>
      <c r="H736" s="5">
        <v>170000</v>
      </c>
    </row>
    <row r="737" spans="1:8" ht="19.2" x14ac:dyDescent="0.45">
      <c r="A737" s="29">
        <v>3</v>
      </c>
      <c r="B737" s="30">
        <v>170000</v>
      </c>
      <c r="G737" s="17">
        <v>100</v>
      </c>
      <c r="H737" s="5">
        <v>170000</v>
      </c>
    </row>
    <row r="738" spans="1:8" ht="19.2" x14ac:dyDescent="0.45">
      <c r="A738" s="25">
        <v>3</v>
      </c>
      <c r="B738" s="26">
        <v>170000</v>
      </c>
      <c r="G738" s="17">
        <v>100</v>
      </c>
      <c r="H738" s="5">
        <v>170000</v>
      </c>
    </row>
    <row r="739" spans="1:8" ht="19.2" x14ac:dyDescent="0.45">
      <c r="A739" s="29">
        <v>3</v>
      </c>
      <c r="B739" s="30">
        <v>170000</v>
      </c>
      <c r="G739" s="17">
        <v>100</v>
      </c>
      <c r="H739" s="5">
        <v>170000</v>
      </c>
    </row>
    <row r="740" spans="1:8" ht="19.2" x14ac:dyDescent="0.45">
      <c r="A740" s="25">
        <v>2</v>
      </c>
      <c r="B740" s="26">
        <v>170000</v>
      </c>
      <c r="G740" s="17">
        <v>100</v>
      </c>
      <c r="H740" s="5">
        <v>170000</v>
      </c>
    </row>
    <row r="741" spans="1:8" ht="19.2" x14ac:dyDescent="0.45">
      <c r="A741" s="29">
        <v>3</v>
      </c>
      <c r="B741" s="30">
        <v>170000</v>
      </c>
      <c r="G741" s="17">
        <v>100</v>
      </c>
      <c r="H741" s="5">
        <v>170000</v>
      </c>
    </row>
    <row r="742" spans="1:8" ht="19.2" x14ac:dyDescent="0.45">
      <c r="A742" s="25">
        <v>3</v>
      </c>
      <c r="B742" s="26">
        <v>170000</v>
      </c>
      <c r="G742" s="17">
        <v>100</v>
      </c>
      <c r="H742" s="5">
        <v>170000</v>
      </c>
    </row>
    <row r="743" spans="1:8" ht="19.2" x14ac:dyDescent="0.45">
      <c r="A743" s="29">
        <v>3</v>
      </c>
      <c r="B743" s="30">
        <v>170000</v>
      </c>
      <c r="G743" s="17">
        <v>100</v>
      </c>
      <c r="H743" s="5">
        <v>170000</v>
      </c>
    </row>
    <row r="744" spans="1:8" ht="19.2" x14ac:dyDescent="0.45">
      <c r="A744" s="25">
        <v>3</v>
      </c>
      <c r="B744" s="26">
        <v>169000</v>
      </c>
      <c r="G744" s="17">
        <v>0</v>
      </c>
      <c r="H744" s="5">
        <v>169000</v>
      </c>
    </row>
    <row r="745" spans="1:8" ht="19.2" x14ac:dyDescent="0.45">
      <c r="A745" s="29">
        <v>3</v>
      </c>
      <c r="B745" s="30">
        <v>169000</v>
      </c>
      <c r="G745" s="17">
        <v>0</v>
      </c>
      <c r="H745" s="5">
        <v>169000</v>
      </c>
    </row>
    <row r="746" spans="1:8" ht="19.2" x14ac:dyDescent="0.45">
      <c r="A746" s="25">
        <v>3</v>
      </c>
      <c r="B746" s="26">
        <v>169000</v>
      </c>
      <c r="G746" s="17">
        <v>0</v>
      </c>
      <c r="H746" s="5">
        <v>169000</v>
      </c>
    </row>
    <row r="747" spans="1:8" ht="19.2" x14ac:dyDescent="0.45">
      <c r="A747" s="29">
        <v>3</v>
      </c>
      <c r="B747" s="30">
        <v>169000</v>
      </c>
      <c r="G747" s="17">
        <v>0</v>
      </c>
      <c r="H747" s="5">
        <v>169000</v>
      </c>
    </row>
    <row r="748" spans="1:8" ht="19.2" x14ac:dyDescent="0.45">
      <c r="A748" s="25">
        <v>3</v>
      </c>
      <c r="B748" s="26">
        <v>169000</v>
      </c>
      <c r="G748" s="17">
        <v>0</v>
      </c>
      <c r="H748" s="5">
        <v>169000</v>
      </c>
    </row>
    <row r="749" spans="1:8" ht="19.2" x14ac:dyDescent="0.45">
      <c r="A749" s="29">
        <v>3</v>
      </c>
      <c r="B749" s="30">
        <v>169000</v>
      </c>
      <c r="G749" s="17">
        <v>0</v>
      </c>
      <c r="H749" s="5">
        <v>169000</v>
      </c>
    </row>
    <row r="750" spans="1:8" ht="19.2" x14ac:dyDescent="0.45">
      <c r="A750" s="25">
        <v>3</v>
      </c>
      <c r="B750" s="26">
        <v>169000</v>
      </c>
      <c r="G750" s="17">
        <v>0</v>
      </c>
      <c r="H750" s="5">
        <v>169000</v>
      </c>
    </row>
    <row r="751" spans="1:8" ht="19.2" x14ac:dyDescent="0.45">
      <c r="A751" s="29">
        <v>3</v>
      </c>
      <c r="B751" s="30">
        <v>169000</v>
      </c>
      <c r="G751" s="17">
        <v>0</v>
      </c>
      <c r="H751" s="5">
        <v>169000</v>
      </c>
    </row>
    <row r="752" spans="1:8" ht="19.2" x14ac:dyDescent="0.45">
      <c r="A752" s="25">
        <v>3</v>
      </c>
      <c r="B752" s="26">
        <v>168400</v>
      </c>
      <c r="G752" s="17">
        <v>0</v>
      </c>
      <c r="H752" s="5">
        <v>168400</v>
      </c>
    </row>
    <row r="753" spans="1:8" ht="19.2" x14ac:dyDescent="0.45">
      <c r="A753" s="29">
        <v>1</v>
      </c>
      <c r="B753" s="30">
        <v>168000</v>
      </c>
      <c r="G753" s="17">
        <v>100</v>
      </c>
      <c r="H753" s="5">
        <v>168000</v>
      </c>
    </row>
    <row r="754" spans="1:8" ht="19.2" x14ac:dyDescent="0.45">
      <c r="A754" s="25">
        <v>3</v>
      </c>
      <c r="B754" s="26">
        <v>168000</v>
      </c>
      <c r="G754" s="17">
        <v>100</v>
      </c>
      <c r="H754" s="5">
        <v>168000</v>
      </c>
    </row>
    <row r="755" spans="1:8" ht="19.2" x14ac:dyDescent="0.45">
      <c r="A755" s="29">
        <v>3</v>
      </c>
      <c r="B755" s="30">
        <v>168000</v>
      </c>
      <c r="G755" s="17">
        <v>100</v>
      </c>
      <c r="H755" s="5">
        <v>168000</v>
      </c>
    </row>
    <row r="756" spans="1:8" ht="19.2" x14ac:dyDescent="0.45">
      <c r="A756" s="25">
        <v>3</v>
      </c>
      <c r="B756" s="26">
        <v>168000</v>
      </c>
      <c r="G756" s="17">
        <v>100</v>
      </c>
      <c r="H756" s="5">
        <v>168000</v>
      </c>
    </row>
    <row r="757" spans="1:8" ht="19.2" x14ac:dyDescent="0.45">
      <c r="A757" s="29">
        <v>4</v>
      </c>
      <c r="B757" s="30">
        <v>167875</v>
      </c>
      <c r="G757" s="17">
        <v>100</v>
      </c>
      <c r="H757" s="5">
        <v>167875</v>
      </c>
    </row>
    <row r="758" spans="1:8" ht="19.2" x14ac:dyDescent="0.45">
      <c r="A758" s="25">
        <v>3</v>
      </c>
      <c r="B758" s="26">
        <v>167500</v>
      </c>
      <c r="G758" s="17">
        <v>0</v>
      </c>
      <c r="H758" s="5">
        <v>167500</v>
      </c>
    </row>
    <row r="759" spans="1:8" ht="19.2" x14ac:dyDescent="0.45">
      <c r="A759" s="29">
        <v>3</v>
      </c>
      <c r="B759" s="30">
        <v>167100</v>
      </c>
      <c r="G759" s="17">
        <v>0</v>
      </c>
      <c r="H759" s="5">
        <v>167100</v>
      </c>
    </row>
    <row r="760" spans="1:8" ht="19.2" x14ac:dyDescent="0.45">
      <c r="A760" s="25">
        <v>3</v>
      </c>
      <c r="B760" s="26">
        <v>167000</v>
      </c>
      <c r="G760" s="17">
        <v>100</v>
      </c>
      <c r="H760" s="5">
        <v>167000</v>
      </c>
    </row>
    <row r="761" spans="1:8" ht="19.2" x14ac:dyDescent="0.45">
      <c r="A761" s="29">
        <v>2</v>
      </c>
      <c r="B761" s="30">
        <v>167000</v>
      </c>
      <c r="G761" s="17">
        <v>100</v>
      </c>
      <c r="H761" s="5">
        <v>167000</v>
      </c>
    </row>
    <row r="762" spans="1:8" ht="19.2" x14ac:dyDescent="0.45">
      <c r="A762" s="25">
        <v>3</v>
      </c>
      <c r="B762" s="26">
        <v>166700</v>
      </c>
      <c r="G762" s="17">
        <v>0</v>
      </c>
      <c r="H762" s="5">
        <v>166700</v>
      </c>
    </row>
    <row r="763" spans="1:8" ht="19.2" x14ac:dyDescent="0.45">
      <c r="A763" s="29">
        <v>3</v>
      </c>
      <c r="B763" s="30">
        <v>166700</v>
      </c>
      <c r="G763" s="17">
        <v>0</v>
      </c>
      <c r="H763" s="5">
        <v>166700</v>
      </c>
    </row>
    <row r="764" spans="1:8" ht="19.2" x14ac:dyDescent="0.45">
      <c r="A764" s="25">
        <v>3</v>
      </c>
      <c r="B764" s="26">
        <v>166000</v>
      </c>
      <c r="G764" s="17">
        <v>100</v>
      </c>
      <c r="H764" s="5">
        <v>166000</v>
      </c>
    </row>
    <row r="765" spans="1:8" ht="19.2" x14ac:dyDescent="0.45">
      <c r="A765" s="29">
        <v>3</v>
      </c>
      <c r="B765" s="30">
        <v>165400</v>
      </c>
      <c r="G765" s="17">
        <v>100</v>
      </c>
      <c r="H765" s="5">
        <v>165400</v>
      </c>
    </row>
    <row r="766" spans="1:8" ht="19.2" x14ac:dyDescent="0.45">
      <c r="A766" s="25">
        <v>3</v>
      </c>
      <c r="B766" s="26">
        <v>165400</v>
      </c>
      <c r="G766" s="17">
        <v>100</v>
      </c>
      <c r="H766" s="5">
        <v>165400</v>
      </c>
    </row>
    <row r="767" spans="1:8" ht="19.2" x14ac:dyDescent="0.45">
      <c r="A767" s="29">
        <v>3</v>
      </c>
      <c r="B767" s="30">
        <v>165220</v>
      </c>
      <c r="G767" s="17">
        <v>100</v>
      </c>
      <c r="H767" s="5">
        <v>165220</v>
      </c>
    </row>
    <row r="768" spans="1:8" ht="19.2" x14ac:dyDescent="0.45">
      <c r="A768" s="25">
        <v>3</v>
      </c>
      <c r="B768" s="26">
        <v>165000</v>
      </c>
      <c r="G768" s="17">
        <v>0</v>
      </c>
      <c r="H768" s="5">
        <v>165000</v>
      </c>
    </row>
    <row r="769" spans="1:8" ht="19.2" x14ac:dyDescent="0.45">
      <c r="A769" s="29">
        <v>2</v>
      </c>
      <c r="B769" s="30">
        <v>165000</v>
      </c>
      <c r="G769" s="17">
        <v>0</v>
      </c>
      <c r="H769" s="5">
        <v>165000</v>
      </c>
    </row>
    <row r="770" spans="1:8" ht="19.2" x14ac:dyDescent="0.45">
      <c r="A770" s="25">
        <v>2</v>
      </c>
      <c r="B770" s="26">
        <v>165000</v>
      </c>
      <c r="G770" s="17">
        <v>0</v>
      </c>
      <c r="H770" s="5">
        <v>165000</v>
      </c>
    </row>
    <row r="771" spans="1:8" ht="19.2" x14ac:dyDescent="0.45">
      <c r="A771" s="29">
        <v>2</v>
      </c>
      <c r="B771" s="30">
        <v>165000</v>
      </c>
      <c r="G771" s="17">
        <v>0</v>
      </c>
      <c r="H771" s="5">
        <v>165000</v>
      </c>
    </row>
    <row r="772" spans="1:8" ht="19.2" x14ac:dyDescent="0.45">
      <c r="A772" s="25">
        <v>2</v>
      </c>
      <c r="B772" s="26">
        <v>165000</v>
      </c>
      <c r="G772" s="17">
        <v>0</v>
      </c>
      <c r="H772" s="5">
        <v>165000</v>
      </c>
    </row>
    <row r="773" spans="1:8" ht="19.2" x14ac:dyDescent="0.45">
      <c r="A773" s="29">
        <v>3</v>
      </c>
      <c r="B773" s="30">
        <v>165000</v>
      </c>
      <c r="G773" s="17">
        <v>50</v>
      </c>
      <c r="H773" s="5">
        <v>165000</v>
      </c>
    </row>
    <row r="774" spans="1:8" ht="19.2" x14ac:dyDescent="0.45">
      <c r="A774" s="25">
        <v>3</v>
      </c>
      <c r="B774" s="26">
        <v>165000</v>
      </c>
      <c r="G774" s="17">
        <v>100</v>
      </c>
      <c r="H774" s="5">
        <v>165000</v>
      </c>
    </row>
    <row r="775" spans="1:8" ht="19.2" x14ac:dyDescent="0.45">
      <c r="A775" s="29">
        <v>3</v>
      </c>
      <c r="B775" s="30">
        <v>165000</v>
      </c>
      <c r="G775" s="17">
        <v>100</v>
      </c>
      <c r="H775" s="5">
        <v>165000</v>
      </c>
    </row>
    <row r="776" spans="1:8" ht="19.2" x14ac:dyDescent="0.45">
      <c r="A776" s="25">
        <v>3</v>
      </c>
      <c r="B776" s="26">
        <v>165000</v>
      </c>
      <c r="G776" s="17">
        <v>100</v>
      </c>
      <c r="H776" s="5">
        <v>165000</v>
      </c>
    </row>
    <row r="777" spans="1:8" ht="19.2" x14ac:dyDescent="0.45">
      <c r="A777" s="29">
        <v>3</v>
      </c>
      <c r="B777" s="30">
        <v>165000</v>
      </c>
      <c r="G777" s="17">
        <v>100</v>
      </c>
      <c r="H777" s="5">
        <v>165000</v>
      </c>
    </row>
    <row r="778" spans="1:8" ht="19.2" x14ac:dyDescent="0.45">
      <c r="A778" s="25">
        <v>3</v>
      </c>
      <c r="B778" s="26">
        <v>164996</v>
      </c>
      <c r="G778" s="17">
        <v>0</v>
      </c>
      <c r="H778" s="5">
        <v>164996</v>
      </c>
    </row>
    <row r="779" spans="1:8" ht="19.2" x14ac:dyDescent="0.45">
      <c r="A779" s="29">
        <v>3</v>
      </c>
      <c r="B779" s="30">
        <v>164996</v>
      </c>
      <c r="G779" s="17">
        <v>0</v>
      </c>
      <c r="H779" s="5">
        <v>164996</v>
      </c>
    </row>
    <row r="780" spans="1:8" ht="19.2" x14ac:dyDescent="0.45">
      <c r="A780" s="25">
        <v>3</v>
      </c>
      <c r="B780" s="26">
        <v>164996</v>
      </c>
      <c r="G780" s="17">
        <v>0</v>
      </c>
      <c r="H780" s="5">
        <v>164996</v>
      </c>
    </row>
    <row r="781" spans="1:8" ht="19.2" x14ac:dyDescent="0.45">
      <c r="A781" s="29">
        <v>3</v>
      </c>
      <c r="B781" s="30">
        <v>164000</v>
      </c>
      <c r="G781" s="17">
        <v>100</v>
      </c>
      <c r="H781" s="5">
        <v>164000</v>
      </c>
    </row>
    <row r="782" spans="1:8" ht="19.2" x14ac:dyDescent="0.45">
      <c r="A782" s="25">
        <v>3</v>
      </c>
      <c r="B782" s="26">
        <v>164000</v>
      </c>
      <c r="G782" s="17">
        <v>100</v>
      </c>
      <c r="H782" s="5">
        <v>164000</v>
      </c>
    </row>
    <row r="783" spans="1:8" ht="19.2" x14ac:dyDescent="0.45">
      <c r="A783" s="29">
        <v>3</v>
      </c>
      <c r="B783" s="30">
        <v>164000</v>
      </c>
      <c r="G783" s="17">
        <v>0</v>
      </c>
      <c r="H783" s="5">
        <v>164000</v>
      </c>
    </row>
    <row r="784" spans="1:8" ht="19.2" x14ac:dyDescent="0.45">
      <c r="A784" s="25">
        <v>3</v>
      </c>
      <c r="B784" s="26">
        <v>164000</v>
      </c>
      <c r="G784" s="17">
        <v>0</v>
      </c>
      <c r="H784" s="5">
        <v>164000</v>
      </c>
    </row>
    <row r="785" spans="1:8" ht="19.2" x14ac:dyDescent="0.45">
      <c r="A785" s="29">
        <v>3</v>
      </c>
      <c r="B785" s="30">
        <v>162000</v>
      </c>
      <c r="G785" s="17">
        <v>100</v>
      </c>
      <c r="H785" s="5">
        <v>162000</v>
      </c>
    </row>
    <row r="786" spans="1:8" ht="19.2" x14ac:dyDescent="0.45">
      <c r="A786" s="25">
        <v>3</v>
      </c>
      <c r="B786" s="26">
        <v>161500</v>
      </c>
      <c r="G786" s="17">
        <v>100</v>
      </c>
      <c r="H786" s="5">
        <v>161500</v>
      </c>
    </row>
    <row r="787" spans="1:8" ht="19.2" x14ac:dyDescent="0.45">
      <c r="A787" s="29">
        <v>3</v>
      </c>
      <c r="B787" s="30">
        <v>161342</v>
      </c>
      <c r="G787" s="17">
        <v>100</v>
      </c>
      <c r="H787" s="5">
        <v>161342</v>
      </c>
    </row>
    <row r="788" spans="1:8" ht="19.2" x14ac:dyDescent="0.45">
      <c r="A788" s="25">
        <v>3</v>
      </c>
      <c r="B788" s="26">
        <v>161311</v>
      </c>
      <c r="G788" s="17">
        <v>50</v>
      </c>
      <c r="H788" s="5">
        <v>161311</v>
      </c>
    </row>
    <row r="789" spans="1:8" ht="19.2" x14ac:dyDescent="0.45">
      <c r="A789" s="29">
        <v>2</v>
      </c>
      <c r="B789" s="30">
        <v>161000</v>
      </c>
      <c r="G789" s="17">
        <v>100</v>
      </c>
      <c r="H789" s="5">
        <v>161000</v>
      </c>
    </row>
    <row r="790" spans="1:8" ht="19.2" x14ac:dyDescent="0.45">
      <c r="A790" s="25">
        <v>3</v>
      </c>
      <c r="B790" s="26">
        <v>161000</v>
      </c>
      <c r="G790" s="17">
        <v>100</v>
      </c>
      <c r="H790" s="5">
        <v>161000</v>
      </c>
    </row>
    <row r="791" spans="1:8" ht="19.2" x14ac:dyDescent="0.45">
      <c r="A791" s="29">
        <v>3</v>
      </c>
      <c r="B791" s="30">
        <v>160395</v>
      </c>
      <c r="G791" s="17">
        <v>100</v>
      </c>
      <c r="H791" s="5">
        <v>160395</v>
      </c>
    </row>
    <row r="792" spans="1:8" ht="19.2" x14ac:dyDescent="0.45">
      <c r="A792" s="25">
        <v>3</v>
      </c>
      <c r="B792" s="26">
        <v>160080</v>
      </c>
      <c r="G792" s="17">
        <v>0</v>
      </c>
      <c r="H792" s="5">
        <v>160080</v>
      </c>
    </row>
    <row r="793" spans="1:8" ht="19.2" x14ac:dyDescent="0.45">
      <c r="A793" s="29">
        <v>3</v>
      </c>
      <c r="B793" s="30">
        <v>160080</v>
      </c>
      <c r="G793" s="17">
        <v>100</v>
      </c>
      <c r="H793" s="5">
        <v>160080</v>
      </c>
    </row>
    <row r="794" spans="1:8" ht="19.2" x14ac:dyDescent="0.45">
      <c r="A794" s="25">
        <v>3</v>
      </c>
      <c r="B794" s="26">
        <v>160000</v>
      </c>
      <c r="G794" s="17">
        <v>100</v>
      </c>
      <c r="H794" s="5">
        <v>160000</v>
      </c>
    </row>
    <row r="795" spans="1:8" ht="19.2" x14ac:dyDescent="0.45">
      <c r="A795" s="29">
        <v>1</v>
      </c>
      <c r="B795" s="30">
        <v>160000</v>
      </c>
      <c r="G795" s="17">
        <v>0</v>
      </c>
      <c r="H795" s="5">
        <v>160000</v>
      </c>
    </row>
    <row r="796" spans="1:8" ht="19.2" x14ac:dyDescent="0.45">
      <c r="A796" s="25">
        <v>3</v>
      </c>
      <c r="B796" s="26">
        <v>160000</v>
      </c>
      <c r="G796" s="17">
        <v>100</v>
      </c>
      <c r="H796" s="5">
        <v>160000</v>
      </c>
    </row>
    <row r="797" spans="1:8" ht="19.2" x14ac:dyDescent="0.45">
      <c r="A797" s="29">
        <v>2</v>
      </c>
      <c r="B797" s="30">
        <v>160000</v>
      </c>
      <c r="G797" s="17">
        <v>100</v>
      </c>
      <c r="H797" s="5">
        <v>160000</v>
      </c>
    </row>
    <row r="798" spans="1:8" ht="19.2" x14ac:dyDescent="0.45">
      <c r="A798" s="25">
        <v>1</v>
      </c>
      <c r="B798" s="26">
        <v>160000</v>
      </c>
      <c r="G798" s="17">
        <v>0</v>
      </c>
      <c r="H798" s="5">
        <v>160000</v>
      </c>
    </row>
    <row r="799" spans="1:8" ht="19.2" x14ac:dyDescent="0.45">
      <c r="A799" s="29">
        <v>1</v>
      </c>
      <c r="B799" s="30">
        <v>160000</v>
      </c>
      <c r="G799" s="17">
        <v>0</v>
      </c>
      <c r="H799" s="5">
        <v>160000</v>
      </c>
    </row>
    <row r="800" spans="1:8" ht="19.2" x14ac:dyDescent="0.45">
      <c r="A800" s="25">
        <v>3</v>
      </c>
      <c r="B800" s="26">
        <v>160000</v>
      </c>
      <c r="G800" s="17">
        <v>0</v>
      </c>
      <c r="H800" s="5">
        <v>160000</v>
      </c>
    </row>
    <row r="801" spans="1:8" ht="19.2" x14ac:dyDescent="0.45">
      <c r="A801" s="29">
        <v>2</v>
      </c>
      <c r="B801" s="30">
        <v>160000</v>
      </c>
      <c r="G801" s="17">
        <v>100</v>
      </c>
      <c r="H801" s="5">
        <v>160000</v>
      </c>
    </row>
    <row r="802" spans="1:8" ht="19.2" x14ac:dyDescent="0.45">
      <c r="A802" s="25">
        <v>2</v>
      </c>
      <c r="B802" s="26">
        <v>160000</v>
      </c>
      <c r="G802" s="17">
        <v>0</v>
      </c>
      <c r="H802" s="5">
        <v>160000</v>
      </c>
    </row>
    <row r="803" spans="1:8" ht="19.2" x14ac:dyDescent="0.45">
      <c r="A803" s="29">
        <v>2</v>
      </c>
      <c r="B803" s="30">
        <v>160000</v>
      </c>
      <c r="G803" s="17">
        <v>0</v>
      </c>
      <c r="H803" s="5">
        <v>160000</v>
      </c>
    </row>
    <row r="804" spans="1:8" ht="19.2" x14ac:dyDescent="0.45">
      <c r="A804" s="25">
        <v>1</v>
      </c>
      <c r="B804" s="26">
        <v>160000</v>
      </c>
      <c r="G804" s="17">
        <v>0</v>
      </c>
      <c r="H804" s="5">
        <v>160000</v>
      </c>
    </row>
    <row r="805" spans="1:8" ht="19.2" x14ac:dyDescent="0.45">
      <c r="A805" s="29">
        <v>2</v>
      </c>
      <c r="B805" s="30">
        <v>160000</v>
      </c>
      <c r="G805" s="17">
        <v>100</v>
      </c>
      <c r="H805" s="5">
        <v>160000</v>
      </c>
    </row>
    <row r="806" spans="1:8" ht="19.2" x14ac:dyDescent="0.45">
      <c r="A806" s="25">
        <v>3</v>
      </c>
      <c r="B806" s="26">
        <v>160000</v>
      </c>
      <c r="G806" s="17">
        <v>0</v>
      </c>
      <c r="H806" s="5">
        <v>160000</v>
      </c>
    </row>
    <row r="807" spans="1:8" ht="19.2" x14ac:dyDescent="0.45">
      <c r="A807" s="29">
        <v>1</v>
      </c>
      <c r="B807" s="30">
        <v>160000</v>
      </c>
      <c r="G807" s="17">
        <v>0</v>
      </c>
      <c r="H807" s="5">
        <v>160000</v>
      </c>
    </row>
    <row r="808" spans="1:8" ht="19.2" x14ac:dyDescent="0.45">
      <c r="A808" s="25">
        <v>1</v>
      </c>
      <c r="B808" s="26">
        <v>160000</v>
      </c>
      <c r="G808" s="17">
        <v>0</v>
      </c>
      <c r="H808" s="5">
        <v>160000</v>
      </c>
    </row>
    <row r="809" spans="1:8" ht="19.2" x14ac:dyDescent="0.45">
      <c r="A809" s="29">
        <v>2</v>
      </c>
      <c r="B809" s="30">
        <v>160000</v>
      </c>
      <c r="G809" s="17">
        <v>0</v>
      </c>
      <c r="H809" s="5">
        <v>160000</v>
      </c>
    </row>
    <row r="810" spans="1:8" ht="19.2" x14ac:dyDescent="0.45">
      <c r="A810" s="25">
        <v>2</v>
      </c>
      <c r="B810" s="26">
        <v>160000</v>
      </c>
      <c r="G810" s="17">
        <v>0</v>
      </c>
      <c r="H810" s="5">
        <v>160000</v>
      </c>
    </row>
    <row r="811" spans="1:8" ht="19.2" x14ac:dyDescent="0.45">
      <c r="A811" s="29">
        <v>2</v>
      </c>
      <c r="B811" s="30">
        <v>160000</v>
      </c>
      <c r="G811" s="17">
        <v>100</v>
      </c>
      <c r="H811" s="5">
        <v>160000</v>
      </c>
    </row>
    <row r="812" spans="1:8" ht="19.2" x14ac:dyDescent="0.45">
      <c r="A812" s="25">
        <v>4</v>
      </c>
      <c r="B812" s="26">
        <v>160000</v>
      </c>
      <c r="G812" s="17">
        <v>0</v>
      </c>
      <c r="H812" s="5">
        <v>160000</v>
      </c>
    </row>
    <row r="813" spans="1:8" ht="19.2" x14ac:dyDescent="0.45">
      <c r="A813" s="29">
        <v>3</v>
      </c>
      <c r="B813" s="30">
        <v>160000</v>
      </c>
      <c r="G813" s="17">
        <v>0</v>
      </c>
      <c r="H813" s="5">
        <v>160000</v>
      </c>
    </row>
    <row r="814" spans="1:8" ht="19.2" x14ac:dyDescent="0.45">
      <c r="A814" s="25">
        <v>3</v>
      </c>
      <c r="B814" s="26">
        <v>160000</v>
      </c>
      <c r="G814" s="17">
        <v>0</v>
      </c>
      <c r="H814" s="5">
        <v>160000</v>
      </c>
    </row>
    <row r="815" spans="1:8" ht="19.2" x14ac:dyDescent="0.45">
      <c r="A815" s="29">
        <v>3</v>
      </c>
      <c r="B815" s="30">
        <v>160000</v>
      </c>
      <c r="G815" s="17">
        <v>0</v>
      </c>
      <c r="H815" s="5">
        <v>160000</v>
      </c>
    </row>
    <row r="816" spans="1:8" ht="19.2" x14ac:dyDescent="0.45">
      <c r="A816" s="25">
        <v>3</v>
      </c>
      <c r="B816" s="26">
        <v>160000</v>
      </c>
      <c r="G816" s="17">
        <v>100</v>
      </c>
      <c r="H816" s="5">
        <v>160000</v>
      </c>
    </row>
    <row r="817" spans="1:8" ht="19.2" x14ac:dyDescent="0.45">
      <c r="A817" s="29">
        <v>3</v>
      </c>
      <c r="B817" s="30">
        <v>160000</v>
      </c>
      <c r="G817" s="17">
        <v>100</v>
      </c>
      <c r="H817" s="5">
        <v>160000</v>
      </c>
    </row>
    <row r="818" spans="1:8" ht="19.2" x14ac:dyDescent="0.45">
      <c r="A818" s="25">
        <v>3</v>
      </c>
      <c r="B818" s="26">
        <v>160000</v>
      </c>
      <c r="G818" s="17">
        <v>100</v>
      </c>
      <c r="H818" s="5">
        <v>160000</v>
      </c>
    </row>
    <row r="819" spans="1:8" ht="19.2" x14ac:dyDescent="0.45">
      <c r="A819" s="29">
        <v>3</v>
      </c>
      <c r="B819" s="30">
        <v>160000</v>
      </c>
      <c r="G819" s="17">
        <v>100</v>
      </c>
      <c r="H819" s="5">
        <v>160000</v>
      </c>
    </row>
    <row r="820" spans="1:8" ht="19.2" x14ac:dyDescent="0.45">
      <c r="A820" s="25">
        <v>3</v>
      </c>
      <c r="B820" s="26">
        <v>160000</v>
      </c>
      <c r="G820" s="17">
        <v>0</v>
      </c>
      <c r="H820" s="5">
        <v>160000</v>
      </c>
    </row>
    <row r="821" spans="1:8" ht="19.2" x14ac:dyDescent="0.45">
      <c r="A821" s="29">
        <v>2</v>
      </c>
      <c r="B821" s="30">
        <v>160000</v>
      </c>
      <c r="G821" s="17">
        <v>0</v>
      </c>
      <c r="H821" s="5">
        <v>160000</v>
      </c>
    </row>
    <row r="822" spans="1:8" ht="19.2" x14ac:dyDescent="0.45">
      <c r="A822" s="25">
        <v>3</v>
      </c>
      <c r="B822" s="26">
        <v>160000</v>
      </c>
      <c r="G822" s="17">
        <v>0</v>
      </c>
      <c r="H822" s="5">
        <v>160000</v>
      </c>
    </row>
    <row r="823" spans="1:8" ht="19.2" x14ac:dyDescent="0.45">
      <c r="A823" s="29">
        <v>3</v>
      </c>
      <c r="B823" s="30">
        <v>160000</v>
      </c>
      <c r="G823" s="17">
        <v>100</v>
      </c>
      <c r="H823" s="5">
        <v>160000</v>
      </c>
    </row>
    <row r="824" spans="1:8" ht="19.2" x14ac:dyDescent="0.45">
      <c r="A824" s="25">
        <v>3</v>
      </c>
      <c r="B824" s="26">
        <v>160000</v>
      </c>
      <c r="G824" s="17">
        <v>100</v>
      </c>
      <c r="H824" s="5">
        <v>160000</v>
      </c>
    </row>
    <row r="825" spans="1:8" ht="19.2" x14ac:dyDescent="0.45">
      <c r="A825" s="29">
        <v>3</v>
      </c>
      <c r="B825" s="30">
        <v>160000</v>
      </c>
      <c r="G825" s="17">
        <v>0</v>
      </c>
      <c r="H825" s="5">
        <v>160000</v>
      </c>
    </row>
    <row r="826" spans="1:8" ht="19.2" x14ac:dyDescent="0.45">
      <c r="A826" s="25">
        <v>3</v>
      </c>
      <c r="B826" s="26">
        <v>160000</v>
      </c>
      <c r="G826" s="17">
        <v>100</v>
      </c>
      <c r="H826" s="5">
        <v>160000</v>
      </c>
    </row>
    <row r="827" spans="1:8" ht="19.2" x14ac:dyDescent="0.45">
      <c r="A827" s="29">
        <v>3</v>
      </c>
      <c r="B827" s="30">
        <v>160000</v>
      </c>
      <c r="G827" s="17">
        <v>0</v>
      </c>
      <c r="H827" s="5">
        <v>160000</v>
      </c>
    </row>
    <row r="828" spans="1:8" ht="19.2" x14ac:dyDescent="0.45">
      <c r="A828" s="25">
        <v>2</v>
      </c>
      <c r="B828" s="26">
        <v>160000</v>
      </c>
      <c r="G828" s="17">
        <v>100</v>
      </c>
      <c r="H828" s="5">
        <v>160000</v>
      </c>
    </row>
    <row r="829" spans="1:8" ht="19.2" x14ac:dyDescent="0.45">
      <c r="A829" s="29">
        <v>3</v>
      </c>
      <c r="B829" s="30">
        <v>160000</v>
      </c>
      <c r="G829" s="17">
        <v>0</v>
      </c>
      <c r="H829" s="5">
        <v>160000</v>
      </c>
    </row>
    <row r="830" spans="1:8" ht="19.2" x14ac:dyDescent="0.45">
      <c r="A830" s="25">
        <v>3</v>
      </c>
      <c r="B830" s="26">
        <v>160000</v>
      </c>
      <c r="G830" s="17">
        <v>100</v>
      </c>
      <c r="H830" s="5">
        <v>160000</v>
      </c>
    </row>
    <row r="831" spans="1:8" ht="19.2" x14ac:dyDescent="0.45">
      <c r="A831" s="29">
        <v>3</v>
      </c>
      <c r="B831" s="30">
        <v>160000</v>
      </c>
      <c r="G831" s="17">
        <v>100</v>
      </c>
      <c r="H831" s="5">
        <v>160000</v>
      </c>
    </row>
    <row r="832" spans="1:8" ht="19.2" x14ac:dyDescent="0.45">
      <c r="A832" s="25">
        <v>2</v>
      </c>
      <c r="B832" s="26">
        <v>160000</v>
      </c>
      <c r="G832" s="17">
        <v>100</v>
      </c>
      <c r="H832" s="5">
        <v>160000</v>
      </c>
    </row>
    <row r="833" spans="1:8" ht="19.2" x14ac:dyDescent="0.45">
      <c r="A833" s="29">
        <v>3</v>
      </c>
      <c r="B833" s="30">
        <v>159699</v>
      </c>
      <c r="G833" s="17">
        <v>0</v>
      </c>
      <c r="H833" s="5">
        <v>159699</v>
      </c>
    </row>
    <row r="834" spans="1:8" ht="19.2" x14ac:dyDescent="0.45">
      <c r="A834" s="25">
        <v>3</v>
      </c>
      <c r="B834" s="26">
        <v>159200</v>
      </c>
      <c r="G834" s="17">
        <v>100</v>
      </c>
      <c r="H834" s="5">
        <v>159200</v>
      </c>
    </row>
    <row r="835" spans="1:8" ht="19.2" x14ac:dyDescent="0.45">
      <c r="A835" s="29">
        <v>4</v>
      </c>
      <c r="B835" s="30">
        <v>159000</v>
      </c>
      <c r="G835" s="17">
        <v>100</v>
      </c>
      <c r="H835" s="5">
        <v>159000</v>
      </c>
    </row>
    <row r="836" spans="1:8" ht="19.2" x14ac:dyDescent="0.45">
      <c r="A836" s="25">
        <v>3</v>
      </c>
      <c r="B836" s="26">
        <v>159000</v>
      </c>
      <c r="G836" s="17">
        <v>0</v>
      </c>
      <c r="H836" s="5">
        <v>159000</v>
      </c>
    </row>
    <row r="837" spans="1:8" ht="19.2" x14ac:dyDescent="0.45">
      <c r="A837" s="29">
        <v>2</v>
      </c>
      <c r="B837" s="30">
        <v>159000</v>
      </c>
      <c r="G837" s="17">
        <v>100</v>
      </c>
      <c r="H837" s="5">
        <v>159000</v>
      </c>
    </row>
    <row r="838" spans="1:8" ht="19.2" x14ac:dyDescent="0.45">
      <c r="A838" s="25">
        <v>3</v>
      </c>
      <c r="B838" s="26">
        <v>158200</v>
      </c>
      <c r="G838" s="17">
        <v>100</v>
      </c>
      <c r="H838" s="5">
        <v>158200</v>
      </c>
    </row>
    <row r="839" spans="1:8" ht="19.2" x14ac:dyDescent="0.45">
      <c r="A839" s="29">
        <v>2</v>
      </c>
      <c r="B839" s="30">
        <v>158000</v>
      </c>
      <c r="G839" s="17">
        <v>100</v>
      </c>
      <c r="H839" s="5">
        <v>158000</v>
      </c>
    </row>
    <row r="840" spans="1:8" ht="19.2" x14ac:dyDescent="0.45">
      <c r="A840" s="25">
        <v>4</v>
      </c>
      <c r="B840" s="26">
        <v>157000</v>
      </c>
      <c r="G840" s="17">
        <v>100</v>
      </c>
      <c r="H840" s="5">
        <v>157000</v>
      </c>
    </row>
    <row r="841" spans="1:8" ht="19.2" x14ac:dyDescent="0.45">
      <c r="A841" s="29">
        <v>2</v>
      </c>
      <c r="B841" s="30">
        <v>157000</v>
      </c>
      <c r="G841" s="17">
        <v>100</v>
      </c>
      <c r="H841" s="5">
        <v>157000</v>
      </c>
    </row>
    <row r="842" spans="1:8" ht="19.2" x14ac:dyDescent="0.45">
      <c r="A842" s="25">
        <v>3</v>
      </c>
      <c r="B842" s="26">
        <v>156868</v>
      </c>
      <c r="G842" s="17">
        <v>100</v>
      </c>
      <c r="H842" s="5">
        <v>156868</v>
      </c>
    </row>
    <row r="843" spans="1:8" ht="19.2" x14ac:dyDescent="0.45">
      <c r="A843" s="29">
        <v>3</v>
      </c>
      <c r="B843" s="30">
        <v>156600</v>
      </c>
      <c r="G843" s="17">
        <v>100</v>
      </c>
      <c r="H843" s="5">
        <v>156600</v>
      </c>
    </row>
    <row r="844" spans="1:8" ht="19.2" x14ac:dyDescent="0.45">
      <c r="A844" s="25">
        <v>3</v>
      </c>
      <c r="B844" s="26">
        <v>156600</v>
      </c>
      <c r="G844" s="17">
        <v>100</v>
      </c>
      <c r="H844" s="5">
        <v>156600</v>
      </c>
    </row>
    <row r="845" spans="1:8" ht="19.2" x14ac:dyDescent="0.45">
      <c r="A845" s="29">
        <v>3</v>
      </c>
      <c r="B845" s="30">
        <v>156400</v>
      </c>
      <c r="G845" s="17">
        <v>0</v>
      </c>
      <c r="H845" s="5">
        <v>156400</v>
      </c>
    </row>
    <row r="846" spans="1:8" ht="19.2" x14ac:dyDescent="0.45">
      <c r="A846" s="25">
        <v>3</v>
      </c>
      <c r="B846" s="26">
        <v>156400</v>
      </c>
      <c r="G846" s="17">
        <v>0</v>
      </c>
      <c r="H846" s="5">
        <v>156400</v>
      </c>
    </row>
    <row r="847" spans="1:8" ht="19.2" x14ac:dyDescent="0.45">
      <c r="A847" s="29">
        <v>3</v>
      </c>
      <c r="B847" s="30">
        <v>156400</v>
      </c>
      <c r="G847" s="17">
        <v>0</v>
      </c>
      <c r="H847" s="5">
        <v>156400</v>
      </c>
    </row>
    <row r="848" spans="1:8" ht="19.2" x14ac:dyDescent="0.45">
      <c r="A848" s="25">
        <v>3</v>
      </c>
      <c r="B848" s="26">
        <v>156400</v>
      </c>
      <c r="G848" s="17">
        <v>0</v>
      </c>
      <c r="H848" s="5">
        <v>156400</v>
      </c>
    </row>
    <row r="849" spans="1:8" ht="19.2" x14ac:dyDescent="0.45">
      <c r="A849" s="29">
        <v>3</v>
      </c>
      <c r="B849" s="30">
        <v>155499</v>
      </c>
      <c r="G849" s="17">
        <v>100</v>
      </c>
      <c r="H849" s="5">
        <v>155499</v>
      </c>
    </row>
    <row r="850" spans="1:8" ht="19.2" x14ac:dyDescent="0.45">
      <c r="A850" s="25">
        <v>2</v>
      </c>
      <c r="B850" s="26">
        <v>155000</v>
      </c>
      <c r="G850" s="17">
        <v>100</v>
      </c>
      <c r="H850" s="5">
        <v>155000</v>
      </c>
    </row>
    <row r="851" spans="1:8" ht="19.2" x14ac:dyDescent="0.45">
      <c r="A851" s="29">
        <v>3</v>
      </c>
      <c r="B851" s="30">
        <v>155000</v>
      </c>
      <c r="G851" s="17">
        <v>0</v>
      </c>
      <c r="H851" s="5">
        <v>155000</v>
      </c>
    </row>
    <row r="852" spans="1:8" ht="19.2" x14ac:dyDescent="0.45">
      <c r="A852" s="25">
        <v>3</v>
      </c>
      <c r="B852" s="26">
        <v>155000</v>
      </c>
      <c r="G852" s="17">
        <v>0</v>
      </c>
      <c r="H852" s="5">
        <v>155000</v>
      </c>
    </row>
    <row r="853" spans="1:8" ht="19.2" x14ac:dyDescent="0.45">
      <c r="A853" s="29">
        <v>2</v>
      </c>
      <c r="B853" s="30">
        <v>155000</v>
      </c>
      <c r="G853" s="17">
        <v>0</v>
      </c>
      <c r="H853" s="5">
        <v>155000</v>
      </c>
    </row>
    <row r="854" spans="1:8" ht="19.2" x14ac:dyDescent="0.45">
      <c r="A854" s="25">
        <v>3</v>
      </c>
      <c r="B854" s="26">
        <v>155000</v>
      </c>
      <c r="G854" s="17">
        <v>0</v>
      </c>
      <c r="H854" s="5">
        <v>155000</v>
      </c>
    </row>
    <row r="855" spans="1:8" ht="19.2" x14ac:dyDescent="0.45">
      <c r="A855" s="29">
        <v>3</v>
      </c>
      <c r="B855" s="30">
        <v>155000</v>
      </c>
      <c r="G855" s="17">
        <v>100</v>
      </c>
      <c r="H855" s="5">
        <v>155000</v>
      </c>
    </row>
    <row r="856" spans="1:8" ht="19.2" x14ac:dyDescent="0.45">
      <c r="A856" s="25">
        <v>3</v>
      </c>
      <c r="B856" s="26">
        <v>155000</v>
      </c>
      <c r="G856" s="17">
        <v>100</v>
      </c>
      <c r="H856" s="5">
        <v>155000</v>
      </c>
    </row>
    <row r="857" spans="1:8" ht="19.2" x14ac:dyDescent="0.45">
      <c r="A857" s="29">
        <v>3</v>
      </c>
      <c r="B857" s="30">
        <v>155000</v>
      </c>
      <c r="G857" s="17">
        <v>100</v>
      </c>
      <c r="H857" s="5">
        <v>155000</v>
      </c>
    </row>
    <row r="858" spans="1:8" ht="19.2" x14ac:dyDescent="0.45">
      <c r="A858" s="25">
        <v>3</v>
      </c>
      <c r="B858" s="26">
        <v>155000</v>
      </c>
      <c r="G858" s="17">
        <v>100</v>
      </c>
      <c r="H858" s="5">
        <v>155000</v>
      </c>
    </row>
    <row r="859" spans="1:8" ht="19.2" x14ac:dyDescent="0.45">
      <c r="A859" s="29">
        <v>3</v>
      </c>
      <c r="B859" s="30">
        <v>155000</v>
      </c>
      <c r="G859" s="17">
        <v>100</v>
      </c>
      <c r="H859" s="5">
        <v>155000</v>
      </c>
    </row>
    <row r="860" spans="1:8" ht="19.2" x14ac:dyDescent="0.45">
      <c r="A860" s="25">
        <v>3</v>
      </c>
      <c r="B860" s="26">
        <v>155000</v>
      </c>
      <c r="G860" s="17">
        <v>100</v>
      </c>
      <c r="H860" s="5">
        <v>155000</v>
      </c>
    </row>
    <row r="861" spans="1:8" ht="19.2" x14ac:dyDescent="0.45">
      <c r="A861" s="29">
        <v>3</v>
      </c>
      <c r="B861" s="30">
        <v>154600</v>
      </c>
      <c r="G861" s="17">
        <v>100</v>
      </c>
      <c r="H861" s="5">
        <v>154600</v>
      </c>
    </row>
    <row r="862" spans="1:8" ht="19.2" x14ac:dyDescent="0.45">
      <c r="A862" s="25">
        <v>3</v>
      </c>
      <c r="B862" s="26">
        <v>154600</v>
      </c>
      <c r="G862" s="17">
        <v>0</v>
      </c>
      <c r="H862" s="5">
        <v>154600</v>
      </c>
    </row>
    <row r="863" spans="1:8" ht="19.2" x14ac:dyDescent="0.45">
      <c r="A863" s="29">
        <v>3</v>
      </c>
      <c r="B863" s="30">
        <v>154600</v>
      </c>
      <c r="G863" s="17">
        <v>100</v>
      </c>
      <c r="H863" s="5">
        <v>154600</v>
      </c>
    </row>
    <row r="864" spans="1:8" ht="19.2" x14ac:dyDescent="0.45">
      <c r="A864" s="25">
        <v>3</v>
      </c>
      <c r="B864" s="26">
        <v>154600</v>
      </c>
      <c r="G864" s="17">
        <v>100</v>
      </c>
      <c r="H864" s="5">
        <v>154600</v>
      </c>
    </row>
    <row r="865" spans="1:8" ht="19.2" x14ac:dyDescent="0.45">
      <c r="A865" s="29">
        <v>3</v>
      </c>
      <c r="B865" s="30">
        <v>154560</v>
      </c>
      <c r="G865" s="17">
        <v>0</v>
      </c>
      <c r="H865" s="5">
        <v>154560</v>
      </c>
    </row>
    <row r="866" spans="1:8" ht="19.2" x14ac:dyDescent="0.45">
      <c r="A866" s="25">
        <v>3</v>
      </c>
      <c r="B866" s="26">
        <v>154545</v>
      </c>
      <c r="G866" s="17">
        <v>0</v>
      </c>
      <c r="H866" s="5">
        <v>154545</v>
      </c>
    </row>
    <row r="867" spans="1:8" ht="19.2" x14ac:dyDescent="0.45">
      <c r="A867" s="29">
        <v>3</v>
      </c>
      <c r="B867" s="30">
        <v>154545</v>
      </c>
      <c r="G867" s="17">
        <v>0</v>
      </c>
      <c r="H867" s="5">
        <v>154545</v>
      </c>
    </row>
    <row r="868" spans="1:8" ht="19.2" x14ac:dyDescent="0.45">
      <c r="A868" s="25">
        <v>3</v>
      </c>
      <c r="B868" s="26">
        <v>154000</v>
      </c>
      <c r="G868" s="17">
        <v>0</v>
      </c>
      <c r="H868" s="5">
        <v>154000</v>
      </c>
    </row>
    <row r="869" spans="1:8" ht="19.2" x14ac:dyDescent="0.45">
      <c r="A869" s="29">
        <v>3</v>
      </c>
      <c r="B869" s="30">
        <v>154000</v>
      </c>
      <c r="G869" s="17">
        <v>100</v>
      </c>
      <c r="H869" s="5">
        <v>154000</v>
      </c>
    </row>
    <row r="870" spans="1:8" ht="19.2" x14ac:dyDescent="0.45">
      <c r="A870" s="25">
        <v>3</v>
      </c>
      <c r="B870" s="26">
        <v>154000</v>
      </c>
      <c r="G870" s="17">
        <v>100</v>
      </c>
      <c r="H870" s="5">
        <v>154000</v>
      </c>
    </row>
    <row r="871" spans="1:8" ht="19.2" x14ac:dyDescent="0.45">
      <c r="A871" s="29">
        <v>3</v>
      </c>
      <c r="B871" s="30">
        <v>154000</v>
      </c>
      <c r="G871" s="17">
        <v>100</v>
      </c>
      <c r="H871" s="5">
        <v>154000</v>
      </c>
    </row>
    <row r="872" spans="1:8" ht="19.2" x14ac:dyDescent="0.45">
      <c r="A872" s="25">
        <v>3</v>
      </c>
      <c r="B872" s="26">
        <v>153600</v>
      </c>
      <c r="G872" s="17">
        <v>0</v>
      </c>
      <c r="H872" s="5">
        <v>153600</v>
      </c>
    </row>
    <row r="873" spans="1:8" ht="19.2" x14ac:dyDescent="0.45">
      <c r="A873" s="29">
        <v>3</v>
      </c>
      <c r="B873" s="30">
        <v>153600</v>
      </c>
      <c r="G873" s="17">
        <v>0</v>
      </c>
      <c r="H873" s="5">
        <v>153600</v>
      </c>
    </row>
    <row r="874" spans="1:8" ht="19.2" x14ac:dyDescent="0.45">
      <c r="A874" s="25">
        <v>3</v>
      </c>
      <c r="B874" s="26">
        <v>153600</v>
      </c>
      <c r="G874" s="17">
        <v>0</v>
      </c>
      <c r="H874" s="5">
        <v>153600</v>
      </c>
    </row>
    <row r="875" spans="1:8" ht="19.2" x14ac:dyDescent="0.45">
      <c r="A875" s="29">
        <v>3</v>
      </c>
      <c r="B875" s="30">
        <v>153600</v>
      </c>
      <c r="G875" s="17">
        <v>100</v>
      </c>
      <c r="H875" s="5">
        <v>153600</v>
      </c>
    </row>
    <row r="876" spans="1:8" ht="19.2" x14ac:dyDescent="0.45">
      <c r="A876" s="25">
        <v>2</v>
      </c>
      <c r="B876" s="26">
        <v>153000</v>
      </c>
      <c r="G876" s="17">
        <v>100</v>
      </c>
      <c r="H876" s="5">
        <v>153000</v>
      </c>
    </row>
    <row r="877" spans="1:8" ht="19.2" x14ac:dyDescent="0.45">
      <c r="A877" s="29">
        <v>3</v>
      </c>
      <c r="B877" s="30">
        <v>153000</v>
      </c>
      <c r="G877" s="17">
        <v>100</v>
      </c>
      <c r="H877" s="5">
        <v>153000</v>
      </c>
    </row>
    <row r="878" spans="1:8" ht="19.2" x14ac:dyDescent="0.45">
      <c r="A878" s="25">
        <v>3</v>
      </c>
      <c r="B878" s="26">
        <v>153000</v>
      </c>
      <c r="G878" s="17">
        <v>100</v>
      </c>
      <c r="H878" s="5">
        <v>153000</v>
      </c>
    </row>
    <row r="879" spans="1:8" ht="19.2" x14ac:dyDescent="0.45">
      <c r="A879" s="29">
        <v>2</v>
      </c>
      <c r="B879" s="30">
        <v>153000</v>
      </c>
      <c r="G879" s="17">
        <v>100</v>
      </c>
      <c r="H879" s="5">
        <v>153000</v>
      </c>
    </row>
    <row r="880" spans="1:8" ht="19.2" x14ac:dyDescent="0.45">
      <c r="A880" s="25">
        <v>2</v>
      </c>
      <c r="B880" s="26">
        <v>153000</v>
      </c>
      <c r="G880" s="17">
        <v>50</v>
      </c>
      <c r="H880" s="5">
        <v>153000</v>
      </c>
    </row>
    <row r="881" spans="1:8" ht="19.2" x14ac:dyDescent="0.45">
      <c r="A881" s="29">
        <v>3</v>
      </c>
      <c r="B881" s="30">
        <v>152500</v>
      </c>
      <c r="G881" s="17">
        <v>0</v>
      </c>
      <c r="H881" s="5">
        <v>152500</v>
      </c>
    </row>
    <row r="882" spans="1:8" ht="19.2" x14ac:dyDescent="0.45">
      <c r="A882" s="25">
        <v>3</v>
      </c>
      <c r="B882" s="26">
        <v>152500</v>
      </c>
      <c r="G882" s="17">
        <v>100</v>
      </c>
      <c r="H882" s="5">
        <v>152500</v>
      </c>
    </row>
    <row r="883" spans="1:8" ht="19.2" x14ac:dyDescent="0.45">
      <c r="A883" s="29">
        <v>3</v>
      </c>
      <c r="B883" s="30">
        <v>152000</v>
      </c>
      <c r="G883" s="17">
        <v>0</v>
      </c>
      <c r="H883" s="5">
        <v>152000</v>
      </c>
    </row>
    <row r="884" spans="1:8" ht="19.2" x14ac:dyDescent="0.45">
      <c r="A884" s="25">
        <v>3</v>
      </c>
      <c r="B884" s="26">
        <v>152000</v>
      </c>
      <c r="G884" s="17">
        <v>0</v>
      </c>
      <c r="H884" s="5">
        <v>152000</v>
      </c>
    </row>
    <row r="885" spans="1:8" ht="19.2" x14ac:dyDescent="0.45">
      <c r="A885" s="29">
        <v>3</v>
      </c>
      <c r="B885" s="30">
        <v>152000</v>
      </c>
      <c r="G885" s="17">
        <v>0</v>
      </c>
      <c r="H885" s="5">
        <v>152000</v>
      </c>
    </row>
    <row r="886" spans="1:8" ht="19.2" x14ac:dyDescent="0.45">
      <c r="A886" s="25">
        <v>3</v>
      </c>
      <c r="B886" s="26">
        <v>152000</v>
      </c>
      <c r="G886" s="17">
        <v>0</v>
      </c>
      <c r="H886" s="5">
        <v>152000</v>
      </c>
    </row>
    <row r="887" spans="1:8" ht="19.2" x14ac:dyDescent="0.45">
      <c r="A887" s="29">
        <v>3</v>
      </c>
      <c r="B887" s="30">
        <v>151800</v>
      </c>
      <c r="G887" s="17">
        <v>0</v>
      </c>
      <c r="H887" s="5">
        <v>151800</v>
      </c>
    </row>
    <row r="888" spans="1:8" ht="19.2" x14ac:dyDescent="0.45">
      <c r="A888" s="25">
        <v>3</v>
      </c>
      <c r="B888" s="26">
        <v>150260</v>
      </c>
      <c r="G888" s="17">
        <v>100</v>
      </c>
      <c r="H888" s="5">
        <v>150260</v>
      </c>
    </row>
    <row r="889" spans="1:8" ht="19.2" x14ac:dyDescent="0.45">
      <c r="A889" s="29">
        <v>3</v>
      </c>
      <c r="B889" s="30">
        <v>150075</v>
      </c>
      <c r="G889" s="17">
        <v>100</v>
      </c>
      <c r="H889" s="5">
        <v>150075</v>
      </c>
    </row>
    <row r="890" spans="1:8" ht="19.2" x14ac:dyDescent="0.45">
      <c r="A890" s="25">
        <v>3</v>
      </c>
      <c r="B890" s="26">
        <v>150075</v>
      </c>
      <c r="G890" s="17">
        <v>100</v>
      </c>
      <c r="H890" s="5">
        <v>150075</v>
      </c>
    </row>
    <row r="891" spans="1:8" ht="19.2" x14ac:dyDescent="0.45">
      <c r="A891" s="29">
        <v>3</v>
      </c>
      <c r="B891" s="30">
        <v>150000</v>
      </c>
      <c r="G891" s="17">
        <v>0</v>
      </c>
      <c r="H891" s="5">
        <v>150000</v>
      </c>
    </row>
    <row r="892" spans="1:8" ht="19.2" x14ac:dyDescent="0.45">
      <c r="A892" s="25">
        <v>3</v>
      </c>
      <c r="B892" s="26">
        <v>150000</v>
      </c>
      <c r="G892" s="17">
        <v>100</v>
      </c>
      <c r="H892" s="5">
        <v>150000</v>
      </c>
    </row>
    <row r="893" spans="1:8" ht="19.2" x14ac:dyDescent="0.45">
      <c r="A893" s="29">
        <v>2</v>
      </c>
      <c r="B893" s="30">
        <v>150000</v>
      </c>
      <c r="G893" s="17">
        <v>0</v>
      </c>
      <c r="H893" s="5">
        <v>150000</v>
      </c>
    </row>
    <row r="894" spans="1:8" ht="19.2" x14ac:dyDescent="0.45">
      <c r="A894" s="25">
        <v>2</v>
      </c>
      <c r="B894" s="26">
        <v>150000</v>
      </c>
      <c r="G894" s="17">
        <v>100</v>
      </c>
      <c r="H894" s="5">
        <v>150000</v>
      </c>
    </row>
    <row r="895" spans="1:8" ht="19.2" x14ac:dyDescent="0.45">
      <c r="A895" s="29">
        <v>2</v>
      </c>
      <c r="B895" s="30">
        <v>150000</v>
      </c>
      <c r="G895" s="17">
        <v>0</v>
      </c>
      <c r="H895" s="5">
        <v>150000</v>
      </c>
    </row>
    <row r="896" spans="1:8" ht="19.2" x14ac:dyDescent="0.45">
      <c r="A896" s="25">
        <v>2</v>
      </c>
      <c r="B896" s="26">
        <v>150000</v>
      </c>
      <c r="G896" s="17">
        <v>100</v>
      </c>
      <c r="H896" s="5">
        <v>150000</v>
      </c>
    </row>
    <row r="897" spans="1:8" ht="19.2" x14ac:dyDescent="0.45">
      <c r="A897" s="29">
        <v>2</v>
      </c>
      <c r="B897" s="30">
        <v>150000</v>
      </c>
      <c r="G897" s="17">
        <v>100</v>
      </c>
      <c r="H897" s="5">
        <v>150000</v>
      </c>
    </row>
    <row r="898" spans="1:8" ht="19.2" x14ac:dyDescent="0.45">
      <c r="A898" s="25">
        <v>2</v>
      </c>
      <c r="B898" s="26">
        <v>150000</v>
      </c>
      <c r="G898" s="17">
        <v>0</v>
      </c>
      <c r="H898" s="5">
        <v>150000</v>
      </c>
    </row>
    <row r="899" spans="1:8" ht="19.2" x14ac:dyDescent="0.45">
      <c r="A899" s="29">
        <v>3</v>
      </c>
      <c r="B899" s="30">
        <v>150000</v>
      </c>
      <c r="G899" s="17">
        <v>0</v>
      </c>
      <c r="H899" s="5">
        <v>150000</v>
      </c>
    </row>
    <row r="900" spans="1:8" ht="19.2" x14ac:dyDescent="0.45">
      <c r="A900" s="25">
        <v>2</v>
      </c>
      <c r="B900" s="26">
        <v>150000</v>
      </c>
      <c r="G900" s="17">
        <v>0</v>
      </c>
      <c r="H900" s="5">
        <v>150000</v>
      </c>
    </row>
    <row r="901" spans="1:8" ht="19.2" x14ac:dyDescent="0.45">
      <c r="A901" s="29">
        <v>3</v>
      </c>
      <c r="B901" s="30">
        <v>150000</v>
      </c>
      <c r="G901" s="17">
        <v>100</v>
      </c>
      <c r="H901" s="5">
        <v>150000</v>
      </c>
    </row>
    <row r="902" spans="1:8" ht="19.2" x14ac:dyDescent="0.45">
      <c r="A902" s="25">
        <v>3</v>
      </c>
      <c r="B902" s="26">
        <v>150000</v>
      </c>
      <c r="G902" s="17">
        <v>100</v>
      </c>
      <c r="H902" s="5">
        <v>150000</v>
      </c>
    </row>
    <row r="903" spans="1:8" ht="19.2" x14ac:dyDescent="0.45">
      <c r="A903" s="29">
        <v>3</v>
      </c>
      <c r="B903" s="30">
        <v>150000</v>
      </c>
      <c r="G903" s="17">
        <v>100</v>
      </c>
      <c r="H903" s="5">
        <v>150000</v>
      </c>
    </row>
    <row r="904" spans="1:8" ht="19.2" x14ac:dyDescent="0.45">
      <c r="A904" s="25">
        <v>3</v>
      </c>
      <c r="B904" s="26">
        <v>150000</v>
      </c>
      <c r="G904" s="17">
        <v>100</v>
      </c>
      <c r="H904" s="5">
        <v>150000</v>
      </c>
    </row>
    <row r="905" spans="1:8" ht="19.2" x14ac:dyDescent="0.45">
      <c r="A905" s="29">
        <v>3</v>
      </c>
      <c r="B905" s="30">
        <v>150000</v>
      </c>
      <c r="G905" s="17">
        <v>100</v>
      </c>
      <c r="H905" s="5">
        <v>150000</v>
      </c>
    </row>
    <row r="906" spans="1:8" ht="19.2" x14ac:dyDescent="0.45">
      <c r="A906" s="25">
        <v>2</v>
      </c>
      <c r="B906" s="26">
        <v>150000</v>
      </c>
      <c r="G906" s="17">
        <v>0</v>
      </c>
      <c r="H906" s="5">
        <v>150000</v>
      </c>
    </row>
    <row r="907" spans="1:8" ht="19.2" x14ac:dyDescent="0.45">
      <c r="A907" s="29">
        <v>2</v>
      </c>
      <c r="B907" s="30">
        <v>150000</v>
      </c>
      <c r="G907" s="17">
        <v>100</v>
      </c>
      <c r="H907" s="5">
        <v>150000</v>
      </c>
    </row>
    <row r="908" spans="1:8" ht="19.2" x14ac:dyDescent="0.45">
      <c r="A908" s="25">
        <v>2</v>
      </c>
      <c r="B908" s="26">
        <v>150000</v>
      </c>
      <c r="G908" s="17">
        <v>0</v>
      </c>
      <c r="H908" s="5">
        <v>150000</v>
      </c>
    </row>
    <row r="909" spans="1:8" ht="19.2" x14ac:dyDescent="0.45">
      <c r="A909" s="29">
        <v>2</v>
      </c>
      <c r="B909" s="30">
        <v>150000</v>
      </c>
      <c r="G909" s="17">
        <v>0</v>
      </c>
      <c r="H909" s="5">
        <v>150000</v>
      </c>
    </row>
    <row r="910" spans="1:8" ht="19.2" x14ac:dyDescent="0.45">
      <c r="A910" s="25">
        <v>3</v>
      </c>
      <c r="B910" s="26">
        <v>150000</v>
      </c>
      <c r="G910" s="17">
        <v>0</v>
      </c>
      <c r="H910" s="5">
        <v>150000</v>
      </c>
    </row>
    <row r="911" spans="1:8" ht="19.2" x14ac:dyDescent="0.45">
      <c r="A911" s="29">
        <v>3</v>
      </c>
      <c r="B911" s="30">
        <v>150000</v>
      </c>
      <c r="G911" s="17">
        <v>0</v>
      </c>
      <c r="H911" s="5">
        <v>150000</v>
      </c>
    </row>
    <row r="912" spans="1:8" ht="19.2" x14ac:dyDescent="0.45">
      <c r="A912" s="25">
        <v>2</v>
      </c>
      <c r="B912" s="26">
        <v>150000</v>
      </c>
      <c r="G912" s="17">
        <v>0</v>
      </c>
      <c r="H912" s="5">
        <v>150000</v>
      </c>
    </row>
    <row r="913" spans="1:8" ht="19.2" x14ac:dyDescent="0.45">
      <c r="A913" s="29">
        <v>3</v>
      </c>
      <c r="B913" s="30">
        <v>150000</v>
      </c>
      <c r="G913" s="17">
        <v>100</v>
      </c>
      <c r="H913" s="5">
        <v>150000</v>
      </c>
    </row>
    <row r="914" spans="1:8" ht="19.2" x14ac:dyDescent="0.45">
      <c r="A914" s="25">
        <v>2</v>
      </c>
      <c r="B914" s="26">
        <v>150000</v>
      </c>
      <c r="G914" s="17">
        <v>0</v>
      </c>
      <c r="H914" s="5">
        <v>150000</v>
      </c>
    </row>
    <row r="915" spans="1:8" ht="19.2" x14ac:dyDescent="0.45">
      <c r="A915" s="29">
        <v>2</v>
      </c>
      <c r="B915" s="30">
        <v>150000</v>
      </c>
      <c r="G915" s="17">
        <v>0</v>
      </c>
      <c r="H915" s="5">
        <v>150000</v>
      </c>
    </row>
    <row r="916" spans="1:8" ht="19.2" x14ac:dyDescent="0.45">
      <c r="A916" s="25">
        <v>3</v>
      </c>
      <c r="B916" s="26">
        <v>150000</v>
      </c>
      <c r="G916" s="17">
        <v>100</v>
      </c>
      <c r="H916" s="5">
        <v>150000</v>
      </c>
    </row>
    <row r="917" spans="1:8" ht="19.2" x14ac:dyDescent="0.45">
      <c r="A917" s="29">
        <v>3</v>
      </c>
      <c r="B917" s="30">
        <v>150000</v>
      </c>
      <c r="G917" s="17">
        <v>0</v>
      </c>
      <c r="H917" s="5">
        <v>150000</v>
      </c>
    </row>
    <row r="918" spans="1:8" ht="19.2" x14ac:dyDescent="0.45">
      <c r="A918" s="25">
        <v>2</v>
      </c>
      <c r="B918" s="26">
        <v>150000</v>
      </c>
      <c r="G918" s="17">
        <v>100</v>
      </c>
      <c r="H918" s="5">
        <v>150000</v>
      </c>
    </row>
    <row r="919" spans="1:8" ht="19.2" x14ac:dyDescent="0.45">
      <c r="A919" s="29">
        <v>3</v>
      </c>
      <c r="B919" s="30">
        <v>150000</v>
      </c>
      <c r="G919" s="17">
        <v>0</v>
      </c>
      <c r="H919" s="5">
        <v>150000</v>
      </c>
    </row>
    <row r="920" spans="1:8" ht="19.2" x14ac:dyDescent="0.45">
      <c r="A920" s="25">
        <v>3</v>
      </c>
      <c r="B920" s="26">
        <v>150000</v>
      </c>
      <c r="G920" s="17">
        <v>0</v>
      </c>
      <c r="H920" s="5">
        <v>150000</v>
      </c>
    </row>
    <row r="921" spans="1:8" ht="19.2" x14ac:dyDescent="0.45">
      <c r="A921" s="29">
        <v>3</v>
      </c>
      <c r="B921" s="30">
        <v>150000</v>
      </c>
      <c r="G921" s="17">
        <v>0</v>
      </c>
      <c r="H921" s="5">
        <v>150000</v>
      </c>
    </row>
    <row r="922" spans="1:8" ht="19.2" x14ac:dyDescent="0.45">
      <c r="A922" s="25">
        <v>3</v>
      </c>
      <c r="B922" s="26">
        <v>150000</v>
      </c>
      <c r="G922" s="17">
        <v>0</v>
      </c>
      <c r="H922" s="5">
        <v>150000</v>
      </c>
    </row>
    <row r="923" spans="1:8" ht="19.2" x14ac:dyDescent="0.45">
      <c r="A923" s="29">
        <v>3</v>
      </c>
      <c r="B923" s="30">
        <v>150000</v>
      </c>
      <c r="G923" s="17">
        <v>100</v>
      </c>
      <c r="H923" s="5">
        <v>150000</v>
      </c>
    </row>
    <row r="924" spans="1:8" ht="19.2" x14ac:dyDescent="0.45">
      <c r="A924" s="25">
        <v>3</v>
      </c>
      <c r="B924" s="26">
        <v>150000</v>
      </c>
      <c r="G924" s="17">
        <v>100</v>
      </c>
      <c r="H924" s="5">
        <v>150000</v>
      </c>
    </row>
    <row r="925" spans="1:8" ht="19.2" x14ac:dyDescent="0.45">
      <c r="A925" s="29">
        <v>3</v>
      </c>
      <c r="B925" s="30">
        <v>150000</v>
      </c>
      <c r="G925" s="17">
        <v>100</v>
      </c>
      <c r="H925" s="5">
        <v>150000</v>
      </c>
    </row>
    <row r="926" spans="1:8" ht="19.2" x14ac:dyDescent="0.45">
      <c r="A926" s="25">
        <v>2</v>
      </c>
      <c r="B926" s="26">
        <v>150000</v>
      </c>
      <c r="G926" s="17">
        <v>100</v>
      </c>
      <c r="H926" s="5">
        <v>150000</v>
      </c>
    </row>
    <row r="927" spans="1:8" ht="19.2" x14ac:dyDescent="0.45">
      <c r="A927" s="29">
        <v>2</v>
      </c>
      <c r="B927" s="30">
        <v>150000</v>
      </c>
      <c r="G927" s="17">
        <v>0</v>
      </c>
      <c r="H927" s="5">
        <v>150000</v>
      </c>
    </row>
    <row r="928" spans="1:8" ht="19.2" x14ac:dyDescent="0.45">
      <c r="A928" s="25">
        <v>3</v>
      </c>
      <c r="B928" s="26">
        <v>150000</v>
      </c>
      <c r="G928" s="17">
        <v>100</v>
      </c>
      <c r="H928" s="5">
        <v>150000</v>
      </c>
    </row>
    <row r="929" spans="1:8" ht="19.2" x14ac:dyDescent="0.45">
      <c r="A929" s="29">
        <v>4</v>
      </c>
      <c r="B929" s="30">
        <v>150000</v>
      </c>
      <c r="G929" s="17">
        <v>100</v>
      </c>
      <c r="H929" s="5">
        <v>150000</v>
      </c>
    </row>
    <row r="930" spans="1:8" ht="19.2" x14ac:dyDescent="0.45">
      <c r="A930" s="25">
        <v>3</v>
      </c>
      <c r="B930" s="26">
        <v>150000</v>
      </c>
      <c r="G930" s="17">
        <v>100</v>
      </c>
      <c r="H930" s="5">
        <v>150000</v>
      </c>
    </row>
    <row r="931" spans="1:8" ht="19.2" x14ac:dyDescent="0.45">
      <c r="A931" s="29">
        <v>1</v>
      </c>
      <c r="B931" s="30">
        <v>150000</v>
      </c>
      <c r="G931" s="17">
        <v>100</v>
      </c>
      <c r="H931" s="5">
        <v>150000</v>
      </c>
    </row>
    <row r="932" spans="1:8" ht="19.2" x14ac:dyDescent="0.45">
      <c r="A932" s="25">
        <v>2</v>
      </c>
      <c r="B932" s="26">
        <v>150000</v>
      </c>
      <c r="G932" s="17">
        <v>100</v>
      </c>
      <c r="H932" s="5">
        <v>150000</v>
      </c>
    </row>
    <row r="933" spans="1:8" ht="19.2" x14ac:dyDescent="0.45">
      <c r="A933" s="29">
        <v>3</v>
      </c>
      <c r="B933" s="30">
        <v>150000</v>
      </c>
      <c r="G933" s="17">
        <v>0</v>
      </c>
      <c r="H933" s="5">
        <v>150000</v>
      </c>
    </row>
    <row r="934" spans="1:8" ht="19.2" x14ac:dyDescent="0.45">
      <c r="A934" s="25">
        <v>3</v>
      </c>
      <c r="B934" s="26">
        <v>150000</v>
      </c>
      <c r="G934" s="17">
        <v>100</v>
      </c>
      <c r="H934" s="5">
        <v>150000</v>
      </c>
    </row>
    <row r="935" spans="1:8" ht="19.2" x14ac:dyDescent="0.45">
      <c r="A935" s="29">
        <v>3</v>
      </c>
      <c r="B935" s="30">
        <v>150000</v>
      </c>
      <c r="G935" s="17">
        <v>100</v>
      </c>
      <c r="H935" s="5">
        <v>150000</v>
      </c>
    </row>
    <row r="936" spans="1:8" ht="19.2" x14ac:dyDescent="0.45">
      <c r="A936" s="25">
        <v>1</v>
      </c>
      <c r="B936" s="26">
        <v>150000</v>
      </c>
      <c r="G936" s="17">
        <v>100</v>
      </c>
      <c r="H936" s="5">
        <v>150000</v>
      </c>
    </row>
    <row r="937" spans="1:8" ht="19.2" x14ac:dyDescent="0.45">
      <c r="A937" s="29">
        <v>3</v>
      </c>
      <c r="B937" s="30">
        <v>149850</v>
      </c>
      <c r="G937" s="17">
        <v>0</v>
      </c>
      <c r="H937" s="5">
        <v>149850</v>
      </c>
    </row>
    <row r="938" spans="1:8" ht="19.2" x14ac:dyDescent="0.45">
      <c r="A938" s="25">
        <v>3</v>
      </c>
      <c r="B938" s="26">
        <v>149850</v>
      </c>
      <c r="G938" s="17">
        <v>0</v>
      </c>
      <c r="H938" s="5">
        <v>149850</v>
      </c>
    </row>
    <row r="939" spans="1:8" ht="19.2" x14ac:dyDescent="0.45">
      <c r="A939" s="29">
        <v>3</v>
      </c>
      <c r="B939" s="30">
        <v>149850</v>
      </c>
      <c r="G939" s="17">
        <v>0</v>
      </c>
      <c r="H939" s="5">
        <v>149850</v>
      </c>
    </row>
    <row r="940" spans="1:8" ht="19.2" x14ac:dyDescent="0.45">
      <c r="A940" s="25">
        <v>3</v>
      </c>
      <c r="B940" s="26">
        <v>149040</v>
      </c>
      <c r="G940" s="17">
        <v>100</v>
      </c>
      <c r="H940" s="5">
        <v>149040</v>
      </c>
    </row>
    <row r="941" spans="1:8" ht="19.2" x14ac:dyDescent="0.45">
      <c r="A941" s="29">
        <v>3</v>
      </c>
      <c r="B941" s="30">
        <v>149040</v>
      </c>
      <c r="G941" s="17">
        <v>100</v>
      </c>
      <c r="H941" s="5">
        <v>149040</v>
      </c>
    </row>
    <row r="942" spans="1:8" ht="19.2" x14ac:dyDescent="0.45">
      <c r="A942" s="25">
        <v>3</v>
      </c>
      <c r="B942" s="26">
        <v>149000</v>
      </c>
      <c r="G942" s="17">
        <v>100</v>
      </c>
      <c r="H942" s="5">
        <v>149000</v>
      </c>
    </row>
    <row r="943" spans="1:8" ht="19.2" x14ac:dyDescent="0.45">
      <c r="A943" s="29">
        <v>3</v>
      </c>
      <c r="B943" s="30">
        <v>148800</v>
      </c>
      <c r="G943" s="17">
        <v>100</v>
      </c>
      <c r="H943" s="5">
        <v>148800</v>
      </c>
    </row>
    <row r="944" spans="1:8" ht="19.2" x14ac:dyDescent="0.45">
      <c r="A944" s="25">
        <v>3</v>
      </c>
      <c r="B944" s="26">
        <v>148800</v>
      </c>
      <c r="G944" s="17">
        <v>100</v>
      </c>
      <c r="H944" s="5">
        <v>148800</v>
      </c>
    </row>
    <row r="945" spans="1:8" ht="19.2" x14ac:dyDescent="0.45">
      <c r="A945" s="29">
        <v>3</v>
      </c>
      <c r="B945" s="30">
        <v>148800</v>
      </c>
      <c r="G945" s="17">
        <v>0</v>
      </c>
      <c r="H945" s="5">
        <v>148800</v>
      </c>
    </row>
    <row r="946" spans="1:8" ht="19.2" x14ac:dyDescent="0.45">
      <c r="A946" s="25">
        <v>3</v>
      </c>
      <c r="B946" s="26">
        <v>148700</v>
      </c>
      <c r="G946" s="17">
        <v>100</v>
      </c>
      <c r="H946" s="5">
        <v>148700</v>
      </c>
    </row>
    <row r="947" spans="1:8" ht="19.2" x14ac:dyDescent="0.45">
      <c r="A947" s="29">
        <v>2</v>
      </c>
      <c r="B947" s="30">
        <v>148500</v>
      </c>
      <c r="G947" s="17">
        <v>100</v>
      </c>
      <c r="H947" s="5">
        <v>148500</v>
      </c>
    </row>
    <row r="948" spans="1:8" ht="19.2" x14ac:dyDescent="0.45">
      <c r="A948" s="25">
        <v>3</v>
      </c>
      <c r="B948" s="26">
        <v>148000</v>
      </c>
      <c r="G948" s="17">
        <v>100</v>
      </c>
      <c r="H948" s="5">
        <v>148000</v>
      </c>
    </row>
    <row r="949" spans="1:8" ht="19.2" x14ac:dyDescent="0.45">
      <c r="A949" s="29">
        <v>3</v>
      </c>
      <c r="B949" s="30">
        <v>148000</v>
      </c>
      <c r="G949" s="17">
        <v>100</v>
      </c>
      <c r="H949" s="5">
        <v>148000</v>
      </c>
    </row>
    <row r="950" spans="1:8" ht="19.2" x14ac:dyDescent="0.45">
      <c r="A950" s="25">
        <v>3</v>
      </c>
      <c r="B950" s="26">
        <v>147800</v>
      </c>
      <c r="G950" s="17">
        <v>100</v>
      </c>
      <c r="H950" s="5">
        <v>147800</v>
      </c>
    </row>
    <row r="951" spans="1:8" ht="19.2" x14ac:dyDescent="0.45">
      <c r="A951" s="29">
        <v>3</v>
      </c>
      <c r="B951" s="30">
        <v>146200</v>
      </c>
      <c r="G951" s="17">
        <v>100</v>
      </c>
      <c r="H951" s="5">
        <v>146200</v>
      </c>
    </row>
    <row r="952" spans="1:8" ht="19.2" x14ac:dyDescent="0.45">
      <c r="A952" s="25">
        <v>3</v>
      </c>
      <c r="B952" s="26">
        <v>146000</v>
      </c>
      <c r="G952" s="17">
        <v>0</v>
      </c>
      <c r="H952" s="5">
        <v>146000</v>
      </c>
    </row>
    <row r="953" spans="1:8" ht="19.2" x14ac:dyDescent="0.45">
      <c r="A953" s="29">
        <v>3</v>
      </c>
      <c r="B953" s="30">
        <v>146000</v>
      </c>
      <c r="G953" s="17">
        <v>100</v>
      </c>
      <c r="H953" s="5">
        <v>146000</v>
      </c>
    </row>
    <row r="954" spans="1:8" ht="19.2" x14ac:dyDescent="0.45">
      <c r="A954" s="25">
        <v>3</v>
      </c>
      <c r="B954" s="26">
        <v>146000</v>
      </c>
      <c r="G954" s="17">
        <v>0</v>
      </c>
      <c r="H954" s="5">
        <v>146000</v>
      </c>
    </row>
    <row r="955" spans="1:8" ht="19.2" x14ac:dyDescent="0.45">
      <c r="A955" s="29">
        <v>3</v>
      </c>
      <c r="B955" s="30">
        <v>146000</v>
      </c>
      <c r="G955" s="17">
        <v>100</v>
      </c>
      <c r="H955" s="5">
        <v>146000</v>
      </c>
    </row>
    <row r="956" spans="1:8" ht="19.2" x14ac:dyDescent="0.45">
      <c r="A956" s="25">
        <v>3</v>
      </c>
      <c r="B956" s="26">
        <v>145300</v>
      </c>
      <c r="G956" s="17">
        <v>0</v>
      </c>
      <c r="H956" s="5">
        <v>145300</v>
      </c>
    </row>
    <row r="957" spans="1:8" ht="19.2" x14ac:dyDescent="0.45">
      <c r="A957" s="29">
        <v>3</v>
      </c>
      <c r="B957" s="30">
        <v>145000</v>
      </c>
      <c r="G957" s="17">
        <v>0</v>
      </c>
      <c r="H957" s="5">
        <v>145000</v>
      </c>
    </row>
    <row r="958" spans="1:8" ht="19.2" x14ac:dyDescent="0.45">
      <c r="A958" s="25">
        <v>3</v>
      </c>
      <c r="B958" s="26">
        <v>145000</v>
      </c>
      <c r="G958" s="17">
        <v>0</v>
      </c>
      <c r="H958" s="5">
        <v>145000</v>
      </c>
    </row>
    <row r="959" spans="1:8" ht="19.2" x14ac:dyDescent="0.45">
      <c r="A959" s="29">
        <v>3</v>
      </c>
      <c r="B959" s="30">
        <v>145000</v>
      </c>
      <c r="G959" s="17">
        <v>0</v>
      </c>
      <c r="H959" s="5">
        <v>145000</v>
      </c>
    </row>
    <row r="960" spans="1:8" ht="19.2" x14ac:dyDescent="0.45">
      <c r="A960" s="25">
        <v>2</v>
      </c>
      <c r="B960" s="26">
        <v>145000</v>
      </c>
      <c r="G960" s="17">
        <v>0</v>
      </c>
      <c r="H960" s="5">
        <v>145000</v>
      </c>
    </row>
    <row r="961" spans="1:8" ht="19.2" x14ac:dyDescent="0.45">
      <c r="A961" s="29">
        <v>4</v>
      </c>
      <c r="B961" s="30">
        <v>145000</v>
      </c>
      <c r="G961" s="17">
        <v>0</v>
      </c>
      <c r="H961" s="5">
        <v>145000</v>
      </c>
    </row>
    <row r="962" spans="1:8" ht="19.2" x14ac:dyDescent="0.45">
      <c r="A962" s="25">
        <v>3</v>
      </c>
      <c r="B962" s="26">
        <v>145000</v>
      </c>
      <c r="G962" s="17">
        <v>0</v>
      </c>
      <c r="H962" s="5">
        <v>145000</v>
      </c>
    </row>
    <row r="963" spans="1:8" ht="19.2" x14ac:dyDescent="0.45">
      <c r="A963" s="29">
        <v>3</v>
      </c>
      <c r="B963" s="30">
        <v>145000</v>
      </c>
      <c r="G963" s="17">
        <v>0</v>
      </c>
      <c r="H963" s="5">
        <v>145000</v>
      </c>
    </row>
    <row r="964" spans="1:8" ht="19.2" x14ac:dyDescent="0.45">
      <c r="A964" s="25">
        <v>3</v>
      </c>
      <c r="B964" s="26">
        <v>145000</v>
      </c>
      <c r="G964" s="17">
        <v>100</v>
      </c>
      <c r="H964" s="5">
        <v>145000</v>
      </c>
    </row>
    <row r="965" spans="1:8" ht="19.2" x14ac:dyDescent="0.45">
      <c r="A965" s="29">
        <v>3</v>
      </c>
      <c r="B965" s="30">
        <v>145000</v>
      </c>
      <c r="G965" s="17">
        <v>0</v>
      </c>
      <c r="H965" s="5">
        <v>145000</v>
      </c>
    </row>
    <row r="966" spans="1:8" ht="19.2" x14ac:dyDescent="0.45">
      <c r="A966" s="25">
        <v>2</v>
      </c>
      <c r="B966" s="26">
        <v>145000</v>
      </c>
      <c r="G966" s="17">
        <v>0</v>
      </c>
      <c r="H966" s="5">
        <v>145000</v>
      </c>
    </row>
    <row r="967" spans="1:8" ht="19.2" x14ac:dyDescent="0.45">
      <c r="A967" s="29">
        <v>3</v>
      </c>
      <c r="B967" s="30">
        <v>145000</v>
      </c>
      <c r="G967" s="17">
        <v>0</v>
      </c>
      <c r="H967" s="5">
        <v>145000</v>
      </c>
    </row>
    <row r="968" spans="1:8" ht="19.2" x14ac:dyDescent="0.45">
      <c r="A968" s="25">
        <v>3</v>
      </c>
      <c r="B968" s="26">
        <v>145000</v>
      </c>
      <c r="G968" s="17">
        <v>100</v>
      </c>
      <c r="H968" s="5">
        <v>145000</v>
      </c>
    </row>
    <row r="969" spans="1:8" ht="19.2" x14ac:dyDescent="0.45">
      <c r="A969" s="29">
        <v>2</v>
      </c>
      <c r="B969" s="30">
        <v>145000</v>
      </c>
      <c r="G969" s="17">
        <v>50</v>
      </c>
      <c r="H969" s="5">
        <v>145000</v>
      </c>
    </row>
    <row r="970" spans="1:8" ht="19.2" x14ac:dyDescent="0.45">
      <c r="A970" s="25">
        <v>3</v>
      </c>
      <c r="B970" s="26">
        <v>145000</v>
      </c>
      <c r="G970" s="17">
        <v>100</v>
      </c>
      <c r="H970" s="5">
        <v>145000</v>
      </c>
    </row>
    <row r="971" spans="1:8" ht="19.2" x14ac:dyDescent="0.45">
      <c r="A971" s="29">
        <v>3</v>
      </c>
      <c r="B971" s="30">
        <v>145000</v>
      </c>
      <c r="G971" s="17">
        <v>100</v>
      </c>
      <c r="H971" s="5">
        <v>145000</v>
      </c>
    </row>
    <row r="972" spans="1:8" ht="19.2" x14ac:dyDescent="0.45">
      <c r="A972" s="25">
        <v>3</v>
      </c>
      <c r="B972" s="26">
        <v>145000</v>
      </c>
      <c r="G972" s="17">
        <v>100</v>
      </c>
      <c r="H972" s="5">
        <v>145000</v>
      </c>
    </row>
    <row r="973" spans="1:8" ht="19.2" x14ac:dyDescent="0.45">
      <c r="A973" s="29">
        <v>3</v>
      </c>
      <c r="B973" s="30">
        <v>144854</v>
      </c>
      <c r="G973" s="17">
        <v>100</v>
      </c>
      <c r="H973" s="5">
        <v>144854</v>
      </c>
    </row>
    <row r="974" spans="1:8" ht="19.2" x14ac:dyDescent="0.45">
      <c r="A974" s="25">
        <v>3</v>
      </c>
      <c r="B974" s="26">
        <v>144854</v>
      </c>
      <c r="G974" s="17">
        <v>100</v>
      </c>
      <c r="H974" s="5">
        <v>144854</v>
      </c>
    </row>
    <row r="975" spans="1:8" ht="19.2" x14ac:dyDescent="0.45">
      <c r="A975" s="29">
        <v>2</v>
      </c>
      <c r="B975" s="30">
        <v>144200</v>
      </c>
      <c r="G975" s="17">
        <v>100</v>
      </c>
      <c r="H975" s="5">
        <v>144200</v>
      </c>
    </row>
    <row r="976" spans="1:8" ht="19.2" x14ac:dyDescent="0.45">
      <c r="A976" s="25">
        <v>3</v>
      </c>
      <c r="B976" s="26">
        <v>144100</v>
      </c>
      <c r="G976" s="17">
        <v>0</v>
      </c>
      <c r="H976" s="5">
        <v>144100</v>
      </c>
    </row>
    <row r="977" spans="1:8" ht="19.2" x14ac:dyDescent="0.45">
      <c r="A977" s="29">
        <v>2</v>
      </c>
      <c r="B977" s="30">
        <v>144100</v>
      </c>
      <c r="G977" s="17">
        <v>0</v>
      </c>
      <c r="H977" s="5">
        <v>144100</v>
      </c>
    </row>
    <row r="978" spans="1:8" ht="19.2" x14ac:dyDescent="0.45">
      <c r="A978" s="25">
        <v>3</v>
      </c>
      <c r="B978" s="26">
        <v>144000</v>
      </c>
      <c r="G978" s="17">
        <v>100</v>
      </c>
      <c r="H978" s="5">
        <v>144000</v>
      </c>
    </row>
    <row r="979" spans="1:8" ht="19.2" x14ac:dyDescent="0.45">
      <c r="A979" s="29">
        <v>3</v>
      </c>
      <c r="B979" s="30">
        <v>144000</v>
      </c>
      <c r="G979" s="17">
        <v>100</v>
      </c>
      <c r="H979" s="5">
        <v>144000</v>
      </c>
    </row>
    <row r="980" spans="1:8" ht="19.2" x14ac:dyDescent="0.45">
      <c r="A980" s="25">
        <v>3</v>
      </c>
      <c r="B980" s="26">
        <v>144000</v>
      </c>
      <c r="G980" s="17">
        <v>100</v>
      </c>
      <c r="H980" s="5">
        <v>144000</v>
      </c>
    </row>
    <row r="981" spans="1:8" ht="19.2" x14ac:dyDescent="0.45">
      <c r="A981" s="29">
        <v>3</v>
      </c>
      <c r="B981" s="30">
        <v>144000</v>
      </c>
      <c r="G981" s="17">
        <v>0</v>
      </c>
      <c r="H981" s="5">
        <v>144000</v>
      </c>
    </row>
    <row r="982" spans="1:8" ht="19.2" x14ac:dyDescent="0.45">
      <c r="A982" s="25">
        <v>3</v>
      </c>
      <c r="B982" s="26">
        <v>144000</v>
      </c>
      <c r="G982" s="17">
        <v>0</v>
      </c>
      <c r="H982" s="5">
        <v>144000</v>
      </c>
    </row>
    <row r="983" spans="1:8" ht="19.2" x14ac:dyDescent="0.45">
      <c r="A983" s="29">
        <v>3</v>
      </c>
      <c r="B983" s="30">
        <v>144000</v>
      </c>
      <c r="G983" s="17">
        <v>100</v>
      </c>
      <c r="H983" s="5">
        <v>144000</v>
      </c>
    </row>
    <row r="984" spans="1:8" ht="19.2" x14ac:dyDescent="0.45">
      <c r="A984" s="25">
        <v>3</v>
      </c>
      <c r="B984" s="26">
        <v>144000</v>
      </c>
      <c r="G984" s="17">
        <v>0</v>
      </c>
      <c r="H984" s="5">
        <v>144000</v>
      </c>
    </row>
    <row r="985" spans="1:8" ht="19.2" x14ac:dyDescent="0.45">
      <c r="A985" s="29">
        <v>3</v>
      </c>
      <c r="B985" s="30">
        <v>144000</v>
      </c>
      <c r="G985" s="17">
        <v>100</v>
      </c>
      <c r="H985" s="5">
        <v>144000</v>
      </c>
    </row>
    <row r="986" spans="1:8" ht="19.2" x14ac:dyDescent="0.45">
      <c r="A986" s="25">
        <v>3</v>
      </c>
      <c r="B986" s="26">
        <v>144000</v>
      </c>
      <c r="G986" s="17">
        <v>0</v>
      </c>
      <c r="H986" s="5">
        <v>144000</v>
      </c>
    </row>
    <row r="987" spans="1:8" ht="19.2" x14ac:dyDescent="0.45">
      <c r="A987" s="29">
        <v>3</v>
      </c>
      <c r="B987" s="30">
        <v>144000</v>
      </c>
      <c r="G987" s="17">
        <v>100</v>
      </c>
      <c r="H987" s="5">
        <v>144000</v>
      </c>
    </row>
    <row r="988" spans="1:8" ht="19.2" x14ac:dyDescent="0.45">
      <c r="A988" s="25">
        <v>3</v>
      </c>
      <c r="B988" s="26">
        <v>144000</v>
      </c>
      <c r="G988" s="17">
        <v>50</v>
      </c>
      <c r="H988" s="5">
        <v>144000</v>
      </c>
    </row>
    <row r="989" spans="1:8" ht="19.2" x14ac:dyDescent="0.45">
      <c r="A989" s="29">
        <v>3</v>
      </c>
      <c r="B989" s="30">
        <v>142800</v>
      </c>
      <c r="G989" s="17">
        <v>100</v>
      </c>
      <c r="H989" s="5">
        <v>142800</v>
      </c>
    </row>
    <row r="990" spans="1:8" ht="19.2" x14ac:dyDescent="0.45">
      <c r="A990" s="25">
        <v>3</v>
      </c>
      <c r="B990" s="26">
        <v>142200</v>
      </c>
      <c r="G990" s="17">
        <v>0</v>
      </c>
      <c r="H990" s="5">
        <v>142200</v>
      </c>
    </row>
    <row r="991" spans="1:8" ht="19.2" x14ac:dyDescent="0.45">
      <c r="A991" s="29">
        <v>3</v>
      </c>
      <c r="B991" s="30">
        <v>142200</v>
      </c>
      <c r="G991" s="17">
        <v>0</v>
      </c>
      <c r="H991" s="5">
        <v>142200</v>
      </c>
    </row>
    <row r="992" spans="1:8" ht="19.2" x14ac:dyDescent="0.45">
      <c r="A992" s="25">
        <v>3</v>
      </c>
      <c r="B992" s="26">
        <v>142200</v>
      </c>
      <c r="G992" s="17">
        <v>0</v>
      </c>
      <c r="H992" s="5">
        <v>142200</v>
      </c>
    </row>
    <row r="993" spans="1:8" ht="19.2" x14ac:dyDescent="0.45">
      <c r="A993" s="29">
        <v>3</v>
      </c>
      <c r="B993" s="30">
        <v>142200</v>
      </c>
      <c r="G993" s="17">
        <v>0</v>
      </c>
      <c r="H993" s="5">
        <v>142200</v>
      </c>
    </row>
    <row r="994" spans="1:8" ht="19.2" x14ac:dyDescent="0.45">
      <c r="A994" s="25">
        <v>3</v>
      </c>
      <c r="B994" s="26">
        <v>142200</v>
      </c>
      <c r="G994" s="17">
        <v>0</v>
      </c>
      <c r="H994" s="5">
        <v>142200</v>
      </c>
    </row>
    <row r="995" spans="1:8" ht="19.2" x14ac:dyDescent="0.45">
      <c r="A995" s="29">
        <v>3</v>
      </c>
      <c r="B995" s="30">
        <v>142200</v>
      </c>
      <c r="G995" s="17">
        <v>0</v>
      </c>
      <c r="H995" s="5">
        <v>142200</v>
      </c>
    </row>
    <row r="996" spans="1:8" ht="19.2" x14ac:dyDescent="0.45">
      <c r="A996" s="25">
        <v>3</v>
      </c>
      <c r="B996" s="26">
        <v>142127</v>
      </c>
      <c r="G996" s="17">
        <v>100</v>
      </c>
      <c r="H996" s="5">
        <v>142127</v>
      </c>
    </row>
    <row r="997" spans="1:8" ht="19.2" x14ac:dyDescent="0.45">
      <c r="A997" s="29">
        <v>3</v>
      </c>
      <c r="B997" s="30">
        <v>142000</v>
      </c>
      <c r="G997" s="17">
        <v>100</v>
      </c>
      <c r="H997" s="5">
        <v>142000</v>
      </c>
    </row>
    <row r="998" spans="1:8" ht="19.2" x14ac:dyDescent="0.45">
      <c r="A998" s="25">
        <v>3</v>
      </c>
      <c r="B998" s="26">
        <v>141525</v>
      </c>
      <c r="G998" s="17">
        <v>100</v>
      </c>
      <c r="H998" s="5">
        <v>141525</v>
      </c>
    </row>
    <row r="999" spans="1:8" ht="19.2" x14ac:dyDescent="0.45">
      <c r="A999" s="29">
        <v>3</v>
      </c>
      <c r="B999" s="30">
        <v>141525</v>
      </c>
      <c r="G999" s="17">
        <v>100</v>
      </c>
      <c r="H999" s="5">
        <v>141525</v>
      </c>
    </row>
    <row r="1000" spans="1:8" ht="19.2" x14ac:dyDescent="0.45">
      <c r="A1000" s="25">
        <v>3</v>
      </c>
      <c r="B1000" s="26">
        <v>141525</v>
      </c>
      <c r="G1000" s="17">
        <v>100</v>
      </c>
      <c r="H1000" s="5">
        <v>141525</v>
      </c>
    </row>
    <row r="1001" spans="1:8" ht="19.2" x14ac:dyDescent="0.45">
      <c r="A1001" s="29">
        <v>3</v>
      </c>
      <c r="B1001" s="30">
        <v>141525</v>
      </c>
      <c r="G1001" s="17">
        <v>100</v>
      </c>
      <c r="H1001" s="5">
        <v>141525</v>
      </c>
    </row>
    <row r="1002" spans="1:8" ht="19.2" x14ac:dyDescent="0.45">
      <c r="A1002" s="25">
        <v>3</v>
      </c>
      <c r="B1002" s="26">
        <v>141525</v>
      </c>
      <c r="G1002" s="17">
        <v>100</v>
      </c>
      <c r="H1002" s="5">
        <v>141525</v>
      </c>
    </row>
    <row r="1003" spans="1:8" ht="19.2" x14ac:dyDescent="0.45">
      <c r="A1003" s="29">
        <v>3</v>
      </c>
      <c r="B1003" s="30">
        <v>141525</v>
      </c>
      <c r="G1003" s="17">
        <v>100</v>
      </c>
      <c r="H1003" s="5">
        <v>141525</v>
      </c>
    </row>
    <row r="1004" spans="1:8" ht="19.2" x14ac:dyDescent="0.45">
      <c r="A1004" s="25">
        <v>3</v>
      </c>
      <c r="B1004" s="26">
        <v>141525</v>
      </c>
      <c r="G1004" s="17">
        <v>100</v>
      </c>
      <c r="H1004" s="5">
        <v>141525</v>
      </c>
    </row>
    <row r="1005" spans="1:8" ht="19.2" x14ac:dyDescent="0.45">
      <c r="A1005" s="29">
        <v>3</v>
      </c>
      <c r="B1005" s="30">
        <v>141525</v>
      </c>
      <c r="G1005" s="17">
        <v>100</v>
      </c>
      <c r="H1005" s="5">
        <v>141525</v>
      </c>
    </row>
    <row r="1006" spans="1:8" ht="19.2" x14ac:dyDescent="0.45">
      <c r="A1006" s="25">
        <v>3</v>
      </c>
      <c r="B1006" s="26">
        <v>141525</v>
      </c>
      <c r="G1006" s="17">
        <v>100</v>
      </c>
      <c r="H1006" s="5">
        <v>141525</v>
      </c>
    </row>
    <row r="1007" spans="1:8" ht="19.2" x14ac:dyDescent="0.45">
      <c r="A1007" s="29">
        <v>3</v>
      </c>
      <c r="B1007" s="30">
        <v>141525</v>
      </c>
      <c r="G1007" s="17">
        <v>100</v>
      </c>
      <c r="H1007" s="5">
        <v>141525</v>
      </c>
    </row>
    <row r="1008" spans="1:8" ht="19.2" x14ac:dyDescent="0.45">
      <c r="A1008" s="25">
        <v>3</v>
      </c>
      <c r="B1008" s="26">
        <v>141525</v>
      </c>
      <c r="G1008" s="17">
        <v>100</v>
      </c>
      <c r="H1008" s="5">
        <v>141525</v>
      </c>
    </row>
    <row r="1009" spans="1:8" ht="19.2" x14ac:dyDescent="0.45">
      <c r="A1009" s="29">
        <v>3</v>
      </c>
      <c r="B1009" s="30">
        <v>141525</v>
      </c>
      <c r="G1009" s="17">
        <v>100</v>
      </c>
      <c r="H1009" s="5">
        <v>141525</v>
      </c>
    </row>
    <row r="1010" spans="1:8" ht="19.2" x14ac:dyDescent="0.45">
      <c r="A1010" s="25">
        <v>3</v>
      </c>
      <c r="B1010" s="26">
        <v>141525</v>
      </c>
      <c r="G1010" s="17">
        <v>100</v>
      </c>
      <c r="H1010" s="5">
        <v>141525</v>
      </c>
    </row>
    <row r="1011" spans="1:8" ht="19.2" x14ac:dyDescent="0.45">
      <c r="A1011" s="29">
        <v>3</v>
      </c>
      <c r="B1011" s="30">
        <v>141525</v>
      </c>
      <c r="G1011" s="17">
        <v>100</v>
      </c>
      <c r="H1011" s="5">
        <v>141525</v>
      </c>
    </row>
    <row r="1012" spans="1:8" ht="19.2" x14ac:dyDescent="0.45">
      <c r="A1012" s="25">
        <v>3</v>
      </c>
      <c r="B1012" s="26">
        <v>141525</v>
      </c>
      <c r="G1012" s="17">
        <v>100</v>
      </c>
      <c r="H1012" s="5">
        <v>141525</v>
      </c>
    </row>
    <row r="1013" spans="1:8" ht="19.2" x14ac:dyDescent="0.45">
      <c r="A1013" s="29">
        <v>3</v>
      </c>
      <c r="B1013" s="30">
        <v>141525</v>
      </c>
      <c r="G1013" s="17">
        <v>100</v>
      </c>
      <c r="H1013" s="5">
        <v>141525</v>
      </c>
    </row>
    <row r="1014" spans="1:8" ht="19.2" x14ac:dyDescent="0.45">
      <c r="A1014" s="25">
        <v>3</v>
      </c>
      <c r="B1014" s="26">
        <v>141525</v>
      </c>
      <c r="G1014" s="17">
        <v>100</v>
      </c>
      <c r="H1014" s="5">
        <v>141525</v>
      </c>
    </row>
    <row r="1015" spans="1:8" ht="19.2" x14ac:dyDescent="0.45">
      <c r="A1015" s="29">
        <v>3</v>
      </c>
      <c r="B1015" s="30">
        <v>141525</v>
      </c>
      <c r="G1015" s="17">
        <v>100</v>
      </c>
      <c r="H1015" s="5">
        <v>141525</v>
      </c>
    </row>
    <row r="1016" spans="1:8" ht="19.2" x14ac:dyDescent="0.45">
      <c r="A1016" s="25">
        <v>3</v>
      </c>
      <c r="B1016" s="26">
        <v>141525</v>
      </c>
      <c r="G1016" s="17">
        <v>100</v>
      </c>
      <c r="H1016" s="5">
        <v>141525</v>
      </c>
    </row>
    <row r="1017" spans="1:8" ht="19.2" x14ac:dyDescent="0.45">
      <c r="A1017" s="29">
        <v>3</v>
      </c>
      <c r="B1017" s="30">
        <v>141525</v>
      </c>
      <c r="G1017" s="17">
        <v>0</v>
      </c>
      <c r="H1017" s="5">
        <v>141525</v>
      </c>
    </row>
    <row r="1018" spans="1:8" ht="19.2" x14ac:dyDescent="0.45">
      <c r="A1018" s="25">
        <v>3</v>
      </c>
      <c r="B1018" s="26">
        <v>141525</v>
      </c>
      <c r="G1018" s="17">
        <v>100</v>
      </c>
      <c r="H1018" s="5">
        <v>141525</v>
      </c>
    </row>
    <row r="1019" spans="1:8" ht="19.2" x14ac:dyDescent="0.45">
      <c r="A1019" s="29">
        <v>3</v>
      </c>
      <c r="B1019" s="30">
        <v>141525</v>
      </c>
      <c r="G1019" s="17">
        <v>100</v>
      </c>
      <c r="H1019" s="5">
        <v>141525</v>
      </c>
    </row>
    <row r="1020" spans="1:8" ht="19.2" x14ac:dyDescent="0.45">
      <c r="A1020" s="25">
        <v>3</v>
      </c>
      <c r="B1020" s="26">
        <v>141525</v>
      </c>
      <c r="G1020" s="17">
        <v>100</v>
      </c>
      <c r="H1020" s="5">
        <v>141525</v>
      </c>
    </row>
    <row r="1021" spans="1:8" ht="19.2" x14ac:dyDescent="0.45">
      <c r="A1021" s="29">
        <v>3</v>
      </c>
      <c r="B1021" s="30">
        <v>141300</v>
      </c>
      <c r="G1021" s="17">
        <v>0</v>
      </c>
      <c r="H1021" s="5">
        <v>141300</v>
      </c>
    </row>
    <row r="1022" spans="1:8" ht="19.2" x14ac:dyDescent="0.45">
      <c r="A1022" s="25">
        <v>3</v>
      </c>
      <c r="B1022" s="26">
        <v>141300</v>
      </c>
      <c r="G1022" s="17">
        <v>0</v>
      </c>
      <c r="H1022" s="5">
        <v>141300</v>
      </c>
    </row>
    <row r="1023" spans="1:8" ht="19.2" x14ac:dyDescent="0.45">
      <c r="A1023" s="29">
        <v>3</v>
      </c>
      <c r="B1023" s="30">
        <v>141300</v>
      </c>
      <c r="G1023" s="17">
        <v>0</v>
      </c>
      <c r="H1023" s="5">
        <v>141300</v>
      </c>
    </row>
    <row r="1024" spans="1:8" ht="19.2" x14ac:dyDescent="0.45">
      <c r="A1024" s="25">
        <v>2</v>
      </c>
      <c r="B1024" s="26">
        <v>141300</v>
      </c>
      <c r="G1024" s="17">
        <v>0</v>
      </c>
      <c r="H1024" s="5">
        <v>141300</v>
      </c>
    </row>
    <row r="1025" spans="1:8" ht="19.2" x14ac:dyDescent="0.45">
      <c r="A1025" s="29">
        <v>3</v>
      </c>
      <c r="B1025" s="30">
        <v>140700</v>
      </c>
      <c r="G1025" s="17">
        <v>0</v>
      </c>
      <c r="H1025" s="5">
        <v>140700</v>
      </c>
    </row>
    <row r="1026" spans="1:8" ht="19.2" x14ac:dyDescent="0.45">
      <c r="A1026" s="25">
        <v>3</v>
      </c>
      <c r="B1026" s="26">
        <v>140400</v>
      </c>
      <c r="G1026" s="17">
        <v>0</v>
      </c>
      <c r="H1026" s="5">
        <v>140400</v>
      </c>
    </row>
    <row r="1027" spans="1:8" ht="19.2" x14ac:dyDescent="0.45">
      <c r="A1027" s="29">
        <v>3</v>
      </c>
      <c r="B1027" s="30">
        <v>140400</v>
      </c>
      <c r="G1027" s="17">
        <v>0</v>
      </c>
      <c r="H1027" s="5">
        <v>140400</v>
      </c>
    </row>
    <row r="1028" spans="1:8" ht="19.2" x14ac:dyDescent="0.45">
      <c r="A1028" s="25">
        <v>3</v>
      </c>
      <c r="B1028" s="26">
        <v>140400</v>
      </c>
      <c r="G1028" s="17">
        <v>0</v>
      </c>
      <c r="H1028" s="5">
        <v>140400</v>
      </c>
    </row>
    <row r="1029" spans="1:8" ht="19.2" x14ac:dyDescent="0.45">
      <c r="A1029" s="29">
        <v>1</v>
      </c>
      <c r="B1029" s="30">
        <v>140250</v>
      </c>
      <c r="G1029" s="17">
        <v>0</v>
      </c>
      <c r="H1029" s="5">
        <v>140250</v>
      </c>
    </row>
    <row r="1030" spans="1:8" ht="19.2" x14ac:dyDescent="0.45">
      <c r="A1030" s="25">
        <v>3</v>
      </c>
      <c r="B1030" s="26">
        <v>140250</v>
      </c>
      <c r="G1030" s="17">
        <v>100</v>
      </c>
      <c r="H1030" s="5">
        <v>140250</v>
      </c>
    </row>
    <row r="1031" spans="1:8" ht="19.2" x14ac:dyDescent="0.45">
      <c r="A1031" s="29">
        <v>3</v>
      </c>
      <c r="B1031" s="30">
        <v>140250</v>
      </c>
      <c r="G1031" s="17">
        <v>100</v>
      </c>
      <c r="H1031" s="5">
        <v>140250</v>
      </c>
    </row>
    <row r="1032" spans="1:8" ht="19.2" x14ac:dyDescent="0.45">
      <c r="A1032" s="25">
        <v>3</v>
      </c>
      <c r="B1032" s="26">
        <v>140100</v>
      </c>
      <c r="G1032" s="17">
        <v>100</v>
      </c>
      <c r="H1032" s="5">
        <v>140100</v>
      </c>
    </row>
    <row r="1033" spans="1:8" ht="19.2" x14ac:dyDescent="0.45">
      <c r="A1033" s="29">
        <v>3</v>
      </c>
      <c r="B1033" s="30">
        <v>140000</v>
      </c>
      <c r="G1033" s="17">
        <v>0</v>
      </c>
      <c r="H1033" s="5">
        <v>140000</v>
      </c>
    </row>
    <row r="1034" spans="1:8" ht="19.2" x14ac:dyDescent="0.45">
      <c r="A1034" s="25">
        <v>3</v>
      </c>
      <c r="B1034" s="26">
        <v>140000</v>
      </c>
      <c r="G1034" s="17">
        <v>0</v>
      </c>
      <c r="H1034" s="5">
        <v>140000</v>
      </c>
    </row>
    <row r="1035" spans="1:8" ht="19.2" x14ac:dyDescent="0.45">
      <c r="A1035" s="29">
        <v>3</v>
      </c>
      <c r="B1035" s="30">
        <v>140000</v>
      </c>
      <c r="G1035" s="17">
        <v>100</v>
      </c>
      <c r="H1035" s="5">
        <v>140000</v>
      </c>
    </row>
    <row r="1036" spans="1:8" ht="19.2" x14ac:dyDescent="0.45">
      <c r="A1036" s="25">
        <v>3</v>
      </c>
      <c r="B1036" s="26">
        <v>140000</v>
      </c>
      <c r="G1036" s="17">
        <v>100</v>
      </c>
      <c r="H1036" s="5">
        <v>140000</v>
      </c>
    </row>
    <row r="1037" spans="1:8" ht="19.2" x14ac:dyDescent="0.45">
      <c r="A1037" s="29">
        <v>3</v>
      </c>
      <c r="B1037" s="30">
        <v>140000</v>
      </c>
      <c r="G1037" s="17">
        <v>100</v>
      </c>
      <c r="H1037" s="5">
        <v>140000</v>
      </c>
    </row>
    <row r="1038" spans="1:8" ht="19.2" x14ac:dyDescent="0.45">
      <c r="A1038" s="25">
        <v>3</v>
      </c>
      <c r="B1038" s="26">
        <v>140000</v>
      </c>
      <c r="G1038" s="17">
        <v>100</v>
      </c>
      <c r="H1038" s="5">
        <v>140000</v>
      </c>
    </row>
    <row r="1039" spans="1:8" ht="19.2" x14ac:dyDescent="0.45">
      <c r="A1039" s="29">
        <v>3</v>
      </c>
      <c r="B1039" s="30">
        <v>140000</v>
      </c>
      <c r="G1039" s="17">
        <v>0</v>
      </c>
      <c r="H1039" s="5">
        <v>140000</v>
      </c>
    </row>
    <row r="1040" spans="1:8" ht="19.2" x14ac:dyDescent="0.45">
      <c r="A1040" s="25">
        <v>2</v>
      </c>
      <c r="B1040" s="26">
        <v>140000</v>
      </c>
      <c r="G1040" s="17">
        <v>0</v>
      </c>
      <c r="H1040" s="5">
        <v>140000</v>
      </c>
    </row>
    <row r="1041" spans="1:8" ht="19.2" x14ac:dyDescent="0.45">
      <c r="A1041" s="29">
        <v>3</v>
      </c>
      <c r="B1041" s="30">
        <v>140000</v>
      </c>
      <c r="G1041" s="17">
        <v>100</v>
      </c>
      <c r="H1041" s="5">
        <v>140000</v>
      </c>
    </row>
    <row r="1042" spans="1:8" ht="19.2" x14ac:dyDescent="0.45">
      <c r="A1042" s="25">
        <v>3</v>
      </c>
      <c r="B1042" s="26">
        <v>140000</v>
      </c>
      <c r="G1042" s="17">
        <v>100</v>
      </c>
      <c r="H1042" s="5">
        <v>140000</v>
      </c>
    </row>
    <row r="1043" spans="1:8" ht="19.2" x14ac:dyDescent="0.45">
      <c r="A1043" s="29">
        <v>3</v>
      </c>
      <c r="B1043" s="30">
        <v>140000</v>
      </c>
      <c r="G1043" s="17">
        <v>0</v>
      </c>
      <c r="H1043" s="5">
        <v>140000</v>
      </c>
    </row>
    <row r="1044" spans="1:8" ht="19.2" x14ac:dyDescent="0.45">
      <c r="A1044" s="25">
        <v>3</v>
      </c>
      <c r="B1044" s="26">
        <v>140000</v>
      </c>
      <c r="G1044" s="17">
        <v>100</v>
      </c>
      <c r="H1044" s="5">
        <v>140000</v>
      </c>
    </row>
    <row r="1045" spans="1:8" ht="19.2" x14ac:dyDescent="0.45">
      <c r="A1045" s="29">
        <v>3</v>
      </c>
      <c r="B1045" s="30">
        <v>140000</v>
      </c>
      <c r="G1045" s="17">
        <v>100</v>
      </c>
      <c r="H1045" s="5">
        <v>140000</v>
      </c>
    </row>
    <row r="1046" spans="1:8" ht="19.2" x14ac:dyDescent="0.45">
      <c r="A1046" s="25">
        <v>3</v>
      </c>
      <c r="B1046" s="26">
        <v>140000</v>
      </c>
      <c r="G1046" s="17">
        <v>100</v>
      </c>
      <c r="H1046" s="5">
        <v>140000</v>
      </c>
    </row>
    <row r="1047" spans="1:8" ht="19.2" x14ac:dyDescent="0.45">
      <c r="A1047" s="29">
        <v>2</v>
      </c>
      <c r="B1047" s="30">
        <v>140000</v>
      </c>
      <c r="G1047" s="17">
        <v>100</v>
      </c>
      <c r="H1047" s="5">
        <v>140000</v>
      </c>
    </row>
    <row r="1048" spans="1:8" ht="19.2" x14ac:dyDescent="0.45">
      <c r="A1048" s="25">
        <v>3</v>
      </c>
      <c r="B1048" s="26">
        <v>140000</v>
      </c>
      <c r="G1048" s="17">
        <v>0</v>
      </c>
      <c r="H1048" s="5">
        <v>140000</v>
      </c>
    </row>
    <row r="1049" spans="1:8" ht="19.2" x14ac:dyDescent="0.45">
      <c r="A1049" s="29">
        <v>3</v>
      </c>
      <c r="B1049" s="30">
        <v>140000</v>
      </c>
      <c r="G1049" s="17">
        <v>100</v>
      </c>
      <c r="H1049" s="5">
        <v>140000</v>
      </c>
    </row>
    <row r="1050" spans="1:8" ht="19.2" x14ac:dyDescent="0.45">
      <c r="A1050" s="25">
        <v>3</v>
      </c>
      <c r="B1050" s="26">
        <v>140000</v>
      </c>
      <c r="G1050" s="17">
        <v>100</v>
      </c>
      <c r="H1050" s="5">
        <v>140000</v>
      </c>
    </row>
    <row r="1051" spans="1:8" ht="19.2" x14ac:dyDescent="0.45">
      <c r="A1051" s="29">
        <v>3</v>
      </c>
      <c r="B1051" s="30">
        <v>140000</v>
      </c>
      <c r="G1051" s="17">
        <v>100</v>
      </c>
      <c r="H1051" s="5">
        <v>140000</v>
      </c>
    </row>
    <row r="1052" spans="1:8" ht="19.2" x14ac:dyDescent="0.45">
      <c r="A1052" s="25">
        <v>3</v>
      </c>
      <c r="B1052" s="26">
        <v>140000</v>
      </c>
      <c r="G1052" s="17">
        <v>100</v>
      </c>
      <c r="H1052" s="5">
        <v>140000</v>
      </c>
    </row>
    <row r="1053" spans="1:8" ht="19.2" x14ac:dyDescent="0.45">
      <c r="A1053" s="29">
        <v>3</v>
      </c>
      <c r="B1053" s="30">
        <v>140000</v>
      </c>
      <c r="G1053" s="17">
        <v>100</v>
      </c>
      <c r="H1053" s="5">
        <v>140000</v>
      </c>
    </row>
    <row r="1054" spans="1:8" ht="19.2" x14ac:dyDescent="0.45">
      <c r="A1054" s="25">
        <v>3</v>
      </c>
      <c r="B1054" s="26">
        <v>140000</v>
      </c>
      <c r="G1054" s="17">
        <v>100</v>
      </c>
      <c r="H1054" s="5">
        <v>140000</v>
      </c>
    </row>
    <row r="1055" spans="1:8" ht="19.2" x14ac:dyDescent="0.45">
      <c r="A1055" s="29">
        <v>3</v>
      </c>
      <c r="B1055" s="30">
        <v>140000</v>
      </c>
      <c r="G1055" s="17">
        <v>100</v>
      </c>
      <c r="H1055" s="5">
        <v>140000</v>
      </c>
    </row>
    <row r="1056" spans="1:8" ht="19.2" x14ac:dyDescent="0.45">
      <c r="A1056" s="25">
        <v>3</v>
      </c>
      <c r="B1056" s="26">
        <v>139860</v>
      </c>
      <c r="G1056" s="17">
        <v>0</v>
      </c>
      <c r="H1056" s="5">
        <v>139860</v>
      </c>
    </row>
    <row r="1057" spans="1:8" ht="19.2" x14ac:dyDescent="0.45">
      <c r="A1057" s="29">
        <v>3</v>
      </c>
      <c r="B1057" s="30">
        <v>139600</v>
      </c>
      <c r="G1057" s="17">
        <v>0</v>
      </c>
      <c r="H1057" s="5">
        <v>139600</v>
      </c>
    </row>
    <row r="1058" spans="1:8" ht="19.2" x14ac:dyDescent="0.45">
      <c r="A1058" s="25">
        <v>3</v>
      </c>
      <c r="B1058" s="26">
        <v>139000</v>
      </c>
      <c r="G1058" s="17">
        <v>0</v>
      </c>
      <c r="H1058" s="5">
        <v>139000</v>
      </c>
    </row>
    <row r="1059" spans="1:8" ht="19.2" x14ac:dyDescent="0.45">
      <c r="A1059" s="29">
        <v>3</v>
      </c>
      <c r="B1059" s="30">
        <v>138938</v>
      </c>
      <c r="G1059" s="17">
        <v>0</v>
      </c>
      <c r="H1059" s="5">
        <v>138938</v>
      </c>
    </row>
    <row r="1060" spans="1:8" ht="19.2" x14ac:dyDescent="0.45">
      <c r="A1060" s="25">
        <v>3</v>
      </c>
      <c r="B1060" s="26">
        <v>138750</v>
      </c>
      <c r="G1060" s="17">
        <v>100</v>
      </c>
      <c r="H1060" s="5">
        <v>138750</v>
      </c>
    </row>
    <row r="1061" spans="1:8" ht="19.2" x14ac:dyDescent="0.45">
      <c r="A1061" s="29">
        <v>3</v>
      </c>
      <c r="B1061" s="30">
        <v>138750</v>
      </c>
      <c r="G1061" s="17">
        <v>100</v>
      </c>
      <c r="H1061" s="5">
        <v>138750</v>
      </c>
    </row>
    <row r="1062" spans="1:8" ht="19.2" x14ac:dyDescent="0.45">
      <c r="A1062" s="25">
        <v>3</v>
      </c>
      <c r="B1062" s="26">
        <v>138750</v>
      </c>
      <c r="G1062" s="17">
        <v>100</v>
      </c>
      <c r="H1062" s="5">
        <v>138750</v>
      </c>
    </row>
    <row r="1063" spans="1:8" ht="19.2" x14ac:dyDescent="0.45">
      <c r="A1063" s="29">
        <v>3</v>
      </c>
      <c r="B1063" s="30">
        <v>138750</v>
      </c>
      <c r="G1063" s="17">
        <v>100</v>
      </c>
      <c r="H1063" s="5">
        <v>138750</v>
      </c>
    </row>
    <row r="1064" spans="1:8" ht="19.2" x14ac:dyDescent="0.45">
      <c r="A1064" s="25">
        <v>3</v>
      </c>
      <c r="B1064" s="26">
        <v>138600</v>
      </c>
      <c r="G1064" s="17">
        <v>100</v>
      </c>
      <c r="H1064" s="5">
        <v>138600</v>
      </c>
    </row>
    <row r="1065" spans="1:8" ht="19.2" x14ac:dyDescent="0.45">
      <c r="A1065" s="29">
        <v>3</v>
      </c>
      <c r="B1065" s="30">
        <v>137400</v>
      </c>
      <c r="G1065" s="17">
        <v>100</v>
      </c>
      <c r="H1065" s="5">
        <v>137400</v>
      </c>
    </row>
    <row r="1066" spans="1:8" ht="19.2" x14ac:dyDescent="0.45">
      <c r="A1066" s="25">
        <v>3</v>
      </c>
      <c r="B1066" s="26">
        <v>137141</v>
      </c>
      <c r="G1066" s="17">
        <v>100</v>
      </c>
      <c r="H1066" s="5">
        <v>137141</v>
      </c>
    </row>
    <row r="1067" spans="1:8" ht="19.2" x14ac:dyDescent="0.45">
      <c r="A1067" s="29">
        <v>3</v>
      </c>
      <c r="B1067" s="30">
        <v>136994</v>
      </c>
      <c r="G1067" s="17">
        <v>100</v>
      </c>
      <c r="H1067" s="5">
        <v>136994</v>
      </c>
    </row>
    <row r="1068" spans="1:8" ht="19.2" x14ac:dyDescent="0.45">
      <c r="A1068" s="25">
        <v>3</v>
      </c>
      <c r="B1068" s="26">
        <v>136994</v>
      </c>
      <c r="G1068" s="17">
        <v>100</v>
      </c>
      <c r="H1068" s="5">
        <v>136994</v>
      </c>
    </row>
    <row r="1069" spans="1:8" ht="19.2" x14ac:dyDescent="0.45">
      <c r="A1069" s="29">
        <v>3</v>
      </c>
      <c r="B1069" s="30">
        <v>136620</v>
      </c>
      <c r="G1069" s="17">
        <v>100</v>
      </c>
      <c r="H1069" s="5">
        <v>136620</v>
      </c>
    </row>
    <row r="1070" spans="1:8" ht="19.2" x14ac:dyDescent="0.45">
      <c r="A1070" s="25">
        <v>3</v>
      </c>
      <c r="B1070" s="26">
        <v>136600</v>
      </c>
      <c r="G1070" s="17">
        <v>100</v>
      </c>
      <c r="H1070" s="5">
        <v>136600</v>
      </c>
    </row>
    <row r="1071" spans="1:8" ht="19.2" x14ac:dyDescent="0.45">
      <c r="A1071" s="29">
        <v>3</v>
      </c>
      <c r="B1071" s="30">
        <v>136260</v>
      </c>
      <c r="G1071" s="17">
        <v>100</v>
      </c>
      <c r="H1071" s="5">
        <v>136260</v>
      </c>
    </row>
    <row r="1072" spans="1:8" ht="19.2" x14ac:dyDescent="0.45">
      <c r="A1072" s="25">
        <v>3</v>
      </c>
      <c r="B1072" s="26">
        <v>136100</v>
      </c>
      <c r="G1072" s="17">
        <v>0</v>
      </c>
      <c r="H1072" s="5">
        <v>136100</v>
      </c>
    </row>
    <row r="1073" spans="1:8" ht="19.2" x14ac:dyDescent="0.45">
      <c r="A1073" s="29">
        <v>3</v>
      </c>
      <c r="B1073" s="30">
        <v>136000</v>
      </c>
      <c r="G1073" s="17">
        <v>100</v>
      </c>
      <c r="H1073" s="5">
        <v>136000</v>
      </c>
    </row>
    <row r="1074" spans="1:8" ht="19.2" x14ac:dyDescent="0.45">
      <c r="A1074" s="25">
        <v>3</v>
      </c>
      <c r="B1074" s="26">
        <v>136000</v>
      </c>
      <c r="G1074" s="17">
        <v>100</v>
      </c>
      <c r="H1074" s="5">
        <v>136000</v>
      </c>
    </row>
    <row r="1075" spans="1:8" ht="19.2" x14ac:dyDescent="0.45">
      <c r="A1075" s="29">
        <v>3</v>
      </c>
      <c r="B1075" s="30">
        <v>136000</v>
      </c>
      <c r="G1075" s="17">
        <v>100</v>
      </c>
      <c r="H1075" s="5">
        <v>136000</v>
      </c>
    </row>
    <row r="1076" spans="1:8" ht="19.2" x14ac:dyDescent="0.45">
      <c r="A1076" s="25">
        <v>3</v>
      </c>
      <c r="B1076" s="26">
        <v>136000</v>
      </c>
      <c r="G1076" s="17">
        <v>100</v>
      </c>
      <c r="H1076" s="5">
        <v>136000</v>
      </c>
    </row>
    <row r="1077" spans="1:8" ht="19.2" x14ac:dyDescent="0.45">
      <c r="A1077" s="29">
        <v>2</v>
      </c>
      <c r="B1077" s="30">
        <v>136000</v>
      </c>
      <c r="G1077" s="17">
        <v>100</v>
      </c>
      <c r="H1077" s="5">
        <v>136000</v>
      </c>
    </row>
    <row r="1078" spans="1:8" ht="19.2" x14ac:dyDescent="0.45">
      <c r="A1078" s="25">
        <v>3</v>
      </c>
      <c r="B1078" s="26">
        <v>136000</v>
      </c>
      <c r="G1078" s="17">
        <v>0</v>
      </c>
      <c r="H1078" s="5">
        <v>136000</v>
      </c>
    </row>
    <row r="1079" spans="1:8" ht="19.2" x14ac:dyDescent="0.45">
      <c r="A1079" s="29">
        <v>2</v>
      </c>
      <c r="B1079" s="30">
        <v>135446</v>
      </c>
      <c r="G1079" s="17">
        <v>0</v>
      </c>
      <c r="H1079" s="5">
        <v>135446</v>
      </c>
    </row>
    <row r="1080" spans="1:8" ht="19.2" x14ac:dyDescent="0.45">
      <c r="A1080" s="25">
        <v>1</v>
      </c>
      <c r="B1080" s="26">
        <v>135000</v>
      </c>
      <c r="G1080" s="17">
        <v>0</v>
      </c>
      <c r="H1080" s="5">
        <v>135000</v>
      </c>
    </row>
    <row r="1081" spans="1:8" ht="19.2" x14ac:dyDescent="0.45">
      <c r="A1081" s="29">
        <v>3</v>
      </c>
      <c r="B1081" s="30">
        <v>135000</v>
      </c>
      <c r="G1081" s="17">
        <v>0</v>
      </c>
      <c r="H1081" s="5">
        <v>135000</v>
      </c>
    </row>
    <row r="1082" spans="1:8" ht="19.2" x14ac:dyDescent="0.45">
      <c r="A1082" s="25">
        <v>1</v>
      </c>
      <c r="B1082" s="26">
        <v>135000</v>
      </c>
      <c r="G1082" s="17">
        <v>0</v>
      </c>
      <c r="H1082" s="5">
        <v>135000</v>
      </c>
    </row>
    <row r="1083" spans="1:8" ht="19.2" x14ac:dyDescent="0.45">
      <c r="A1083" s="29">
        <v>3</v>
      </c>
      <c r="B1083" s="30">
        <v>135000</v>
      </c>
      <c r="G1083" s="17">
        <v>100</v>
      </c>
      <c r="H1083" s="5">
        <v>135000</v>
      </c>
    </row>
    <row r="1084" spans="1:8" ht="19.2" x14ac:dyDescent="0.45">
      <c r="A1084" s="25">
        <v>1</v>
      </c>
      <c r="B1084" s="26">
        <v>135000</v>
      </c>
      <c r="G1084" s="17">
        <v>0</v>
      </c>
      <c r="H1084" s="5">
        <v>135000</v>
      </c>
    </row>
    <row r="1085" spans="1:8" ht="19.2" x14ac:dyDescent="0.45">
      <c r="A1085" s="29">
        <v>2</v>
      </c>
      <c r="B1085" s="30">
        <v>135000</v>
      </c>
      <c r="G1085" s="17">
        <v>0</v>
      </c>
      <c r="H1085" s="5">
        <v>135000</v>
      </c>
    </row>
    <row r="1086" spans="1:8" ht="19.2" x14ac:dyDescent="0.45">
      <c r="A1086" s="25">
        <v>3</v>
      </c>
      <c r="B1086" s="26">
        <v>135000</v>
      </c>
      <c r="G1086" s="17">
        <v>100</v>
      </c>
      <c r="H1086" s="5">
        <v>135000</v>
      </c>
    </row>
    <row r="1087" spans="1:8" ht="19.2" x14ac:dyDescent="0.45">
      <c r="A1087" s="29">
        <v>3</v>
      </c>
      <c r="B1087" s="30">
        <v>135000</v>
      </c>
      <c r="G1087" s="17">
        <v>0</v>
      </c>
      <c r="H1087" s="5">
        <v>135000</v>
      </c>
    </row>
    <row r="1088" spans="1:8" ht="19.2" x14ac:dyDescent="0.45">
      <c r="A1088" s="25">
        <v>1</v>
      </c>
      <c r="B1088" s="26">
        <v>135000</v>
      </c>
      <c r="G1088" s="17">
        <v>0</v>
      </c>
      <c r="H1088" s="5">
        <v>135000</v>
      </c>
    </row>
    <row r="1089" spans="1:8" ht="19.2" x14ac:dyDescent="0.45">
      <c r="A1089" s="29">
        <v>3</v>
      </c>
      <c r="B1089" s="30">
        <v>135000</v>
      </c>
      <c r="G1089" s="17">
        <v>0</v>
      </c>
      <c r="H1089" s="5">
        <v>135000</v>
      </c>
    </row>
    <row r="1090" spans="1:8" ht="19.2" x14ac:dyDescent="0.45">
      <c r="A1090" s="25">
        <v>2</v>
      </c>
      <c r="B1090" s="26">
        <v>135000</v>
      </c>
      <c r="G1090" s="17">
        <v>0</v>
      </c>
      <c r="H1090" s="5">
        <v>135000</v>
      </c>
    </row>
    <row r="1091" spans="1:8" ht="19.2" x14ac:dyDescent="0.45">
      <c r="A1091" s="29">
        <v>1</v>
      </c>
      <c r="B1091" s="30">
        <v>135000</v>
      </c>
      <c r="G1091" s="17">
        <v>0</v>
      </c>
      <c r="H1091" s="5">
        <v>135000</v>
      </c>
    </row>
    <row r="1092" spans="1:8" ht="19.2" x14ac:dyDescent="0.45">
      <c r="A1092" s="25">
        <v>3</v>
      </c>
      <c r="B1092" s="26">
        <v>135000</v>
      </c>
      <c r="G1092" s="17">
        <v>0</v>
      </c>
      <c r="H1092" s="5">
        <v>135000</v>
      </c>
    </row>
    <row r="1093" spans="1:8" ht="19.2" x14ac:dyDescent="0.45">
      <c r="A1093" s="29">
        <v>3</v>
      </c>
      <c r="B1093" s="30">
        <v>135000</v>
      </c>
      <c r="G1093" s="17">
        <v>0</v>
      </c>
      <c r="H1093" s="5">
        <v>135000</v>
      </c>
    </row>
    <row r="1094" spans="1:8" ht="19.2" x14ac:dyDescent="0.45">
      <c r="A1094" s="25">
        <v>2</v>
      </c>
      <c r="B1094" s="26">
        <v>135000</v>
      </c>
      <c r="G1094" s="17">
        <v>100</v>
      </c>
      <c r="H1094" s="5">
        <v>135000</v>
      </c>
    </row>
    <row r="1095" spans="1:8" ht="19.2" x14ac:dyDescent="0.45">
      <c r="A1095" s="29">
        <v>1</v>
      </c>
      <c r="B1095" s="30">
        <v>135000</v>
      </c>
      <c r="G1095" s="17">
        <v>0</v>
      </c>
      <c r="H1095" s="5">
        <v>135000</v>
      </c>
    </row>
    <row r="1096" spans="1:8" ht="19.2" x14ac:dyDescent="0.45">
      <c r="A1096" s="25">
        <v>3</v>
      </c>
      <c r="B1096" s="26">
        <v>135000</v>
      </c>
      <c r="G1096" s="17">
        <v>100</v>
      </c>
      <c r="H1096" s="5">
        <v>135000</v>
      </c>
    </row>
    <row r="1097" spans="1:8" ht="19.2" x14ac:dyDescent="0.45">
      <c r="A1097" s="29">
        <v>3</v>
      </c>
      <c r="B1097" s="30">
        <v>135000</v>
      </c>
      <c r="G1097" s="17">
        <v>100</v>
      </c>
      <c r="H1097" s="5">
        <v>135000</v>
      </c>
    </row>
    <row r="1098" spans="1:8" ht="19.2" x14ac:dyDescent="0.45">
      <c r="A1098" s="25">
        <v>3</v>
      </c>
      <c r="B1098" s="26">
        <v>135000</v>
      </c>
      <c r="G1098" s="17">
        <v>0</v>
      </c>
      <c r="H1098" s="5">
        <v>135000</v>
      </c>
    </row>
    <row r="1099" spans="1:8" ht="19.2" x14ac:dyDescent="0.45">
      <c r="A1099" s="29">
        <v>3</v>
      </c>
      <c r="B1099" s="30">
        <v>135000</v>
      </c>
      <c r="G1099" s="17">
        <v>100</v>
      </c>
      <c r="H1099" s="5">
        <v>135000</v>
      </c>
    </row>
    <row r="1100" spans="1:8" ht="19.2" x14ac:dyDescent="0.45">
      <c r="A1100" s="25">
        <v>2</v>
      </c>
      <c r="B1100" s="26">
        <v>135000</v>
      </c>
      <c r="G1100" s="17">
        <v>100</v>
      </c>
      <c r="H1100" s="5">
        <v>135000</v>
      </c>
    </row>
    <row r="1101" spans="1:8" ht="19.2" x14ac:dyDescent="0.45">
      <c r="A1101" s="29">
        <v>3</v>
      </c>
      <c r="B1101" s="30">
        <v>135000</v>
      </c>
      <c r="G1101" s="17">
        <v>100</v>
      </c>
      <c r="H1101" s="5">
        <v>135000</v>
      </c>
    </row>
    <row r="1102" spans="1:8" ht="19.2" x14ac:dyDescent="0.45">
      <c r="A1102" s="25">
        <v>3</v>
      </c>
      <c r="B1102" s="26">
        <v>135000</v>
      </c>
      <c r="G1102" s="17">
        <v>100</v>
      </c>
      <c r="H1102" s="5">
        <v>135000</v>
      </c>
    </row>
    <row r="1103" spans="1:8" ht="19.2" x14ac:dyDescent="0.45">
      <c r="A1103" s="29">
        <v>3</v>
      </c>
      <c r="B1103" s="30">
        <v>135000</v>
      </c>
      <c r="G1103" s="17">
        <v>100</v>
      </c>
      <c r="H1103" s="5">
        <v>135000</v>
      </c>
    </row>
    <row r="1104" spans="1:8" ht="19.2" x14ac:dyDescent="0.45">
      <c r="A1104" s="25">
        <v>3</v>
      </c>
      <c r="B1104" s="26">
        <v>135000</v>
      </c>
      <c r="G1104" s="17">
        <v>100</v>
      </c>
      <c r="H1104" s="5">
        <v>135000</v>
      </c>
    </row>
    <row r="1105" spans="1:8" ht="19.2" x14ac:dyDescent="0.45">
      <c r="A1105" s="29">
        <v>3</v>
      </c>
      <c r="B1105" s="30">
        <v>135000</v>
      </c>
      <c r="G1105" s="17">
        <v>100</v>
      </c>
      <c r="H1105" s="5">
        <v>135000</v>
      </c>
    </row>
    <row r="1106" spans="1:8" ht="19.2" x14ac:dyDescent="0.45">
      <c r="A1106" s="25">
        <v>3</v>
      </c>
      <c r="B1106" s="26">
        <v>135000</v>
      </c>
      <c r="G1106" s="17">
        <v>0</v>
      </c>
      <c r="H1106" s="5">
        <v>135000</v>
      </c>
    </row>
    <row r="1107" spans="1:8" ht="19.2" x14ac:dyDescent="0.45">
      <c r="A1107" s="29">
        <v>3</v>
      </c>
      <c r="B1107" s="30">
        <v>135000</v>
      </c>
      <c r="G1107" s="17">
        <v>100</v>
      </c>
      <c r="H1107" s="5">
        <v>135000</v>
      </c>
    </row>
    <row r="1108" spans="1:8" ht="19.2" x14ac:dyDescent="0.45">
      <c r="A1108" s="25">
        <v>3</v>
      </c>
      <c r="B1108" s="26">
        <v>135000</v>
      </c>
      <c r="G1108" s="17">
        <v>100</v>
      </c>
      <c r="H1108" s="5">
        <v>135000</v>
      </c>
    </row>
    <row r="1109" spans="1:8" ht="19.2" x14ac:dyDescent="0.45">
      <c r="A1109" s="29">
        <v>3</v>
      </c>
      <c r="B1109" s="30">
        <v>135000</v>
      </c>
      <c r="G1109" s="17">
        <v>100</v>
      </c>
      <c r="H1109" s="5">
        <v>135000</v>
      </c>
    </row>
    <row r="1110" spans="1:8" ht="19.2" x14ac:dyDescent="0.45">
      <c r="A1110" s="25">
        <v>3</v>
      </c>
      <c r="B1110" s="26">
        <v>135000</v>
      </c>
      <c r="G1110" s="17">
        <v>100</v>
      </c>
      <c r="H1110" s="5">
        <v>135000</v>
      </c>
    </row>
    <row r="1111" spans="1:8" ht="19.2" x14ac:dyDescent="0.45">
      <c r="A1111" s="29">
        <v>3</v>
      </c>
      <c r="B1111" s="30">
        <v>135000</v>
      </c>
      <c r="G1111" s="17">
        <v>100</v>
      </c>
      <c r="H1111" s="5">
        <v>135000</v>
      </c>
    </row>
    <row r="1112" spans="1:8" ht="19.2" x14ac:dyDescent="0.45">
      <c r="A1112" s="25">
        <v>3</v>
      </c>
      <c r="B1112" s="26">
        <v>135000</v>
      </c>
      <c r="G1112" s="17">
        <v>100</v>
      </c>
      <c r="H1112" s="5">
        <v>135000</v>
      </c>
    </row>
    <row r="1113" spans="1:8" ht="19.2" x14ac:dyDescent="0.45">
      <c r="A1113" s="29">
        <v>4</v>
      </c>
      <c r="B1113" s="30">
        <v>135000</v>
      </c>
      <c r="G1113" s="17">
        <v>100</v>
      </c>
      <c r="H1113" s="5">
        <v>135000</v>
      </c>
    </row>
    <row r="1114" spans="1:8" ht="19.2" x14ac:dyDescent="0.45">
      <c r="A1114" s="25">
        <v>3</v>
      </c>
      <c r="B1114" s="26">
        <v>135000</v>
      </c>
      <c r="G1114" s="17">
        <v>100</v>
      </c>
      <c r="H1114" s="5">
        <v>135000</v>
      </c>
    </row>
    <row r="1115" spans="1:8" ht="19.2" x14ac:dyDescent="0.45">
      <c r="A1115" s="29">
        <v>2</v>
      </c>
      <c r="B1115" s="30">
        <v>135000</v>
      </c>
      <c r="G1115" s="17">
        <v>100</v>
      </c>
      <c r="H1115" s="5">
        <v>135000</v>
      </c>
    </row>
    <row r="1116" spans="1:8" ht="19.2" x14ac:dyDescent="0.45">
      <c r="A1116" s="25">
        <v>3</v>
      </c>
      <c r="B1116" s="26">
        <v>135000</v>
      </c>
      <c r="G1116" s="17">
        <v>100</v>
      </c>
      <c r="H1116" s="5">
        <v>135000</v>
      </c>
    </row>
    <row r="1117" spans="1:8" ht="19.2" x14ac:dyDescent="0.45">
      <c r="A1117" s="29">
        <v>2</v>
      </c>
      <c r="B1117" s="30">
        <v>135000</v>
      </c>
      <c r="G1117" s="17">
        <v>100</v>
      </c>
      <c r="H1117" s="5">
        <v>135000</v>
      </c>
    </row>
    <row r="1118" spans="1:8" ht="19.2" x14ac:dyDescent="0.45">
      <c r="A1118" s="25">
        <v>3</v>
      </c>
      <c r="B1118" s="26">
        <v>134760</v>
      </c>
      <c r="G1118" s="17">
        <v>100</v>
      </c>
      <c r="H1118" s="5">
        <v>134760</v>
      </c>
    </row>
    <row r="1119" spans="1:8" ht="19.2" x14ac:dyDescent="0.45">
      <c r="A1119" s="29">
        <v>2</v>
      </c>
      <c r="B1119" s="30">
        <v>134000</v>
      </c>
      <c r="G1119" s="17">
        <v>100</v>
      </c>
      <c r="H1119" s="5">
        <v>134000</v>
      </c>
    </row>
    <row r="1120" spans="1:8" ht="19.2" x14ac:dyDescent="0.45">
      <c r="A1120" s="25">
        <v>3</v>
      </c>
      <c r="B1120" s="26">
        <v>134000</v>
      </c>
      <c r="G1120" s="17">
        <v>0</v>
      </c>
      <c r="H1120" s="5">
        <v>134000</v>
      </c>
    </row>
    <row r="1121" spans="1:8" ht="19.2" x14ac:dyDescent="0.45">
      <c r="A1121" s="29">
        <v>3</v>
      </c>
      <c r="B1121" s="30">
        <v>134000</v>
      </c>
      <c r="G1121" s="17">
        <v>100</v>
      </c>
      <c r="H1121" s="5">
        <v>134000</v>
      </c>
    </row>
    <row r="1122" spans="1:8" ht="19.2" x14ac:dyDescent="0.45">
      <c r="A1122" s="25">
        <v>2</v>
      </c>
      <c r="B1122" s="26">
        <v>134000</v>
      </c>
      <c r="G1122" s="17">
        <v>0</v>
      </c>
      <c r="H1122" s="5">
        <v>134000</v>
      </c>
    </row>
    <row r="1123" spans="1:8" ht="19.2" x14ac:dyDescent="0.45">
      <c r="A1123" s="29">
        <v>2</v>
      </c>
      <c r="B1123" s="30">
        <v>134000</v>
      </c>
      <c r="G1123" s="17">
        <v>0</v>
      </c>
      <c r="H1123" s="5">
        <v>134000</v>
      </c>
    </row>
    <row r="1124" spans="1:8" ht="19.2" x14ac:dyDescent="0.45">
      <c r="A1124" s="25">
        <v>2</v>
      </c>
      <c r="B1124" s="26">
        <v>134000</v>
      </c>
      <c r="G1124" s="17">
        <v>100</v>
      </c>
      <c r="H1124" s="5">
        <v>134000</v>
      </c>
    </row>
    <row r="1125" spans="1:8" ht="19.2" x14ac:dyDescent="0.45">
      <c r="A1125" s="29">
        <v>3</v>
      </c>
      <c r="B1125" s="30">
        <v>133766</v>
      </c>
      <c r="G1125" s="17">
        <v>100</v>
      </c>
      <c r="H1125" s="5">
        <v>133766</v>
      </c>
    </row>
    <row r="1126" spans="1:8" ht="19.2" x14ac:dyDescent="0.45">
      <c r="A1126" s="25">
        <v>3</v>
      </c>
      <c r="B1126" s="26">
        <v>133000</v>
      </c>
      <c r="G1126" s="17">
        <v>0</v>
      </c>
      <c r="H1126" s="5">
        <v>133000</v>
      </c>
    </row>
    <row r="1127" spans="1:8" ht="19.2" x14ac:dyDescent="0.45">
      <c r="A1127" s="29">
        <v>3</v>
      </c>
      <c r="B1127" s="30">
        <v>132320</v>
      </c>
      <c r="G1127" s="17">
        <v>100</v>
      </c>
      <c r="H1127" s="5">
        <v>132320</v>
      </c>
    </row>
    <row r="1128" spans="1:8" ht="19.2" x14ac:dyDescent="0.45">
      <c r="A1128" s="25">
        <v>3</v>
      </c>
      <c r="B1128" s="26">
        <v>132320</v>
      </c>
      <c r="G1128" s="17">
        <v>0</v>
      </c>
      <c r="H1128" s="5">
        <v>132320</v>
      </c>
    </row>
    <row r="1129" spans="1:8" ht="19.2" x14ac:dyDescent="0.45">
      <c r="A1129" s="29">
        <v>3</v>
      </c>
      <c r="B1129" s="30">
        <v>132320</v>
      </c>
      <c r="G1129" s="17">
        <v>100</v>
      </c>
      <c r="H1129" s="5">
        <v>132320</v>
      </c>
    </row>
    <row r="1130" spans="1:8" ht="19.2" x14ac:dyDescent="0.45">
      <c r="A1130" s="25">
        <v>3</v>
      </c>
      <c r="B1130" s="26">
        <v>132100</v>
      </c>
      <c r="G1130" s="17">
        <v>100</v>
      </c>
      <c r="H1130" s="5">
        <v>132100</v>
      </c>
    </row>
    <row r="1131" spans="1:8" ht="19.2" x14ac:dyDescent="0.45">
      <c r="A1131" s="29">
        <v>3</v>
      </c>
      <c r="B1131" s="30">
        <v>132100</v>
      </c>
      <c r="G1131" s="17">
        <v>100</v>
      </c>
      <c r="H1131" s="5">
        <v>132100</v>
      </c>
    </row>
    <row r="1132" spans="1:8" ht="19.2" x14ac:dyDescent="0.45">
      <c r="A1132" s="25">
        <v>3</v>
      </c>
      <c r="B1132" s="26">
        <v>132000</v>
      </c>
      <c r="G1132" s="17">
        <v>0</v>
      </c>
      <c r="H1132" s="5">
        <v>132000</v>
      </c>
    </row>
    <row r="1133" spans="1:8" ht="19.2" x14ac:dyDescent="0.45">
      <c r="A1133" s="29">
        <v>3</v>
      </c>
      <c r="B1133" s="30">
        <v>132000</v>
      </c>
      <c r="G1133" s="17">
        <v>100</v>
      </c>
      <c r="H1133" s="5">
        <v>132000</v>
      </c>
    </row>
    <row r="1134" spans="1:8" ht="19.2" x14ac:dyDescent="0.45">
      <c r="A1134" s="25">
        <v>3</v>
      </c>
      <c r="B1134" s="26">
        <v>132000</v>
      </c>
      <c r="G1134" s="17">
        <v>0</v>
      </c>
      <c r="H1134" s="5">
        <v>132000</v>
      </c>
    </row>
    <row r="1135" spans="1:8" ht="19.2" x14ac:dyDescent="0.45">
      <c r="A1135" s="29">
        <v>2</v>
      </c>
      <c r="B1135" s="30">
        <v>131752</v>
      </c>
      <c r="G1135" s="17">
        <v>100</v>
      </c>
      <c r="H1135" s="5">
        <v>131752</v>
      </c>
    </row>
    <row r="1136" spans="1:8" ht="19.2" x14ac:dyDescent="0.45">
      <c r="A1136" s="25">
        <v>3</v>
      </c>
      <c r="B1136" s="26">
        <v>131300</v>
      </c>
      <c r="G1136" s="17">
        <v>100</v>
      </c>
      <c r="H1136" s="5">
        <v>131300</v>
      </c>
    </row>
    <row r="1137" spans="1:8" ht="19.2" x14ac:dyDescent="0.45">
      <c r="A1137" s="29">
        <v>3</v>
      </c>
      <c r="B1137" s="30">
        <v>131300</v>
      </c>
      <c r="G1137" s="17">
        <v>100</v>
      </c>
      <c r="H1137" s="5">
        <v>131300</v>
      </c>
    </row>
    <row r="1138" spans="1:8" ht="19.2" x14ac:dyDescent="0.45">
      <c r="A1138" s="25">
        <v>3</v>
      </c>
      <c r="B1138" s="26">
        <v>131300</v>
      </c>
      <c r="G1138" s="17">
        <v>100</v>
      </c>
      <c r="H1138" s="5">
        <v>131300</v>
      </c>
    </row>
    <row r="1139" spans="1:8" ht="19.2" x14ac:dyDescent="0.45">
      <c r="A1139" s="29">
        <v>3</v>
      </c>
      <c r="B1139" s="30">
        <v>131300</v>
      </c>
      <c r="G1139" s="17">
        <v>100</v>
      </c>
      <c r="H1139" s="5">
        <v>131300</v>
      </c>
    </row>
    <row r="1140" spans="1:8" ht="19.2" x14ac:dyDescent="0.45">
      <c r="A1140" s="25">
        <v>3</v>
      </c>
      <c r="B1140" s="26">
        <v>131300</v>
      </c>
      <c r="G1140" s="17">
        <v>100</v>
      </c>
      <c r="H1140" s="5">
        <v>131300</v>
      </c>
    </row>
    <row r="1141" spans="1:8" ht="19.2" x14ac:dyDescent="0.45">
      <c r="A1141" s="29">
        <v>3</v>
      </c>
      <c r="B1141" s="30">
        <v>131300</v>
      </c>
      <c r="G1141" s="17">
        <v>100</v>
      </c>
      <c r="H1141" s="5">
        <v>131300</v>
      </c>
    </row>
    <row r="1142" spans="1:8" ht="19.2" x14ac:dyDescent="0.45">
      <c r="A1142" s="25">
        <v>3</v>
      </c>
      <c r="B1142" s="26">
        <v>131300</v>
      </c>
      <c r="G1142" s="17">
        <v>100</v>
      </c>
      <c r="H1142" s="5">
        <v>131300</v>
      </c>
    </row>
    <row r="1143" spans="1:8" ht="19.2" x14ac:dyDescent="0.45">
      <c r="A1143" s="29">
        <v>3</v>
      </c>
      <c r="B1143" s="30">
        <v>131000</v>
      </c>
      <c r="G1143" s="17">
        <v>0</v>
      </c>
      <c r="H1143" s="5">
        <v>131000</v>
      </c>
    </row>
    <row r="1144" spans="1:8" ht="19.2" x14ac:dyDescent="0.45">
      <c r="A1144" s="25">
        <v>3</v>
      </c>
      <c r="B1144" s="26">
        <v>130500</v>
      </c>
      <c r="G1144" s="17">
        <v>0</v>
      </c>
      <c r="H1144" s="5">
        <v>130500</v>
      </c>
    </row>
    <row r="1145" spans="1:8" ht="19.2" x14ac:dyDescent="0.45">
      <c r="A1145" s="29">
        <v>3</v>
      </c>
      <c r="B1145" s="30">
        <v>130500</v>
      </c>
      <c r="G1145" s="17">
        <v>0</v>
      </c>
      <c r="H1145" s="5">
        <v>130500</v>
      </c>
    </row>
    <row r="1146" spans="1:8" ht="19.2" x14ac:dyDescent="0.45">
      <c r="A1146" s="25">
        <v>3</v>
      </c>
      <c r="B1146" s="26">
        <v>130240</v>
      </c>
      <c r="G1146" s="17">
        <v>0</v>
      </c>
      <c r="H1146" s="5">
        <v>130240</v>
      </c>
    </row>
    <row r="1147" spans="1:8" ht="19.2" x14ac:dyDescent="0.45">
      <c r="A1147" s="29">
        <v>3</v>
      </c>
      <c r="B1147" s="30">
        <v>130050</v>
      </c>
      <c r="G1147" s="17">
        <v>100</v>
      </c>
      <c r="H1147" s="5">
        <v>130050</v>
      </c>
    </row>
    <row r="1148" spans="1:8" ht="19.2" x14ac:dyDescent="0.45">
      <c r="A1148" s="25">
        <v>3</v>
      </c>
      <c r="B1148" s="26">
        <v>130000</v>
      </c>
      <c r="G1148" s="17">
        <v>100</v>
      </c>
      <c r="H1148" s="5">
        <v>130000</v>
      </c>
    </row>
    <row r="1149" spans="1:8" ht="19.2" x14ac:dyDescent="0.45">
      <c r="A1149" s="29">
        <v>1</v>
      </c>
      <c r="B1149" s="30">
        <v>130000</v>
      </c>
      <c r="G1149" s="17">
        <v>0</v>
      </c>
      <c r="H1149" s="5">
        <v>130000</v>
      </c>
    </row>
    <row r="1150" spans="1:8" ht="19.2" x14ac:dyDescent="0.45">
      <c r="A1150" s="25">
        <v>3</v>
      </c>
      <c r="B1150" s="26">
        <v>130000</v>
      </c>
      <c r="G1150" s="17">
        <v>0</v>
      </c>
      <c r="H1150" s="5">
        <v>130000</v>
      </c>
    </row>
    <row r="1151" spans="1:8" ht="19.2" x14ac:dyDescent="0.45">
      <c r="A1151" s="29">
        <v>2</v>
      </c>
      <c r="B1151" s="30">
        <v>130000</v>
      </c>
      <c r="G1151" s="17">
        <v>0</v>
      </c>
      <c r="H1151" s="5">
        <v>130000</v>
      </c>
    </row>
    <row r="1152" spans="1:8" ht="19.2" x14ac:dyDescent="0.45">
      <c r="A1152" s="25">
        <v>3</v>
      </c>
      <c r="B1152" s="26">
        <v>130000</v>
      </c>
      <c r="G1152" s="17">
        <v>0</v>
      </c>
      <c r="H1152" s="5">
        <v>130000</v>
      </c>
    </row>
    <row r="1153" spans="1:8" ht="19.2" x14ac:dyDescent="0.45">
      <c r="A1153" s="29">
        <v>3</v>
      </c>
      <c r="B1153" s="30">
        <v>130000</v>
      </c>
      <c r="G1153" s="17">
        <v>100</v>
      </c>
      <c r="H1153" s="5">
        <v>130000</v>
      </c>
    </row>
    <row r="1154" spans="1:8" ht="19.2" x14ac:dyDescent="0.45">
      <c r="A1154" s="25">
        <v>2</v>
      </c>
      <c r="B1154" s="26">
        <v>130000</v>
      </c>
      <c r="G1154" s="17">
        <v>100</v>
      </c>
      <c r="H1154" s="5">
        <v>130000</v>
      </c>
    </row>
    <row r="1155" spans="1:8" ht="19.2" x14ac:dyDescent="0.45">
      <c r="A1155" s="29">
        <v>4</v>
      </c>
      <c r="B1155" s="30">
        <v>130000</v>
      </c>
      <c r="G1155" s="17">
        <v>100</v>
      </c>
      <c r="H1155" s="5">
        <v>130000</v>
      </c>
    </row>
    <row r="1156" spans="1:8" ht="19.2" x14ac:dyDescent="0.45">
      <c r="A1156" s="25">
        <v>2</v>
      </c>
      <c r="B1156" s="26">
        <v>130000</v>
      </c>
      <c r="G1156" s="17">
        <v>0</v>
      </c>
      <c r="H1156" s="5">
        <v>130000</v>
      </c>
    </row>
    <row r="1157" spans="1:8" ht="19.2" x14ac:dyDescent="0.45">
      <c r="A1157" s="29">
        <v>2</v>
      </c>
      <c r="B1157" s="30">
        <v>130000</v>
      </c>
      <c r="G1157" s="17">
        <v>100</v>
      </c>
      <c r="H1157" s="5">
        <v>130000</v>
      </c>
    </row>
    <row r="1158" spans="1:8" ht="19.2" x14ac:dyDescent="0.45">
      <c r="A1158" s="25">
        <v>3</v>
      </c>
      <c r="B1158" s="26">
        <v>130000</v>
      </c>
      <c r="G1158" s="17">
        <v>0</v>
      </c>
      <c r="H1158" s="5">
        <v>130000</v>
      </c>
    </row>
    <row r="1159" spans="1:8" ht="19.2" x14ac:dyDescent="0.45">
      <c r="A1159" s="29">
        <v>3</v>
      </c>
      <c r="B1159" s="30">
        <v>130000</v>
      </c>
      <c r="G1159" s="17">
        <v>0</v>
      </c>
      <c r="H1159" s="5">
        <v>130000</v>
      </c>
    </row>
    <row r="1160" spans="1:8" ht="19.2" x14ac:dyDescent="0.45">
      <c r="A1160" s="25">
        <v>2</v>
      </c>
      <c r="B1160" s="26">
        <v>130000</v>
      </c>
      <c r="G1160" s="17">
        <v>100</v>
      </c>
      <c r="H1160" s="5">
        <v>130000</v>
      </c>
    </row>
    <row r="1161" spans="1:8" ht="19.2" x14ac:dyDescent="0.45">
      <c r="A1161" s="29">
        <v>3</v>
      </c>
      <c r="B1161" s="30">
        <v>130000</v>
      </c>
      <c r="G1161" s="17">
        <v>0</v>
      </c>
      <c r="H1161" s="5">
        <v>130000</v>
      </c>
    </row>
    <row r="1162" spans="1:8" ht="19.2" x14ac:dyDescent="0.45">
      <c r="A1162" s="25">
        <v>3</v>
      </c>
      <c r="B1162" s="26">
        <v>130000</v>
      </c>
      <c r="G1162" s="17">
        <v>0</v>
      </c>
      <c r="H1162" s="5">
        <v>130000</v>
      </c>
    </row>
    <row r="1163" spans="1:8" ht="19.2" x14ac:dyDescent="0.45">
      <c r="A1163" s="29">
        <v>3</v>
      </c>
      <c r="B1163" s="30">
        <v>130000</v>
      </c>
      <c r="G1163" s="17">
        <v>0</v>
      </c>
      <c r="H1163" s="5">
        <v>130000</v>
      </c>
    </row>
    <row r="1164" spans="1:8" ht="19.2" x14ac:dyDescent="0.45">
      <c r="A1164" s="25">
        <v>3</v>
      </c>
      <c r="B1164" s="26">
        <v>130000</v>
      </c>
      <c r="G1164" s="17">
        <v>0</v>
      </c>
      <c r="H1164" s="5">
        <v>130000</v>
      </c>
    </row>
    <row r="1165" spans="1:8" ht="19.2" x14ac:dyDescent="0.45">
      <c r="A1165" s="29">
        <v>3</v>
      </c>
      <c r="B1165" s="30">
        <v>130000</v>
      </c>
      <c r="G1165" s="17">
        <v>0</v>
      </c>
      <c r="H1165" s="5">
        <v>130000</v>
      </c>
    </row>
    <row r="1166" spans="1:8" ht="19.2" x14ac:dyDescent="0.45">
      <c r="A1166" s="25">
        <v>3</v>
      </c>
      <c r="B1166" s="26">
        <v>130000</v>
      </c>
      <c r="G1166" s="17">
        <v>100</v>
      </c>
      <c r="H1166" s="5">
        <v>130000</v>
      </c>
    </row>
    <row r="1167" spans="1:8" ht="19.2" x14ac:dyDescent="0.45">
      <c r="A1167" s="29">
        <v>3</v>
      </c>
      <c r="B1167" s="30">
        <v>130000</v>
      </c>
      <c r="G1167" s="17">
        <v>0</v>
      </c>
      <c r="H1167" s="5">
        <v>130000</v>
      </c>
    </row>
    <row r="1168" spans="1:8" ht="19.2" x14ac:dyDescent="0.45">
      <c r="A1168" s="25">
        <v>3</v>
      </c>
      <c r="B1168" s="26">
        <v>130000</v>
      </c>
      <c r="G1168" s="17">
        <v>0</v>
      </c>
      <c r="H1168" s="5">
        <v>130000</v>
      </c>
    </row>
    <row r="1169" spans="1:8" ht="19.2" x14ac:dyDescent="0.45">
      <c r="A1169" s="29">
        <v>3</v>
      </c>
      <c r="B1169" s="30">
        <v>130000</v>
      </c>
      <c r="G1169" s="17">
        <v>0</v>
      </c>
      <c r="H1169" s="5">
        <v>130000</v>
      </c>
    </row>
    <row r="1170" spans="1:8" ht="19.2" x14ac:dyDescent="0.45">
      <c r="A1170" s="25">
        <v>2</v>
      </c>
      <c r="B1170" s="26">
        <v>130000</v>
      </c>
      <c r="G1170" s="17">
        <v>0</v>
      </c>
      <c r="H1170" s="5">
        <v>130000</v>
      </c>
    </row>
    <row r="1171" spans="1:8" ht="19.2" x14ac:dyDescent="0.45">
      <c r="A1171" s="29">
        <v>3</v>
      </c>
      <c r="B1171" s="30">
        <v>130000</v>
      </c>
      <c r="G1171" s="17">
        <v>0</v>
      </c>
      <c r="H1171" s="5">
        <v>130000</v>
      </c>
    </row>
    <row r="1172" spans="1:8" ht="19.2" x14ac:dyDescent="0.45">
      <c r="A1172" s="25">
        <v>3</v>
      </c>
      <c r="B1172" s="26">
        <v>130000</v>
      </c>
      <c r="G1172" s="17">
        <v>0</v>
      </c>
      <c r="H1172" s="5">
        <v>130000</v>
      </c>
    </row>
    <row r="1173" spans="1:8" ht="19.2" x14ac:dyDescent="0.45">
      <c r="A1173" s="29">
        <v>3</v>
      </c>
      <c r="B1173" s="30">
        <v>130000</v>
      </c>
      <c r="G1173" s="17">
        <v>0</v>
      </c>
      <c r="H1173" s="5">
        <v>130000</v>
      </c>
    </row>
    <row r="1174" spans="1:8" ht="19.2" x14ac:dyDescent="0.45">
      <c r="A1174" s="25">
        <v>3</v>
      </c>
      <c r="B1174" s="26">
        <v>130000</v>
      </c>
      <c r="G1174" s="17">
        <v>0</v>
      </c>
      <c r="H1174" s="5">
        <v>130000</v>
      </c>
    </row>
    <row r="1175" spans="1:8" ht="19.2" x14ac:dyDescent="0.45">
      <c r="A1175" s="29">
        <v>3</v>
      </c>
      <c r="B1175" s="30">
        <v>130000</v>
      </c>
      <c r="G1175" s="17">
        <v>100</v>
      </c>
      <c r="H1175" s="5">
        <v>130000</v>
      </c>
    </row>
    <row r="1176" spans="1:8" ht="19.2" x14ac:dyDescent="0.45">
      <c r="A1176" s="25">
        <v>3</v>
      </c>
      <c r="B1176" s="26">
        <v>130000</v>
      </c>
      <c r="G1176" s="17">
        <v>0</v>
      </c>
      <c r="H1176" s="5">
        <v>130000</v>
      </c>
    </row>
    <row r="1177" spans="1:8" ht="19.2" x14ac:dyDescent="0.45">
      <c r="A1177" s="29">
        <v>3</v>
      </c>
      <c r="B1177" s="30">
        <v>130000</v>
      </c>
      <c r="G1177" s="17">
        <v>100</v>
      </c>
      <c r="H1177" s="5">
        <v>130000</v>
      </c>
    </row>
    <row r="1178" spans="1:8" ht="19.2" x14ac:dyDescent="0.45">
      <c r="A1178" s="25">
        <v>3</v>
      </c>
      <c r="B1178" s="26">
        <v>130000</v>
      </c>
      <c r="G1178" s="17">
        <v>100</v>
      </c>
      <c r="H1178" s="5">
        <v>130000</v>
      </c>
    </row>
    <row r="1179" spans="1:8" ht="19.2" x14ac:dyDescent="0.45">
      <c r="A1179" s="29">
        <v>3</v>
      </c>
      <c r="B1179" s="30">
        <v>130000</v>
      </c>
      <c r="G1179" s="17">
        <v>100</v>
      </c>
      <c r="H1179" s="5">
        <v>130000</v>
      </c>
    </row>
    <row r="1180" spans="1:8" ht="19.2" x14ac:dyDescent="0.45">
      <c r="A1180" s="25">
        <v>3</v>
      </c>
      <c r="B1180" s="26">
        <v>130000</v>
      </c>
      <c r="G1180" s="17">
        <v>0</v>
      </c>
      <c r="H1180" s="5">
        <v>130000</v>
      </c>
    </row>
    <row r="1181" spans="1:8" ht="19.2" x14ac:dyDescent="0.45">
      <c r="A1181" s="29">
        <v>3</v>
      </c>
      <c r="B1181" s="30">
        <v>130000</v>
      </c>
      <c r="G1181" s="17">
        <v>100</v>
      </c>
      <c r="H1181" s="5">
        <v>130000</v>
      </c>
    </row>
    <row r="1182" spans="1:8" ht="19.2" x14ac:dyDescent="0.45">
      <c r="A1182" s="25">
        <v>3</v>
      </c>
      <c r="B1182" s="26">
        <v>130000</v>
      </c>
      <c r="G1182" s="17">
        <v>100</v>
      </c>
      <c r="H1182" s="5">
        <v>130000</v>
      </c>
    </row>
    <row r="1183" spans="1:8" ht="19.2" x14ac:dyDescent="0.45">
      <c r="A1183" s="29">
        <v>2</v>
      </c>
      <c r="B1183" s="30">
        <v>130000</v>
      </c>
      <c r="G1183" s="17">
        <v>100</v>
      </c>
      <c r="H1183" s="5">
        <v>130000</v>
      </c>
    </row>
    <row r="1184" spans="1:8" ht="19.2" x14ac:dyDescent="0.45">
      <c r="A1184" s="25">
        <v>1</v>
      </c>
      <c r="B1184" s="26">
        <v>130000</v>
      </c>
      <c r="G1184" s="17">
        <v>50</v>
      </c>
      <c r="H1184" s="5">
        <v>130000</v>
      </c>
    </row>
    <row r="1185" spans="1:8" ht="19.2" x14ac:dyDescent="0.45">
      <c r="A1185" s="29">
        <v>3</v>
      </c>
      <c r="B1185" s="30">
        <v>130000</v>
      </c>
      <c r="G1185" s="17">
        <v>100</v>
      </c>
      <c r="H1185" s="5">
        <v>130000</v>
      </c>
    </row>
    <row r="1186" spans="1:8" ht="19.2" x14ac:dyDescent="0.45">
      <c r="A1186" s="25">
        <v>2</v>
      </c>
      <c r="B1186" s="26">
        <v>130000</v>
      </c>
      <c r="G1186" s="17">
        <v>0</v>
      </c>
      <c r="H1186" s="5">
        <v>130000</v>
      </c>
    </row>
    <row r="1187" spans="1:8" ht="19.2" x14ac:dyDescent="0.45">
      <c r="A1187" s="29">
        <v>4</v>
      </c>
      <c r="B1187" s="30">
        <v>130000</v>
      </c>
      <c r="G1187" s="17">
        <v>100</v>
      </c>
      <c r="H1187" s="5">
        <v>130000</v>
      </c>
    </row>
    <row r="1188" spans="1:8" ht="19.2" x14ac:dyDescent="0.45">
      <c r="A1188" s="25">
        <v>3</v>
      </c>
      <c r="B1188" s="26">
        <v>130000</v>
      </c>
      <c r="G1188" s="17">
        <v>100</v>
      </c>
      <c r="H1188" s="5">
        <v>130000</v>
      </c>
    </row>
    <row r="1189" spans="1:8" ht="19.2" x14ac:dyDescent="0.45">
      <c r="A1189" s="29">
        <v>3</v>
      </c>
      <c r="B1189" s="30">
        <v>130000</v>
      </c>
      <c r="G1189" s="17">
        <v>100</v>
      </c>
      <c r="H1189" s="5">
        <v>130000</v>
      </c>
    </row>
    <row r="1190" spans="1:8" ht="19.2" x14ac:dyDescent="0.45">
      <c r="A1190" s="25">
        <v>3</v>
      </c>
      <c r="B1190" s="26">
        <v>130000</v>
      </c>
      <c r="G1190" s="17">
        <v>100</v>
      </c>
      <c r="H1190" s="5">
        <v>130000</v>
      </c>
    </row>
    <row r="1191" spans="1:8" ht="19.2" x14ac:dyDescent="0.45">
      <c r="A1191" s="29">
        <v>3</v>
      </c>
      <c r="B1191" s="30">
        <v>130000</v>
      </c>
      <c r="G1191" s="17">
        <v>100</v>
      </c>
      <c r="H1191" s="5">
        <v>130000</v>
      </c>
    </row>
    <row r="1192" spans="1:8" ht="19.2" x14ac:dyDescent="0.45">
      <c r="A1192" s="25">
        <v>2</v>
      </c>
      <c r="B1192" s="26">
        <v>130000</v>
      </c>
      <c r="G1192" s="17">
        <v>100</v>
      </c>
      <c r="H1192" s="5">
        <v>130000</v>
      </c>
    </row>
    <row r="1193" spans="1:8" ht="19.2" x14ac:dyDescent="0.45">
      <c r="A1193" s="29">
        <v>3</v>
      </c>
      <c r="B1193" s="30">
        <v>129400</v>
      </c>
      <c r="G1193" s="17">
        <v>100</v>
      </c>
      <c r="H1193" s="5">
        <v>129400</v>
      </c>
    </row>
    <row r="1194" spans="1:8" ht="19.2" x14ac:dyDescent="0.45">
      <c r="A1194" s="25">
        <v>3</v>
      </c>
      <c r="B1194" s="26">
        <v>129400</v>
      </c>
      <c r="G1194" s="17">
        <v>100</v>
      </c>
      <c r="H1194" s="5">
        <v>129400</v>
      </c>
    </row>
    <row r="1195" spans="1:8" ht="19.2" x14ac:dyDescent="0.45">
      <c r="A1195" s="29">
        <v>3</v>
      </c>
      <c r="B1195" s="30">
        <v>129300</v>
      </c>
      <c r="G1195" s="17">
        <v>0</v>
      </c>
      <c r="H1195" s="5">
        <v>129300</v>
      </c>
    </row>
    <row r="1196" spans="1:8" ht="19.2" x14ac:dyDescent="0.45">
      <c r="A1196" s="25">
        <v>3</v>
      </c>
      <c r="B1196" s="26">
        <v>129300</v>
      </c>
      <c r="G1196" s="17">
        <v>0</v>
      </c>
      <c r="H1196" s="5">
        <v>129300</v>
      </c>
    </row>
    <row r="1197" spans="1:8" ht="19.2" x14ac:dyDescent="0.45">
      <c r="A1197" s="29">
        <v>3</v>
      </c>
      <c r="B1197" s="30">
        <v>129300</v>
      </c>
      <c r="G1197" s="17">
        <v>0</v>
      </c>
      <c r="H1197" s="5">
        <v>129300</v>
      </c>
    </row>
    <row r="1198" spans="1:8" ht="19.2" x14ac:dyDescent="0.45">
      <c r="A1198" s="25">
        <v>3</v>
      </c>
      <c r="B1198" s="26">
        <v>129300</v>
      </c>
      <c r="G1198" s="17">
        <v>0</v>
      </c>
      <c r="H1198" s="5">
        <v>129300</v>
      </c>
    </row>
    <row r="1199" spans="1:8" ht="19.2" x14ac:dyDescent="0.45">
      <c r="A1199" s="29">
        <v>3</v>
      </c>
      <c r="B1199" s="30">
        <v>129300</v>
      </c>
      <c r="G1199" s="17">
        <v>0</v>
      </c>
      <c r="H1199" s="5">
        <v>129300</v>
      </c>
    </row>
    <row r="1200" spans="1:8" ht="19.2" x14ac:dyDescent="0.45">
      <c r="A1200" s="25">
        <v>3</v>
      </c>
      <c r="B1200" s="26">
        <v>129300</v>
      </c>
      <c r="G1200" s="17">
        <v>0</v>
      </c>
      <c r="H1200" s="5">
        <v>129300</v>
      </c>
    </row>
    <row r="1201" spans="1:8" ht="19.2" x14ac:dyDescent="0.45">
      <c r="A1201" s="29">
        <v>3</v>
      </c>
      <c r="B1201" s="30">
        <v>129300</v>
      </c>
      <c r="G1201" s="17">
        <v>0</v>
      </c>
      <c r="H1201" s="5">
        <v>129300</v>
      </c>
    </row>
    <row r="1202" spans="1:8" ht="19.2" x14ac:dyDescent="0.45">
      <c r="A1202" s="25">
        <v>3</v>
      </c>
      <c r="B1202" s="26">
        <v>129300</v>
      </c>
      <c r="G1202" s="17">
        <v>0</v>
      </c>
      <c r="H1202" s="5">
        <v>129300</v>
      </c>
    </row>
    <row r="1203" spans="1:8" ht="19.2" x14ac:dyDescent="0.45">
      <c r="A1203" s="29">
        <v>3</v>
      </c>
      <c r="B1203" s="30">
        <v>129300</v>
      </c>
      <c r="G1203" s="17">
        <v>0</v>
      </c>
      <c r="H1203" s="5">
        <v>129300</v>
      </c>
    </row>
    <row r="1204" spans="1:8" ht="19.2" x14ac:dyDescent="0.45">
      <c r="A1204" s="25">
        <v>3</v>
      </c>
      <c r="B1204" s="26">
        <v>129300</v>
      </c>
      <c r="G1204" s="17">
        <v>0</v>
      </c>
      <c r="H1204" s="5">
        <v>129300</v>
      </c>
    </row>
    <row r="1205" spans="1:8" ht="19.2" x14ac:dyDescent="0.45">
      <c r="A1205" s="29">
        <v>3</v>
      </c>
      <c r="B1205" s="30">
        <v>129300</v>
      </c>
      <c r="G1205" s="17">
        <v>0</v>
      </c>
      <c r="H1205" s="5">
        <v>129300</v>
      </c>
    </row>
    <row r="1206" spans="1:8" ht="19.2" x14ac:dyDescent="0.45">
      <c r="A1206" s="25">
        <v>3</v>
      </c>
      <c r="B1206" s="26">
        <v>129300</v>
      </c>
      <c r="G1206" s="17">
        <v>0</v>
      </c>
      <c r="H1206" s="5">
        <v>129300</v>
      </c>
    </row>
    <row r="1207" spans="1:8" ht="19.2" x14ac:dyDescent="0.45">
      <c r="A1207" s="29">
        <v>3</v>
      </c>
      <c r="B1207" s="30">
        <v>129300</v>
      </c>
      <c r="G1207" s="17">
        <v>0</v>
      </c>
      <c r="H1207" s="5">
        <v>129300</v>
      </c>
    </row>
    <row r="1208" spans="1:8" ht="19.2" x14ac:dyDescent="0.45">
      <c r="A1208" s="25">
        <v>3</v>
      </c>
      <c r="B1208" s="26">
        <v>129300</v>
      </c>
      <c r="G1208" s="17">
        <v>0</v>
      </c>
      <c r="H1208" s="5">
        <v>129300</v>
      </c>
    </row>
    <row r="1209" spans="1:8" ht="19.2" x14ac:dyDescent="0.45">
      <c r="A1209" s="29">
        <v>3</v>
      </c>
      <c r="B1209" s="30">
        <v>129300</v>
      </c>
      <c r="G1209" s="17">
        <v>0</v>
      </c>
      <c r="H1209" s="5">
        <v>129300</v>
      </c>
    </row>
    <row r="1210" spans="1:8" ht="19.2" x14ac:dyDescent="0.45">
      <c r="A1210" s="25">
        <v>3</v>
      </c>
      <c r="B1210" s="26">
        <v>129300</v>
      </c>
      <c r="G1210" s="17">
        <v>0</v>
      </c>
      <c r="H1210" s="5">
        <v>129300</v>
      </c>
    </row>
    <row r="1211" spans="1:8" ht="19.2" x14ac:dyDescent="0.45">
      <c r="A1211" s="29">
        <v>3</v>
      </c>
      <c r="B1211" s="30">
        <v>129300</v>
      </c>
      <c r="G1211" s="17">
        <v>0</v>
      </c>
      <c r="H1211" s="5">
        <v>129300</v>
      </c>
    </row>
    <row r="1212" spans="1:8" ht="19.2" x14ac:dyDescent="0.45">
      <c r="A1212" s="25">
        <v>3</v>
      </c>
      <c r="B1212" s="26">
        <v>129300</v>
      </c>
      <c r="G1212" s="17">
        <v>0</v>
      </c>
      <c r="H1212" s="5">
        <v>129300</v>
      </c>
    </row>
    <row r="1213" spans="1:8" ht="19.2" x14ac:dyDescent="0.45">
      <c r="A1213" s="29">
        <v>3</v>
      </c>
      <c r="B1213" s="30">
        <v>129300</v>
      </c>
      <c r="G1213" s="17">
        <v>0</v>
      </c>
      <c r="H1213" s="5">
        <v>129300</v>
      </c>
    </row>
    <row r="1214" spans="1:8" ht="19.2" x14ac:dyDescent="0.45">
      <c r="A1214" s="25">
        <v>3</v>
      </c>
      <c r="B1214" s="26">
        <v>129300</v>
      </c>
      <c r="G1214" s="17">
        <v>0</v>
      </c>
      <c r="H1214" s="5">
        <v>129300</v>
      </c>
    </row>
    <row r="1215" spans="1:8" ht="19.2" x14ac:dyDescent="0.45">
      <c r="A1215" s="29">
        <v>3</v>
      </c>
      <c r="B1215" s="30">
        <v>129300</v>
      </c>
      <c r="G1215" s="17">
        <v>0</v>
      </c>
      <c r="H1215" s="5">
        <v>129300</v>
      </c>
    </row>
    <row r="1216" spans="1:8" ht="19.2" x14ac:dyDescent="0.45">
      <c r="A1216" s="25">
        <v>2</v>
      </c>
      <c r="B1216" s="26">
        <v>129300</v>
      </c>
      <c r="G1216" s="17">
        <v>0</v>
      </c>
      <c r="H1216" s="5">
        <v>129300</v>
      </c>
    </row>
    <row r="1217" spans="1:8" ht="19.2" x14ac:dyDescent="0.45">
      <c r="A1217" s="29">
        <v>1</v>
      </c>
      <c r="B1217" s="30">
        <v>129000</v>
      </c>
      <c r="G1217" s="17">
        <v>100</v>
      </c>
      <c r="H1217" s="5">
        <v>129000</v>
      </c>
    </row>
    <row r="1218" spans="1:8" ht="19.2" x14ac:dyDescent="0.45">
      <c r="A1218" s="25">
        <v>3</v>
      </c>
      <c r="B1218" s="26">
        <v>129000</v>
      </c>
      <c r="G1218" s="17">
        <v>0</v>
      </c>
      <c r="H1218" s="5">
        <v>129000</v>
      </c>
    </row>
    <row r="1219" spans="1:8" ht="19.2" x14ac:dyDescent="0.45">
      <c r="A1219" s="29">
        <v>3</v>
      </c>
      <c r="B1219" s="30">
        <v>128875</v>
      </c>
      <c r="G1219" s="17">
        <v>100</v>
      </c>
      <c r="H1219" s="5">
        <v>128875</v>
      </c>
    </row>
    <row r="1220" spans="1:8" ht="19.2" x14ac:dyDescent="0.45">
      <c r="A1220" s="25">
        <v>3</v>
      </c>
      <c r="B1220" s="26">
        <v>128875</v>
      </c>
      <c r="G1220" s="17">
        <v>100</v>
      </c>
      <c r="H1220" s="5">
        <v>128875</v>
      </c>
    </row>
    <row r="1221" spans="1:8" ht="19.2" x14ac:dyDescent="0.45">
      <c r="A1221" s="29">
        <v>3</v>
      </c>
      <c r="B1221" s="30">
        <v>128875</v>
      </c>
      <c r="G1221" s="17">
        <v>100</v>
      </c>
      <c r="H1221" s="5">
        <v>128875</v>
      </c>
    </row>
    <row r="1222" spans="1:8" ht="19.2" x14ac:dyDescent="0.45">
      <c r="A1222" s="25">
        <v>3</v>
      </c>
      <c r="B1222" s="26">
        <v>128500</v>
      </c>
      <c r="G1222" s="17">
        <v>100</v>
      </c>
      <c r="H1222" s="5">
        <v>128500</v>
      </c>
    </row>
    <row r="1223" spans="1:8" ht="19.2" x14ac:dyDescent="0.45">
      <c r="A1223" s="29">
        <v>2</v>
      </c>
      <c r="B1223" s="30">
        <v>128058</v>
      </c>
      <c r="G1223" s="17">
        <v>50</v>
      </c>
      <c r="H1223" s="5">
        <v>128058</v>
      </c>
    </row>
    <row r="1224" spans="1:8" ht="19.2" x14ac:dyDescent="0.45">
      <c r="A1224" s="25">
        <v>3</v>
      </c>
      <c r="B1224" s="26">
        <v>128000</v>
      </c>
      <c r="G1224" s="17">
        <v>0</v>
      </c>
      <c r="H1224" s="5">
        <v>128000</v>
      </c>
    </row>
    <row r="1225" spans="1:8" ht="19.2" x14ac:dyDescent="0.45">
      <c r="A1225" s="29">
        <v>3</v>
      </c>
      <c r="B1225" s="30">
        <v>128000</v>
      </c>
      <c r="G1225" s="17">
        <v>0</v>
      </c>
      <c r="H1225" s="5">
        <v>128000</v>
      </c>
    </row>
    <row r="1226" spans="1:8" ht="19.2" x14ac:dyDescent="0.45">
      <c r="A1226" s="25">
        <v>3</v>
      </c>
      <c r="B1226" s="26">
        <v>128000</v>
      </c>
      <c r="G1226" s="17">
        <v>0</v>
      </c>
      <c r="H1226" s="5">
        <v>128000</v>
      </c>
    </row>
    <row r="1227" spans="1:8" ht="19.2" x14ac:dyDescent="0.45">
      <c r="A1227" s="29">
        <v>3</v>
      </c>
      <c r="B1227" s="30">
        <v>128000</v>
      </c>
      <c r="G1227" s="17">
        <v>100</v>
      </c>
      <c r="H1227" s="5">
        <v>128000</v>
      </c>
    </row>
    <row r="1228" spans="1:8" ht="19.2" x14ac:dyDescent="0.45">
      <c r="A1228" s="25">
        <v>2</v>
      </c>
      <c r="B1228" s="26">
        <v>127500</v>
      </c>
      <c r="G1228" s="17">
        <v>100</v>
      </c>
      <c r="H1228" s="5">
        <v>127500</v>
      </c>
    </row>
    <row r="1229" spans="1:8" ht="19.2" x14ac:dyDescent="0.45">
      <c r="A1229" s="29">
        <v>3</v>
      </c>
      <c r="B1229" s="30">
        <v>127000</v>
      </c>
      <c r="G1229" s="17">
        <v>100</v>
      </c>
      <c r="H1229" s="5">
        <v>127000</v>
      </c>
    </row>
    <row r="1230" spans="1:8" ht="19.2" x14ac:dyDescent="0.45">
      <c r="A1230" s="25">
        <v>3</v>
      </c>
      <c r="B1230" s="26">
        <v>127000</v>
      </c>
      <c r="G1230" s="17">
        <v>100</v>
      </c>
      <c r="H1230" s="5">
        <v>127000</v>
      </c>
    </row>
    <row r="1231" spans="1:8" ht="19.2" x14ac:dyDescent="0.45">
      <c r="A1231" s="29">
        <v>3</v>
      </c>
      <c r="B1231" s="30">
        <v>127000</v>
      </c>
      <c r="G1231" s="17">
        <v>100</v>
      </c>
      <c r="H1231" s="5">
        <v>127000</v>
      </c>
    </row>
    <row r="1232" spans="1:8" ht="19.2" x14ac:dyDescent="0.45">
      <c r="A1232" s="25">
        <v>3</v>
      </c>
      <c r="B1232" s="26">
        <v>127000</v>
      </c>
      <c r="G1232" s="17">
        <v>0</v>
      </c>
      <c r="H1232" s="5">
        <v>127000</v>
      </c>
    </row>
    <row r="1233" spans="1:8" ht="19.2" x14ac:dyDescent="0.45">
      <c r="A1233" s="29">
        <v>3</v>
      </c>
      <c r="B1233" s="30">
        <v>126500</v>
      </c>
      <c r="G1233" s="17">
        <v>100</v>
      </c>
      <c r="H1233" s="5">
        <v>126500</v>
      </c>
    </row>
    <row r="1234" spans="1:8" ht="19.2" x14ac:dyDescent="0.45">
      <c r="A1234" s="25">
        <v>2</v>
      </c>
      <c r="B1234" s="26">
        <v>126500</v>
      </c>
      <c r="G1234" s="17">
        <v>0</v>
      </c>
      <c r="H1234" s="5">
        <v>126500</v>
      </c>
    </row>
    <row r="1235" spans="1:8" ht="19.2" x14ac:dyDescent="0.45">
      <c r="A1235" s="29">
        <v>3</v>
      </c>
      <c r="B1235" s="30">
        <v>126500</v>
      </c>
      <c r="G1235" s="17">
        <v>100</v>
      </c>
      <c r="H1235" s="5">
        <v>126500</v>
      </c>
    </row>
    <row r="1236" spans="1:8" ht="19.2" x14ac:dyDescent="0.45">
      <c r="A1236" s="25">
        <v>2</v>
      </c>
      <c r="B1236" s="26">
        <v>126080</v>
      </c>
      <c r="G1236" s="17">
        <v>0</v>
      </c>
      <c r="H1236" s="5">
        <v>126080</v>
      </c>
    </row>
    <row r="1237" spans="1:8" ht="19.2" x14ac:dyDescent="0.45">
      <c r="A1237" s="29">
        <v>3</v>
      </c>
      <c r="B1237" s="30">
        <v>126000</v>
      </c>
      <c r="G1237" s="17">
        <v>100</v>
      </c>
      <c r="H1237" s="5">
        <v>126000</v>
      </c>
    </row>
    <row r="1238" spans="1:8" ht="19.2" x14ac:dyDescent="0.45">
      <c r="A1238" s="25">
        <v>3</v>
      </c>
      <c r="B1238" s="26">
        <v>126000</v>
      </c>
      <c r="G1238" s="17">
        <v>100</v>
      </c>
      <c r="H1238" s="5">
        <v>126000</v>
      </c>
    </row>
    <row r="1239" spans="1:8" ht="19.2" x14ac:dyDescent="0.45">
      <c r="A1239" s="29">
        <v>4</v>
      </c>
      <c r="B1239" s="30">
        <v>125976</v>
      </c>
      <c r="G1239" s="17">
        <v>50</v>
      </c>
      <c r="H1239" s="5">
        <v>125976</v>
      </c>
    </row>
    <row r="1240" spans="1:8" ht="19.2" x14ac:dyDescent="0.45">
      <c r="A1240" s="25">
        <v>1</v>
      </c>
      <c r="B1240" s="26">
        <v>125404</v>
      </c>
      <c r="G1240" s="17">
        <v>50</v>
      </c>
      <c r="H1240" s="5">
        <v>125404</v>
      </c>
    </row>
    <row r="1241" spans="1:8" ht="19.2" x14ac:dyDescent="0.45">
      <c r="A1241" s="29">
        <v>3</v>
      </c>
      <c r="B1241" s="30">
        <v>125000</v>
      </c>
      <c r="G1241" s="17">
        <v>100</v>
      </c>
      <c r="H1241" s="5">
        <v>125000</v>
      </c>
    </row>
    <row r="1242" spans="1:8" ht="19.2" x14ac:dyDescent="0.45">
      <c r="A1242" s="25">
        <v>3</v>
      </c>
      <c r="B1242" s="26">
        <v>125000</v>
      </c>
      <c r="G1242" s="17">
        <v>100</v>
      </c>
      <c r="H1242" s="5">
        <v>125000</v>
      </c>
    </row>
    <row r="1243" spans="1:8" ht="19.2" x14ac:dyDescent="0.45">
      <c r="A1243" s="29">
        <v>3</v>
      </c>
      <c r="B1243" s="30">
        <v>125000</v>
      </c>
      <c r="G1243" s="17">
        <v>0</v>
      </c>
      <c r="H1243" s="5">
        <v>125000</v>
      </c>
    </row>
    <row r="1244" spans="1:8" ht="19.2" x14ac:dyDescent="0.45">
      <c r="A1244" s="25">
        <v>3</v>
      </c>
      <c r="B1244" s="26">
        <v>125000</v>
      </c>
      <c r="G1244" s="17">
        <v>100</v>
      </c>
      <c r="H1244" s="5">
        <v>125000</v>
      </c>
    </row>
    <row r="1245" spans="1:8" ht="19.2" x14ac:dyDescent="0.45">
      <c r="A1245" s="29">
        <v>3</v>
      </c>
      <c r="B1245" s="30">
        <v>125000</v>
      </c>
      <c r="G1245" s="17">
        <v>100</v>
      </c>
      <c r="H1245" s="5">
        <v>125000</v>
      </c>
    </row>
    <row r="1246" spans="1:8" ht="19.2" x14ac:dyDescent="0.45">
      <c r="A1246" s="25">
        <v>1</v>
      </c>
      <c r="B1246" s="26">
        <v>125000</v>
      </c>
      <c r="G1246" s="17">
        <v>0</v>
      </c>
      <c r="H1246" s="5">
        <v>125000</v>
      </c>
    </row>
    <row r="1247" spans="1:8" ht="19.2" x14ac:dyDescent="0.45">
      <c r="A1247" s="29">
        <v>3</v>
      </c>
      <c r="B1247" s="30">
        <v>124270</v>
      </c>
      <c r="G1247" s="17">
        <v>100</v>
      </c>
      <c r="H1247" s="5">
        <v>124270</v>
      </c>
    </row>
    <row r="1248" spans="1:8" ht="19.2" x14ac:dyDescent="0.45">
      <c r="A1248" s="25">
        <v>1</v>
      </c>
      <c r="B1248" s="26">
        <v>124234</v>
      </c>
      <c r="G1248" s="17">
        <v>0</v>
      </c>
      <c r="H1248" s="5">
        <v>124234</v>
      </c>
    </row>
    <row r="1249" spans="1:8" ht="19.2" x14ac:dyDescent="0.45">
      <c r="A1249" s="29">
        <v>3</v>
      </c>
      <c r="B1249" s="30">
        <v>124190</v>
      </c>
      <c r="G1249" s="17">
        <v>100</v>
      </c>
      <c r="H1249" s="5">
        <v>124190</v>
      </c>
    </row>
    <row r="1250" spans="1:8" ht="19.2" x14ac:dyDescent="0.45">
      <c r="A1250" s="25">
        <v>2</v>
      </c>
      <c r="B1250" s="26">
        <v>124000</v>
      </c>
      <c r="G1250" s="17">
        <v>100</v>
      </c>
      <c r="H1250" s="5">
        <v>124000</v>
      </c>
    </row>
    <row r="1251" spans="1:8" ht="19.2" x14ac:dyDescent="0.45">
      <c r="A1251" s="29">
        <v>2</v>
      </c>
      <c r="B1251" s="30">
        <v>124000</v>
      </c>
      <c r="G1251" s="17">
        <v>0</v>
      </c>
      <c r="H1251" s="5">
        <v>124000</v>
      </c>
    </row>
    <row r="1252" spans="1:8" ht="19.2" x14ac:dyDescent="0.45">
      <c r="A1252" s="25">
        <v>2</v>
      </c>
      <c r="B1252" s="26">
        <v>124000</v>
      </c>
      <c r="G1252" s="17">
        <v>0</v>
      </c>
      <c r="H1252" s="5">
        <v>124000</v>
      </c>
    </row>
    <row r="1253" spans="1:8" ht="19.2" x14ac:dyDescent="0.45">
      <c r="A1253" s="29">
        <v>3</v>
      </c>
      <c r="B1253" s="30">
        <v>123648</v>
      </c>
      <c r="G1253" s="17">
        <v>0</v>
      </c>
      <c r="H1253" s="5">
        <v>123648</v>
      </c>
    </row>
    <row r="1254" spans="1:8" ht="19.2" x14ac:dyDescent="0.45">
      <c r="A1254" s="25">
        <v>3</v>
      </c>
      <c r="B1254" s="26">
        <v>123400</v>
      </c>
      <c r="G1254" s="17">
        <v>0</v>
      </c>
      <c r="H1254" s="5">
        <v>123400</v>
      </c>
    </row>
    <row r="1255" spans="1:8" ht="19.2" x14ac:dyDescent="0.45">
      <c r="A1255" s="29">
        <v>3</v>
      </c>
      <c r="B1255" s="30">
        <v>123400</v>
      </c>
      <c r="G1255" s="17">
        <v>0</v>
      </c>
      <c r="H1255" s="5">
        <v>123400</v>
      </c>
    </row>
    <row r="1256" spans="1:8" ht="19.2" x14ac:dyDescent="0.45">
      <c r="A1256" s="25">
        <v>3</v>
      </c>
      <c r="B1256" s="26">
        <v>123000</v>
      </c>
      <c r="G1256" s="17">
        <v>0</v>
      </c>
      <c r="H1256" s="5">
        <v>123000</v>
      </c>
    </row>
    <row r="1257" spans="1:8" ht="19.2" x14ac:dyDescent="0.45">
      <c r="A1257" s="29">
        <v>3</v>
      </c>
      <c r="B1257" s="30">
        <v>123000</v>
      </c>
      <c r="G1257" s="17">
        <v>100</v>
      </c>
      <c r="H1257" s="5">
        <v>123000</v>
      </c>
    </row>
    <row r="1258" spans="1:8" ht="19.2" x14ac:dyDescent="0.45">
      <c r="A1258" s="25">
        <v>3</v>
      </c>
      <c r="B1258" s="26">
        <v>123000</v>
      </c>
      <c r="G1258" s="17">
        <v>100</v>
      </c>
      <c r="H1258" s="5">
        <v>123000</v>
      </c>
    </row>
    <row r="1259" spans="1:8" ht="19.2" x14ac:dyDescent="0.45">
      <c r="A1259" s="29">
        <v>3</v>
      </c>
      <c r="B1259" s="30">
        <v>123000</v>
      </c>
      <c r="G1259" s="17">
        <v>100</v>
      </c>
      <c r="H1259" s="5">
        <v>123000</v>
      </c>
    </row>
    <row r="1260" spans="1:8" ht="19.2" x14ac:dyDescent="0.45">
      <c r="A1260" s="25">
        <v>3</v>
      </c>
      <c r="B1260" s="26">
        <v>122600</v>
      </c>
      <c r="G1260" s="17">
        <v>0</v>
      </c>
      <c r="H1260" s="5">
        <v>122600</v>
      </c>
    </row>
    <row r="1261" spans="1:8" ht="19.2" x14ac:dyDescent="0.45">
      <c r="A1261" s="29">
        <v>3</v>
      </c>
      <c r="B1261" s="30">
        <v>122600</v>
      </c>
      <c r="G1261" s="17">
        <v>0</v>
      </c>
      <c r="H1261" s="5">
        <v>122600</v>
      </c>
    </row>
    <row r="1262" spans="1:8" ht="19.2" x14ac:dyDescent="0.45">
      <c r="A1262" s="25">
        <v>2</v>
      </c>
      <c r="B1262" s="26">
        <v>122500</v>
      </c>
      <c r="G1262" s="17">
        <v>100</v>
      </c>
      <c r="H1262" s="5">
        <v>122500</v>
      </c>
    </row>
    <row r="1263" spans="1:8" ht="19.2" x14ac:dyDescent="0.45">
      <c r="A1263" s="29">
        <v>3</v>
      </c>
      <c r="B1263" s="30">
        <v>122500</v>
      </c>
      <c r="G1263" s="17">
        <v>0</v>
      </c>
      <c r="H1263" s="5">
        <v>122500</v>
      </c>
    </row>
    <row r="1264" spans="1:8" ht="19.2" x14ac:dyDescent="0.45">
      <c r="A1264" s="25">
        <v>3</v>
      </c>
      <c r="B1264" s="26">
        <v>122500</v>
      </c>
      <c r="G1264" s="17">
        <v>100</v>
      </c>
      <c r="H1264" s="5">
        <v>122500</v>
      </c>
    </row>
    <row r="1265" spans="1:8" ht="19.2" x14ac:dyDescent="0.45">
      <c r="A1265" s="29">
        <v>3</v>
      </c>
      <c r="B1265" s="30">
        <v>122000</v>
      </c>
      <c r="G1265" s="17">
        <v>0</v>
      </c>
      <c r="H1265" s="5">
        <v>122000</v>
      </c>
    </row>
    <row r="1266" spans="1:8" ht="19.2" x14ac:dyDescent="0.45">
      <c r="A1266" s="25">
        <v>3</v>
      </c>
      <c r="B1266" s="26">
        <v>122000</v>
      </c>
      <c r="G1266" s="17">
        <v>0</v>
      </c>
      <c r="H1266" s="5">
        <v>122000</v>
      </c>
    </row>
    <row r="1267" spans="1:8" ht="19.2" x14ac:dyDescent="0.45">
      <c r="A1267" s="29">
        <v>3</v>
      </c>
      <c r="B1267" s="30">
        <v>120600</v>
      </c>
      <c r="G1267" s="17">
        <v>100</v>
      </c>
      <c r="H1267" s="5">
        <v>120600</v>
      </c>
    </row>
    <row r="1268" spans="1:8" ht="19.2" x14ac:dyDescent="0.45">
      <c r="A1268" s="25">
        <v>2</v>
      </c>
      <c r="B1268" s="26">
        <v>120402</v>
      </c>
      <c r="G1268" s="17">
        <v>0</v>
      </c>
      <c r="H1268" s="5">
        <v>120402</v>
      </c>
    </row>
    <row r="1269" spans="1:8" ht="19.2" x14ac:dyDescent="0.45">
      <c r="A1269" s="29">
        <v>3</v>
      </c>
      <c r="B1269" s="30">
        <v>120160</v>
      </c>
      <c r="G1269" s="17">
        <v>100</v>
      </c>
      <c r="H1269" s="5">
        <v>120160</v>
      </c>
    </row>
    <row r="1270" spans="1:8" ht="19.2" x14ac:dyDescent="0.45">
      <c r="A1270" s="25">
        <v>3</v>
      </c>
      <c r="B1270" s="26">
        <v>120000</v>
      </c>
      <c r="G1270" s="17">
        <v>0</v>
      </c>
      <c r="H1270" s="5">
        <v>120000</v>
      </c>
    </row>
    <row r="1271" spans="1:8" ht="19.2" x14ac:dyDescent="0.45">
      <c r="A1271" s="29">
        <v>2</v>
      </c>
      <c r="B1271" s="30">
        <v>120000</v>
      </c>
      <c r="G1271" s="17">
        <v>0</v>
      </c>
      <c r="H1271" s="5">
        <v>120000</v>
      </c>
    </row>
    <row r="1272" spans="1:8" ht="19.2" x14ac:dyDescent="0.45">
      <c r="A1272" s="25">
        <v>3</v>
      </c>
      <c r="B1272" s="26">
        <v>120000</v>
      </c>
      <c r="G1272" s="17">
        <v>0</v>
      </c>
      <c r="H1272" s="5">
        <v>120000</v>
      </c>
    </row>
    <row r="1273" spans="1:8" ht="19.2" x14ac:dyDescent="0.45">
      <c r="A1273" s="29">
        <v>3</v>
      </c>
      <c r="B1273" s="30">
        <v>120000</v>
      </c>
      <c r="G1273" s="17">
        <v>0</v>
      </c>
      <c r="H1273" s="5">
        <v>120000</v>
      </c>
    </row>
    <row r="1274" spans="1:8" ht="19.2" x14ac:dyDescent="0.45">
      <c r="A1274" s="25">
        <v>3</v>
      </c>
      <c r="B1274" s="26">
        <v>120000</v>
      </c>
      <c r="G1274" s="17">
        <v>0</v>
      </c>
      <c r="H1274" s="5">
        <v>120000</v>
      </c>
    </row>
    <row r="1275" spans="1:8" ht="19.2" x14ac:dyDescent="0.45">
      <c r="A1275" s="29">
        <v>3</v>
      </c>
      <c r="B1275" s="30">
        <v>120000</v>
      </c>
      <c r="G1275" s="17">
        <v>0</v>
      </c>
      <c r="H1275" s="5">
        <v>120000</v>
      </c>
    </row>
    <row r="1276" spans="1:8" ht="19.2" x14ac:dyDescent="0.45">
      <c r="A1276" s="25">
        <v>3</v>
      </c>
      <c r="B1276" s="26">
        <v>120000</v>
      </c>
      <c r="G1276" s="17">
        <v>0</v>
      </c>
      <c r="H1276" s="5">
        <v>120000</v>
      </c>
    </row>
    <row r="1277" spans="1:8" ht="19.2" x14ac:dyDescent="0.45">
      <c r="A1277" s="29">
        <v>2</v>
      </c>
      <c r="B1277" s="30">
        <v>120000</v>
      </c>
      <c r="G1277" s="17">
        <v>100</v>
      </c>
      <c r="H1277" s="5">
        <v>120000</v>
      </c>
    </row>
    <row r="1278" spans="1:8" ht="19.2" x14ac:dyDescent="0.45">
      <c r="A1278" s="25">
        <v>3</v>
      </c>
      <c r="B1278" s="26">
        <v>120000</v>
      </c>
      <c r="G1278" s="17">
        <v>0</v>
      </c>
      <c r="H1278" s="5">
        <v>120000</v>
      </c>
    </row>
    <row r="1279" spans="1:8" ht="19.2" x14ac:dyDescent="0.45">
      <c r="A1279" s="29">
        <v>3</v>
      </c>
      <c r="B1279" s="30">
        <v>120000</v>
      </c>
      <c r="G1279" s="17">
        <v>0</v>
      </c>
      <c r="H1279" s="5">
        <v>120000</v>
      </c>
    </row>
    <row r="1280" spans="1:8" ht="19.2" x14ac:dyDescent="0.45">
      <c r="A1280" s="25">
        <v>3</v>
      </c>
      <c r="B1280" s="26">
        <v>120000</v>
      </c>
      <c r="G1280" s="17">
        <v>100</v>
      </c>
      <c r="H1280" s="5">
        <v>120000</v>
      </c>
    </row>
    <row r="1281" spans="1:8" ht="19.2" x14ac:dyDescent="0.45">
      <c r="A1281" s="29">
        <v>3</v>
      </c>
      <c r="B1281" s="30">
        <v>120000</v>
      </c>
      <c r="G1281" s="17">
        <v>100</v>
      </c>
      <c r="H1281" s="5">
        <v>120000</v>
      </c>
    </row>
    <row r="1282" spans="1:8" ht="19.2" x14ac:dyDescent="0.45">
      <c r="A1282" s="25">
        <v>3</v>
      </c>
      <c r="B1282" s="26">
        <v>120000</v>
      </c>
      <c r="G1282" s="17">
        <v>0</v>
      </c>
      <c r="H1282" s="5">
        <v>120000</v>
      </c>
    </row>
    <row r="1283" spans="1:8" ht="19.2" x14ac:dyDescent="0.45">
      <c r="A1283" s="29">
        <v>3</v>
      </c>
      <c r="B1283" s="30">
        <v>120000</v>
      </c>
      <c r="G1283" s="17">
        <v>0</v>
      </c>
      <c r="H1283" s="5">
        <v>120000</v>
      </c>
    </row>
    <row r="1284" spans="1:8" ht="19.2" x14ac:dyDescent="0.45">
      <c r="A1284" s="25">
        <v>3</v>
      </c>
      <c r="B1284" s="26">
        <v>120000</v>
      </c>
      <c r="G1284" s="17">
        <v>0</v>
      </c>
      <c r="H1284" s="5">
        <v>120000</v>
      </c>
    </row>
    <row r="1285" spans="1:8" ht="19.2" x14ac:dyDescent="0.45">
      <c r="A1285" s="29">
        <v>2</v>
      </c>
      <c r="B1285" s="30">
        <v>120000</v>
      </c>
      <c r="G1285" s="17">
        <v>0</v>
      </c>
      <c r="H1285" s="5">
        <v>120000</v>
      </c>
    </row>
    <row r="1286" spans="1:8" ht="19.2" x14ac:dyDescent="0.45">
      <c r="A1286" s="25">
        <v>2</v>
      </c>
      <c r="B1286" s="26">
        <v>120000</v>
      </c>
      <c r="G1286" s="17">
        <v>100</v>
      </c>
      <c r="H1286" s="5">
        <v>120000</v>
      </c>
    </row>
    <row r="1287" spans="1:8" ht="19.2" x14ac:dyDescent="0.45">
      <c r="A1287" s="29">
        <v>3</v>
      </c>
      <c r="B1287" s="30">
        <v>120000</v>
      </c>
      <c r="G1287" s="17">
        <v>0</v>
      </c>
      <c r="H1287" s="5">
        <v>120000</v>
      </c>
    </row>
    <row r="1288" spans="1:8" ht="19.2" x14ac:dyDescent="0.45">
      <c r="A1288" s="25">
        <v>3</v>
      </c>
      <c r="B1288" s="26">
        <v>120000</v>
      </c>
      <c r="G1288" s="17">
        <v>100</v>
      </c>
      <c r="H1288" s="5">
        <v>120000</v>
      </c>
    </row>
    <row r="1289" spans="1:8" ht="19.2" x14ac:dyDescent="0.45">
      <c r="A1289" s="29">
        <v>3</v>
      </c>
      <c r="B1289" s="30">
        <v>120000</v>
      </c>
      <c r="G1289" s="17">
        <v>0</v>
      </c>
      <c r="H1289" s="5">
        <v>120000</v>
      </c>
    </row>
    <row r="1290" spans="1:8" ht="19.2" x14ac:dyDescent="0.45">
      <c r="A1290" s="25">
        <v>2</v>
      </c>
      <c r="B1290" s="26">
        <v>120000</v>
      </c>
      <c r="G1290" s="17">
        <v>0</v>
      </c>
      <c r="H1290" s="5">
        <v>120000</v>
      </c>
    </row>
    <row r="1291" spans="1:8" ht="19.2" x14ac:dyDescent="0.45">
      <c r="A1291" s="29">
        <v>3</v>
      </c>
      <c r="B1291" s="30">
        <v>120000</v>
      </c>
      <c r="G1291" s="17">
        <v>0</v>
      </c>
      <c r="H1291" s="5">
        <v>120000</v>
      </c>
    </row>
    <row r="1292" spans="1:8" ht="19.2" x14ac:dyDescent="0.45">
      <c r="A1292" s="25">
        <v>3</v>
      </c>
      <c r="B1292" s="26">
        <v>120000</v>
      </c>
      <c r="G1292" s="17">
        <v>0</v>
      </c>
      <c r="H1292" s="5">
        <v>120000</v>
      </c>
    </row>
    <row r="1293" spans="1:8" ht="19.2" x14ac:dyDescent="0.45">
      <c r="A1293" s="29">
        <v>2</v>
      </c>
      <c r="B1293" s="30">
        <v>120000</v>
      </c>
      <c r="G1293" s="17">
        <v>0</v>
      </c>
      <c r="H1293" s="5">
        <v>120000</v>
      </c>
    </row>
    <row r="1294" spans="1:8" ht="19.2" x14ac:dyDescent="0.45">
      <c r="A1294" s="25">
        <v>2</v>
      </c>
      <c r="B1294" s="26">
        <v>120000</v>
      </c>
      <c r="G1294" s="17">
        <v>0</v>
      </c>
      <c r="H1294" s="5">
        <v>120000</v>
      </c>
    </row>
    <row r="1295" spans="1:8" ht="19.2" x14ac:dyDescent="0.45">
      <c r="A1295" s="29">
        <v>2</v>
      </c>
      <c r="B1295" s="30">
        <v>120000</v>
      </c>
      <c r="G1295" s="17">
        <v>0</v>
      </c>
      <c r="H1295" s="5">
        <v>120000</v>
      </c>
    </row>
    <row r="1296" spans="1:8" ht="19.2" x14ac:dyDescent="0.45">
      <c r="A1296" s="25">
        <v>2</v>
      </c>
      <c r="B1296" s="26">
        <v>120000</v>
      </c>
      <c r="G1296" s="17">
        <v>100</v>
      </c>
      <c r="H1296" s="5">
        <v>120000</v>
      </c>
    </row>
    <row r="1297" spans="1:8" ht="19.2" x14ac:dyDescent="0.45">
      <c r="A1297" s="29">
        <v>3</v>
      </c>
      <c r="B1297" s="30">
        <v>120000</v>
      </c>
      <c r="G1297" s="17">
        <v>0</v>
      </c>
      <c r="H1297" s="5">
        <v>120000</v>
      </c>
    </row>
    <row r="1298" spans="1:8" ht="19.2" x14ac:dyDescent="0.45">
      <c r="A1298" s="25">
        <v>3</v>
      </c>
      <c r="B1298" s="26">
        <v>120000</v>
      </c>
      <c r="G1298" s="17">
        <v>100</v>
      </c>
      <c r="H1298" s="5">
        <v>120000</v>
      </c>
    </row>
    <row r="1299" spans="1:8" ht="19.2" x14ac:dyDescent="0.45">
      <c r="A1299" s="29">
        <v>3</v>
      </c>
      <c r="B1299" s="30">
        <v>120000</v>
      </c>
      <c r="G1299" s="17">
        <v>0</v>
      </c>
      <c r="H1299" s="5">
        <v>120000</v>
      </c>
    </row>
    <row r="1300" spans="1:8" ht="19.2" x14ac:dyDescent="0.45">
      <c r="A1300" s="25">
        <v>3</v>
      </c>
      <c r="B1300" s="26">
        <v>120000</v>
      </c>
      <c r="G1300" s="17">
        <v>100</v>
      </c>
      <c r="H1300" s="5">
        <v>120000</v>
      </c>
    </row>
    <row r="1301" spans="1:8" ht="19.2" x14ac:dyDescent="0.45">
      <c r="A1301" s="29">
        <v>2</v>
      </c>
      <c r="B1301" s="30">
        <v>120000</v>
      </c>
      <c r="G1301" s="17">
        <v>0</v>
      </c>
      <c r="H1301" s="5">
        <v>120000</v>
      </c>
    </row>
    <row r="1302" spans="1:8" ht="19.2" x14ac:dyDescent="0.45">
      <c r="A1302" s="25">
        <v>3</v>
      </c>
      <c r="B1302" s="26">
        <v>120000</v>
      </c>
      <c r="G1302" s="17">
        <v>0</v>
      </c>
      <c r="H1302" s="5">
        <v>120000</v>
      </c>
    </row>
    <row r="1303" spans="1:8" ht="19.2" x14ac:dyDescent="0.45">
      <c r="A1303" s="29">
        <v>3</v>
      </c>
      <c r="B1303" s="30">
        <v>120000</v>
      </c>
      <c r="G1303" s="17">
        <v>100</v>
      </c>
      <c r="H1303" s="5">
        <v>120000</v>
      </c>
    </row>
    <row r="1304" spans="1:8" ht="19.2" x14ac:dyDescent="0.45">
      <c r="A1304" s="25">
        <v>2</v>
      </c>
      <c r="B1304" s="26">
        <v>120000</v>
      </c>
      <c r="G1304" s="17">
        <v>100</v>
      </c>
      <c r="H1304" s="5">
        <v>120000</v>
      </c>
    </row>
    <row r="1305" spans="1:8" ht="19.2" x14ac:dyDescent="0.45">
      <c r="A1305" s="29">
        <v>3</v>
      </c>
      <c r="B1305" s="30">
        <v>120000</v>
      </c>
      <c r="G1305" s="17">
        <v>100</v>
      </c>
      <c r="H1305" s="5">
        <v>120000</v>
      </c>
    </row>
    <row r="1306" spans="1:8" ht="19.2" x14ac:dyDescent="0.45">
      <c r="A1306" s="25">
        <v>2</v>
      </c>
      <c r="B1306" s="26">
        <v>120000</v>
      </c>
      <c r="G1306" s="17">
        <v>100</v>
      </c>
      <c r="H1306" s="5">
        <v>120000</v>
      </c>
    </row>
    <row r="1307" spans="1:8" ht="19.2" x14ac:dyDescent="0.45">
      <c r="A1307" s="29">
        <v>1</v>
      </c>
      <c r="B1307" s="30">
        <v>120000</v>
      </c>
      <c r="G1307" s="17">
        <v>100</v>
      </c>
      <c r="H1307" s="5">
        <v>120000</v>
      </c>
    </row>
    <row r="1308" spans="1:8" ht="19.2" x14ac:dyDescent="0.45">
      <c r="A1308" s="25">
        <v>1</v>
      </c>
      <c r="B1308" s="26">
        <v>120000</v>
      </c>
      <c r="G1308" s="17">
        <v>100</v>
      </c>
      <c r="H1308" s="5">
        <v>120000</v>
      </c>
    </row>
    <row r="1309" spans="1:8" ht="19.2" x14ac:dyDescent="0.45">
      <c r="A1309" s="29">
        <v>3</v>
      </c>
      <c r="B1309" s="30">
        <v>119300</v>
      </c>
      <c r="G1309" s="17">
        <v>0</v>
      </c>
      <c r="H1309" s="5">
        <v>119300</v>
      </c>
    </row>
    <row r="1310" spans="1:8" ht="19.2" x14ac:dyDescent="0.45">
      <c r="A1310" s="25">
        <v>3</v>
      </c>
      <c r="B1310" s="26">
        <v>119300</v>
      </c>
      <c r="G1310" s="17">
        <v>0</v>
      </c>
      <c r="H1310" s="5">
        <v>119300</v>
      </c>
    </row>
    <row r="1311" spans="1:8" ht="19.2" x14ac:dyDescent="0.45">
      <c r="A1311" s="29">
        <v>3</v>
      </c>
      <c r="B1311" s="30">
        <v>119000</v>
      </c>
      <c r="G1311" s="17">
        <v>100</v>
      </c>
      <c r="H1311" s="5">
        <v>119000</v>
      </c>
    </row>
    <row r="1312" spans="1:8" ht="19.2" x14ac:dyDescent="0.45">
      <c r="A1312" s="25">
        <v>3</v>
      </c>
      <c r="B1312" s="26">
        <v>119000</v>
      </c>
      <c r="G1312" s="17">
        <v>0</v>
      </c>
      <c r="H1312" s="5">
        <v>119000</v>
      </c>
    </row>
    <row r="1313" spans="1:8" ht="19.2" x14ac:dyDescent="0.45">
      <c r="A1313" s="29">
        <v>3</v>
      </c>
      <c r="B1313" s="30">
        <v>119000</v>
      </c>
      <c r="G1313" s="17">
        <v>0</v>
      </c>
      <c r="H1313" s="5">
        <v>119000</v>
      </c>
    </row>
    <row r="1314" spans="1:8" ht="19.2" x14ac:dyDescent="0.45">
      <c r="A1314" s="25">
        <v>3</v>
      </c>
      <c r="B1314" s="26">
        <v>119000</v>
      </c>
      <c r="G1314" s="17">
        <v>0</v>
      </c>
      <c r="H1314" s="5">
        <v>119000</v>
      </c>
    </row>
    <row r="1315" spans="1:8" ht="19.2" x14ac:dyDescent="0.45">
      <c r="A1315" s="29">
        <v>2</v>
      </c>
      <c r="B1315" s="30">
        <v>118208</v>
      </c>
      <c r="G1315" s="17">
        <v>0</v>
      </c>
      <c r="H1315" s="5">
        <v>118208</v>
      </c>
    </row>
    <row r="1316" spans="1:8" ht="19.2" x14ac:dyDescent="0.45">
      <c r="A1316" s="25">
        <v>2</v>
      </c>
      <c r="B1316" s="26">
        <v>118000</v>
      </c>
      <c r="G1316" s="17">
        <v>100</v>
      </c>
      <c r="H1316" s="5">
        <v>118000</v>
      </c>
    </row>
    <row r="1317" spans="1:8" ht="19.2" x14ac:dyDescent="0.45">
      <c r="A1317" s="29">
        <v>3</v>
      </c>
      <c r="B1317" s="30">
        <v>117000</v>
      </c>
      <c r="G1317" s="17">
        <v>0</v>
      </c>
      <c r="H1317" s="5">
        <v>117000</v>
      </c>
    </row>
    <row r="1318" spans="1:8" ht="19.2" x14ac:dyDescent="0.45">
      <c r="A1318" s="25">
        <v>3</v>
      </c>
      <c r="B1318" s="26">
        <v>117000</v>
      </c>
      <c r="G1318" s="17">
        <v>100</v>
      </c>
      <c r="H1318" s="5">
        <v>117000</v>
      </c>
    </row>
    <row r="1319" spans="1:8" ht="19.2" x14ac:dyDescent="0.45">
      <c r="A1319" s="29">
        <v>3</v>
      </c>
      <c r="B1319" s="30">
        <v>117000</v>
      </c>
      <c r="G1319" s="17">
        <v>100</v>
      </c>
      <c r="H1319" s="5">
        <v>117000</v>
      </c>
    </row>
    <row r="1320" spans="1:8" ht="19.2" x14ac:dyDescent="0.45">
      <c r="A1320" s="25">
        <v>2</v>
      </c>
      <c r="B1320" s="26">
        <v>116976</v>
      </c>
      <c r="G1320" s="17">
        <v>0</v>
      </c>
      <c r="H1320" s="5">
        <v>116976</v>
      </c>
    </row>
    <row r="1321" spans="1:8" ht="19.2" x14ac:dyDescent="0.45">
      <c r="A1321" s="29">
        <v>3</v>
      </c>
      <c r="B1321" s="30">
        <v>116250</v>
      </c>
      <c r="G1321" s="17">
        <v>100</v>
      </c>
      <c r="H1321" s="5">
        <v>116250</v>
      </c>
    </row>
    <row r="1322" spans="1:8" ht="19.2" x14ac:dyDescent="0.45">
      <c r="A1322" s="25">
        <v>3</v>
      </c>
      <c r="B1322" s="26">
        <v>116250</v>
      </c>
      <c r="G1322" s="17">
        <v>100</v>
      </c>
      <c r="H1322" s="5">
        <v>116250</v>
      </c>
    </row>
    <row r="1323" spans="1:8" ht="19.2" x14ac:dyDescent="0.45">
      <c r="A1323" s="29">
        <v>3</v>
      </c>
      <c r="B1323" s="30">
        <v>116150</v>
      </c>
      <c r="G1323" s="17">
        <v>100</v>
      </c>
      <c r="H1323" s="5">
        <v>116150</v>
      </c>
    </row>
    <row r="1324" spans="1:8" ht="19.2" x14ac:dyDescent="0.45">
      <c r="A1324" s="25">
        <v>3</v>
      </c>
      <c r="B1324" s="26">
        <v>116100</v>
      </c>
      <c r="G1324" s="17">
        <v>100</v>
      </c>
      <c r="H1324" s="5">
        <v>116100</v>
      </c>
    </row>
    <row r="1325" spans="1:8" ht="19.2" x14ac:dyDescent="0.45">
      <c r="A1325" s="29">
        <v>4</v>
      </c>
      <c r="B1325" s="30">
        <v>116100</v>
      </c>
      <c r="G1325" s="17">
        <v>100</v>
      </c>
      <c r="H1325" s="5">
        <v>116100</v>
      </c>
    </row>
    <row r="1326" spans="1:8" ht="19.2" x14ac:dyDescent="0.45">
      <c r="A1326" s="25">
        <v>3</v>
      </c>
      <c r="B1326" s="26">
        <v>116000</v>
      </c>
      <c r="G1326" s="17">
        <v>100</v>
      </c>
      <c r="H1326" s="5">
        <v>116000</v>
      </c>
    </row>
    <row r="1327" spans="1:8" ht="19.2" x14ac:dyDescent="0.45">
      <c r="A1327" s="29">
        <v>3</v>
      </c>
      <c r="B1327" s="30">
        <v>116000</v>
      </c>
      <c r="G1327" s="17">
        <v>0</v>
      </c>
      <c r="H1327" s="5">
        <v>116000</v>
      </c>
    </row>
    <row r="1328" spans="1:8" ht="19.2" x14ac:dyDescent="0.45">
      <c r="A1328" s="25">
        <v>3</v>
      </c>
      <c r="B1328" s="26">
        <v>115934</v>
      </c>
      <c r="G1328" s="17">
        <v>100</v>
      </c>
      <c r="H1328" s="5">
        <v>115934</v>
      </c>
    </row>
    <row r="1329" spans="1:8" ht="19.2" x14ac:dyDescent="0.45">
      <c r="A1329" s="29">
        <v>3</v>
      </c>
      <c r="B1329" s="30">
        <v>115934</v>
      </c>
      <c r="G1329" s="17">
        <v>100</v>
      </c>
      <c r="H1329" s="5">
        <v>115934</v>
      </c>
    </row>
    <row r="1330" spans="1:8" ht="19.2" x14ac:dyDescent="0.45">
      <c r="A1330" s="25">
        <v>3</v>
      </c>
      <c r="B1330" s="26">
        <v>115934</v>
      </c>
      <c r="G1330" s="17">
        <v>100</v>
      </c>
      <c r="H1330" s="5">
        <v>115934</v>
      </c>
    </row>
    <row r="1331" spans="1:8" ht="19.2" x14ac:dyDescent="0.45">
      <c r="A1331" s="29">
        <v>3</v>
      </c>
      <c r="B1331" s="30">
        <v>115934</v>
      </c>
      <c r="G1331" s="17">
        <v>100</v>
      </c>
      <c r="H1331" s="5">
        <v>115934</v>
      </c>
    </row>
    <row r="1332" spans="1:8" ht="19.2" x14ac:dyDescent="0.45">
      <c r="A1332" s="25">
        <v>3</v>
      </c>
      <c r="B1332" s="26">
        <v>115934</v>
      </c>
      <c r="G1332" s="17">
        <v>100</v>
      </c>
      <c r="H1332" s="5">
        <v>115934</v>
      </c>
    </row>
    <row r="1333" spans="1:8" ht="19.2" x14ac:dyDescent="0.45">
      <c r="A1333" s="29">
        <v>3</v>
      </c>
      <c r="B1333" s="30">
        <v>115934</v>
      </c>
      <c r="G1333" s="17">
        <v>0</v>
      </c>
      <c r="H1333" s="5">
        <v>115934</v>
      </c>
    </row>
    <row r="1334" spans="1:8" ht="19.2" x14ac:dyDescent="0.45">
      <c r="A1334" s="25">
        <v>3</v>
      </c>
      <c r="B1334" s="26">
        <v>115934</v>
      </c>
      <c r="G1334" s="17">
        <v>100</v>
      </c>
      <c r="H1334" s="5">
        <v>115934</v>
      </c>
    </row>
    <row r="1335" spans="1:8" ht="19.2" x14ac:dyDescent="0.45">
      <c r="A1335" s="29">
        <v>3</v>
      </c>
      <c r="B1335" s="30">
        <v>115573</v>
      </c>
      <c r="G1335" s="17">
        <v>100</v>
      </c>
      <c r="H1335" s="5">
        <v>115573</v>
      </c>
    </row>
    <row r="1336" spans="1:8" ht="19.2" x14ac:dyDescent="0.45">
      <c r="A1336" s="25">
        <v>2</v>
      </c>
      <c r="B1336" s="26">
        <v>115573</v>
      </c>
      <c r="G1336" s="17">
        <v>0</v>
      </c>
      <c r="H1336" s="5">
        <v>115573</v>
      </c>
    </row>
    <row r="1337" spans="1:8" ht="19.2" x14ac:dyDescent="0.45">
      <c r="A1337" s="29">
        <v>2</v>
      </c>
      <c r="B1337" s="30">
        <v>115500</v>
      </c>
      <c r="G1337" s="17">
        <v>100</v>
      </c>
      <c r="H1337" s="5">
        <v>115500</v>
      </c>
    </row>
    <row r="1338" spans="1:8" ht="19.2" x14ac:dyDescent="0.45">
      <c r="A1338" s="25">
        <v>2</v>
      </c>
      <c r="B1338" s="26">
        <v>115360</v>
      </c>
      <c r="G1338" s="17">
        <v>100</v>
      </c>
      <c r="H1338" s="5">
        <v>115360</v>
      </c>
    </row>
    <row r="1339" spans="1:8" ht="19.2" x14ac:dyDescent="0.45">
      <c r="A1339" s="29">
        <v>4</v>
      </c>
      <c r="B1339" s="30">
        <v>115222</v>
      </c>
      <c r="G1339" s="17">
        <v>100</v>
      </c>
      <c r="H1339" s="5">
        <v>115222</v>
      </c>
    </row>
    <row r="1340" spans="1:8" ht="19.2" x14ac:dyDescent="0.45">
      <c r="A1340" s="25">
        <v>3</v>
      </c>
      <c r="B1340" s="26">
        <v>115000</v>
      </c>
      <c r="G1340" s="17">
        <v>0</v>
      </c>
      <c r="H1340" s="5">
        <v>115000</v>
      </c>
    </row>
    <row r="1341" spans="1:8" ht="19.2" x14ac:dyDescent="0.45">
      <c r="A1341" s="29">
        <v>2</v>
      </c>
      <c r="B1341" s="30">
        <v>115000</v>
      </c>
      <c r="G1341" s="17">
        <v>0</v>
      </c>
      <c r="H1341" s="5">
        <v>115000</v>
      </c>
    </row>
    <row r="1342" spans="1:8" ht="19.2" x14ac:dyDescent="0.45">
      <c r="A1342" s="25">
        <v>3</v>
      </c>
      <c r="B1342" s="26">
        <v>115000</v>
      </c>
      <c r="G1342" s="17">
        <v>0</v>
      </c>
      <c r="H1342" s="5">
        <v>115000</v>
      </c>
    </row>
    <row r="1343" spans="1:8" ht="19.2" x14ac:dyDescent="0.45">
      <c r="A1343" s="29">
        <v>3</v>
      </c>
      <c r="B1343" s="30">
        <v>115000</v>
      </c>
      <c r="G1343" s="17">
        <v>0</v>
      </c>
      <c r="H1343" s="5">
        <v>115000</v>
      </c>
    </row>
    <row r="1344" spans="1:8" ht="19.2" x14ac:dyDescent="0.45">
      <c r="A1344" s="25">
        <v>3</v>
      </c>
      <c r="B1344" s="26">
        <v>115000</v>
      </c>
      <c r="G1344" s="17">
        <v>100</v>
      </c>
      <c r="H1344" s="5">
        <v>115000</v>
      </c>
    </row>
    <row r="1345" spans="1:8" ht="19.2" x14ac:dyDescent="0.45">
      <c r="A1345" s="29">
        <v>3</v>
      </c>
      <c r="B1345" s="30">
        <v>115000</v>
      </c>
      <c r="G1345" s="17">
        <v>0</v>
      </c>
      <c r="H1345" s="5">
        <v>115000</v>
      </c>
    </row>
    <row r="1346" spans="1:8" ht="19.2" x14ac:dyDescent="0.45">
      <c r="A1346" s="25">
        <v>3</v>
      </c>
      <c r="B1346" s="26">
        <v>115000</v>
      </c>
      <c r="G1346" s="17">
        <v>0</v>
      </c>
      <c r="H1346" s="5">
        <v>115000</v>
      </c>
    </row>
    <row r="1347" spans="1:8" ht="19.2" x14ac:dyDescent="0.45">
      <c r="A1347" s="29">
        <v>3</v>
      </c>
      <c r="B1347" s="30">
        <v>115000</v>
      </c>
      <c r="G1347" s="17">
        <v>100</v>
      </c>
      <c r="H1347" s="5">
        <v>115000</v>
      </c>
    </row>
    <row r="1348" spans="1:8" ht="19.2" x14ac:dyDescent="0.45">
      <c r="A1348" s="25">
        <v>1</v>
      </c>
      <c r="B1348" s="26">
        <v>115000</v>
      </c>
      <c r="G1348" s="17">
        <v>50</v>
      </c>
      <c r="H1348" s="5">
        <v>115000</v>
      </c>
    </row>
    <row r="1349" spans="1:8" ht="19.2" x14ac:dyDescent="0.45">
      <c r="A1349" s="29">
        <v>3</v>
      </c>
      <c r="B1349" s="30">
        <v>115000</v>
      </c>
      <c r="G1349" s="17">
        <v>100</v>
      </c>
      <c r="H1349" s="5">
        <v>115000</v>
      </c>
    </row>
    <row r="1350" spans="1:8" ht="19.2" x14ac:dyDescent="0.45">
      <c r="A1350" s="25">
        <v>3</v>
      </c>
      <c r="B1350" s="26">
        <v>115000</v>
      </c>
      <c r="G1350" s="17">
        <v>100</v>
      </c>
      <c r="H1350" s="5">
        <v>115000</v>
      </c>
    </row>
    <row r="1351" spans="1:8" ht="19.2" x14ac:dyDescent="0.45">
      <c r="A1351" s="29">
        <v>3</v>
      </c>
      <c r="B1351" s="30">
        <v>113900</v>
      </c>
      <c r="G1351" s="17">
        <v>100</v>
      </c>
      <c r="H1351" s="5">
        <v>113900</v>
      </c>
    </row>
    <row r="1352" spans="1:8" ht="19.2" x14ac:dyDescent="0.45">
      <c r="A1352" s="25">
        <v>3</v>
      </c>
      <c r="B1352" s="26">
        <v>113900</v>
      </c>
      <c r="G1352" s="17">
        <v>100</v>
      </c>
      <c r="H1352" s="5">
        <v>113900</v>
      </c>
    </row>
    <row r="1353" spans="1:8" ht="19.2" x14ac:dyDescent="0.45">
      <c r="A1353" s="29">
        <v>3</v>
      </c>
      <c r="B1353" s="30">
        <v>113000</v>
      </c>
      <c r="G1353" s="17">
        <v>100</v>
      </c>
      <c r="H1353" s="5">
        <v>113000</v>
      </c>
    </row>
    <row r="1354" spans="1:8" ht="19.2" x14ac:dyDescent="0.45">
      <c r="A1354" s="25">
        <v>2</v>
      </c>
      <c r="B1354" s="26">
        <v>113000</v>
      </c>
      <c r="G1354" s="17">
        <v>0</v>
      </c>
      <c r="H1354" s="5">
        <v>113000</v>
      </c>
    </row>
    <row r="1355" spans="1:8" ht="19.2" x14ac:dyDescent="0.45">
      <c r="A1355" s="29">
        <v>2</v>
      </c>
      <c r="B1355" s="30">
        <v>113000</v>
      </c>
      <c r="G1355" s="17">
        <v>100</v>
      </c>
      <c r="H1355" s="5">
        <v>113000</v>
      </c>
    </row>
    <row r="1356" spans="1:8" ht="19.2" x14ac:dyDescent="0.45">
      <c r="A1356" s="25">
        <v>3</v>
      </c>
      <c r="B1356" s="26">
        <v>113000</v>
      </c>
      <c r="G1356" s="17">
        <v>0</v>
      </c>
      <c r="H1356" s="5">
        <v>113000</v>
      </c>
    </row>
    <row r="1357" spans="1:8" ht="19.2" x14ac:dyDescent="0.45">
      <c r="A1357" s="29">
        <v>3</v>
      </c>
      <c r="B1357" s="30">
        <v>112900</v>
      </c>
      <c r="G1357" s="17">
        <v>0</v>
      </c>
      <c r="H1357" s="5">
        <v>112900</v>
      </c>
    </row>
    <row r="1358" spans="1:8" ht="19.2" x14ac:dyDescent="0.45">
      <c r="A1358" s="25">
        <v>3</v>
      </c>
      <c r="B1358" s="26">
        <v>112900</v>
      </c>
      <c r="G1358" s="17">
        <v>100</v>
      </c>
      <c r="H1358" s="5">
        <v>112900</v>
      </c>
    </row>
    <row r="1359" spans="1:8" ht="19.2" x14ac:dyDescent="0.45">
      <c r="A1359" s="29">
        <v>3</v>
      </c>
      <c r="B1359" s="30">
        <v>112900</v>
      </c>
      <c r="G1359" s="17">
        <v>100</v>
      </c>
      <c r="H1359" s="5">
        <v>112900</v>
      </c>
    </row>
    <row r="1360" spans="1:8" ht="19.2" x14ac:dyDescent="0.45">
      <c r="A1360" s="25">
        <v>3</v>
      </c>
      <c r="B1360" s="26">
        <v>112900</v>
      </c>
      <c r="G1360" s="17">
        <v>100</v>
      </c>
      <c r="H1360" s="5">
        <v>112900</v>
      </c>
    </row>
    <row r="1361" spans="1:8" ht="19.2" x14ac:dyDescent="0.45">
      <c r="A1361" s="29">
        <v>3</v>
      </c>
      <c r="B1361" s="30">
        <v>112900</v>
      </c>
      <c r="G1361" s="17">
        <v>100</v>
      </c>
      <c r="H1361" s="5">
        <v>112900</v>
      </c>
    </row>
    <row r="1362" spans="1:8" ht="19.2" x14ac:dyDescent="0.45">
      <c r="A1362" s="25">
        <v>2</v>
      </c>
      <c r="B1362" s="26">
        <v>112300</v>
      </c>
      <c r="G1362" s="17">
        <v>100</v>
      </c>
      <c r="H1362" s="5">
        <v>112300</v>
      </c>
    </row>
    <row r="1363" spans="1:8" ht="19.2" x14ac:dyDescent="0.45">
      <c r="A1363" s="29">
        <v>2</v>
      </c>
      <c r="B1363" s="30">
        <v>112000</v>
      </c>
      <c r="G1363" s="17">
        <v>100</v>
      </c>
      <c r="H1363" s="5">
        <v>112000</v>
      </c>
    </row>
    <row r="1364" spans="1:8" ht="19.2" x14ac:dyDescent="0.45">
      <c r="A1364" s="25">
        <v>3</v>
      </c>
      <c r="B1364" s="26">
        <v>110925</v>
      </c>
      <c r="G1364" s="17">
        <v>100</v>
      </c>
      <c r="H1364" s="5">
        <v>110925</v>
      </c>
    </row>
    <row r="1365" spans="1:8" ht="19.2" x14ac:dyDescent="0.45">
      <c r="A1365" s="29">
        <v>3</v>
      </c>
      <c r="B1365" s="30">
        <v>110925</v>
      </c>
      <c r="G1365" s="17">
        <v>100</v>
      </c>
      <c r="H1365" s="5">
        <v>110925</v>
      </c>
    </row>
    <row r="1366" spans="1:8" ht="19.2" x14ac:dyDescent="0.45">
      <c r="A1366" s="25">
        <v>2</v>
      </c>
      <c r="B1366" s="26">
        <v>110820</v>
      </c>
      <c r="G1366" s="17">
        <v>0</v>
      </c>
      <c r="H1366" s="5">
        <v>110820</v>
      </c>
    </row>
    <row r="1367" spans="1:8" ht="19.2" x14ac:dyDescent="0.45">
      <c r="A1367" s="29">
        <v>2</v>
      </c>
      <c r="B1367" s="30">
        <v>110820</v>
      </c>
      <c r="G1367" s="17">
        <v>0</v>
      </c>
      <c r="H1367" s="5">
        <v>110820</v>
      </c>
    </row>
    <row r="1368" spans="1:8" ht="19.2" x14ac:dyDescent="0.45">
      <c r="A1368" s="25">
        <v>2</v>
      </c>
      <c r="B1368" s="26">
        <v>110820</v>
      </c>
      <c r="G1368" s="17">
        <v>0</v>
      </c>
      <c r="H1368" s="5">
        <v>110820</v>
      </c>
    </row>
    <row r="1369" spans="1:8" ht="19.2" x14ac:dyDescent="0.45">
      <c r="A1369" s="29">
        <v>3</v>
      </c>
      <c r="B1369" s="30">
        <v>110820</v>
      </c>
      <c r="G1369" s="17">
        <v>0</v>
      </c>
      <c r="H1369" s="5">
        <v>110820</v>
      </c>
    </row>
    <row r="1370" spans="1:8" ht="19.2" x14ac:dyDescent="0.45">
      <c r="A1370" s="25">
        <v>3</v>
      </c>
      <c r="B1370" s="26">
        <v>110600</v>
      </c>
      <c r="G1370" s="17">
        <v>0</v>
      </c>
      <c r="H1370" s="5">
        <v>110600</v>
      </c>
    </row>
    <row r="1371" spans="1:8" ht="19.2" x14ac:dyDescent="0.45">
      <c r="A1371" s="29">
        <v>3</v>
      </c>
      <c r="B1371" s="30">
        <v>110600</v>
      </c>
      <c r="G1371" s="17">
        <v>0</v>
      </c>
      <c r="H1371" s="5">
        <v>110600</v>
      </c>
    </row>
    <row r="1372" spans="1:8" ht="19.2" x14ac:dyDescent="0.45">
      <c r="A1372" s="25">
        <v>3</v>
      </c>
      <c r="B1372" s="26">
        <v>110600</v>
      </c>
      <c r="G1372" s="17">
        <v>0</v>
      </c>
      <c r="H1372" s="5">
        <v>110600</v>
      </c>
    </row>
    <row r="1373" spans="1:8" ht="19.2" x14ac:dyDescent="0.45">
      <c r="A1373" s="29">
        <v>3</v>
      </c>
      <c r="B1373" s="30">
        <v>110600</v>
      </c>
      <c r="G1373" s="17">
        <v>0</v>
      </c>
      <c r="H1373" s="5">
        <v>110600</v>
      </c>
    </row>
    <row r="1374" spans="1:8" ht="19.2" x14ac:dyDescent="0.45">
      <c r="A1374" s="25">
        <v>3</v>
      </c>
      <c r="B1374" s="26">
        <v>110600</v>
      </c>
      <c r="G1374" s="17">
        <v>0</v>
      </c>
      <c r="H1374" s="5">
        <v>110600</v>
      </c>
    </row>
    <row r="1375" spans="1:8" ht="19.2" x14ac:dyDescent="0.45">
      <c r="A1375" s="29">
        <v>3</v>
      </c>
      <c r="B1375" s="30">
        <v>110600</v>
      </c>
      <c r="G1375" s="17">
        <v>0</v>
      </c>
      <c r="H1375" s="5">
        <v>110600</v>
      </c>
    </row>
    <row r="1376" spans="1:8" ht="19.2" x14ac:dyDescent="0.45">
      <c r="A1376" s="25">
        <v>3</v>
      </c>
      <c r="B1376" s="26">
        <v>110600</v>
      </c>
      <c r="G1376" s="17">
        <v>0</v>
      </c>
      <c r="H1376" s="5">
        <v>110600</v>
      </c>
    </row>
    <row r="1377" spans="1:8" ht="19.2" x14ac:dyDescent="0.45">
      <c r="A1377" s="29">
        <v>3</v>
      </c>
      <c r="B1377" s="30">
        <v>110600</v>
      </c>
      <c r="G1377" s="17">
        <v>0</v>
      </c>
      <c r="H1377" s="5">
        <v>110600</v>
      </c>
    </row>
    <row r="1378" spans="1:8" ht="19.2" x14ac:dyDescent="0.45">
      <c r="A1378" s="25">
        <v>3</v>
      </c>
      <c r="B1378" s="26">
        <v>110500</v>
      </c>
      <c r="G1378" s="17">
        <v>100</v>
      </c>
      <c r="H1378" s="5">
        <v>110500</v>
      </c>
    </row>
    <row r="1379" spans="1:8" ht="19.2" x14ac:dyDescent="0.45">
      <c r="A1379" s="29">
        <v>2</v>
      </c>
      <c r="B1379" s="30">
        <v>110446</v>
      </c>
      <c r="G1379" s="17">
        <v>0</v>
      </c>
      <c r="H1379" s="5">
        <v>110446</v>
      </c>
    </row>
    <row r="1380" spans="1:8" ht="19.2" x14ac:dyDescent="0.45">
      <c r="A1380" s="25">
        <v>2</v>
      </c>
      <c r="B1380" s="26">
        <v>110000</v>
      </c>
      <c r="G1380" s="17">
        <v>100</v>
      </c>
      <c r="H1380" s="5">
        <v>110000</v>
      </c>
    </row>
    <row r="1381" spans="1:8" ht="19.2" x14ac:dyDescent="0.45">
      <c r="A1381" s="29">
        <v>2</v>
      </c>
      <c r="B1381" s="30">
        <v>110000</v>
      </c>
      <c r="G1381" s="17">
        <v>0</v>
      </c>
      <c r="H1381" s="5">
        <v>110000</v>
      </c>
    </row>
    <row r="1382" spans="1:8" ht="19.2" x14ac:dyDescent="0.45">
      <c r="A1382" s="25">
        <v>3</v>
      </c>
      <c r="B1382" s="26">
        <v>110000</v>
      </c>
      <c r="G1382" s="17">
        <v>0</v>
      </c>
      <c r="H1382" s="5">
        <v>110000</v>
      </c>
    </row>
    <row r="1383" spans="1:8" ht="19.2" x14ac:dyDescent="0.45">
      <c r="A1383" s="29">
        <v>3</v>
      </c>
      <c r="B1383" s="30">
        <v>110000</v>
      </c>
      <c r="G1383" s="17">
        <v>100</v>
      </c>
      <c r="H1383" s="5">
        <v>110000</v>
      </c>
    </row>
    <row r="1384" spans="1:8" ht="19.2" x14ac:dyDescent="0.45">
      <c r="A1384" s="25">
        <v>3</v>
      </c>
      <c r="B1384" s="26">
        <v>110000</v>
      </c>
      <c r="G1384" s="17">
        <v>0</v>
      </c>
      <c r="H1384" s="5">
        <v>110000</v>
      </c>
    </row>
    <row r="1385" spans="1:8" ht="19.2" x14ac:dyDescent="0.45">
      <c r="A1385" s="29">
        <v>3</v>
      </c>
      <c r="B1385" s="30">
        <v>110000</v>
      </c>
      <c r="G1385" s="17">
        <v>0</v>
      </c>
      <c r="H1385" s="5">
        <v>110000</v>
      </c>
    </row>
    <row r="1386" spans="1:8" ht="19.2" x14ac:dyDescent="0.45">
      <c r="A1386" s="25">
        <v>3</v>
      </c>
      <c r="B1386" s="26">
        <v>110000</v>
      </c>
      <c r="G1386" s="17">
        <v>0</v>
      </c>
      <c r="H1386" s="5">
        <v>110000</v>
      </c>
    </row>
    <row r="1387" spans="1:8" ht="19.2" x14ac:dyDescent="0.45">
      <c r="A1387" s="29">
        <v>3</v>
      </c>
      <c r="B1387" s="30">
        <v>110000</v>
      </c>
      <c r="G1387" s="17">
        <v>100</v>
      </c>
      <c r="H1387" s="5">
        <v>110000</v>
      </c>
    </row>
    <row r="1388" spans="1:8" ht="19.2" x14ac:dyDescent="0.45">
      <c r="A1388" s="25">
        <v>3</v>
      </c>
      <c r="B1388" s="26">
        <v>110000</v>
      </c>
      <c r="G1388" s="17">
        <v>0</v>
      </c>
      <c r="H1388" s="5">
        <v>110000</v>
      </c>
    </row>
    <row r="1389" spans="1:8" ht="19.2" x14ac:dyDescent="0.45">
      <c r="A1389" s="29">
        <v>3</v>
      </c>
      <c r="B1389" s="30">
        <v>110000</v>
      </c>
      <c r="G1389" s="17">
        <v>100</v>
      </c>
      <c r="H1389" s="5">
        <v>110000</v>
      </c>
    </row>
    <row r="1390" spans="1:8" ht="19.2" x14ac:dyDescent="0.45">
      <c r="A1390" s="25">
        <v>3</v>
      </c>
      <c r="B1390" s="26">
        <v>110000</v>
      </c>
      <c r="G1390" s="17">
        <v>100</v>
      </c>
      <c r="H1390" s="5">
        <v>110000</v>
      </c>
    </row>
    <row r="1391" spans="1:8" ht="19.2" x14ac:dyDescent="0.45">
      <c r="A1391" s="29">
        <v>3</v>
      </c>
      <c r="B1391" s="30">
        <v>110000</v>
      </c>
      <c r="G1391" s="17">
        <v>0</v>
      </c>
      <c r="H1391" s="5">
        <v>110000</v>
      </c>
    </row>
    <row r="1392" spans="1:8" ht="19.2" x14ac:dyDescent="0.45">
      <c r="A1392" s="25">
        <v>3</v>
      </c>
      <c r="B1392" s="26">
        <v>110000</v>
      </c>
      <c r="G1392" s="17">
        <v>0</v>
      </c>
      <c r="H1392" s="5">
        <v>110000</v>
      </c>
    </row>
    <row r="1393" spans="1:8" ht="19.2" x14ac:dyDescent="0.45">
      <c r="A1393" s="29">
        <v>3</v>
      </c>
      <c r="B1393" s="30">
        <v>110000</v>
      </c>
      <c r="G1393" s="17">
        <v>100</v>
      </c>
      <c r="H1393" s="5">
        <v>110000</v>
      </c>
    </row>
    <row r="1394" spans="1:8" ht="19.2" x14ac:dyDescent="0.45">
      <c r="A1394" s="25">
        <v>3</v>
      </c>
      <c r="B1394" s="26">
        <v>110000</v>
      </c>
      <c r="G1394" s="17">
        <v>0</v>
      </c>
      <c r="H1394" s="5">
        <v>110000</v>
      </c>
    </row>
    <row r="1395" spans="1:8" ht="19.2" x14ac:dyDescent="0.45">
      <c r="A1395" s="29">
        <v>3</v>
      </c>
      <c r="B1395" s="30">
        <v>110000</v>
      </c>
      <c r="G1395" s="17">
        <v>100</v>
      </c>
      <c r="H1395" s="5">
        <v>110000</v>
      </c>
    </row>
    <row r="1396" spans="1:8" ht="19.2" x14ac:dyDescent="0.45">
      <c r="A1396" s="25">
        <v>3</v>
      </c>
      <c r="B1396" s="26">
        <v>110000</v>
      </c>
      <c r="G1396" s="17">
        <v>0</v>
      </c>
      <c r="H1396" s="5">
        <v>110000</v>
      </c>
    </row>
    <row r="1397" spans="1:8" ht="19.2" x14ac:dyDescent="0.45">
      <c r="A1397" s="29">
        <v>1</v>
      </c>
      <c r="B1397" s="30">
        <v>110000</v>
      </c>
      <c r="G1397" s="17">
        <v>100</v>
      </c>
      <c r="H1397" s="5">
        <v>110000</v>
      </c>
    </row>
    <row r="1398" spans="1:8" ht="19.2" x14ac:dyDescent="0.45">
      <c r="A1398" s="25">
        <v>4</v>
      </c>
      <c r="B1398" s="26">
        <v>110000</v>
      </c>
      <c r="G1398" s="17">
        <v>100</v>
      </c>
      <c r="H1398" s="5">
        <v>110000</v>
      </c>
    </row>
    <row r="1399" spans="1:8" ht="19.2" x14ac:dyDescent="0.45">
      <c r="A1399" s="29">
        <v>3</v>
      </c>
      <c r="B1399" s="30">
        <v>109280</v>
      </c>
      <c r="G1399" s="17">
        <v>100</v>
      </c>
      <c r="H1399" s="5">
        <v>109280</v>
      </c>
    </row>
    <row r="1400" spans="1:8" ht="19.2" x14ac:dyDescent="0.45">
      <c r="A1400" s="25">
        <v>3</v>
      </c>
      <c r="B1400" s="26">
        <v>109280</v>
      </c>
      <c r="G1400" s="17">
        <v>100</v>
      </c>
      <c r="H1400" s="5">
        <v>109280</v>
      </c>
    </row>
    <row r="1401" spans="1:8" ht="19.2" x14ac:dyDescent="0.45">
      <c r="A1401" s="29">
        <v>3</v>
      </c>
      <c r="B1401" s="30">
        <v>109280</v>
      </c>
      <c r="G1401" s="17">
        <v>100</v>
      </c>
      <c r="H1401" s="5">
        <v>109280</v>
      </c>
    </row>
    <row r="1402" spans="1:8" ht="19.2" x14ac:dyDescent="0.45">
      <c r="A1402" s="25">
        <v>2</v>
      </c>
      <c r="B1402" s="26">
        <v>109000</v>
      </c>
      <c r="G1402" s="17">
        <v>0</v>
      </c>
      <c r="H1402" s="5">
        <v>109000</v>
      </c>
    </row>
    <row r="1403" spans="1:8" ht="19.2" x14ac:dyDescent="0.45">
      <c r="A1403" s="29">
        <v>2</v>
      </c>
      <c r="B1403" s="30">
        <v>109000</v>
      </c>
      <c r="G1403" s="17">
        <v>0</v>
      </c>
      <c r="H1403" s="5">
        <v>109000</v>
      </c>
    </row>
    <row r="1404" spans="1:8" ht="19.2" x14ac:dyDescent="0.45">
      <c r="A1404" s="25">
        <v>2</v>
      </c>
      <c r="B1404" s="26">
        <v>109000</v>
      </c>
      <c r="G1404" s="17">
        <v>0</v>
      </c>
      <c r="H1404" s="5">
        <v>109000</v>
      </c>
    </row>
    <row r="1405" spans="1:8" ht="19.2" x14ac:dyDescent="0.45">
      <c r="A1405" s="29">
        <v>3</v>
      </c>
      <c r="B1405" s="30">
        <v>108800</v>
      </c>
      <c r="G1405" s="17">
        <v>0</v>
      </c>
      <c r="H1405" s="5">
        <v>108800</v>
      </c>
    </row>
    <row r="1406" spans="1:8" ht="19.2" x14ac:dyDescent="0.45">
      <c r="A1406" s="25">
        <v>1</v>
      </c>
      <c r="B1406" s="26">
        <v>108000</v>
      </c>
      <c r="G1406" s="17">
        <v>0</v>
      </c>
      <c r="H1406" s="5">
        <v>108000</v>
      </c>
    </row>
    <row r="1407" spans="1:8" ht="19.2" x14ac:dyDescent="0.45">
      <c r="A1407" s="29">
        <v>2</v>
      </c>
      <c r="B1407" s="30">
        <v>108000</v>
      </c>
      <c r="G1407" s="17">
        <v>50</v>
      </c>
      <c r="H1407" s="5">
        <v>108000</v>
      </c>
    </row>
    <row r="1408" spans="1:8" ht="19.2" x14ac:dyDescent="0.45">
      <c r="A1408" s="25">
        <v>2</v>
      </c>
      <c r="B1408" s="26">
        <v>108000</v>
      </c>
      <c r="G1408" s="17">
        <v>100</v>
      </c>
      <c r="H1408" s="5">
        <v>108000</v>
      </c>
    </row>
    <row r="1409" spans="1:8" ht="19.2" x14ac:dyDescent="0.45">
      <c r="A1409" s="29">
        <v>3</v>
      </c>
      <c r="B1409" s="30">
        <v>108000</v>
      </c>
      <c r="G1409" s="17">
        <v>0</v>
      </c>
      <c r="H1409" s="5">
        <v>108000</v>
      </c>
    </row>
    <row r="1410" spans="1:8" ht="19.2" x14ac:dyDescent="0.45">
      <c r="A1410" s="25">
        <v>3</v>
      </c>
      <c r="B1410" s="26">
        <v>107000</v>
      </c>
      <c r="G1410" s="17">
        <v>100</v>
      </c>
      <c r="H1410" s="5">
        <v>107000</v>
      </c>
    </row>
    <row r="1411" spans="1:8" ht="19.2" x14ac:dyDescent="0.45">
      <c r="A1411" s="29">
        <v>3</v>
      </c>
      <c r="B1411" s="30">
        <v>106800</v>
      </c>
      <c r="G1411" s="17">
        <v>0</v>
      </c>
      <c r="H1411" s="5">
        <v>106800</v>
      </c>
    </row>
    <row r="1412" spans="1:8" ht="19.2" x14ac:dyDescent="0.45">
      <c r="A1412" s="25">
        <v>3</v>
      </c>
      <c r="B1412" s="26">
        <v>106800</v>
      </c>
      <c r="G1412" s="17">
        <v>0</v>
      </c>
      <c r="H1412" s="5">
        <v>106800</v>
      </c>
    </row>
    <row r="1413" spans="1:8" ht="19.2" x14ac:dyDescent="0.45">
      <c r="A1413" s="29">
        <v>3</v>
      </c>
      <c r="B1413" s="30">
        <v>106800</v>
      </c>
      <c r="G1413" s="17">
        <v>0</v>
      </c>
      <c r="H1413" s="5">
        <v>106800</v>
      </c>
    </row>
    <row r="1414" spans="1:8" ht="19.2" x14ac:dyDescent="0.45">
      <c r="A1414" s="25">
        <v>3</v>
      </c>
      <c r="B1414" s="26">
        <v>106800</v>
      </c>
      <c r="G1414" s="17">
        <v>100</v>
      </c>
      <c r="H1414" s="5">
        <v>106800</v>
      </c>
    </row>
    <row r="1415" spans="1:8" ht="19.2" x14ac:dyDescent="0.45">
      <c r="A1415" s="29">
        <v>3</v>
      </c>
      <c r="B1415" s="30">
        <v>106500</v>
      </c>
      <c r="G1415" s="17">
        <v>0</v>
      </c>
      <c r="H1415" s="5">
        <v>106500</v>
      </c>
    </row>
    <row r="1416" spans="1:8" ht="19.2" x14ac:dyDescent="0.45">
      <c r="A1416" s="25">
        <v>2</v>
      </c>
      <c r="B1416" s="26">
        <v>106260</v>
      </c>
      <c r="G1416" s="17">
        <v>0</v>
      </c>
      <c r="H1416" s="5">
        <v>106260</v>
      </c>
    </row>
    <row r="1417" spans="1:8" ht="19.2" x14ac:dyDescent="0.45">
      <c r="A1417" s="29">
        <v>3</v>
      </c>
      <c r="B1417" s="30">
        <v>106260</v>
      </c>
      <c r="G1417" s="17">
        <v>100</v>
      </c>
      <c r="H1417" s="5">
        <v>106260</v>
      </c>
    </row>
    <row r="1418" spans="1:8" ht="19.2" x14ac:dyDescent="0.45">
      <c r="A1418" s="25">
        <v>4</v>
      </c>
      <c r="B1418" s="26">
        <v>106000</v>
      </c>
      <c r="G1418" s="17">
        <v>0</v>
      </c>
      <c r="H1418" s="5">
        <v>106000</v>
      </c>
    </row>
    <row r="1419" spans="1:8" ht="19.2" x14ac:dyDescent="0.45">
      <c r="A1419" s="29">
        <v>3</v>
      </c>
      <c r="B1419" s="30">
        <v>105700</v>
      </c>
      <c r="G1419" s="17">
        <v>0</v>
      </c>
      <c r="H1419" s="5">
        <v>105700</v>
      </c>
    </row>
    <row r="1420" spans="1:8" ht="19.2" x14ac:dyDescent="0.45">
      <c r="A1420" s="25">
        <v>3</v>
      </c>
      <c r="B1420" s="26">
        <v>105400</v>
      </c>
      <c r="G1420" s="17">
        <v>100</v>
      </c>
      <c r="H1420" s="5">
        <v>105400</v>
      </c>
    </row>
    <row r="1421" spans="1:8" ht="19.2" x14ac:dyDescent="0.45">
      <c r="A1421" s="29">
        <v>2</v>
      </c>
      <c r="B1421" s="30">
        <v>105236</v>
      </c>
      <c r="G1421" s="17">
        <v>50</v>
      </c>
      <c r="H1421" s="5">
        <v>105236</v>
      </c>
    </row>
    <row r="1422" spans="1:8" ht="19.2" x14ac:dyDescent="0.45">
      <c r="A1422" s="25">
        <v>3</v>
      </c>
      <c r="B1422" s="26">
        <v>105200</v>
      </c>
      <c r="G1422" s="17">
        <v>0</v>
      </c>
      <c r="H1422" s="5">
        <v>105200</v>
      </c>
    </row>
    <row r="1423" spans="1:8" ht="19.2" x14ac:dyDescent="0.45">
      <c r="A1423" s="29">
        <v>2</v>
      </c>
      <c r="B1423" s="30">
        <v>105066</v>
      </c>
      <c r="G1423" s="17">
        <v>50</v>
      </c>
      <c r="H1423" s="5">
        <v>105066</v>
      </c>
    </row>
    <row r="1424" spans="1:8" ht="19.2" x14ac:dyDescent="0.45">
      <c r="A1424" s="25">
        <v>2</v>
      </c>
      <c r="B1424" s="26">
        <v>105000</v>
      </c>
      <c r="G1424" s="17">
        <v>0</v>
      </c>
      <c r="H1424" s="5">
        <v>105000</v>
      </c>
    </row>
    <row r="1425" spans="1:8" ht="19.2" x14ac:dyDescent="0.45">
      <c r="A1425" s="29">
        <v>3</v>
      </c>
      <c r="B1425" s="30">
        <v>105000</v>
      </c>
      <c r="G1425" s="17">
        <v>0</v>
      </c>
      <c r="H1425" s="5">
        <v>105000</v>
      </c>
    </row>
    <row r="1426" spans="1:8" ht="19.2" x14ac:dyDescent="0.45">
      <c r="A1426" s="25">
        <v>3</v>
      </c>
      <c r="B1426" s="26">
        <v>105000</v>
      </c>
      <c r="G1426" s="17">
        <v>0</v>
      </c>
      <c r="H1426" s="5">
        <v>105000</v>
      </c>
    </row>
    <row r="1427" spans="1:8" ht="19.2" x14ac:dyDescent="0.45">
      <c r="A1427" s="29">
        <v>3</v>
      </c>
      <c r="B1427" s="30">
        <v>105000</v>
      </c>
      <c r="G1427" s="17">
        <v>0</v>
      </c>
      <c r="H1427" s="5">
        <v>105000</v>
      </c>
    </row>
    <row r="1428" spans="1:8" ht="19.2" x14ac:dyDescent="0.45">
      <c r="A1428" s="25">
        <v>3</v>
      </c>
      <c r="B1428" s="26">
        <v>105000</v>
      </c>
      <c r="G1428" s="17">
        <v>0</v>
      </c>
      <c r="H1428" s="5">
        <v>105000</v>
      </c>
    </row>
    <row r="1429" spans="1:8" ht="19.2" x14ac:dyDescent="0.45">
      <c r="A1429" s="29">
        <v>2</v>
      </c>
      <c r="B1429" s="30">
        <v>105000</v>
      </c>
      <c r="G1429" s="17">
        <v>0</v>
      </c>
      <c r="H1429" s="5">
        <v>105000</v>
      </c>
    </row>
    <row r="1430" spans="1:8" ht="19.2" x14ac:dyDescent="0.45">
      <c r="A1430" s="25">
        <v>1</v>
      </c>
      <c r="B1430" s="26">
        <v>105000</v>
      </c>
      <c r="G1430" s="17">
        <v>100</v>
      </c>
      <c r="H1430" s="5">
        <v>105000</v>
      </c>
    </row>
    <row r="1431" spans="1:8" ht="19.2" x14ac:dyDescent="0.45">
      <c r="A1431" s="29">
        <v>3</v>
      </c>
      <c r="B1431" s="30">
        <v>105000</v>
      </c>
      <c r="G1431" s="17">
        <v>100</v>
      </c>
      <c r="H1431" s="5">
        <v>105000</v>
      </c>
    </row>
    <row r="1432" spans="1:8" ht="19.2" x14ac:dyDescent="0.45">
      <c r="A1432" s="25">
        <v>3</v>
      </c>
      <c r="B1432" s="26">
        <v>105000</v>
      </c>
      <c r="G1432" s="17">
        <v>0</v>
      </c>
      <c r="H1432" s="5">
        <v>105000</v>
      </c>
    </row>
    <row r="1433" spans="1:8" ht="19.2" x14ac:dyDescent="0.45">
      <c r="A1433" s="29">
        <v>3</v>
      </c>
      <c r="B1433" s="30">
        <v>105000</v>
      </c>
      <c r="G1433" s="17">
        <v>100</v>
      </c>
      <c r="H1433" s="5">
        <v>105000</v>
      </c>
    </row>
    <row r="1434" spans="1:8" ht="19.2" x14ac:dyDescent="0.45">
      <c r="A1434" s="25">
        <v>3</v>
      </c>
      <c r="B1434" s="26">
        <v>105000</v>
      </c>
      <c r="G1434" s="17">
        <v>100</v>
      </c>
      <c r="H1434" s="5">
        <v>105000</v>
      </c>
    </row>
    <row r="1435" spans="1:8" ht="19.2" x14ac:dyDescent="0.45">
      <c r="A1435" s="29">
        <v>3</v>
      </c>
      <c r="B1435" s="30">
        <v>104890</v>
      </c>
      <c r="G1435" s="17">
        <v>100</v>
      </c>
      <c r="H1435" s="5">
        <v>104890</v>
      </c>
    </row>
    <row r="1436" spans="1:8" ht="19.2" x14ac:dyDescent="0.45">
      <c r="A1436" s="25">
        <v>2</v>
      </c>
      <c r="B1436" s="26">
        <v>104697</v>
      </c>
      <c r="G1436" s="17">
        <v>100</v>
      </c>
      <c r="H1436" s="5">
        <v>104697</v>
      </c>
    </row>
    <row r="1437" spans="1:8" ht="19.2" x14ac:dyDescent="0.45">
      <c r="A1437" s="29">
        <v>2</v>
      </c>
      <c r="B1437" s="30">
        <v>104663</v>
      </c>
      <c r="G1437" s="17">
        <v>0</v>
      </c>
      <c r="H1437" s="5">
        <v>104663</v>
      </c>
    </row>
    <row r="1438" spans="1:8" ht="19.2" x14ac:dyDescent="0.45">
      <c r="A1438" s="25">
        <v>2</v>
      </c>
      <c r="B1438" s="26">
        <v>104663</v>
      </c>
      <c r="G1438" s="17">
        <v>0</v>
      </c>
      <c r="H1438" s="5">
        <v>104663</v>
      </c>
    </row>
    <row r="1439" spans="1:8" ht="19.2" x14ac:dyDescent="0.45">
      <c r="A1439" s="29">
        <v>2</v>
      </c>
      <c r="B1439" s="30">
        <v>104663</v>
      </c>
      <c r="G1439" s="17">
        <v>0</v>
      </c>
      <c r="H1439" s="5">
        <v>104663</v>
      </c>
    </row>
    <row r="1440" spans="1:8" ht="19.2" x14ac:dyDescent="0.45">
      <c r="A1440" s="25">
        <v>3</v>
      </c>
      <c r="B1440" s="26">
        <v>104611</v>
      </c>
      <c r="G1440" s="17">
        <v>100</v>
      </c>
      <c r="H1440" s="5">
        <v>104611</v>
      </c>
    </row>
    <row r="1441" spans="1:8" ht="19.2" x14ac:dyDescent="0.45">
      <c r="A1441" s="29">
        <v>3</v>
      </c>
      <c r="B1441" s="30">
        <v>104300</v>
      </c>
      <c r="G1441" s="17">
        <v>0</v>
      </c>
      <c r="H1441" s="5">
        <v>104300</v>
      </c>
    </row>
    <row r="1442" spans="1:8" ht="19.2" x14ac:dyDescent="0.45">
      <c r="A1442" s="25">
        <v>3</v>
      </c>
      <c r="B1442" s="26">
        <v>104000</v>
      </c>
      <c r="G1442" s="17">
        <v>100</v>
      </c>
      <c r="H1442" s="5">
        <v>104000</v>
      </c>
    </row>
    <row r="1443" spans="1:8" ht="19.2" x14ac:dyDescent="0.45">
      <c r="A1443" s="29">
        <v>3</v>
      </c>
      <c r="B1443" s="30">
        <v>104000</v>
      </c>
      <c r="G1443" s="17">
        <v>100</v>
      </c>
      <c r="H1443" s="5">
        <v>104000</v>
      </c>
    </row>
    <row r="1444" spans="1:8" ht="19.2" x14ac:dyDescent="0.45">
      <c r="A1444" s="25">
        <v>3</v>
      </c>
      <c r="B1444" s="26">
        <v>104000</v>
      </c>
      <c r="G1444" s="17">
        <v>100</v>
      </c>
      <c r="H1444" s="5">
        <v>104000</v>
      </c>
    </row>
    <row r="1445" spans="1:8" ht="19.2" x14ac:dyDescent="0.45">
      <c r="A1445" s="29">
        <v>3</v>
      </c>
      <c r="B1445" s="30">
        <v>104000</v>
      </c>
      <c r="G1445" s="17">
        <v>100</v>
      </c>
      <c r="H1445" s="5">
        <v>104000</v>
      </c>
    </row>
    <row r="1446" spans="1:8" ht="19.2" x14ac:dyDescent="0.45">
      <c r="A1446" s="25">
        <v>3</v>
      </c>
      <c r="B1446" s="26">
        <v>103432</v>
      </c>
      <c r="G1446" s="17">
        <v>0</v>
      </c>
      <c r="H1446" s="5">
        <v>103432</v>
      </c>
    </row>
    <row r="1447" spans="1:8" ht="19.2" x14ac:dyDescent="0.45">
      <c r="A1447" s="29">
        <v>3</v>
      </c>
      <c r="B1447" s="30">
        <v>102663</v>
      </c>
      <c r="G1447" s="17">
        <v>100</v>
      </c>
      <c r="H1447" s="5">
        <v>102663</v>
      </c>
    </row>
    <row r="1448" spans="1:8" ht="19.2" x14ac:dyDescent="0.45">
      <c r="A1448" s="25">
        <v>2</v>
      </c>
      <c r="B1448" s="26">
        <v>102640</v>
      </c>
      <c r="G1448" s="17">
        <v>100</v>
      </c>
      <c r="H1448" s="5">
        <v>102640</v>
      </c>
    </row>
    <row r="1449" spans="1:8" ht="19.2" x14ac:dyDescent="0.45">
      <c r="A1449" s="29">
        <v>2</v>
      </c>
      <c r="B1449" s="30">
        <v>102200</v>
      </c>
      <c r="G1449" s="17">
        <v>100</v>
      </c>
      <c r="H1449" s="5">
        <v>102200</v>
      </c>
    </row>
    <row r="1450" spans="1:8" ht="19.2" x14ac:dyDescent="0.45">
      <c r="A1450" s="25">
        <v>3</v>
      </c>
      <c r="B1450" s="26">
        <v>102100</v>
      </c>
      <c r="G1450" s="17">
        <v>0</v>
      </c>
      <c r="H1450" s="5">
        <v>102100</v>
      </c>
    </row>
    <row r="1451" spans="1:8" ht="19.2" x14ac:dyDescent="0.45">
      <c r="A1451" s="29">
        <v>3</v>
      </c>
      <c r="B1451" s="30">
        <v>102100</v>
      </c>
      <c r="G1451" s="17">
        <v>0</v>
      </c>
      <c r="H1451" s="5">
        <v>102100</v>
      </c>
    </row>
    <row r="1452" spans="1:8" ht="19.2" x14ac:dyDescent="0.45">
      <c r="A1452" s="25">
        <v>3</v>
      </c>
      <c r="B1452" s="26">
        <v>102100</v>
      </c>
      <c r="G1452" s="17">
        <v>0</v>
      </c>
      <c r="H1452" s="5">
        <v>102100</v>
      </c>
    </row>
    <row r="1453" spans="1:8" ht="19.2" x14ac:dyDescent="0.45">
      <c r="A1453" s="29">
        <v>3</v>
      </c>
      <c r="B1453" s="30">
        <v>102100</v>
      </c>
      <c r="G1453" s="17">
        <v>100</v>
      </c>
      <c r="H1453" s="5">
        <v>102100</v>
      </c>
    </row>
    <row r="1454" spans="1:8" ht="19.2" x14ac:dyDescent="0.45">
      <c r="A1454" s="25">
        <v>2</v>
      </c>
      <c r="B1454" s="26">
        <v>102100</v>
      </c>
      <c r="G1454" s="17">
        <v>0</v>
      </c>
      <c r="H1454" s="5">
        <v>102100</v>
      </c>
    </row>
    <row r="1455" spans="1:8" ht="19.2" x14ac:dyDescent="0.45">
      <c r="A1455" s="29">
        <v>3</v>
      </c>
      <c r="B1455" s="30">
        <v>102000</v>
      </c>
      <c r="G1455" s="17">
        <v>0</v>
      </c>
      <c r="H1455" s="5">
        <v>102000</v>
      </c>
    </row>
    <row r="1456" spans="1:8" ht="19.2" x14ac:dyDescent="0.45">
      <c r="A1456" s="25">
        <v>3</v>
      </c>
      <c r="B1456" s="26">
        <v>101570</v>
      </c>
      <c r="G1456" s="17">
        <v>100</v>
      </c>
      <c r="H1456" s="5">
        <v>101570</v>
      </c>
    </row>
    <row r="1457" spans="1:8" ht="19.2" x14ac:dyDescent="0.45">
      <c r="A1457" s="29">
        <v>3</v>
      </c>
      <c r="B1457" s="30">
        <v>101570</v>
      </c>
      <c r="G1457" s="17">
        <v>100</v>
      </c>
      <c r="H1457" s="5">
        <v>101570</v>
      </c>
    </row>
    <row r="1458" spans="1:8" ht="19.2" x14ac:dyDescent="0.45">
      <c r="A1458" s="25">
        <v>3</v>
      </c>
      <c r="B1458" s="26">
        <v>100800</v>
      </c>
      <c r="G1458" s="17">
        <v>100</v>
      </c>
      <c r="H1458" s="5">
        <v>100800</v>
      </c>
    </row>
    <row r="1459" spans="1:8" ht="19.2" x14ac:dyDescent="0.45">
      <c r="A1459" s="29">
        <v>1</v>
      </c>
      <c r="B1459" s="30">
        <v>100000</v>
      </c>
      <c r="G1459" s="17">
        <v>100</v>
      </c>
      <c r="H1459" s="5">
        <v>100000</v>
      </c>
    </row>
    <row r="1460" spans="1:8" ht="19.2" x14ac:dyDescent="0.45">
      <c r="A1460" s="25">
        <v>3</v>
      </c>
      <c r="B1460" s="26">
        <v>100000</v>
      </c>
      <c r="G1460" s="17">
        <v>0</v>
      </c>
      <c r="H1460" s="5">
        <v>100000</v>
      </c>
    </row>
    <row r="1461" spans="1:8" ht="19.2" x14ac:dyDescent="0.45">
      <c r="A1461" s="29">
        <v>2</v>
      </c>
      <c r="B1461" s="30">
        <v>100000</v>
      </c>
      <c r="G1461" s="17">
        <v>0</v>
      </c>
      <c r="H1461" s="5">
        <v>100000</v>
      </c>
    </row>
    <row r="1462" spans="1:8" ht="19.2" x14ac:dyDescent="0.45">
      <c r="A1462" s="25">
        <v>2</v>
      </c>
      <c r="B1462" s="26">
        <v>100000</v>
      </c>
      <c r="G1462" s="17">
        <v>0</v>
      </c>
      <c r="H1462" s="5">
        <v>100000</v>
      </c>
    </row>
    <row r="1463" spans="1:8" ht="19.2" x14ac:dyDescent="0.45">
      <c r="A1463" s="29">
        <v>1</v>
      </c>
      <c r="B1463" s="30">
        <v>100000</v>
      </c>
      <c r="G1463" s="17">
        <v>100</v>
      </c>
      <c r="H1463" s="5">
        <v>100000</v>
      </c>
    </row>
    <row r="1464" spans="1:8" ht="19.2" x14ac:dyDescent="0.45">
      <c r="A1464" s="25">
        <v>2</v>
      </c>
      <c r="B1464" s="26">
        <v>100000</v>
      </c>
      <c r="G1464" s="17">
        <v>0</v>
      </c>
      <c r="H1464" s="5">
        <v>100000</v>
      </c>
    </row>
    <row r="1465" spans="1:8" ht="19.2" x14ac:dyDescent="0.45">
      <c r="A1465" s="29">
        <v>3</v>
      </c>
      <c r="B1465" s="30">
        <v>100000</v>
      </c>
      <c r="G1465" s="17">
        <v>0</v>
      </c>
      <c r="H1465" s="5">
        <v>100000</v>
      </c>
    </row>
    <row r="1466" spans="1:8" ht="19.2" x14ac:dyDescent="0.45">
      <c r="A1466" s="25">
        <v>3</v>
      </c>
      <c r="B1466" s="26">
        <v>100000</v>
      </c>
      <c r="G1466" s="17">
        <v>0</v>
      </c>
      <c r="H1466" s="5">
        <v>100000</v>
      </c>
    </row>
    <row r="1467" spans="1:8" ht="19.2" x14ac:dyDescent="0.45">
      <c r="A1467" s="29">
        <v>2</v>
      </c>
      <c r="B1467" s="30">
        <v>100000</v>
      </c>
      <c r="G1467" s="17">
        <v>0</v>
      </c>
      <c r="H1467" s="5">
        <v>100000</v>
      </c>
    </row>
    <row r="1468" spans="1:8" ht="19.2" x14ac:dyDescent="0.45">
      <c r="A1468" s="25">
        <v>2</v>
      </c>
      <c r="B1468" s="26">
        <v>100000</v>
      </c>
      <c r="G1468" s="17">
        <v>100</v>
      </c>
      <c r="H1468" s="5">
        <v>100000</v>
      </c>
    </row>
    <row r="1469" spans="1:8" ht="19.2" x14ac:dyDescent="0.45">
      <c r="A1469" s="29">
        <v>3</v>
      </c>
      <c r="B1469" s="30">
        <v>100000</v>
      </c>
      <c r="G1469" s="17">
        <v>100</v>
      </c>
      <c r="H1469" s="5">
        <v>100000</v>
      </c>
    </row>
    <row r="1470" spans="1:8" ht="19.2" x14ac:dyDescent="0.45">
      <c r="A1470" s="25">
        <v>2</v>
      </c>
      <c r="B1470" s="26">
        <v>100000</v>
      </c>
      <c r="G1470" s="17">
        <v>100</v>
      </c>
      <c r="H1470" s="5">
        <v>100000</v>
      </c>
    </row>
    <row r="1471" spans="1:8" ht="19.2" x14ac:dyDescent="0.45">
      <c r="A1471" s="29">
        <v>2</v>
      </c>
      <c r="B1471" s="30">
        <v>100000</v>
      </c>
      <c r="G1471" s="17">
        <v>0</v>
      </c>
      <c r="H1471" s="5">
        <v>100000</v>
      </c>
    </row>
    <row r="1472" spans="1:8" ht="19.2" x14ac:dyDescent="0.45">
      <c r="A1472" s="25">
        <v>2</v>
      </c>
      <c r="B1472" s="26">
        <v>100000</v>
      </c>
      <c r="G1472" s="17">
        <v>100</v>
      </c>
      <c r="H1472" s="5">
        <v>100000</v>
      </c>
    </row>
    <row r="1473" spans="1:8" ht="19.2" x14ac:dyDescent="0.45">
      <c r="A1473" s="29">
        <v>2</v>
      </c>
      <c r="B1473" s="30">
        <v>100000</v>
      </c>
      <c r="G1473" s="17">
        <v>100</v>
      </c>
      <c r="H1473" s="5">
        <v>100000</v>
      </c>
    </row>
    <row r="1474" spans="1:8" ht="19.2" x14ac:dyDescent="0.45">
      <c r="A1474" s="25">
        <v>3</v>
      </c>
      <c r="B1474" s="26">
        <v>100000</v>
      </c>
      <c r="G1474" s="17">
        <v>0</v>
      </c>
      <c r="H1474" s="5">
        <v>100000</v>
      </c>
    </row>
    <row r="1475" spans="1:8" ht="19.2" x14ac:dyDescent="0.45">
      <c r="A1475" s="29">
        <v>2</v>
      </c>
      <c r="B1475" s="30">
        <v>100000</v>
      </c>
      <c r="G1475" s="17">
        <v>0</v>
      </c>
      <c r="H1475" s="5">
        <v>100000</v>
      </c>
    </row>
    <row r="1476" spans="1:8" ht="19.2" x14ac:dyDescent="0.45">
      <c r="A1476" s="25">
        <v>3</v>
      </c>
      <c r="B1476" s="26">
        <v>100000</v>
      </c>
      <c r="G1476" s="17">
        <v>0</v>
      </c>
      <c r="H1476" s="5">
        <v>100000</v>
      </c>
    </row>
    <row r="1477" spans="1:8" ht="19.2" x14ac:dyDescent="0.45">
      <c r="A1477" s="29">
        <v>3</v>
      </c>
      <c r="B1477" s="30">
        <v>100000</v>
      </c>
      <c r="G1477" s="17">
        <v>0</v>
      </c>
      <c r="H1477" s="5">
        <v>100000</v>
      </c>
    </row>
    <row r="1478" spans="1:8" ht="19.2" x14ac:dyDescent="0.45">
      <c r="A1478" s="25">
        <v>2</v>
      </c>
      <c r="B1478" s="26">
        <v>100000</v>
      </c>
      <c r="G1478" s="17">
        <v>0</v>
      </c>
      <c r="H1478" s="5">
        <v>100000</v>
      </c>
    </row>
    <row r="1479" spans="1:8" ht="19.2" x14ac:dyDescent="0.45">
      <c r="A1479" s="29">
        <v>1</v>
      </c>
      <c r="B1479" s="30">
        <v>100000</v>
      </c>
      <c r="G1479" s="17">
        <v>100</v>
      </c>
      <c r="H1479" s="5">
        <v>100000</v>
      </c>
    </row>
    <row r="1480" spans="1:8" ht="19.2" x14ac:dyDescent="0.45">
      <c r="A1480" s="25">
        <v>3</v>
      </c>
      <c r="B1480" s="26">
        <v>100000</v>
      </c>
      <c r="G1480" s="17">
        <v>0</v>
      </c>
      <c r="H1480" s="5">
        <v>100000</v>
      </c>
    </row>
    <row r="1481" spans="1:8" ht="19.2" x14ac:dyDescent="0.45">
      <c r="A1481" s="29">
        <v>2</v>
      </c>
      <c r="B1481" s="30">
        <v>100000</v>
      </c>
      <c r="G1481" s="17">
        <v>0</v>
      </c>
      <c r="H1481" s="5">
        <v>100000</v>
      </c>
    </row>
    <row r="1482" spans="1:8" ht="19.2" x14ac:dyDescent="0.45">
      <c r="A1482" s="25">
        <v>2</v>
      </c>
      <c r="B1482" s="26">
        <v>100000</v>
      </c>
      <c r="G1482" s="17">
        <v>0</v>
      </c>
      <c r="H1482" s="5">
        <v>100000</v>
      </c>
    </row>
    <row r="1483" spans="1:8" ht="19.2" x14ac:dyDescent="0.45">
      <c r="A1483" s="29">
        <v>3</v>
      </c>
      <c r="B1483" s="30">
        <v>100000</v>
      </c>
      <c r="G1483" s="17">
        <v>0</v>
      </c>
      <c r="H1483" s="5">
        <v>100000</v>
      </c>
    </row>
    <row r="1484" spans="1:8" ht="19.2" x14ac:dyDescent="0.45">
      <c r="A1484" s="25">
        <v>3</v>
      </c>
      <c r="B1484" s="26">
        <v>100000</v>
      </c>
      <c r="G1484" s="17">
        <v>0</v>
      </c>
      <c r="H1484" s="5">
        <v>100000</v>
      </c>
    </row>
    <row r="1485" spans="1:8" ht="19.2" x14ac:dyDescent="0.45">
      <c r="A1485" s="29">
        <v>2</v>
      </c>
      <c r="B1485" s="30">
        <v>100000</v>
      </c>
      <c r="G1485" s="17">
        <v>0</v>
      </c>
      <c r="H1485" s="5">
        <v>100000</v>
      </c>
    </row>
    <row r="1486" spans="1:8" ht="19.2" x14ac:dyDescent="0.45">
      <c r="A1486" s="25">
        <v>3</v>
      </c>
      <c r="B1486" s="26">
        <v>100000</v>
      </c>
      <c r="G1486" s="17">
        <v>0</v>
      </c>
      <c r="H1486" s="5">
        <v>100000</v>
      </c>
    </row>
    <row r="1487" spans="1:8" ht="19.2" x14ac:dyDescent="0.45">
      <c r="A1487" s="29">
        <v>3</v>
      </c>
      <c r="B1487" s="30">
        <v>100000</v>
      </c>
      <c r="G1487" s="17">
        <v>100</v>
      </c>
      <c r="H1487" s="5">
        <v>100000</v>
      </c>
    </row>
    <row r="1488" spans="1:8" ht="19.2" x14ac:dyDescent="0.45">
      <c r="A1488" s="25">
        <v>2</v>
      </c>
      <c r="B1488" s="26">
        <v>100000</v>
      </c>
      <c r="G1488" s="17">
        <v>100</v>
      </c>
      <c r="H1488" s="5">
        <v>100000</v>
      </c>
    </row>
    <row r="1489" spans="1:8" ht="19.2" x14ac:dyDescent="0.45">
      <c r="A1489" s="29">
        <v>3</v>
      </c>
      <c r="B1489" s="30">
        <v>100000</v>
      </c>
      <c r="G1489" s="17">
        <v>0</v>
      </c>
      <c r="H1489" s="5">
        <v>100000</v>
      </c>
    </row>
    <row r="1490" spans="1:8" ht="19.2" x14ac:dyDescent="0.45">
      <c r="A1490" s="25">
        <v>2</v>
      </c>
      <c r="B1490" s="26">
        <v>100000</v>
      </c>
      <c r="G1490" s="17">
        <v>100</v>
      </c>
      <c r="H1490" s="5">
        <v>100000</v>
      </c>
    </row>
    <row r="1491" spans="1:8" ht="19.2" x14ac:dyDescent="0.45">
      <c r="A1491" s="29">
        <v>3</v>
      </c>
      <c r="B1491" s="30">
        <v>100000</v>
      </c>
      <c r="G1491" s="17">
        <v>0</v>
      </c>
      <c r="H1491" s="5">
        <v>100000</v>
      </c>
    </row>
    <row r="1492" spans="1:8" ht="19.2" x14ac:dyDescent="0.45">
      <c r="A1492" s="25">
        <v>3</v>
      </c>
      <c r="B1492" s="26">
        <v>100000</v>
      </c>
      <c r="G1492" s="17">
        <v>100</v>
      </c>
      <c r="H1492" s="5">
        <v>100000</v>
      </c>
    </row>
    <row r="1493" spans="1:8" ht="19.2" x14ac:dyDescent="0.45">
      <c r="A1493" s="29">
        <v>2</v>
      </c>
      <c r="B1493" s="30">
        <v>100000</v>
      </c>
      <c r="G1493" s="17">
        <v>100</v>
      </c>
      <c r="H1493" s="5">
        <v>100000</v>
      </c>
    </row>
    <row r="1494" spans="1:8" ht="19.2" x14ac:dyDescent="0.45">
      <c r="A1494" s="25">
        <v>1</v>
      </c>
      <c r="B1494" s="26">
        <v>100000</v>
      </c>
      <c r="G1494" s="17">
        <v>100</v>
      </c>
      <c r="H1494" s="5">
        <v>100000</v>
      </c>
    </row>
    <row r="1495" spans="1:8" ht="19.2" x14ac:dyDescent="0.45">
      <c r="A1495" s="29">
        <v>2</v>
      </c>
      <c r="B1495" s="30">
        <v>100000</v>
      </c>
      <c r="G1495" s="17">
        <v>100</v>
      </c>
      <c r="H1495" s="5">
        <v>100000</v>
      </c>
    </row>
    <row r="1496" spans="1:8" ht="19.2" x14ac:dyDescent="0.45">
      <c r="A1496" s="25">
        <v>2</v>
      </c>
      <c r="B1496" s="26">
        <v>100000</v>
      </c>
      <c r="G1496" s="17">
        <v>100</v>
      </c>
      <c r="H1496" s="5">
        <v>100000</v>
      </c>
    </row>
    <row r="1497" spans="1:8" ht="19.2" x14ac:dyDescent="0.45">
      <c r="A1497" s="29">
        <v>2</v>
      </c>
      <c r="B1497" s="30">
        <v>100000</v>
      </c>
      <c r="G1497" s="17">
        <v>0</v>
      </c>
      <c r="H1497" s="5">
        <v>100000</v>
      </c>
    </row>
    <row r="1498" spans="1:8" ht="19.2" x14ac:dyDescent="0.45">
      <c r="A1498" s="25">
        <v>3</v>
      </c>
      <c r="B1498" s="26">
        <v>100000</v>
      </c>
      <c r="G1498" s="17">
        <v>100</v>
      </c>
      <c r="H1498" s="5">
        <v>100000</v>
      </c>
    </row>
    <row r="1499" spans="1:8" ht="19.2" x14ac:dyDescent="0.45">
      <c r="A1499" s="29">
        <v>2</v>
      </c>
      <c r="B1499" s="30">
        <v>100000</v>
      </c>
      <c r="G1499" s="17">
        <v>100</v>
      </c>
      <c r="H1499" s="5">
        <v>100000</v>
      </c>
    </row>
    <row r="1500" spans="1:8" ht="19.2" x14ac:dyDescent="0.45">
      <c r="A1500" s="25">
        <v>3</v>
      </c>
      <c r="B1500" s="26">
        <v>100000</v>
      </c>
      <c r="G1500" s="17">
        <v>100</v>
      </c>
      <c r="H1500" s="5">
        <v>100000</v>
      </c>
    </row>
    <row r="1501" spans="1:8" ht="19.2" x14ac:dyDescent="0.45">
      <c r="A1501" s="29">
        <v>3</v>
      </c>
      <c r="B1501" s="30">
        <v>100000</v>
      </c>
      <c r="G1501" s="17">
        <v>0</v>
      </c>
      <c r="H1501" s="5">
        <v>100000</v>
      </c>
    </row>
    <row r="1502" spans="1:8" ht="19.2" x14ac:dyDescent="0.45">
      <c r="A1502" s="25">
        <v>3</v>
      </c>
      <c r="B1502" s="26">
        <v>100000</v>
      </c>
      <c r="G1502" s="17">
        <v>0</v>
      </c>
      <c r="H1502" s="5">
        <v>100000</v>
      </c>
    </row>
    <row r="1503" spans="1:8" ht="19.2" x14ac:dyDescent="0.45">
      <c r="A1503" s="29">
        <v>3</v>
      </c>
      <c r="B1503" s="30">
        <v>100000</v>
      </c>
      <c r="G1503" s="17">
        <v>100</v>
      </c>
      <c r="H1503" s="5">
        <v>100000</v>
      </c>
    </row>
    <row r="1504" spans="1:8" ht="19.2" x14ac:dyDescent="0.45">
      <c r="A1504" s="25">
        <v>3</v>
      </c>
      <c r="B1504" s="26">
        <v>100000</v>
      </c>
      <c r="G1504" s="17">
        <v>100</v>
      </c>
      <c r="H1504" s="5">
        <v>100000</v>
      </c>
    </row>
    <row r="1505" spans="1:8" ht="19.2" x14ac:dyDescent="0.45">
      <c r="A1505" s="29">
        <v>3</v>
      </c>
      <c r="B1505" s="30">
        <v>100000</v>
      </c>
      <c r="G1505" s="17">
        <v>100</v>
      </c>
      <c r="H1505" s="5">
        <v>100000</v>
      </c>
    </row>
    <row r="1506" spans="1:8" ht="19.2" x14ac:dyDescent="0.45">
      <c r="A1506" s="25">
        <v>3</v>
      </c>
      <c r="B1506" s="26">
        <v>100000</v>
      </c>
      <c r="G1506" s="17">
        <v>100</v>
      </c>
      <c r="H1506" s="5">
        <v>100000</v>
      </c>
    </row>
    <row r="1507" spans="1:8" ht="19.2" x14ac:dyDescent="0.45">
      <c r="A1507" s="29">
        <v>3</v>
      </c>
      <c r="B1507" s="30">
        <v>100000</v>
      </c>
      <c r="G1507" s="17">
        <v>100</v>
      </c>
      <c r="H1507" s="5">
        <v>100000</v>
      </c>
    </row>
    <row r="1508" spans="1:8" ht="19.2" x14ac:dyDescent="0.45">
      <c r="A1508" s="25">
        <v>3</v>
      </c>
      <c r="B1508" s="26">
        <v>100000</v>
      </c>
      <c r="G1508" s="17">
        <v>100</v>
      </c>
      <c r="H1508" s="5">
        <v>100000</v>
      </c>
    </row>
    <row r="1509" spans="1:8" ht="19.2" x14ac:dyDescent="0.45">
      <c r="A1509" s="29">
        <v>3</v>
      </c>
      <c r="B1509" s="30">
        <v>100000</v>
      </c>
      <c r="G1509" s="17">
        <v>100</v>
      </c>
      <c r="H1509" s="5">
        <v>100000</v>
      </c>
    </row>
    <row r="1510" spans="1:8" ht="19.2" x14ac:dyDescent="0.45">
      <c r="A1510" s="25">
        <v>3</v>
      </c>
      <c r="B1510" s="26">
        <v>100000</v>
      </c>
      <c r="G1510" s="17">
        <v>100</v>
      </c>
      <c r="H1510" s="5">
        <v>100000</v>
      </c>
    </row>
    <row r="1511" spans="1:8" ht="19.2" x14ac:dyDescent="0.45">
      <c r="A1511" s="29">
        <v>2</v>
      </c>
      <c r="B1511" s="30">
        <v>100000</v>
      </c>
      <c r="G1511" s="17">
        <v>100</v>
      </c>
      <c r="H1511" s="5">
        <v>100000</v>
      </c>
    </row>
    <row r="1512" spans="1:8" ht="19.2" x14ac:dyDescent="0.45">
      <c r="A1512" s="25">
        <v>1</v>
      </c>
      <c r="B1512" s="26">
        <v>100000</v>
      </c>
      <c r="G1512" s="17">
        <v>50</v>
      </c>
      <c r="H1512" s="5">
        <v>100000</v>
      </c>
    </row>
    <row r="1513" spans="1:8" ht="19.2" x14ac:dyDescent="0.45">
      <c r="A1513" s="29">
        <v>1</v>
      </c>
      <c r="B1513" s="30">
        <v>100000</v>
      </c>
      <c r="G1513" s="17">
        <v>50</v>
      </c>
      <c r="H1513" s="5">
        <v>100000</v>
      </c>
    </row>
    <row r="1514" spans="1:8" ht="19.2" x14ac:dyDescent="0.45">
      <c r="A1514" s="25">
        <v>3</v>
      </c>
      <c r="B1514" s="26">
        <v>99750</v>
      </c>
      <c r="G1514" s="17">
        <v>100</v>
      </c>
      <c r="H1514" s="5">
        <v>99750</v>
      </c>
    </row>
    <row r="1515" spans="1:8" ht="19.2" x14ac:dyDescent="0.45">
      <c r="A1515" s="29">
        <v>3</v>
      </c>
      <c r="B1515" s="30">
        <v>99450</v>
      </c>
      <c r="G1515" s="17">
        <v>100</v>
      </c>
      <c r="H1515" s="5">
        <v>99450</v>
      </c>
    </row>
    <row r="1516" spans="1:8" ht="19.2" x14ac:dyDescent="0.45">
      <c r="A1516" s="25">
        <v>3</v>
      </c>
      <c r="B1516" s="26">
        <v>99450</v>
      </c>
      <c r="G1516" s="17">
        <v>100</v>
      </c>
      <c r="H1516" s="5">
        <v>99450</v>
      </c>
    </row>
    <row r="1517" spans="1:8" ht="19.2" x14ac:dyDescent="0.45">
      <c r="A1517" s="29">
        <v>3</v>
      </c>
      <c r="B1517" s="30">
        <v>99360</v>
      </c>
      <c r="G1517" s="17">
        <v>100</v>
      </c>
      <c r="H1517" s="5">
        <v>99360</v>
      </c>
    </row>
    <row r="1518" spans="1:8" ht="19.2" x14ac:dyDescent="0.45">
      <c r="A1518" s="25">
        <v>3</v>
      </c>
      <c r="B1518" s="26">
        <v>99100</v>
      </c>
      <c r="G1518" s="17">
        <v>0</v>
      </c>
      <c r="H1518" s="5">
        <v>99100</v>
      </c>
    </row>
    <row r="1519" spans="1:8" ht="19.2" x14ac:dyDescent="0.45">
      <c r="A1519" s="29">
        <v>2</v>
      </c>
      <c r="B1519" s="30">
        <v>99100</v>
      </c>
      <c r="G1519" s="17">
        <v>0</v>
      </c>
      <c r="H1519" s="5">
        <v>99100</v>
      </c>
    </row>
    <row r="1520" spans="1:8" ht="19.2" x14ac:dyDescent="0.45">
      <c r="A1520" s="25">
        <v>3</v>
      </c>
      <c r="B1520" s="26">
        <v>99050</v>
      </c>
      <c r="G1520" s="17">
        <v>100</v>
      </c>
      <c r="H1520" s="5">
        <v>99050</v>
      </c>
    </row>
    <row r="1521" spans="1:8" ht="19.2" x14ac:dyDescent="0.45">
      <c r="A1521" s="29">
        <v>3</v>
      </c>
      <c r="B1521" s="30">
        <v>99000</v>
      </c>
      <c r="G1521" s="17">
        <v>0</v>
      </c>
      <c r="H1521" s="5">
        <v>99000</v>
      </c>
    </row>
    <row r="1522" spans="1:8" ht="19.2" x14ac:dyDescent="0.45">
      <c r="A1522" s="25">
        <v>3</v>
      </c>
      <c r="B1522" s="26">
        <v>99000</v>
      </c>
      <c r="G1522" s="17">
        <v>0</v>
      </c>
      <c r="H1522" s="5">
        <v>99000</v>
      </c>
    </row>
    <row r="1523" spans="1:8" ht="19.2" x14ac:dyDescent="0.45">
      <c r="A1523" s="29">
        <v>3</v>
      </c>
      <c r="B1523" s="30">
        <v>99000</v>
      </c>
      <c r="G1523" s="17">
        <v>0</v>
      </c>
      <c r="H1523" s="5">
        <v>99000</v>
      </c>
    </row>
    <row r="1524" spans="1:8" ht="19.2" x14ac:dyDescent="0.45">
      <c r="A1524" s="25">
        <v>3</v>
      </c>
      <c r="B1524" s="26">
        <v>99000</v>
      </c>
      <c r="G1524" s="17">
        <v>0</v>
      </c>
      <c r="H1524" s="5">
        <v>99000</v>
      </c>
    </row>
    <row r="1525" spans="1:8" ht="19.2" x14ac:dyDescent="0.45">
      <c r="A1525" s="29">
        <v>3</v>
      </c>
      <c r="B1525" s="30">
        <v>99000</v>
      </c>
      <c r="G1525" s="17">
        <v>0</v>
      </c>
      <c r="H1525" s="5">
        <v>99000</v>
      </c>
    </row>
    <row r="1526" spans="1:8" ht="19.2" x14ac:dyDescent="0.45">
      <c r="A1526" s="25">
        <v>2</v>
      </c>
      <c r="B1526" s="26">
        <v>98506</v>
      </c>
      <c r="G1526" s="17">
        <v>100</v>
      </c>
      <c r="H1526" s="5">
        <v>98506</v>
      </c>
    </row>
    <row r="1527" spans="1:8" ht="19.2" x14ac:dyDescent="0.45">
      <c r="A1527" s="29">
        <v>2</v>
      </c>
      <c r="B1527" s="30">
        <v>98506</v>
      </c>
      <c r="G1527" s="17">
        <v>0</v>
      </c>
      <c r="H1527" s="5">
        <v>98506</v>
      </c>
    </row>
    <row r="1528" spans="1:8" ht="19.2" x14ac:dyDescent="0.45">
      <c r="A1528" s="25">
        <v>2</v>
      </c>
      <c r="B1528" s="26">
        <v>98506</v>
      </c>
      <c r="G1528" s="17">
        <v>100</v>
      </c>
      <c r="H1528" s="5">
        <v>98506</v>
      </c>
    </row>
    <row r="1529" spans="1:8" ht="19.2" x14ac:dyDescent="0.45">
      <c r="A1529" s="29">
        <v>3</v>
      </c>
      <c r="B1529" s="30">
        <v>98506</v>
      </c>
      <c r="G1529" s="17">
        <v>0</v>
      </c>
      <c r="H1529" s="5">
        <v>98506</v>
      </c>
    </row>
    <row r="1530" spans="1:8" ht="19.2" x14ac:dyDescent="0.45">
      <c r="A1530" s="25">
        <v>2</v>
      </c>
      <c r="B1530" s="26">
        <v>98200</v>
      </c>
      <c r="G1530" s="17">
        <v>100</v>
      </c>
      <c r="H1530" s="5">
        <v>98200</v>
      </c>
    </row>
    <row r="1531" spans="1:8" ht="19.2" x14ac:dyDescent="0.45">
      <c r="A1531" s="29">
        <v>2</v>
      </c>
      <c r="B1531" s="30">
        <v>98000</v>
      </c>
      <c r="G1531" s="17">
        <v>0</v>
      </c>
      <c r="H1531" s="5">
        <v>98000</v>
      </c>
    </row>
    <row r="1532" spans="1:8" ht="19.2" x14ac:dyDescent="0.45">
      <c r="A1532" s="25">
        <v>2</v>
      </c>
      <c r="B1532" s="26">
        <v>98000</v>
      </c>
      <c r="G1532" s="17">
        <v>0</v>
      </c>
      <c r="H1532" s="5">
        <v>98000</v>
      </c>
    </row>
    <row r="1533" spans="1:8" ht="19.2" x14ac:dyDescent="0.45">
      <c r="A1533" s="29">
        <v>2</v>
      </c>
      <c r="B1533" s="30">
        <v>97500</v>
      </c>
      <c r="G1533" s="17">
        <v>100</v>
      </c>
      <c r="H1533" s="5">
        <v>97500</v>
      </c>
    </row>
    <row r="1534" spans="1:8" ht="19.2" x14ac:dyDescent="0.45">
      <c r="A1534" s="25">
        <v>3</v>
      </c>
      <c r="B1534" s="26">
        <v>97000</v>
      </c>
      <c r="G1534" s="17">
        <v>100</v>
      </c>
      <c r="H1534" s="5">
        <v>97000</v>
      </c>
    </row>
    <row r="1535" spans="1:8" ht="19.2" x14ac:dyDescent="0.45">
      <c r="A1535" s="29">
        <v>3</v>
      </c>
      <c r="B1535" s="30">
        <v>96000</v>
      </c>
      <c r="G1535" s="17">
        <v>100</v>
      </c>
      <c r="H1535" s="5">
        <v>96000</v>
      </c>
    </row>
    <row r="1536" spans="1:8" ht="19.2" x14ac:dyDescent="0.45">
      <c r="A1536" s="25">
        <v>3</v>
      </c>
      <c r="B1536" s="26">
        <v>95550</v>
      </c>
      <c r="G1536" s="17">
        <v>0</v>
      </c>
      <c r="H1536" s="5">
        <v>95550</v>
      </c>
    </row>
    <row r="1537" spans="1:8" ht="19.2" x14ac:dyDescent="0.45">
      <c r="A1537" s="29">
        <v>3</v>
      </c>
      <c r="B1537" s="30">
        <v>95386</v>
      </c>
      <c r="G1537" s="17">
        <v>50</v>
      </c>
      <c r="H1537" s="5">
        <v>95386</v>
      </c>
    </row>
    <row r="1538" spans="1:8" ht="19.2" x14ac:dyDescent="0.45">
      <c r="A1538" s="25">
        <v>2</v>
      </c>
      <c r="B1538" s="26">
        <v>95000</v>
      </c>
      <c r="G1538" s="17">
        <v>0</v>
      </c>
      <c r="H1538" s="5">
        <v>95000</v>
      </c>
    </row>
    <row r="1539" spans="1:8" ht="19.2" x14ac:dyDescent="0.45">
      <c r="A1539" s="29">
        <v>3</v>
      </c>
      <c r="B1539" s="30">
        <v>95000</v>
      </c>
      <c r="G1539" s="17">
        <v>0</v>
      </c>
      <c r="H1539" s="5">
        <v>95000</v>
      </c>
    </row>
    <row r="1540" spans="1:8" ht="19.2" x14ac:dyDescent="0.45">
      <c r="A1540" s="25">
        <v>3</v>
      </c>
      <c r="B1540" s="26">
        <v>95000</v>
      </c>
      <c r="G1540" s="17">
        <v>0</v>
      </c>
      <c r="H1540" s="5">
        <v>95000</v>
      </c>
    </row>
    <row r="1541" spans="1:8" ht="19.2" x14ac:dyDescent="0.45">
      <c r="A1541" s="29">
        <v>3</v>
      </c>
      <c r="B1541" s="30">
        <v>95000</v>
      </c>
      <c r="G1541" s="17">
        <v>0</v>
      </c>
      <c r="H1541" s="5">
        <v>95000</v>
      </c>
    </row>
    <row r="1542" spans="1:8" ht="19.2" x14ac:dyDescent="0.45">
      <c r="A1542" s="25">
        <v>3</v>
      </c>
      <c r="B1542" s="26">
        <v>95000</v>
      </c>
      <c r="G1542" s="17">
        <v>0</v>
      </c>
      <c r="H1542" s="5">
        <v>95000</v>
      </c>
    </row>
    <row r="1543" spans="1:8" ht="19.2" x14ac:dyDescent="0.45">
      <c r="A1543" s="29">
        <v>3</v>
      </c>
      <c r="B1543" s="30">
        <v>95000</v>
      </c>
      <c r="G1543" s="17">
        <v>0</v>
      </c>
      <c r="H1543" s="5">
        <v>95000</v>
      </c>
    </row>
    <row r="1544" spans="1:8" ht="19.2" x14ac:dyDescent="0.45">
      <c r="A1544" s="25">
        <v>3</v>
      </c>
      <c r="B1544" s="26">
        <v>95000</v>
      </c>
      <c r="G1544" s="17">
        <v>0</v>
      </c>
      <c r="H1544" s="5">
        <v>95000</v>
      </c>
    </row>
    <row r="1545" spans="1:8" ht="19.2" x14ac:dyDescent="0.45">
      <c r="A1545" s="29">
        <v>3</v>
      </c>
      <c r="B1545" s="30">
        <v>95000</v>
      </c>
      <c r="G1545" s="17">
        <v>0</v>
      </c>
      <c r="H1545" s="5">
        <v>95000</v>
      </c>
    </row>
    <row r="1546" spans="1:8" ht="19.2" x14ac:dyDescent="0.45">
      <c r="A1546" s="25">
        <v>2</v>
      </c>
      <c r="B1546" s="26">
        <v>95000</v>
      </c>
      <c r="G1546" s="17">
        <v>0</v>
      </c>
      <c r="H1546" s="5">
        <v>95000</v>
      </c>
    </row>
    <row r="1547" spans="1:8" ht="19.2" x14ac:dyDescent="0.45">
      <c r="A1547" s="29">
        <v>3</v>
      </c>
      <c r="B1547" s="30">
        <v>95000</v>
      </c>
      <c r="G1547" s="17">
        <v>0</v>
      </c>
      <c r="H1547" s="5">
        <v>95000</v>
      </c>
    </row>
    <row r="1548" spans="1:8" ht="19.2" x14ac:dyDescent="0.45">
      <c r="A1548" s="25">
        <v>2</v>
      </c>
      <c r="B1548" s="26">
        <v>95000</v>
      </c>
      <c r="G1548" s="17">
        <v>0</v>
      </c>
      <c r="H1548" s="5">
        <v>95000</v>
      </c>
    </row>
    <row r="1549" spans="1:8" ht="19.2" x14ac:dyDescent="0.45">
      <c r="A1549" s="29">
        <v>2</v>
      </c>
      <c r="B1549" s="30">
        <v>95000</v>
      </c>
      <c r="G1549" s="17">
        <v>0</v>
      </c>
      <c r="H1549" s="5">
        <v>95000</v>
      </c>
    </row>
    <row r="1550" spans="1:8" ht="19.2" x14ac:dyDescent="0.45">
      <c r="A1550" s="25">
        <v>3</v>
      </c>
      <c r="B1550" s="26">
        <v>95000</v>
      </c>
      <c r="G1550" s="17">
        <v>0</v>
      </c>
      <c r="H1550" s="5">
        <v>95000</v>
      </c>
    </row>
    <row r="1551" spans="1:8" ht="19.2" x14ac:dyDescent="0.45">
      <c r="A1551" s="29">
        <v>3</v>
      </c>
      <c r="B1551" s="30">
        <v>95000</v>
      </c>
      <c r="G1551" s="17">
        <v>0</v>
      </c>
      <c r="H1551" s="5">
        <v>95000</v>
      </c>
    </row>
    <row r="1552" spans="1:8" ht="19.2" x14ac:dyDescent="0.45">
      <c r="A1552" s="25">
        <v>3</v>
      </c>
      <c r="B1552" s="26">
        <v>95000</v>
      </c>
      <c r="G1552" s="17">
        <v>0</v>
      </c>
      <c r="H1552" s="5">
        <v>95000</v>
      </c>
    </row>
    <row r="1553" spans="1:8" ht="19.2" x14ac:dyDescent="0.45">
      <c r="A1553" s="29">
        <v>3</v>
      </c>
      <c r="B1553" s="30">
        <v>95000</v>
      </c>
      <c r="G1553" s="17">
        <v>100</v>
      </c>
      <c r="H1553" s="5">
        <v>95000</v>
      </c>
    </row>
    <row r="1554" spans="1:8" ht="19.2" x14ac:dyDescent="0.45">
      <c r="A1554" s="25">
        <v>3</v>
      </c>
      <c r="B1554" s="26">
        <v>95000</v>
      </c>
      <c r="G1554" s="17">
        <v>100</v>
      </c>
      <c r="H1554" s="5">
        <v>95000</v>
      </c>
    </row>
    <row r="1555" spans="1:8" ht="19.2" x14ac:dyDescent="0.45">
      <c r="A1555" s="29">
        <v>2</v>
      </c>
      <c r="B1555" s="30">
        <v>94560</v>
      </c>
      <c r="G1555" s="17">
        <v>100</v>
      </c>
      <c r="H1555" s="5">
        <v>94560</v>
      </c>
    </row>
    <row r="1556" spans="1:8" ht="19.2" x14ac:dyDescent="0.45">
      <c r="A1556" s="25">
        <v>3</v>
      </c>
      <c r="B1556" s="26">
        <v>94500</v>
      </c>
      <c r="G1556" s="17">
        <v>0</v>
      </c>
      <c r="H1556" s="5">
        <v>94500</v>
      </c>
    </row>
    <row r="1557" spans="1:8" ht="19.2" x14ac:dyDescent="0.45">
      <c r="A1557" s="29">
        <v>3</v>
      </c>
      <c r="B1557" s="30">
        <v>93800</v>
      </c>
      <c r="G1557" s="17">
        <v>0</v>
      </c>
      <c r="H1557" s="5">
        <v>93800</v>
      </c>
    </row>
    <row r="1558" spans="1:8" ht="19.2" x14ac:dyDescent="0.45">
      <c r="A1558" s="25">
        <v>3</v>
      </c>
      <c r="B1558" s="26">
        <v>93700</v>
      </c>
      <c r="G1558" s="17">
        <v>100</v>
      </c>
      <c r="H1558" s="5">
        <v>93700</v>
      </c>
    </row>
    <row r="1559" spans="1:8" ht="19.2" x14ac:dyDescent="0.45">
      <c r="A1559" s="29">
        <v>3</v>
      </c>
      <c r="B1559" s="30">
        <v>93700</v>
      </c>
      <c r="G1559" s="17">
        <v>100</v>
      </c>
      <c r="H1559" s="5">
        <v>93700</v>
      </c>
    </row>
    <row r="1560" spans="1:8" ht="19.2" x14ac:dyDescent="0.45">
      <c r="A1560" s="25">
        <v>3</v>
      </c>
      <c r="B1560" s="26">
        <v>93700</v>
      </c>
      <c r="G1560" s="17">
        <v>100</v>
      </c>
      <c r="H1560" s="5">
        <v>93700</v>
      </c>
    </row>
    <row r="1561" spans="1:8" ht="19.2" x14ac:dyDescent="0.45">
      <c r="A1561" s="29">
        <v>1</v>
      </c>
      <c r="B1561" s="30">
        <v>93000</v>
      </c>
      <c r="G1561" s="17">
        <v>0</v>
      </c>
      <c r="H1561" s="5">
        <v>93000</v>
      </c>
    </row>
    <row r="1562" spans="1:8" ht="19.2" x14ac:dyDescent="0.45">
      <c r="A1562" s="25">
        <v>2</v>
      </c>
      <c r="B1562" s="26">
        <v>92350</v>
      </c>
      <c r="G1562" s="17">
        <v>0</v>
      </c>
      <c r="H1562" s="5">
        <v>92350</v>
      </c>
    </row>
    <row r="1563" spans="1:8" ht="19.2" x14ac:dyDescent="0.45">
      <c r="A1563" s="29">
        <v>2</v>
      </c>
      <c r="B1563" s="30">
        <v>92350</v>
      </c>
      <c r="G1563" s="17">
        <v>100</v>
      </c>
      <c r="H1563" s="5">
        <v>92350</v>
      </c>
    </row>
    <row r="1564" spans="1:8" ht="19.2" x14ac:dyDescent="0.45">
      <c r="A1564" s="25">
        <v>3</v>
      </c>
      <c r="B1564" s="26">
        <v>92350</v>
      </c>
      <c r="G1564" s="17">
        <v>0</v>
      </c>
      <c r="H1564" s="5">
        <v>92350</v>
      </c>
    </row>
    <row r="1565" spans="1:8" ht="19.2" x14ac:dyDescent="0.45">
      <c r="A1565" s="29">
        <v>3</v>
      </c>
      <c r="B1565" s="30">
        <v>92350</v>
      </c>
      <c r="G1565" s="17">
        <v>0</v>
      </c>
      <c r="H1565" s="5">
        <v>92350</v>
      </c>
    </row>
    <row r="1566" spans="1:8" ht="19.2" x14ac:dyDescent="0.45">
      <c r="A1566" s="25">
        <v>2</v>
      </c>
      <c r="B1566" s="26">
        <v>92350</v>
      </c>
      <c r="G1566" s="17">
        <v>0</v>
      </c>
      <c r="H1566" s="5">
        <v>92350</v>
      </c>
    </row>
    <row r="1567" spans="1:8" ht="19.2" x14ac:dyDescent="0.45">
      <c r="A1567" s="29">
        <v>2</v>
      </c>
      <c r="B1567" s="30">
        <v>92350</v>
      </c>
      <c r="G1567" s="17">
        <v>100</v>
      </c>
      <c r="H1567" s="5">
        <v>92350</v>
      </c>
    </row>
    <row r="1568" spans="1:8" ht="19.2" x14ac:dyDescent="0.45">
      <c r="A1568" s="25">
        <v>2</v>
      </c>
      <c r="B1568" s="26">
        <v>92350</v>
      </c>
      <c r="G1568" s="17">
        <v>0</v>
      </c>
      <c r="H1568" s="5">
        <v>92350</v>
      </c>
    </row>
    <row r="1569" spans="1:8" ht="19.2" x14ac:dyDescent="0.45">
      <c r="A1569" s="29">
        <v>2</v>
      </c>
      <c r="B1569" s="30">
        <v>92350</v>
      </c>
      <c r="G1569" s="17">
        <v>0</v>
      </c>
      <c r="H1569" s="5">
        <v>92350</v>
      </c>
    </row>
    <row r="1570" spans="1:8" ht="19.2" x14ac:dyDescent="0.45">
      <c r="A1570" s="25">
        <v>2</v>
      </c>
      <c r="B1570" s="26">
        <v>92350</v>
      </c>
      <c r="G1570" s="17">
        <v>100</v>
      </c>
      <c r="H1570" s="5">
        <v>92350</v>
      </c>
    </row>
    <row r="1571" spans="1:8" ht="19.2" x14ac:dyDescent="0.45">
      <c r="A1571" s="29">
        <v>3</v>
      </c>
      <c r="B1571" s="30">
        <v>92250</v>
      </c>
      <c r="G1571" s="17">
        <v>0</v>
      </c>
      <c r="H1571" s="5">
        <v>92250</v>
      </c>
    </row>
    <row r="1572" spans="1:8" ht="19.2" x14ac:dyDescent="0.45">
      <c r="A1572" s="25">
        <v>3</v>
      </c>
      <c r="B1572" s="26">
        <v>92000</v>
      </c>
      <c r="G1572" s="17">
        <v>100</v>
      </c>
      <c r="H1572" s="5">
        <v>92000</v>
      </c>
    </row>
    <row r="1573" spans="1:8" ht="19.2" x14ac:dyDescent="0.45">
      <c r="A1573" s="29">
        <v>3</v>
      </c>
      <c r="B1573" s="30">
        <v>92000</v>
      </c>
      <c r="G1573" s="17">
        <v>100</v>
      </c>
      <c r="H1573" s="5">
        <v>92000</v>
      </c>
    </row>
    <row r="1574" spans="1:8" ht="19.2" x14ac:dyDescent="0.45">
      <c r="A1574" s="25">
        <v>2</v>
      </c>
      <c r="B1574" s="26">
        <v>91118</v>
      </c>
      <c r="G1574" s="17">
        <v>0</v>
      </c>
      <c r="H1574" s="5">
        <v>91118</v>
      </c>
    </row>
    <row r="1575" spans="1:8" ht="19.2" x14ac:dyDescent="0.45">
      <c r="A1575" s="29">
        <v>3</v>
      </c>
      <c r="B1575" s="30">
        <v>90700</v>
      </c>
      <c r="G1575" s="17">
        <v>100</v>
      </c>
      <c r="H1575" s="5">
        <v>90700</v>
      </c>
    </row>
    <row r="1576" spans="1:8" ht="19.2" x14ac:dyDescent="0.45">
      <c r="A1576" s="25">
        <v>3</v>
      </c>
      <c r="B1576" s="26">
        <v>90320</v>
      </c>
      <c r="G1576" s="17">
        <v>0</v>
      </c>
      <c r="H1576" s="5">
        <v>90320</v>
      </c>
    </row>
    <row r="1577" spans="1:8" ht="19.2" x14ac:dyDescent="0.45">
      <c r="A1577" s="29">
        <v>3</v>
      </c>
      <c r="B1577" s="30">
        <v>90320</v>
      </c>
      <c r="G1577" s="17">
        <v>100</v>
      </c>
      <c r="H1577" s="5">
        <v>90320</v>
      </c>
    </row>
    <row r="1578" spans="1:8" ht="19.2" x14ac:dyDescent="0.45">
      <c r="A1578" s="25">
        <v>3</v>
      </c>
      <c r="B1578" s="26">
        <v>90320</v>
      </c>
      <c r="G1578" s="17">
        <v>100</v>
      </c>
      <c r="H1578" s="5">
        <v>90320</v>
      </c>
    </row>
    <row r="1579" spans="1:8" ht="19.2" x14ac:dyDescent="0.45">
      <c r="A1579" s="29">
        <v>3</v>
      </c>
      <c r="B1579" s="30">
        <v>90320</v>
      </c>
      <c r="G1579" s="17">
        <v>100</v>
      </c>
      <c r="H1579" s="5">
        <v>90320</v>
      </c>
    </row>
    <row r="1580" spans="1:8" ht="19.2" x14ac:dyDescent="0.45">
      <c r="A1580" s="25">
        <v>3</v>
      </c>
      <c r="B1580" s="26">
        <v>90320</v>
      </c>
      <c r="G1580" s="17">
        <v>100</v>
      </c>
      <c r="H1580" s="5">
        <v>90320</v>
      </c>
    </row>
    <row r="1581" spans="1:8" ht="19.2" x14ac:dyDescent="0.45">
      <c r="A1581" s="29">
        <v>3</v>
      </c>
      <c r="B1581" s="30">
        <v>90320</v>
      </c>
      <c r="G1581" s="17">
        <v>100</v>
      </c>
      <c r="H1581" s="5">
        <v>90320</v>
      </c>
    </row>
    <row r="1582" spans="1:8" ht="19.2" x14ac:dyDescent="0.45">
      <c r="A1582" s="25">
        <v>2</v>
      </c>
      <c r="B1582" s="26">
        <v>90000</v>
      </c>
      <c r="G1582" s="17">
        <v>0</v>
      </c>
      <c r="H1582" s="5">
        <v>90000</v>
      </c>
    </row>
    <row r="1583" spans="1:8" ht="19.2" x14ac:dyDescent="0.45">
      <c r="A1583" s="29">
        <v>2</v>
      </c>
      <c r="B1583" s="30">
        <v>90000</v>
      </c>
      <c r="G1583" s="17">
        <v>100</v>
      </c>
      <c r="H1583" s="5">
        <v>90000</v>
      </c>
    </row>
    <row r="1584" spans="1:8" ht="19.2" x14ac:dyDescent="0.45">
      <c r="A1584" s="25">
        <v>2</v>
      </c>
      <c r="B1584" s="26">
        <v>90000</v>
      </c>
      <c r="G1584" s="17">
        <v>100</v>
      </c>
      <c r="H1584" s="5">
        <v>90000</v>
      </c>
    </row>
    <row r="1585" spans="1:8" ht="19.2" x14ac:dyDescent="0.45">
      <c r="A1585" s="29">
        <v>2</v>
      </c>
      <c r="B1585" s="30">
        <v>90000</v>
      </c>
      <c r="G1585" s="17">
        <v>100</v>
      </c>
      <c r="H1585" s="5">
        <v>90000</v>
      </c>
    </row>
    <row r="1586" spans="1:8" ht="19.2" x14ac:dyDescent="0.45">
      <c r="A1586" s="25">
        <v>2</v>
      </c>
      <c r="B1586" s="26">
        <v>90000</v>
      </c>
      <c r="G1586" s="17">
        <v>0</v>
      </c>
      <c r="H1586" s="5">
        <v>90000</v>
      </c>
    </row>
    <row r="1587" spans="1:8" ht="19.2" x14ac:dyDescent="0.45">
      <c r="A1587" s="29">
        <v>3</v>
      </c>
      <c r="B1587" s="30">
        <v>90000</v>
      </c>
      <c r="G1587" s="17">
        <v>100</v>
      </c>
      <c r="H1587" s="5">
        <v>90000</v>
      </c>
    </row>
    <row r="1588" spans="1:8" ht="19.2" x14ac:dyDescent="0.45">
      <c r="A1588" s="25">
        <v>3</v>
      </c>
      <c r="B1588" s="26">
        <v>90000</v>
      </c>
      <c r="G1588" s="17">
        <v>100</v>
      </c>
      <c r="H1588" s="5">
        <v>90000</v>
      </c>
    </row>
    <row r="1589" spans="1:8" ht="19.2" x14ac:dyDescent="0.45">
      <c r="A1589" s="29">
        <v>3</v>
      </c>
      <c r="B1589" s="30">
        <v>90000</v>
      </c>
      <c r="G1589" s="17">
        <v>0</v>
      </c>
      <c r="H1589" s="5">
        <v>90000</v>
      </c>
    </row>
    <row r="1590" spans="1:8" ht="19.2" x14ac:dyDescent="0.45">
      <c r="A1590" s="25">
        <v>2</v>
      </c>
      <c r="B1590" s="26">
        <v>90000</v>
      </c>
      <c r="G1590" s="17">
        <v>0</v>
      </c>
      <c r="H1590" s="5">
        <v>90000</v>
      </c>
    </row>
    <row r="1591" spans="1:8" ht="19.2" x14ac:dyDescent="0.45">
      <c r="A1591" s="29">
        <v>2</v>
      </c>
      <c r="B1591" s="30">
        <v>89306</v>
      </c>
      <c r="G1591" s="17">
        <v>50</v>
      </c>
      <c r="H1591" s="5">
        <v>89306</v>
      </c>
    </row>
    <row r="1592" spans="1:8" ht="19.2" x14ac:dyDescent="0.45">
      <c r="A1592" s="25">
        <v>2</v>
      </c>
      <c r="B1592" s="26">
        <v>89306</v>
      </c>
      <c r="G1592" s="17">
        <v>0</v>
      </c>
      <c r="H1592" s="5">
        <v>89306</v>
      </c>
    </row>
    <row r="1593" spans="1:8" ht="19.2" x14ac:dyDescent="0.45">
      <c r="A1593" s="29">
        <v>3</v>
      </c>
      <c r="B1593" s="30">
        <v>89306</v>
      </c>
      <c r="G1593" s="17">
        <v>50</v>
      </c>
      <c r="H1593" s="5">
        <v>89306</v>
      </c>
    </row>
    <row r="1594" spans="1:8" ht="19.2" x14ac:dyDescent="0.45">
      <c r="A1594" s="25">
        <v>3</v>
      </c>
      <c r="B1594" s="26">
        <v>89200</v>
      </c>
      <c r="G1594" s="17">
        <v>100</v>
      </c>
      <c r="H1594" s="5">
        <v>89200</v>
      </c>
    </row>
    <row r="1595" spans="1:8" ht="19.2" x14ac:dyDescent="0.45">
      <c r="A1595" s="29">
        <v>3</v>
      </c>
      <c r="B1595" s="30">
        <v>89200</v>
      </c>
      <c r="G1595" s="17">
        <v>100</v>
      </c>
      <c r="H1595" s="5">
        <v>89200</v>
      </c>
    </row>
    <row r="1596" spans="1:8" ht="19.2" x14ac:dyDescent="0.45">
      <c r="A1596" s="25">
        <v>3</v>
      </c>
      <c r="B1596" s="26">
        <v>88256</v>
      </c>
      <c r="G1596" s="17">
        <v>100</v>
      </c>
      <c r="H1596" s="5">
        <v>88256</v>
      </c>
    </row>
    <row r="1597" spans="1:8" ht="19.2" x14ac:dyDescent="0.45">
      <c r="A1597" s="29">
        <v>3</v>
      </c>
      <c r="B1597" s="30">
        <v>88100</v>
      </c>
      <c r="G1597" s="17">
        <v>0</v>
      </c>
      <c r="H1597" s="5">
        <v>88100</v>
      </c>
    </row>
    <row r="1598" spans="1:8" ht="19.2" x14ac:dyDescent="0.45">
      <c r="A1598" s="25">
        <v>3</v>
      </c>
      <c r="B1598" s="26">
        <v>88100</v>
      </c>
      <c r="G1598" s="17">
        <v>0</v>
      </c>
      <c r="H1598" s="5">
        <v>88100</v>
      </c>
    </row>
    <row r="1599" spans="1:8" ht="19.2" x14ac:dyDescent="0.45">
      <c r="A1599" s="29">
        <v>2</v>
      </c>
      <c r="B1599" s="30">
        <v>86193</v>
      </c>
      <c r="G1599" s="17">
        <v>100</v>
      </c>
      <c r="H1599" s="5">
        <v>86193</v>
      </c>
    </row>
    <row r="1600" spans="1:8" ht="19.2" x14ac:dyDescent="0.45">
      <c r="A1600" s="25">
        <v>2</v>
      </c>
      <c r="B1600" s="26">
        <v>86193</v>
      </c>
      <c r="G1600" s="17">
        <v>100</v>
      </c>
      <c r="H1600" s="5">
        <v>86193</v>
      </c>
    </row>
    <row r="1601" spans="1:8" ht="19.2" x14ac:dyDescent="0.45">
      <c r="A1601" s="29">
        <v>3</v>
      </c>
      <c r="B1601" s="30">
        <v>86193</v>
      </c>
      <c r="G1601" s="17">
        <v>0</v>
      </c>
      <c r="H1601" s="5">
        <v>86193</v>
      </c>
    </row>
    <row r="1602" spans="1:8" ht="19.2" x14ac:dyDescent="0.45">
      <c r="A1602" s="25">
        <v>2</v>
      </c>
      <c r="B1602" s="26">
        <v>86193</v>
      </c>
      <c r="G1602" s="17">
        <v>100</v>
      </c>
      <c r="H1602" s="5">
        <v>86193</v>
      </c>
    </row>
    <row r="1603" spans="1:8" ht="19.2" x14ac:dyDescent="0.45">
      <c r="A1603" s="29">
        <v>2</v>
      </c>
      <c r="B1603" s="30">
        <v>86193</v>
      </c>
      <c r="G1603" s="17">
        <v>0</v>
      </c>
      <c r="H1603" s="5">
        <v>86193</v>
      </c>
    </row>
    <row r="1604" spans="1:8" ht="19.2" x14ac:dyDescent="0.45">
      <c r="A1604" s="25">
        <v>1</v>
      </c>
      <c r="B1604" s="26">
        <v>86000</v>
      </c>
      <c r="G1604" s="17">
        <v>100</v>
      </c>
      <c r="H1604" s="5">
        <v>86000</v>
      </c>
    </row>
    <row r="1605" spans="1:8" ht="19.2" x14ac:dyDescent="0.45">
      <c r="A1605" s="29">
        <v>3</v>
      </c>
      <c r="B1605" s="30">
        <v>85700</v>
      </c>
      <c r="G1605" s="17">
        <v>0</v>
      </c>
      <c r="H1605" s="5">
        <v>85700</v>
      </c>
    </row>
    <row r="1606" spans="1:8" ht="19.2" x14ac:dyDescent="0.45">
      <c r="A1606" s="25">
        <v>1</v>
      </c>
      <c r="B1606" s="26">
        <v>85000</v>
      </c>
      <c r="G1606" s="17">
        <v>0</v>
      </c>
      <c r="H1606" s="5">
        <v>85000</v>
      </c>
    </row>
    <row r="1607" spans="1:8" ht="19.2" x14ac:dyDescent="0.45">
      <c r="A1607" s="29">
        <v>1</v>
      </c>
      <c r="B1607" s="30">
        <v>85000</v>
      </c>
      <c r="G1607" s="17">
        <v>0</v>
      </c>
      <c r="H1607" s="5">
        <v>85000</v>
      </c>
    </row>
    <row r="1608" spans="1:8" ht="19.2" x14ac:dyDescent="0.45">
      <c r="A1608" s="25">
        <v>2</v>
      </c>
      <c r="B1608" s="26">
        <v>85000</v>
      </c>
      <c r="G1608" s="17">
        <v>100</v>
      </c>
      <c r="H1608" s="5">
        <v>85000</v>
      </c>
    </row>
    <row r="1609" spans="1:8" ht="19.2" x14ac:dyDescent="0.45">
      <c r="A1609" s="29">
        <v>2</v>
      </c>
      <c r="B1609" s="30">
        <v>85000</v>
      </c>
      <c r="G1609" s="17">
        <v>0</v>
      </c>
      <c r="H1609" s="5">
        <v>85000</v>
      </c>
    </row>
    <row r="1610" spans="1:8" ht="19.2" x14ac:dyDescent="0.45">
      <c r="A1610" s="25">
        <v>2</v>
      </c>
      <c r="B1610" s="26">
        <v>85000</v>
      </c>
      <c r="G1610" s="17">
        <v>100</v>
      </c>
      <c r="H1610" s="5">
        <v>85000</v>
      </c>
    </row>
    <row r="1611" spans="1:8" ht="19.2" x14ac:dyDescent="0.45">
      <c r="A1611" s="29">
        <v>3</v>
      </c>
      <c r="B1611" s="30">
        <v>85000</v>
      </c>
      <c r="G1611" s="17">
        <v>100</v>
      </c>
      <c r="H1611" s="5">
        <v>85000</v>
      </c>
    </row>
    <row r="1612" spans="1:8" ht="19.2" x14ac:dyDescent="0.45">
      <c r="A1612" s="25">
        <v>3</v>
      </c>
      <c r="B1612" s="26">
        <v>85000</v>
      </c>
      <c r="G1612" s="17">
        <v>100</v>
      </c>
      <c r="H1612" s="5">
        <v>85000</v>
      </c>
    </row>
    <row r="1613" spans="1:8" ht="19.2" x14ac:dyDescent="0.45">
      <c r="A1613" s="29">
        <v>3</v>
      </c>
      <c r="B1613" s="30">
        <v>85000</v>
      </c>
      <c r="G1613" s="17">
        <v>100</v>
      </c>
      <c r="H1613" s="5">
        <v>85000</v>
      </c>
    </row>
    <row r="1614" spans="1:8" ht="19.2" x14ac:dyDescent="0.45">
      <c r="A1614" s="25">
        <v>3</v>
      </c>
      <c r="B1614" s="26">
        <v>85000</v>
      </c>
      <c r="G1614" s="17">
        <v>100</v>
      </c>
      <c r="H1614" s="5">
        <v>85000</v>
      </c>
    </row>
    <row r="1615" spans="1:8" ht="19.2" x14ac:dyDescent="0.45">
      <c r="A1615" s="29">
        <v>3</v>
      </c>
      <c r="B1615" s="30">
        <v>85000</v>
      </c>
      <c r="G1615" s="17">
        <v>100</v>
      </c>
      <c r="H1615" s="5">
        <v>85000</v>
      </c>
    </row>
    <row r="1616" spans="1:8" ht="19.2" x14ac:dyDescent="0.45">
      <c r="A1616" s="25">
        <v>2</v>
      </c>
      <c r="B1616" s="26">
        <v>85000</v>
      </c>
      <c r="G1616" s="17">
        <v>0</v>
      </c>
      <c r="H1616" s="5">
        <v>85000</v>
      </c>
    </row>
    <row r="1617" spans="1:8" ht="19.2" x14ac:dyDescent="0.45">
      <c r="A1617" s="29">
        <v>3</v>
      </c>
      <c r="B1617" s="30">
        <v>84900</v>
      </c>
      <c r="G1617" s="17">
        <v>100</v>
      </c>
      <c r="H1617" s="5">
        <v>84900</v>
      </c>
    </row>
    <row r="1618" spans="1:8" ht="19.2" x14ac:dyDescent="0.45">
      <c r="A1618" s="25">
        <v>3</v>
      </c>
      <c r="B1618" s="26">
        <v>84053</v>
      </c>
      <c r="G1618" s="17">
        <v>50</v>
      </c>
      <c r="H1618" s="5">
        <v>84053</v>
      </c>
    </row>
    <row r="1619" spans="1:8" ht="19.2" x14ac:dyDescent="0.45">
      <c r="A1619" s="29">
        <v>2</v>
      </c>
      <c r="B1619" s="30">
        <v>84053</v>
      </c>
      <c r="G1619" s="17">
        <v>0</v>
      </c>
      <c r="H1619" s="5">
        <v>84053</v>
      </c>
    </row>
    <row r="1620" spans="1:8" ht="19.2" x14ac:dyDescent="0.45">
      <c r="A1620" s="25">
        <v>2</v>
      </c>
      <c r="B1620" s="26">
        <v>84053</v>
      </c>
      <c r="G1620" s="17">
        <v>100</v>
      </c>
      <c r="H1620" s="5">
        <v>84053</v>
      </c>
    </row>
    <row r="1621" spans="1:8" ht="19.2" x14ac:dyDescent="0.45">
      <c r="A1621" s="29">
        <v>2</v>
      </c>
      <c r="B1621" s="30">
        <v>84053</v>
      </c>
      <c r="G1621" s="17">
        <v>100</v>
      </c>
      <c r="H1621" s="5">
        <v>84053</v>
      </c>
    </row>
    <row r="1622" spans="1:8" ht="19.2" x14ac:dyDescent="0.45">
      <c r="A1622" s="25">
        <v>1</v>
      </c>
      <c r="B1622" s="26">
        <v>84053</v>
      </c>
      <c r="G1622" s="17">
        <v>100</v>
      </c>
      <c r="H1622" s="5">
        <v>84053</v>
      </c>
    </row>
    <row r="1623" spans="1:8" ht="19.2" x14ac:dyDescent="0.45">
      <c r="A1623" s="29">
        <v>4</v>
      </c>
      <c r="B1623" s="30">
        <v>84053</v>
      </c>
      <c r="G1623" s="17">
        <v>0</v>
      </c>
      <c r="H1623" s="5">
        <v>84053</v>
      </c>
    </row>
    <row r="1624" spans="1:8" ht="19.2" x14ac:dyDescent="0.45">
      <c r="A1624" s="25">
        <v>2</v>
      </c>
      <c r="B1624" s="26">
        <v>84053</v>
      </c>
      <c r="G1624" s="17">
        <v>100</v>
      </c>
      <c r="H1624" s="5">
        <v>84053</v>
      </c>
    </row>
    <row r="1625" spans="1:8" ht="19.2" x14ac:dyDescent="0.45">
      <c r="A1625" s="29">
        <v>2</v>
      </c>
      <c r="B1625" s="30">
        <v>84053</v>
      </c>
      <c r="G1625" s="17">
        <v>100</v>
      </c>
      <c r="H1625" s="5">
        <v>84053</v>
      </c>
    </row>
    <row r="1626" spans="1:8" ht="19.2" x14ac:dyDescent="0.45">
      <c r="A1626" s="25">
        <v>2</v>
      </c>
      <c r="B1626" s="26">
        <v>84053</v>
      </c>
      <c r="G1626" s="17">
        <v>100</v>
      </c>
      <c r="H1626" s="5">
        <v>84053</v>
      </c>
    </row>
    <row r="1627" spans="1:8" ht="19.2" x14ac:dyDescent="0.45">
      <c r="A1627" s="29">
        <v>3</v>
      </c>
      <c r="B1627" s="30">
        <v>84053</v>
      </c>
      <c r="G1627" s="17">
        <v>0</v>
      </c>
      <c r="H1627" s="5">
        <v>84053</v>
      </c>
    </row>
    <row r="1628" spans="1:8" ht="19.2" x14ac:dyDescent="0.45">
      <c r="A1628" s="25">
        <v>2</v>
      </c>
      <c r="B1628" s="26">
        <v>84000</v>
      </c>
      <c r="G1628" s="17">
        <v>100</v>
      </c>
      <c r="H1628" s="5">
        <v>84000</v>
      </c>
    </row>
    <row r="1629" spans="1:8" ht="19.2" x14ac:dyDescent="0.45">
      <c r="A1629" s="29">
        <v>3</v>
      </c>
      <c r="B1629" s="30">
        <v>84000</v>
      </c>
      <c r="G1629" s="17">
        <v>100</v>
      </c>
      <c r="H1629" s="5">
        <v>84000</v>
      </c>
    </row>
    <row r="1630" spans="1:8" ht="19.2" x14ac:dyDescent="0.45">
      <c r="A1630" s="25">
        <v>2</v>
      </c>
      <c r="B1630" s="26">
        <v>83864</v>
      </c>
      <c r="G1630" s="17">
        <v>100</v>
      </c>
      <c r="H1630" s="5">
        <v>83864</v>
      </c>
    </row>
    <row r="1631" spans="1:8" ht="19.2" x14ac:dyDescent="0.45">
      <c r="A1631" s="29">
        <v>2</v>
      </c>
      <c r="B1631" s="30">
        <v>83171</v>
      </c>
      <c r="G1631" s="17">
        <v>0</v>
      </c>
      <c r="H1631" s="5">
        <v>83171</v>
      </c>
    </row>
    <row r="1632" spans="1:8" ht="19.2" x14ac:dyDescent="0.45">
      <c r="A1632" s="25">
        <v>1</v>
      </c>
      <c r="B1632" s="26">
        <v>83171</v>
      </c>
      <c r="G1632" s="17">
        <v>50</v>
      </c>
      <c r="H1632" s="5">
        <v>83171</v>
      </c>
    </row>
    <row r="1633" spans="1:8" ht="19.2" x14ac:dyDescent="0.45">
      <c r="A1633" s="29">
        <v>1</v>
      </c>
      <c r="B1633" s="30">
        <v>83000</v>
      </c>
      <c r="G1633" s="17">
        <v>0</v>
      </c>
      <c r="H1633" s="5">
        <v>83000</v>
      </c>
    </row>
    <row r="1634" spans="1:8" ht="19.2" x14ac:dyDescent="0.45">
      <c r="A1634" s="25">
        <v>2</v>
      </c>
      <c r="B1634" s="26">
        <v>82900</v>
      </c>
      <c r="G1634" s="17">
        <v>0</v>
      </c>
      <c r="H1634" s="5">
        <v>82900</v>
      </c>
    </row>
    <row r="1635" spans="1:8" ht="19.2" x14ac:dyDescent="0.45">
      <c r="A1635" s="29">
        <v>3</v>
      </c>
      <c r="B1635" s="30">
        <v>82280</v>
      </c>
      <c r="G1635" s="17">
        <v>100</v>
      </c>
      <c r="H1635" s="5">
        <v>82280</v>
      </c>
    </row>
    <row r="1636" spans="1:8" ht="19.2" x14ac:dyDescent="0.45">
      <c r="A1636" s="25">
        <v>1</v>
      </c>
      <c r="B1636" s="26">
        <v>82000</v>
      </c>
      <c r="G1636" s="17">
        <v>0</v>
      </c>
      <c r="H1636" s="5">
        <v>82000</v>
      </c>
    </row>
    <row r="1637" spans="1:8" ht="19.2" x14ac:dyDescent="0.45">
      <c r="A1637" s="29">
        <v>3</v>
      </c>
      <c r="B1637" s="30">
        <v>81666</v>
      </c>
      <c r="G1637" s="17">
        <v>100</v>
      </c>
      <c r="H1637" s="5">
        <v>81666</v>
      </c>
    </row>
    <row r="1638" spans="1:8" ht="19.2" x14ac:dyDescent="0.45">
      <c r="A1638" s="25">
        <v>3</v>
      </c>
      <c r="B1638" s="26">
        <v>81666</v>
      </c>
      <c r="G1638" s="17">
        <v>100</v>
      </c>
      <c r="H1638" s="5">
        <v>81666</v>
      </c>
    </row>
    <row r="1639" spans="1:8" ht="19.2" x14ac:dyDescent="0.45">
      <c r="A1639" s="29">
        <v>3</v>
      </c>
      <c r="B1639" s="30">
        <v>81666</v>
      </c>
      <c r="G1639" s="17">
        <v>100</v>
      </c>
      <c r="H1639" s="5">
        <v>81666</v>
      </c>
    </row>
    <row r="1640" spans="1:8" ht="19.2" x14ac:dyDescent="0.45">
      <c r="A1640" s="25">
        <v>3</v>
      </c>
      <c r="B1640" s="26">
        <v>81666</v>
      </c>
      <c r="G1640" s="17">
        <v>100</v>
      </c>
      <c r="H1640" s="5">
        <v>81666</v>
      </c>
    </row>
    <row r="1641" spans="1:8" ht="19.2" x14ac:dyDescent="0.45">
      <c r="A1641" s="29">
        <v>3</v>
      </c>
      <c r="B1641" s="30">
        <v>81666</v>
      </c>
      <c r="G1641" s="17">
        <v>100</v>
      </c>
      <c r="H1641" s="5">
        <v>81666</v>
      </c>
    </row>
    <row r="1642" spans="1:8" ht="19.2" x14ac:dyDescent="0.45">
      <c r="A1642" s="25">
        <v>3</v>
      </c>
      <c r="B1642" s="26">
        <v>81666</v>
      </c>
      <c r="G1642" s="17">
        <v>0</v>
      </c>
      <c r="H1642" s="5">
        <v>81666</v>
      </c>
    </row>
    <row r="1643" spans="1:8" ht="19.2" x14ac:dyDescent="0.45">
      <c r="A1643" s="29">
        <v>3</v>
      </c>
      <c r="B1643" s="30">
        <v>81666</v>
      </c>
      <c r="G1643" s="17">
        <v>100</v>
      </c>
      <c r="H1643" s="5">
        <v>81666</v>
      </c>
    </row>
    <row r="1644" spans="1:8" ht="19.2" x14ac:dyDescent="0.45">
      <c r="A1644" s="25">
        <v>3</v>
      </c>
      <c r="B1644" s="26">
        <v>81500</v>
      </c>
      <c r="G1644" s="17">
        <v>0</v>
      </c>
      <c r="H1644" s="5">
        <v>81500</v>
      </c>
    </row>
    <row r="1645" spans="1:8" ht="19.2" x14ac:dyDescent="0.45">
      <c r="A1645" s="29">
        <v>3</v>
      </c>
      <c r="B1645" s="30">
        <v>81500</v>
      </c>
      <c r="G1645" s="17">
        <v>0</v>
      </c>
      <c r="H1645" s="5">
        <v>81500</v>
      </c>
    </row>
    <row r="1646" spans="1:8" ht="19.2" x14ac:dyDescent="0.45">
      <c r="A1646" s="25">
        <v>3</v>
      </c>
      <c r="B1646" s="26">
        <v>81000</v>
      </c>
      <c r="G1646" s="17">
        <v>100</v>
      </c>
      <c r="H1646" s="5">
        <v>81000</v>
      </c>
    </row>
    <row r="1647" spans="1:8" ht="19.2" x14ac:dyDescent="0.45">
      <c r="A1647" s="29">
        <v>3</v>
      </c>
      <c r="B1647" s="30">
        <v>80041</v>
      </c>
      <c r="G1647" s="17">
        <v>100</v>
      </c>
      <c r="H1647" s="5">
        <v>80041</v>
      </c>
    </row>
    <row r="1648" spans="1:8" ht="19.2" x14ac:dyDescent="0.45">
      <c r="A1648" s="25">
        <v>2</v>
      </c>
      <c r="B1648" s="26">
        <v>80036</v>
      </c>
      <c r="G1648" s="17">
        <v>0</v>
      </c>
      <c r="H1648" s="5">
        <v>80036</v>
      </c>
    </row>
    <row r="1649" spans="1:8" ht="19.2" x14ac:dyDescent="0.45">
      <c r="A1649" s="29">
        <v>2</v>
      </c>
      <c r="B1649" s="30">
        <v>80036</v>
      </c>
      <c r="G1649" s="17">
        <v>100</v>
      </c>
      <c r="H1649" s="5">
        <v>80036</v>
      </c>
    </row>
    <row r="1650" spans="1:8" ht="19.2" x14ac:dyDescent="0.45">
      <c r="A1650" s="25">
        <v>2</v>
      </c>
      <c r="B1650" s="26">
        <v>80036</v>
      </c>
      <c r="G1650" s="17">
        <v>100</v>
      </c>
      <c r="H1650" s="5">
        <v>80036</v>
      </c>
    </row>
    <row r="1651" spans="1:8" ht="19.2" x14ac:dyDescent="0.45">
      <c r="A1651" s="29">
        <v>2</v>
      </c>
      <c r="B1651" s="30">
        <v>80036</v>
      </c>
      <c r="G1651" s="17">
        <v>50</v>
      </c>
      <c r="H1651" s="5">
        <v>80036</v>
      </c>
    </row>
    <row r="1652" spans="1:8" ht="19.2" x14ac:dyDescent="0.45">
      <c r="A1652" s="25">
        <v>2</v>
      </c>
      <c r="B1652" s="26">
        <v>80000</v>
      </c>
      <c r="G1652" s="17">
        <v>100</v>
      </c>
      <c r="H1652" s="5">
        <v>80000</v>
      </c>
    </row>
    <row r="1653" spans="1:8" ht="19.2" x14ac:dyDescent="0.45">
      <c r="A1653" s="29">
        <v>2</v>
      </c>
      <c r="B1653" s="30">
        <v>80000</v>
      </c>
      <c r="G1653" s="17">
        <v>100</v>
      </c>
      <c r="H1653" s="5">
        <v>80000</v>
      </c>
    </row>
    <row r="1654" spans="1:8" ht="19.2" x14ac:dyDescent="0.45">
      <c r="A1654" s="25">
        <v>2</v>
      </c>
      <c r="B1654" s="26">
        <v>80000</v>
      </c>
      <c r="G1654" s="17">
        <v>0</v>
      </c>
      <c r="H1654" s="5">
        <v>80000</v>
      </c>
    </row>
    <row r="1655" spans="1:8" ht="19.2" x14ac:dyDescent="0.45">
      <c r="A1655" s="29">
        <v>1</v>
      </c>
      <c r="B1655" s="30">
        <v>80000</v>
      </c>
      <c r="G1655" s="17">
        <v>0</v>
      </c>
      <c r="H1655" s="5">
        <v>80000</v>
      </c>
    </row>
    <row r="1656" spans="1:8" ht="19.2" x14ac:dyDescent="0.45">
      <c r="A1656" s="25">
        <v>3</v>
      </c>
      <c r="B1656" s="26">
        <v>80000</v>
      </c>
      <c r="G1656" s="17">
        <v>0</v>
      </c>
      <c r="H1656" s="5">
        <v>80000</v>
      </c>
    </row>
    <row r="1657" spans="1:8" ht="19.2" x14ac:dyDescent="0.45">
      <c r="A1657" s="29">
        <v>2</v>
      </c>
      <c r="B1657" s="30">
        <v>80000</v>
      </c>
      <c r="G1657" s="17">
        <v>0</v>
      </c>
      <c r="H1657" s="5">
        <v>80000</v>
      </c>
    </row>
    <row r="1658" spans="1:8" ht="19.2" x14ac:dyDescent="0.45">
      <c r="A1658" s="25">
        <v>1</v>
      </c>
      <c r="B1658" s="26">
        <v>80000</v>
      </c>
      <c r="G1658" s="17">
        <v>100</v>
      </c>
      <c r="H1658" s="5">
        <v>80000</v>
      </c>
    </row>
    <row r="1659" spans="1:8" ht="19.2" x14ac:dyDescent="0.45">
      <c r="A1659" s="29">
        <v>3</v>
      </c>
      <c r="B1659" s="30">
        <v>80000</v>
      </c>
      <c r="G1659" s="17">
        <v>100</v>
      </c>
      <c r="H1659" s="5">
        <v>80000</v>
      </c>
    </row>
    <row r="1660" spans="1:8" ht="19.2" x14ac:dyDescent="0.45">
      <c r="A1660" s="25">
        <v>1</v>
      </c>
      <c r="B1660" s="26">
        <v>80000</v>
      </c>
      <c r="G1660" s="17">
        <v>100</v>
      </c>
      <c r="H1660" s="5">
        <v>80000</v>
      </c>
    </row>
    <row r="1661" spans="1:8" ht="19.2" x14ac:dyDescent="0.45">
      <c r="A1661" s="29">
        <v>3</v>
      </c>
      <c r="B1661" s="30">
        <v>80000</v>
      </c>
      <c r="G1661" s="17">
        <v>0</v>
      </c>
      <c r="H1661" s="5">
        <v>80000</v>
      </c>
    </row>
    <row r="1662" spans="1:8" ht="19.2" x14ac:dyDescent="0.45">
      <c r="A1662" s="25">
        <v>3</v>
      </c>
      <c r="B1662" s="26">
        <v>80000</v>
      </c>
      <c r="G1662" s="17">
        <v>0</v>
      </c>
      <c r="H1662" s="5">
        <v>80000</v>
      </c>
    </row>
    <row r="1663" spans="1:8" ht="19.2" x14ac:dyDescent="0.45">
      <c r="A1663" s="29">
        <v>3</v>
      </c>
      <c r="B1663" s="30">
        <v>80000</v>
      </c>
      <c r="G1663" s="17">
        <v>100</v>
      </c>
      <c r="H1663" s="5">
        <v>80000</v>
      </c>
    </row>
    <row r="1664" spans="1:8" ht="19.2" x14ac:dyDescent="0.45">
      <c r="A1664" s="25">
        <v>3</v>
      </c>
      <c r="B1664" s="26">
        <v>80000</v>
      </c>
      <c r="G1664" s="17">
        <v>100</v>
      </c>
      <c r="H1664" s="5">
        <v>80000</v>
      </c>
    </row>
    <row r="1665" spans="1:8" ht="19.2" x14ac:dyDescent="0.45">
      <c r="A1665" s="29">
        <v>2</v>
      </c>
      <c r="B1665" s="30">
        <v>79178</v>
      </c>
      <c r="G1665" s="17">
        <v>0</v>
      </c>
      <c r="H1665" s="5">
        <v>79178</v>
      </c>
    </row>
    <row r="1666" spans="1:8" ht="19.2" x14ac:dyDescent="0.45">
      <c r="A1666" s="25">
        <v>2</v>
      </c>
      <c r="B1666" s="26">
        <v>79000</v>
      </c>
      <c r="G1666" s="17">
        <v>0</v>
      </c>
      <c r="H1666" s="5">
        <v>79000</v>
      </c>
    </row>
    <row r="1667" spans="1:8" ht="19.2" x14ac:dyDescent="0.45">
      <c r="A1667" s="29">
        <v>3</v>
      </c>
      <c r="B1667" s="30">
        <v>78000</v>
      </c>
      <c r="G1667" s="17">
        <v>0</v>
      </c>
      <c r="H1667" s="5">
        <v>78000</v>
      </c>
    </row>
    <row r="1668" spans="1:8" ht="19.2" x14ac:dyDescent="0.45">
      <c r="A1668" s="25">
        <v>3</v>
      </c>
      <c r="B1668" s="26">
        <v>78000</v>
      </c>
      <c r="G1668" s="17">
        <v>0</v>
      </c>
      <c r="H1668" s="5">
        <v>78000</v>
      </c>
    </row>
    <row r="1669" spans="1:8" ht="19.2" x14ac:dyDescent="0.45">
      <c r="A1669" s="29">
        <v>2</v>
      </c>
      <c r="B1669" s="30">
        <v>78000</v>
      </c>
      <c r="G1669" s="17">
        <v>100</v>
      </c>
      <c r="H1669" s="5">
        <v>78000</v>
      </c>
    </row>
    <row r="1670" spans="1:8" ht="19.2" x14ac:dyDescent="0.45">
      <c r="A1670" s="25">
        <v>2</v>
      </c>
      <c r="B1670" s="26">
        <v>78000</v>
      </c>
      <c r="G1670" s="17">
        <v>100</v>
      </c>
      <c r="H1670" s="5">
        <v>78000</v>
      </c>
    </row>
    <row r="1671" spans="1:8" ht="19.2" x14ac:dyDescent="0.45">
      <c r="A1671" s="29">
        <v>2</v>
      </c>
      <c r="B1671" s="30">
        <v>78000</v>
      </c>
      <c r="G1671" s="17">
        <v>100</v>
      </c>
      <c r="H1671" s="5">
        <v>78000</v>
      </c>
    </row>
    <row r="1672" spans="1:8" ht="19.2" x14ac:dyDescent="0.45">
      <c r="A1672" s="25">
        <v>2</v>
      </c>
      <c r="B1672" s="26">
        <v>78000</v>
      </c>
      <c r="G1672" s="17">
        <v>100</v>
      </c>
      <c r="H1672" s="5">
        <v>78000</v>
      </c>
    </row>
    <row r="1673" spans="1:8" ht="19.2" x14ac:dyDescent="0.45">
      <c r="A1673" s="29">
        <v>2</v>
      </c>
      <c r="B1673" s="30">
        <v>78000</v>
      </c>
      <c r="G1673" s="17">
        <v>100</v>
      </c>
      <c r="H1673" s="5">
        <v>78000</v>
      </c>
    </row>
    <row r="1674" spans="1:8" ht="19.2" x14ac:dyDescent="0.45">
      <c r="A1674" s="25">
        <v>1</v>
      </c>
      <c r="B1674" s="26">
        <v>77300</v>
      </c>
      <c r="G1674" s="17">
        <v>100</v>
      </c>
      <c r="H1674" s="5">
        <v>77300</v>
      </c>
    </row>
    <row r="1675" spans="1:8" ht="19.2" x14ac:dyDescent="0.45">
      <c r="A1675" s="29">
        <v>3</v>
      </c>
      <c r="B1675" s="30">
        <v>77119</v>
      </c>
      <c r="G1675" s="17">
        <v>100</v>
      </c>
      <c r="H1675" s="5">
        <v>77119</v>
      </c>
    </row>
    <row r="1676" spans="1:8" ht="19.2" x14ac:dyDescent="0.45">
      <c r="A1676" s="25">
        <v>2</v>
      </c>
      <c r="B1676" s="26">
        <v>76814</v>
      </c>
      <c r="G1676" s="17">
        <v>100</v>
      </c>
      <c r="H1676" s="5">
        <v>76814</v>
      </c>
    </row>
    <row r="1677" spans="1:8" ht="19.2" x14ac:dyDescent="0.45">
      <c r="A1677" s="29">
        <v>3</v>
      </c>
      <c r="B1677" s="30">
        <v>76814</v>
      </c>
      <c r="G1677" s="17">
        <v>100</v>
      </c>
      <c r="H1677" s="5">
        <v>76814</v>
      </c>
    </row>
    <row r="1678" spans="1:8" ht="19.2" x14ac:dyDescent="0.45">
      <c r="A1678" s="25">
        <v>4</v>
      </c>
      <c r="B1678" s="26">
        <v>76309</v>
      </c>
      <c r="G1678" s="17">
        <v>50</v>
      </c>
      <c r="H1678" s="5">
        <v>76309</v>
      </c>
    </row>
    <row r="1679" spans="1:8" ht="19.2" x14ac:dyDescent="0.45">
      <c r="A1679" s="29">
        <v>1</v>
      </c>
      <c r="B1679" s="30">
        <v>76000</v>
      </c>
      <c r="G1679" s="17">
        <v>50</v>
      </c>
      <c r="H1679" s="5">
        <v>76000</v>
      </c>
    </row>
    <row r="1680" spans="1:8" ht="19.2" x14ac:dyDescent="0.45">
      <c r="A1680" s="25">
        <v>2</v>
      </c>
      <c r="B1680" s="26">
        <v>75648</v>
      </c>
      <c r="G1680" s="17">
        <v>100</v>
      </c>
      <c r="H1680" s="5">
        <v>75648</v>
      </c>
    </row>
    <row r="1681" spans="1:8" ht="19.2" x14ac:dyDescent="0.45">
      <c r="A1681" s="29">
        <v>3</v>
      </c>
      <c r="B1681" s="30">
        <v>75000</v>
      </c>
      <c r="G1681" s="17">
        <v>0</v>
      </c>
      <c r="H1681" s="5">
        <v>75000</v>
      </c>
    </row>
    <row r="1682" spans="1:8" ht="19.2" x14ac:dyDescent="0.45">
      <c r="A1682" s="25">
        <v>2</v>
      </c>
      <c r="B1682" s="26">
        <v>75000</v>
      </c>
      <c r="G1682" s="17">
        <v>100</v>
      </c>
      <c r="H1682" s="5">
        <v>75000</v>
      </c>
    </row>
    <row r="1683" spans="1:8" ht="19.2" x14ac:dyDescent="0.45">
      <c r="A1683" s="29">
        <v>2</v>
      </c>
      <c r="B1683" s="30">
        <v>75000</v>
      </c>
      <c r="G1683" s="17">
        <v>100</v>
      </c>
      <c r="H1683" s="5">
        <v>75000</v>
      </c>
    </row>
    <row r="1684" spans="1:8" ht="19.2" x14ac:dyDescent="0.45">
      <c r="A1684" s="25">
        <v>2</v>
      </c>
      <c r="B1684" s="26">
        <v>75000</v>
      </c>
      <c r="G1684" s="17">
        <v>100</v>
      </c>
      <c r="H1684" s="5">
        <v>75000</v>
      </c>
    </row>
    <row r="1685" spans="1:8" ht="19.2" x14ac:dyDescent="0.45">
      <c r="A1685" s="29">
        <v>2</v>
      </c>
      <c r="B1685" s="30">
        <v>75000</v>
      </c>
      <c r="G1685" s="17">
        <v>0</v>
      </c>
      <c r="H1685" s="5">
        <v>75000</v>
      </c>
    </row>
    <row r="1686" spans="1:8" ht="19.2" x14ac:dyDescent="0.45">
      <c r="A1686" s="25">
        <v>2</v>
      </c>
      <c r="B1686" s="26">
        <v>75000</v>
      </c>
      <c r="G1686" s="17">
        <v>100</v>
      </c>
      <c r="H1686" s="5">
        <v>75000</v>
      </c>
    </row>
    <row r="1687" spans="1:8" ht="19.2" x14ac:dyDescent="0.45">
      <c r="A1687" s="29">
        <v>2</v>
      </c>
      <c r="B1687" s="30">
        <v>75000</v>
      </c>
      <c r="G1687" s="17">
        <v>0</v>
      </c>
      <c r="H1687" s="5">
        <v>75000</v>
      </c>
    </row>
    <row r="1688" spans="1:8" ht="19.2" x14ac:dyDescent="0.45">
      <c r="A1688" s="25">
        <v>2</v>
      </c>
      <c r="B1688" s="26">
        <v>75000</v>
      </c>
      <c r="G1688" s="17">
        <v>100</v>
      </c>
      <c r="H1688" s="5">
        <v>75000</v>
      </c>
    </row>
    <row r="1689" spans="1:8" ht="19.2" x14ac:dyDescent="0.45">
      <c r="A1689" s="29">
        <v>2</v>
      </c>
      <c r="B1689" s="30">
        <v>75000</v>
      </c>
      <c r="G1689" s="17">
        <v>100</v>
      </c>
      <c r="H1689" s="5">
        <v>75000</v>
      </c>
    </row>
    <row r="1690" spans="1:8" ht="19.2" x14ac:dyDescent="0.45">
      <c r="A1690" s="25">
        <v>1</v>
      </c>
      <c r="B1690" s="26">
        <v>74540</v>
      </c>
      <c r="G1690" s="17">
        <v>0</v>
      </c>
      <c r="H1690" s="5">
        <v>74540</v>
      </c>
    </row>
    <row r="1691" spans="1:8" ht="19.2" x14ac:dyDescent="0.45">
      <c r="A1691" s="29">
        <v>2</v>
      </c>
      <c r="B1691" s="30">
        <v>73880</v>
      </c>
      <c r="G1691" s="17">
        <v>100</v>
      </c>
      <c r="H1691" s="5">
        <v>73880</v>
      </c>
    </row>
    <row r="1692" spans="1:8" ht="19.2" x14ac:dyDescent="0.45">
      <c r="A1692" s="25">
        <v>2</v>
      </c>
      <c r="B1692" s="26">
        <v>73880</v>
      </c>
      <c r="G1692" s="17">
        <v>0</v>
      </c>
      <c r="H1692" s="5">
        <v>73880</v>
      </c>
    </row>
    <row r="1693" spans="1:8" ht="19.2" x14ac:dyDescent="0.45">
      <c r="A1693" s="29">
        <v>2</v>
      </c>
      <c r="B1693" s="30">
        <v>73880</v>
      </c>
      <c r="G1693" s="17">
        <v>0</v>
      </c>
      <c r="H1693" s="5">
        <v>73880</v>
      </c>
    </row>
    <row r="1694" spans="1:8" ht="19.2" x14ac:dyDescent="0.45">
      <c r="A1694" s="25">
        <v>2</v>
      </c>
      <c r="B1694" s="26">
        <v>73880</v>
      </c>
      <c r="G1694" s="17">
        <v>100</v>
      </c>
      <c r="H1694" s="5">
        <v>73880</v>
      </c>
    </row>
    <row r="1695" spans="1:8" ht="19.2" x14ac:dyDescent="0.45">
      <c r="A1695" s="29">
        <v>2</v>
      </c>
      <c r="B1695" s="30">
        <v>73880</v>
      </c>
      <c r="G1695" s="17">
        <v>100</v>
      </c>
      <c r="H1695" s="5">
        <v>73880</v>
      </c>
    </row>
    <row r="1696" spans="1:8" ht="19.2" x14ac:dyDescent="0.45">
      <c r="A1696" s="25">
        <v>2</v>
      </c>
      <c r="B1696" s="26">
        <v>73880</v>
      </c>
      <c r="G1696" s="17">
        <v>0</v>
      </c>
      <c r="H1696" s="5">
        <v>73880</v>
      </c>
    </row>
    <row r="1697" spans="1:8" ht="19.2" x14ac:dyDescent="0.45">
      <c r="A1697" s="29">
        <v>3</v>
      </c>
      <c r="B1697" s="30">
        <v>73880</v>
      </c>
      <c r="G1697" s="17">
        <v>0</v>
      </c>
      <c r="H1697" s="5">
        <v>73880</v>
      </c>
    </row>
    <row r="1698" spans="1:8" ht="19.2" x14ac:dyDescent="0.45">
      <c r="A1698" s="25">
        <v>1</v>
      </c>
      <c r="B1698" s="26">
        <v>73742</v>
      </c>
      <c r="G1698" s="17">
        <v>100</v>
      </c>
      <c r="H1698" s="5">
        <v>73742</v>
      </c>
    </row>
    <row r="1699" spans="1:8" ht="19.2" x14ac:dyDescent="0.45">
      <c r="A1699" s="29">
        <v>2</v>
      </c>
      <c r="B1699" s="30">
        <v>73546</v>
      </c>
      <c r="G1699" s="17">
        <v>100</v>
      </c>
      <c r="H1699" s="5">
        <v>73546</v>
      </c>
    </row>
    <row r="1700" spans="1:8" ht="19.2" x14ac:dyDescent="0.45">
      <c r="A1700" s="25">
        <v>3</v>
      </c>
      <c r="B1700" s="26">
        <v>73546</v>
      </c>
      <c r="G1700" s="17">
        <v>0</v>
      </c>
      <c r="H1700" s="5">
        <v>73546</v>
      </c>
    </row>
    <row r="1701" spans="1:8" ht="19.2" x14ac:dyDescent="0.45">
      <c r="A1701" s="29">
        <v>3</v>
      </c>
      <c r="B1701" s="30">
        <v>73546</v>
      </c>
      <c r="G1701" s="17">
        <v>100</v>
      </c>
      <c r="H1701" s="5">
        <v>73546</v>
      </c>
    </row>
    <row r="1702" spans="1:8" ht="19.2" x14ac:dyDescent="0.45">
      <c r="A1702" s="25">
        <v>3</v>
      </c>
      <c r="B1702" s="26">
        <v>73546</v>
      </c>
      <c r="G1702" s="17">
        <v>0</v>
      </c>
      <c r="H1702" s="5">
        <v>73546</v>
      </c>
    </row>
    <row r="1703" spans="1:8" ht="19.2" x14ac:dyDescent="0.45">
      <c r="A1703" s="29">
        <v>2</v>
      </c>
      <c r="B1703" s="30">
        <v>73546</v>
      </c>
      <c r="G1703" s="17">
        <v>50</v>
      </c>
      <c r="H1703" s="5">
        <v>73546</v>
      </c>
    </row>
    <row r="1704" spans="1:8" ht="19.2" x14ac:dyDescent="0.45">
      <c r="A1704" s="25">
        <v>2</v>
      </c>
      <c r="B1704" s="26">
        <v>73546</v>
      </c>
      <c r="G1704" s="17">
        <v>100</v>
      </c>
      <c r="H1704" s="5">
        <v>73546</v>
      </c>
    </row>
    <row r="1705" spans="1:8" ht="19.2" x14ac:dyDescent="0.45">
      <c r="A1705" s="29">
        <v>2</v>
      </c>
      <c r="B1705" s="30">
        <v>73546</v>
      </c>
      <c r="G1705" s="17">
        <v>100</v>
      </c>
      <c r="H1705" s="5">
        <v>73546</v>
      </c>
    </row>
    <row r="1706" spans="1:8" ht="19.2" x14ac:dyDescent="0.45">
      <c r="A1706" s="25">
        <v>2</v>
      </c>
      <c r="B1706" s="26">
        <v>73546</v>
      </c>
      <c r="G1706" s="17">
        <v>100</v>
      </c>
      <c r="H1706" s="5">
        <v>73546</v>
      </c>
    </row>
    <row r="1707" spans="1:8" ht="19.2" x14ac:dyDescent="0.45">
      <c r="A1707" s="29">
        <v>2</v>
      </c>
      <c r="B1707" s="30">
        <v>73546</v>
      </c>
      <c r="G1707" s="17">
        <v>100</v>
      </c>
      <c r="H1707" s="5">
        <v>73546</v>
      </c>
    </row>
    <row r="1708" spans="1:8" ht="19.2" x14ac:dyDescent="0.45">
      <c r="A1708" s="25">
        <v>1</v>
      </c>
      <c r="B1708" s="26">
        <v>73000</v>
      </c>
      <c r="G1708" s="17">
        <v>0</v>
      </c>
      <c r="H1708" s="5">
        <v>73000</v>
      </c>
    </row>
    <row r="1709" spans="1:8" ht="19.2" x14ac:dyDescent="0.45">
      <c r="A1709" s="29">
        <v>3</v>
      </c>
      <c r="B1709" s="30">
        <v>70500</v>
      </c>
      <c r="G1709" s="17">
        <v>0</v>
      </c>
      <c r="H1709" s="5">
        <v>70500</v>
      </c>
    </row>
    <row r="1710" spans="1:8" ht="19.2" x14ac:dyDescent="0.45">
      <c r="A1710" s="25">
        <v>2</v>
      </c>
      <c r="B1710" s="26">
        <v>70186</v>
      </c>
      <c r="G1710" s="17">
        <v>0</v>
      </c>
      <c r="H1710" s="5">
        <v>70186</v>
      </c>
    </row>
    <row r="1711" spans="1:8" ht="19.2" x14ac:dyDescent="0.45">
      <c r="A1711" s="29">
        <v>3</v>
      </c>
      <c r="B1711" s="30">
        <v>70186</v>
      </c>
      <c r="G1711" s="17">
        <v>0</v>
      </c>
      <c r="H1711" s="5">
        <v>70186</v>
      </c>
    </row>
    <row r="1712" spans="1:8" ht="19.2" x14ac:dyDescent="0.45">
      <c r="A1712" s="25">
        <v>2</v>
      </c>
      <c r="B1712" s="26">
        <v>70000</v>
      </c>
      <c r="G1712" s="17">
        <v>0</v>
      </c>
      <c r="H1712" s="5">
        <v>70000</v>
      </c>
    </row>
    <row r="1713" spans="1:8" ht="19.2" x14ac:dyDescent="0.45">
      <c r="A1713" s="29">
        <v>3</v>
      </c>
      <c r="B1713" s="30">
        <v>70000</v>
      </c>
      <c r="G1713" s="17">
        <v>0</v>
      </c>
      <c r="H1713" s="5">
        <v>70000</v>
      </c>
    </row>
    <row r="1714" spans="1:8" ht="19.2" x14ac:dyDescent="0.45">
      <c r="A1714" s="25">
        <v>3</v>
      </c>
      <c r="B1714" s="26">
        <v>70000</v>
      </c>
      <c r="G1714" s="17">
        <v>0</v>
      </c>
      <c r="H1714" s="5">
        <v>70000</v>
      </c>
    </row>
    <row r="1715" spans="1:8" ht="19.2" x14ac:dyDescent="0.45">
      <c r="A1715" s="29">
        <v>3</v>
      </c>
      <c r="B1715" s="30">
        <v>70000</v>
      </c>
      <c r="G1715" s="17">
        <v>0</v>
      </c>
      <c r="H1715" s="5">
        <v>70000</v>
      </c>
    </row>
    <row r="1716" spans="1:8" ht="19.2" x14ac:dyDescent="0.45">
      <c r="A1716" s="25">
        <v>3</v>
      </c>
      <c r="B1716" s="26">
        <v>70000</v>
      </c>
      <c r="G1716" s="17">
        <v>0</v>
      </c>
      <c r="H1716" s="5">
        <v>70000</v>
      </c>
    </row>
    <row r="1717" spans="1:8" ht="19.2" x14ac:dyDescent="0.45">
      <c r="A1717" s="29">
        <v>3</v>
      </c>
      <c r="B1717" s="30">
        <v>70000</v>
      </c>
      <c r="G1717" s="17">
        <v>0</v>
      </c>
      <c r="H1717" s="5">
        <v>70000</v>
      </c>
    </row>
    <row r="1718" spans="1:8" ht="19.2" x14ac:dyDescent="0.45">
      <c r="A1718" s="25">
        <v>3</v>
      </c>
      <c r="B1718" s="26">
        <v>70000</v>
      </c>
      <c r="G1718" s="17">
        <v>0</v>
      </c>
      <c r="H1718" s="5">
        <v>70000</v>
      </c>
    </row>
    <row r="1719" spans="1:8" ht="19.2" x14ac:dyDescent="0.45">
      <c r="A1719" s="29">
        <v>3</v>
      </c>
      <c r="B1719" s="30">
        <v>70000</v>
      </c>
      <c r="G1719" s="17">
        <v>0</v>
      </c>
      <c r="H1719" s="5">
        <v>70000</v>
      </c>
    </row>
    <row r="1720" spans="1:8" ht="19.2" x14ac:dyDescent="0.45">
      <c r="A1720" s="25">
        <v>3</v>
      </c>
      <c r="B1720" s="26">
        <v>70000</v>
      </c>
      <c r="G1720" s="17">
        <v>100</v>
      </c>
      <c r="H1720" s="5">
        <v>70000</v>
      </c>
    </row>
    <row r="1721" spans="1:8" ht="19.2" x14ac:dyDescent="0.45">
      <c r="A1721" s="29">
        <v>3</v>
      </c>
      <c r="B1721" s="30">
        <v>69344</v>
      </c>
      <c r="G1721" s="17">
        <v>100</v>
      </c>
      <c r="H1721" s="5">
        <v>69344</v>
      </c>
    </row>
    <row r="1722" spans="1:8" ht="19.2" x14ac:dyDescent="0.45">
      <c r="A1722" s="25">
        <v>2</v>
      </c>
      <c r="B1722" s="26">
        <v>69133</v>
      </c>
      <c r="G1722" s="17">
        <v>50</v>
      </c>
      <c r="H1722" s="5">
        <v>69133</v>
      </c>
    </row>
    <row r="1723" spans="1:8" ht="19.2" x14ac:dyDescent="0.45">
      <c r="A1723" s="29">
        <v>3</v>
      </c>
      <c r="B1723" s="30">
        <v>69000</v>
      </c>
      <c r="G1723" s="17">
        <v>100</v>
      </c>
      <c r="H1723" s="5">
        <v>69000</v>
      </c>
    </row>
    <row r="1724" spans="1:8" ht="19.2" x14ac:dyDescent="0.45">
      <c r="A1724" s="25">
        <v>3</v>
      </c>
      <c r="B1724" s="26">
        <v>68400</v>
      </c>
      <c r="G1724" s="17">
        <v>100</v>
      </c>
      <c r="H1724" s="5">
        <v>68400</v>
      </c>
    </row>
    <row r="1725" spans="1:8" ht="19.2" x14ac:dyDescent="0.45">
      <c r="A1725" s="29">
        <v>3</v>
      </c>
      <c r="B1725" s="30">
        <v>68293</v>
      </c>
      <c r="G1725" s="17">
        <v>0</v>
      </c>
      <c r="H1725" s="5">
        <v>68293</v>
      </c>
    </row>
    <row r="1726" spans="1:8" ht="19.2" x14ac:dyDescent="0.45">
      <c r="A1726" s="25">
        <v>3</v>
      </c>
      <c r="B1726" s="26">
        <v>68293</v>
      </c>
      <c r="G1726" s="17">
        <v>0</v>
      </c>
      <c r="H1726" s="5">
        <v>68293</v>
      </c>
    </row>
    <row r="1727" spans="1:8" ht="19.2" x14ac:dyDescent="0.45">
      <c r="A1727" s="29">
        <v>3</v>
      </c>
      <c r="B1727" s="30">
        <v>68293</v>
      </c>
      <c r="G1727" s="17">
        <v>0</v>
      </c>
      <c r="H1727" s="5">
        <v>68293</v>
      </c>
    </row>
    <row r="1728" spans="1:8" ht="19.2" x14ac:dyDescent="0.45">
      <c r="A1728" s="25">
        <v>3</v>
      </c>
      <c r="B1728" s="26">
        <v>68293</v>
      </c>
      <c r="G1728" s="17">
        <v>0</v>
      </c>
      <c r="H1728" s="5">
        <v>68293</v>
      </c>
    </row>
    <row r="1729" spans="1:8" ht="19.2" x14ac:dyDescent="0.45">
      <c r="A1729" s="29">
        <v>3</v>
      </c>
      <c r="B1729" s="30">
        <v>68293</v>
      </c>
      <c r="G1729" s="17">
        <v>100</v>
      </c>
      <c r="H1729" s="5">
        <v>68293</v>
      </c>
    </row>
    <row r="1730" spans="1:8" ht="19.2" x14ac:dyDescent="0.45">
      <c r="A1730" s="25">
        <v>2</v>
      </c>
      <c r="B1730" s="26">
        <v>67723</v>
      </c>
      <c r="G1730" s="17">
        <v>0</v>
      </c>
      <c r="H1730" s="5">
        <v>67723</v>
      </c>
    </row>
    <row r="1731" spans="1:8" ht="19.2" x14ac:dyDescent="0.45">
      <c r="A1731" s="29">
        <v>2</v>
      </c>
      <c r="B1731" s="30">
        <v>67723</v>
      </c>
      <c r="G1731" s="17">
        <v>100</v>
      </c>
      <c r="H1731" s="5">
        <v>67723</v>
      </c>
    </row>
    <row r="1732" spans="1:8" ht="19.2" x14ac:dyDescent="0.45">
      <c r="A1732" s="25">
        <v>2</v>
      </c>
      <c r="B1732" s="26">
        <v>67723</v>
      </c>
      <c r="G1732" s="17">
        <v>100</v>
      </c>
      <c r="H1732" s="5">
        <v>67723</v>
      </c>
    </row>
    <row r="1733" spans="1:8" ht="19.2" x14ac:dyDescent="0.45">
      <c r="A1733" s="29">
        <v>2</v>
      </c>
      <c r="B1733" s="30">
        <v>67723</v>
      </c>
      <c r="G1733" s="17">
        <v>100</v>
      </c>
      <c r="H1733" s="5">
        <v>67723</v>
      </c>
    </row>
    <row r="1734" spans="1:8" ht="19.2" x14ac:dyDescent="0.45">
      <c r="A1734" s="25">
        <v>2</v>
      </c>
      <c r="B1734" s="26">
        <v>67723</v>
      </c>
      <c r="G1734" s="17">
        <v>0</v>
      </c>
      <c r="H1734" s="5">
        <v>67723</v>
      </c>
    </row>
    <row r="1735" spans="1:8" ht="19.2" x14ac:dyDescent="0.45">
      <c r="A1735" s="29">
        <v>2</v>
      </c>
      <c r="B1735" s="30">
        <v>67597</v>
      </c>
      <c r="G1735" s="17">
        <v>100</v>
      </c>
      <c r="H1735" s="5">
        <v>67597</v>
      </c>
    </row>
    <row r="1736" spans="1:8" ht="19.2" x14ac:dyDescent="0.45">
      <c r="A1736" s="25">
        <v>1</v>
      </c>
      <c r="B1736" s="26">
        <v>67000</v>
      </c>
      <c r="G1736" s="17">
        <v>0</v>
      </c>
      <c r="H1736" s="5">
        <v>67000</v>
      </c>
    </row>
    <row r="1737" spans="1:8" ht="19.2" x14ac:dyDescent="0.45">
      <c r="A1737" s="29">
        <v>1</v>
      </c>
      <c r="B1737" s="30">
        <v>66192</v>
      </c>
      <c r="G1737" s="17">
        <v>50</v>
      </c>
      <c r="H1737" s="5">
        <v>66192</v>
      </c>
    </row>
    <row r="1738" spans="1:8" ht="19.2" x14ac:dyDescent="0.45">
      <c r="A1738" s="25">
        <v>2</v>
      </c>
      <c r="B1738" s="26">
        <v>66100</v>
      </c>
      <c r="G1738" s="17">
        <v>100</v>
      </c>
      <c r="H1738" s="5">
        <v>66100</v>
      </c>
    </row>
    <row r="1739" spans="1:8" ht="19.2" x14ac:dyDescent="0.45">
      <c r="A1739" s="29">
        <v>3</v>
      </c>
      <c r="B1739" s="30">
        <v>66000</v>
      </c>
      <c r="G1739" s="17">
        <v>100</v>
      </c>
      <c r="H1739" s="5">
        <v>66000</v>
      </c>
    </row>
    <row r="1740" spans="1:8" ht="19.2" x14ac:dyDescent="0.45">
      <c r="A1740" s="25">
        <v>3</v>
      </c>
      <c r="B1740" s="26">
        <v>66000</v>
      </c>
      <c r="G1740" s="17">
        <v>100</v>
      </c>
      <c r="H1740" s="5">
        <v>66000</v>
      </c>
    </row>
    <row r="1741" spans="1:8" ht="19.2" x14ac:dyDescent="0.45">
      <c r="A1741" s="29">
        <v>2</v>
      </c>
      <c r="B1741" s="30">
        <v>65666</v>
      </c>
      <c r="G1741" s="17">
        <v>50</v>
      </c>
      <c r="H1741" s="5">
        <v>65666</v>
      </c>
    </row>
    <row r="1742" spans="1:8" ht="19.2" x14ac:dyDescent="0.45">
      <c r="A1742" s="25">
        <v>2</v>
      </c>
      <c r="B1742" s="26">
        <v>65257</v>
      </c>
      <c r="G1742" s="17">
        <v>50</v>
      </c>
      <c r="H1742" s="5">
        <v>65257</v>
      </c>
    </row>
    <row r="1743" spans="1:8" ht="19.2" x14ac:dyDescent="0.45">
      <c r="A1743" s="29">
        <v>2</v>
      </c>
      <c r="B1743" s="30">
        <v>65141</v>
      </c>
      <c r="G1743" s="17">
        <v>100</v>
      </c>
      <c r="H1743" s="5">
        <v>65141</v>
      </c>
    </row>
    <row r="1744" spans="1:8" ht="19.2" x14ac:dyDescent="0.45">
      <c r="A1744" s="25">
        <v>1</v>
      </c>
      <c r="B1744" s="26">
        <v>65000</v>
      </c>
      <c r="G1744" s="17">
        <v>0</v>
      </c>
      <c r="H1744" s="5">
        <v>65000</v>
      </c>
    </row>
    <row r="1745" spans="1:8" ht="19.2" x14ac:dyDescent="0.45">
      <c r="A1745" s="29">
        <v>2</v>
      </c>
      <c r="B1745" s="30">
        <v>65000</v>
      </c>
      <c r="G1745" s="17">
        <v>100</v>
      </c>
      <c r="H1745" s="5">
        <v>65000</v>
      </c>
    </row>
    <row r="1746" spans="1:8" ht="19.2" x14ac:dyDescent="0.45">
      <c r="A1746" s="25">
        <v>3</v>
      </c>
      <c r="B1746" s="26">
        <v>65000</v>
      </c>
      <c r="G1746" s="17">
        <v>100</v>
      </c>
      <c r="H1746" s="5">
        <v>65000</v>
      </c>
    </row>
    <row r="1747" spans="1:8" ht="19.2" x14ac:dyDescent="0.45">
      <c r="A1747" s="29">
        <v>2</v>
      </c>
      <c r="B1747" s="30">
        <v>65000</v>
      </c>
      <c r="G1747" s="17">
        <v>0</v>
      </c>
      <c r="H1747" s="5">
        <v>65000</v>
      </c>
    </row>
    <row r="1748" spans="1:8" ht="19.2" x14ac:dyDescent="0.45">
      <c r="A1748" s="25">
        <v>2</v>
      </c>
      <c r="B1748" s="26">
        <v>65000</v>
      </c>
      <c r="G1748" s="17">
        <v>0</v>
      </c>
      <c r="H1748" s="5">
        <v>65000</v>
      </c>
    </row>
    <row r="1749" spans="1:8" ht="19.2" x14ac:dyDescent="0.45">
      <c r="A1749" s="29">
        <v>2</v>
      </c>
      <c r="B1749" s="30">
        <v>65000</v>
      </c>
      <c r="G1749" s="17">
        <v>0</v>
      </c>
      <c r="H1749" s="5">
        <v>65000</v>
      </c>
    </row>
    <row r="1750" spans="1:8" ht="19.2" x14ac:dyDescent="0.45">
      <c r="A1750" s="25">
        <v>3</v>
      </c>
      <c r="B1750" s="26">
        <v>65000</v>
      </c>
      <c r="G1750" s="17">
        <v>100</v>
      </c>
      <c r="H1750" s="5">
        <v>65000</v>
      </c>
    </row>
    <row r="1751" spans="1:8" ht="19.2" x14ac:dyDescent="0.45">
      <c r="A1751" s="29">
        <v>1</v>
      </c>
      <c r="B1751" s="30">
        <v>65000</v>
      </c>
      <c r="G1751" s="17">
        <v>100</v>
      </c>
      <c r="H1751" s="5">
        <v>65000</v>
      </c>
    </row>
    <row r="1752" spans="1:8" ht="19.2" x14ac:dyDescent="0.45">
      <c r="A1752" s="25">
        <v>2</v>
      </c>
      <c r="B1752" s="26">
        <v>64090</v>
      </c>
      <c r="G1752" s="17">
        <v>0</v>
      </c>
      <c r="H1752" s="5">
        <v>64090</v>
      </c>
    </row>
    <row r="1753" spans="1:8" ht="19.2" x14ac:dyDescent="0.45">
      <c r="A1753" s="29">
        <v>1</v>
      </c>
      <c r="B1753" s="30">
        <v>64000</v>
      </c>
      <c r="G1753" s="17">
        <v>100</v>
      </c>
      <c r="H1753" s="5">
        <v>64000</v>
      </c>
    </row>
    <row r="1754" spans="1:8" ht="19.2" x14ac:dyDescent="0.45">
      <c r="A1754" s="25">
        <v>2</v>
      </c>
      <c r="B1754" s="26">
        <v>63900</v>
      </c>
      <c r="G1754" s="17">
        <v>0</v>
      </c>
      <c r="H1754" s="5">
        <v>63900</v>
      </c>
    </row>
    <row r="1755" spans="1:8" ht="19.2" x14ac:dyDescent="0.45">
      <c r="A1755" s="29">
        <v>2</v>
      </c>
      <c r="B1755" s="30">
        <v>63040</v>
      </c>
      <c r="G1755" s="17">
        <v>100</v>
      </c>
      <c r="H1755" s="5">
        <v>63040</v>
      </c>
    </row>
    <row r="1756" spans="1:8" ht="19.2" x14ac:dyDescent="0.45">
      <c r="A1756" s="25">
        <v>3</v>
      </c>
      <c r="B1756" s="26">
        <v>63040</v>
      </c>
      <c r="G1756" s="17">
        <v>0</v>
      </c>
      <c r="H1756" s="5">
        <v>63040</v>
      </c>
    </row>
    <row r="1757" spans="1:8" ht="19.2" x14ac:dyDescent="0.45">
      <c r="A1757" s="29">
        <v>3</v>
      </c>
      <c r="B1757" s="30">
        <v>63040</v>
      </c>
      <c r="G1757" s="17">
        <v>50</v>
      </c>
      <c r="H1757" s="5">
        <v>63040</v>
      </c>
    </row>
    <row r="1758" spans="1:8" ht="19.2" x14ac:dyDescent="0.45">
      <c r="A1758" s="25">
        <v>2</v>
      </c>
      <c r="B1758" s="26">
        <v>63040</v>
      </c>
      <c r="G1758" s="17">
        <v>100</v>
      </c>
      <c r="H1758" s="5">
        <v>63040</v>
      </c>
    </row>
    <row r="1759" spans="1:8" ht="19.2" x14ac:dyDescent="0.45">
      <c r="A1759" s="29">
        <v>2</v>
      </c>
      <c r="B1759" s="30">
        <v>63040</v>
      </c>
      <c r="G1759" s="17">
        <v>100</v>
      </c>
      <c r="H1759" s="5">
        <v>63040</v>
      </c>
    </row>
    <row r="1760" spans="1:8" ht="19.2" x14ac:dyDescent="0.45">
      <c r="A1760" s="25">
        <v>3</v>
      </c>
      <c r="B1760" s="26">
        <v>63000</v>
      </c>
      <c r="G1760" s="17">
        <v>100</v>
      </c>
      <c r="H1760" s="5">
        <v>63000</v>
      </c>
    </row>
    <row r="1761" spans="1:8" ht="19.2" x14ac:dyDescent="0.45">
      <c r="A1761" s="29">
        <v>3</v>
      </c>
      <c r="B1761" s="30">
        <v>63000</v>
      </c>
      <c r="G1761" s="17">
        <v>100</v>
      </c>
      <c r="H1761" s="5">
        <v>63000</v>
      </c>
    </row>
    <row r="1762" spans="1:8" ht="19.2" x14ac:dyDescent="0.45">
      <c r="A1762" s="25">
        <v>3</v>
      </c>
      <c r="B1762" s="26">
        <v>63000</v>
      </c>
      <c r="G1762" s="17">
        <v>100</v>
      </c>
      <c r="H1762" s="5">
        <v>63000</v>
      </c>
    </row>
    <row r="1763" spans="1:8" ht="19.2" x14ac:dyDescent="0.45">
      <c r="A1763" s="29">
        <v>3</v>
      </c>
      <c r="B1763" s="30">
        <v>63000</v>
      </c>
      <c r="G1763" s="17">
        <v>100</v>
      </c>
      <c r="H1763" s="5">
        <v>63000</v>
      </c>
    </row>
    <row r="1764" spans="1:8" ht="19.2" x14ac:dyDescent="0.45">
      <c r="A1764" s="25">
        <v>3</v>
      </c>
      <c r="B1764" s="26">
        <v>63000</v>
      </c>
      <c r="G1764" s="17">
        <v>100</v>
      </c>
      <c r="H1764" s="5">
        <v>63000</v>
      </c>
    </row>
    <row r="1765" spans="1:8" ht="19.2" x14ac:dyDescent="0.45">
      <c r="A1765" s="29">
        <v>3</v>
      </c>
      <c r="B1765" s="30">
        <v>63000</v>
      </c>
      <c r="G1765" s="17">
        <v>0</v>
      </c>
      <c r="H1765" s="5">
        <v>63000</v>
      </c>
    </row>
    <row r="1766" spans="1:8" ht="19.2" x14ac:dyDescent="0.45">
      <c r="A1766" s="25">
        <v>3</v>
      </c>
      <c r="B1766" s="26">
        <v>63000</v>
      </c>
      <c r="G1766" s="17">
        <v>0</v>
      </c>
      <c r="H1766" s="5">
        <v>63000</v>
      </c>
    </row>
    <row r="1767" spans="1:8" ht="19.2" x14ac:dyDescent="0.45">
      <c r="A1767" s="29">
        <v>3</v>
      </c>
      <c r="B1767" s="30">
        <v>63000</v>
      </c>
      <c r="G1767" s="17">
        <v>0</v>
      </c>
      <c r="H1767" s="5">
        <v>63000</v>
      </c>
    </row>
    <row r="1768" spans="1:8" ht="19.2" x14ac:dyDescent="0.45">
      <c r="A1768" s="25">
        <v>3</v>
      </c>
      <c r="B1768" s="26">
        <v>63000</v>
      </c>
      <c r="G1768" s="17">
        <v>0</v>
      </c>
      <c r="H1768" s="5">
        <v>63000</v>
      </c>
    </row>
    <row r="1769" spans="1:8" ht="19.2" x14ac:dyDescent="0.45">
      <c r="A1769" s="29">
        <v>3</v>
      </c>
      <c r="B1769" s="30">
        <v>63000</v>
      </c>
      <c r="G1769" s="17">
        <v>0</v>
      </c>
      <c r="H1769" s="5">
        <v>63000</v>
      </c>
    </row>
    <row r="1770" spans="1:8" ht="19.2" x14ac:dyDescent="0.45">
      <c r="A1770" s="25">
        <v>3</v>
      </c>
      <c r="B1770" s="26">
        <v>63000</v>
      </c>
      <c r="G1770" s="17">
        <v>0</v>
      </c>
      <c r="H1770" s="5">
        <v>63000</v>
      </c>
    </row>
    <row r="1771" spans="1:8" ht="19.2" x14ac:dyDescent="0.45">
      <c r="A1771" s="29">
        <v>3</v>
      </c>
      <c r="B1771" s="30">
        <v>63000</v>
      </c>
      <c r="G1771" s="17">
        <v>0</v>
      </c>
      <c r="H1771" s="5">
        <v>63000</v>
      </c>
    </row>
    <row r="1772" spans="1:8" ht="19.2" x14ac:dyDescent="0.45">
      <c r="A1772" s="25">
        <v>3</v>
      </c>
      <c r="B1772" s="26">
        <v>63000</v>
      </c>
      <c r="G1772" s="17">
        <v>0</v>
      </c>
      <c r="H1772" s="5">
        <v>63000</v>
      </c>
    </row>
    <row r="1773" spans="1:8" ht="19.2" x14ac:dyDescent="0.45">
      <c r="A1773" s="29">
        <v>3</v>
      </c>
      <c r="B1773" s="30">
        <v>63000</v>
      </c>
      <c r="G1773" s="17">
        <v>0</v>
      </c>
      <c r="H1773" s="5">
        <v>63000</v>
      </c>
    </row>
    <row r="1774" spans="1:8" ht="19.2" x14ac:dyDescent="0.45">
      <c r="A1774" s="25">
        <v>2</v>
      </c>
      <c r="B1774" s="26">
        <v>62000</v>
      </c>
      <c r="G1774" s="17">
        <v>0</v>
      </c>
      <c r="H1774" s="5">
        <v>62000</v>
      </c>
    </row>
    <row r="1775" spans="1:8" ht="19.2" x14ac:dyDescent="0.45">
      <c r="A1775" s="29">
        <v>2</v>
      </c>
      <c r="B1775" s="30">
        <v>61989</v>
      </c>
      <c r="G1775" s="17">
        <v>0</v>
      </c>
      <c r="H1775" s="5">
        <v>61989</v>
      </c>
    </row>
    <row r="1776" spans="1:8" ht="19.2" x14ac:dyDescent="0.45">
      <c r="A1776" s="25">
        <v>3</v>
      </c>
      <c r="B1776" s="26">
        <v>61566</v>
      </c>
      <c r="G1776" s="17">
        <v>100</v>
      </c>
      <c r="H1776" s="5">
        <v>61566</v>
      </c>
    </row>
    <row r="1777" spans="1:8" ht="19.2" x14ac:dyDescent="0.45">
      <c r="A1777" s="29">
        <v>1</v>
      </c>
      <c r="B1777" s="30">
        <v>61566</v>
      </c>
      <c r="G1777" s="17">
        <v>100</v>
      </c>
      <c r="H1777" s="5">
        <v>61566</v>
      </c>
    </row>
    <row r="1778" spans="1:8" ht="19.2" x14ac:dyDescent="0.45">
      <c r="A1778" s="25">
        <v>3</v>
      </c>
      <c r="B1778" s="26">
        <v>61566</v>
      </c>
      <c r="G1778" s="17">
        <v>0</v>
      </c>
      <c r="H1778" s="5">
        <v>61566</v>
      </c>
    </row>
    <row r="1779" spans="1:8" ht="19.2" x14ac:dyDescent="0.45">
      <c r="A1779" s="29">
        <v>2</v>
      </c>
      <c r="B1779" s="30">
        <v>61566</v>
      </c>
      <c r="G1779" s="17">
        <v>50</v>
      </c>
      <c r="H1779" s="5">
        <v>61566</v>
      </c>
    </row>
    <row r="1780" spans="1:8" ht="19.2" x14ac:dyDescent="0.45">
      <c r="A1780" s="25">
        <v>2</v>
      </c>
      <c r="B1780" s="26">
        <v>61566</v>
      </c>
      <c r="G1780" s="17">
        <v>0</v>
      </c>
      <c r="H1780" s="5">
        <v>61566</v>
      </c>
    </row>
    <row r="1781" spans="1:8" ht="19.2" x14ac:dyDescent="0.45">
      <c r="A1781" s="29">
        <v>2</v>
      </c>
      <c r="B1781" s="30">
        <v>61566</v>
      </c>
      <c r="G1781" s="17">
        <v>0</v>
      </c>
      <c r="H1781" s="5">
        <v>61566</v>
      </c>
    </row>
    <row r="1782" spans="1:8" ht="19.2" x14ac:dyDescent="0.45">
      <c r="A1782" s="25">
        <v>3</v>
      </c>
      <c r="B1782" s="26">
        <v>61566</v>
      </c>
      <c r="G1782" s="17">
        <v>0</v>
      </c>
      <c r="H1782" s="5">
        <v>61566</v>
      </c>
    </row>
    <row r="1783" spans="1:8" ht="19.2" x14ac:dyDescent="0.45">
      <c r="A1783" s="29">
        <v>2</v>
      </c>
      <c r="B1783" s="30">
        <v>61566</v>
      </c>
      <c r="G1783" s="17">
        <v>0</v>
      </c>
      <c r="H1783" s="5">
        <v>61566</v>
      </c>
    </row>
    <row r="1784" spans="1:8" ht="19.2" x14ac:dyDescent="0.45">
      <c r="A1784" s="25">
        <v>3</v>
      </c>
      <c r="B1784" s="26">
        <v>61300</v>
      </c>
      <c r="G1784" s="17">
        <v>100</v>
      </c>
      <c r="H1784" s="5">
        <v>61300</v>
      </c>
    </row>
    <row r="1785" spans="1:8" ht="19.2" x14ac:dyDescent="0.45">
      <c r="A1785" s="29">
        <v>3</v>
      </c>
      <c r="B1785" s="30">
        <v>61300</v>
      </c>
      <c r="G1785" s="17">
        <v>100</v>
      </c>
      <c r="H1785" s="5">
        <v>61300</v>
      </c>
    </row>
    <row r="1786" spans="1:8" ht="19.2" x14ac:dyDescent="0.45">
      <c r="A1786" s="25">
        <v>1</v>
      </c>
      <c r="B1786" s="26">
        <v>60938</v>
      </c>
      <c r="G1786" s="17">
        <v>0</v>
      </c>
      <c r="H1786" s="5">
        <v>60938</v>
      </c>
    </row>
    <row r="1787" spans="1:8" ht="19.2" x14ac:dyDescent="0.45">
      <c r="A1787" s="29">
        <v>2</v>
      </c>
      <c r="B1787" s="30">
        <v>60938</v>
      </c>
      <c r="G1787" s="17">
        <v>0</v>
      </c>
      <c r="H1787" s="5">
        <v>60938</v>
      </c>
    </row>
    <row r="1788" spans="1:8" ht="19.2" x14ac:dyDescent="0.45">
      <c r="A1788" s="25">
        <v>2</v>
      </c>
      <c r="B1788" s="26">
        <v>60938</v>
      </c>
      <c r="G1788" s="17">
        <v>100</v>
      </c>
      <c r="H1788" s="5">
        <v>60938</v>
      </c>
    </row>
    <row r="1789" spans="1:8" ht="19.2" x14ac:dyDescent="0.45">
      <c r="A1789" s="29">
        <v>2</v>
      </c>
      <c r="B1789" s="30">
        <v>60000</v>
      </c>
      <c r="G1789" s="17">
        <v>100</v>
      </c>
      <c r="H1789" s="5">
        <v>60000</v>
      </c>
    </row>
    <row r="1790" spans="1:8" ht="19.2" x14ac:dyDescent="0.45">
      <c r="A1790" s="25">
        <v>2</v>
      </c>
      <c r="B1790" s="26">
        <v>60000</v>
      </c>
      <c r="G1790" s="17">
        <v>100</v>
      </c>
      <c r="H1790" s="5">
        <v>60000</v>
      </c>
    </row>
    <row r="1791" spans="1:8" ht="19.2" x14ac:dyDescent="0.45">
      <c r="A1791" s="29">
        <v>2</v>
      </c>
      <c r="B1791" s="30">
        <v>60000</v>
      </c>
      <c r="G1791" s="17">
        <v>100</v>
      </c>
      <c r="H1791" s="5">
        <v>60000</v>
      </c>
    </row>
    <row r="1792" spans="1:8" ht="19.2" x14ac:dyDescent="0.45">
      <c r="A1792" s="25">
        <v>2</v>
      </c>
      <c r="B1792" s="26">
        <v>60000</v>
      </c>
      <c r="G1792" s="17">
        <v>100</v>
      </c>
      <c r="H1792" s="5">
        <v>60000</v>
      </c>
    </row>
    <row r="1793" spans="1:8" ht="19.2" x14ac:dyDescent="0.45">
      <c r="A1793" s="29">
        <v>2</v>
      </c>
      <c r="B1793" s="30">
        <v>60000</v>
      </c>
      <c r="G1793" s="17">
        <v>100</v>
      </c>
      <c r="H1793" s="5">
        <v>60000</v>
      </c>
    </row>
    <row r="1794" spans="1:8" ht="19.2" x14ac:dyDescent="0.45">
      <c r="A1794" s="25">
        <v>2</v>
      </c>
      <c r="B1794" s="26">
        <v>60000</v>
      </c>
      <c r="G1794" s="17">
        <v>100</v>
      </c>
      <c r="H1794" s="5">
        <v>60000</v>
      </c>
    </row>
    <row r="1795" spans="1:8" ht="19.2" x14ac:dyDescent="0.45">
      <c r="A1795" s="29">
        <v>3</v>
      </c>
      <c r="B1795" s="30">
        <v>60000</v>
      </c>
      <c r="G1795" s="17">
        <v>100</v>
      </c>
      <c r="H1795" s="5">
        <v>60000</v>
      </c>
    </row>
    <row r="1796" spans="1:8" ht="19.2" x14ac:dyDescent="0.45">
      <c r="A1796" s="25">
        <v>3</v>
      </c>
      <c r="B1796" s="26">
        <v>60000</v>
      </c>
      <c r="G1796" s="17">
        <v>100</v>
      </c>
      <c r="H1796" s="5">
        <v>60000</v>
      </c>
    </row>
    <row r="1797" spans="1:8" ht="19.2" x14ac:dyDescent="0.45">
      <c r="A1797" s="29">
        <v>1</v>
      </c>
      <c r="B1797" s="30">
        <v>59888</v>
      </c>
      <c r="G1797" s="17">
        <v>100</v>
      </c>
      <c r="H1797" s="5">
        <v>59888</v>
      </c>
    </row>
    <row r="1798" spans="1:8" ht="19.2" x14ac:dyDescent="0.45">
      <c r="A1798" s="25">
        <v>3</v>
      </c>
      <c r="B1798" s="26">
        <v>59888</v>
      </c>
      <c r="G1798" s="17">
        <v>100</v>
      </c>
      <c r="H1798" s="5">
        <v>59888</v>
      </c>
    </row>
    <row r="1799" spans="1:8" ht="19.2" x14ac:dyDescent="0.45">
      <c r="A1799" s="29">
        <v>2</v>
      </c>
      <c r="B1799" s="30">
        <v>58837</v>
      </c>
      <c r="G1799" s="17">
        <v>100</v>
      </c>
      <c r="H1799" s="5">
        <v>58837</v>
      </c>
    </row>
    <row r="1800" spans="1:8" ht="19.2" x14ac:dyDescent="0.45">
      <c r="A1800" s="25">
        <v>2</v>
      </c>
      <c r="B1800" s="26">
        <v>58000</v>
      </c>
      <c r="G1800" s="17">
        <v>0</v>
      </c>
      <c r="H1800" s="5">
        <v>58000</v>
      </c>
    </row>
    <row r="1801" spans="1:8" ht="19.2" x14ac:dyDescent="0.45">
      <c r="A1801" s="29">
        <v>2</v>
      </c>
      <c r="B1801" s="30">
        <v>58000</v>
      </c>
      <c r="G1801" s="17">
        <v>0</v>
      </c>
      <c r="H1801" s="5">
        <v>58000</v>
      </c>
    </row>
    <row r="1802" spans="1:8" ht="19.2" x14ac:dyDescent="0.45">
      <c r="A1802" s="25">
        <v>2</v>
      </c>
      <c r="B1802" s="26">
        <v>57872</v>
      </c>
      <c r="G1802" s="17">
        <v>50</v>
      </c>
      <c r="H1802" s="5">
        <v>57872</v>
      </c>
    </row>
    <row r="1803" spans="1:8" ht="19.2" x14ac:dyDescent="0.45">
      <c r="A1803" s="29">
        <v>3</v>
      </c>
      <c r="B1803" s="30">
        <v>57786</v>
      </c>
      <c r="G1803" s="17">
        <v>50</v>
      </c>
      <c r="H1803" s="5">
        <v>57786</v>
      </c>
    </row>
    <row r="1804" spans="1:8" ht="19.2" x14ac:dyDescent="0.45">
      <c r="A1804" s="25">
        <v>1</v>
      </c>
      <c r="B1804" s="26">
        <v>57000</v>
      </c>
      <c r="G1804" s="17">
        <v>100</v>
      </c>
      <c r="H1804" s="5">
        <v>57000</v>
      </c>
    </row>
    <row r="1805" spans="1:8" ht="19.2" x14ac:dyDescent="0.45">
      <c r="A1805" s="29">
        <v>3</v>
      </c>
      <c r="B1805" s="30">
        <v>56723</v>
      </c>
      <c r="G1805" s="17">
        <v>0</v>
      </c>
      <c r="H1805" s="5">
        <v>56723</v>
      </c>
    </row>
    <row r="1806" spans="1:8" ht="19.2" x14ac:dyDescent="0.45">
      <c r="A1806" s="25">
        <v>1</v>
      </c>
      <c r="B1806" s="26">
        <v>56536</v>
      </c>
      <c r="G1806" s="17">
        <v>100</v>
      </c>
      <c r="H1806" s="5">
        <v>56536</v>
      </c>
    </row>
    <row r="1807" spans="1:8" ht="19.2" x14ac:dyDescent="0.45">
      <c r="A1807" s="29">
        <v>2</v>
      </c>
      <c r="B1807" s="30">
        <v>55685</v>
      </c>
      <c r="G1807" s="17">
        <v>50</v>
      </c>
      <c r="H1807" s="5">
        <v>55685</v>
      </c>
    </row>
    <row r="1808" spans="1:8" ht="19.2" x14ac:dyDescent="0.45">
      <c r="A1808" s="25">
        <v>1</v>
      </c>
      <c r="B1808" s="26">
        <v>55475</v>
      </c>
      <c r="G1808" s="17">
        <v>100</v>
      </c>
      <c r="H1808" s="5">
        <v>55475</v>
      </c>
    </row>
    <row r="1809" spans="1:8" ht="19.2" x14ac:dyDescent="0.45">
      <c r="A1809" s="29">
        <v>2</v>
      </c>
      <c r="B1809" s="30">
        <v>55410</v>
      </c>
      <c r="G1809" s="17">
        <v>0</v>
      </c>
      <c r="H1809" s="5">
        <v>55410</v>
      </c>
    </row>
    <row r="1810" spans="1:8" ht="19.2" x14ac:dyDescent="0.45">
      <c r="A1810" s="25">
        <v>1</v>
      </c>
      <c r="B1810" s="26">
        <v>55410</v>
      </c>
      <c r="G1810" s="17">
        <v>100</v>
      </c>
      <c r="H1810" s="5">
        <v>55410</v>
      </c>
    </row>
    <row r="1811" spans="1:8" ht="19.2" x14ac:dyDescent="0.45">
      <c r="A1811" s="29">
        <v>2</v>
      </c>
      <c r="B1811" s="30">
        <v>55410</v>
      </c>
      <c r="G1811" s="17">
        <v>100</v>
      </c>
      <c r="H1811" s="5">
        <v>55410</v>
      </c>
    </row>
    <row r="1812" spans="1:8" ht="19.2" x14ac:dyDescent="0.45">
      <c r="A1812" s="25">
        <v>1</v>
      </c>
      <c r="B1812" s="26">
        <v>55000</v>
      </c>
      <c r="G1812" s="17">
        <v>0</v>
      </c>
      <c r="H1812" s="5">
        <v>55000</v>
      </c>
    </row>
    <row r="1813" spans="1:8" ht="19.2" x14ac:dyDescent="0.45">
      <c r="A1813" s="29">
        <v>3</v>
      </c>
      <c r="B1813" s="30">
        <v>55000</v>
      </c>
      <c r="G1813" s="17">
        <v>100</v>
      </c>
      <c r="H1813" s="5">
        <v>55000</v>
      </c>
    </row>
    <row r="1814" spans="1:8" ht="19.2" x14ac:dyDescent="0.45">
      <c r="A1814" s="25">
        <v>3</v>
      </c>
      <c r="B1814" s="26">
        <v>55000</v>
      </c>
      <c r="G1814" s="17">
        <v>100</v>
      </c>
      <c r="H1814" s="5">
        <v>55000</v>
      </c>
    </row>
    <row r="1815" spans="1:8" ht="19.2" x14ac:dyDescent="0.45">
      <c r="A1815" s="29">
        <v>1</v>
      </c>
      <c r="B1815" s="30">
        <v>55000</v>
      </c>
      <c r="G1815" s="17">
        <v>100</v>
      </c>
      <c r="H1815" s="5">
        <v>55000</v>
      </c>
    </row>
    <row r="1816" spans="1:8" ht="19.2" x14ac:dyDescent="0.45">
      <c r="A1816" s="25">
        <v>2</v>
      </c>
      <c r="B1816" s="26">
        <v>54634</v>
      </c>
      <c r="G1816" s="17">
        <v>100</v>
      </c>
      <c r="H1816" s="5">
        <v>54634</v>
      </c>
    </row>
    <row r="1817" spans="1:8" ht="19.2" x14ac:dyDescent="0.45">
      <c r="A1817" s="29">
        <v>2</v>
      </c>
      <c r="B1817" s="30">
        <v>54000</v>
      </c>
      <c r="G1817" s="17">
        <v>100</v>
      </c>
      <c r="H1817" s="5">
        <v>54000</v>
      </c>
    </row>
    <row r="1818" spans="1:8" ht="19.2" x14ac:dyDescent="0.45">
      <c r="A1818" s="25">
        <v>2</v>
      </c>
      <c r="B1818" s="26">
        <v>54000</v>
      </c>
      <c r="G1818" s="17">
        <v>0</v>
      </c>
      <c r="H1818" s="5">
        <v>54000</v>
      </c>
    </row>
    <row r="1819" spans="1:8" ht="19.2" x14ac:dyDescent="0.45">
      <c r="A1819" s="29">
        <v>3</v>
      </c>
      <c r="B1819" s="30">
        <v>54000</v>
      </c>
      <c r="G1819" s="17">
        <v>0</v>
      </c>
      <c r="H1819" s="5">
        <v>54000</v>
      </c>
    </row>
    <row r="1820" spans="1:8" ht="19.2" x14ac:dyDescent="0.45">
      <c r="A1820" s="25">
        <v>2</v>
      </c>
      <c r="B1820" s="26">
        <v>53416</v>
      </c>
      <c r="G1820" s="17">
        <v>100</v>
      </c>
      <c r="H1820" s="5">
        <v>53416</v>
      </c>
    </row>
    <row r="1821" spans="1:8" ht="19.2" x14ac:dyDescent="0.45">
      <c r="A1821" s="29">
        <v>2</v>
      </c>
      <c r="B1821" s="30">
        <v>53368</v>
      </c>
      <c r="G1821" s="17">
        <v>100</v>
      </c>
      <c r="H1821" s="5">
        <v>53368</v>
      </c>
    </row>
    <row r="1822" spans="1:8" ht="19.2" x14ac:dyDescent="0.45">
      <c r="A1822" s="25">
        <v>2</v>
      </c>
      <c r="B1822" s="26">
        <v>52533</v>
      </c>
      <c r="G1822" s="17">
        <v>100</v>
      </c>
      <c r="H1822" s="5">
        <v>52533</v>
      </c>
    </row>
    <row r="1823" spans="1:8" ht="19.2" x14ac:dyDescent="0.45">
      <c r="A1823" s="29">
        <v>2</v>
      </c>
      <c r="B1823" s="30">
        <v>52533</v>
      </c>
      <c r="G1823" s="17">
        <v>100</v>
      </c>
      <c r="H1823" s="5">
        <v>52533</v>
      </c>
    </row>
    <row r="1824" spans="1:8" ht="19.2" x14ac:dyDescent="0.45">
      <c r="A1824" s="25">
        <v>2</v>
      </c>
      <c r="B1824" s="26">
        <v>52533</v>
      </c>
      <c r="G1824" s="17">
        <v>0</v>
      </c>
      <c r="H1824" s="5">
        <v>52533</v>
      </c>
    </row>
    <row r="1825" spans="1:8" ht="19.2" x14ac:dyDescent="0.45">
      <c r="A1825" s="29">
        <v>2</v>
      </c>
      <c r="B1825" s="30">
        <v>52533</v>
      </c>
      <c r="G1825" s="17">
        <v>0</v>
      </c>
      <c r="H1825" s="5">
        <v>52533</v>
      </c>
    </row>
    <row r="1826" spans="1:8" ht="19.2" x14ac:dyDescent="0.45">
      <c r="A1826" s="25">
        <v>2</v>
      </c>
      <c r="B1826" s="26">
        <v>52533</v>
      </c>
      <c r="G1826" s="17">
        <v>50</v>
      </c>
      <c r="H1826" s="5">
        <v>52533</v>
      </c>
    </row>
    <row r="1827" spans="1:8" ht="19.2" x14ac:dyDescent="0.45">
      <c r="A1827" s="29">
        <v>3</v>
      </c>
      <c r="B1827" s="30">
        <v>52500</v>
      </c>
      <c r="G1827" s="17">
        <v>0</v>
      </c>
      <c r="H1827" s="5">
        <v>52500</v>
      </c>
    </row>
    <row r="1828" spans="1:8" ht="19.2" x14ac:dyDescent="0.45">
      <c r="A1828" s="25">
        <v>2</v>
      </c>
      <c r="B1828" s="26">
        <v>52500</v>
      </c>
      <c r="G1828" s="17">
        <v>0</v>
      </c>
      <c r="H1828" s="5">
        <v>52500</v>
      </c>
    </row>
    <row r="1829" spans="1:8" ht="19.2" x14ac:dyDescent="0.45">
      <c r="A1829" s="29">
        <v>1</v>
      </c>
      <c r="B1829" s="30">
        <v>52008</v>
      </c>
      <c r="G1829" s="17">
        <v>50</v>
      </c>
      <c r="H1829" s="5">
        <v>52008</v>
      </c>
    </row>
    <row r="1830" spans="1:8" ht="19.2" x14ac:dyDescent="0.45">
      <c r="A1830" s="25">
        <v>1</v>
      </c>
      <c r="B1830" s="26">
        <v>52000</v>
      </c>
      <c r="G1830" s="17">
        <v>0</v>
      </c>
      <c r="H1830" s="5">
        <v>52000</v>
      </c>
    </row>
    <row r="1831" spans="1:8" ht="19.2" x14ac:dyDescent="0.45">
      <c r="A1831" s="29">
        <v>2</v>
      </c>
      <c r="B1831" s="30">
        <v>51716</v>
      </c>
      <c r="G1831" s="17">
        <v>0</v>
      </c>
      <c r="H1831" s="5">
        <v>51716</v>
      </c>
    </row>
    <row r="1832" spans="1:8" ht="19.2" x14ac:dyDescent="0.45">
      <c r="A1832" s="25">
        <v>1</v>
      </c>
      <c r="B1832" s="26">
        <v>51081</v>
      </c>
      <c r="G1832" s="17">
        <v>100</v>
      </c>
      <c r="H1832" s="5">
        <v>51081</v>
      </c>
    </row>
    <row r="1833" spans="1:8" ht="19.2" x14ac:dyDescent="0.45">
      <c r="A1833" s="29">
        <v>3</v>
      </c>
      <c r="B1833" s="30">
        <v>51000</v>
      </c>
      <c r="G1833" s="17">
        <v>100</v>
      </c>
      <c r="H1833" s="5">
        <v>51000</v>
      </c>
    </row>
    <row r="1834" spans="1:8" ht="19.2" x14ac:dyDescent="0.45">
      <c r="A1834" s="25">
        <v>3</v>
      </c>
      <c r="B1834" s="26">
        <v>50432</v>
      </c>
      <c r="G1834" s="17">
        <v>0</v>
      </c>
      <c r="H1834" s="5">
        <v>50432</v>
      </c>
    </row>
    <row r="1835" spans="1:8" ht="19.2" x14ac:dyDescent="0.45">
      <c r="A1835" s="29">
        <v>3</v>
      </c>
      <c r="B1835" s="30">
        <v>50432</v>
      </c>
      <c r="G1835" s="17">
        <v>0</v>
      </c>
      <c r="H1835" s="5">
        <v>50432</v>
      </c>
    </row>
    <row r="1836" spans="1:8" ht="19.2" x14ac:dyDescent="0.45">
      <c r="A1836" s="25">
        <v>3</v>
      </c>
      <c r="B1836" s="26">
        <v>50432</v>
      </c>
      <c r="G1836" s="17">
        <v>0</v>
      </c>
      <c r="H1836" s="5">
        <v>50432</v>
      </c>
    </row>
    <row r="1837" spans="1:8" ht="19.2" x14ac:dyDescent="0.45">
      <c r="A1837" s="29">
        <v>3</v>
      </c>
      <c r="B1837" s="30">
        <v>50432</v>
      </c>
      <c r="G1837" s="17">
        <v>0</v>
      </c>
      <c r="H1837" s="5">
        <v>50432</v>
      </c>
    </row>
    <row r="1838" spans="1:8" ht="19.2" x14ac:dyDescent="0.45">
      <c r="A1838" s="25">
        <v>2</v>
      </c>
      <c r="B1838" s="26">
        <v>50432</v>
      </c>
      <c r="G1838" s="17">
        <v>100</v>
      </c>
      <c r="H1838" s="5">
        <v>50432</v>
      </c>
    </row>
    <row r="1839" spans="1:8" ht="19.2" x14ac:dyDescent="0.45">
      <c r="A1839" s="29">
        <v>1</v>
      </c>
      <c r="B1839" s="30">
        <v>50000</v>
      </c>
      <c r="G1839" s="17">
        <v>50</v>
      </c>
      <c r="H1839" s="5">
        <v>50000</v>
      </c>
    </row>
    <row r="1840" spans="1:8" ht="19.2" x14ac:dyDescent="0.45">
      <c r="A1840" s="25">
        <v>1</v>
      </c>
      <c r="B1840" s="26">
        <v>50000</v>
      </c>
      <c r="G1840" s="17">
        <v>50</v>
      </c>
      <c r="H1840" s="5">
        <v>50000</v>
      </c>
    </row>
    <row r="1841" spans="1:8" ht="19.2" x14ac:dyDescent="0.45">
      <c r="A1841" s="29">
        <v>1</v>
      </c>
      <c r="B1841" s="30">
        <v>50000</v>
      </c>
      <c r="G1841" s="17">
        <v>100</v>
      </c>
      <c r="H1841" s="5">
        <v>50000</v>
      </c>
    </row>
    <row r="1842" spans="1:8" ht="19.2" x14ac:dyDescent="0.45">
      <c r="A1842" s="25">
        <v>1</v>
      </c>
      <c r="B1842" s="26">
        <v>50000</v>
      </c>
      <c r="G1842" s="17">
        <v>100</v>
      </c>
      <c r="H1842" s="5">
        <v>50000</v>
      </c>
    </row>
    <row r="1843" spans="1:8" ht="19.2" x14ac:dyDescent="0.45">
      <c r="A1843" s="29">
        <v>3</v>
      </c>
      <c r="B1843" s="30">
        <v>50000</v>
      </c>
      <c r="G1843" s="17">
        <v>100</v>
      </c>
      <c r="H1843" s="5">
        <v>50000</v>
      </c>
    </row>
    <row r="1844" spans="1:8" ht="19.2" x14ac:dyDescent="0.45">
      <c r="A1844" s="25">
        <v>3</v>
      </c>
      <c r="B1844" s="26">
        <v>50000</v>
      </c>
      <c r="G1844" s="17">
        <v>100</v>
      </c>
      <c r="H1844" s="5">
        <v>50000</v>
      </c>
    </row>
    <row r="1845" spans="1:8" ht="19.2" x14ac:dyDescent="0.45">
      <c r="A1845" s="29">
        <v>3</v>
      </c>
      <c r="B1845" s="30">
        <v>50000</v>
      </c>
      <c r="G1845" s="17">
        <v>100</v>
      </c>
      <c r="H1845" s="5">
        <v>50000</v>
      </c>
    </row>
    <row r="1846" spans="1:8" ht="19.2" x14ac:dyDescent="0.45">
      <c r="A1846" s="25">
        <v>1</v>
      </c>
      <c r="B1846" s="26">
        <v>50000</v>
      </c>
      <c r="G1846" s="17">
        <v>100</v>
      </c>
      <c r="H1846" s="5">
        <v>50000</v>
      </c>
    </row>
    <row r="1847" spans="1:8" ht="19.2" x14ac:dyDescent="0.45">
      <c r="A1847" s="29">
        <v>1</v>
      </c>
      <c r="B1847" s="30">
        <v>50000</v>
      </c>
      <c r="G1847" s="17">
        <v>100</v>
      </c>
      <c r="H1847" s="5">
        <v>50000</v>
      </c>
    </row>
    <row r="1848" spans="1:8" ht="19.2" x14ac:dyDescent="0.45">
      <c r="A1848" s="25">
        <v>1</v>
      </c>
      <c r="B1848" s="26">
        <v>50000</v>
      </c>
      <c r="G1848" s="17">
        <v>50</v>
      </c>
      <c r="H1848" s="5">
        <v>50000</v>
      </c>
    </row>
    <row r="1849" spans="1:8" ht="19.2" x14ac:dyDescent="0.45">
      <c r="A1849" s="29">
        <v>1</v>
      </c>
      <c r="B1849" s="30">
        <v>50000</v>
      </c>
      <c r="G1849" s="17">
        <v>100</v>
      </c>
      <c r="H1849" s="5">
        <v>50000</v>
      </c>
    </row>
    <row r="1850" spans="1:8" ht="19.2" x14ac:dyDescent="0.45">
      <c r="A1850" s="25">
        <v>1</v>
      </c>
      <c r="B1850" s="26">
        <v>50000</v>
      </c>
      <c r="G1850" s="17">
        <v>50</v>
      </c>
      <c r="H1850" s="5">
        <v>50000</v>
      </c>
    </row>
    <row r="1851" spans="1:8" ht="19.2" x14ac:dyDescent="0.45">
      <c r="A1851" s="29">
        <v>2</v>
      </c>
      <c r="B1851" s="30">
        <v>50000</v>
      </c>
      <c r="G1851" s="17">
        <v>100</v>
      </c>
      <c r="H1851" s="5">
        <v>50000</v>
      </c>
    </row>
    <row r="1852" spans="1:8" ht="19.2" x14ac:dyDescent="0.45">
      <c r="A1852" s="25">
        <v>2</v>
      </c>
      <c r="B1852" s="26">
        <v>49253</v>
      </c>
      <c r="G1852" s="17">
        <v>100</v>
      </c>
      <c r="H1852" s="5">
        <v>49253</v>
      </c>
    </row>
    <row r="1853" spans="1:8" ht="19.2" x14ac:dyDescent="0.45">
      <c r="A1853" s="29">
        <v>1</v>
      </c>
      <c r="B1853" s="30">
        <v>49253</v>
      </c>
      <c r="G1853" s="17">
        <v>100</v>
      </c>
      <c r="H1853" s="5">
        <v>49253</v>
      </c>
    </row>
    <row r="1854" spans="1:8" ht="19.2" x14ac:dyDescent="0.45">
      <c r="A1854" s="25">
        <v>2</v>
      </c>
      <c r="B1854" s="26">
        <v>49253</v>
      </c>
      <c r="G1854" s="17">
        <v>100</v>
      </c>
      <c r="H1854" s="5">
        <v>49253</v>
      </c>
    </row>
    <row r="1855" spans="1:8" ht="19.2" x14ac:dyDescent="0.45">
      <c r="A1855" s="29">
        <v>2</v>
      </c>
      <c r="B1855" s="30">
        <v>49253</v>
      </c>
      <c r="G1855" s="17">
        <v>0</v>
      </c>
      <c r="H1855" s="5">
        <v>49253</v>
      </c>
    </row>
    <row r="1856" spans="1:8" ht="19.2" x14ac:dyDescent="0.45">
      <c r="A1856" s="25">
        <v>1</v>
      </c>
      <c r="B1856" s="26">
        <v>49253</v>
      </c>
      <c r="G1856" s="17">
        <v>100</v>
      </c>
      <c r="H1856" s="5">
        <v>49253</v>
      </c>
    </row>
    <row r="1857" spans="1:8" ht="19.2" x14ac:dyDescent="0.45">
      <c r="A1857" s="29">
        <v>1</v>
      </c>
      <c r="B1857" s="30">
        <v>48000</v>
      </c>
      <c r="G1857" s="17">
        <v>50</v>
      </c>
      <c r="H1857" s="5">
        <v>48000</v>
      </c>
    </row>
    <row r="1858" spans="1:8" ht="19.2" x14ac:dyDescent="0.45">
      <c r="A1858" s="25">
        <v>1</v>
      </c>
      <c r="B1858" s="26">
        <v>48000</v>
      </c>
      <c r="G1858" s="17">
        <v>0</v>
      </c>
      <c r="H1858" s="5">
        <v>48000</v>
      </c>
    </row>
    <row r="1859" spans="1:8" ht="19.2" x14ac:dyDescent="0.45">
      <c r="A1859" s="29">
        <v>2</v>
      </c>
      <c r="B1859" s="30">
        <v>48000</v>
      </c>
      <c r="G1859" s="17">
        <v>100</v>
      </c>
      <c r="H1859" s="5">
        <v>48000</v>
      </c>
    </row>
    <row r="1860" spans="1:8" ht="19.2" x14ac:dyDescent="0.45">
      <c r="A1860" s="25">
        <v>2</v>
      </c>
      <c r="B1860" s="26">
        <v>48000</v>
      </c>
      <c r="G1860" s="17">
        <v>100</v>
      </c>
      <c r="H1860" s="5">
        <v>48000</v>
      </c>
    </row>
    <row r="1861" spans="1:8" ht="19.2" x14ac:dyDescent="0.45">
      <c r="A1861" s="29">
        <v>3</v>
      </c>
      <c r="B1861" s="30">
        <v>48000</v>
      </c>
      <c r="G1861" s="17">
        <v>100</v>
      </c>
      <c r="H1861" s="5">
        <v>48000</v>
      </c>
    </row>
    <row r="1862" spans="1:8" ht="19.2" x14ac:dyDescent="0.45">
      <c r="A1862" s="25">
        <v>2</v>
      </c>
      <c r="B1862" s="26">
        <v>48000</v>
      </c>
      <c r="G1862" s="17">
        <v>100</v>
      </c>
      <c r="H1862" s="5">
        <v>48000</v>
      </c>
    </row>
    <row r="1863" spans="1:8" ht="19.2" x14ac:dyDescent="0.45">
      <c r="A1863" s="29">
        <v>3</v>
      </c>
      <c r="B1863" s="30">
        <v>47280</v>
      </c>
      <c r="G1863" s="17">
        <v>0</v>
      </c>
      <c r="H1863" s="5">
        <v>47280</v>
      </c>
    </row>
    <row r="1864" spans="1:8" ht="19.2" x14ac:dyDescent="0.45">
      <c r="A1864" s="25">
        <v>3</v>
      </c>
      <c r="B1864" s="26">
        <v>47280</v>
      </c>
      <c r="G1864" s="17">
        <v>0</v>
      </c>
      <c r="H1864" s="5">
        <v>47280</v>
      </c>
    </row>
    <row r="1865" spans="1:8" ht="19.2" x14ac:dyDescent="0.45">
      <c r="A1865" s="29">
        <v>3</v>
      </c>
      <c r="B1865" s="30">
        <v>47280</v>
      </c>
      <c r="G1865" s="17">
        <v>0</v>
      </c>
      <c r="H1865" s="5">
        <v>47280</v>
      </c>
    </row>
    <row r="1866" spans="1:8" ht="19.2" x14ac:dyDescent="0.45">
      <c r="A1866" s="25">
        <v>3</v>
      </c>
      <c r="B1866" s="26">
        <v>47280</v>
      </c>
      <c r="G1866" s="17">
        <v>0</v>
      </c>
      <c r="H1866" s="5">
        <v>47280</v>
      </c>
    </row>
    <row r="1867" spans="1:8" ht="19.2" x14ac:dyDescent="0.45">
      <c r="A1867" s="29">
        <v>3</v>
      </c>
      <c r="B1867" s="30">
        <v>47280</v>
      </c>
      <c r="G1867" s="17">
        <v>0</v>
      </c>
      <c r="H1867" s="5">
        <v>47280</v>
      </c>
    </row>
    <row r="1868" spans="1:8" ht="19.2" x14ac:dyDescent="0.45">
      <c r="A1868" s="25">
        <v>3</v>
      </c>
      <c r="B1868" s="26">
        <v>47280</v>
      </c>
      <c r="G1868" s="17">
        <v>0</v>
      </c>
      <c r="H1868" s="5">
        <v>47280</v>
      </c>
    </row>
    <row r="1869" spans="1:8" ht="19.2" x14ac:dyDescent="0.45">
      <c r="A1869" s="29">
        <v>3</v>
      </c>
      <c r="B1869" s="30">
        <v>47280</v>
      </c>
      <c r="G1869" s="17">
        <v>0</v>
      </c>
      <c r="H1869" s="5">
        <v>47280</v>
      </c>
    </row>
    <row r="1870" spans="1:8" ht="19.2" x14ac:dyDescent="0.45">
      <c r="A1870" s="25">
        <v>2</v>
      </c>
      <c r="B1870" s="26">
        <v>47280</v>
      </c>
      <c r="G1870" s="17">
        <v>100</v>
      </c>
      <c r="H1870" s="5">
        <v>47280</v>
      </c>
    </row>
    <row r="1871" spans="1:8" ht="19.2" x14ac:dyDescent="0.45">
      <c r="A1871" s="29">
        <v>2</v>
      </c>
      <c r="B1871" s="30">
        <v>47280</v>
      </c>
      <c r="G1871" s="17">
        <v>100</v>
      </c>
      <c r="H1871" s="5">
        <v>47280</v>
      </c>
    </row>
    <row r="1872" spans="1:8" ht="19.2" x14ac:dyDescent="0.45">
      <c r="A1872" s="25">
        <v>1</v>
      </c>
      <c r="B1872" s="26">
        <v>46000</v>
      </c>
      <c r="G1872" s="17">
        <v>100</v>
      </c>
      <c r="H1872" s="5">
        <v>46000</v>
      </c>
    </row>
    <row r="1873" spans="1:8" ht="19.2" x14ac:dyDescent="0.45">
      <c r="A1873" s="29">
        <v>1</v>
      </c>
      <c r="B1873" s="30">
        <v>45600</v>
      </c>
      <c r="G1873" s="17">
        <v>100</v>
      </c>
      <c r="H1873" s="5">
        <v>45600</v>
      </c>
    </row>
    <row r="1874" spans="1:8" ht="19.2" x14ac:dyDescent="0.45">
      <c r="A1874" s="25">
        <v>2</v>
      </c>
      <c r="B1874" s="26">
        <v>45050</v>
      </c>
      <c r="G1874" s="17">
        <v>50</v>
      </c>
      <c r="H1874" s="5">
        <v>45050</v>
      </c>
    </row>
    <row r="1875" spans="1:8" ht="19.2" x14ac:dyDescent="0.45">
      <c r="A1875" s="29">
        <v>2</v>
      </c>
      <c r="B1875" s="30">
        <v>44365</v>
      </c>
      <c r="G1875" s="17">
        <v>100</v>
      </c>
      <c r="H1875" s="5">
        <v>44365</v>
      </c>
    </row>
    <row r="1876" spans="1:8" ht="19.2" x14ac:dyDescent="0.45">
      <c r="A1876" s="25">
        <v>3</v>
      </c>
      <c r="B1876" s="26">
        <v>43096</v>
      </c>
      <c r="G1876" s="17">
        <v>100</v>
      </c>
      <c r="H1876" s="5">
        <v>43096</v>
      </c>
    </row>
    <row r="1877" spans="1:8" ht="19.2" x14ac:dyDescent="0.45">
      <c r="A1877" s="29">
        <v>2</v>
      </c>
      <c r="B1877" s="30">
        <v>43096</v>
      </c>
      <c r="G1877" s="17">
        <v>0</v>
      </c>
      <c r="H1877" s="5">
        <v>43096</v>
      </c>
    </row>
    <row r="1878" spans="1:8" ht="19.2" x14ac:dyDescent="0.45">
      <c r="A1878" s="25">
        <v>1</v>
      </c>
      <c r="B1878" s="26">
        <v>43096</v>
      </c>
      <c r="G1878" s="17">
        <v>100</v>
      </c>
      <c r="H1878" s="5">
        <v>43096</v>
      </c>
    </row>
    <row r="1879" spans="1:8" ht="19.2" x14ac:dyDescent="0.45">
      <c r="A1879" s="29">
        <v>2</v>
      </c>
      <c r="B1879" s="30">
        <v>43096</v>
      </c>
      <c r="G1879" s="17">
        <v>0</v>
      </c>
      <c r="H1879" s="5">
        <v>43096</v>
      </c>
    </row>
    <row r="1880" spans="1:8" ht="19.2" x14ac:dyDescent="0.45">
      <c r="A1880" s="25">
        <v>3</v>
      </c>
      <c r="B1880" s="26">
        <v>42026</v>
      </c>
      <c r="G1880" s="17">
        <v>0</v>
      </c>
      <c r="H1880" s="5">
        <v>42026</v>
      </c>
    </row>
    <row r="1881" spans="1:8" ht="19.2" x14ac:dyDescent="0.45">
      <c r="A1881" s="29">
        <v>3</v>
      </c>
      <c r="B1881" s="30">
        <v>42026</v>
      </c>
      <c r="G1881" s="17">
        <v>0</v>
      </c>
      <c r="H1881" s="5">
        <v>42026</v>
      </c>
    </row>
    <row r="1882" spans="1:8" ht="19.2" x14ac:dyDescent="0.45">
      <c r="A1882" s="25">
        <v>2</v>
      </c>
      <c r="B1882" s="26">
        <v>42026</v>
      </c>
      <c r="G1882" s="17">
        <v>100</v>
      </c>
      <c r="H1882" s="5">
        <v>42026</v>
      </c>
    </row>
    <row r="1883" spans="1:8" ht="19.2" x14ac:dyDescent="0.45">
      <c r="A1883" s="29">
        <v>2</v>
      </c>
      <c r="B1883" s="30">
        <v>42026</v>
      </c>
      <c r="G1883" s="17">
        <v>100</v>
      </c>
      <c r="H1883" s="5">
        <v>42026</v>
      </c>
    </row>
    <row r="1884" spans="1:8" ht="19.2" x14ac:dyDescent="0.45">
      <c r="A1884" s="25">
        <v>2</v>
      </c>
      <c r="B1884" s="26">
        <v>42000</v>
      </c>
      <c r="G1884" s="17">
        <v>100</v>
      </c>
      <c r="H1884" s="5">
        <v>42000</v>
      </c>
    </row>
    <row r="1885" spans="1:8" ht="19.2" x14ac:dyDescent="0.45">
      <c r="A1885" s="29">
        <v>1</v>
      </c>
      <c r="B1885" s="30">
        <v>40000</v>
      </c>
      <c r="G1885" s="17">
        <v>100</v>
      </c>
      <c r="H1885" s="5">
        <v>40000</v>
      </c>
    </row>
    <row r="1886" spans="1:8" ht="19.2" x14ac:dyDescent="0.45">
      <c r="A1886" s="25">
        <v>1</v>
      </c>
      <c r="B1886" s="26">
        <v>40000</v>
      </c>
      <c r="G1886" s="17">
        <v>100</v>
      </c>
      <c r="H1886" s="5">
        <v>40000</v>
      </c>
    </row>
    <row r="1887" spans="1:8" ht="19.2" x14ac:dyDescent="0.45">
      <c r="A1887" s="29">
        <v>1</v>
      </c>
      <c r="B1887" s="30">
        <v>40000</v>
      </c>
      <c r="G1887" s="17">
        <v>100</v>
      </c>
      <c r="H1887" s="5">
        <v>40000</v>
      </c>
    </row>
    <row r="1888" spans="1:8" ht="19.2" x14ac:dyDescent="0.45">
      <c r="A1888" s="25">
        <v>1</v>
      </c>
      <c r="B1888" s="26">
        <v>40000</v>
      </c>
      <c r="G1888" s="17">
        <v>100</v>
      </c>
      <c r="H1888" s="5">
        <v>40000</v>
      </c>
    </row>
    <row r="1889" spans="1:8" ht="19.2" x14ac:dyDescent="0.45">
      <c r="A1889" s="29">
        <v>3</v>
      </c>
      <c r="B1889" s="30">
        <v>39925</v>
      </c>
      <c r="G1889" s="17">
        <v>0</v>
      </c>
      <c r="H1889" s="5">
        <v>39925</v>
      </c>
    </row>
    <row r="1890" spans="1:8" ht="19.2" x14ac:dyDescent="0.45">
      <c r="A1890" s="25">
        <v>1</v>
      </c>
      <c r="B1890" s="26">
        <v>39925</v>
      </c>
      <c r="G1890" s="17">
        <v>50</v>
      </c>
      <c r="H1890" s="5">
        <v>39925</v>
      </c>
    </row>
    <row r="1891" spans="1:8" ht="19.2" x14ac:dyDescent="0.45">
      <c r="A1891" s="29">
        <v>3</v>
      </c>
      <c r="B1891" s="30">
        <v>38154</v>
      </c>
      <c r="G1891" s="17">
        <v>100</v>
      </c>
      <c r="H1891" s="5">
        <v>38154</v>
      </c>
    </row>
    <row r="1892" spans="1:8" ht="19.2" x14ac:dyDescent="0.45">
      <c r="A1892" s="25">
        <v>3</v>
      </c>
      <c r="B1892" s="26">
        <v>38000</v>
      </c>
      <c r="G1892" s="17">
        <v>100</v>
      </c>
      <c r="H1892" s="5">
        <v>38000</v>
      </c>
    </row>
    <row r="1893" spans="1:8" ht="19.2" x14ac:dyDescent="0.45">
      <c r="A1893" s="29">
        <v>3</v>
      </c>
      <c r="B1893" s="30">
        <v>38000</v>
      </c>
      <c r="G1893" s="17">
        <v>100</v>
      </c>
      <c r="H1893" s="5">
        <v>38000</v>
      </c>
    </row>
    <row r="1894" spans="1:8" ht="19.2" x14ac:dyDescent="0.45">
      <c r="A1894" s="25">
        <v>3</v>
      </c>
      <c r="B1894" s="26">
        <v>38000</v>
      </c>
      <c r="G1894" s="17">
        <v>100</v>
      </c>
      <c r="H1894" s="5">
        <v>38000</v>
      </c>
    </row>
    <row r="1895" spans="1:8" ht="19.2" x14ac:dyDescent="0.45">
      <c r="A1895" s="29">
        <v>3</v>
      </c>
      <c r="B1895" s="30">
        <v>37824</v>
      </c>
      <c r="G1895" s="17">
        <v>0</v>
      </c>
      <c r="H1895" s="5">
        <v>37824</v>
      </c>
    </row>
    <row r="1896" spans="1:8" ht="19.2" x14ac:dyDescent="0.45">
      <c r="A1896" s="25">
        <v>3</v>
      </c>
      <c r="B1896" s="26">
        <v>37824</v>
      </c>
      <c r="G1896" s="17">
        <v>0</v>
      </c>
      <c r="H1896" s="5">
        <v>37824</v>
      </c>
    </row>
    <row r="1897" spans="1:8" ht="19.2" x14ac:dyDescent="0.45">
      <c r="A1897" s="29">
        <v>3</v>
      </c>
      <c r="B1897" s="30">
        <v>37824</v>
      </c>
      <c r="G1897" s="17">
        <v>0</v>
      </c>
      <c r="H1897" s="5">
        <v>37824</v>
      </c>
    </row>
    <row r="1898" spans="1:8" ht="19.2" x14ac:dyDescent="0.45">
      <c r="A1898" s="25">
        <v>3</v>
      </c>
      <c r="B1898" s="26">
        <v>37824</v>
      </c>
      <c r="G1898" s="17">
        <v>0</v>
      </c>
      <c r="H1898" s="5">
        <v>37824</v>
      </c>
    </row>
    <row r="1899" spans="1:8" ht="19.2" x14ac:dyDescent="0.45">
      <c r="A1899" s="29">
        <v>3</v>
      </c>
      <c r="B1899" s="30">
        <v>37824</v>
      </c>
      <c r="G1899" s="17">
        <v>0</v>
      </c>
      <c r="H1899" s="5">
        <v>37824</v>
      </c>
    </row>
    <row r="1900" spans="1:8" ht="19.2" x14ac:dyDescent="0.45">
      <c r="A1900" s="25">
        <v>3</v>
      </c>
      <c r="B1900" s="26">
        <v>37824</v>
      </c>
      <c r="G1900" s="17">
        <v>0</v>
      </c>
      <c r="H1900" s="5">
        <v>37824</v>
      </c>
    </row>
    <row r="1901" spans="1:8" ht="19.2" x14ac:dyDescent="0.45">
      <c r="A1901" s="29">
        <v>3</v>
      </c>
      <c r="B1901" s="30">
        <v>37824</v>
      </c>
      <c r="G1901" s="17">
        <v>0</v>
      </c>
      <c r="H1901" s="5">
        <v>37824</v>
      </c>
    </row>
    <row r="1902" spans="1:8" ht="19.2" x14ac:dyDescent="0.45">
      <c r="A1902" s="25">
        <v>2</v>
      </c>
      <c r="B1902" s="26">
        <v>36940</v>
      </c>
      <c r="G1902" s="17">
        <v>100</v>
      </c>
      <c r="H1902" s="5">
        <v>36940</v>
      </c>
    </row>
    <row r="1903" spans="1:8" ht="19.2" x14ac:dyDescent="0.45">
      <c r="A1903" s="29">
        <v>2</v>
      </c>
      <c r="B1903" s="30">
        <v>36940</v>
      </c>
      <c r="G1903" s="17">
        <v>0</v>
      </c>
      <c r="H1903" s="5">
        <v>36940</v>
      </c>
    </row>
    <row r="1904" spans="1:8" ht="19.2" x14ac:dyDescent="0.45">
      <c r="A1904" s="25">
        <v>3</v>
      </c>
      <c r="B1904" s="26">
        <v>36773</v>
      </c>
      <c r="G1904" s="17">
        <v>0</v>
      </c>
      <c r="H1904" s="5">
        <v>36773</v>
      </c>
    </row>
    <row r="1905" spans="1:8" ht="19.2" x14ac:dyDescent="0.45">
      <c r="A1905" s="29">
        <v>3</v>
      </c>
      <c r="B1905" s="30">
        <v>36773</v>
      </c>
      <c r="G1905" s="17">
        <v>0</v>
      </c>
      <c r="H1905" s="5">
        <v>36773</v>
      </c>
    </row>
    <row r="1906" spans="1:8" ht="19.2" x14ac:dyDescent="0.45">
      <c r="A1906" s="25">
        <v>3</v>
      </c>
      <c r="B1906" s="26">
        <v>36773</v>
      </c>
      <c r="G1906" s="17">
        <v>0</v>
      </c>
      <c r="H1906" s="5">
        <v>36773</v>
      </c>
    </row>
    <row r="1907" spans="1:8" ht="19.2" x14ac:dyDescent="0.45">
      <c r="A1907" s="29">
        <v>3</v>
      </c>
      <c r="B1907" s="30">
        <v>36773</v>
      </c>
      <c r="G1907" s="17">
        <v>0</v>
      </c>
      <c r="H1907" s="5">
        <v>36773</v>
      </c>
    </row>
    <row r="1908" spans="1:8" ht="19.2" x14ac:dyDescent="0.45">
      <c r="A1908" s="25">
        <v>3</v>
      </c>
      <c r="B1908" s="26">
        <v>36773</v>
      </c>
      <c r="G1908" s="17">
        <v>0</v>
      </c>
      <c r="H1908" s="5">
        <v>36773</v>
      </c>
    </row>
    <row r="1909" spans="1:8" ht="19.2" x14ac:dyDescent="0.45">
      <c r="A1909" s="29">
        <v>3</v>
      </c>
      <c r="B1909" s="30">
        <v>36773</v>
      </c>
      <c r="G1909" s="17">
        <v>0</v>
      </c>
      <c r="H1909" s="5">
        <v>36773</v>
      </c>
    </row>
    <row r="1910" spans="1:8" ht="19.2" x14ac:dyDescent="0.45">
      <c r="A1910" s="25">
        <v>3</v>
      </c>
      <c r="B1910" s="26">
        <v>36773</v>
      </c>
      <c r="G1910" s="17">
        <v>0</v>
      </c>
      <c r="H1910" s="5">
        <v>36773</v>
      </c>
    </row>
    <row r="1911" spans="1:8" ht="19.2" x14ac:dyDescent="0.45">
      <c r="A1911" s="29">
        <v>2</v>
      </c>
      <c r="B1911" s="30">
        <v>35610</v>
      </c>
      <c r="G1911" s="17">
        <v>50</v>
      </c>
      <c r="H1911" s="5">
        <v>35610</v>
      </c>
    </row>
    <row r="1912" spans="1:8" ht="19.2" x14ac:dyDescent="0.45">
      <c r="A1912" s="25">
        <v>1</v>
      </c>
      <c r="B1912" s="26">
        <v>35093</v>
      </c>
      <c r="G1912" s="17">
        <v>100</v>
      </c>
      <c r="H1912" s="5">
        <v>35093</v>
      </c>
    </row>
    <row r="1913" spans="1:8" ht="19.2" x14ac:dyDescent="0.45">
      <c r="A1913" s="29">
        <v>1</v>
      </c>
      <c r="B1913" s="30">
        <v>34672</v>
      </c>
      <c r="G1913" s="17">
        <v>100</v>
      </c>
      <c r="H1913" s="5">
        <v>34672</v>
      </c>
    </row>
    <row r="1914" spans="1:8" ht="19.2" x14ac:dyDescent="0.45">
      <c r="A1914" s="25">
        <v>1</v>
      </c>
      <c r="B1914" s="26">
        <v>34320</v>
      </c>
      <c r="G1914" s="17">
        <v>100</v>
      </c>
      <c r="H1914" s="5">
        <v>34320</v>
      </c>
    </row>
    <row r="1915" spans="1:8" ht="19.2" x14ac:dyDescent="0.45">
      <c r="A1915" s="29">
        <v>2</v>
      </c>
      <c r="B1915" s="30">
        <v>33609</v>
      </c>
      <c r="G1915" s="17">
        <v>100</v>
      </c>
      <c r="H1915" s="5">
        <v>33609</v>
      </c>
    </row>
    <row r="1916" spans="1:8" ht="19.2" x14ac:dyDescent="0.45">
      <c r="A1916" s="25">
        <v>1</v>
      </c>
      <c r="B1916" s="26">
        <v>33246</v>
      </c>
      <c r="G1916" s="17">
        <v>50</v>
      </c>
      <c r="H1916" s="5">
        <v>33246</v>
      </c>
    </row>
    <row r="1917" spans="1:8" ht="19.2" x14ac:dyDescent="0.45">
      <c r="A1917" s="29">
        <v>1</v>
      </c>
      <c r="B1917" s="30">
        <v>33000</v>
      </c>
      <c r="G1917" s="17">
        <v>100</v>
      </c>
      <c r="H1917" s="5">
        <v>33000</v>
      </c>
    </row>
    <row r="1918" spans="1:8" ht="19.2" x14ac:dyDescent="0.45">
      <c r="A1918" s="25">
        <v>2</v>
      </c>
      <c r="B1918" s="26">
        <v>31795</v>
      </c>
      <c r="G1918" s="17">
        <v>100</v>
      </c>
      <c r="H1918" s="5">
        <v>31795</v>
      </c>
    </row>
    <row r="1919" spans="1:8" ht="19.2" x14ac:dyDescent="0.45">
      <c r="A1919" s="29">
        <v>1</v>
      </c>
      <c r="B1919" s="30">
        <v>31520</v>
      </c>
      <c r="G1919" s="17">
        <v>100</v>
      </c>
      <c r="H1919" s="5">
        <v>31520</v>
      </c>
    </row>
    <row r="1920" spans="1:8" ht="19.2" x14ac:dyDescent="0.45">
      <c r="A1920" s="25">
        <v>1</v>
      </c>
      <c r="B1920" s="26">
        <v>31520</v>
      </c>
      <c r="G1920" s="17">
        <v>50</v>
      </c>
      <c r="H1920" s="5">
        <v>31520</v>
      </c>
    </row>
    <row r="1921" spans="1:8" ht="19.2" x14ac:dyDescent="0.45">
      <c r="A1921" s="29">
        <v>2</v>
      </c>
      <c r="B1921" s="30">
        <v>31520</v>
      </c>
      <c r="G1921" s="17">
        <v>100</v>
      </c>
      <c r="H1921" s="5">
        <v>31520</v>
      </c>
    </row>
    <row r="1922" spans="1:8" ht="19.2" x14ac:dyDescent="0.45">
      <c r="A1922" s="25">
        <v>2</v>
      </c>
      <c r="B1922" s="26">
        <v>31520</v>
      </c>
      <c r="G1922" s="17">
        <v>100</v>
      </c>
      <c r="H1922" s="5">
        <v>31520</v>
      </c>
    </row>
    <row r="1923" spans="1:8" ht="19.2" x14ac:dyDescent="0.45">
      <c r="A1923" s="29">
        <v>2</v>
      </c>
      <c r="B1923" s="30">
        <v>31520</v>
      </c>
      <c r="G1923" s="17">
        <v>100</v>
      </c>
      <c r="H1923" s="5">
        <v>31520</v>
      </c>
    </row>
    <row r="1924" spans="1:8" ht="19.2" x14ac:dyDescent="0.45">
      <c r="A1924" s="25">
        <v>2</v>
      </c>
      <c r="B1924" s="26">
        <v>30523</v>
      </c>
      <c r="G1924" s="17">
        <v>100</v>
      </c>
      <c r="H1924" s="5">
        <v>30523</v>
      </c>
    </row>
    <row r="1925" spans="1:8" ht="19.2" x14ac:dyDescent="0.45">
      <c r="A1925" s="29">
        <v>2</v>
      </c>
      <c r="B1925" s="30">
        <v>30523</v>
      </c>
      <c r="G1925" s="17">
        <v>100</v>
      </c>
      <c r="H1925" s="5">
        <v>30523</v>
      </c>
    </row>
    <row r="1926" spans="1:8" ht="19.2" x14ac:dyDescent="0.45">
      <c r="A1926" s="25">
        <v>1</v>
      </c>
      <c r="B1926" s="26">
        <v>30469</v>
      </c>
      <c r="G1926" s="17">
        <v>100</v>
      </c>
      <c r="H1926" s="5">
        <v>30469</v>
      </c>
    </row>
    <row r="1927" spans="1:8" ht="19.2" x14ac:dyDescent="0.45">
      <c r="A1927" s="29">
        <v>2</v>
      </c>
      <c r="B1927" s="30">
        <v>30000</v>
      </c>
      <c r="G1927" s="17">
        <v>100</v>
      </c>
      <c r="H1927" s="5">
        <v>30000</v>
      </c>
    </row>
    <row r="1928" spans="1:8" ht="19.2" x14ac:dyDescent="0.45">
      <c r="A1928" s="25">
        <v>1</v>
      </c>
      <c r="B1928" s="26">
        <v>30000</v>
      </c>
      <c r="G1928" s="17">
        <v>100</v>
      </c>
      <c r="H1928" s="5">
        <v>30000</v>
      </c>
    </row>
    <row r="1929" spans="1:8" ht="19.2" x14ac:dyDescent="0.45">
      <c r="A1929" s="29">
        <v>3</v>
      </c>
      <c r="B1929" s="30">
        <v>29944</v>
      </c>
      <c r="G1929" s="17">
        <v>50</v>
      </c>
      <c r="H1929" s="5">
        <v>29944</v>
      </c>
    </row>
    <row r="1930" spans="1:8" ht="19.2" x14ac:dyDescent="0.45">
      <c r="A1930" s="25">
        <v>1</v>
      </c>
      <c r="B1930" s="26">
        <v>28368</v>
      </c>
      <c r="G1930" s="17">
        <v>50</v>
      </c>
      <c r="H1930" s="5">
        <v>28368</v>
      </c>
    </row>
    <row r="1931" spans="1:8" ht="19.2" x14ac:dyDescent="0.45">
      <c r="A1931" s="29">
        <v>1</v>
      </c>
      <c r="B1931" s="30">
        <v>27317</v>
      </c>
      <c r="G1931" s="17">
        <v>50</v>
      </c>
      <c r="H1931" s="5">
        <v>27317</v>
      </c>
    </row>
    <row r="1932" spans="1:8" ht="19.2" x14ac:dyDescent="0.45">
      <c r="A1932" s="25">
        <v>1</v>
      </c>
      <c r="B1932" s="26">
        <v>25216</v>
      </c>
      <c r="G1932" s="17">
        <v>100</v>
      </c>
      <c r="H1932" s="5">
        <v>25216</v>
      </c>
    </row>
    <row r="1933" spans="1:8" ht="19.2" x14ac:dyDescent="0.45">
      <c r="A1933" s="29">
        <v>2</v>
      </c>
      <c r="B1933" s="30">
        <v>25000</v>
      </c>
      <c r="G1933" s="17">
        <v>50</v>
      </c>
      <c r="H1933" s="5">
        <v>25000</v>
      </c>
    </row>
    <row r="1934" spans="1:8" ht="19.2" x14ac:dyDescent="0.45">
      <c r="A1934" s="25">
        <v>3</v>
      </c>
      <c r="B1934" s="26">
        <v>25000</v>
      </c>
      <c r="G1934" s="17">
        <v>100</v>
      </c>
      <c r="H1934" s="5">
        <v>25000</v>
      </c>
    </row>
    <row r="1935" spans="1:8" ht="19.2" x14ac:dyDescent="0.45">
      <c r="A1935" s="29">
        <v>1</v>
      </c>
      <c r="B1935" s="30">
        <v>24165</v>
      </c>
      <c r="G1935" s="17">
        <v>50</v>
      </c>
      <c r="H1935" s="5">
        <v>24165</v>
      </c>
    </row>
    <row r="1936" spans="1:8" ht="19.2" x14ac:dyDescent="0.45">
      <c r="A1936" s="25">
        <v>2</v>
      </c>
      <c r="B1936" s="26">
        <v>24000</v>
      </c>
      <c r="G1936" s="17">
        <v>0</v>
      </c>
      <c r="H1936" s="5">
        <v>24000</v>
      </c>
    </row>
    <row r="1937" spans="1:8" ht="19.2" x14ac:dyDescent="0.45">
      <c r="A1937" s="29">
        <v>2</v>
      </c>
      <c r="B1937" s="30">
        <v>24000</v>
      </c>
      <c r="G1937" s="17">
        <v>0</v>
      </c>
      <c r="H1937" s="5">
        <v>24000</v>
      </c>
    </row>
    <row r="1938" spans="1:8" ht="19.2" x14ac:dyDescent="0.45">
      <c r="A1938" s="25">
        <v>2</v>
      </c>
      <c r="B1938" s="26">
        <v>23000</v>
      </c>
      <c r="G1938" s="17">
        <v>100</v>
      </c>
      <c r="H1938" s="5">
        <v>23000</v>
      </c>
    </row>
    <row r="1939" spans="1:8" ht="19.2" x14ac:dyDescent="0.45">
      <c r="A1939" s="29">
        <v>1</v>
      </c>
      <c r="B1939" s="30">
        <v>22892</v>
      </c>
      <c r="G1939" s="17">
        <v>50</v>
      </c>
      <c r="H1939" s="5">
        <v>22892</v>
      </c>
    </row>
    <row r="1940" spans="1:8" ht="19.2" x14ac:dyDescent="0.45">
      <c r="A1940" s="25">
        <v>2</v>
      </c>
      <c r="B1940" s="26">
        <v>22800</v>
      </c>
      <c r="G1940" s="17">
        <v>100</v>
      </c>
      <c r="H1940" s="5">
        <v>22800</v>
      </c>
    </row>
    <row r="1941" spans="1:8" ht="19.2" x14ac:dyDescent="0.45">
      <c r="A1941" s="29">
        <v>1</v>
      </c>
      <c r="B1941" s="30">
        <v>21013</v>
      </c>
      <c r="G1941" s="17">
        <v>100</v>
      </c>
      <c r="H1941" s="5">
        <v>21013</v>
      </c>
    </row>
    <row r="1942" spans="1:8" ht="19.2" x14ac:dyDescent="0.45">
      <c r="A1942" s="25">
        <v>2</v>
      </c>
      <c r="B1942" s="26">
        <v>20984</v>
      </c>
      <c r="G1942" s="17">
        <v>50</v>
      </c>
      <c r="H1942" s="5">
        <v>20984</v>
      </c>
    </row>
    <row r="1943" spans="1:8" ht="19.2" x14ac:dyDescent="0.45">
      <c r="A1943" s="29">
        <v>1</v>
      </c>
      <c r="B1943" s="30">
        <v>20000</v>
      </c>
      <c r="G1943" s="17">
        <v>50</v>
      </c>
      <c r="H1943" s="5">
        <v>20000</v>
      </c>
    </row>
    <row r="1944" spans="1:8" ht="19.2" x14ac:dyDescent="0.45">
      <c r="A1944" s="25">
        <v>2</v>
      </c>
      <c r="B1944" s="26">
        <v>20000</v>
      </c>
      <c r="G1944" s="17">
        <v>100</v>
      </c>
      <c r="H1944" s="5">
        <v>20000</v>
      </c>
    </row>
    <row r="1945" spans="1:8" ht="19.2" x14ac:dyDescent="0.45">
      <c r="A1945" s="29">
        <v>1</v>
      </c>
      <c r="B1945" s="30">
        <v>20000</v>
      </c>
      <c r="G1945" s="17">
        <v>0</v>
      </c>
      <c r="H1945" s="5">
        <v>20000</v>
      </c>
    </row>
    <row r="1946" spans="1:8" ht="19.2" x14ac:dyDescent="0.45">
      <c r="A1946" s="25">
        <v>2</v>
      </c>
      <c r="B1946" s="26">
        <v>18314</v>
      </c>
      <c r="G1946" s="17">
        <v>50</v>
      </c>
      <c r="H1946" s="5">
        <v>18314</v>
      </c>
    </row>
    <row r="1947" spans="1:8" ht="19.2" x14ac:dyDescent="0.45">
      <c r="A1947" s="29">
        <v>2</v>
      </c>
      <c r="B1947" s="30">
        <v>17805</v>
      </c>
      <c r="G1947" s="17">
        <v>100</v>
      </c>
      <c r="H1947" s="5">
        <v>17805</v>
      </c>
    </row>
    <row r="1948" spans="1:8" ht="19.2" x14ac:dyDescent="0.45">
      <c r="A1948" s="25">
        <v>1</v>
      </c>
      <c r="B1948" s="26">
        <v>17805</v>
      </c>
      <c r="G1948" s="17">
        <v>100</v>
      </c>
      <c r="H1948" s="5">
        <v>17805</v>
      </c>
    </row>
    <row r="1949" spans="1:8" ht="19.2" x14ac:dyDescent="0.45">
      <c r="A1949" s="29">
        <v>1</v>
      </c>
      <c r="B1949" s="30">
        <v>17684</v>
      </c>
      <c r="G1949" s="17">
        <v>100</v>
      </c>
      <c r="H1949" s="5">
        <v>17684</v>
      </c>
    </row>
    <row r="1950" spans="1:8" ht="19.2" x14ac:dyDescent="0.45">
      <c r="A1950" s="25">
        <v>2</v>
      </c>
      <c r="B1950" s="26">
        <v>15897</v>
      </c>
      <c r="G1950" s="17">
        <v>100</v>
      </c>
      <c r="H1950" s="5">
        <v>15897</v>
      </c>
    </row>
    <row r="1951" spans="1:8" ht="19.2" x14ac:dyDescent="0.45">
      <c r="A1951" s="29">
        <v>1</v>
      </c>
      <c r="B1951" s="30">
        <v>15000</v>
      </c>
      <c r="G1951" s="17">
        <v>0</v>
      </c>
      <c r="H1951" s="5">
        <v>15000</v>
      </c>
    </row>
    <row r="1952" spans="1:8" ht="19.2" x14ac:dyDescent="0.45">
      <c r="A1952" s="25">
        <v>2</v>
      </c>
      <c r="B1952" s="26">
        <v>14307</v>
      </c>
      <c r="G1952" s="17">
        <v>100</v>
      </c>
      <c r="H1952" s="5">
        <v>14307</v>
      </c>
    </row>
    <row r="1953" spans="1:8" ht="19.2" x14ac:dyDescent="0.45">
      <c r="A1953" s="29">
        <v>2</v>
      </c>
      <c r="B1953" s="30">
        <v>13989</v>
      </c>
      <c r="G1953" s="17">
        <v>100</v>
      </c>
      <c r="H1953" s="5">
        <v>13989</v>
      </c>
    </row>
    <row r="1954" spans="1:8" ht="19.2" x14ac:dyDescent="0.45">
      <c r="A1954" s="25">
        <v>1</v>
      </c>
      <c r="B1954" s="26">
        <v>13000</v>
      </c>
      <c r="G1954" s="17">
        <v>100</v>
      </c>
      <c r="H1954" s="5">
        <v>13000</v>
      </c>
    </row>
    <row r="1955" spans="1:8" ht="19.2" x14ac:dyDescent="0.45">
      <c r="A1955" s="29">
        <v>3</v>
      </c>
      <c r="B1955" s="30">
        <v>12608</v>
      </c>
      <c r="G1955" s="17">
        <v>100</v>
      </c>
      <c r="H1955" s="5">
        <v>12608</v>
      </c>
    </row>
    <row r="1956" spans="1:8" ht="19.2" x14ac:dyDescent="0.45">
      <c r="A1956" s="25">
        <v>1</v>
      </c>
      <c r="B1956" s="26">
        <v>12000</v>
      </c>
      <c r="G1956" s="17">
        <v>100</v>
      </c>
      <c r="H1956" s="5">
        <v>12000</v>
      </c>
    </row>
    <row r="1957" spans="1:8" ht="19.2" x14ac:dyDescent="0.45">
      <c r="A1957" s="29">
        <v>1</v>
      </c>
      <c r="B1957" s="30">
        <v>12000</v>
      </c>
      <c r="G1957" s="17">
        <v>100</v>
      </c>
      <c r="H1957" s="5">
        <v>12000</v>
      </c>
    </row>
    <row r="1958" spans="1:8" ht="19.2" x14ac:dyDescent="0.45">
      <c r="A1958" s="25">
        <v>1</v>
      </c>
      <c r="B1958" s="26">
        <v>10000</v>
      </c>
      <c r="G1958" s="17">
        <v>50</v>
      </c>
      <c r="H1958" s="5">
        <v>10000</v>
      </c>
    </row>
    <row r="1959" spans="1:8" ht="19.2" x14ac:dyDescent="0.45">
      <c r="A1959" s="29">
        <v>3</v>
      </c>
      <c r="B1959" s="30">
        <v>10000</v>
      </c>
      <c r="G1959" s="17">
        <v>50</v>
      </c>
      <c r="H1959" s="5">
        <v>10000</v>
      </c>
    </row>
    <row r="1960" spans="1:8" ht="19.2" x14ac:dyDescent="0.45">
      <c r="A1960" s="25">
        <v>2</v>
      </c>
      <c r="B1960" s="26">
        <v>10000</v>
      </c>
      <c r="G1960" s="17">
        <v>0</v>
      </c>
      <c r="H1960" s="5">
        <v>10000</v>
      </c>
    </row>
    <row r="1961" spans="1:8" ht="19.2" x14ac:dyDescent="0.45">
      <c r="A1961" s="29">
        <v>1</v>
      </c>
      <c r="B1961" s="30">
        <v>10000</v>
      </c>
      <c r="G1961" s="17">
        <v>100</v>
      </c>
      <c r="H1961" s="5">
        <v>10000</v>
      </c>
    </row>
    <row r="1962" spans="1:8" ht="19.2" x14ac:dyDescent="0.45">
      <c r="A1962" s="25">
        <v>2</v>
      </c>
      <c r="B1962" s="26">
        <v>9289</v>
      </c>
      <c r="G1962" s="17">
        <v>100</v>
      </c>
      <c r="H1962" s="5">
        <v>9289</v>
      </c>
    </row>
    <row r="1963" spans="1:8" ht="19.2" x14ac:dyDescent="0.45">
      <c r="A1963" s="29">
        <v>1</v>
      </c>
      <c r="B1963" s="30">
        <v>8050</v>
      </c>
      <c r="G1963" s="17">
        <v>100</v>
      </c>
      <c r="H1963" s="5">
        <v>8050</v>
      </c>
    </row>
    <row r="1964" spans="1:8" ht="19.2" x14ac:dyDescent="0.45">
      <c r="A1964" s="25">
        <v>3</v>
      </c>
      <c r="B1964" s="26">
        <v>8000</v>
      </c>
      <c r="G1964" s="17">
        <v>100</v>
      </c>
      <c r="H1964" s="5">
        <v>8000</v>
      </c>
    </row>
    <row r="1965" spans="1:8" ht="19.2" x14ac:dyDescent="0.45">
      <c r="A1965" s="29">
        <v>1</v>
      </c>
      <c r="B1965" s="30">
        <v>7799</v>
      </c>
      <c r="G1965" s="17">
        <v>100</v>
      </c>
      <c r="H1965" s="5">
        <v>7799</v>
      </c>
    </row>
    <row r="1966" spans="1:8" ht="19.2" x14ac:dyDescent="0.45">
      <c r="A1966" s="25">
        <v>2</v>
      </c>
      <c r="B1966" s="26">
        <v>7500</v>
      </c>
      <c r="G1966" s="17">
        <v>50</v>
      </c>
      <c r="H1966" s="5">
        <v>7500</v>
      </c>
    </row>
    <row r="1967" spans="1:8" ht="19.2" x14ac:dyDescent="0.45">
      <c r="A1967" s="29">
        <v>1</v>
      </c>
      <c r="B1967" s="30">
        <v>6359</v>
      </c>
      <c r="G1967" s="17">
        <v>100</v>
      </c>
      <c r="H1967" s="5">
        <v>6359</v>
      </c>
    </row>
    <row r="1968" spans="1:8" ht="19.2" x14ac:dyDescent="0.45">
      <c r="A1968" s="25">
        <v>1</v>
      </c>
      <c r="B1968" s="26">
        <v>6304</v>
      </c>
      <c r="G1968" s="17">
        <v>0</v>
      </c>
      <c r="H1968" s="5">
        <v>6304</v>
      </c>
    </row>
    <row r="1969" spans="1:8" ht="19.2" x14ac:dyDescent="0.45">
      <c r="A1969" s="29">
        <v>1</v>
      </c>
      <c r="B1969" s="30">
        <v>6270</v>
      </c>
      <c r="G1969" s="17">
        <v>100</v>
      </c>
      <c r="H1969" s="5">
        <v>6270</v>
      </c>
    </row>
    <row r="1970" spans="1:8" ht="19.2" x14ac:dyDescent="0.45">
      <c r="A1970" s="25">
        <v>2</v>
      </c>
      <c r="B1970" s="26">
        <v>5723</v>
      </c>
      <c r="G1970" s="17">
        <v>100</v>
      </c>
      <c r="H1970" s="5">
        <v>5723</v>
      </c>
    </row>
    <row r="1971" spans="1:8" ht="19.2" x14ac:dyDescent="0.45">
      <c r="A1971" s="29">
        <v>2</v>
      </c>
      <c r="B1971" s="30">
        <v>5132</v>
      </c>
      <c r="G1971" s="17">
        <v>100</v>
      </c>
      <c r="H1971" s="5">
        <v>5132</v>
      </c>
    </row>
    <row r="1972" spans="1:8" ht="19.2" x14ac:dyDescent="0.45">
      <c r="A1972" s="25">
        <v>3</v>
      </c>
      <c r="B1972" s="26">
        <v>423834</v>
      </c>
      <c r="G1972" s="17">
        <v>0</v>
      </c>
      <c r="H1972" s="5">
        <v>423834</v>
      </c>
    </row>
    <row r="1973" spans="1:8" ht="19.2" x14ac:dyDescent="0.45">
      <c r="A1973" s="29">
        <v>3</v>
      </c>
      <c r="B1973" s="30">
        <v>385000</v>
      </c>
      <c r="G1973" s="17">
        <v>0</v>
      </c>
      <c r="H1973" s="5">
        <v>385000</v>
      </c>
    </row>
    <row r="1974" spans="1:8" ht="19.2" x14ac:dyDescent="0.45">
      <c r="A1974" s="25">
        <v>3</v>
      </c>
      <c r="B1974" s="26">
        <v>376080</v>
      </c>
      <c r="G1974" s="17">
        <v>100</v>
      </c>
      <c r="H1974" s="5">
        <v>376080</v>
      </c>
    </row>
    <row r="1975" spans="1:8" ht="19.2" x14ac:dyDescent="0.45">
      <c r="A1975" s="29">
        <v>3</v>
      </c>
      <c r="B1975" s="30">
        <v>370000</v>
      </c>
      <c r="G1975" s="17">
        <v>0</v>
      </c>
      <c r="H1975" s="5">
        <v>370000</v>
      </c>
    </row>
    <row r="1976" spans="1:8" ht="19.2" x14ac:dyDescent="0.45">
      <c r="A1976" s="25">
        <v>3</v>
      </c>
      <c r="B1976" s="26">
        <v>370000</v>
      </c>
      <c r="G1976" s="17">
        <v>0</v>
      </c>
      <c r="H1976" s="5">
        <v>370000</v>
      </c>
    </row>
    <row r="1977" spans="1:8" ht="19.2" x14ac:dyDescent="0.45">
      <c r="A1977" s="29">
        <v>4</v>
      </c>
      <c r="B1977" s="30">
        <v>353200</v>
      </c>
      <c r="G1977" s="17">
        <v>0</v>
      </c>
      <c r="H1977" s="5">
        <v>353200</v>
      </c>
    </row>
    <row r="1978" spans="1:8" ht="19.2" x14ac:dyDescent="0.45">
      <c r="A1978" s="25">
        <v>3</v>
      </c>
      <c r="B1978" s="26">
        <v>350000</v>
      </c>
      <c r="G1978" s="17">
        <v>0</v>
      </c>
      <c r="H1978" s="5">
        <v>350000</v>
      </c>
    </row>
    <row r="1979" spans="1:8" ht="19.2" x14ac:dyDescent="0.45">
      <c r="A1979" s="29">
        <v>3</v>
      </c>
      <c r="B1979" s="30">
        <v>342810</v>
      </c>
      <c r="G1979" s="17">
        <v>0</v>
      </c>
      <c r="H1979" s="5">
        <v>342810</v>
      </c>
    </row>
    <row r="1980" spans="1:8" ht="19.2" x14ac:dyDescent="0.45">
      <c r="A1980" s="25">
        <v>3</v>
      </c>
      <c r="B1980" s="26">
        <v>342300</v>
      </c>
      <c r="G1980" s="17">
        <v>0</v>
      </c>
      <c r="H1980" s="5">
        <v>342300</v>
      </c>
    </row>
    <row r="1981" spans="1:8" ht="19.2" x14ac:dyDescent="0.45">
      <c r="A1981" s="29">
        <v>2</v>
      </c>
      <c r="B1981" s="30">
        <v>340000</v>
      </c>
      <c r="G1981" s="17">
        <v>100</v>
      </c>
      <c r="H1981" s="5">
        <v>340000</v>
      </c>
    </row>
    <row r="1982" spans="1:8" ht="19.2" x14ac:dyDescent="0.45">
      <c r="A1982" s="25">
        <v>4</v>
      </c>
      <c r="B1982" s="26">
        <v>329500</v>
      </c>
      <c r="G1982" s="17">
        <v>0</v>
      </c>
      <c r="H1982" s="5">
        <v>329500</v>
      </c>
    </row>
    <row r="1983" spans="1:8" ht="19.2" x14ac:dyDescent="0.45">
      <c r="A1983" s="29">
        <v>3</v>
      </c>
      <c r="B1983" s="30">
        <v>323300</v>
      </c>
      <c r="G1983" s="17">
        <v>0</v>
      </c>
      <c r="H1983" s="5">
        <v>323300</v>
      </c>
    </row>
    <row r="1984" spans="1:8" ht="19.2" x14ac:dyDescent="0.45">
      <c r="A1984" s="25">
        <v>3</v>
      </c>
      <c r="B1984" s="26">
        <v>318300</v>
      </c>
      <c r="G1984" s="17">
        <v>100</v>
      </c>
      <c r="H1984" s="5">
        <v>318300</v>
      </c>
    </row>
    <row r="1985" spans="1:8" ht="19.2" x14ac:dyDescent="0.45">
      <c r="A1985" s="29">
        <v>3</v>
      </c>
      <c r="B1985" s="30">
        <v>318300</v>
      </c>
      <c r="G1985" s="17">
        <v>100</v>
      </c>
      <c r="H1985" s="5">
        <v>318300</v>
      </c>
    </row>
    <row r="1986" spans="1:8" ht="19.2" x14ac:dyDescent="0.45">
      <c r="A1986" s="25">
        <v>3</v>
      </c>
      <c r="B1986" s="26">
        <v>317070</v>
      </c>
      <c r="G1986" s="17">
        <v>0</v>
      </c>
      <c r="H1986" s="5">
        <v>317070</v>
      </c>
    </row>
    <row r="1987" spans="1:8" ht="19.2" x14ac:dyDescent="0.45">
      <c r="A1987" s="29">
        <v>4</v>
      </c>
      <c r="B1987" s="30">
        <v>314100</v>
      </c>
      <c r="G1987" s="17">
        <v>0</v>
      </c>
      <c r="H1987" s="5">
        <v>314100</v>
      </c>
    </row>
    <row r="1988" spans="1:8" ht="19.2" x14ac:dyDescent="0.45">
      <c r="A1988" s="25">
        <v>4</v>
      </c>
      <c r="B1988" s="26">
        <v>310000</v>
      </c>
      <c r="G1988" s="17">
        <v>100</v>
      </c>
      <c r="H1988" s="5">
        <v>310000</v>
      </c>
    </row>
    <row r="1989" spans="1:8" ht="19.2" x14ac:dyDescent="0.45">
      <c r="A1989" s="29">
        <v>4</v>
      </c>
      <c r="B1989" s="30">
        <v>310000</v>
      </c>
      <c r="G1989" s="17">
        <v>100</v>
      </c>
      <c r="H1989" s="5">
        <v>310000</v>
      </c>
    </row>
    <row r="1990" spans="1:8" ht="19.2" x14ac:dyDescent="0.45">
      <c r="A1990" s="25">
        <v>4</v>
      </c>
      <c r="B1990" s="26">
        <v>310000</v>
      </c>
      <c r="G1990" s="17">
        <v>100</v>
      </c>
      <c r="H1990" s="5">
        <v>310000</v>
      </c>
    </row>
    <row r="1991" spans="1:8" ht="19.2" x14ac:dyDescent="0.45">
      <c r="A1991" s="29">
        <v>4</v>
      </c>
      <c r="B1991" s="30">
        <v>310000</v>
      </c>
      <c r="G1991" s="17">
        <v>100</v>
      </c>
      <c r="H1991" s="5">
        <v>310000</v>
      </c>
    </row>
    <row r="1992" spans="1:8" ht="19.2" x14ac:dyDescent="0.45">
      <c r="A1992" s="25">
        <v>3</v>
      </c>
      <c r="B1992" s="26">
        <v>310000</v>
      </c>
      <c r="G1992" s="17">
        <v>0</v>
      </c>
      <c r="H1992" s="5">
        <v>310000</v>
      </c>
    </row>
    <row r="1993" spans="1:8" ht="19.2" x14ac:dyDescent="0.45">
      <c r="A1993" s="29">
        <v>3</v>
      </c>
      <c r="B1993" s="30">
        <v>309400</v>
      </c>
      <c r="G1993" s="17">
        <v>0</v>
      </c>
      <c r="H1993" s="5">
        <v>309400</v>
      </c>
    </row>
    <row r="1994" spans="1:8" ht="19.2" x14ac:dyDescent="0.45">
      <c r="A1994" s="25">
        <v>3</v>
      </c>
      <c r="B1994" s="26">
        <v>309400</v>
      </c>
      <c r="G1994" s="17">
        <v>0</v>
      </c>
      <c r="H1994" s="5">
        <v>309400</v>
      </c>
    </row>
    <row r="1995" spans="1:8" ht="19.2" x14ac:dyDescent="0.45">
      <c r="A1995" s="29">
        <v>3</v>
      </c>
      <c r="B1995" s="30">
        <v>304000</v>
      </c>
      <c r="G1995" s="17">
        <v>100</v>
      </c>
      <c r="H1995" s="5">
        <v>304000</v>
      </c>
    </row>
    <row r="1996" spans="1:8" ht="19.2" x14ac:dyDescent="0.45">
      <c r="A1996" s="25">
        <v>3</v>
      </c>
      <c r="B1996" s="26">
        <v>300240</v>
      </c>
      <c r="G1996" s="17">
        <v>0</v>
      </c>
      <c r="H1996" s="5">
        <v>300240</v>
      </c>
    </row>
    <row r="1997" spans="1:8" ht="19.2" x14ac:dyDescent="0.45">
      <c r="A1997" s="29">
        <v>3</v>
      </c>
      <c r="B1997" s="30">
        <v>300240</v>
      </c>
      <c r="G1997" s="17">
        <v>0</v>
      </c>
      <c r="H1997" s="5">
        <v>300240</v>
      </c>
    </row>
    <row r="1998" spans="1:8" ht="19.2" x14ac:dyDescent="0.45">
      <c r="A1998" s="25">
        <v>2</v>
      </c>
      <c r="B1998" s="26">
        <v>300000</v>
      </c>
      <c r="G1998" s="17">
        <v>0</v>
      </c>
      <c r="H1998" s="5">
        <v>300000</v>
      </c>
    </row>
    <row r="1999" spans="1:8" ht="19.2" x14ac:dyDescent="0.45">
      <c r="A1999" s="29">
        <v>3</v>
      </c>
      <c r="B1999" s="30">
        <v>300000</v>
      </c>
      <c r="G1999" s="17">
        <v>0</v>
      </c>
      <c r="H1999" s="5">
        <v>300000</v>
      </c>
    </row>
    <row r="2000" spans="1:8" ht="19.2" x14ac:dyDescent="0.45">
      <c r="A2000" s="25">
        <v>3</v>
      </c>
      <c r="B2000" s="26">
        <v>300000</v>
      </c>
      <c r="G2000" s="17">
        <v>0</v>
      </c>
      <c r="H2000" s="5">
        <v>300000</v>
      </c>
    </row>
    <row r="2001" spans="1:8" ht="19.2" x14ac:dyDescent="0.45">
      <c r="A2001" s="29">
        <v>4</v>
      </c>
      <c r="B2001" s="30">
        <v>300000</v>
      </c>
      <c r="G2001" s="17">
        <v>0</v>
      </c>
      <c r="H2001" s="5">
        <v>300000</v>
      </c>
    </row>
    <row r="2002" spans="1:8" ht="19.2" x14ac:dyDescent="0.45">
      <c r="A2002" s="25">
        <v>3</v>
      </c>
      <c r="B2002" s="26">
        <v>299500</v>
      </c>
      <c r="G2002" s="17">
        <v>0</v>
      </c>
      <c r="H2002" s="5">
        <v>299500</v>
      </c>
    </row>
    <row r="2003" spans="1:8" ht="19.2" x14ac:dyDescent="0.45">
      <c r="A2003" s="29">
        <v>3</v>
      </c>
      <c r="B2003" s="30">
        <v>299500</v>
      </c>
      <c r="G2003" s="17">
        <v>0</v>
      </c>
      <c r="H2003" s="5">
        <v>299500</v>
      </c>
    </row>
    <row r="2004" spans="1:8" ht="19.2" x14ac:dyDescent="0.45">
      <c r="A2004" s="25">
        <v>3</v>
      </c>
      <c r="B2004" s="26">
        <v>299500</v>
      </c>
      <c r="G2004" s="17">
        <v>0</v>
      </c>
      <c r="H2004" s="5">
        <v>299500</v>
      </c>
    </row>
    <row r="2005" spans="1:8" ht="19.2" x14ac:dyDescent="0.45">
      <c r="A2005" s="29">
        <v>3</v>
      </c>
      <c r="B2005" s="30">
        <v>299500</v>
      </c>
      <c r="G2005" s="17">
        <v>0</v>
      </c>
      <c r="H2005" s="5">
        <v>299500</v>
      </c>
    </row>
    <row r="2006" spans="1:8" ht="19.2" x14ac:dyDescent="0.45">
      <c r="A2006" s="25">
        <v>3</v>
      </c>
      <c r="B2006" s="26">
        <v>297300</v>
      </c>
      <c r="G2006" s="17">
        <v>100</v>
      </c>
      <c r="H2006" s="5">
        <v>297300</v>
      </c>
    </row>
    <row r="2007" spans="1:8" ht="19.2" x14ac:dyDescent="0.45">
      <c r="A2007" s="29">
        <v>3</v>
      </c>
      <c r="B2007" s="30">
        <v>297300</v>
      </c>
      <c r="G2007" s="17">
        <v>100</v>
      </c>
      <c r="H2007" s="5">
        <v>297300</v>
      </c>
    </row>
    <row r="2008" spans="1:8" ht="19.2" x14ac:dyDescent="0.45">
      <c r="A2008" s="25">
        <v>3</v>
      </c>
      <c r="B2008" s="26">
        <v>297300</v>
      </c>
      <c r="G2008" s="17">
        <v>100</v>
      </c>
      <c r="H2008" s="5">
        <v>297300</v>
      </c>
    </row>
    <row r="2009" spans="1:8" ht="19.2" x14ac:dyDescent="0.45">
      <c r="A2009" s="29">
        <v>3</v>
      </c>
      <c r="B2009" s="30">
        <v>297300</v>
      </c>
      <c r="G2009" s="17">
        <v>100</v>
      </c>
      <c r="H2009" s="5">
        <v>297300</v>
      </c>
    </row>
    <row r="2010" spans="1:8" ht="19.2" x14ac:dyDescent="0.45">
      <c r="A2010" s="25">
        <v>3</v>
      </c>
      <c r="B2010" s="26">
        <v>293000</v>
      </c>
      <c r="G2010" s="17">
        <v>0</v>
      </c>
      <c r="H2010" s="5">
        <v>293000</v>
      </c>
    </row>
    <row r="2011" spans="1:8" ht="19.2" x14ac:dyDescent="0.45">
      <c r="A2011" s="29">
        <v>3</v>
      </c>
      <c r="B2011" s="30">
        <v>291500</v>
      </c>
      <c r="G2011" s="17">
        <v>0</v>
      </c>
      <c r="H2011" s="5">
        <v>291500</v>
      </c>
    </row>
    <row r="2012" spans="1:8" ht="19.2" x14ac:dyDescent="0.45">
      <c r="A2012" s="25">
        <v>3</v>
      </c>
      <c r="B2012" s="26">
        <v>291500</v>
      </c>
      <c r="G2012" s="17">
        <v>0</v>
      </c>
      <c r="H2012" s="5">
        <v>291500</v>
      </c>
    </row>
    <row r="2013" spans="1:8" ht="19.2" x14ac:dyDescent="0.45">
      <c r="A2013" s="29">
        <v>3</v>
      </c>
      <c r="B2013" s="30">
        <v>290000</v>
      </c>
      <c r="G2013" s="17">
        <v>100</v>
      </c>
      <c r="H2013" s="5">
        <v>290000</v>
      </c>
    </row>
    <row r="2014" spans="1:8" ht="19.2" x14ac:dyDescent="0.45">
      <c r="A2014" s="25">
        <v>3</v>
      </c>
      <c r="B2014" s="26">
        <v>289800</v>
      </c>
      <c r="G2014" s="17">
        <v>0</v>
      </c>
      <c r="H2014" s="5">
        <v>289800</v>
      </c>
    </row>
    <row r="2015" spans="1:8" ht="19.2" x14ac:dyDescent="0.45">
      <c r="A2015" s="29">
        <v>3</v>
      </c>
      <c r="B2015" s="30">
        <v>289800</v>
      </c>
      <c r="G2015" s="17">
        <v>0</v>
      </c>
      <c r="H2015" s="5">
        <v>289800</v>
      </c>
    </row>
    <row r="2016" spans="1:8" ht="19.2" x14ac:dyDescent="0.45">
      <c r="A2016" s="25">
        <v>3</v>
      </c>
      <c r="B2016" s="26">
        <v>289076</v>
      </c>
      <c r="G2016" s="17">
        <v>0</v>
      </c>
      <c r="H2016" s="5">
        <v>289076</v>
      </c>
    </row>
    <row r="2017" spans="1:8" ht="19.2" x14ac:dyDescent="0.45">
      <c r="A2017" s="29">
        <v>3</v>
      </c>
      <c r="B2017" s="30">
        <v>289076</v>
      </c>
      <c r="G2017" s="17">
        <v>0</v>
      </c>
      <c r="H2017" s="5">
        <v>289076</v>
      </c>
    </row>
    <row r="2018" spans="1:8" ht="19.2" x14ac:dyDescent="0.45">
      <c r="A2018" s="25">
        <v>3</v>
      </c>
      <c r="B2018" s="26">
        <v>288000</v>
      </c>
      <c r="G2018" s="17">
        <v>100</v>
      </c>
      <c r="H2018" s="5">
        <v>288000</v>
      </c>
    </row>
    <row r="2019" spans="1:8" ht="19.2" x14ac:dyDescent="0.45">
      <c r="A2019" s="29">
        <v>3</v>
      </c>
      <c r="B2019" s="30">
        <v>288000</v>
      </c>
      <c r="G2019" s="17">
        <v>100</v>
      </c>
      <c r="H2019" s="5">
        <v>288000</v>
      </c>
    </row>
    <row r="2020" spans="1:8" ht="19.2" x14ac:dyDescent="0.45">
      <c r="A2020" s="25">
        <v>4</v>
      </c>
      <c r="B2020" s="26">
        <v>286000</v>
      </c>
      <c r="G2020" s="17">
        <v>100</v>
      </c>
      <c r="H2020" s="5">
        <v>286000</v>
      </c>
    </row>
    <row r="2021" spans="1:8" ht="19.2" x14ac:dyDescent="0.45">
      <c r="A2021" s="29">
        <v>3</v>
      </c>
      <c r="B2021" s="30">
        <v>285800</v>
      </c>
      <c r="G2021" s="17">
        <v>100</v>
      </c>
      <c r="H2021" s="5">
        <v>285800</v>
      </c>
    </row>
    <row r="2022" spans="1:8" ht="19.2" x14ac:dyDescent="0.45">
      <c r="A2022" s="25">
        <v>3</v>
      </c>
      <c r="B2022" s="26">
        <v>284310</v>
      </c>
      <c r="G2022" s="17">
        <v>0</v>
      </c>
      <c r="H2022" s="5">
        <v>284310</v>
      </c>
    </row>
    <row r="2023" spans="1:8" ht="19.2" x14ac:dyDescent="0.45">
      <c r="A2023" s="29">
        <v>4</v>
      </c>
      <c r="B2023" s="30">
        <v>284000</v>
      </c>
      <c r="G2023" s="17">
        <v>100</v>
      </c>
      <c r="H2023" s="5">
        <v>284000</v>
      </c>
    </row>
    <row r="2024" spans="1:8" ht="19.2" x14ac:dyDescent="0.45">
      <c r="A2024" s="25">
        <v>3</v>
      </c>
      <c r="B2024" s="26">
        <v>283200</v>
      </c>
      <c r="G2024" s="17">
        <v>100</v>
      </c>
      <c r="H2024" s="5">
        <v>283200</v>
      </c>
    </row>
    <row r="2025" spans="1:8" ht="19.2" x14ac:dyDescent="0.45">
      <c r="A2025" s="29">
        <v>2</v>
      </c>
      <c r="B2025" s="30">
        <v>280700</v>
      </c>
      <c r="G2025" s="17">
        <v>100</v>
      </c>
      <c r="H2025" s="5">
        <v>280700</v>
      </c>
    </row>
    <row r="2026" spans="1:8" ht="19.2" x14ac:dyDescent="0.45">
      <c r="A2026" s="25">
        <v>3</v>
      </c>
      <c r="B2026" s="26">
        <v>280100</v>
      </c>
      <c r="G2026" s="17">
        <v>100</v>
      </c>
      <c r="H2026" s="5">
        <v>280100</v>
      </c>
    </row>
    <row r="2027" spans="1:8" ht="19.2" x14ac:dyDescent="0.45">
      <c r="A2027" s="29">
        <v>3</v>
      </c>
      <c r="B2027" s="30">
        <v>280000</v>
      </c>
      <c r="G2027" s="17">
        <v>0</v>
      </c>
      <c r="H2027" s="5">
        <v>280000</v>
      </c>
    </row>
    <row r="2028" spans="1:8" ht="19.2" x14ac:dyDescent="0.45">
      <c r="A2028" s="25">
        <v>3</v>
      </c>
      <c r="B2028" s="26">
        <v>276000</v>
      </c>
      <c r="G2028" s="17">
        <v>100</v>
      </c>
      <c r="H2028" s="5">
        <v>276000</v>
      </c>
    </row>
    <row r="2029" spans="1:8" ht="19.2" x14ac:dyDescent="0.45">
      <c r="A2029" s="29">
        <v>3</v>
      </c>
      <c r="B2029" s="30">
        <v>276000</v>
      </c>
      <c r="G2029" s="17">
        <v>0</v>
      </c>
      <c r="H2029" s="5">
        <v>276000</v>
      </c>
    </row>
    <row r="2030" spans="1:8" ht="19.2" x14ac:dyDescent="0.45">
      <c r="A2030" s="25">
        <v>3</v>
      </c>
      <c r="B2030" s="26">
        <v>275300</v>
      </c>
      <c r="G2030" s="17">
        <v>100</v>
      </c>
      <c r="H2030" s="5">
        <v>275300</v>
      </c>
    </row>
    <row r="2031" spans="1:8" ht="19.2" x14ac:dyDescent="0.45">
      <c r="A2031" s="29">
        <v>3</v>
      </c>
      <c r="B2031" s="30">
        <v>275300</v>
      </c>
      <c r="G2031" s="17">
        <v>100</v>
      </c>
      <c r="H2031" s="5">
        <v>275300</v>
      </c>
    </row>
    <row r="2032" spans="1:8" ht="19.2" x14ac:dyDescent="0.45">
      <c r="A2032" s="25">
        <v>3</v>
      </c>
      <c r="B2032" s="26">
        <v>275300</v>
      </c>
      <c r="G2032" s="17">
        <v>100</v>
      </c>
      <c r="H2032" s="5">
        <v>275300</v>
      </c>
    </row>
    <row r="2033" spans="1:8" ht="19.2" x14ac:dyDescent="0.45">
      <c r="A2033" s="29">
        <v>3</v>
      </c>
      <c r="B2033" s="30">
        <v>275300</v>
      </c>
      <c r="G2033" s="17">
        <v>100</v>
      </c>
      <c r="H2033" s="5">
        <v>275300</v>
      </c>
    </row>
    <row r="2034" spans="1:8" ht="19.2" x14ac:dyDescent="0.45">
      <c r="A2034" s="25">
        <v>3</v>
      </c>
      <c r="B2034" s="26">
        <v>275300</v>
      </c>
      <c r="G2034" s="17">
        <v>100</v>
      </c>
      <c r="H2034" s="5">
        <v>275300</v>
      </c>
    </row>
    <row r="2035" spans="1:8" ht="19.2" x14ac:dyDescent="0.45">
      <c r="A2035" s="29">
        <v>3</v>
      </c>
      <c r="B2035" s="30">
        <v>275300</v>
      </c>
      <c r="G2035" s="17">
        <v>100</v>
      </c>
      <c r="H2035" s="5">
        <v>275300</v>
      </c>
    </row>
    <row r="2036" spans="1:8" ht="19.2" x14ac:dyDescent="0.45">
      <c r="A2036" s="25">
        <v>3</v>
      </c>
      <c r="B2036" s="26">
        <v>275300</v>
      </c>
      <c r="G2036" s="17">
        <v>100</v>
      </c>
      <c r="H2036" s="5">
        <v>275300</v>
      </c>
    </row>
    <row r="2037" spans="1:8" ht="19.2" x14ac:dyDescent="0.45">
      <c r="A2037" s="29">
        <v>3</v>
      </c>
      <c r="B2037" s="30">
        <v>275300</v>
      </c>
      <c r="G2037" s="17">
        <v>100</v>
      </c>
      <c r="H2037" s="5">
        <v>275300</v>
      </c>
    </row>
    <row r="2038" spans="1:8" ht="19.2" x14ac:dyDescent="0.45">
      <c r="A2038" s="25">
        <v>3</v>
      </c>
      <c r="B2038" s="26">
        <v>275000</v>
      </c>
      <c r="G2038" s="17">
        <v>0</v>
      </c>
      <c r="H2038" s="5">
        <v>275000</v>
      </c>
    </row>
    <row r="2039" spans="1:8" ht="19.2" x14ac:dyDescent="0.45">
      <c r="A2039" s="29">
        <v>3</v>
      </c>
      <c r="B2039" s="30">
        <v>275000</v>
      </c>
      <c r="G2039" s="17">
        <v>0</v>
      </c>
      <c r="H2039" s="5">
        <v>275000</v>
      </c>
    </row>
    <row r="2040" spans="1:8" ht="19.2" x14ac:dyDescent="0.45">
      <c r="A2040" s="25">
        <v>3</v>
      </c>
      <c r="B2040" s="26">
        <v>275000</v>
      </c>
      <c r="G2040" s="17">
        <v>0</v>
      </c>
      <c r="H2040" s="5">
        <v>275000</v>
      </c>
    </row>
    <row r="2041" spans="1:8" ht="19.2" x14ac:dyDescent="0.45">
      <c r="A2041" s="29">
        <v>3</v>
      </c>
      <c r="B2041" s="30">
        <v>275000</v>
      </c>
      <c r="G2041" s="17">
        <v>0</v>
      </c>
      <c r="H2041" s="5">
        <v>275000</v>
      </c>
    </row>
    <row r="2042" spans="1:8" ht="19.2" x14ac:dyDescent="0.45">
      <c r="A2042" s="25">
        <v>3</v>
      </c>
      <c r="B2042" s="26">
        <v>272550</v>
      </c>
      <c r="G2042" s="17">
        <v>0</v>
      </c>
      <c r="H2042" s="5">
        <v>272550</v>
      </c>
    </row>
    <row r="2043" spans="1:8" ht="19.2" x14ac:dyDescent="0.45">
      <c r="A2043" s="29">
        <v>3</v>
      </c>
      <c r="B2043" s="30">
        <v>272000</v>
      </c>
      <c r="G2043" s="17">
        <v>0</v>
      </c>
      <c r="H2043" s="5">
        <v>272000</v>
      </c>
    </row>
    <row r="2044" spans="1:8" ht="19.2" x14ac:dyDescent="0.45">
      <c r="A2044" s="25">
        <v>3</v>
      </c>
      <c r="B2044" s="26">
        <v>270703</v>
      </c>
      <c r="G2044" s="17">
        <v>0</v>
      </c>
      <c r="H2044" s="5">
        <v>270703</v>
      </c>
    </row>
    <row r="2045" spans="1:8" ht="19.2" x14ac:dyDescent="0.45">
      <c r="A2045" s="29">
        <v>4</v>
      </c>
      <c r="B2045" s="30">
        <v>269600</v>
      </c>
      <c r="G2045" s="17">
        <v>0</v>
      </c>
      <c r="H2045" s="5">
        <v>269600</v>
      </c>
    </row>
    <row r="2046" spans="1:8" ht="19.2" x14ac:dyDescent="0.45">
      <c r="A2046" s="25">
        <v>3</v>
      </c>
      <c r="B2046" s="26">
        <v>269000</v>
      </c>
      <c r="G2046" s="17">
        <v>100</v>
      </c>
      <c r="H2046" s="5">
        <v>269000</v>
      </c>
    </row>
    <row r="2047" spans="1:8" ht="19.2" x14ac:dyDescent="0.45">
      <c r="A2047" s="29">
        <v>4</v>
      </c>
      <c r="B2047" s="30">
        <v>265000</v>
      </c>
      <c r="G2047" s="17">
        <v>0</v>
      </c>
      <c r="H2047" s="5">
        <v>265000</v>
      </c>
    </row>
    <row r="2048" spans="1:8" ht="19.2" x14ac:dyDescent="0.45">
      <c r="A2048" s="25">
        <v>3</v>
      </c>
      <c r="B2048" s="26">
        <v>265000</v>
      </c>
      <c r="G2048" s="17">
        <v>0</v>
      </c>
      <c r="H2048" s="5">
        <v>265000</v>
      </c>
    </row>
    <row r="2049" spans="1:8" ht="19.2" x14ac:dyDescent="0.45">
      <c r="A2049" s="29">
        <v>3</v>
      </c>
      <c r="B2049" s="30">
        <v>265000</v>
      </c>
      <c r="G2049" s="17">
        <v>100</v>
      </c>
      <c r="H2049" s="5">
        <v>265000</v>
      </c>
    </row>
    <row r="2050" spans="1:8" ht="19.2" x14ac:dyDescent="0.45">
      <c r="A2050" s="25">
        <v>3</v>
      </c>
      <c r="B2050" s="26">
        <v>262500</v>
      </c>
      <c r="G2050" s="17">
        <v>0</v>
      </c>
      <c r="H2050" s="5">
        <v>262500</v>
      </c>
    </row>
    <row r="2051" spans="1:8" ht="19.2" x14ac:dyDescent="0.45">
      <c r="A2051" s="29">
        <v>3</v>
      </c>
      <c r="B2051" s="30">
        <v>262000</v>
      </c>
      <c r="G2051" s="17">
        <v>100</v>
      </c>
      <c r="H2051" s="5">
        <v>262000</v>
      </c>
    </row>
    <row r="2052" spans="1:8" ht="19.2" x14ac:dyDescent="0.45">
      <c r="A2052" s="25">
        <v>3</v>
      </c>
      <c r="B2052" s="26">
        <v>261500</v>
      </c>
      <c r="G2052" s="17">
        <v>0</v>
      </c>
      <c r="H2052" s="5">
        <v>261500</v>
      </c>
    </row>
    <row r="2053" spans="1:8" ht="19.2" x14ac:dyDescent="0.45">
      <c r="A2053" s="29">
        <v>3</v>
      </c>
      <c r="B2053" s="30">
        <v>260000</v>
      </c>
      <c r="G2053" s="17">
        <v>0</v>
      </c>
      <c r="H2053" s="5">
        <v>260000</v>
      </c>
    </row>
    <row r="2054" spans="1:8" ht="19.2" x14ac:dyDescent="0.45">
      <c r="A2054" s="25">
        <v>3</v>
      </c>
      <c r="B2054" s="26">
        <v>260000</v>
      </c>
      <c r="G2054" s="17">
        <v>0</v>
      </c>
      <c r="H2054" s="5">
        <v>260000</v>
      </c>
    </row>
    <row r="2055" spans="1:8" ht="19.2" x14ac:dyDescent="0.45">
      <c r="A2055" s="29">
        <v>3</v>
      </c>
      <c r="B2055" s="30">
        <v>260000</v>
      </c>
      <c r="G2055" s="17">
        <v>0</v>
      </c>
      <c r="H2055" s="5">
        <v>260000</v>
      </c>
    </row>
    <row r="2056" spans="1:8" ht="19.2" x14ac:dyDescent="0.45">
      <c r="A2056" s="25">
        <v>3</v>
      </c>
      <c r="B2056" s="26">
        <v>260000</v>
      </c>
      <c r="G2056" s="17">
        <v>0</v>
      </c>
      <c r="H2056" s="5">
        <v>260000</v>
      </c>
    </row>
    <row r="2057" spans="1:8" ht="19.2" x14ac:dyDescent="0.45">
      <c r="A2057" s="29">
        <v>3</v>
      </c>
      <c r="B2057" s="30">
        <v>260000</v>
      </c>
      <c r="G2057" s="17">
        <v>100</v>
      </c>
      <c r="H2057" s="5">
        <v>260000</v>
      </c>
    </row>
    <row r="2058" spans="1:8" ht="19.2" x14ac:dyDescent="0.45">
      <c r="A2058" s="25">
        <v>2</v>
      </c>
      <c r="B2058" s="26">
        <v>260000</v>
      </c>
      <c r="G2058" s="17">
        <v>0</v>
      </c>
      <c r="H2058" s="5">
        <v>260000</v>
      </c>
    </row>
    <row r="2059" spans="1:8" ht="19.2" x14ac:dyDescent="0.45">
      <c r="A2059" s="29">
        <v>3</v>
      </c>
      <c r="B2059" s="30">
        <v>260000</v>
      </c>
      <c r="G2059" s="17">
        <v>0</v>
      </c>
      <c r="H2059" s="5">
        <v>260000</v>
      </c>
    </row>
    <row r="2060" spans="1:8" ht="19.2" x14ac:dyDescent="0.45">
      <c r="A2060" s="25">
        <v>3</v>
      </c>
      <c r="B2060" s="26">
        <v>259000</v>
      </c>
      <c r="G2060" s="17">
        <v>100</v>
      </c>
      <c r="H2060" s="5">
        <v>259000</v>
      </c>
    </row>
    <row r="2061" spans="1:8" ht="19.2" x14ac:dyDescent="0.45">
      <c r="A2061" s="29">
        <v>3</v>
      </c>
      <c r="B2061" s="30">
        <v>259000</v>
      </c>
      <c r="G2061" s="17">
        <v>100</v>
      </c>
      <c r="H2061" s="5">
        <v>259000</v>
      </c>
    </row>
    <row r="2062" spans="1:8" ht="19.2" x14ac:dyDescent="0.45">
      <c r="A2062" s="25">
        <v>4</v>
      </c>
      <c r="B2062" s="26">
        <v>258750</v>
      </c>
      <c r="G2062" s="17">
        <v>0</v>
      </c>
      <c r="H2062" s="5">
        <v>258750</v>
      </c>
    </row>
    <row r="2063" spans="1:8" ht="19.2" x14ac:dyDescent="0.45">
      <c r="A2063" s="29">
        <v>3</v>
      </c>
      <c r="B2063" s="30">
        <v>258000</v>
      </c>
      <c r="G2063" s="17">
        <v>0</v>
      </c>
      <c r="H2063" s="5">
        <v>258000</v>
      </c>
    </row>
    <row r="2064" spans="1:8" ht="19.2" x14ac:dyDescent="0.45">
      <c r="A2064" s="25">
        <v>3</v>
      </c>
      <c r="B2064" s="26">
        <v>258000</v>
      </c>
      <c r="G2064" s="17">
        <v>0</v>
      </c>
      <c r="H2064" s="5">
        <v>258000</v>
      </c>
    </row>
    <row r="2065" spans="1:8" ht="19.2" x14ac:dyDescent="0.45">
      <c r="A2065" s="29">
        <v>3</v>
      </c>
      <c r="B2065" s="30">
        <v>257000</v>
      </c>
      <c r="G2065" s="17">
        <v>0</v>
      </c>
      <c r="H2065" s="5">
        <v>257000</v>
      </c>
    </row>
    <row r="2066" spans="1:8" ht="19.2" x14ac:dyDescent="0.45">
      <c r="A2066" s="25">
        <v>3</v>
      </c>
      <c r="B2066" s="26">
        <v>257000</v>
      </c>
      <c r="G2066" s="17">
        <v>0</v>
      </c>
      <c r="H2066" s="5">
        <v>257000</v>
      </c>
    </row>
    <row r="2067" spans="1:8" ht="19.2" x14ac:dyDescent="0.45">
      <c r="A2067" s="29">
        <v>3</v>
      </c>
      <c r="B2067" s="30">
        <v>253750</v>
      </c>
      <c r="G2067" s="17">
        <v>0</v>
      </c>
      <c r="H2067" s="5">
        <v>253750</v>
      </c>
    </row>
    <row r="2068" spans="1:8" ht="19.2" x14ac:dyDescent="0.45">
      <c r="A2068" s="25">
        <v>3</v>
      </c>
      <c r="B2068" s="26">
        <v>253750</v>
      </c>
      <c r="G2068" s="17">
        <v>0</v>
      </c>
      <c r="H2068" s="5">
        <v>253750</v>
      </c>
    </row>
    <row r="2069" spans="1:8" ht="19.2" x14ac:dyDescent="0.45">
      <c r="A2069" s="29">
        <v>3</v>
      </c>
      <c r="B2069" s="30">
        <v>253200</v>
      </c>
      <c r="G2069" s="17">
        <v>0</v>
      </c>
      <c r="H2069" s="5">
        <v>253200</v>
      </c>
    </row>
    <row r="2070" spans="1:8" ht="19.2" x14ac:dyDescent="0.45">
      <c r="A2070" s="25">
        <v>3</v>
      </c>
      <c r="B2070" s="26">
        <v>252000</v>
      </c>
      <c r="G2070" s="17">
        <v>0</v>
      </c>
      <c r="H2070" s="5">
        <v>252000</v>
      </c>
    </row>
    <row r="2071" spans="1:8" ht="19.2" x14ac:dyDescent="0.45">
      <c r="A2071" s="29">
        <v>3</v>
      </c>
      <c r="B2071" s="30">
        <v>252000</v>
      </c>
      <c r="G2071" s="17">
        <v>0</v>
      </c>
      <c r="H2071" s="5">
        <v>252000</v>
      </c>
    </row>
    <row r="2072" spans="1:8" ht="19.2" x14ac:dyDescent="0.45">
      <c r="A2072" s="25">
        <v>3</v>
      </c>
      <c r="B2072" s="26">
        <v>252000</v>
      </c>
      <c r="G2072" s="17">
        <v>0</v>
      </c>
      <c r="H2072" s="5">
        <v>252000</v>
      </c>
    </row>
    <row r="2073" spans="1:8" ht="19.2" x14ac:dyDescent="0.45">
      <c r="A2073" s="29">
        <v>3</v>
      </c>
      <c r="B2073" s="30">
        <v>252000</v>
      </c>
      <c r="G2073" s="17">
        <v>0</v>
      </c>
      <c r="H2073" s="5">
        <v>252000</v>
      </c>
    </row>
    <row r="2074" spans="1:8" ht="19.2" x14ac:dyDescent="0.45">
      <c r="A2074" s="25">
        <v>3</v>
      </c>
      <c r="B2074" s="26">
        <v>252000</v>
      </c>
      <c r="G2074" s="17">
        <v>0</v>
      </c>
      <c r="H2074" s="5">
        <v>252000</v>
      </c>
    </row>
    <row r="2075" spans="1:8" ht="19.2" x14ac:dyDescent="0.45">
      <c r="A2075" s="29">
        <v>3</v>
      </c>
      <c r="B2075" s="30">
        <v>252000</v>
      </c>
      <c r="G2075" s="17">
        <v>0</v>
      </c>
      <c r="H2075" s="5">
        <v>252000</v>
      </c>
    </row>
    <row r="2076" spans="1:8" ht="19.2" x14ac:dyDescent="0.45">
      <c r="A2076" s="25">
        <v>3</v>
      </c>
      <c r="B2076" s="26">
        <v>252000</v>
      </c>
      <c r="G2076" s="17">
        <v>0</v>
      </c>
      <c r="H2076" s="5">
        <v>252000</v>
      </c>
    </row>
    <row r="2077" spans="1:8" ht="19.2" x14ac:dyDescent="0.45">
      <c r="A2077" s="29">
        <v>3</v>
      </c>
      <c r="B2077" s="30">
        <v>252000</v>
      </c>
      <c r="G2077" s="17">
        <v>0</v>
      </c>
      <c r="H2077" s="5">
        <v>252000</v>
      </c>
    </row>
    <row r="2078" spans="1:8" ht="19.2" x14ac:dyDescent="0.45">
      <c r="A2078" s="25">
        <v>3</v>
      </c>
      <c r="B2078" s="26">
        <v>252000</v>
      </c>
      <c r="G2078" s="17">
        <v>0</v>
      </c>
      <c r="H2078" s="5">
        <v>252000</v>
      </c>
    </row>
    <row r="2079" spans="1:8" ht="19.2" x14ac:dyDescent="0.45">
      <c r="A2079" s="29">
        <v>3</v>
      </c>
      <c r="B2079" s="30">
        <v>252000</v>
      </c>
      <c r="G2079" s="17">
        <v>0</v>
      </c>
      <c r="H2079" s="5">
        <v>252000</v>
      </c>
    </row>
    <row r="2080" spans="1:8" ht="19.2" x14ac:dyDescent="0.45">
      <c r="A2080" s="25">
        <v>3</v>
      </c>
      <c r="B2080" s="26">
        <v>252000</v>
      </c>
      <c r="G2080" s="17">
        <v>0</v>
      </c>
      <c r="H2080" s="5">
        <v>252000</v>
      </c>
    </row>
    <row r="2081" spans="1:8" ht="19.2" x14ac:dyDescent="0.45">
      <c r="A2081" s="29">
        <v>3</v>
      </c>
      <c r="B2081" s="30">
        <v>252000</v>
      </c>
      <c r="G2081" s="17">
        <v>0</v>
      </c>
      <c r="H2081" s="5">
        <v>252000</v>
      </c>
    </row>
    <row r="2082" spans="1:8" ht="19.2" x14ac:dyDescent="0.45">
      <c r="A2082" s="25">
        <v>3</v>
      </c>
      <c r="B2082" s="26">
        <v>252000</v>
      </c>
      <c r="G2082" s="17">
        <v>0</v>
      </c>
      <c r="H2082" s="5">
        <v>252000</v>
      </c>
    </row>
    <row r="2083" spans="1:8" ht="19.2" x14ac:dyDescent="0.45">
      <c r="A2083" s="29">
        <v>3</v>
      </c>
      <c r="B2083" s="30">
        <v>252000</v>
      </c>
      <c r="G2083" s="17">
        <v>0</v>
      </c>
      <c r="H2083" s="5">
        <v>252000</v>
      </c>
    </row>
    <row r="2084" spans="1:8" ht="19.2" x14ac:dyDescent="0.45">
      <c r="A2084" s="25">
        <v>3</v>
      </c>
      <c r="B2084" s="26">
        <v>250500</v>
      </c>
      <c r="G2084" s="17">
        <v>0</v>
      </c>
      <c r="H2084" s="5">
        <v>250500</v>
      </c>
    </row>
    <row r="2085" spans="1:8" ht="19.2" x14ac:dyDescent="0.45">
      <c r="A2085" s="29">
        <v>2</v>
      </c>
      <c r="B2085" s="30">
        <v>250000</v>
      </c>
      <c r="G2085" s="17">
        <v>0</v>
      </c>
      <c r="H2085" s="5">
        <v>250000</v>
      </c>
    </row>
    <row r="2086" spans="1:8" ht="19.2" x14ac:dyDescent="0.45">
      <c r="A2086" s="25">
        <v>3</v>
      </c>
      <c r="B2086" s="26">
        <v>250000</v>
      </c>
      <c r="G2086" s="17">
        <v>0</v>
      </c>
      <c r="H2086" s="5">
        <v>250000</v>
      </c>
    </row>
    <row r="2087" spans="1:8" ht="19.2" x14ac:dyDescent="0.45">
      <c r="A2087" s="29">
        <v>3</v>
      </c>
      <c r="B2087" s="30">
        <v>250000</v>
      </c>
      <c r="G2087" s="17">
        <v>0</v>
      </c>
      <c r="H2087" s="5">
        <v>250000</v>
      </c>
    </row>
    <row r="2088" spans="1:8" ht="19.2" x14ac:dyDescent="0.45">
      <c r="A2088" s="25">
        <v>3</v>
      </c>
      <c r="B2088" s="26">
        <v>250000</v>
      </c>
      <c r="G2088" s="17">
        <v>0</v>
      </c>
      <c r="H2088" s="5">
        <v>250000</v>
      </c>
    </row>
    <row r="2089" spans="1:8" ht="19.2" x14ac:dyDescent="0.45">
      <c r="A2089" s="29">
        <v>2</v>
      </c>
      <c r="B2089" s="30">
        <v>250000</v>
      </c>
      <c r="G2089" s="17">
        <v>0</v>
      </c>
      <c r="H2089" s="5">
        <v>250000</v>
      </c>
    </row>
    <row r="2090" spans="1:8" ht="19.2" x14ac:dyDescent="0.45">
      <c r="A2090" s="25">
        <v>3</v>
      </c>
      <c r="B2090" s="26">
        <v>250000</v>
      </c>
      <c r="G2090" s="17">
        <v>100</v>
      </c>
      <c r="H2090" s="5">
        <v>250000</v>
      </c>
    </row>
    <row r="2091" spans="1:8" ht="19.2" x14ac:dyDescent="0.45">
      <c r="A2091" s="29">
        <v>2</v>
      </c>
      <c r="B2091" s="30">
        <v>250000</v>
      </c>
      <c r="G2091" s="17">
        <v>0</v>
      </c>
      <c r="H2091" s="5">
        <v>250000</v>
      </c>
    </row>
    <row r="2092" spans="1:8" ht="19.2" x14ac:dyDescent="0.45">
      <c r="A2092" s="25">
        <v>3</v>
      </c>
      <c r="B2092" s="26">
        <v>250000</v>
      </c>
      <c r="G2092" s="17">
        <v>0</v>
      </c>
      <c r="H2092" s="5">
        <v>250000</v>
      </c>
    </row>
    <row r="2093" spans="1:8" ht="19.2" x14ac:dyDescent="0.45">
      <c r="A2093" s="29">
        <v>3</v>
      </c>
      <c r="B2093" s="30">
        <v>250000</v>
      </c>
      <c r="G2093" s="17">
        <v>100</v>
      </c>
      <c r="H2093" s="5">
        <v>250000</v>
      </c>
    </row>
    <row r="2094" spans="1:8" ht="19.2" x14ac:dyDescent="0.45">
      <c r="A2094" s="25">
        <v>3</v>
      </c>
      <c r="B2094" s="26">
        <v>250000</v>
      </c>
      <c r="G2094" s="17">
        <v>100</v>
      </c>
      <c r="H2094" s="5">
        <v>250000</v>
      </c>
    </row>
    <row r="2095" spans="1:8" ht="19.2" x14ac:dyDescent="0.45">
      <c r="A2095" s="29">
        <v>3</v>
      </c>
      <c r="B2095" s="30">
        <v>250000</v>
      </c>
      <c r="G2095" s="17">
        <v>100</v>
      </c>
      <c r="H2095" s="5">
        <v>250000</v>
      </c>
    </row>
    <row r="2096" spans="1:8" ht="19.2" x14ac:dyDescent="0.45">
      <c r="A2096" s="25">
        <v>3</v>
      </c>
      <c r="B2096" s="26">
        <v>250000</v>
      </c>
      <c r="G2096" s="17">
        <v>0</v>
      </c>
      <c r="H2096" s="5">
        <v>250000</v>
      </c>
    </row>
    <row r="2097" spans="1:8" ht="19.2" x14ac:dyDescent="0.45">
      <c r="A2097" s="29">
        <v>2</v>
      </c>
      <c r="B2097" s="30">
        <v>250000</v>
      </c>
      <c r="G2097" s="17">
        <v>0</v>
      </c>
      <c r="H2097" s="5">
        <v>250000</v>
      </c>
    </row>
    <row r="2098" spans="1:8" ht="19.2" x14ac:dyDescent="0.45">
      <c r="A2098" s="25">
        <v>3</v>
      </c>
      <c r="B2098" s="26">
        <v>250000</v>
      </c>
      <c r="G2098" s="17">
        <v>100</v>
      </c>
      <c r="H2098" s="5">
        <v>250000</v>
      </c>
    </row>
    <row r="2099" spans="1:8" ht="19.2" x14ac:dyDescent="0.45">
      <c r="A2099" s="29">
        <v>3</v>
      </c>
      <c r="B2099" s="30">
        <v>250000</v>
      </c>
      <c r="G2099" s="17">
        <v>0</v>
      </c>
      <c r="H2099" s="5">
        <v>250000</v>
      </c>
    </row>
    <row r="2100" spans="1:8" ht="19.2" x14ac:dyDescent="0.45">
      <c r="A2100" s="25">
        <v>4</v>
      </c>
      <c r="B2100" s="26">
        <v>249300</v>
      </c>
      <c r="G2100" s="17">
        <v>0</v>
      </c>
      <c r="H2100" s="5">
        <v>249300</v>
      </c>
    </row>
    <row r="2101" spans="1:8" ht="19.2" x14ac:dyDescent="0.45">
      <c r="A2101" s="29">
        <v>3</v>
      </c>
      <c r="B2101" s="30">
        <v>248100</v>
      </c>
      <c r="G2101" s="17">
        <v>0</v>
      </c>
      <c r="H2101" s="5">
        <v>248100</v>
      </c>
    </row>
    <row r="2102" spans="1:8" ht="19.2" x14ac:dyDescent="0.45">
      <c r="A2102" s="25">
        <v>3</v>
      </c>
      <c r="B2102" s="26">
        <v>248100</v>
      </c>
      <c r="G2102" s="17">
        <v>0</v>
      </c>
      <c r="H2102" s="5">
        <v>248100</v>
      </c>
    </row>
    <row r="2103" spans="1:8" ht="19.2" x14ac:dyDescent="0.45">
      <c r="A2103" s="29">
        <v>3</v>
      </c>
      <c r="B2103" s="30">
        <v>247500</v>
      </c>
      <c r="G2103" s="17">
        <v>0</v>
      </c>
      <c r="H2103" s="5">
        <v>247500</v>
      </c>
    </row>
    <row r="2104" spans="1:8" ht="19.2" x14ac:dyDescent="0.45">
      <c r="A2104" s="25">
        <v>3</v>
      </c>
      <c r="B2104" s="26">
        <v>247500</v>
      </c>
      <c r="G2104" s="17">
        <v>0</v>
      </c>
      <c r="H2104" s="5">
        <v>247500</v>
      </c>
    </row>
    <row r="2105" spans="1:8" ht="19.2" x14ac:dyDescent="0.45">
      <c r="A2105" s="29">
        <v>3</v>
      </c>
      <c r="B2105" s="30">
        <v>247500</v>
      </c>
      <c r="G2105" s="17">
        <v>0</v>
      </c>
      <c r="H2105" s="5">
        <v>247500</v>
      </c>
    </row>
    <row r="2106" spans="1:8" ht="19.2" x14ac:dyDescent="0.45">
      <c r="A2106" s="25">
        <v>3</v>
      </c>
      <c r="B2106" s="26">
        <v>247500</v>
      </c>
      <c r="G2106" s="17">
        <v>0</v>
      </c>
      <c r="H2106" s="5">
        <v>247500</v>
      </c>
    </row>
    <row r="2107" spans="1:8" ht="19.2" x14ac:dyDescent="0.45">
      <c r="A2107" s="29">
        <v>3</v>
      </c>
      <c r="B2107" s="30">
        <v>247500</v>
      </c>
      <c r="G2107" s="17">
        <v>0</v>
      </c>
      <c r="H2107" s="5">
        <v>247500</v>
      </c>
    </row>
    <row r="2108" spans="1:8" ht="19.2" x14ac:dyDescent="0.45">
      <c r="A2108" s="25">
        <v>3</v>
      </c>
      <c r="B2108" s="26">
        <v>247500</v>
      </c>
      <c r="G2108" s="17">
        <v>0</v>
      </c>
      <c r="H2108" s="5">
        <v>247500</v>
      </c>
    </row>
    <row r="2109" spans="1:8" ht="19.2" x14ac:dyDescent="0.45">
      <c r="A2109" s="29">
        <v>3</v>
      </c>
      <c r="B2109" s="30">
        <v>247300</v>
      </c>
      <c r="G2109" s="17">
        <v>0</v>
      </c>
      <c r="H2109" s="5">
        <v>247300</v>
      </c>
    </row>
    <row r="2110" spans="1:8" ht="19.2" x14ac:dyDescent="0.45">
      <c r="A2110" s="25">
        <v>3</v>
      </c>
      <c r="B2110" s="26">
        <v>245100</v>
      </c>
      <c r="G2110" s="17">
        <v>0</v>
      </c>
      <c r="H2110" s="5">
        <v>245100</v>
      </c>
    </row>
    <row r="2111" spans="1:8" ht="19.2" x14ac:dyDescent="0.45">
      <c r="A2111" s="29">
        <v>3</v>
      </c>
      <c r="B2111" s="30">
        <v>245100</v>
      </c>
      <c r="G2111" s="17">
        <v>0</v>
      </c>
      <c r="H2111" s="5">
        <v>245100</v>
      </c>
    </row>
    <row r="2112" spans="1:8" ht="19.2" x14ac:dyDescent="0.45">
      <c r="A2112" s="25">
        <v>3</v>
      </c>
      <c r="B2112" s="26">
        <v>245100</v>
      </c>
      <c r="G2112" s="17">
        <v>0</v>
      </c>
      <c r="H2112" s="5">
        <v>245100</v>
      </c>
    </row>
    <row r="2113" spans="1:8" ht="19.2" x14ac:dyDescent="0.45">
      <c r="A2113" s="29">
        <v>3</v>
      </c>
      <c r="B2113" s="30">
        <v>245100</v>
      </c>
      <c r="G2113" s="17">
        <v>0</v>
      </c>
      <c r="H2113" s="5">
        <v>245100</v>
      </c>
    </row>
    <row r="2114" spans="1:8" ht="19.2" x14ac:dyDescent="0.45">
      <c r="A2114" s="25">
        <v>3</v>
      </c>
      <c r="B2114" s="26">
        <v>245000</v>
      </c>
      <c r="G2114" s="17">
        <v>100</v>
      </c>
      <c r="H2114" s="5">
        <v>245000</v>
      </c>
    </row>
    <row r="2115" spans="1:8" ht="19.2" x14ac:dyDescent="0.45">
      <c r="A2115" s="29">
        <v>3</v>
      </c>
      <c r="B2115" s="30">
        <v>245000</v>
      </c>
      <c r="G2115" s="17">
        <v>0</v>
      </c>
      <c r="H2115" s="5">
        <v>245000</v>
      </c>
    </row>
    <row r="2116" spans="1:8" ht="19.2" x14ac:dyDescent="0.45">
      <c r="A2116" s="25">
        <v>3</v>
      </c>
      <c r="B2116" s="26">
        <v>245000</v>
      </c>
      <c r="G2116" s="17">
        <v>0</v>
      </c>
      <c r="H2116" s="5">
        <v>245000</v>
      </c>
    </row>
    <row r="2117" spans="1:8" ht="19.2" x14ac:dyDescent="0.45">
      <c r="A2117" s="29">
        <v>3</v>
      </c>
      <c r="B2117" s="30">
        <v>241871</v>
      </c>
      <c r="G2117" s="17">
        <v>0</v>
      </c>
      <c r="H2117" s="5">
        <v>241871</v>
      </c>
    </row>
    <row r="2118" spans="1:8" ht="19.2" x14ac:dyDescent="0.45">
      <c r="A2118" s="25">
        <v>3</v>
      </c>
      <c r="B2118" s="26">
        <v>241000</v>
      </c>
      <c r="G2118" s="17">
        <v>0</v>
      </c>
      <c r="H2118" s="5">
        <v>241000</v>
      </c>
    </row>
    <row r="2119" spans="1:8" ht="19.2" x14ac:dyDescent="0.45">
      <c r="A2119" s="29">
        <v>3</v>
      </c>
      <c r="B2119" s="30">
        <v>241000</v>
      </c>
      <c r="G2119" s="17">
        <v>0</v>
      </c>
      <c r="H2119" s="5">
        <v>241000</v>
      </c>
    </row>
    <row r="2120" spans="1:8" ht="19.2" x14ac:dyDescent="0.45">
      <c r="A2120" s="25">
        <v>3</v>
      </c>
      <c r="B2120" s="26">
        <v>240500</v>
      </c>
      <c r="G2120" s="17">
        <v>0</v>
      </c>
      <c r="H2120" s="5">
        <v>240500</v>
      </c>
    </row>
    <row r="2121" spans="1:8" ht="19.2" x14ac:dyDescent="0.45">
      <c r="A2121" s="29">
        <v>3</v>
      </c>
      <c r="B2121" s="30">
        <v>240500</v>
      </c>
      <c r="G2121" s="17">
        <v>0</v>
      </c>
      <c r="H2121" s="5">
        <v>240500</v>
      </c>
    </row>
    <row r="2122" spans="1:8" ht="19.2" x14ac:dyDescent="0.45">
      <c r="A2122" s="25">
        <v>3</v>
      </c>
      <c r="B2122" s="26">
        <v>240500</v>
      </c>
      <c r="G2122" s="17">
        <v>0</v>
      </c>
      <c r="H2122" s="5">
        <v>240500</v>
      </c>
    </row>
    <row r="2123" spans="1:8" ht="19.2" x14ac:dyDescent="0.45">
      <c r="A2123" s="29">
        <v>3</v>
      </c>
      <c r="B2123" s="30">
        <v>240000</v>
      </c>
      <c r="G2123" s="17">
        <v>0</v>
      </c>
      <c r="H2123" s="5">
        <v>240000</v>
      </c>
    </row>
    <row r="2124" spans="1:8" ht="19.2" x14ac:dyDescent="0.45">
      <c r="A2124" s="25">
        <v>3</v>
      </c>
      <c r="B2124" s="26">
        <v>240000</v>
      </c>
      <c r="G2124" s="17">
        <v>100</v>
      </c>
      <c r="H2124" s="5">
        <v>240000</v>
      </c>
    </row>
    <row r="2125" spans="1:8" ht="19.2" x14ac:dyDescent="0.45">
      <c r="A2125" s="29">
        <v>3</v>
      </c>
      <c r="B2125" s="30">
        <v>240000</v>
      </c>
      <c r="G2125" s="17">
        <v>0</v>
      </c>
      <c r="H2125" s="5">
        <v>240000</v>
      </c>
    </row>
    <row r="2126" spans="1:8" ht="19.2" x14ac:dyDescent="0.45">
      <c r="A2126" s="25">
        <v>3</v>
      </c>
      <c r="B2126" s="26">
        <v>240000</v>
      </c>
      <c r="G2126" s="17">
        <v>100</v>
      </c>
      <c r="H2126" s="5">
        <v>240000</v>
      </c>
    </row>
    <row r="2127" spans="1:8" ht="19.2" x14ac:dyDescent="0.45">
      <c r="A2127" s="29">
        <v>3</v>
      </c>
      <c r="B2127" s="30">
        <v>239748</v>
      </c>
      <c r="G2127" s="17">
        <v>0</v>
      </c>
      <c r="H2127" s="5">
        <v>239748</v>
      </c>
    </row>
    <row r="2128" spans="1:8" ht="19.2" x14ac:dyDescent="0.45">
      <c r="A2128" s="25">
        <v>3</v>
      </c>
      <c r="B2128" s="26">
        <v>239748</v>
      </c>
      <c r="G2128" s="17">
        <v>0</v>
      </c>
      <c r="H2128" s="5">
        <v>239748</v>
      </c>
    </row>
    <row r="2129" spans="1:8" ht="19.2" x14ac:dyDescent="0.45">
      <c r="A2129" s="29">
        <v>3</v>
      </c>
      <c r="B2129" s="30">
        <v>239000</v>
      </c>
      <c r="G2129" s="17">
        <v>0</v>
      </c>
      <c r="H2129" s="5">
        <v>239000</v>
      </c>
    </row>
    <row r="2130" spans="1:8" ht="19.2" x14ac:dyDescent="0.45">
      <c r="A2130" s="25">
        <v>4</v>
      </c>
      <c r="B2130" s="26">
        <v>239000</v>
      </c>
      <c r="G2130" s="17">
        <v>100</v>
      </c>
      <c r="H2130" s="5">
        <v>239000</v>
      </c>
    </row>
    <row r="2131" spans="1:8" ht="19.2" x14ac:dyDescent="0.45">
      <c r="A2131" s="29">
        <v>4</v>
      </c>
      <c r="B2131" s="30">
        <v>239000</v>
      </c>
      <c r="G2131" s="17">
        <v>100</v>
      </c>
      <c r="H2131" s="5">
        <v>239000</v>
      </c>
    </row>
    <row r="2132" spans="1:8" ht="19.2" x14ac:dyDescent="0.45">
      <c r="A2132" s="25">
        <v>4</v>
      </c>
      <c r="B2132" s="26">
        <v>239000</v>
      </c>
      <c r="G2132" s="17">
        <v>100</v>
      </c>
      <c r="H2132" s="5">
        <v>239000</v>
      </c>
    </row>
    <row r="2133" spans="1:8" ht="19.2" x14ac:dyDescent="0.45">
      <c r="A2133" s="29">
        <v>4</v>
      </c>
      <c r="B2133" s="30">
        <v>239000</v>
      </c>
      <c r="G2133" s="17">
        <v>100</v>
      </c>
      <c r="H2133" s="5">
        <v>239000</v>
      </c>
    </row>
    <row r="2134" spans="1:8" ht="19.2" x14ac:dyDescent="0.45">
      <c r="A2134" s="25">
        <v>3</v>
      </c>
      <c r="B2134" s="26">
        <v>238000</v>
      </c>
      <c r="G2134" s="17">
        <v>0</v>
      </c>
      <c r="H2134" s="5">
        <v>238000</v>
      </c>
    </row>
    <row r="2135" spans="1:8" ht="19.2" x14ac:dyDescent="0.45">
      <c r="A2135" s="29">
        <v>3</v>
      </c>
      <c r="B2135" s="30">
        <v>238000</v>
      </c>
      <c r="G2135" s="17">
        <v>100</v>
      </c>
      <c r="H2135" s="5">
        <v>238000</v>
      </c>
    </row>
    <row r="2136" spans="1:8" ht="19.2" x14ac:dyDescent="0.45">
      <c r="A2136" s="25">
        <v>3</v>
      </c>
      <c r="B2136" s="26">
        <v>237000</v>
      </c>
      <c r="G2136" s="17">
        <v>100</v>
      </c>
      <c r="H2136" s="5">
        <v>237000</v>
      </c>
    </row>
    <row r="2137" spans="1:8" ht="19.2" x14ac:dyDescent="0.45">
      <c r="A2137" s="29">
        <v>3</v>
      </c>
      <c r="B2137" s="30">
        <v>237000</v>
      </c>
      <c r="G2137" s="17">
        <v>100</v>
      </c>
      <c r="H2137" s="5">
        <v>237000</v>
      </c>
    </row>
    <row r="2138" spans="1:8" ht="19.2" x14ac:dyDescent="0.45">
      <c r="A2138" s="25">
        <v>3</v>
      </c>
      <c r="B2138" s="26">
        <v>237000</v>
      </c>
      <c r="G2138" s="17">
        <v>0</v>
      </c>
      <c r="H2138" s="5">
        <v>237000</v>
      </c>
    </row>
    <row r="2139" spans="1:8" ht="19.2" x14ac:dyDescent="0.45">
      <c r="A2139" s="29">
        <v>3</v>
      </c>
      <c r="B2139" s="30">
        <v>237000</v>
      </c>
      <c r="G2139" s="17">
        <v>100</v>
      </c>
      <c r="H2139" s="5">
        <v>237000</v>
      </c>
    </row>
    <row r="2140" spans="1:8" ht="19.2" x14ac:dyDescent="0.45">
      <c r="A2140" s="25">
        <v>3</v>
      </c>
      <c r="B2140" s="26">
        <v>237000</v>
      </c>
      <c r="G2140" s="17">
        <v>100</v>
      </c>
      <c r="H2140" s="5">
        <v>237000</v>
      </c>
    </row>
    <row r="2141" spans="1:8" ht="19.2" x14ac:dyDescent="0.45">
      <c r="A2141" s="29">
        <v>3</v>
      </c>
      <c r="B2141" s="30">
        <v>237000</v>
      </c>
      <c r="G2141" s="17">
        <v>100</v>
      </c>
      <c r="H2141" s="5">
        <v>237000</v>
      </c>
    </row>
    <row r="2142" spans="1:8" ht="19.2" x14ac:dyDescent="0.45">
      <c r="A2142" s="25">
        <v>3</v>
      </c>
      <c r="B2142" s="26">
        <v>237000</v>
      </c>
      <c r="G2142" s="17">
        <v>100</v>
      </c>
      <c r="H2142" s="5">
        <v>237000</v>
      </c>
    </row>
    <row r="2143" spans="1:8" ht="19.2" x14ac:dyDescent="0.45">
      <c r="A2143" s="29">
        <v>4</v>
      </c>
      <c r="B2143" s="30">
        <v>236000</v>
      </c>
      <c r="G2143" s="17">
        <v>100</v>
      </c>
      <c r="H2143" s="5">
        <v>236000</v>
      </c>
    </row>
    <row r="2144" spans="1:8" ht="19.2" x14ac:dyDescent="0.45">
      <c r="A2144" s="25">
        <v>3</v>
      </c>
      <c r="B2144" s="26">
        <v>236000</v>
      </c>
      <c r="G2144" s="17">
        <v>100</v>
      </c>
      <c r="H2144" s="5">
        <v>236000</v>
      </c>
    </row>
    <row r="2145" spans="1:8" ht="19.2" x14ac:dyDescent="0.45">
      <c r="A2145" s="29">
        <v>4</v>
      </c>
      <c r="B2145" s="30">
        <v>235000</v>
      </c>
      <c r="G2145" s="17">
        <v>0</v>
      </c>
      <c r="H2145" s="5">
        <v>235000</v>
      </c>
    </row>
    <row r="2146" spans="1:8" ht="19.2" x14ac:dyDescent="0.45">
      <c r="A2146" s="25">
        <v>4</v>
      </c>
      <c r="B2146" s="26">
        <v>235000</v>
      </c>
      <c r="G2146" s="17">
        <v>0</v>
      </c>
      <c r="H2146" s="5">
        <v>235000</v>
      </c>
    </row>
    <row r="2147" spans="1:8" ht="19.2" x14ac:dyDescent="0.45">
      <c r="A2147" s="29">
        <v>3</v>
      </c>
      <c r="B2147" s="30">
        <v>235000</v>
      </c>
      <c r="G2147" s="17">
        <v>100</v>
      </c>
      <c r="H2147" s="5">
        <v>235000</v>
      </c>
    </row>
    <row r="2148" spans="1:8" ht="19.2" x14ac:dyDescent="0.45">
      <c r="A2148" s="25">
        <v>3</v>
      </c>
      <c r="B2148" s="26">
        <v>235000</v>
      </c>
      <c r="G2148" s="17">
        <v>0</v>
      </c>
      <c r="H2148" s="5">
        <v>235000</v>
      </c>
    </row>
    <row r="2149" spans="1:8" ht="19.2" x14ac:dyDescent="0.45">
      <c r="A2149" s="29">
        <v>3</v>
      </c>
      <c r="B2149" s="30">
        <v>235000</v>
      </c>
      <c r="G2149" s="17">
        <v>0</v>
      </c>
      <c r="H2149" s="5">
        <v>235000</v>
      </c>
    </row>
    <row r="2150" spans="1:8" ht="19.2" x14ac:dyDescent="0.45">
      <c r="A2150" s="25">
        <v>3</v>
      </c>
      <c r="B2150" s="26">
        <v>234100</v>
      </c>
      <c r="G2150" s="17">
        <v>100</v>
      </c>
      <c r="H2150" s="5">
        <v>234100</v>
      </c>
    </row>
    <row r="2151" spans="1:8" ht="19.2" x14ac:dyDescent="0.45">
      <c r="A2151" s="29">
        <v>3</v>
      </c>
      <c r="B2151" s="30">
        <v>232200</v>
      </c>
      <c r="G2151" s="17">
        <v>100</v>
      </c>
      <c r="H2151" s="5">
        <v>232200</v>
      </c>
    </row>
    <row r="2152" spans="1:8" ht="19.2" x14ac:dyDescent="0.45">
      <c r="A2152" s="25">
        <v>3</v>
      </c>
      <c r="B2152" s="26">
        <v>231500</v>
      </c>
      <c r="G2152" s="17">
        <v>100</v>
      </c>
      <c r="H2152" s="5">
        <v>231500</v>
      </c>
    </row>
    <row r="2153" spans="1:8" ht="19.2" x14ac:dyDescent="0.45">
      <c r="A2153" s="29">
        <v>3</v>
      </c>
      <c r="B2153" s="30">
        <v>231250</v>
      </c>
      <c r="G2153" s="17">
        <v>100</v>
      </c>
      <c r="H2153" s="5">
        <v>231250</v>
      </c>
    </row>
    <row r="2154" spans="1:8" ht="19.2" x14ac:dyDescent="0.45">
      <c r="A2154" s="25">
        <v>3</v>
      </c>
      <c r="B2154" s="26">
        <v>231250</v>
      </c>
      <c r="G2154" s="17">
        <v>100</v>
      </c>
      <c r="H2154" s="5">
        <v>231250</v>
      </c>
    </row>
    <row r="2155" spans="1:8" ht="19.2" x14ac:dyDescent="0.45">
      <c r="A2155" s="29">
        <v>3</v>
      </c>
      <c r="B2155" s="30">
        <v>231250</v>
      </c>
      <c r="G2155" s="17">
        <v>100</v>
      </c>
      <c r="H2155" s="5">
        <v>231250</v>
      </c>
    </row>
    <row r="2156" spans="1:8" ht="19.2" x14ac:dyDescent="0.45">
      <c r="A2156" s="25">
        <v>3</v>
      </c>
      <c r="B2156" s="26">
        <v>230000</v>
      </c>
      <c r="G2156" s="17">
        <v>100</v>
      </c>
      <c r="H2156" s="5">
        <v>230000</v>
      </c>
    </row>
    <row r="2157" spans="1:8" ht="19.2" x14ac:dyDescent="0.45">
      <c r="A2157" s="29">
        <v>3</v>
      </c>
      <c r="B2157" s="30">
        <v>230000</v>
      </c>
      <c r="G2157" s="17">
        <v>0</v>
      </c>
      <c r="H2157" s="5">
        <v>230000</v>
      </c>
    </row>
    <row r="2158" spans="1:8" ht="19.2" x14ac:dyDescent="0.45">
      <c r="A2158" s="25">
        <v>2</v>
      </c>
      <c r="B2158" s="26">
        <v>230000</v>
      </c>
      <c r="G2158" s="17">
        <v>0</v>
      </c>
      <c r="H2158" s="5">
        <v>230000</v>
      </c>
    </row>
    <row r="2159" spans="1:8" ht="19.2" x14ac:dyDescent="0.45">
      <c r="A2159" s="29">
        <v>2</v>
      </c>
      <c r="B2159" s="30">
        <v>230000</v>
      </c>
      <c r="G2159" s="17">
        <v>0</v>
      </c>
      <c r="H2159" s="5">
        <v>230000</v>
      </c>
    </row>
    <row r="2160" spans="1:8" ht="19.2" x14ac:dyDescent="0.45">
      <c r="A2160" s="25">
        <v>3</v>
      </c>
      <c r="B2160" s="26">
        <v>230000</v>
      </c>
      <c r="G2160" s="17">
        <v>0</v>
      </c>
      <c r="H2160" s="5">
        <v>230000</v>
      </c>
    </row>
    <row r="2161" spans="1:8" ht="19.2" x14ac:dyDescent="0.45">
      <c r="A2161" s="29">
        <v>3</v>
      </c>
      <c r="B2161" s="30">
        <v>230000</v>
      </c>
      <c r="G2161" s="17">
        <v>0</v>
      </c>
      <c r="H2161" s="5">
        <v>230000</v>
      </c>
    </row>
    <row r="2162" spans="1:8" ht="19.2" x14ac:dyDescent="0.45">
      <c r="A2162" s="25">
        <v>3</v>
      </c>
      <c r="B2162" s="26">
        <v>230000</v>
      </c>
      <c r="G2162" s="17">
        <v>0</v>
      </c>
      <c r="H2162" s="5">
        <v>230000</v>
      </c>
    </row>
    <row r="2163" spans="1:8" ht="19.2" x14ac:dyDescent="0.45">
      <c r="A2163" s="29">
        <v>3</v>
      </c>
      <c r="B2163" s="30">
        <v>230000</v>
      </c>
      <c r="G2163" s="17">
        <v>0</v>
      </c>
      <c r="H2163" s="5">
        <v>230000</v>
      </c>
    </row>
    <row r="2164" spans="1:8" ht="19.2" x14ac:dyDescent="0.45">
      <c r="A2164" s="25">
        <v>3</v>
      </c>
      <c r="B2164" s="26">
        <v>230000</v>
      </c>
      <c r="G2164" s="17">
        <v>100</v>
      </c>
      <c r="H2164" s="5">
        <v>230000</v>
      </c>
    </row>
    <row r="2165" spans="1:8" ht="19.2" x14ac:dyDescent="0.45">
      <c r="A2165" s="29">
        <v>3</v>
      </c>
      <c r="B2165" s="30">
        <v>229000</v>
      </c>
      <c r="G2165" s="17">
        <v>0</v>
      </c>
      <c r="H2165" s="5">
        <v>229000</v>
      </c>
    </row>
    <row r="2166" spans="1:8" ht="19.2" x14ac:dyDescent="0.45">
      <c r="A2166" s="25">
        <v>3</v>
      </c>
      <c r="B2166" s="26">
        <v>228000</v>
      </c>
      <c r="G2166" s="17">
        <v>0</v>
      </c>
      <c r="H2166" s="5">
        <v>228000</v>
      </c>
    </row>
    <row r="2167" spans="1:8" ht="19.2" x14ac:dyDescent="0.45">
      <c r="A2167" s="29">
        <v>3</v>
      </c>
      <c r="B2167" s="30">
        <v>228000</v>
      </c>
      <c r="G2167" s="17">
        <v>0</v>
      </c>
      <c r="H2167" s="5">
        <v>228000</v>
      </c>
    </row>
    <row r="2168" spans="1:8" ht="19.2" x14ac:dyDescent="0.45">
      <c r="A2168" s="25">
        <v>3</v>
      </c>
      <c r="B2168" s="26">
        <v>228000</v>
      </c>
      <c r="G2168" s="17">
        <v>0</v>
      </c>
      <c r="H2168" s="5">
        <v>228000</v>
      </c>
    </row>
    <row r="2169" spans="1:8" ht="19.2" x14ac:dyDescent="0.45">
      <c r="A2169" s="29">
        <v>3</v>
      </c>
      <c r="B2169" s="30">
        <v>227000</v>
      </c>
      <c r="G2169" s="17">
        <v>0</v>
      </c>
      <c r="H2169" s="5">
        <v>227000</v>
      </c>
    </row>
    <row r="2170" spans="1:8" ht="19.2" x14ac:dyDescent="0.45">
      <c r="A2170" s="25">
        <v>3</v>
      </c>
      <c r="B2170" s="26">
        <v>226700</v>
      </c>
      <c r="G2170" s="17">
        <v>0</v>
      </c>
      <c r="H2170" s="5">
        <v>226700</v>
      </c>
    </row>
    <row r="2171" spans="1:8" ht="19.2" x14ac:dyDescent="0.45">
      <c r="A2171" s="29">
        <v>3</v>
      </c>
      <c r="B2171" s="30">
        <v>226700</v>
      </c>
      <c r="G2171" s="17">
        <v>0</v>
      </c>
      <c r="H2171" s="5">
        <v>226700</v>
      </c>
    </row>
    <row r="2172" spans="1:8" ht="19.2" x14ac:dyDescent="0.45">
      <c r="A2172" s="25">
        <v>3</v>
      </c>
      <c r="B2172" s="26">
        <v>226700</v>
      </c>
      <c r="G2172" s="17">
        <v>0</v>
      </c>
      <c r="H2172" s="5">
        <v>226700</v>
      </c>
    </row>
    <row r="2173" spans="1:8" ht="19.2" x14ac:dyDescent="0.45">
      <c r="A2173" s="29">
        <v>3</v>
      </c>
      <c r="B2173" s="30">
        <v>226700</v>
      </c>
      <c r="G2173" s="17">
        <v>0</v>
      </c>
      <c r="H2173" s="5">
        <v>226700</v>
      </c>
    </row>
    <row r="2174" spans="1:8" ht="19.2" x14ac:dyDescent="0.45">
      <c r="A2174" s="25">
        <v>3</v>
      </c>
      <c r="B2174" s="26">
        <v>226700</v>
      </c>
      <c r="G2174" s="17">
        <v>0</v>
      </c>
      <c r="H2174" s="5">
        <v>226700</v>
      </c>
    </row>
    <row r="2175" spans="1:8" ht="19.2" x14ac:dyDescent="0.45">
      <c r="A2175" s="29">
        <v>3</v>
      </c>
      <c r="B2175" s="30">
        <v>225900</v>
      </c>
      <c r="G2175" s="17">
        <v>0</v>
      </c>
      <c r="H2175" s="5">
        <v>225900</v>
      </c>
    </row>
    <row r="2176" spans="1:8" ht="19.2" x14ac:dyDescent="0.45">
      <c r="A2176" s="25">
        <v>3</v>
      </c>
      <c r="B2176" s="26">
        <v>225000</v>
      </c>
      <c r="G2176" s="17">
        <v>0</v>
      </c>
      <c r="H2176" s="5">
        <v>225000</v>
      </c>
    </row>
    <row r="2177" spans="1:8" ht="19.2" x14ac:dyDescent="0.45">
      <c r="A2177" s="29">
        <v>3</v>
      </c>
      <c r="B2177" s="30">
        <v>225000</v>
      </c>
      <c r="G2177" s="17">
        <v>100</v>
      </c>
      <c r="H2177" s="5">
        <v>225000</v>
      </c>
    </row>
    <row r="2178" spans="1:8" ht="19.2" x14ac:dyDescent="0.45">
      <c r="A2178" s="25">
        <v>3</v>
      </c>
      <c r="B2178" s="26">
        <v>225000</v>
      </c>
      <c r="G2178" s="17">
        <v>0</v>
      </c>
      <c r="H2178" s="5">
        <v>225000</v>
      </c>
    </row>
    <row r="2179" spans="1:8" ht="19.2" x14ac:dyDescent="0.45">
      <c r="A2179" s="29">
        <v>3</v>
      </c>
      <c r="B2179" s="30">
        <v>225000</v>
      </c>
      <c r="G2179" s="17">
        <v>0</v>
      </c>
      <c r="H2179" s="5">
        <v>225000</v>
      </c>
    </row>
    <row r="2180" spans="1:8" ht="19.2" x14ac:dyDescent="0.45">
      <c r="A2180" s="25">
        <v>3</v>
      </c>
      <c r="B2180" s="26">
        <v>225000</v>
      </c>
      <c r="G2180" s="17">
        <v>0</v>
      </c>
      <c r="H2180" s="5">
        <v>225000</v>
      </c>
    </row>
    <row r="2181" spans="1:8" ht="19.2" x14ac:dyDescent="0.45">
      <c r="A2181" s="29">
        <v>3</v>
      </c>
      <c r="B2181" s="30">
        <v>225000</v>
      </c>
      <c r="G2181" s="17">
        <v>0</v>
      </c>
      <c r="H2181" s="5">
        <v>225000</v>
      </c>
    </row>
    <row r="2182" spans="1:8" ht="19.2" x14ac:dyDescent="0.45">
      <c r="A2182" s="25">
        <v>3</v>
      </c>
      <c r="B2182" s="26">
        <v>225000</v>
      </c>
      <c r="G2182" s="17">
        <v>100</v>
      </c>
      <c r="H2182" s="5">
        <v>225000</v>
      </c>
    </row>
    <row r="2183" spans="1:8" ht="19.2" x14ac:dyDescent="0.45">
      <c r="A2183" s="29">
        <v>3</v>
      </c>
      <c r="B2183" s="30">
        <v>225000</v>
      </c>
      <c r="G2183" s="17">
        <v>0</v>
      </c>
      <c r="H2183" s="5">
        <v>225000</v>
      </c>
    </row>
    <row r="2184" spans="1:8" ht="19.2" x14ac:dyDescent="0.45">
      <c r="A2184" s="25">
        <v>3</v>
      </c>
      <c r="B2184" s="26">
        <v>225000</v>
      </c>
      <c r="G2184" s="17">
        <v>100</v>
      </c>
      <c r="H2184" s="5">
        <v>225000</v>
      </c>
    </row>
    <row r="2185" spans="1:8" ht="19.2" x14ac:dyDescent="0.45">
      <c r="A2185" s="29">
        <v>3</v>
      </c>
      <c r="B2185" s="30">
        <v>225000</v>
      </c>
      <c r="G2185" s="17">
        <v>0</v>
      </c>
      <c r="H2185" s="5">
        <v>225000</v>
      </c>
    </row>
    <row r="2186" spans="1:8" ht="19.2" x14ac:dyDescent="0.45">
      <c r="A2186" s="25">
        <v>3</v>
      </c>
      <c r="B2186" s="26">
        <v>225000</v>
      </c>
      <c r="G2186" s="17">
        <v>0</v>
      </c>
      <c r="H2186" s="5">
        <v>225000</v>
      </c>
    </row>
    <row r="2187" spans="1:8" ht="19.2" x14ac:dyDescent="0.45">
      <c r="A2187" s="29">
        <v>3</v>
      </c>
      <c r="B2187" s="30">
        <v>225000</v>
      </c>
      <c r="G2187" s="17">
        <v>0</v>
      </c>
      <c r="H2187" s="5">
        <v>225000</v>
      </c>
    </row>
    <row r="2188" spans="1:8" ht="19.2" x14ac:dyDescent="0.45">
      <c r="A2188" s="25">
        <v>3</v>
      </c>
      <c r="B2188" s="26">
        <v>225000</v>
      </c>
      <c r="G2188" s="17">
        <v>100</v>
      </c>
      <c r="H2188" s="5">
        <v>225000</v>
      </c>
    </row>
    <row r="2189" spans="1:8" ht="19.2" x14ac:dyDescent="0.45">
      <c r="A2189" s="29">
        <v>3</v>
      </c>
      <c r="B2189" s="30">
        <v>224000</v>
      </c>
      <c r="G2189" s="17">
        <v>0</v>
      </c>
      <c r="H2189" s="5">
        <v>224000</v>
      </c>
    </row>
    <row r="2190" spans="1:8" ht="19.2" x14ac:dyDescent="0.45">
      <c r="A2190" s="25">
        <v>3</v>
      </c>
      <c r="B2190" s="26">
        <v>223800</v>
      </c>
      <c r="G2190" s="17">
        <v>0</v>
      </c>
      <c r="H2190" s="5">
        <v>223800</v>
      </c>
    </row>
    <row r="2191" spans="1:8" ht="19.2" x14ac:dyDescent="0.45">
      <c r="A2191" s="29">
        <v>3</v>
      </c>
      <c r="B2191" s="30">
        <v>223250</v>
      </c>
      <c r="G2191" s="17">
        <v>0</v>
      </c>
      <c r="H2191" s="5">
        <v>223250</v>
      </c>
    </row>
    <row r="2192" spans="1:8" ht="19.2" x14ac:dyDescent="0.45">
      <c r="A2192" s="25">
        <v>3</v>
      </c>
      <c r="B2192" s="26">
        <v>222200</v>
      </c>
      <c r="G2192" s="17">
        <v>0</v>
      </c>
      <c r="H2192" s="5">
        <v>222200</v>
      </c>
    </row>
    <row r="2193" spans="1:8" ht="19.2" x14ac:dyDescent="0.45">
      <c r="A2193" s="29">
        <v>3</v>
      </c>
      <c r="B2193" s="30">
        <v>222200</v>
      </c>
      <c r="G2193" s="17">
        <v>0</v>
      </c>
      <c r="H2193" s="5">
        <v>222200</v>
      </c>
    </row>
    <row r="2194" spans="1:8" ht="19.2" x14ac:dyDescent="0.45">
      <c r="A2194" s="25">
        <v>3</v>
      </c>
      <c r="B2194" s="26">
        <v>222200</v>
      </c>
      <c r="G2194" s="17">
        <v>0</v>
      </c>
      <c r="H2194" s="5">
        <v>222200</v>
      </c>
    </row>
    <row r="2195" spans="1:8" ht="19.2" x14ac:dyDescent="0.45">
      <c r="A2195" s="29">
        <v>3</v>
      </c>
      <c r="B2195" s="30">
        <v>222200</v>
      </c>
      <c r="G2195" s="17">
        <v>0</v>
      </c>
      <c r="H2195" s="5">
        <v>222200</v>
      </c>
    </row>
    <row r="2196" spans="1:8" ht="19.2" x14ac:dyDescent="0.45">
      <c r="A2196" s="25">
        <v>3</v>
      </c>
      <c r="B2196" s="26">
        <v>222200</v>
      </c>
      <c r="G2196" s="17">
        <v>0</v>
      </c>
      <c r="H2196" s="5">
        <v>222200</v>
      </c>
    </row>
    <row r="2197" spans="1:8" ht="19.2" x14ac:dyDescent="0.45">
      <c r="A2197" s="29">
        <v>3</v>
      </c>
      <c r="B2197" s="30">
        <v>222000</v>
      </c>
      <c r="G2197" s="17">
        <v>100</v>
      </c>
      <c r="H2197" s="5">
        <v>222000</v>
      </c>
    </row>
    <row r="2198" spans="1:8" ht="19.2" x14ac:dyDescent="0.45">
      <c r="A2198" s="25">
        <v>3</v>
      </c>
      <c r="B2198" s="26">
        <v>221484</v>
      </c>
      <c r="G2198" s="17">
        <v>0</v>
      </c>
      <c r="H2198" s="5">
        <v>221484</v>
      </c>
    </row>
    <row r="2199" spans="1:8" ht="19.2" x14ac:dyDescent="0.45">
      <c r="A2199" s="29">
        <v>4</v>
      </c>
      <c r="B2199" s="30">
        <v>221000</v>
      </c>
      <c r="G2199" s="17">
        <v>100</v>
      </c>
      <c r="H2199" s="5">
        <v>221000</v>
      </c>
    </row>
    <row r="2200" spans="1:8" ht="19.2" x14ac:dyDescent="0.45">
      <c r="A2200" s="25">
        <v>3</v>
      </c>
      <c r="B2200" s="26">
        <v>221000</v>
      </c>
      <c r="G2200" s="17">
        <v>0</v>
      </c>
      <c r="H2200" s="5">
        <v>221000</v>
      </c>
    </row>
    <row r="2201" spans="1:8" ht="19.2" x14ac:dyDescent="0.45">
      <c r="A2201" s="29">
        <v>1</v>
      </c>
      <c r="B2201" s="30">
        <v>220000</v>
      </c>
      <c r="G2201" s="17">
        <v>50</v>
      </c>
      <c r="H2201" s="5">
        <v>220000</v>
      </c>
    </row>
    <row r="2202" spans="1:8" ht="19.2" x14ac:dyDescent="0.45">
      <c r="A2202" s="25">
        <v>3</v>
      </c>
      <c r="B2202" s="26">
        <v>220000</v>
      </c>
      <c r="G2202" s="17">
        <v>100</v>
      </c>
      <c r="H2202" s="5">
        <v>220000</v>
      </c>
    </row>
    <row r="2203" spans="1:8" ht="19.2" x14ac:dyDescent="0.45">
      <c r="A2203" s="29">
        <v>4</v>
      </c>
      <c r="B2203" s="30">
        <v>220000</v>
      </c>
      <c r="G2203" s="17">
        <v>0</v>
      </c>
      <c r="H2203" s="5">
        <v>220000</v>
      </c>
    </row>
    <row r="2204" spans="1:8" ht="19.2" x14ac:dyDescent="0.45">
      <c r="A2204" s="25">
        <v>3</v>
      </c>
      <c r="B2204" s="26">
        <v>220000</v>
      </c>
      <c r="G2204" s="17">
        <v>100</v>
      </c>
      <c r="H2204" s="5">
        <v>220000</v>
      </c>
    </row>
    <row r="2205" spans="1:8" ht="19.2" x14ac:dyDescent="0.45">
      <c r="A2205" s="29">
        <v>2</v>
      </c>
      <c r="B2205" s="30">
        <v>220000</v>
      </c>
      <c r="G2205" s="17">
        <v>0</v>
      </c>
      <c r="H2205" s="5">
        <v>220000</v>
      </c>
    </row>
    <row r="2206" spans="1:8" ht="19.2" x14ac:dyDescent="0.45">
      <c r="A2206" s="25">
        <v>3</v>
      </c>
      <c r="B2206" s="26">
        <v>220000</v>
      </c>
      <c r="G2206" s="17">
        <v>0</v>
      </c>
      <c r="H2206" s="5">
        <v>220000</v>
      </c>
    </row>
    <row r="2207" spans="1:8" ht="19.2" x14ac:dyDescent="0.45">
      <c r="A2207" s="29">
        <v>1</v>
      </c>
      <c r="B2207" s="30">
        <v>220000</v>
      </c>
      <c r="G2207" s="17">
        <v>0</v>
      </c>
      <c r="H2207" s="5">
        <v>220000</v>
      </c>
    </row>
    <row r="2208" spans="1:8" ht="19.2" x14ac:dyDescent="0.45">
      <c r="A2208" s="25">
        <v>3</v>
      </c>
      <c r="B2208" s="26">
        <v>220000</v>
      </c>
      <c r="G2208" s="17">
        <v>0</v>
      </c>
      <c r="H2208" s="5">
        <v>220000</v>
      </c>
    </row>
    <row r="2209" spans="1:8" ht="19.2" x14ac:dyDescent="0.45">
      <c r="A2209" s="29">
        <v>3</v>
      </c>
      <c r="B2209" s="30">
        <v>220000</v>
      </c>
      <c r="G2209" s="17">
        <v>0</v>
      </c>
      <c r="H2209" s="5">
        <v>220000</v>
      </c>
    </row>
    <row r="2210" spans="1:8" ht="19.2" x14ac:dyDescent="0.45">
      <c r="A2210" s="25">
        <v>3</v>
      </c>
      <c r="B2210" s="26">
        <v>220000</v>
      </c>
      <c r="G2210" s="17">
        <v>0</v>
      </c>
      <c r="H2210" s="5">
        <v>220000</v>
      </c>
    </row>
    <row r="2211" spans="1:8" ht="19.2" x14ac:dyDescent="0.45">
      <c r="A2211" s="29">
        <v>2</v>
      </c>
      <c r="B2211" s="30">
        <v>220000</v>
      </c>
      <c r="G2211" s="17">
        <v>0</v>
      </c>
      <c r="H2211" s="5">
        <v>220000</v>
      </c>
    </row>
    <row r="2212" spans="1:8" ht="19.2" x14ac:dyDescent="0.45">
      <c r="A2212" s="25">
        <v>3</v>
      </c>
      <c r="B2212" s="26">
        <v>220000</v>
      </c>
      <c r="G2212" s="17">
        <v>0</v>
      </c>
      <c r="H2212" s="5">
        <v>220000</v>
      </c>
    </row>
    <row r="2213" spans="1:8" ht="19.2" x14ac:dyDescent="0.45">
      <c r="A2213" s="29">
        <v>3</v>
      </c>
      <c r="B2213" s="30">
        <v>220000</v>
      </c>
      <c r="G2213" s="17">
        <v>0</v>
      </c>
      <c r="H2213" s="5">
        <v>220000</v>
      </c>
    </row>
    <row r="2214" spans="1:8" ht="19.2" x14ac:dyDescent="0.45">
      <c r="A2214" s="25">
        <v>3</v>
      </c>
      <c r="B2214" s="26">
        <v>219535</v>
      </c>
      <c r="G2214" s="17">
        <v>100</v>
      </c>
      <c r="H2214" s="5">
        <v>219535</v>
      </c>
    </row>
    <row r="2215" spans="1:8" ht="19.2" x14ac:dyDescent="0.45">
      <c r="A2215" s="29">
        <v>3</v>
      </c>
      <c r="B2215" s="30">
        <v>219000</v>
      </c>
      <c r="G2215" s="17">
        <v>0</v>
      </c>
      <c r="H2215" s="5">
        <v>219000</v>
      </c>
    </row>
    <row r="2216" spans="1:8" ht="19.2" x14ac:dyDescent="0.45">
      <c r="A2216" s="25">
        <v>2</v>
      </c>
      <c r="B2216" s="26">
        <v>219000</v>
      </c>
      <c r="G2216" s="17">
        <v>50</v>
      </c>
      <c r="H2216" s="5">
        <v>219000</v>
      </c>
    </row>
    <row r="2217" spans="1:8" ht="19.2" x14ac:dyDescent="0.45">
      <c r="A2217" s="29">
        <v>3</v>
      </c>
      <c r="B2217" s="30">
        <v>218500</v>
      </c>
      <c r="G2217" s="17">
        <v>100</v>
      </c>
      <c r="H2217" s="5">
        <v>218500</v>
      </c>
    </row>
    <row r="2218" spans="1:8" ht="19.2" x14ac:dyDescent="0.45">
      <c r="A2218" s="25">
        <v>3</v>
      </c>
      <c r="B2218" s="26">
        <v>217000</v>
      </c>
      <c r="G2218" s="17">
        <v>100</v>
      </c>
      <c r="H2218" s="5">
        <v>217000</v>
      </c>
    </row>
    <row r="2219" spans="1:8" ht="19.2" x14ac:dyDescent="0.45">
      <c r="A2219" s="29">
        <v>3</v>
      </c>
      <c r="B2219" s="30">
        <v>216100</v>
      </c>
      <c r="G2219" s="17">
        <v>0</v>
      </c>
      <c r="H2219" s="5">
        <v>216100</v>
      </c>
    </row>
    <row r="2220" spans="1:8" ht="19.2" x14ac:dyDescent="0.45">
      <c r="A2220" s="25">
        <v>3</v>
      </c>
      <c r="B2220" s="26">
        <v>216000</v>
      </c>
      <c r="G2220" s="17">
        <v>100</v>
      </c>
      <c r="H2220" s="5">
        <v>216000</v>
      </c>
    </row>
    <row r="2221" spans="1:8" ht="19.2" x14ac:dyDescent="0.45">
      <c r="A2221" s="29">
        <v>3</v>
      </c>
      <c r="B2221" s="30">
        <v>215050</v>
      </c>
      <c r="G2221" s="17">
        <v>100</v>
      </c>
      <c r="H2221" s="5">
        <v>215050</v>
      </c>
    </row>
    <row r="2222" spans="1:8" ht="19.2" x14ac:dyDescent="0.45">
      <c r="A2222" s="25">
        <v>3</v>
      </c>
      <c r="B2222" s="26">
        <v>215000</v>
      </c>
      <c r="G2222" s="17">
        <v>0</v>
      </c>
      <c r="H2222" s="5">
        <v>215000</v>
      </c>
    </row>
    <row r="2223" spans="1:8" ht="19.2" x14ac:dyDescent="0.45">
      <c r="A2223" s="29">
        <v>3</v>
      </c>
      <c r="B2223" s="30">
        <v>215000</v>
      </c>
      <c r="G2223" s="17">
        <v>0</v>
      </c>
      <c r="H2223" s="5">
        <v>215000</v>
      </c>
    </row>
    <row r="2224" spans="1:8" ht="19.2" x14ac:dyDescent="0.45">
      <c r="A2224" s="25">
        <v>1</v>
      </c>
      <c r="B2224" s="26">
        <v>214618</v>
      </c>
      <c r="G2224" s="17">
        <v>100</v>
      </c>
      <c r="H2224" s="5">
        <v>214618</v>
      </c>
    </row>
    <row r="2225" spans="1:8" ht="19.2" x14ac:dyDescent="0.45">
      <c r="A2225" s="29">
        <v>3</v>
      </c>
      <c r="B2225" s="30">
        <v>214200</v>
      </c>
      <c r="G2225" s="17">
        <v>0</v>
      </c>
      <c r="H2225" s="5">
        <v>214200</v>
      </c>
    </row>
    <row r="2226" spans="1:8" ht="19.2" x14ac:dyDescent="0.45">
      <c r="A2226" s="25">
        <v>3</v>
      </c>
      <c r="B2226" s="26">
        <v>214000</v>
      </c>
      <c r="G2226" s="17">
        <v>0</v>
      </c>
      <c r="H2226" s="5">
        <v>214000</v>
      </c>
    </row>
    <row r="2227" spans="1:8" ht="19.2" x14ac:dyDescent="0.45">
      <c r="A2227" s="29">
        <v>1</v>
      </c>
      <c r="B2227" s="30">
        <v>213660</v>
      </c>
      <c r="G2227" s="17">
        <v>0</v>
      </c>
      <c r="H2227" s="5">
        <v>213660</v>
      </c>
    </row>
    <row r="2228" spans="1:8" ht="19.2" x14ac:dyDescent="0.45">
      <c r="A2228" s="25">
        <v>1</v>
      </c>
      <c r="B2228" s="26">
        <v>213660</v>
      </c>
      <c r="G2228" s="17">
        <v>0</v>
      </c>
      <c r="H2228" s="5">
        <v>213660</v>
      </c>
    </row>
    <row r="2229" spans="1:8" ht="19.2" x14ac:dyDescent="0.45">
      <c r="A2229" s="29">
        <v>3</v>
      </c>
      <c r="B2229" s="30">
        <v>213580</v>
      </c>
      <c r="G2229" s="17">
        <v>100</v>
      </c>
      <c r="H2229" s="5">
        <v>213580</v>
      </c>
    </row>
    <row r="2230" spans="1:8" ht="19.2" x14ac:dyDescent="0.45">
      <c r="A2230" s="25">
        <v>3</v>
      </c>
      <c r="B2230" s="26">
        <v>213120</v>
      </c>
      <c r="G2230" s="17">
        <v>100</v>
      </c>
      <c r="H2230" s="5">
        <v>213120</v>
      </c>
    </row>
    <row r="2231" spans="1:8" ht="19.2" x14ac:dyDescent="0.45">
      <c r="A2231" s="29">
        <v>3</v>
      </c>
      <c r="B2231" s="30">
        <v>212750</v>
      </c>
      <c r="G2231" s="17">
        <v>100</v>
      </c>
      <c r="H2231" s="5">
        <v>212750</v>
      </c>
    </row>
    <row r="2232" spans="1:8" ht="19.2" x14ac:dyDescent="0.45">
      <c r="A2232" s="25">
        <v>3</v>
      </c>
      <c r="B2232" s="26">
        <v>212200</v>
      </c>
      <c r="G2232" s="17">
        <v>100</v>
      </c>
      <c r="H2232" s="5">
        <v>212200</v>
      </c>
    </row>
    <row r="2233" spans="1:8" ht="19.2" x14ac:dyDescent="0.45">
      <c r="A2233" s="29">
        <v>4</v>
      </c>
      <c r="B2233" s="30">
        <v>210914</v>
      </c>
      <c r="G2233" s="17">
        <v>100</v>
      </c>
      <c r="H2233" s="5">
        <v>210914</v>
      </c>
    </row>
    <row r="2234" spans="1:8" ht="19.2" x14ac:dyDescent="0.45">
      <c r="A2234" s="25">
        <v>4</v>
      </c>
      <c r="B2234" s="26">
        <v>210914</v>
      </c>
      <c r="G2234" s="17">
        <v>100</v>
      </c>
      <c r="H2234" s="5">
        <v>210914</v>
      </c>
    </row>
    <row r="2235" spans="1:8" ht="19.2" x14ac:dyDescent="0.45">
      <c r="A2235" s="29">
        <v>3</v>
      </c>
      <c r="B2235" s="30">
        <v>210550</v>
      </c>
      <c r="G2235" s="17">
        <v>0</v>
      </c>
      <c r="H2235" s="5">
        <v>210550</v>
      </c>
    </row>
    <row r="2236" spans="1:8" ht="19.2" x14ac:dyDescent="0.45">
      <c r="A2236" s="25">
        <v>3</v>
      </c>
      <c r="B2236" s="26">
        <v>210000</v>
      </c>
      <c r="G2236" s="17">
        <v>0</v>
      </c>
      <c r="H2236" s="5">
        <v>210000</v>
      </c>
    </row>
    <row r="2237" spans="1:8" ht="19.2" x14ac:dyDescent="0.45">
      <c r="A2237" s="29">
        <v>3</v>
      </c>
      <c r="B2237" s="30">
        <v>210000</v>
      </c>
      <c r="G2237" s="17">
        <v>0</v>
      </c>
      <c r="H2237" s="5">
        <v>210000</v>
      </c>
    </row>
    <row r="2238" spans="1:8" ht="19.2" x14ac:dyDescent="0.45">
      <c r="A2238" s="25">
        <v>3</v>
      </c>
      <c r="B2238" s="26">
        <v>210000</v>
      </c>
      <c r="G2238" s="17">
        <v>0</v>
      </c>
      <c r="H2238" s="5">
        <v>210000</v>
      </c>
    </row>
    <row r="2239" spans="1:8" ht="19.2" x14ac:dyDescent="0.45">
      <c r="A2239" s="29">
        <v>2</v>
      </c>
      <c r="B2239" s="30">
        <v>210000</v>
      </c>
      <c r="G2239" s="17">
        <v>100</v>
      </c>
      <c r="H2239" s="5">
        <v>210000</v>
      </c>
    </row>
    <row r="2240" spans="1:8" ht="19.2" x14ac:dyDescent="0.45">
      <c r="A2240" s="25">
        <v>3</v>
      </c>
      <c r="B2240" s="26">
        <v>210000</v>
      </c>
      <c r="G2240" s="17">
        <v>0</v>
      </c>
      <c r="H2240" s="5">
        <v>210000</v>
      </c>
    </row>
    <row r="2241" spans="1:8" ht="19.2" x14ac:dyDescent="0.45">
      <c r="A2241" s="29">
        <v>3</v>
      </c>
      <c r="B2241" s="30">
        <v>210000</v>
      </c>
      <c r="G2241" s="17">
        <v>100</v>
      </c>
      <c r="H2241" s="5">
        <v>210000</v>
      </c>
    </row>
    <row r="2242" spans="1:8" ht="19.2" x14ac:dyDescent="0.45">
      <c r="A2242" s="25">
        <v>4</v>
      </c>
      <c r="B2242" s="26">
        <v>210000</v>
      </c>
      <c r="G2242" s="17">
        <v>0</v>
      </c>
      <c r="H2242" s="5">
        <v>210000</v>
      </c>
    </row>
    <row r="2243" spans="1:8" ht="19.2" x14ac:dyDescent="0.45">
      <c r="A2243" s="29">
        <v>3</v>
      </c>
      <c r="B2243" s="30">
        <v>210000</v>
      </c>
      <c r="G2243" s="17">
        <v>0</v>
      </c>
      <c r="H2243" s="5">
        <v>210000</v>
      </c>
    </row>
    <row r="2244" spans="1:8" ht="19.2" x14ac:dyDescent="0.45">
      <c r="A2244" s="25">
        <v>3</v>
      </c>
      <c r="B2244" s="26">
        <v>210000</v>
      </c>
      <c r="G2244" s="17">
        <v>0</v>
      </c>
      <c r="H2244" s="5">
        <v>210000</v>
      </c>
    </row>
    <row r="2245" spans="1:8" ht="19.2" x14ac:dyDescent="0.45">
      <c r="A2245" s="29">
        <v>3</v>
      </c>
      <c r="B2245" s="30">
        <v>210000</v>
      </c>
      <c r="G2245" s="17">
        <v>0</v>
      </c>
      <c r="H2245" s="5">
        <v>210000</v>
      </c>
    </row>
    <row r="2246" spans="1:8" ht="19.2" x14ac:dyDescent="0.45">
      <c r="A2246" s="25">
        <v>3</v>
      </c>
      <c r="B2246" s="26">
        <v>209450</v>
      </c>
      <c r="G2246" s="17">
        <v>100</v>
      </c>
      <c r="H2246" s="5">
        <v>209450</v>
      </c>
    </row>
    <row r="2247" spans="1:8" ht="19.2" x14ac:dyDescent="0.45">
      <c r="A2247" s="29">
        <v>3</v>
      </c>
      <c r="B2247" s="30">
        <v>209300</v>
      </c>
      <c r="G2247" s="17">
        <v>100</v>
      </c>
      <c r="H2247" s="5">
        <v>209300</v>
      </c>
    </row>
    <row r="2248" spans="1:8" ht="19.2" x14ac:dyDescent="0.45">
      <c r="A2248" s="25">
        <v>3</v>
      </c>
      <c r="B2248" s="26">
        <v>208450</v>
      </c>
      <c r="G2248" s="17">
        <v>100</v>
      </c>
      <c r="H2248" s="5">
        <v>208450</v>
      </c>
    </row>
    <row r="2249" spans="1:8" ht="19.2" x14ac:dyDescent="0.45">
      <c r="A2249" s="29">
        <v>3</v>
      </c>
      <c r="B2249" s="30">
        <v>208049</v>
      </c>
      <c r="G2249" s="17">
        <v>0</v>
      </c>
      <c r="H2249" s="5">
        <v>208049</v>
      </c>
    </row>
    <row r="2250" spans="1:8" ht="19.2" x14ac:dyDescent="0.45">
      <c r="A2250" s="25">
        <v>4</v>
      </c>
      <c r="B2250" s="26">
        <v>207000</v>
      </c>
      <c r="G2250" s="17">
        <v>100</v>
      </c>
      <c r="H2250" s="5">
        <v>207000</v>
      </c>
    </row>
    <row r="2251" spans="1:8" ht="19.2" x14ac:dyDescent="0.45">
      <c r="A2251" s="29">
        <v>3</v>
      </c>
      <c r="B2251" s="30">
        <v>207000</v>
      </c>
      <c r="G2251" s="17">
        <v>0</v>
      </c>
      <c r="H2251" s="5">
        <v>207000</v>
      </c>
    </row>
    <row r="2252" spans="1:8" ht="19.2" x14ac:dyDescent="0.45">
      <c r="A2252" s="25">
        <v>3</v>
      </c>
      <c r="B2252" s="26">
        <v>206500</v>
      </c>
      <c r="G2252" s="17">
        <v>100</v>
      </c>
      <c r="H2252" s="5">
        <v>206500</v>
      </c>
    </row>
    <row r="2253" spans="1:8" ht="19.2" x14ac:dyDescent="0.45">
      <c r="A2253" s="29">
        <v>2</v>
      </c>
      <c r="B2253" s="30">
        <v>206000</v>
      </c>
      <c r="G2253" s="17">
        <v>0</v>
      </c>
      <c r="H2253" s="5">
        <v>206000</v>
      </c>
    </row>
    <row r="2254" spans="1:8" ht="19.2" x14ac:dyDescent="0.45">
      <c r="A2254" s="25">
        <v>2</v>
      </c>
      <c r="B2254" s="26">
        <v>206000</v>
      </c>
      <c r="G2254" s="17">
        <v>0</v>
      </c>
      <c r="H2254" s="5">
        <v>206000</v>
      </c>
    </row>
    <row r="2255" spans="1:8" ht="19.2" x14ac:dyDescent="0.45">
      <c r="A2255" s="29">
        <v>2</v>
      </c>
      <c r="B2255" s="30">
        <v>205920</v>
      </c>
      <c r="G2255" s="17">
        <v>0</v>
      </c>
      <c r="H2255" s="5">
        <v>205920</v>
      </c>
    </row>
    <row r="2256" spans="1:8" ht="19.2" x14ac:dyDescent="0.45">
      <c r="A2256" s="25">
        <v>3</v>
      </c>
      <c r="B2256" s="26">
        <v>205920</v>
      </c>
      <c r="G2256" s="17">
        <v>0</v>
      </c>
      <c r="H2256" s="5">
        <v>205920</v>
      </c>
    </row>
    <row r="2257" spans="1:8" ht="19.2" x14ac:dyDescent="0.45">
      <c r="A2257" s="29">
        <v>3</v>
      </c>
      <c r="B2257" s="30">
        <v>205600</v>
      </c>
      <c r="G2257" s="17">
        <v>0</v>
      </c>
      <c r="H2257" s="5">
        <v>205600</v>
      </c>
    </row>
    <row r="2258" spans="1:8" ht="19.2" x14ac:dyDescent="0.45">
      <c r="A2258" s="25">
        <v>3</v>
      </c>
      <c r="B2258" s="26">
        <v>205600</v>
      </c>
      <c r="G2258" s="17">
        <v>100</v>
      </c>
      <c r="H2258" s="5">
        <v>205600</v>
      </c>
    </row>
    <row r="2259" spans="1:8" ht="19.2" x14ac:dyDescent="0.45">
      <c r="A2259" s="29">
        <v>3</v>
      </c>
      <c r="B2259" s="30">
        <v>205600</v>
      </c>
      <c r="G2259" s="17">
        <v>0</v>
      </c>
      <c r="H2259" s="5">
        <v>205600</v>
      </c>
    </row>
    <row r="2260" spans="1:8" ht="19.2" x14ac:dyDescent="0.45">
      <c r="A2260" s="25">
        <v>4</v>
      </c>
      <c r="B2260" s="26">
        <v>205000</v>
      </c>
      <c r="G2260" s="17">
        <v>0</v>
      </c>
      <c r="H2260" s="5">
        <v>205000</v>
      </c>
    </row>
    <row r="2261" spans="1:8" ht="19.2" x14ac:dyDescent="0.45">
      <c r="A2261" s="29">
        <v>3</v>
      </c>
      <c r="B2261" s="30">
        <v>205000</v>
      </c>
      <c r="G2261" s="17">
        <v>100</v>
      </c>
      <c r="H2261" s="5">
        <v>205000</v>
      </c>
    </row>
    <row r="2262" spans="1:8" ht="19.2" x14ac:dyDescent="0.45">
      <c r="A2262" s="25">
        <v>3</v>
      </c>
      <c r="B2262" s="26">
        <v>205000</v>
      </c>
      <c r="G2262" s="17">
        <v>100</v>
      </c>
      <c r="H2262" s="5">
        <v>205000</v>
      </c>
    </row>
    <row r="2263" spans="1:8" ht="19.2" x14ac:dyDescent="0.45">
      <c r="A2263" s="29">
        <v>3</v>
      </c>
      <c r="B2263" s="30">
        <v>205000</v>
      </c>
      <c r="G2263" s="17">
        <v>0</v>
      </c>
      <c r="H2263" s="5">
        <v>205000</v>
      </c>
    </row>
    <row r="2264" spans="1:8" ht="19.2" x14ac:dyDescent="0.45">
      <c r="A2264" s="25">
        <v>3</v>
      </c>
      <c r="B2264" s="26">
        <v>205000</v>
      </c>
      <c r="G2264" s="17">
        <v>0</v>
      </c>
      <c r="H2264" s="5">
        <v>205000</v>
      </c>
    </row>
    <row r="2265" spans="1:8" ht="19.2" x14ac:dyDescent="0.45">
      <c r="A2265" s="29">
        <v>3</v>
      </c>
      <c r="B2265" s="30">
        <v>205000</v>
      </c>
      <c r="G2265" s="17">
        <v>100</v>
      </c>
      <c r="H2265" s="5">
        <v>205000</v>
      </c>
    </row>
    <row r="2266" spans="1:8" ht="19.2" x14ac:dyDescent="0.45">
      <c r="A2266" s="25">
        <v>1</v>
      </c>
      <c r="B2266" s="26">
        <v>204620</v>
      </c>
      <c r="G2266" s="17">
        <v>0</v>
      </c>
      <c r="H2266" s="5">
        <v>204620</v>
      </c>
    </row>
    <row r="2267" spans="1:8" ht="19.2" x14ac:dyDescent="0.45">
      <c r="A2267" s="29">
        <v>3</v>
      </c>
      <c r="B2267" s="30">
        <v>204500</v>
      </c>
      <c r="G2267" s="17">
        <v>0</v>
      </c>
      <c r="H2267" s="5">
        <v>204500</v>
      </c>
    </row>
    <row r="2268" spans="1:8" ht="19.2" x14ac:dyDescent="0.45">
      <c r="A2268" s="25">
        <v>3</v>
      </c>
      <c r="B2268" s="26">
        <v>204500</v>
      </c>
      <c r="G2268" s="17">
        <v>0</v>
      </c>
      <c r="H2268" s="5">
        <v>204500</v>
      </c>
    </row>
    <row r="2269" spans="1:8" ht="19.2" x14ac:dyDescent="0.45">
      <c r="A2269" s="29">
        <v>3</v>
      </c>
      <c r="B2269" s="30">
        <v>204500</v>
      </c>
      <c r="G2269" s="17">
        <v>0</v>
      </c>
      <c r="H2269" s="5">
        <v>204500</v>
      </c>
    </row>
    <row r="2270" spans="1:8" ht="19.2" x14ac:dyDescent="0.45">
      <c r="A2270" s="25">
        <v>3</v>
      </c>
      <c r="B2270" s="26">
        <v>204500</v>
      </c>
      <c r="G2270" s="17">
        <v>0</v>
      </c>
      <c r="H2270" s="5">
        <v>204500</v>
      </c>
    </row>
    <row r="2271" spans="1:8" ht="19.2" x14ac:dyDescent="0.45">
      <c r="A2271" s="29">
        <v>3</v>
      </c>
      <c r="B2271" s="30">
        <v>204500</v>
      </c>
      <c r="G2271" s="17">
        <v>0</v>
      </c>
      <c r="H2271" s="5">
        <v>204500</v>
      </c>
    </row>
    <row r="2272" spans="1:8" ht="19.2" x14ac:dyDescent="0.45">
      <c r="A2272" s="25">
        <v>3</v>
      </c>
      <c r="B2272" s="26">
        <v>204500</v>
      </c>
      <c r="G2272" s="17">
        <v>0</v>
      </c>
      <c r="H2272" s="5">
        <v>204500</v>
      </c>
    </row>
    <row r="2273" spans="1:8" ht="19.2" x14ac:dyDescent="0.45">
      <c r="A2273" s="29">
        <v>3</v>
      </c>
      <c r="B2273" s="30">
        <v>204500</v>
      </c>
      <c r="G2273" s="17">
        <v>0</v>
      </c>
      <c r="H2273" s="5">
        <v>204500</v>
      </c>
    </row>
    <row r="2274" spans="1:8" ht="19.2" x14ac:dyDescent="0.45">
      <c r="A2274" s="25">
        <v>3</v>
      </c>
      <c r="B2274" s="26">
        <v>204500</v>
      </c>
      <c r="G2274" s="17">
        <v>0</v>
      </c>
      <c r="H2274" s="5">
        <v>204500</v>
      </c>
    </row>
    <row r="2275" spans="1:8" ht="19.2" x14ac:dyDescent="0.45">
      <c r="A2275" s="29">
        <v>3</v>
      </c>
      <c r="B2275" s="30">
        <v>204500</v>
      </c>
      <c r="G2275" s="17">
        <v>0</v>
      </c>
      <c r="H2275" s="5">
        <v>204500</v>
      </c>
    </row>
    <row r="2276" spans="1:8" ht="19.2" x14ac:dyDescent="0.45">
      <c r="A2276" s="25">
        <v>3</v>
      </c>
      <c r="B2276" s="26">
        <v>204500</v>
      </c>
      <c r="G2276" s="17">
        <v>0</v>
      </c>
      <c r="H2276" s="5">
        <v>204500</v>
      </c>
    </row>
    <row r="2277" spans="1:8" ht="19.2" x14ac:dyDescent="0.45">
      <c r="A2277" s="29">
        <v>3</v>
      </c>
      <c r="B2277" s="30">
        <v>204500</v>
      </c>
      <c r="G2277" s="17">
        <v>0</v>
      </c>
      <c r="H2277" s="5">
        <v>204500</v>
      </c>
    </row>
    <row r="2278" spans="1:8" ht="19.2" x14ac:dyDescent="0.45">
      <c r="A2278" s="25">
        <v>3</v>
      </c>
      <c r="B2278" s="26">
        <v>203500</v>
      </c>
      <c r="G2278" s="17">
        <v>0</v>
      </c>
      <c r="H2278" s="5">
        <v>203500</v>
      </c>
    </row>
    <row r="2279" spans="1:8" ht="19.2" x14ac:dyDescent="0.45">
      <c r="A2279" s="29">
        <v>3</v>
      </c>
      <c r="B2279" s="30">
        <v>203500</v>
      </c>
      <c r="G2279" s="17">
        <v>100</v>
      </c>
      <c r="H2279" s="5">
        <v>203500</v>
      </c>
    </row>
    <row r="2280" spans="1:8" ht="19.2" x14ac:dyDescent="0.45">
      <c r="A2280" s="25">
        <v>3</v>
      </c>
      <c r="B2280" s="26">
        <v>203300</v>
      </c>
      <c r="G2280" s="17">
        <v>100</v>
      </c>
      <c r="H2280" s="5">
        <v>203300</v>
      </c>
    </row>
    <row r="2281" spans="1:8" ht="19.2" x14ac:dyDescent="0.45">
      <c r="A2281" s="29">
        <v>3</v>
      </c>
      <c r="B2281" s="30">
        <v>203100</v>
      </c>
      <c r="G2281" s="17">
        <v>0</v>
      </c>
      <c r="H2281" s="5">
        <v>203100</v>
      </c>
    </row>
    <row r="2282" spans="1:8" ht="19.2" x14ac:dyDescent="0.45">
      <c r="A2282" s="25">
        <v>3</v>
      </c>
      <c r="B2282" s="26">
        <v>203000</v>
      </c>
      <c r="G2282" s="17">
        <v>0</v>
      </c>
      <c r="H2282" s="5">
        <v>203000</v>
      </c>
    </row>
    <row r="2283" spans="1:8" ht="19.2" x14ac:dyDescent="0.45">
      <c r="A2283" s="29">
        <v>3</v>
      </c>
      <c r="B2283" s="30">
        <v>203000</v>
      </c>
      <c r="G2283" s="17">
        <v>100</v>
      </c>
      <c r="H2283" s="5">
        <v>203000</v>
      </c>
    </row>
    <row r="2284" spans="1:8" ht="19.2" x14ac:dyDescent="0.45">
      <c r="A2284" s="25">
        <v>3</v>
      </c>
      <c r="B2284" s="26">
        <v>202800</v>
      </c>
      <c r="G2284" s="17">
        <v>0</v>
      </c>
      <c r="H2284" s="5">
        <v>202800</v>
      </c>
    </row>
    <row r="2285" spans="1:8" ht="19.2" x14ac:dyDescent="0.45">
      <c r="A2285" s="29">
        <v>3</v>
      </c>
      <c r="B2285" s="30">
        <v>202353</v>
      </c>
      <c r="G2285" s="17">
        <v>0</v>
      </c>
      <c r="H2285" s="5">
        <v>202353</v>
      </c>
    </row>
    <row r="2286" spans="1:8" ht="19.2" x14ac:dyDescent="0.45">
      <c r="A2286" s="25">
        <v>3</v>
      </c>
      <c r="B2286" s="26">
        <v>202353</v>
      </c>
      <c r="G2286" s="17">
        <v>0</v>
      </c>
      <c r="H2286" s="5">
        <v>202353</v>
      </c>
    </row>
    <row r="2287" spans="1:8" ht="19.2" x14ac:dyDescent="0.45">
      <c r="A2287" s="29">
        <v>3</v>
      </c>
      <c r="B2287" s="30">
        <v>202000</v>
      </c>
      <c r="G2287" s="17">
        <v>100</v>
      </c>
      <c r="H2287" s="5">
        <v>202000</v>
      </c>
    </row>
    <row r="2288" spans="1:8" ht="19.2" x14ac:dyDescent="0.45">
      <c r="A2288" s="25">
        <v>3</v>
      </c>
      <c r="B2288" s="26">
        <v>202000</v>
      </c>
      <c r="G2288" s="17">
        <v>100</v>
      </c>
      <c r="H2288" s="5">
        <v>202000</v>
      </c>
    </row>
    <row r="2289" spans="1:8" ht="19.2" x14ac:dyDescent="0.45">
      <c r="A2289" s="29">
        <v>3</v>
      </c>
      <c r="B2289" s="30">
        <v>201450</v>
      </c>
      <c r="G2289" s="17">
        <v>100</v>
      </c>
      <c r="H2289" s="5">
        <v>201450</v>
      </c>
    </row>
    <row r="2290" spans="1:8" ht="19.2" x14ac:dyDescent="0.45">
      <c r="A2290" s="25">
        <v>3</v>
      </c>
      <c r="B2290" s="26">
        <v>201450</v>
      </c>
      <c r="G2290" s="17">
        <v>100</v>
      </c>
      <c r="H2290" s="5">
        <v>201450</v>
      </c>
    </row>
    <row r="2291" spans="1:8" ht="19.2" x14ac:dyDescent="0.45">
      <c r="A2291" s="29">
        <v>3</v>
      </c>
      <c r="B2291" s="30">
        <v>201036</v>
      </c>
      <c r="G2291" s="17">
        <v>0</v>
      </c>
      <c r="H2291" s="5">
        <v>201036</v>
      </c>
    </row>
    <row r="2292" spans="1:8" ht="19.2" x14ac:dyDescent="0.45">
      <c r="A2292" s="25">
        <v>3</v>
      </c>
      <c r="B2292" s="26">
        <v>201000</v>
      </c>
      <c r="G2292" s="17">
        <v>0</v>
      </c>
      <c r="H2292" s="5">
        <v>201000</v>
      </c>
    </row>
    <row r="2293" spans="1:8" ht="19.2" x14ac:dyDescent="0.45">
      <c r="A2293" s="29">
        <v>3</v>
      </c>
      <c r="B2293" s="30">
        <v>201000</v>
      </c>
      <c r="G2293" s="17">
        <v>0</v>
      </c>
      <c r="H2293" s="5">
        <v>201000</v>
      </c>
    </row>
    <row r="2294" spans="1:8" ht="19.2" x14ac:dyDescent="0.45">
      <c r="A2294" s="25">
        <v>3</v>
      </c>
      <c r="B2294" s="26">
        <v>200160</v>
      </c>
      <c r="G2294" s="17">
        <v>0</v>
      </c>
      <c r="H2294" s="5">
        <v>200160</v>
      </c>
    </row>
    <row r="2295" spans="1:8" ht="19.2" x14ac:dyDescent="0.45">
      <c r="A2295" s="29">
        <v>3</v>
      </c>
      <c r="B2295" s="30">
        <v>200160</v>
      </c>
      <c r="G2295" s="17">
        <v>0</v>
      </c>
      <c r="H2295" s="5">
        <v>200160</v>
      </c>
    </row>
    <row r="2296" spans="1:8" ht="19.2" x14ac:dyDescent="0.45">
      <c r="A2296" s="25">
        <v>3</v>
      </c>
      <c r="B2296" s="26">
        <v>200000</v>
      </c>
      <c r="G2296" s="17">
        <v>0</v>
      </c>
      <c r="H2296" s="5">
        <v>200000</v>
      </c>
    </row>
    <row r="2297" spans="1:8" ht="19.2" x14ac:dyDescent="0.45">
      <c r="A2297" s="29">
        <v>2</v>
      </c>
      <c r="B2297" s="30">
        <v>200000</v>
      </c>
      <c r="G2297" s="17">
        <v>0</v>
      </c>
      <c r="H2297" s="5">
        <v>200000</v>
      </c>
    </row>
    <row r="2298" spans="1:8" ht="19.2" x14ac:dyDescent="0.45">
      <c r="A2298" s="25">
        <v>3</v>
      </c>
      <c r="B2298" s="26">
        <v>200000</v>
      </c>
      <c r="G2298" s="17">
        <v>100</v>
      </c>
      <c r="H2298" s="5">
        <v>200000</v>
      </c>
    </row>
    <row r="2299" spans="1:8" ht="19.2" x14ac:dyDescent="0.45">
      <c r="A2299" s="29">
        <v>3</v>
      </c>
      <c r="B2299" s="30">
        <v>200000</v>
      </c>
      <c r="G2299" s="17">
        <v>100</v>
      </c>
      <c r="H2299" s="5">
        <v>200000</v>
      </c>
    </row>
    <row r="2300" spans="1:8" ht="19.2" x14ac:dyDescent="0.45">
      <c r="A2300" s="25">
        <v>2</v>
      </c>
      <c r="B2300" s="26">
        <v>200000</v>
      </c>
      <c r="G2300" s="17">
        <v>100</v>
      </c>
      <c r="H2300" s="5">
        <v>200000</v>
      </c>
    </row>
    <row r="2301" spans="1:8" ht="19.2" x14ac:dyDescent="0.45">
      <c r="A2301" s="29">
        <v>3</v>
      </c>
      <c r="B2301" s="30">
        <v>200000</v>
      </c>
      <c r="G2301" s="17">
        <v>0</v>
      </c>
      <c r="H2301" s="5">
        <v>200000</v>
      </c>
    </row>
    <row r="2302" spans="1:8" ht="19.2" x14ac:dyDescent="0.45">
      <c r="A2302" s="25">
        <v>3</v>
      </c>
      <c r="B2302" s="26">
        <v>200000</v>
      </c>
      <c r="G2302" s="17">
        <v>0</v>
      </c>
      <c r="H2302" s="5">
        <v>200000</v>
      </c>
    </row>
    <row r="2303" spans="1:8" ht="19.2" x14ac:dyDescent="0.45">
      <c r="A2303" s="29">
        <v>4</v>
      </c>
      <c r="B2303" s="30">
        <v>200000</v>
      </c>
      <c r="G2303" s="17">
        <v>0</v>
      </c>
      <c r="H2303" s="5">
        <v>200000</v>
      </c>
    </row>
    <row r="2304" spans="1:8" ht="19.2" x14ac:dyDescent="0.45">
      <c r="A2304" s="25">
        <v>3</v>
      </c>
      <c r="B2304" s="26">
        <v>200000</v>
      </c>
      <c r="G2304" s="17">
        <v>100</v>
      </c>
      <c r="H2304" s="5">
        <v>200000</v>
      </c>
    </row>
    <row r="2305" spans="1:8" ht="19.2" x14ac:dyDescent="0.45">
      <c r="A2305" s="29">
        <v>3</v>
      </c>
      <c r="B2305" s="30">
        <v>200000</v>
      </c>
      <c r="G2305" s="17">
        <v>100</v>
      </c>
      <c r="H2305" s="5">
        <v>200000</v>
      </c>
    </row>
    <row r="2306" spans="1:8" ht="19.2" x14ac:dyDescent="0.45">
      <c r="A2306" s="25">
        <v>3</v>
      </c>
      <c r="B2306" s="26">
        <v>200000</v>
      </c>
      <c r="G2306" s="17">
        <v>0</v>
      </c>
      <c r="H2306" s="5">
        <v>200000</v>
      </c>
    </row>
    <row r="2307" spans="1:8" ht="19.2" x14ac:dyDescent="0.45">
      <c r="A2307" s="29">
        <v>3</v>
      </c>
      <c r="B2307" s="30">
        <v>200000</v>
      </c>
      <c r="G2307" s="17">
        <v>0</v>
      </c>
      <c r="H2307" s="5">
        <v>200000</v>
      </c>
    </row>
    <row r="2308" spans="1:8" ht="19.2" x14ac:dyDescent="0.45">
      <c r="A2308" s="25">
        <v>3</v>
      </c>
      <c r="B2308" s="26">
        <v>200000</v>
      </c>
      <c r="G2308" s="17">
        <v>0</v>
      </c>
      <c r="H2308" s="5">
        <v>200000</v>
      </c>
    </row>
    <row r="2309" spans="1:8" ht="19.2" x14ac:dyDescent="0.45">
      <c r="A2309" s="29">
        <v>4</v>
      </c>
      <c r="B2309" s="30">
        <v>200000</v>
      </c>
      <c r="G2309" s="17">
        <v>0</v>
      </c>
      <c r="H2309" s="5">
        <v>200000</v>
      </c>
    </row>
    <row r="2310" spans="1:8" ht="19.2" x14ac:dyDescent="0.45">
      <c r="A2310" s="25">
        <v>2</v>
      </c>
      <c r="B2310" s="26">
        <v>200000</v>
      </c>
      <c r="G2310" s="17">
        <v>100</v>
      </c>
      <c r="H2310" s="5">
        <v>200000</v>
      </c>
    </row>
    <row r="2311" spans="1:8" ht="19.2" x14ac:dyDescent="0.45">
      <c r="A2311" s="29">
        <v>2</v>
      </c>
      <c r="B2311" s="30">
        <v>200000</v>
      </c>
      <c r="G2311" s="17">
        <v>0</v>
      </c>
      <c r="H2311" s="5">
        <v>200000</v>
      </c>
    </row>
    <row r="2312" spans="1:8" ht="19.2" x14ac:dyDescent="0.45">
      <c r="A2312" s="25">
        <v>2</v>
      </c>
      <c r="B2312" s="26">
        <v>200000</v>
      </c>
      <c r="G2312" s="17">
        <v>0</v>
      </c>
      <c r="H2312" s="5">
        <v>200000</v>
      </c>
    </row>
    <row r="2313" spans="1:8" ht="19.2" x14ac:dyDescent="0.45">
      <c r="A2313" s="29">
        <v>3</v>
      </c>
      <c r="B2313" s="30">
        <v>200000</v>
      </c>
      <c r="G2313" s="17">
        <v>0</v>
      </c>
      <c r="H2313" s="5">
        <v>200000</v>
      </c>
    </row>
    <row r="2314" spans="1:8" ht="19.2" x14ac:dyDescent="0.45">
      <c r="A2314" s="25">
        <v>3</v>
      </c>
      <c r="B2314" s="26">
        <v>200000</v>
      </c>
      <c r="G2314" s="17">
        <v>0</v>
      </c>
      <c r="H2314" s="5">
        <v>200000</v>
      </c>
    </row>
    <row r="2315" spans="1:8" ht="19.2" x14ac:dyDescent="0.45">
      <c r="A2315" s="29">
        <v>2</v>
      </c>
      <c r="B2315" s="30">
        <v>200000</v>
      </c>
      <c r="G2315" s="17">
        <v>0</v>
      </c>
      <c r="H2315" s="5">
        <v>200000</v>
      </c>
    </row>
    <row r="2316" spans="1:8" ht="19.2" x14ac:dyDescent="0.45">
      <c r="A2316" s="25">
        <v>3</v>
      </c>
      <c r="B2316" s="26">
        <v>200000</v>
      </c>
      <c r="G2316" s="17">
        <v>100</v>
      </c>
      <c r="H2316" s="5">
        <v>200000</v>
      </c>
    </row>
    <row r="2317" spans="1:8" ht="19.2" x14ac:dyDescent="0.45">
      <c r="A2317" s="29">
        <v>3</v>
      </c>
      <c r="B2317" s="30">
        <v>200000</v>
      </c>
      <c r="G2317" s="17">
        <v>100</v>
      </c>
      <c r="H2317" s="5">
        <v>200000</v>
      </c>
    </row>
    <row r="2318" spans="1:8" ht="19.2" x14ac:dyDescent="0.45">
      <c r="A2318" s="25">
        <v>3</v>
      </c>
      <c r="B2318" s="26">
        <v>200000</v>
      </c>
      <c r="G2318" s="17">
        <v>0</v>
      </c>
      <c r="H2318" s="5">
        <v>200000</v>
      </c>
    </row>
    <row r="2319" spans="1:8" ht="19.2" x14ac:dyDescent="0.45">
      <c r="A2319" s="29">
        <v>3</v>
      </c>
      <c r="B2319" s="30">
        <v>200000</v>
      </c>
      <c r="G2319" s="17">
        <v>100</v>
      </c>
      <c r="H2319" s="5">
        <v>200000</v>
      </c>
    </row>
    <row r="2320" spans="1:8" ht="19.2" x14ac:dyDescent="0.45">
      <c r="A2320" s="25">
        <v>3</v>
      </c>
      <c r="B2320" s="26">
        <v>200000</v>
      </c>
      <c r="G2320" s="17">
        <v>0</v>
      </c>
      <c r="H2320" s="5">
        <v>200000</v>
      </c>
    </row>
    <row r="2321" spans="1:8" ht="19.2" x14ac:dyDescent="0.45">
      <c r="A2321" s="29">
        <v>4</v>
      </c>
      <c r="B2321" s="30">
        <v>200000</v>
      </c>
      <c r="G2321" s="17">
        <v>0</v>
      </c>
      <c r="H2321" s="5">
        <v>200000</v>
      </c>
    </row>
    <row r="2322" spans="1:8" ht="19.2" x14ac:dyDescent="0.45">
      <c r="A2322" s="25">
        <v>3</v>
      </c>
      <c r="B2322" s="26">
        <v>200000</v>
      </c>
      <c r="G2322" s="17">
        <v>100</v>
      </c>
      <c r="H2322" s="5">
        <v>200000</v>
      </c>
    </row>
    <row r="2323" spans="1:8" ht="19.2" x14ac:dyDescent="0.45">
      <c r="A2323" s="29">
        <v>3</v>
      </c>
      <c r="B2323" s="30">
        <v>200000</v>
      </c>
      <c r="G2323" s="17">
        <v>0</v>
      </c>
      <c r="H2323" s="5">
        <v>200000</v>
      </c>
    </row>
    <row r="2324" spans="1:8" ht="19.2" x14ac:dyDescent="0.45">
      <c r="A2324" s="25">
        <v>3</v>
      </c>
      <c r="B2324" s="26">
        <v>200000</v>
      </c>
      <c r="G2324" s="17">
        <v>100</v>
      </c>
      <c r="H2324" s="5">
        <v>200000</v>
      </c>
    </row>
    <row r="2325" spans="1:8" ht="19.2" x14ac:dyDescent="0.45">
      <c r="A2325" s="29">
        <v>4</v>
      </c>
      <c r="B2325" s="30">
        <v>200000</v>
      </c>
      <c r="G2325" s="17">
        <v>0</v>
      </c>
      <c r="H2325" s="5">
        <v>200000</v>
      </c>
    </row>
    <row r="2326" spans="1:8" ht="19.2" x14ac:dyDescent="0.45">
      <c r="A2326" s="25">
        <v>3</v>
      </c>
      <c r="B2326" s="26">
        <v>200000</v>
      </c>
      <c r="G2326" s="17">
        <v>0</v>
      </c>
      <c r="H2326" s="5">
        <v>200000</v>
      </c>
    </row>
    <row r="2327" spans="1:8" ht="19.2" x14ac:dyDescent="0.45">
      <c r="A2327" s="29">
        <v>3</v>
      </c>
      <c r="B2327" s="30">
        <v>200000</v>
      </c>
      <c r="G2327" s="17">
        <v>0</v>
      </c>
      <c r="H2327" s="5">
        <v>200000</v>
      </c>
    </row>
    <row r="2328" spans="1:8" ht="19.2" x14ac:dyDescent="0.45">
      <c r="A2328" s="25">
        <v>3</v>
      </c>
      <c r="B2328" s="26">
        <v>200000</v>
      </c>
      <c r="G2328" s="17">
        <v>0</v>
      </c>
      <c r="H2328" s="5">
        <v>200000</v>
      </c>
    </row>
    <row r="2329" spans="1:8" ht="19.2" x14ac:dyDescent="0.45">
      <c r="A2329" s="29">
        <v>3</v>
      </c>
      <c r="B2329" s="30">
        <v>200000</v>
      </c>
      <c r="G2329" s="17">
        <v>0</v>
      </c>
      <c r="H2329" s="5">
        <v>200000</v>
      </c>
    </row>
    <row r="2330" spans="1:8" ht="19.2" x14ac:dyDescent="0.45">
      <c r="A2330" s="25">
        <v>3</v>
      </c>
      <c r="B2330" s="26">
        <v>199098</v>
      </c>
      <c r="G2330" s="17">
        <v>100</v>
      </c>
      <c r="H2330" s="5">
        <v>199098</v>
      </c>
    </row>
    <row r="2331" spans="1:8" ht="19.2" x14ac:dyDescent="0.45">
      <c r="A2331" s="29">
        <v>3</v>
      </c>
      <c r="B2331" s="30">
        <v>199000</v>
      </c>
      <c r="G2331" s="17">
        <v>0</v>
      </c>
      <c r="H2331" s="5">
        <v>199000</v>
      </c>
    </row>
    <row r="2332" spans="1:8" ht="19.2" x14ac:dyDescent="0.45">
      <c r="A2332" s="25">
        <v>3</v>
      </c>
      <c r="B2332" s="26">
        <v>199000</v>
      </c>
      <c r="G2332" s="17">
        <v>100</v>
      </c>
      <c r="H2332" s="5">
        <v>199000</v>
      </c>
    </row>
    <row r="2333" spans="1:8" ht="19.2" x14ac:dyDescent="0.45">
      <c r="A2333" s="29">
        <v>3</v>
      </c>
      <c r="B2333" s="30">
        <v>199000</v>
      </c>
      <c r="G2333" s="17">
        <v>0</v>
      </c>
      <c r="H2333" s="5">
        <v>199000</v>
      </c>
    </row>
    <row r="2334" spans="1:8" ht="19.2" x14ac:dyDescent="0.45">
      <c r="A2334" s="25">
        <v>3</v>
      </c>
      <c r="B2334" s="26">
        <v>199000</v>
      </c>
      <c r="G2334" s="17">
        <v>0</v>
      </c>
      <c r="H2334" s="5">
        <v>199000</v>
      </c>
    </row>
    <row r="2335" spans="1:8" ht="19.2" x14ac:dyDescent="0.45">
      <c r="A2335" s="29">
        <v>3</v>
      </c>
      <c r="B2335" s="30">
        <v>198800</v>
      </c>
      <c r="G2335" s="17">
        <v>0</v>
      </c>
      <c r="H2335" s="5">
        <v>198800</v>
      </c>
    </row>
    <row r="2336" spans="1:8" ht="19.2" x14ac:dyDescent="0.45">
      <c r="A2336" s="25">
        <v>3</v>
      </c>
      <c r="B2336" s="26">
        <v>198200</v>
      </c>
      <c r="G2336" s="17">
        <v>100</v>
      </c>
      <c r="H2336" s="5">
        <v>198200</v>
      </c>
    </row>
    <row r="2337" spans="1:8" ht="19.2" x14ac:dyDescent="0.45">
      <c r="A2337" s="29">
        <v>3</v>
      </c>
      <c r="B2337" s="30">
        <v>198200</v>
      </c>
      <c r="G2337" s="17">
        <v>100</v>
      </c>
      <c r="H2337" s="5">
        <v>198200</v>
      </c>
    </row>
    <row r="2338" spans="1:8" ht="19.2" x14ac:dyDescent="0.45">
      <c r="A2338" s="25">
        <v>3</v>
      </c>
      <c r="B2338" s="26">
        <v>198200</v>
      </c>
      <c r="G2338" s="17">
        <v>100</v>
      </c>
      <c r="H2338" s="5">
        <v>198200</v>
      </c>
    </row>
    <row r="2339" spans="1:8" ht="19.2" x14ac:dyDescent="0.45">
      <c r="A2339" s="29">
        <v>3</v>
      </c>
      <c r="B2339" s="30">
        <v>198200</v>
      </c>
      <c r="G2339" s="17">
        <v>100</v>
      </c>
      <c r="H2339" s="5">
        <v>198200</v>
      </c>
    </row>
    <row r="2340" spans="1:8" ht="19.2" x14ac:dyDescent="0.45">
      <c r="A2340" s="25">
        <v>3</v>
      </c>
      <c r="B2340" s="26">
        <v>198200</v>
      </c>
      <c r="G2340" s="17">
        <v>0</v>
      </c>
      <c r="H2340" s="5">
        <v>198200</v>
      </c>
    </row>
    <row r="2341" spans="1:8" ht="19.2" x14ac:dyDescent="0.45">
      <c r="A2341" s="29">
        <v>3</v>
      </c>
      <c r="B2341" s="30">
        <v>198000</v>
      </c>
      <c r="G2341" s="17">
        <v>100</v>
      </c>
      <c r="H2341" s="5">
        <v>198000</v>
      </c>
    </row>
    <row r="2342" spans="1:8" ht="19.2" x14ac:dyDescent="0.45">
      <c r="A2342" s="25">
        <v>3</v>
      </c>
      <c r="B2342" s="26">
        <v>197000</v>
      </c>
      <c r="G2342" s="17">
        <v>0</v>
      </c>
      <c r="H2342" s="5">
        <v>197000</v>
      </c>
    </row>
    <row r="2343" spans="1:8" ht="19.2" x14ac:dyDescent="0.45">
      <c r="A2343" s="29">
        <v>3</v>
      </c>
      <c r="B2343" s="30">
        <v>197000</v>
      </c>
      <c r="G2343" s="17">
        <v>0</v>
      </c>
      <c r="H2343" s="5">
        <v>197000</v>
      </c>
    </row>
    <row r="2344" spans="1:8" ht="19.2" x14ac:dyDescent="0.45">
      <c r="A2344" s="25">
        <v>4</v>
      </c>
      <c r="B2344" s="26">
        <v>196200</v>
      </c>
      <c r="G2344" s="17">
        <v>0</v>
      </c>
      <c r="H2344" s="5">
        <v>196200</v>
      </c>
    </row>
    <row r="2345" spans="1:8" ht="19.2" x14ac:dyDescent="0.45">
      <c r="A2345" s="29">
        <v>3</v>
      </c>
      <c r="B2345" s="30">
        <v>196000</v>
      </c>
      <c r="G2345" s="17">
        <v>100</v>
      </c>
      <c r="H2345" s="5">
        <v>196000</v>
      </c>
    </row>
    <row r="2346" spans="1:8" ht="19.2" x14ac:dyDescent="0.45">
      <c r="A2346" s="25">
        <v>2</v>
      </c>
      <c r="B2346" s="26">
        <v>195895</v>
      </c>
      <c r="G2346" s="17">
        <v>0</v>
      </c>
      <c r="H2346" s="5">
        <v>195895</v>
      </c>
    </row>
    <row r="2347" spans="1:8" ht="19.2" x14ac:dyDescent="0.45">
      <c r="A2347" s="29">
        <v>4</v>
      </c>
      <c r="B2347" s="30">
        <v>195800</v>
      </c>
      <c r="G2347" s="17">
        <v>0</v>
      </c>
      <c r="H2347" s="5">
        <v>195800</v>
      </c>
    </row>
    <row r="2348" spans="1:8" ht="19.2" x14ac:dyDescent="0.45">
      <c r="A2348" s="25">
        <v>3</v>
      </c>
      <c r="B2348" s="26">
        <v>195652</v>
      </c>
      <c r="G2348" s="17">
        <v>0</v>
      </c>
      <c r="H2348" s="5">
        <v>195652</v>
      </c>
    </row>
    <row r="2349" spans="1:8" ht="19.2" x14ac:dyDescent="0.45">
      <c r="A2349" s="29">
        <v>3</v>
      </c>
      <c r="B2349" s="30">
        <v>195000</v>
      </c>
      <c r="G2349" s="17">
        <v>0</v>
      </c>
      <c r="H2349" s="5">
        <v>195000</v>
      </c>
    </row>
    <row r="2350" spans="1:8" ht="19.2" x14ac:dyDescent="0.45">
      <c r="A2350" s="25">
        <v>3</v>
      </c>
      <c r="B2350" s="26">
        <v>195000</v>
      </c>
      <c r="G2350" s="17">
        <v>0</v>
      </c>
      <c r="H2350" s="5">
        <v>195000</v>
      </c>
    </row>
    <row r="2351" spans="1:8" ht="19.2" x14ac:dyDescent="0.45">
      <c r="A2351" s="29">
        <v>3</v>
      </c>
      <c r="B2351" s="30">
        <v>195000</v>
      </c>
      <c r="G2351" s="17">
        <v>0</v>
      </c>
      <c r="H2351" s="5">
        <v>195000</v>
      </c>
    </row>
    <row r="2352" spans="1:8" ht="19.2" x14ac:dyDescent="0.45">
      <c r="A2352" s="25">
        <v>2</v>
      </c>
      <c r="B2352" s="26">
        <v>195000</v>
      </c>
      <c r="G2352" s="17">
        <v>0</v>
      </c>
      <c r="H2352" s="5">
        <v>195000</v>
      </c>
    </row>
    <row r="2353" spans="1:8" ht="19.2" x14ac:dyDescent="0.45">
      <c r="A2353" s="29">
        <v>4</v>
      </c>
      <c r="B2353" s="30">
        <v>194500</v>
      </c>
      <c r="G2353" s="17">
        <v>0</v>
      </c>
      <c r="H2353" s="5">
        <v>194500</v>
      </c>
    </row>
    <row r="2354" spans="1:8" ht="19.2" x14ac:dyDescent="0.45">
      <c r="A2354" s="25">
        <v>3</v>
      </c>
      <c r="B2354" s="26">
        <v>193500</v>
      </c>
      <c r="G2354" s="17">
        <v>100</v>
      </c>
      <c r="H2354" s="5">
        <v>193500</v>
      </c>
    </row>
    <row r="2355" spans="1:8" ht="19.2" x14ac:dyDescent="0.45">
      <c r="A2355" s="29">
        <v>3</v>
      </c>
      <c r="B2355" s="30">
        <v>193000</v>
      </c>
      <c r="G2355" s="17">
        <v>100</v>
      </c>
      <c r="H2355" s="5">
        <v>193000</v>
      </c>
    </row>
    <row r="2356" spans="1:8" ht="19.2" x14ac:dyDescent="0.45">
      <c r="A2356" s="25">
        <v>3</v>
      </c>
      <c r="B2356" s="26">
        <v>192500</v>
      </c>
      <c r="G2356" s="17">
        <v>100</v>
      </c>
      <c r="H2356" s="5">
        <v>192500</v>
      </c>
    </row>
    <row r="2357" spans="1:8" ht="19.2" x14ac:dyDescent="0.45">
      <c r="A2357" s="29">
        <v>3</v>
      </c>
      <c r="B2357" s="30">
        <v>192000</v>
      </c>
      <c r="G2357" s="17">
        <v>0</v>
      </c>
      <c r="H2357" s="5">
        <v>192000</v>
      </c>
    </row>
    <row r="2358" spans="1:8" ht="19.2" x14ac:dyDescent="0.45">
      <c r="A2358" s="25">
        <v>3</v>
      </c>
      <c r="B2358" s="26">
        <v>191765</v>
      </c>
      <c r="G2358" s="17">
        <v>0</v>
      </c>
      <c r="H2358" s="5">
        <v>191765</v>
      </c>
    </row>
    <row r="2359" spans="1:8" ht="19.2" x14ac:dyDescent="0.45">
      <c r="A2359" s="29">
        <v>3</v>
      </c>
      <c r="B2359" s="30">
        <v>191765</v>
      </c>
      <c r="G2359" s="17">
        <v>0</v>
      </c>
      <c r="H2359" s="5">
        <v>191765</v>
      </c>
    </row>
    <row r="2360" spans="1:8" ht="19.2" x14ac:dyDescent="0.45">
      <c r="A2360" s="25">
        <v>3</v>
      </c>
      <c r="B2360" s="26">
        <v>190000</v>
      </c>
      <c r="G2360" s="17">
        <v>0</v>
      </c>
      <c r="H2360" s="5">
        <v>190000</v>
      </c>
    </row>
    <row r="2361" spans="1:8" ht="19.2" x14ac:dyDescent="0.45">
      <c r="A2361" s="29">
        <v>3</v>
      </c>
      <c r="B2361" s="30">
        <v>190000</v>
      </c>
      <c r="G2361" s="17">
        <v>100</v>
      </c>
      <c r="H2361" s="5">
        <v>190000</v>
      </c>
    </row>
    <row r="2362" spans="1:8" ht="19.2" x14ac:dyDescent="0.45">
      <c r="A2362" s="25">
        <v>3</v>
      </c>
      <c r="B2362" s="26">
        <v>190000</v>
      </c>
      <c r="G2362" s="17">
        <v>0</v>
      </c>
      <c r="H2362" s="5">
        <v>190000</v>
      </c>
    </row>
    <row r="2363" spans="1:8" ht="19.2" x14ac:dyDescent="0.45">
      <c r="A2363" s="29">
        <v>3</v>
      </c>
      <c r="B2363" s="30">
        <v>190000</v>
      </c>
      <c r="G2363" s="17">
        <v>100</v>
      </c>
      <c r="H2363" s="5">
        <v>190000</v>
      </c>
    </row>
    <row r="2364" spans="1:8" ht="19.2" x14ac:dyDescent="0.45">
      <c r="A2364" s="25">
        <v>3</v>
      </c>
      <c r="B2364" s="26">
        <v>190000</v>
      </c>
      <c r="G2364" s="17">
        <v>0</v>
      </c>
      <c r="H2364" s="5">
        <v>190000</v>
      </c>
    </row>
    <row r="2365" spans="1:8" ht="19.2" x14ac:dyDescent="0.45">
      <c r="A2365" s="29">
        <v>3</v>
      </c>
      <c r="B2365" s="30">
        <v>190000</v>
      </c>
      <c r="G2365" s="17">
        <v>100</v>
      </c>
      <c r="H2365" s="5">
        <v>190000</v>
      </c>
    </row>
    <row r="2366" spans="1:8" ht="19.2" x14ac:dyDescent="0.45">
      <c r="A2366" s="25">
        <v>1</v>
      </c>
      <c r="B2366" s="26">
        <v>190000</v>
      </c>
      <c r="G2366" s="17">
        <v>0</v>
      </c>
      <c r="H2366" s="5">
        <v>190000</v>
      </c>
    </row>
    <row r="2367" spans="1:8" ht="19.2" x14ac:dyDescent="0.45">
      <c r="A2367" s="29">
        <v>3</v>
      </c>
      <c r="B2367" s="30">
        <v>190000</v>
      </c>
      <c r="G2367" s="17">
        <v>0</v>
      </c>
      <c r="H2367" s="5">
        <v>190000</v>
      </c>
    </row>
    <row r="2368" spans="1:8" ht="19.2" x14ac:dyDescent="0.45">
      <c r="A2368" s="25">
        <v>3</v>
      </c>
      <c r="B2368" s="26">
        <v>190000</v>
      </c>
      <c r="G2368" s="17">
        <v>0</v>
      </c>
      <c r="H2368" s="5">
        <v>190000</v>
      </c>
    </row>
    <row r="2369" spans="1:8" ht="19.2" x14ac:dyDescent="0.45">
      <c r="A2369" s="29">
        <v>3</v>
      </c>
      <c r="B2369" s="30">
        <v>190000</v>
      </c>
      <c r="G2369" s="17">
        <v>0</v>
      </c>
      <c r="H2369" s="5">
        <v>190000</v>
      </c>
    </row>
    <row r="2370" spans="1:8" ht="19.2" x14ac:dyDescent="0.45">
      <c r="A2370" s="25">
        <v>2</v>
      </c>
      <c r="B2370" s="26">
        <v>190000</v>
      </c>
      <c r="G2370" s="17">
        <v>100</v>
      </c>
      <c r="H2370" s="5">
        <v>190000</v>
      </c>
    </row>
    <row r="2371" spans="1:8" ht="19.2" x14ac:dyDescent="0.45">
      <c r="A2371" s="29">
        <v>2</v>
      </c>
      <c r="B2371" s="30">
        <v>190000</v>
      </c>
      <c r="G2371" s="17">
        <v>0</v>
      </c>
      <c r="H2371" s="5">
        <v>190000</v>
      </c>
    </row>
    <row r="2372" spans="1:8" ht="19.2" x14ac:dyDescent="0.45">
      <c r="A2372" s="25">
        <v>3</v>
      </c>
      <c r="B2372" s="26">
        <v>190000</v>
      </c>
      <c r="G2372" s="17">
        <v>0</v>
      </c>
      <c r="H2372" s="5">
        <v>190000</v>
      </c>
    </row>
    <row r="2373" spans="1:8" ht="19.2" x14ac:dyDescent="0.45">
      <c r="A2373" s="29">
        <v>3</v>
      </c>
      <c r="B2373" s="30">
        <v>189110</v>
      </c>
      <c r="G2373" s="17">
        <v>0</v>
      </c>
      <c r="H2373" s="5">
        <v>189110</v>
      </c>
    </row>
    <row r="2374" spans="1:8" ht="19.2" x14ac:dyDescent="0.45">
      <c r="A2374" s="25">
        <v>3</v>
      </c>
      <c r="B2374" s="26">
        <v>188800</v>
      </c>
      <c r="G2374" s="17">
        <v>100</v>
      </c>
      <c r="H2374" s="5">
        <v>188800</v>
      </c>
    </row>
    <row r="2375" spans="1:8" ht="19.2" x14ac:dyDescent="0.45">
      <c r="A2375" s="29">
        <v>3</v>
      </c>
      <c r="B2375" s="30">
        <v>188800</v>
      </c>
      <c r="G2375" s="17">
        <v>100</v>
      </c>
      <c r="H2375" s="5">
        <v>188800</v>
      </c>
    </row>
    <row r="2376" spans="1:8" ht="19.2" x14ac:dyDescent="0.45">
      <c r="A2376" s="25">
        <v>3</v>
      </c>
      <c r="B2376" s="26">
        <v>188500</v>
      </c>
      <c r="G2376" s="17">
        <v>100</v>
      </c>
      <c r="H2376" s="5">
        <v>188500</v>
      </c>
    </row>
    <row r="2377" spans="1:8" ht="19.2" x14ac:dyDescent="0.45">
      <c r="A2377" s="29">
        <v>2</v>
      </c>
      <c r="B2377" s="30">
        <v>187500</v>
      </c>
      <c r="G2377" s="17">
        <v>0</v>
      </c>
      <c r="H2377" s="5">
        <v>187500</v>
      </c>
    </row>
    <row r="2378" spans="1:8" ht="19.2" x14ac:dyDescent="0.45">
      <c r="A2378" s="25">
        <v>3</v>
      </c>
      <c r="B2378" s="26">
        <v>187500</v>
      </c>
      <c r="G2378" s="17">
        <v>100</v>
      </c>
      <c r="H2378" s="5">
        <v>187500</v>
      </c>
    </row>
    <row r="2379" spans="1:8" ht="19.2" x14ac:dyDescent="0.45">
      <c r="A2379" s="29">
        <v>3</v>
      </c>
      <c r="B2379" s="30">
        <v>187000</v>
      </c>
      <c r="G2379" s="17">
        <v>0</v>
      </c>
      <c r="H2379" s="5">
        <v>187000</v>
      </c>
    </row>
    <row r="2380" spans="1:8" ht="19.2" x14ac:dyDescent="0.45">
      <c r="A2380" s="25">
        <v>3</v>
      </c>
      <c r="B2380" s="26">
        <v>186300</v>
      </c>
      <c r="G2380" s="17">
        <v>100</v>
      </c>
      <c r="H2380" s="5">
        <v>186300</v>
      </c>
    </row>
    <row r="2381" spans="1:8" ht="19.2" x14ac:dyDescent="0.45">
      <c r="A2381" s="29">
        <v>3</v>
      </c>
      <c r="B2381" s="30">
        <v>186300</v>
      </c>
      <c r="G2381" s="17">
        <v>100</v>
      </c>
      <c r="H2381" s="5">
        <v>186300</v>
      </c>
    </row>
    <row r="2382" spans="1:8" ht="19.2" x14ac:dyDescent="0.45">
      <c r="A2382" s="25">
        <v>3</v>
      </c>
      <c r="B2382" s="26">
        <v>186000</v>
      </c>
      <c r="G2382" s="17">
        <v>0</v>
      </c>
      <c r="H2382" s="5">
        <v>186000</v>
      </c>
    </row>
    <row r="2383" spans="1:8" ht="19.2" x14ac:dyDescent="0.45">
      <c r="A2383" s="29">
        <v>3</v>
      </c>
      <c r="B2383" s="30">
        <v>186000</v>
      </c>
      <c r="G2383" s="17">
        <v>0</v>
      </c>
      <c r="H2383" s="5">
        <v>186000</v>
      </c>
    </row>
    <row r="2384" spans="1:8" ht="19.2" x14ac:dyDescent="0.45">
      <c r="A2384" s="25">
        <v>3</v>
      </c>
      <c r="B2384" s="26">
        <v>186000</v>
      </c>
      <c r="G2384" s="17">
        <v>100</v>
      </c>
      <c r="H2384" s="5">
        <v>186000</v>
      </c>
    </row>
    <row r="2385" spans="1:8" ht="19.2" x14ac:dyDescent="0.45">
      <c r="A2385" s="29">
        <v>3</v>
      </c>
      <c r="B2385" s="30">
        <v>185900</v>
      </c>
      <c r="G2385" s="17">
        <v>0</v>
      </c>
      <c r="H2385" s="5">
        <v>185900</v>
      </c>
    </row>
    <row r="2386" spans="1:8" ht="19.2" x14ac:dyDescent="0.45">
      <c r="A2386" s="25">
        <v>3</v>
      </c>
      <c r="B2386" s="26">
        <v>185900</v>
      </c>
      <c r="G2386" s="17">
        <v>0</v>
      </c>
      <c r="H2386" s="5">
        <v>185900</v>
      </c>
    </row>
    <row r="2387" spans="1:8" ht="19.2" x14ac:dyDescent="0.45">
      <c r="A2387" s="29">
        <v>3</v>
      </c>
      <c r="B2387" s="30">
        <v>185900</v>
      </c>
      <c r="G2387" s="17">
        <v>0</v>
      </c>
      <c r="H2387" s="5">
        <v>185900</v>
      </c>
    </row>
    <row r="2388" spans="1:8" ht="19.2" x14ac:dyDescent="0.45">
      <c r="A2388" s="25">
        <v>3</v>
      </c>
      <c r="B2388" s="26">
        <v>185900</v>
      </c>
      <c r="G2388" s="17">
        <v>0</v>
      </c>
      <c r="H2388" s="5">
        <v>185900</v>
      </c>
    </row>
    <row r="2389" spans="1:8" ht="19.2" x14ac:dyDescent="0.45">
      <c r="A2389" s="29">
        <v>3</v>
      </c>
      <c r="B2389" s="30">
        <v>185900</v>
      </c>
      <c r="G2389" s="17">
        <v>0</v>
      </c>
      <c r="H2389" s="5">
        <v>185900</v>
      </c>
    </row>
    <row r="2390" spans="1:8" ht="19.2" x14ac:dyDescent="0.45">
      <c r="A2390" s="25">
        <v>3</v>
      </c>
      <c r="B2390" s="26">
        <v>185900</v>
      </c>
      <c r="G2390" s="17">
        <v>0</v>
      </c>
      <c r="H2390" s="5">
        <v>185900</v>
      </c>
    </row>
    <row r="2391" spans="1:8" ht="19.2" x14ac:dyDescent="0.45">
      <c r="A2391" s="29">
        <v>3</v>
      </c>
      <c r="B2391" s="30">
        <v>185900</v>
      </c>
      <c r="G2391" s="17">
        <v>0</v>
      </c>
      <c r="H2391" s="5">
        <v>185900</v>
      </c>
    </row>
    <row r="2392" spans="1:8" ht="19.2" x14ac:dyDescent="0.45">
      <c r="A2392" s="25">
        <v>3</v>
      </c>
      <c r="B2392" s="26">
        <v>185900</v>
      </c>
      <c r="G2392" s="17">
        <v>0</v>
      </c>
      <c r="H2392" s="5">
        <v>185900</v>
      </c>
    </row>
    <row r="2393" spans="1:8" ht="19.2" x14ac:dyDescent="0.45">
      <c r="A2393" s="29">
        <v>3</v>
      </c>
      <c r="B2393" s="30">
        <v>185900</v>
      </c>
      <c r="G2393" s="17">
        <v>0</v>
      </c>
      <c r="H2393" s="5">
        <v>185900</v>
      </c>
    </row>
    <row r="2394" spans="1:8" ht="19.2" x14ac:dyDescent="0.45">
      <c r="A2394" s="25">
        <v>3</v>
      </c>
      <c r="B2394" s="26">
        <v>185900</v>
      </c>
      <c r="G2394" s="17">
        <v>0</v>
      </c>
      <c r="H2394" s="5">
        <v>185900</v>
      </c>
    </row>
    <row r="2395" spans="1:8" ht="19.2" x14ac:dyDescent="0.45">
      <c r="A2395" s="29">
        <v>3</v>
      </c>
      <c r="B2395" s="30">
        <v>185900</v>
      </c>
      <c r="G2395" s="17">
        <v>0</v>
      </c>
      <c r="H2395" s="5">
        <v>185900</v>
      </c>
    </row>
    <row r="2396" spans="1:8" ht="19.2" x14ac:dyDescent="0.45">
      <c r="A2396" s="25">
        <v>3</v>
      </c>
      <c r="B2396" s="26">
        <v>185900</v>
      </c>
      <c r="G2396" s="17">
        <v>0</v>
      </c>
      <c r="H2396" s="5">
        <v>185900</v>
      </c>
    </row>
    <row r="2397" spans="1:8" ht="19.2" x14ac:dyDescent="0.45">
      <c r="A2397" s="29">
        <v>3</v>
      </c>
      <c r="B2397" s="30">
        <v>185900</v>
      </c>
      <c r="G2397" s="17">
        <v>0</v>
      </c>
      <c r="H2397" s="5">
        <v>185900</v>
      </c>
    </row>
    <row r="2398" spans="1:8" ht="19.2" x14ac:dyDescent="0.45">
      <c r="A2398" s="25">
        <v>2</v>
      </c>
      <c r="B2398" s="26">
        <v>185700</v>
      </c>
      <c r="G2398" s="17">
        <v>0</v>
      </c>
      <c r="H2398" s="5">
        <v>185700</v>
      </c>
    </row>
    <row r="2399" spans="1:8" ht="19.2" x14ac:dyDescent="0.45">
      <c r="A2399" s="29">
        <v>3</v>
      </c>
      <c r="B2399" s="30">
        <v>185000</v>
      </c>
      <c r="G2399" s="17">
        <v>100</v>
      </c>
      <c r="H2399" s="5">
        <v>185000</v>
      </c>
    </row>
    <row r="2400" spans="1:8" ht="19.2" x14ac:dyDescent="0.45">
      <c r="A2400" s="25">
        <v>4</v>
      </c>
      <c r="B2400" s="26">
        <v>185000</v>
      </c>
      <c r="G2400" s="17">
        <v>0</v>
      </c>
      <c r="H2400" s="5">
        <v>185000</v>
      </c>
    </row>
    <row r="2401" spans="1:8" ht="19.2" x14ac:dyDescent="0.45">
      <c r="A2401" s="29">
        <v>3</v>
      </c>
      <c r="B2401" s="30">
        <v>185000</v>
      </c>
      <c r="G2401" s="17">
        <v>0</v>
      </c>
      <c r="H2401" s="5">
        <v>185000</v>
      </c>
    </row>
    <row r="2402" spans="1:8" ht="19.2" x14ac:dyDescent="0.45">
      <c r="A2402" s="25">
        <v>3</v>
      </c>
      <c r="B2402" s="26">
        <v>185000</v>
      </c>
      <c r="G2402" s="17">
        <v>100</v>
      </c>
      <c r="H2402" s="5">
        <v>185000</v>
      </c>
    </row>
    <row r="2403" spans="1:8" ht="19.2" x14ac:dyDescent="0.45">
      <c r="A2403" s="29">
        <v>3</v>
      </c>
      <c r="B2403" s="30">
        <v>185000</v>
      </c>
      <c r="G2403" s="17">
        <v>0</v>
      </c>
      <c r="H2403" s="5">
        <v>185000</v>
      </c>
    </row>
    <row r="2404" spans="1:8" ht="19.2" x14ac:dyDescent="0.45">
      <c r="A2404" s="25">
        <v>3</v>
      </c>
      <c r="B2404" s="26">
        <v>185000</v>
      </c>
      <c r="G2404" s="17">
        <v>0</v>
      </c>
      <c r="H2404" s="5">
        <v>185000</v>
      </c>
    </row>
    <row r="2405" spans="1:8" ht="19.2" x14ac:dyDescent="0.45">
      <c r="A2405" s="29">
        <v>3</v>
      </c>
      <c r="B2405" s="30">
        <v>185000</v>
      </c>
      <c r="G2405" s="17">
        <v>100</v>
      </c>
      <c r="H2405" s="5">
        <v>185000</v>
      </c>
    </row>
    <row r="2406" spans="1:8" ht="19.2" x14ac:dyDescent="0.45">
      <c r="A2406" s="25">
        <v>3</v>
      </c>
      <c r="B2406" s="26">
        <v>185000</v>
      </c>
      <c r="G2406" s="17">
        <v>100</v>
      </c>
      <c r="H2406" s="5">
        <v>185000</v>
      </c>
    </row>
    <row r="2407" spans="1:8" ht="19.2" x14ac:dyDescent="0.45">
      <c r="A2407" s="29">
        <v>2</v>
      </c>
      <c r="B2407" s="30">
        <v>185000</v>
      </c>
      <c r="G2407" s="17">
        <v>100</v>
      </c>
      <c r="H2407" s="5">
        <v>185000</v>
      </c>
    </row>
    <row r="2408" spans="1:8" ht="19.2" x14ac:dyDescent="0.45">
      <c r="A2408" s="25">
        <v>2</v>
      </c>
      <c r="B2408" s="26">
        <v>185000</v>
      </c>
      <c r="G2408" s="17">
        <v>0</v>
      </c>
      <c r="H2408" s="5">
        <v>185000</v>
      </c>
    </row>
    <row r="2409" spans="1:8" ht="19.2" x14ac:dyDescent="0.45">
      <c r="A2409" s="29">
        <v>3</v>
      </c>
      <c r="B2409" s="30">
        <v>185000</v>
      </c>
      <c r="G2409" s="17">
        <v>0</v>
      </c>
      <c r="H2409" s="5">
        <v>185000</v>
      </c>
    </row>
    <row r="2410" spans="1:8" ht="19.2" x14ac:dyDescent="0.45">
      <c r="A2410" s="25">
        <v>3</v>
      </c>
      <c r="B2410" s="26">
        <v>185000</v>
      </c>
      <c r="G2410" s="17">
        <v>100</v>
      </c>
      <c r="H2410" s="5">
        <v>185000</v>
      </c>
    </row>
    <row r="2411" spans="1:8" ht="19.2" x14ac:dyDescent="0.45">
      <c r="A2411" s="29">
        <v>3</v>
      </c>
      <c r="B2411" s="30">
        <v>185000</v>
      </c>
      <c r="G2411" s="17">
        <v>0</v>
      </c>
      <c r="H2411" s="5">
        <v>185000</v>
      </c>
    </row>
    <row r="2412" spans="1:8" ht="19.2" x14ac:dyDescent="0.45">
      <c r="A2412" s="25">
        <v>3</v>
      </c>
      <c r="B2412" s="26">
        <v>185000</v>
      </c>
      <c r="G2412" s="17">
        <v>0</v>
      </c>
      <c r="H2412" s="5">
        <v>185000</v>
      </c>
    </row>
    <row r="2413" spans="1:8" ht="19.2" x14ac:dyDescent="0.45">
      <c r="A2413" s="29">
        <v>3</v>
      </c>
      <c r="B2413" s="30">
        <v>185000</v>
      </c>
      <c r="G2413" s="17">
        <v>0</v>
      </c>
      <c r="H2413" s="5">
        <v>185000</v>
      </c>
    </row>
    <row r="2414" spans="1:8" ht="19.2" x14ac:dyDescent="0.45">
      <c r="A2414" s="25">
        <v>3</v>
      </c>
      <c r="B2414" s="26">
        <v>185000</v>
      </c>
      <c r="G2414" s="17">
        <v>100</v>
      </c>
      <c r="H2414" s="5">
        <v>185000</v>
      </c>
    </row>
    <row r="2415" spans="1:8" ht="19.2" x14ac:dyDescent="0.45">
      <c r="A2415" s="29">
        <v>3</v>
      </c>
      <c r="B2415" s="30">
        <v>185000</v>
      </c>
      <c r="G2415" s="17">
        <v>0</v>
      </c>
      <c r="H2415" s="5">
        <v>185000</v>
      </c>
    </row>
    <row r="2416" spans="1:8" ht="19.2" x14ac:dyDescent="0.45">
      <c r="A2416" s="25">
        <v>3</v>
      </c>
      <c r="B2416" s="26">
        <v>184700</v>
      </c>
      <c r="G2416" s="17">
        <v>0</v>
      </c>
      <c r="H2416" s="5">
        <v>184700</v>
      </c>
    </row>
    <row r="2417" spans="1:8" ht="19.2" x14ac:dyDescent="0.45">
      <c r="A2417" s="29">
        <v>3</v>
      </c>
      <c r="B2417" s="30">
        <v>184590</v>
      </c>
      <c r="G2417" s="17">
        <v>0</v>
      </c>
      <c r="H2417" s="5">
        <v>184590</v>
      </c>
    </row>
    <row r="2418" spans="1:8" ht="19.2" x14ac:dyDescent="0.45">
      <c r="A2418" s="25">
        <v>3</v>
      </c>
      <c r="B2418" s="26">
        <v>184000</v>
      </c>
      <c r="G2418" s="17">
        <v>100</v>
      </c>
      <c r="H2418" s="5">
        <v>184000</v>
      </c>
    </row>
    <row r="2419" spans="1:8" ht="19.2" x14ac:dyDescent="0.45">
      <c r="A2419" s="29">
        <v>3</v>
      </c>
      <c r="B2419" s="30">
        <v>184000</v>
      </c>
      <c r="G2419" s="17">
        <v>100</v>
      </c>
      <c r="H2419" s="5">
        <v>184000</v>
      </c>
    </row>
    <row r="2420" spans="1:8" ht="19.2" x14ac:dyDescent="0.45">
      <c r="A2420" s="25">
        <v>3</v>
      </c>
      <c r="B2420" s="26">
        <v>184000</v>
      </c>
      <c r="G2420" s="17">
        <v>100</v>
      </c>
      <c r="H2420" s="5">
        <v>184000</v>
      </c>
    </row>
    <row r="2421" spans="1:8" ht="19.2" x14ac:dyDescent="0.45">
      <c r="A2421" s="29">
        <v>3</v>
      </c>
      <c r="B2421" s="30">
        <v>184000</v>
      </c>
      <c r="G2421" s="17">
        <v>100</v>
      </c>
      <c r="H2421" s="5">
        <v>184000</v>
      </c>
    </row>
    <row r="2422" spans="1:8" ht="19.2" x14ac:dyDescent="0.45">
      <c r="A2422" s="25">
        <v>3</v>
      </c>
      <c r="B2422" s="26">
        <v>184000</v>
      </c>
      <c r="G2422" s="17">
        <v>0</v>
      </c>
      <c r="H2422" s="5">
        <v>184000</v>
      </c>
    </row>
    <row r="2423" spans="1:8" ht="19.2" x14ac:dyDescent="0.45">
      <c r="A2423" s="29">
        <v>3</v>
      </c>
      <c r="B2423" s="30">
        <v>184000</v>
      </c>
      <c r="G2423" s="17">
        <v>100</v>
      </c>
      <c r="H2423" s="5">
        <v>184000</v>
      </c>
    </row>
    <row r="2424" spans="1:8" ht="19.2" x14ac:dyDescent="0.45">
      <c r="A2424" s="25">
        <v>3</v>
      </c>
      <c r="B2424" s="26">
        <v>183600</v>
      </c>
      <c r="G2424" s="17">
        <v>0</v>
      </c>
      <c r="H2424" s="5">
        <v>183600</v>
      </c>
    </row>
    <row r="2425" spans="1:8" ht="19.2" x14ac:dyDescent="0.45">
      <c r="A2425" s="29">
        <v>3</v>
      </c>
      <c r="B2425" s="30">
        <v>183500</v>
      </c>
      <c r="G2425" s="17">
        <v>100</v>
      </c>
      <c r="H2425" s="5">
        <v>183500</v>
      </c>
    </row>
    <row r="2426" spans="1:8" ht="19.2" x14ac:dyDescent="0.45">
      <c r="A2426" s="25">
        <v>3</v>
      </c>
      <c r="B2426" s="26">
        <v>183500</v>
      </c>
      <c r="G2426" s="17">
        <v>100</v>
      </c>
      <c r="H2426" s="5">
        <v>183500</v>
      </c>
    </row>
    <row r="2427" spans="1:8" ht="19.2" x14ac:dyDescent="0.45">
      <c r="A2427" s="29">
        <v>3</v>
      </c>
      <c r="B2427" s="30">
        <v>183500</v>
      </c>
      <c r="G2427" s="17">
        <v>100</v>
      </c>
      <c r="H2427" s="5">
        <v>183500</v>
      </c>
    </row>
    <row r="2428" spans="1:8" ht="19.2" x14ac:dyDescent="0.45">
      <c r="A2428" s="25">
        <v>3</v>
      </c>
      <c r="B2428" s="26">
        <v>183500</v>
      </c>
      <c r="G2428" s="17">
        <v>100</v>
      </c>
      <c r="H2428" s="5">
        <v>183500</v>
      </c>
    </row>
    <row r="2429" spans="1:8" ht="19.2" x14ac:dyDescent="0.45">
      <c r="A2429" s="29">
        <v>3</v>
      </c>
      <c r="B2429" s="30">
        <v>183500</v>
      </c>
      <c r="G2429" s="17">
        <v>100</v>
      </c>
      <c r="H2429" s="5">
        <v>183500</v>
      </c>
    </row>
    <row r="2430" spans="1:8" ht="19.2" x14ac:dyDescent="0.45">
      <c r="A2430" s="25">
        <v>3</v>
      </c>
      <c r="B2430" s="26">
        <v>183500</v>
      </c>
      <c r="G2430" s="17">
        <v>100</v>
      </c>
      <c r="H2430" s="5">
        <v>183500</v>
      </c>
    </row>
    <row r="2431" spans="1:8" ht="19.2" x14ac:dyDescent="0.45">
      <c r="A2431" s="29">
        <v>2</v>
      </c>
      <c r="B2431" s="30">
        <v>183310</v>
      </c>
      <c r="G2431" s="17">
        <v>0</v>
      </c>
      <c r="H2431" s="5">
        <v>183310</v>
      </c>
    </row>
    <row r="2432" spans="1:8" ht="19.2" x14ac:dyDescent="0.45">
      <c r="A2432" s="25">
        <v>2</v>
      </c>
      <c r="B2432" s="26">
        <v>183310</v>
      </c>
      <c r="G2432" s="17">
        <v>0</v>
      </c>
      <c r="H2432" s="5">
        <v>183310</v>
      </c>
    </row>
    <row r="2433" spans="1:8" ht="19.2" x14ac:dyDescent="0.45">
      <c r="A2433" s="29">
        <v>2</v>
      </c>
      <c r="B2433" s="30">
        <v>183310</v>
      </c>
      <c r="G2433" s="17">
        <v>0</v>
      </c>
      <c r="H2433" s="5">
        <v>183310</v>
      </c>
    </row>
    <row r="2434" spans="1:8" ht="19.2" x14ac:dyDescent="0.45">
      <c r="A2434" s="25">
        <v>3</v>
      </c>
      <c r="B2434" s="26">
        <v>183000</v>
      </c>
      <c r="G2434" s="17">
        <v>100</v>
      </c>
      <c r="H2434" s="5">
        <v>183000</v>
      </c>
    </row>
    <row r="2435" spans="1:8" ht="19.2" x14ac:dyDescent="0.45">
      <c r="A2435" s="29">
        <v>3</v>
      </c>
      <c r="B2435" s="30">
        <v>183000</v>
      </c>
      <c r="G2435" s="17">
        <v>100</v>
      </c>
      <c r="H2435" s="5">
        <v>183000</v>
      </c>
    </row>
    <row r="2436" spans="1:8" ht="19.2" x14ac:dyDescent="0.45">
      <c r="A2436" s="25">
        <v>3</v>
      </c>
      <c r="B2436" s="26">
        <v>183000</v>
      </c>
      <c r="G2436" s="17">
        <v>0</v>
      </c>
      <c r="H2436" s="5">
        <v>183000</v>
      </c>
    </row>
    <row r="2437" spans="1:8" ht="19.2" x14ac:dyDescent="0.45">
      <c r="A2437" s="29">
        <v>3</v>
      </c>
      <c r="B2437" s="30">
        <v>182750</v>
      </c>
      <c r="G2437" s="17">
        <v>100</v>
      </c>
      <c r="H2437" s="5">
        <v>182750</v>
      </c>
    </row>
    <row r="2438" spans="1:8" ht="19.2" x14ac:dyDescent="0.45">
      <c r="A2438" s="25">
        <v>2</v>
      </c>
      <c r="B2438" s="26">
        <v>182500</v>
      </c>
      <c r="G2438" s="17">
        <v>0</v>
      </c>
      <c r="H2438" s="5">
        <v>182500</v>
      </c>
    </row>
    <row r="2439" spans="1:8" ht="19.2" x14ac:dyDescent="0.45">
      <c r="A2439" s="29">
        <v>3</v>
      </c>
      <c r="B2439" s="30">
        <v>182200</v>
      </c>
      <c r="G2439" s="17">
        <v>100</v>
      </c>
      <c r="H2439" s="5">
        <v>182200</v>
      </c>
    </row>
    <row r="2440" spans="1:8" ht="19.2" x14ac:dyDescent="0.45">
      <c r="A2440" s="25">
        <v>3</v>
      </c>
      <c r="B2440" s="26">
        <v>182000</v>
      </c>
      <c r="G2440" s="17">
        <v>0</v>
      </c>
      <c r="H2440" s="5">
        <v>182000</v>
      </c>
    </row>
    <row r="2441" spans="1:8" ht="19.2" x14ac:dyDescent="0.45">
      <c r="A2441" s="29">
        <v>3</v>
      </c>
      <c r="B2441" s="30">
        <v>182000</v>
      </c>
      <c r="G2441" s="17">
        <v>0</v>
      </c>
      <c r="H2441" s="5">
        <v>182000</v>
      </c>
    </row>
    <row r="2442" spans="1:8" ht="19.2" x14ac:dyDescent="0.45">
      <c r="A2442" s="25">
        <v>3</v>
      </c>
      <c r="B2442" s="26">
        <v>182000</v>
      </c>
      <c r="G2442" s="17">
        <v>100</v>
      </c>
      <c r="H2442" s="5">
        <v>182000</v>
      </c>
    </row>
    <row r="2443" spans="1:8" ht="19.2" x14ac:dyDescent="0.45">
      <c r="A2443" s="29">
        <v>3</v>
      </c>
      <c r="B2443" s="30">
        <v>181000</v>
      </c>
      <c r="G2443" s="17">
        <v>0</v>
      </c>
      <c r="H2443" s="5">
        <v>181000</v>
      </c>
    </row>
    <row r="2444" spans="1:8" ht="19.2" x14ac:dyDescent="0.45">
      <c r="A2444" s="25">
        <v>3</v>
      </c>
      <c r="B2444" s="26">
        <v>180560</v>
      </c>
      <c r="G2444" s="17">
        <v>0</v>
      </c>
      <c r="H2444" s="5">
        <v>180560</v>
      </c>
    </row>
    <row r="2445" spans="1:8" ht="19.2" x14ac:dyDescent="0.45">
      <c r="A2445" s="29">
        <v>3</v>
      </c>
      <c r="B2445" s="30">
        <v>180180</v>
      </c>
      <c r="G2445" s="17">
        <v>0</v>
      </c>
      <c r="H2445" s="5">
        <v>180180</v>
      </c>
    </row>
    <row r="2446" spans="1:8" ht="19.2" x14ac:dyDescent="0.45">
      <c r="A2446" s="25">
        <v>3</v>
      </c>
      <c r="B2446" s="26">
        <v>180180</v>
      </c>
      <c r="G2446" s="17">
        <v>0</v>
      </c>
      <c r="H2446" s="5">
        <v>180180</v>
      </c>
    </row>
    <row r="2447" spans="1:8" ht="19.2" x14ac:dyDescent="0.45">
      <c r="A2447" s="29">
        <v>3</v>
      </c>
      <c r="B2447" s="30">
        <v>180180</v>
      </c>
      <c r="G2447" s="17">
        <v>0</v>
      </c>
      <c r="H2447" s="5">
        <v>180180</v>
      </c>
    </row>
    <row r="2448" spans="1:8" ht="19.2" x14ac:dyDescent="0.45">
      <c r="A2448" s="25">
        <v>3</v>
      </c>
      <c r="B2448" s="26">
        <v>180180</v>
      </c>
      <c r="G2448" s="17">
        <v>0</v>
      </c>
      <c r="H2448" s="5">
        <v>180180</v>
      </c>
    </row>
    <row r="2449" spans="1:8" ht="19.2" x14ac:dyDescent="0.45">
      <c r="A2449" s="29">
        <v>3</v>
      </c>
      <c r="B2449" s="30">
        <v>180180</v>
      </c>
      <c r="G2449" s="17">
        <v>0</v>
      </c>
      <c r="H2449" s="5">
        <v>180180</v>
      </c>
    </row>
    <row r="2450" spans="1:8" ht="19.2" x14ac:dyDescent="0.45">
      <c r="A2450" s="25">
        <v>3</v>
      </c>
      <c r="B2450" s="26">
        <v>180000</v>
      </c>
      <c r="G2450" s="17">
        <v>100</v>
      </c>
      <c r="H2450" s="5">
        <v>180000</v>
      </c>
    </row>
    <row r="2451" spans="1:8" ht="19.2" x14ac:dyDescent="0.45">
      <c r="A2451" s="29">
        <v>2</v>
      </c>
      <c r="B2451" s="30">
        <v>180000</v>
      </c>
      <c r="G2451" s="17">
        <v>0</v>
      </c>
      <c r="H2451" s="5">
        <v>180000</v>
      </c>
    </row>
    <row r="2452" spans="1:8" ht="19.2" x14ac:dyDescent="0.45">
      <c r="A2452" s="25">
        <v>3</v>
      </c>
      <c r="B2452" s="26">
        <v>180000</v>
      </c>
      <c r="G2452" s="17">
        <v>0</v>
      </c>
      <c r="H2452" s="5">
        <v>180000</v>
      </c>
    </row>
    <row r="2453" spans="1:8" ht="19.2" x14ac:dyDescent="0.45">
      <c r="A2453" s="29">
        <v>2</v>
      </c>
      <c r="B2453" s="30">
        <v>180000</v>
      </c>
      <c r="G2453" s="17">
        <v>100</v>
      </c>
      <c r="H2453" s="5">
        <v>180000</v>
      </c>
    </row>
    <row r="2454" spans="1:8" ht="19.2" x14ac:dyDescent="0.45">
      <c r="A2454" s="25">
        <v>4</v>
      </c>
      <c r="B2454" s="26">
        <v>180000</v>
      </c>
      <c r="G2454" s="17">
        <v>0</v>
      </c>
      <c r="H2454" s="5">
        <v>180000</v>
      </c>
    </row>
    <row r="2455" spans="1:8" ht="19.2" x14ac:dyDescent="0.45">
      <c r="A2455" s="29">
        <v>3</v>
      </c>
      <c r="B2455" s="30">
        <v>180000</v>
      </c>
      <c r="G2455" s="17">
        <v>100</v>
      </c>
      <c r="H2455" s="5">
        <v>180000</v>
      </c>
    </row>
    <row r="2456" spans="1:8" ht="19.2" x14ac:dyDescent="0.45">
      <c r="A2456" s="25">
        <v>3</v>
      </c>
      <c r="B2456" s="26">
        <v>180000</v>
      </c>
      <c r="G2456" s="17">
        <v>0</v>
      </c>
      <c r="H2456" s="5">
        <v>180000</v>
      </c>
    </row>
    <row r="2457" spans="1:8" ht="19.2" x14ac:dyDescent="0.45">
      <c r="A2457" s="29">
        <v>3</v>
      </c>
      <c r="B2457" s="30">
        <v>180000</v>
      </c>
      <c r="G2457" s="17">
        <v>0</v>
      </c>
      <c r="H2457" s="5">
        <v>180000</v>
      </c>
    </row>
    <row r="2458" spans="1:8" ht="19.2" x14ac:dyDescent="0.45">
      <c r="A2458" s="25">
        <v>3</v>
      </c>
      <c r="B2458" s="26">
        <v>180000</v>
      </c>
      <c r="G2458" s="17">
        <v>100</v>
      </c>
      <c r="H2458" s="5">
        <v>180000</v>
      </c>
    </row>
    <row r="2459" spans="1:8" ht="19.2" x14ac:dyDescent="0.45">
      <c r="A2459" s="29">
        <v>3</v>
      </c>
      <c r="B2459" s="30">
        <v>180000</v>
      </c>
      <c r="G2459" s="17">
        <v>0</v>
      </c>
      <c r="H2459" s="5">
        <v>180000</v>
      </c>
    </row>
    <row r="2460" spans="1:8" ht="19.2" x14ac:dyDescent="0.45">
      <c r="A2460" s="25">
        <v>3</v>
      </c>
      <c r="B2460" s="26">
        <v>180000</v>
      </c>
      <c r="G2460" s="17">
        <v>0</v>
      </c>
      <c r="H2460" s="5">
        <v>180000</v>
      </c>
    </row>
    <row r="2461" spans="1:8" ht="19.2" x14ac:dyDescent="0.45">
      <c r="A2461" s="29">
        <v>3</v>
      </c>
      <c r="B2461" s="30">
        <v>180000</v>
      </c>
      <c r="G2461" s="17">
        <v>100</v>
      </c>
      <c r="H2461" s="5">
        <v>180000</v>
      </c>
    </row>
    <row r="2462" spans="1:8" ht="19.2" x14ac:dyDescent="0.45">
      <c r="A2462" s="25">
        <v>3</v>
      </c>
      <c r="B2462" s="26">
        <v>180000</v>
      </c>
      <c r="G2462" s="17">
        <v>100</v>
      </c>
      <c r="H2462" s="5">
        <v>180000</v>
      </c>
    </row>
    <row r="2463" spans="1:8" ht="19.2" x14ac:dyDescent="0.45">
      <c r="A2463" s="29">
        <v>3</v>
      </c>
      <c r="B2463" s="30">
        <v>180000</v>
      </c>
      <c r="G2463" s="17">
        <v>0</v>
      </c>
      <c r="H2463" s="5">
        <v>180000</v>
      </c>
    </row>
    <row r="2464" spans="1:8" ht="19.2" x14ac:dyDescent="0.45">
      <c r="A2464" s="25">
        <v>3</v>
      </c>
      <c r="B2464" s="26">
        <v>180000</v>
      </c>
      <c r="G2464" s="17">
        <v>100</v>
      </c>
      <c r="H2464" s="5">
        <v>180000</v>
      </c>
    </row>
    <row r="2465" spans="1:8" ht="19.2" x14ac:dyDescent="0.45">
      <c r="A2465" s="29">
        <v>3</v>
      </c>
      <c r="B2465" s="30">
        <v>180000</v>
      </c>
      <c r="G2465" s="17">
        <v>0</v>
      </c>
      <c r="H2465" s="5">
        <v>180000</v>
      </c>
    </row>
    <row r="2466" spans="1:8" ht="19.2" x14ac:dyDescent="0.45">
      <c r="A2466" s="25">
        <v>2</v>
      </c>
      <c r="B2466" s="26">
        <v>180000</v>
      </c>
      <c r="G2466" s="17">
        <v>100</v>
      </c>
      <c r="H2466" s="5">
        <v>180000</v>
      </c>
    </row>
    <row r="2467" spans="1:8" ht="19.2" x14ac:dyDescent="0.45">
      <c r="A2467" s="29">
        <v>3</v>
      </c>
      <c r="B2467" s="30">
        <v>180000</v>
      </c>
      <c r="G2467" s="17">
        <v>0</v>
      </c>
      <c r="H2467" s="5">
        <v>180000</v>
      </c>
    </row>
    <row r="2468" spans="1:8" ht="19.2" x14ac:dyDescent="0.45">
      <c r="A2468" s="25">
        <v>3</v>
      </c>
      <c r="B2468" s="26">
        <v>180000</v>
      </c>
      <c r="G2468" s="17">
        <v>0</v>
      </c>
      <c r="H2468" s="5">
        <v>180000</v>
      </c>
    </row>
    <row r="2469" spans="1:8" ht="19.2" x14ac:dyDescent="0.45">
      <c r="A2469" s="29">
        <v>3</v>
      </c>
      <c r="B2469" s="30">
        <v>180000</v>
      </c>
      <c r="G2469" s="17">
        <v>0</v>
      </c>
      <c r="H2469" s="5">
        <v>180000</v>
      </c>
    </row>
    <row r="2470" spans="1:8" ht="19.2" x14ac:dyDescent="0.45">
      <c r="A2470" s="25">
        <v>3</v>
      </c>
      <c r="B2470" s="26">
        <v>180000</v>
      </c>
      <c r="G2470" s="17">
        <v>100</v>
      </c>
      <c r="H2470" s="5">
        <v>180000</v>
      </c>
    </row>
    <row r="2471" spans="1:8" ht="19.2" x14ac:dyDescent="0.45">
      <c r="A2471" s="29">
        <v>3</v>
      </c>
      <c r="B2471" s="30">
        <v>180000</v>
      </c>
      <c r="G2471" s="17">
        <v>0</v>
      </c>
      <c r="H2471" s="5">
        <v>180000</v>
      </c>
    </row>
    <row r="2472" spans="1:8" ht="19.2" x14ac:dyDescent="0.45">
      <c r="A2472" s="25">
        <v>3</v>
      </c>
      <c r="B2472" s="26">
        <v>179975</v>
      </c>
      <c r="G2472" s="17">
        <v>100</v>
      </c>
      <c r="H2472" s="5">
        <v>179975</v>
      </c>
    </row>
    <row r="2473" spans="1:8" ht="19.2" x14ac:dyDescent="0.45">
      <c r="A2473" s="29">
        <v>3</v>
      </c>
      <c r="B2473" s="30">
        <v>179820</v>
      </c>
      <c r="G2473" s="17">
        <v>0</v>
      </c>
      <c r="H2473" s="5">
        <v>179820</v>
      </c>
    </row>
    <row r="2474" spans="1:8" ht="19.2" x14ac:dyDescent="0.45">
      <c r="A2474" s="25">
        <v>3</v>
      </c>
      <c r="B2474" s="26">
        <v>179820</v>
      </c>
      <c r="G2474" s="17">
        <v>0</v>
      </c>
      <c r="H2474" s="5">
        <v>179820</v>
      </c>
    </row>
    <row r="2475" spans="1:8" ht="19.2" x14ac:dyDescent="0.45">
      <c r="A2475" s="29">
        <v>3</v>
      </c>
      <c r="B2475" s="30">
        <v>179820</v>
      </c>
      <c r="G2475" s="17">
        <v>0</v>
      </c>
      <c r="H2475" s="5">
        <v>179820</v>
      </c>
    </row>
    <row r="2476" spans="1:8" ht="19.2" x14ac:dyDescent="0.45">
      <c r="A2476" s="25">
        <v>3</v>
      </c>
      <c r="B2476" s="26">
        <v>179170</v>
      </c>
      <c r="G2476" s="17">
        <v>0</v>
      </c>
      <c r="H2476" s="5">
        <v>179170</v>
      </c>
    </row>
    <row r="2477" spans="1:8" ht="19.2" x14ac:dyDescent="0.45">
      <c r="A2477" s="29">
        <v>3</v>
      </c>
      <c r="B2477" s="30">
        <v>179000</v>
      </c>
      <c r="G2477" s="17">
        <v>0</v>
      </c>
      <c r="H2477" s="5">
        <v>179000</v>
      </c>
    </row>
    <row r="2478" spans="1:8" ht="19.2" x14ac:dyDescent="0.45">
      <c r="A2478" s="25">
        <v>3</v>
      </c>
      <c r="B2478" s="26">
        <v>178600</v>
      </c>
      <c r="G2478" s="17">
        <v>0</v>
      </c>
      <c r="H2478" s="5">
        <v>178600</v>
      </c>
    </row>
    <row r="2479" spans="1:8" ht="19.2" x14ac:dyDescent="0.45">
      <c r="A2479" s="29">
        <v>3</v>
      </c>
      <c r="B2479" s="30">
        <v>178500</v>
      </c>
      <c r="G2479" s="17">
        <v>100</v>
      </c>
      <c r="H2479" s="5">
        <v>178500</v>
      </c>
    </row>
    <row r="2480" spans="1:8" ht="19.2" x14ac:dyDescent="0.45">
      <c r="A2480" s="25">
        <v>3</v>
      </c>
      <c r="B2480" s="26">
        <v>176100</v>
      </c>
      <c r="G2480" s="17">
        <v>0</v>
      </c>
      <c r="H2480" s="5">
        <v>176100</v>
      </c>
    </row>
    <row r="2481" spans="1:8" ht="19.2" x14ac:dyDescent="0.45">
      <c r="A2481" s="29">
        <v>3</v>
      </c>
      <c r="B2481" s="30">
        <v>176000</v>
      </c>
      <c r="G2481" s="17">
        <v>0</v>
      </c>
      <c r="H2481" s="5">
        <v>176000</v>
      </c>
    </row>
    <row r="2482" spans="1:8" ht="19.2" x14ac:dyDescent="0.45">
      <c r="A2482" s="25">
        <v>3</v>
      </c>
      <c r="B2482" s="26">
        <v>176000</v>
      </c>
      <c r="G2482" s="17">
        <v>0</v>
      </c>
      <c r="H2482" s="5">
        <v>176000</v>
      </c>
    </row>
    <row r="2483" spans="1:8" ht="19.2" x14ac:dyDescent="0.45">
      <c r="A2483" s="29">
        <v>3</v>
      </c>
      <c r="B2483" s="30">
        <v>175308</v>
      </c>
      <c r="G2483" s="17">
        <v>0</v>
      </c>
      <c r="H2483" s="5">
        <v>175308</v>
      </c>
    </row>
    <row r="2484" spans="1:8" ht="19.2" x14ac:dyDescent="0.45">
      <c r="A2484" s="25">
        <v>3</v>
      </c>
      <c r="B2484" s="26">
        <v>175000</v>
      </c>
      <c r="G2484" s="17">
        <v>100</v>
      </c>
      <c r="H2484" s="5">
        <v>175000</v>
      </c>
    </row>
    <row r="2485" spans="1:8" ht="19.2" x14ac:dyDescent="0.45">
      <c r="A2485" s="29">
        <v>3</v>
      </c>
      <c r="B2485" s="30">
        <v>175000</v>
      </c>
      <c r="G2485" s="17">
        <v>100</v>
      </c>
      <c r="H2485" s="5">
        <v>175000</v>
      </c>
    </row>
    <row r="2486" spans="1:8" ht="19.2" x14ac:dyDescent="0.45">
      <c r="A2486" s="25">
        <v>3</v>
      </c>
      <c r="B2486" s="26">
        <v>175000</v>
      </c>
      <c r="G2486" s="17">
        <v>100</v>
      </c>
      <c r="H2486" s="5">
        <v>175000</v>
      </c>
    </row>
    <row r="2487" spans="1:8" ht="19.2" x14ac:dyDescent="0.45">
      <c r="A2487" s="29">
        <v>4</v>
      </c>
      <c r="B2487" s="30">
        <v>175000</v>
      </c>
      <c r="G2487" s="17">
        <v>0</v>
      </c>
      <c r="H2487" s="5">
        <v>175000</v>
      </c>
    </row>
    <row r="2488" spans="1:8" ht="19.2" x14ac:dyDescent="0.45">
      <c r="A2488" s="25">
        <v>3</v>
      </c>
      <c r="B2488" s="26">
        <v>175000</v>
      </c>
      <c r="G2488" s="17">
        <v>100</v>
      </c>
      <c r="H2488" s="5">
        <v>175000</v>
      </c>
    </row>
    <row r="2489" spans="1:8" ht="19.2" x14ac:dyDescent="0.45">
      <c r="A2489" s="29">
        <v>3</v>
      </c>
      <c r="B2489" s="30">
        <v>175000</v>
      </c>
      <c r="G2489" s="17">
        <v>100</v>
      </c>
      <c r="H2489" s="5">
        <v>175000</v>
      </c>
    </row>
    <row r="2490" spans="1:8" ht="19.2" x14ac:dyDescent="0.45">
      <c r="A2490" s="25">
        <v>3</v>
      </c>
      <c r="B2490" s="26">
        <v>175000</v>
      </c>
      <c r="G2490" s="17">
        <v>100</v>
      </c>
      <c r="H2490" s="5">
        <v>175000</v>
      </c>
    </row>
    <row r="2491" spans="1:8" ht="19.2" x14ac:dyDescent="0.45">
      <c r="A2491" s="29">
        <v>3</v>
      </c>
      <c r="B2491" s="30">
        <v>175000</v>
      </c>
      <c r="G2491" s="17">
        <v>100</v>
      </c>
      <c r="H2491" s="5">
        <v>175000</v>
      </c>
    </row>
    <row r="2492" spans="1:8" ht="19.2" x14ac:dyDescent="0.45">
      <c r="A2492" s="25">
        <v>3</v>
      </c>
      <c r="B2492" s="26">
        <v>175000</v>
      </c>
      <c r="G2492" s="17">
        <v>100</v>
      </c>
      <c r="H2492" s="5">
        <v>175000</v>
      </c>
    </row>
    <row r="2493" spans="1:8" ht="19.2" x14ac:dyDescent="0.45">
      <c r="A2493" s="29">
        <v>3</v>
      </c>
      <c r="B2493" s="30">
        <v>175000</v>
      </c>
      <c r="G2493" s="17">
        <v>0</v>
      </c>
      <c r="H2493" s="5">
        <v>175000</v>
      </c>
    </row>
    <row r="2494" spans="1:8" ht="19.2" x14ac:dyDescent="0.45">
      <c r="A2494" s="25">
        <v>3</v>
      </c>
      <c r="B2494" s="26">
        <v>175000</v>
      </c>
      <c r="G2494" s="17">
        <v>0</v>
      </c>
      <c r="H2494" s="5">
        <v>175000</v>
      </c>
    </row>
    <row r="2495" spans="1:8" ht="19.2" x14ac:dyDescent="0.45">
      <c r="A2495" s="29">
        <v>3</v>
      </c>
      <c r="B2495" s="30">
        <v>175000</v>
      </c>
      <c r="G2495" s="17">
        <v>0</v>
      </c>
      <c r="H2495" s="5">
        <v>175000</v>
      </c>
    </row>
    <row r="2496" spans="1:8" ht="19.2" x14ac:dyDescent="0.45">
      <c r="A2496" s="25">
        <v>3</v>
      </c>
      <c r="B2496" s="26">
        <v>175000</v>
      </c>
      <c r="G2496" s="17">
        <v>0</v>
      </c>
      <c r="H2496" s="5">
        <v>175000</v>
      </c>
    </row>
    <row r="2497" spans="1:8" ht="19.2" x14ac:dyDescent="0.45">
      <c r="A2497" s="29">
        <v>3</v>
      </c>
      <c r="B2497" s="30">
        <v>175000</v>
      </c>
      <c r="G2497" s="17">
        <v>0</v>
      </c>
      <c r="H2497" s="5">
        <v>175000</v>
      </c>
    </row>
    <row r="2498" spans="1:8" ht="19.2" x14ac:dyDescent="0.45">
      <c r="A2498" s="25">
        <v>3</v>
      </c>
      <c r="B2498" s="26">
        <v>175000</v>
      </c>
      <c r="G2498" s="17">
        <v>0</v>
      </c>
      <c r="H2498" s="5">
        <v>175000</v>
      </c>
    </row>
    <row r="2499" spans="1:8" ht="19.2" x14ac:dyDescent="0.45">
      <c r="A2499" s="29">
        <v>2</v>
      </c>
      <c r="B2499" s="30">
        <v>175000</v>
      </c>
      <c r="G2499" s="17">
        <v>0</v>
      </c>
      <c r="H2499" s="5">
        <v>175000</v>
      </c>
    </row>
    <row r="2500" spans="1:8" ht="19.2" x14ac:dyDescent="0.45">
      <c r="A2500" s="25">
        <v>2</v>
      </c>
      <c r="B2500" s="26">
        <v>175000</v>
      </c>
      <c r="G2500" s="17">
        <v>0</v>
      </c>
      <c r="H2500" s="5">
        <v>175000</v>
      </c>
    </row>
    <row r="2501" spans="1:8" ht="19.2" x14ac:dyDescent="0.45">
      <c r="A2501" s="29">
        <v>3</v>
      </c>
      <c r="B2501" s="30">
        <v>175000</v>
      </c>
      <c r="G2501" s="17">
        <v>100</v>
      </c>
      <c r="H2501" s="5">
        <v>175000</v>
      </c>
    </row>
    <row r="2502" spans="1:8" ht="19.2" x14ac:dyDescent="0.45">
      <c r="A2502" s="25">
        <v>3</v>
      </c>
      <c r="B2502" s="26">
        <v>175000</v>
      </c>
      <c r="G2502" s="17">
        <v>100</v>
      </c>
      <c r="H2502" s="5">
        <v>175000</v>
      </c>
    </row>
    <row r="2503" spans="1:8" ht="19.2" x14ac:dyDescent="0.45">
      <c r="A2503" s="29">
        <v>2</v>
      </c>
      <c r="B2503" s="30">
        <v>175000</v>
      </c>
      <c r="G2503" s="17">
        <v>0</v>
      </c>
      <c r="H2503" s="5">
        <v>175000</v>
      </c>
    </row>
    <row r="2504" spans="1:8" ht="19.2" x14ac:dyDescent="0.45">
      <c r="A2504" s="25">
        <v>3</v>
      </c>
      <c r="B2504" s="26">
        <v>175000</v>
      </c>
      <c r="G2504" s="17">
        <v>0</v>
      </c>
      <c r="H2504" s="5">
        <v>175000</v>
      </c>
    </row>
    <row r="2505" spans="1:8" ht="19.2" x14ac:dyDescent="0.45">
      <c r="A2505" s="29">
        <v>3</v>
      </c>
      <c r="B2505" s="30">
        <v>175000</v>
      </c>
      <c r="G2505" s="17">
        <v>0</v>
      </c>
      <c r="H2505" s="5">
        <v>175000</v>
      </c>
    </row>
    <row r="2506" spans="1:8" ht="19.2" x14ac:dyDescent="0.45">
      <c r="A2506" s="25">
        <v>3</v>
      </c>
      <c r="B2506" s="26">
        <v>175000</v>
      </c>
      <c r="G2506" s="17">
        <v>0</v>
      </c>
      <c r="H2506" s="5">
        <v>175000</v>
      </c>
    </row>
    <row r="2507" spans="1:8" ht="19.2" x14ac:dyDescent="0.45">
      <c r="A2507" s="29">
        <v>4</v>
      </c>
      <c r="B2507" s="30">
        <v>175000</v>
      </c>
      <c r="G2507" s="17">
        <v>0</v>
      </c>
      <c r="H2507" s="5">
        <v>175000</v>
      </c>
    </row>
    <row r="2508" spans="1:8" ht="19.2" x14ac:dyDescent="0.45">
      <c r="A2508" s="25">
        <v>3</v>
      </c>
      <c r="B2508" s="26">
        <v>175000</v>
      </c>
      <c r="G2508" s="17">
        <v>0</v>
      </c>
      <c r="H2508" s="5">
        <v>175000</v>
      </c>
    </row>
    <row r="2509" spans="1:8" ht="19.2" x14ac:dyDescent="0.45">
      <c r="A2509" s="29">
        <v>3</v>
      </c>
      <c r="B2509" s="30">
        <v>175000</v>
      </c>
      <c r="G2509" s="17">
        <v>100</v>
      </c>
      <c r="H2509" s="5">
        <v>175000</v>
      </c>
    </row>
    <row r="2510" spans="1:8" ht="19.2" x14ac:dyDescent="0.45">
      <c r="A2510" s="25">
        <v>2</v>
      </c>
      <c r="B2510" s="26">
        <v>175000</v>
      </c>
      <c r="G2510" s="17">
        <v>0</v>
      </c>
      <c r="H2510" s="5">
        <v>175000</v>
      </c>
    </row>
    <row r="2511" spans="1:8" ht="19.2" x14ac:dyDescent="0.45">
      <c r="A2511" s="29">
        <v>2</v>
      </c>
      <c r="B2511" s="30">
        <v>175000</v>
      </c>
      <c r="G2511" s="17">
        <v>100</v>
      </c>
      <c r="H2511" s="5">
        <v>175000</v>
      </c>
    </row>
    <row r="2512" spans="1:8" ht="19.2" x14ac:dyDescent="0.45">
      <c r="A2512" s="25">
        <v>3</v>
      </c>
      <c r="B2512" s="26">
        <v>175000</v>
      </c>
      <c r="G2512" s="17">
        <v>0</v>
      </c>
      <c r="H2512" s="5">
        <v>175000</v>
      </c>
    </row>
    <row r="2513" spans="1:8" ht="19.2" x14ac:dyDescent="0.45">
      <c r="A2513" s="29">
        <v>3</v>
      </c>
      <c r="B2513" s="30">
        <v>175000</v>
      </c>
      <c r="G2513" s="17">
        <v>100</v>
      </c>
      <c r="H2513" s="5">
        <v>175000</v>
      </c>
    </row>
    <row r="2514" spans="1:8" ht="19.2" x14ac:dyDescent="0.45">
      <c r="A2514" s="25">
        <v>3</v>
      </c>
      <c r="B2514" s="26">
        <v>174500</v>
      </c>
      <c r="G2514" s="17">
        <v>0</v>
      </c>
      <c r="H2514" s="5">
        <v>174500</v>
      </c>
    </row>
    <row r="2515" spans="1:8" ht="19.2" x14ac:dyDescent="0.45">
      <c r="A2515" s="29">
        <v>3</v>
      </c>
      <c r="B2515" s="30">
        <v>174500</v>
      </c>
      <c r="G2515" s="17">
        <v>0</v>
      </c>
      <c r="H2515" s="5">
        <v>174500</v>
      </c>
    </row>
    <row r="2516" spans="1:8" ht="19.2" x14ac:dyDescent="0.45">
      <c r="A2516" s="25">
        <v>3</v>
      </c>
      <c r="B2516" s="26">
        <v>174500</v>
      </c>
      <c r="G2516" s="17">
        <v>0</v>
      </c>
      <c r="H2516" s="5">
        <v>174500</v>
      </c>
    </row>
    <row r="2517" spans="1:8" ht="19.2" x14ac:dyDescent="0.45">
      <c r="A2517" s="29">
        <v>3</v>
      </c>
      <c r="B2517" s="30">
        <v>174500</v>
      </c>
      <c r="G2517" s="17">
        <v>0</v>
      </c>
      <c r="H2517" s="5">
        <v>174500</v>
      </c>
    </row>
    <row r="2518" spans="1:8" ht="19.2" x14ac:dyDescent="0.45">
      <c r="A2518" s="25">
        <v>3</v>
      </c>
      <c r="B2518" s="26">
        <v>174500</v>
      </c>
      <c r="G2518" s="17">
        <v>0</v>
      </c>
      <c r="H2518" s="5">
        <v>174500</v>
      </c>
    </row>
    <row r="2519" spans="1:8" ht="19.2" x14ac:dyDescent="0.45">
      <c r="A2519" s="29">
        <v>3</v>
      </c>
      <c r="B2519" s="30">
        <v>174000</v>
      </c>
      <c r="G2519" s="17">
        <v>0</v>
      </c>
      <c r="H2519" s="5">
        <v>174000</v>
      </c>
    </row>
    <row r="2520" spans="1:8" ht="19.2" x14ac:dyDescent="0.45">
      <c r="A2520" s="25">
        <v>3</v>
      </c>
      <c r="B2520" s="26">
        <v>174000</v>
      </c>
      <c r="G2520" s="17">
        <v>0</v>
      </c>
      <c r="H2520" s="5">
        <v>174000</v>
      </c>
    </row>
    <row r="2521" spans="1:8" ht="19.2" x14ac:dyDescent="0.45">
      <c r="A2521" s="29">
        <v>3</v>
      </c>
      <c r="B2521" s="30">
        <v>173000</v>
      </c>
      <c r="G2521" s="17">
        <v>100</v>
      </c>
      <c r="H2521" s="5">
        <v>173000</v>
      </c>
    </row>
    <row r="2522" spans="1:8" ht="19.2" x14ac:dyDescent="0.45">
      <c r="A2522" s="25">
        <v>3</v>
      </c>
      <c r="B2522" s="26">
        <v>173000</v>
      </c>
      <c r="G2522" s="17">
        <v>100</v>
      </c>
      <c r="H2522" s="5">
        <v>173000</v>
      </c>
    </row>
    <row r="2523" spans="1:8" ht="19.2" x14ac:dyDescent="0.45">
      <c r="A2523" s="29">
        <v>3</v>
      </c>
      <c r="B2523" s="30">
        <v>172800</v>
      </c>
      <c r="G2523" s="17">
        <v>0</v>
      </c>
      <c r="H2523" s="5">
        <v>172800</v>
      </c>
    </row>
    <row r="2524" spans="1:8" ht="19.2" x14ac:dyDescent="0.45">
      <c r="A2524" s="25">
        <v>3</v>
      </c>
      <c r="B2524" s="26">
        <v>172600</v>
      </c>
      <c r="G2524" s="17">
        <v>100</v>
      </c>
      <c r="H2524" s="5">
        <v>172600</v>
      </c>
    </row>
    <row r="2525" spans="1:8" ht="19.2" x14ac:dyDescent="0.45">
      <c r="A2525" s="29">
        <v>3</v>
      </c>
      <c r="B2525" s="30">
        <v>172500</v>
      </c>
      <c r="G2525" s="17">
        <v>100</v>
      </c>
      <c r="H2525" s="5">
        <v>172500</v>
      </c>
    </row>
    <row r="2526" spans="1:8" ht="19.2" x14ac:dyDescent="0.45">
      <c r="A2526" s="25">
        <v>3</v>
      </c>
      <c r="B2526" s="26">
        <v>172200</v>
      </c>
      <c r="G2526" s="17">
        <v>0</v>
      </c>
      <c r="H2526" s="5">
        <v>172200</v>
      </c>
    </row>
    <row r="2527" spans="1:8" ht="19.2" x14ac:dyDescent="0.45">
      <c r="A2527" s="29">
        <v>3</v>
      </c>
      <c r="B2527" s="30">
        <v>172200</v>
      </c>
      <c r="G2527" s="17">
        <v>0</v>
      </c>
      <c r="H2527" s="5">
        <v>172200</v>
      </c>
    </row>
    <row r="2528" spans="1:8" ht="19.2" x14ac:dyDescent="0.45">
      <c r="A2528" s="25">
        <v>3</v>
      </c>
      <c r="B2528" s="26">
        <v>172200</v>
      </c>
      <c r="G2528" s="17">
        <v>0</v>
      </c>
      <c r="H2528" s="5">
        <v>172200</v>
      </c>
    </row>
    <row r="2529" spans="1:8" ht="19.2" x14ac:dyDescent="0.45">
      <c r="A2529" s="29">
        <v>3</v>
      </c>
      <c r="B2529" s="30">
        <v>172200</v>
      </c>
      <c r="G2529" s="17">
        <v>0</v>
      </c>
      <c r="H2529" s="5">
        <v>172200</v>
      </c>
    </row>
    <row r="2530" spans="1:8" ht="19.2" x14ac:dyDescent="0.45">
      <c r="A2530" s="25">
        <v>3</v>
      </c>
      <c r="B2530" s="26">
        <v>172200</v>
      </c>
      <c r="G2530" s="17">
        <v>0</v>
      </c>
      <c r="H2530" s="5">
        <v>172200</v>
      </c>
    </row>
    <row r="2531" spans="1:8" ht="19.2" x14ac:dyDescent="0.45">
      <c r="A2531" s="29">
        <v>3</v>
      </c>
      <c r="B2531" s="30">
        <v>172200</v>
      </c>
      <c r="G2531" s="17">
        <v>0</v>
      </c>
      <c r="H2531" s="5">
        <v>172200</v>
      </c>
    </row>
    <row r="2532" spans="1:8" ht="19.2" x14ac:dyDescent="0.45">
      <c r="A2532" s="25">
        <v>3</v>
      </c>
      <c r="B2532" s="26">
        <v>172100</v>
      </c>
      <c r="G2532" s="17">
        <v>0</v>
      </c>
      <c r="H2532" s="5">
        <v>172100</v>
      </c>
    </row>
    <row r="2533" spans="1:8" ht="19.2" x14ac:dyDescent="0.45">
      <c r="A2533" s="29">
        <v>3</v>
      </c>
      <c r="B2533" s="30">
        <v>172000</v>
      </c>
      <c r="G2533" s="17">
        <v>0</v>
      </c>
      <c r="H2533" s="5">
        <v>172000</v>
      </c>
    </row>
    <row r="2534" spans="1:8" ht="19.2" x14ac:dyDescent="0.45">
      <c r="A2534" s="25">
        <v>2</v>
      </c>
      <c r="B2534" s="26">
        <v>171600</v>
      </c>
      <c r="G2534" s="17">
        <v>0</v>
      </c>
      <c r="H2534" s="5">
        <v>171600</v>
      </c>
    </row>
    <row r="2535" spans="1:8" ht="19.2" x14ac:dyDescent="0.45">
      <c r="A2535" s="29">
        <v>3</v>
      </c>
      <c r="B2535" s="30">
        <v>171600</v>
      </c>
      <c r="G2535" s="17">
        <v>0</v>
      </c>
      <c r="H2535" s="5">
        <v>171600</v>
      </c>
    </row>
    <row r="2536" spans="1:8" ht="19.2" x14ac:dyDescent="0.45">
      <c r="A2536" s="25">
        <v>3</v>
      </c>
      <c r="B2536" s="26">
        <v>171250</v>
      </c>
      <c r="G2536" s="17">
        <v>0</v>
      </c>
      <c r="H2536" s="5">
        <v>171250</v>
      </c>
    </row>
    <row r="2537" spans="1:8" ht="19.2" x14ac:dyDescent="0.45">
      <c r="A2537" s="29">
        <v>3</v>
      </c>
      <c r="B2537" s="30">
        <v>171250</v>
      </c>
      <c r="G2537" s="17">
        <v>0</v>
      </c>
      <c r="H2537" s="5">
        <v>171250</v>
      </c>
    </row>
    <row r="2538" spans="1:8" ht="19.2" x14ac:dyDescent="0.45">
      <c r="A2538" s="25">
        <v>3</v>
      </c>
      <c r="B2538" s="26">
        <v>170730</v>
      </c>
      <c r="G2538" s="17">
        <v>0</v>
      </c>
      <c r="H2538" s="5">
        <v>170730</v>
      </c>
    </row>
    <row r="2539" spans="1:8" ht="19.2" x14ac:dyDescent="0.45">
      <c r="A2539" s="29">
        <v>3</v>
      </c>
      <c r="B2539" s="30">
        <v>170550</v>
      </c>
      <c r="G2539" s="17">
        <v>100</v>
      </c>
      <c r="H2539" s="5">
        <v>170550</v>
      </c>
    </row>
    <row r="2540" spans="1:8" ht="19.2" x14ac:dyDescent="0.45">
      <c r="A2540" s="25">
        <v>3</v>
      </c>
      <c r="B2540" s="26">
        <v>170500</v>
      </c>
      <c r="G2540" s="17">
        <v>100</v>
      </c>
      <c r="H2540" s="5">
        <v>170500</v>
      </c>
    </row>
    <row r="2541" spans="1:8" ht="19.2" x14ac:dyDescent="0.45">
      <c r="A2541" s="29">
        <v>3</v>
      </c>
      <c r="B2541" s="30">
        <v>170000</v>
      </c>
      <c r="G2541" s="17">
        <v>0</v>
      </c>
      <c r="H2541" s="5">
        <v>170000</v>
      </c>
    </row>
    <row r="2542" spans="1:8" ht="19.2" x14ac:dyDescent="0.45">
      <c r="A2542" s="25">
        <v>3</v>
      </c>
      <c r="B2542" s="26">
        <v>170000</v>
      </c>
      <c r="G2542" s="17">
        <v>0</v>
      </c>
      <c r="H2542" s="5">
        <v>170000</v>
      </c>
    </row>
    <row r="2543" spans="1:8" ht="19.2" x14ac:dyDescent="0.45">
      <c r="A2543" s="29">
        <v>3</v>
      </c>
      <c r="B2543" s="30">
        <v>170000</v>
      </c>
      <c r="G2543" s="17">
        <v>0</v>
      </c>
      <c r="H2543" s="5">
        <v>170000</v>
      </c>
    </row>
    <row r="2544" spans="1:8" ht="19.2" x14ac:dyDescent="0.45">
      <c r="A2544" s="25">
        <v>3</v>
      </c>
      <c r="B2544" s="26">
        <v>170000</v>
      </c>
      <c r="G2544" s="17">
        <v>0</v>
      </c>
      <c r="H2544" s="5">
        <v>170000</v>
      </c>
    </row>
    <row r="2545" spans="1:8" ht="19.2" x14ac:dyDescent="0.45">
      <c r="A2545" s="29">
        <v>3</v>
      </c>
      <c r="B2545" s="30">
        <v>170000</v>
      </c>
      <c r="G2545" s="17">
        <v>0</v>
      </c>
      <c r="H2545" s="5">
        <v>170000</v>
      </c>
    </row>
    <row r="2546" spans="1:8" ht="19.2" x14ac:dyDescent="0.45">
      <c r="A2546" s="25">
        <v>3</v>
      </c>
      <c r="B2546" s="26">
        <v>170000</v>
      </c>
      <c r="G2546" s="17">
        <v>100</v>
      </c>
      <c r="H2546" s="5">
        <v>170000</v>
      </c>
    </row>
    <row r="2547" spans="1:8" ht="19.2" x14ac:dyDescent="0.45">
      <c r="A2547" s="29">
        <v>3</v>
      </c>
      <c r="B2547" s="30">
        <v>170000</v>
      </c>
      <c r="G2547" s="17">
        <v>0</v>
      </c>
      <c r="H2547" s="5">
        <v>170000</v>
      </c>
    </row>
    <row r="2548" spans="1:8" ht="19.2" x14ac:dyDescent="0.45">
      <c r="A2548" s="25">
        <v>3</v>
      </c>
      <c r="B2548" s="26">
        <v>170000</v>
      </c>
      <c r="G2548" s="17">
        <v>100</v>
      </c>
      <c r="H2548" s="5">
        <v>170000</v>
      </c>
    </row>
    <row r="2549" spans="1:8" ht="19.2" x14ac:dyDescent="0.45">
      <c r="A2549" s="29">
        <v>3</v>
      </c>
      <c r="B2549" s="30">
        <v>170000</v>
      </c>
      <c r="G2549" s="17">
        <v>100</v>
      </c>
      <c r="H2549" s="5">
        <v>170000</v>
      </c>
    </row>
    <row r="2550" spans="1:8" ht="19.2" x14ac:dyDescent="0.45">
      <c r="A2550" s="25">
        <v>3</v>
      </c>
      <c r="B2550" s="26">
        <v>170000</v>
      </c>
      <c r="G2550" s="17">
        <v>0</v>
      </c>
      <c r="H2550" s="5">
        <v>170000</v>
      </c>
    </row>
    <row r="2551" spans="1:8" ht="19.2" x14ac:dyDescent="0.45">
      <c r="A2551" s="29">
        <v>3</v>
      </c>
      <c r="B2551" s="30">
        <v>170000</v>
      </c>
      <c r="G2551" s="17">
        <v>100</v>
      </c>
      <c r="H2551" s="5">
        <v>170000</v>
      </c>
    </row>
    <row r="2552" spans="1:8" ht="19.2" x14ac:dyDescent="0.45">
      <c r="A2552" s="25">
        <v>3</v>
      </c>
      <c r="B2552" s="26">
        <v>170000</v>
      </c>
      <c r="G2552" s="17">
        <v>100</v>
      </c>
      <c r="H2552" s="5">
        <v>170000</v>
      </c>
    </row>
    <row r="2553" spans="1:8" ht="19.2" x14ac:dyDescent="0.45">
      <c r="A2553" s="29">
        <v>3</v>
      </c>
      <c r="B2553" s="30">
        <v>170000</v>
      </c>
      <c r="G2553" s="17">
        <v>0</v>
      </c>
      <c r="H2553" s="5">
        <v>170000</v>
      </c>
    </row>
    <row r="2554" spans="1:8" ht="19.2" x14ac:dyDescent="0.45">
      <c r="A2554" s="25">
        <v>3</v>
      </c>
      <c r="B2554" s="26">
        <v>170000</v>
      </c>
      <c r="G2554" s="17">
        <v>0</v>
      </c>
      <c r="H2554" s="5">
        <v>170000</v>
      </c>
    </row>
    <row r="2555" spans="1:8" ht="19.2" x14ac:dyDescent="0.45">
      <c r="A2555" s="29">
        <v>3</v>
      </c>
      <c r="B2555" s="30">
        <v>170000</v>
      </c>
      <c r="G2555" s="17">
        <v>0</v>
      </c>
      <c r="H2555" s="5">
        <v>170000</v>
      </c>
    </row>
    <row r="2556" spans="1:8" ht="19.2" x14ac:dyDescent="0.45">
      <c r="A2556" s="25">
        <v>2</v>
      </c>
      <c r="B2556" s="26">
        <v>170000</v>
      </c>
      <c r="G2556" s="17">
        <v>0</v>
      </c>
      <c r="H2556" s="5">
        <v>170000</v>
      </c>
    </row>
    <row r="2557" spans="1:8" ht="19.2" x14ac:dyDescent="0.45">
      <c r="A2557" s="29">
        <v>3</v>
      </c>
      <c r="B2557" s="30">
        <v>170000</v>
      </c>
      <c r="G2557" s="17">
        <v>0</v>
      </c>
      <c r="H2557" s="5">
        <v>170000</v>
      </c>
    </row>
    <row r="2558" spans="1:8" ht="19.2" x14ac:dyDescent="0.45">
      <c r="A2558" s="25">
        <v>3</v>
      </c>
      <c r="B2558" s="26">
        <v>170000</v>
      </c>
      <c r="G2558" s="17">
        <v>100</v>
      </c>
      <c r="H2558" s="5">
        <v>170000</v>
      </c>
    </row>
    <row r="2559" spans="1:8" ht="19.2" x14ac:dyDescent="0.45">
      <c r="A2559" s="29">
        <v>3</v>
      </c>
      <c r="B2559" s="30">
        <v>170000</v>
      </c>
      <c r="G2559" s="17">
        <v>0</v>
      </c>
      <c r="H2559" s="5">
        <v>170000</v>
      </c>
    </row>
    <row r="2560" spans="1:8" ht="19.2" x14ac:dyDescent="0.45">
      <c r="A2560" s="25">
        <v>3</v>
      </c>
      <c r="B2560" s="26">
        <v>170000</v>
      </c>
      <c r="G2560" s="17">
        <v>0</v>
      </c>
      <c r="H2560" s="5">
        <v>170000</v>
      </c>
    </row>
    <row r="2561" spans="1:8" ht="19.2" x14ac:dyDescent="0.45">
      <c r="A2561" s="29">
        <v>3</v>
      </c>
      <c r="B2561" s="30">
        <v>170000</v>
      </c>
      <c r="G2561" s="17">
        <v>100</v>
      </c>
      <c r="H2561" s="5">
        <v>170000</v>
      </c>
    </row>
    <row r="2562" spans="1:8" ht="19.2" x14ac:dyDescent="0.45">
      <c r="A2562" s="25">
        <v>3</v>
      </c>
      <c r="B2562" s="26">
        <v>170000</v>
      </c>
      <c r="G2562" s="17">
        <v>100</v>
      </c>
      <c r="H2562" s="5">
        <v>170000</v>
      </c>
    </row>
    <row r="2563" spans="1:8" ht="19.2" x14ac:dyDescent="0.45">
      <c r="A2563" s="29">
        <v>3</v>
      </c>
      <c r="B2563" s="30">
        <v>170000</v>
      </c>
      <c r="G2563" s="17">
        <v>100</v>
      </c>
      <c r="H2563" s="5">
        <v>170000</v>
      </c>
    </row>
    <row r="2564" spans="1:8" ht="19.2" x14ac:dyDescent="0.45">
      <c r="A2564" s="25">
        <v>3</v>
      </c>
      <c r="B2564" s="26">
        <v>170000</v>
      </c>
      <c r="G2564" s="17">
        <v>100</v>
      </c>
      <c r="H2564" s="5">
        <v>170000</v>
      </c>
    </row>
    <row r="2565" spans="1:8" ht="19.2" x14ac:dyDescent="0.45">
      <c r="A2565" s="29">
        <v>3</v>
      </c>
      <c r="B2565" s="30">
        <v>170000</v>
      </c>
      <c r="G2565" s="17">
        <v>100</v>
      </c>
      <c r="H2565" s="5">
        <v>170000</v>
      </c>
    </row>
    <row r="2566" spans="1:8" ht="19.2" x14ac:dyDescent="0.45">
      <c r="A2566" s="25">
        <v>3</v>
      </c>
      <c r="B2566" s="26">
        <v>169200</v>
      </c>
      <c r="G2566" s="17">
        <v>0</v>
      </c>
      <c r="H2566" s="5">
        <v>169200</v>
      </c>
    </row>
    <row r="2567" spans="1:8" ht="19.2" x14ac:dyDescent="0.45">
      <c r="A2567" s="29">
        <v>3</v>
      </c>
      <c r="B2567" s="30">
        <v>169200</v>
      </c>
      <c r="G2567" s="17">
        <v>0</v>
      </c>
      <c r="H2567" s="5">
        <v>169200</v>
      </c>
    </row>
    <row r="2568" spans="1:8" ht="19.2" x14ac:dyDescent="0.45">
      <c r="A2568" s="25">
        <v>3</v>
      </c>
      <c r="B2568" s="26">
        <v>169000</v>
      </c>
      <c r="G2568" s="17">
        <v>0</v>
      </c>
      <c r="H2568" s="5">
        <v>169000</v>
      </c>
    </row>
    <row r="2569" spans="1:8" ht="19.2" x14ac:dyDescent="0.45">
      <c r="A2569" s="29">
        <v>3</v>
      </c>
      <c r="B2569" s="30">
        <v>169000</v>
      </c>
      <c r="G2569" s="17">
        <v>0</v>
      </c>
      <c r="H2569" s="5">
        <v>169000</v>
      </c>
    </row>
    <row r="2570" spans="1:8" ht="19.2" x14ac:dyDescent="0.45">
      <c r="A2570" s="25">
        <v>3</v>
      </c>
      <c r="B2570" s="26">
        <v>169000</v>
      </c>
      <c r="G2570" s="17">
        <v>0</v>
      </c>
      <c r="H2570" s="5">
        <v>169000</v>
      </c>
    </row>
    <row r="2571" spans="1:8" ht="19.2" x14ac:dyDescent="0.45">
      <c r="A2571" s="29">
        <v>3</v>
      </c>
      <c r="B2571" s="30">
        <v>169000</v>
      </c>
      <c r="G2571" s="17">
        <v>0</v>
      </c>
      <c r="H2571" s="5">
        <v>169000</v>
      </c>
    </row>
    <row r="2572" spans="1:8" ht="19.2" x14ac:dyDescent="0.45">
      <c r="A2572" s="25">
        <v>3</v>
      </c>
      <c r="B2572" s="26">
        <v>168400</v>
      </c>
      <c r="G2572" s="17">
        <v>0</v>
      </c>
      <c r="H2572" s="5">
        <v>168400</v>
      </c>
    </row>
    <row r="2573" spans="1:8" ht="19.2" x14ac:dyDescent="0.45">
      <c r="A2573" s="29">
        <v>3</v>
      </c>
      <c r="B2573" s="30">
        <v>168400</v>
      </c>
      <c r="G2573" s="17">
        <v>0</v>
      </c>
      <c r="H2573" s="5">
        <v>168400</v>
      </c>
    </row>
    <row r="2574" spans="1:8" ht="19.2" x14ac:dyDescent="0.45">
      <c r="A2574" s="25">
        <v>3</v>
      </c>
      <c r="B2574" s="26">
        <v>168400</v>
      </c>
      <c r="G2574" s="17">
        <v>0</v>
      </c>
      <c r="H2574" s="5">
        <v>168400</v>
      </c>
    </row>
    <row r="2575" spans="1:8" ht="19.2" x14ac:dyDescent="0.45">
      <c r="A2575" s="29">
        <v>3</v>
      </c>
      <c r="B2575" s="30">
        <v>168400</v>
      </c>
      <c r="G2575" s="17">
        <v>0</v>
      </c>
      <c r="H2575" s="5">
        <v>168400</v>
      </c>
    </row>
    <row r="2576" spans="1:8" ht="19.2" x14ac:dyDescent="0.45">
      <c r="A2576" s="25">
        <v>3</v>
      </c>
      <c r="B2576" s="26">
        <v>168400</v>
      </c>
      <c r="G2576" s="17">
        <v>0</v>
      </c>
      <c r="H2576" s="5">
        <v>168400</v>
      </c>
    </row>
    <row r="2577" spans="1:8" ht="19.2" x14ac:dyDescent="0.45">
      <c r="A2577" s="29">
        <v>3</v>
      </c>
      <c r="B2577" s="30">
        <v>168100</v>
      </c>
      <c r="G2577" s="17">
        <v>100</v>
      </c>
      <c r="H2577" s="5">
        <v>168100</v>
      </c>
    </row>
    <row r="2578" spans="1:8" ht="19.2" x14ac:dyDescent="0.45">
      <c r="A2578" s="25">
        <v>3</v>
      </c>
      <c r="B2578" s="26">
        <v>168000</v>
      </c>
      <c r="G2578" s="17">
        <v>100</v>
      </c>
      <c r="H2578" s="5">
        <v>168000</v>
      </c>
    </row>
    <row r="2579" spans="1:8" ht="19.2" x14ac:dyDescent="0.45">
      <c r="A2579" s="29">
        <v>3</v>
      </c>
      <c r="B2579" s="30">
        <v>167580</v>
      </c>
      <c r="G2579" s="17">
        <v>0</v>
      </c>
      <c r="H2579" s="5">
        <v>167580</v>
      </c>
    </row>
    <row r="2580" spans="1:8" ht="19.2" x14ac:dyDescent="0.45">
      <c r="A2580" s="25">
        <v>3</v>
      </c>
      <c r="B2580" s="26">
        <v>167580</v>
      </c>
      <c r="G2580" s="17">
        <v>0</v>
      </c>
      <c r="H2580" s="5">
        <v>167580</v>
      </c>
    </row>
    <row r="2581" spans="1:8" ht="19.2" x14ac:dyDescent="0.45">
      <c r="A2581" s="29">
        <v>2</v>
      </c>
      <c r="B2581" s="30">
        <v>167500</v>
      </c>
      <c r="G2581" s="17">
        <v>0</v>
      </c>
      <c r="H2581" s="5">
        <v>167500</v>
      </c>
    </row>
    <row r="2582" spans="1:8" ht="19.2" x14ac:dyDescent="0.45">
      <c r="A2582" s="25">
        <v>2</v>
      </c>
      <c r="B2582" s="26">
        <v>167500</v>
      </c>
      <c r="G2582" s="17">
        <v>0</v>
      </c>
      <c r="H2582" s="5">
        <v>167500</v>
      </c>
    </row>
    <row r="2583" spans="1:8" ht="19.2" x14ac:dyDescent="0.45">
      <c r="A2583" s="29">
        <v>3</v>
      </c>
      <c r="B2583" s="30">
        <v>167500</v>
      </c>
      <c r="G2583" s="17">
        <v>0</v>
      </c>
      <c r="H2583" s="5">
        <v>167500</v>
      </c>
    </row>
    <row r="2584" spans="1:8" ht="19.2" x14ac:dyDescent="0.45">
      <c r="A2584" s="25">
        <v>4</v>
      </c>
      <c r="B2584" s="26">
        <v>167500</v>
      </c>
      <c r="G2584" s="17">
        <v>0</v>
      </c>
      <c r="H2584" s="5">
        <v>167500</v>
      </c>
    </row>
    <row r="2585" spans="1:8" ht="19.2" x14ac:dyDescent="0.45">
      <c r="A2585" s="29">
        <v>3</v>
      </c>
      <c r="B2585" s="30">
        <v>167500</v>
      </c>
      <c r="G2585" s="17">
        <v>0</v>
      </c>
      <c r="H2585" s="5">
        <v>167500</v>
      </c>
    </row>
    <row r="2586" spans="1:8" ht="19.2" x14ac:dyDescent="0.45">
      <c r="A2586" s="25">
        <v>3</v>
      </c>
      <c r="B2586" s="26">
        <v>167200</v>
      </c>
      <c r="G2586" s="17">
        <v>100</v>
      </c>
      <c r="H2586" s="5">
        <v>167200</v>
      </c>
    </row>
    <row r="2587" spans="1:8" ht="19.2" x14ac:dyDescent="0.45">
      <c r="A2587" s="29">
        <v>3</v>
      </c>
      <c r="B2587" s="30">
        <v>167000</v>
      </c>
      <c r="G2587" s="17">
        <v>0</v>
      </c>
      <c r="H2587" s="5">
        <v>167000</v>
      </c>
    </row>
    <row r="2588" spans="1:8" ht="19.2" x14ac:dyDescent="0.45">
      <c r="A2588" s="25">
        <v>3</v>
      </c>
      <c r="B2588" s="26">
        <v>166000</v>
      </c>
      <c r="G2588" s="17">
        <v>100</v>
      </c>
      <c r="H2588" s="5">
        <v>166000</v>
      </c>
    </row>
    <row r="2589" spans="1:8" ht="19.2" x14ac:dyDescent="0.45">
      <c r="A2589" s="29">
        <v>3</v>
      </c>
      <c r="B2589" s="30">
        <v>166000</v>
      </c>
      <c r="G2589" s="17">
        <v>100</v>
      </c>
      <c r="H2589" s="5">
        <v>166000</v>
      </c>
    </row>
    <row r="2590" spans="1:8" ht="19.2" x14ac:dyDescent="0.45">
      <c r="A2590" s="25">
        <v>3</v>
      </c>
      <c r="B2590" s="26">
        <v>165750</v>
      </c>
      <c r="G2590" s="17">
        <v>0</v>
      </c>
      <c r="H2590" s="5">
        <v>165750</v>
      </c>
    </row>
    <row r="2591" spans="1:8" ht="19.2" x14ac:dyDescent="0.45">
      <c r="A2591" s="29">
        <v>3</v>
      </c>
      <c r="B2591" s="30">
        <v>165750</v>
      </c>
      <c r="G2591" s="17">
        <v>100</v>
      </c>
      <c r="H2591" s="5">
        <v>165750</v>
      </c>
    </row>
    <row r="2592" spans="1:8" ht="19.2" x14ac:dyDescent="0.45">
      <c r="A2592" s="25">
        <v>3</v>
      </c>
      <c r="B2592" s="26">
        <v>165000</v>
      </c>
      <c r="G2592" s="17">
        <v>0</v>
      </c>
      <c r="H2592" s="5">
        <v>165000</v>
      </c>
    </row>
    <row r="2593" spans="1:8" ht="19.2" x14ac:dyDescent="0.45">
      <c r="A2593" s="29">
        <v>3</v>
      </c>
      <c r="B2593" s="30">
        <v>165000</v>
      </c>
      <c r="G2593" s="17">
        <v>0</v>
      </c>
      <c r="H2593" s="5">
        <v>165000</v>
      </c>
    </row>
    <row r="2594" spans="1:8" ht="19.2" x14ac:dyDescent="0.45">
      <c r="A2594" s="25">
        <v>3</v>
      </c>
      <c r="B2594" s="26">
        <v>165000</v>
      </c>
      <c r="G2594" s="17">
        <v>0</v>
      </c>
      <c r="H2594" s="5">
        <v>165000</v>
      </c>
    </row>
    <row r="2595" spans="1:8" ht="19.2" x14ac:dyDescent="0.45">
      <c r="A2595" s="29">
        <v>3</v>
      </c>
      <c r="B2595" s="30">
        <v>165000</v>
      </c>
      <c r="G2595" s="17">
        <v>100</v>
      </c>
      <c r="H2595" s="5">
        <v>165000</v>
      </c>
    </row>
    <row r="2596" spans="1:8" ht="19.2" x14ac:dyDescent="0.45">
      <c r="A2596" s="25">
        <v>3</v>
      </c>
      <c r="B2596" s="26">
        <v>165000</v>
      </c>
      <c r="G2596" s="17">
        <v>100</v>
      </c>
      <c r="H2596" s="5">
        <v>165000</v>
      </c>
    </row>
    <row r="2597" spans="1:8" ht="19.2" x14ac:dyDescent="0.45">
      <c r="A2597" s="29">
        <v>3</v>
      </c>
      <c r="B2597" s="30">
        <v>165000</v>
      </c>
      <c r="G2597" s="17">
        <v>0</v>
      </c>
      <c r="H2597" s="5">
        <v>165000</v>
      </c>
    </row>
    <row r="2598" spans="1:8" ht="19.2" x14ac:dyDescent="0.45">
      <c r="A2598" s="25">
        <v>2</v>
      </c>
      <c r="B2598" s="26">
        <v>165000</v>
      </c>
      <c r="G2598" s="17">
        <v>0</v>
      </c>
      <c r="H2598" s="5">
        <v>165000</v>
      </c>
    </row>
    <row r="2599" spans="1:8" ht="19.2" x14ac:dyDescent="0.45">
      <c r="A2599" s="29">
        <v>3</v>
      </c>
      <c r="B2599" s="30">
        <v>165000</v>
      </c>
      <c r="G2599" s="17">
        <v>100</v>
      </c>
      <c r="H2599" s="5">
        <v>165000</v>
      </c>
    </row>
    <row r="2600" spans="1:8" ht="19.2" x14ac:dyDescent="0.45">
      <c r="A2600" s="25">
        <v>3</v>
      </c>
      <c r="B2600" s="26">
        <v>165000</v>
      </c>
      <c r="G2600" s="17">
        <v>100</v>
      </c>
      <c r="H2600" s="5">
        <v>165000</v>
      </c>
    </row>
    <row r="2601" spans="1:8" ht="19.2" x14ac:dyDescent="0.45">
      <c r="A2601" s="29">
        <v>2</v>
      </c>
      <c r="B2601" s="30">
        <v>165000</v>
      </c>
      <c r="G2601" s="17">
        <v>0</v>
      </c>
      <c r="H2601" s="5">
        <v>165000</v>
      </c>
    </row>
    <row r="2602" spans="1:8" ht="19.2" x14ac:dyDescent="0.45">
      <c r="A2602" s="25">
        <v>3</v>
      </c>
      <c r="B2602" s="26">
        <v>165000</v>
      </c>
      <c r="G2602" s="17">
        <v>100</v>
      </c>
      <c r="H2602" s="5">
        <v>165000</v>
      </c>
    </row>
    <row r="2603" spans="1:8" ht="19.2" x14ac:dyDescent="0.45">
      <c r="A2603" s="29">
        <v>3</v>
      </c>
      <c r="B2603" s="30">
        <v>165000</v>
      </c>
      <c r="G2603" s="17">
        <v>100</v>
      </c>
      <c r="H2603" s="5">
        <v>165000</v>
      </c>
    </row>
    <row r="2604" spans="1:8" ht="19.2" x14ac:dyDescent="0.45">
      <c r="A2604" s="25">
        <v>3</v>
      </c>
      <c r="B2604" s="26">
        <v>165000</v>
      </c>
      <c r="G2604" s="17">
        <v>0</v>
      </c>
      <c r="H2604" s="5">
        <v>165000</v>
      </c>
    </row>
    <row r="2605" spans="1:8" ht="19.2" x14ac:dyDescent="0.45">
      <c r="A2605" s="29">
        <v>2</v>
      </c>
      <c r="B2605" s="30">
        <v>165000</v>
      </c>
      <c r="G2605" s="17">
        <v>0</v>
      </c>
      <c r="H2605" s="5">
        <v>165000</v>
      </c>
    </row>
    <row r="2606" spans="1:8" ht="19.2" x14ac:dyDescent="0.45">
      <c r="A2606" s="25">
        <v>3</v>
      </c>
      <c r="B2606" s="26">
        <v>163800</v>
      </c>
      <c r="G2606" s="17">
        <v>0</v>
      </c>
      <c r="H2606" s="5">
        <v>163800</v>
      </c>
    </row>
    <row r="2607" spans="1:8" ht="19.2" x14ac:dyDescent="0.45">
      <c r="A2607" s="29">
        <v>3</v>
      </c>
      <c r="B2607" s="30">
        <v>163800</v>
      </c>
      <c r="G2607" s="17">
        <v>0</v>
      </c>
      <c r="H2607" s="5">
        <v>163800</v>
      </c>
    </row>
    <row r="2608" spans="1:8" ht="19.2" x14ac:dyDescent="0.45">
      <c r="A2608" s="25">
        <v>3</v>
      </c>
      <c r="B2608" s="26">
        <v>163800</v>
      </c>
      <c r="G2608" s="17">
        <v>0</v>
      </c>
      <c r="H2608" s="5">
        <v>163800</v>
      </c>
    </row>
    <row r="2609" spans="1:8" ht="19.2" x14ac:dyDescent="0.45">
      <c r="A2609" s="29">
        <v>3</v>
      </c>
      <c r="B2609" s="30">
        <v>163800</v>
      </c>
      <c r="G2609" s="17">
        <v>0</v>
      </c>
      <c r="H2609" s="5">
        <v>163800</v>
      </c>
    </row>
    <row r="2610" spans="1:8" ht="19.2" x14ac:dyDescent="0.45">
      <c r="A2610" s="25">
        <v>3</v>
      </c>
      <c r="B2610" s="26">
        <v>163800</v>
      </c>
      <c r="G2610" s="17">
        <v>0</v>
      </c>
      <c r="H2610" s="5">
        <v>163800</v>
      </c>
    </row>
    <row r="2611" spans="1:8" ht="19.2" x14ac:dyDescent="0.45">
      <c r="A2611" s="29">
        <v>3</v>
      </c>
      <c r="B2611" s="30">
        <v>163800</v>
      </c>
      <c r="G2611" s="17">
        <v>0</v>
      </c>
      <c r="H2611" s="5">
        <v>163800</v>
      </c>
    </row>
    <row r="2612" spans="1:8" ht="19.2" x14ac:dyDescent="0.45">
      <c r="A2612" s="25">
        <v>3</v>
      </c>
      <c r="B2612" s="26">
        <v>163800</v>
      </c>
      <c r="G2612" s="17">
        <v>0</v>
      </c>
      <c r="H2612" s="5">
        <v>163800</v>
      </c>
    </row>
    <row r="2613" spans="1:8" ht="19.2" x14ac:dyDescent="0.45">
      <c r="A2613" s="29">
        <v>3</v>
      </c>
      <c r="B2613" s="30">
        <v>163800</v>
      </c>
      <c r="G2613" s="17">
        <v>0</v>
      </c>
      <c r="H2613" s="5">
        <v>163800</v>
      </c>
    </row>
    <row r="2614" spans="1:8" ht="19.2" x14ac:dyDescent="0.45">
      <c r="A2614" s="25">
        <v>3</v>
      </c>
      <c r="B2614" s="26">
        <v>163800</v>
      </c>
      <c r="G2614" s="17">
        <v>0</v>
      </c>
      <c r="H2614" s="5">
        <v>163800</v>
      </c>
    </row>
    <row r="2615" spans="1:8" ht="19.2" x14ac:dyDescent="0.45">
      <c r="A2615" s="29">
        <v>3</v>
      </c>
      <c r="B2615" s="30">
        <v>163625</v>
      </c>
      <c r="G2615" s="17">
        <v>100</v>
      </c>
      <c r="H2615" s="5">
        <v>163625</v>
      </c>
    </row>
    <row r="2616" spans="1:8" ht="19.2" x14ac:dyDescent="0.45">
      <c r="A2616" s="25">
        <v>1</v>
      </c>
      <c r="B2616" s="26">
        <v>163196</v>
      </c>
      <c r="G2616" s="17">
        <v>0</v>
      </c>
      <c r="H2616" s="5">
        <v>163196</v>
      </c>
    </row>
    <row r="2617" spans="1:8" ht="19.2" x14ac:dyDescent="0.45">
      <c r="A2617" s="29">
        <v>2</v>
      </c>
      <c r="B2617" s="30">
        <v>162500</v>
      </c>
      <c r="G2617" s="17">
        <v>0</v>
      </c>
      <c r="H2617" s="5">
        <v>162500</v>
      </c>
    </row>
    <row r="2618" spans="1:8" ht="19.2" x14ac:dyDescent="0.45">
      <c r="A2618" s="25">
        <v>2</v>
      </c>
      <c r="B2618" s="26">
        <v>162500</v>
      </c>
      <c r="G2618" s="17">
        <v>0</v>
      </c>
      <c r="H2618" s="5">
        <v>162500</v>
      </c>
    </row>
    <row r="2619" spans="1:8" ht="19.2" x14ac:dyDescent="0.45">
      <c r="A2619" s="29">
        <v>3</v>
      </c>
      <c r="B2619" s="30">
        <v>162500</v>
      </c>
      <c r="G2619" s="17">
        <v>0</v>
      </c>
      <c r="H2619" s="5">
        <v>162500</v>
      </c>
    </row>
    <row r="2620" spans="1:8" ht="19.2" x14ac:dyDescent="0.45">
      <c r="A2620" s="25">
        <v>2</v>
      </c>
      <c r="B2620" s="26">
        <v>162500</v>
      </c>
      <c r="G2620" s="17">
        <v>0</v>
      </c>
      <c r="H2620" s="5">
        <v>162500</v>
      </c>
    </row>
    <row r="2621" spans="1:8" ht="19.2" x14ac:dyDescent="0.45">
      <c r="A2621" s="29">
        <v>3</v>
      </c>
      <c r="B2621" s="30">
        <v>162500</v>
      </c>
      <c r="G2621" s="17">
        <v>100</v>
      </c>
      <c r="H2621" s="5">
        <v>162500</v>
      </c>
    </row>
    <row r="2622" spans="1:8" ht="19.2" x14ac:dyDescent="0.45">
      <c r="A2622" s="25">
        <v>3</v>
      </c>
      <c r="B2622" s="26">
        <v>162500</v>
      </c>
      <c r="G2622" s="17">
        <v>100</v>
      </c>
      <c r="H2622" s="5">
        <v>162500</v>
      </c>
    </row>
    <row r="2623" spans="1:8" ht="19.2" x14ac:dyDescent="0.45">
      <c r="A2623" s="29">
        <v>3</v>
      </c>
      <c r="B2623" s="30">
        <v>162500</v>
      </c>
      <c r="G2623" s="17">
        <v>0</v>
      </c>
      <c r="H2623" s="5">
        <v>162500</v>
      </c>
    </row>
    <row r="2624" spans="1:8" ht="19.2" x14ac:dyDescent="0.45">
      <c r="A2624" s="25">
        <v>2</v>
      </c>
      <c r="B2624" s="26">
        <v>162500</v>
      </c>
      <c r="G2624" s="17">
        <v>0</v>
      </c>
      <c r="H2624" s="5">
        <v>162500</v>
      </c>
    </row>
    <row r="2625" spans="1:8" ht="19.2" x14ac:dyDescent="0.45">
      <c r="A2625" s="29">
        <v>3</v>
      </c>
      <c r="B2625" s="30">
        <v>162000</v>
      </c>
      <c r="G2625" s="17">
        <v>0</v>
      </c>
      <c r="H2625" s="5">
        <v>162000</v>
      </c>
    </row>
    <row r="2626" spans="1:8" ht="19.2" x14ac:dyDescent="0.45">
      <c r="A2626" s="25">
        <v>3</v>
      </c>
      <c r="B2626" s="26">
        <v>162000</v>
      </c>
      <c r="G2626" s="17">
        <v>0</v>
      </c>
      <c r="H2626" s="5">
        <v>162000</v>
      </c>
    </row>
    <row r="2627" spans="1:8" ht="19.2" x14ac:dyDescent="0.45">
      <c r="A2627" s="29">
        <v>3</v>
      </c>
      <c r="B2627" s="30">
        <v>161800</v>
      </c>
      <c r="G2627" s="17">
        <v>100</v>
      </c>
      <c r="H2627" s="5">
        <v>161800</v>
      </c>
    </row>
    <row r="2628" spans="1:8" ht="19.2" x14ac:dyDescent="0.45">
      <c r="A2628" s="25">
        <v>3</v>
      </c>
      <c r="B2628" s="26">
        <v>161800</v>
      </c>
      <c r="G2628" s="17">
        <v>0</v>
      </c>
      <c r="H2628" s="5">
        <v>161800</v>
      </c>
    </row>
    <row r="2629" spans="1:8" ht="19.2" x14ac:dyDescent="0.45">
      <c r="A2629" s="29">
        <v>3</v>
      </c>
      <c r="B2629" s="30">
        <v>161500</v>
      </c>
      <c r="G2629" s="17">
        <v>100</v>
      </c>
      <c r="H2629" s="5">
        <v>161500</v>
      </c>
    </row>
    <row r="2630" spans="1:8" ht="19.2" x14ac:dyDescent="0.45">
      <c r="A2630" s="25">
        <v>4</v>
      </c>
      <c r="B2630" s="26">
        <v>160288</v>
      </c>
      <c r="G2630" s="17">
        <v>0</v>
      </c>
      <c r="H2630" s="5">
        <v>160288</v>
      </c>
    </row>
    <row r="2631" spans="1:8" ht="19.2" x14ac:dyDescent="0.45">
      <c r="A2631" s="29">
        <v>3</v>
      </c>
      <c r="B2631" s="30">
        <v>160000</v>
      </c>
      <c r="G2631" s="17">
        <v>0</v>
      </c>
      <c r="H2631" s="5">
        <v>160000</v>
      </c>
    </row>
    <row r="2632" spans="1:8" ht="19.2" x14ac:dyDescent="0.45">
      <c r="A2632" s="25">
        <v>3</v>
      </c>
      <c r="B2632" s="26">
        <v>160000</v>
      </c>
      <c r="G2632" s="17">
        <v>0</v>
      </c>
      <c r="H2632" s="5">
        <v>160000</v>
      </c>
    </row>
    <row r="2633" spans="1:8" ht="19.2" x14ac:dyDescent="0.45">
      <c r="A2633" s="29">
        <v>3</v>
      </c>
      <c r="B2633" s="30">
        <v>160000</v>
      </c>
      <c r="G2633" s="17">
        <v>100</v>
      </c>
      <c r="H2633" s="5">
        <v>160000</v>
      </c>
    </row>
    <row r="2634" spans="1:8" ht="19.2" x14ac:dyDescent="0.45">
      <c r="A2634" s="25">
        <v>3</v>
      </c>
      <c r="B2634" s="26">
        <v>160000</v>
      </c>
      <c r="G2634" s="17">
        <v>0</v>
      </c>
      <c r="H2634" s="5">
        <v>160000</v>
      </c>
    </row>
    <row r="2635" spans="1:8" ht="19.2" x14ac:dyDescent="0.45">
      <c r="A2635" s="29">
        <v>3</v>
      </c>
      <c r="B2635" s="30">
        <v>160000</v>
      </c>
      <c r="G2635" s="17">
        <v>100</v>
      </c>
      <c r="H2635" s="5">
        <v>160000</v>
      </c>
    </row>
    <row r="2636" spans="1:8" ht="19.2" x14ac:dyDescent="0.45">
      <c r="A2636" s="25">
        <v>3</v>
      </c>
      <c r="B2636" s="26">
        <v>160000</v>
      </c>
      <c r="G2636" s="17">
        <v>0</v>
      </c>
      <c r="H2636" s="5">
        <v>160000</v>
      </c>
    </row>
    <row r="2637" spans="1:8" ht="19.2" x14ac:dyDescent="0.45">
      <c r="A2637" s="29">
        <v>3</v>
      </c>
      <c r="B2637" s="30">
        <v>160000</v>
      </c>
      <c r="G2637" s="17">
        <v>100</v>
      </c>
      <c r="H2637" s="5">
        <v>160000</v>
      </c>
    </row>
    <row r="2638" spans="1:8" ht="19.2" x14ac:dyDescent="0.45">
      <c r="A2638" s="25">
        <v>3</v>
      </c>
      <c r="B2638" s="26">
        <v>160000</v>
      </c>
      <c r="G2638" s="17">
        <v>0</v>
      </c>
      <c r="H2638" s="5">
        <v>160000</v>
      </c>
    </row>
    <row r="2639" spans="1:8" ht="19.2" x14ac:dyDescent="0.45">
      <c r="A2639" s="29">
        <v>1</v>
      </c>
      <c r="B2639" s="30">
        <v>160000</v>
      </c>
      <c r="G2639" s="17">
        <v>0</v>
      </c>
      <c r="H2639" s="5">
        <v>160000</v>
      </c>
    </row>
    <row r="2640" spans="1:8" ht="19.2" x14ac:dyDescent="0.45">
      <c r="A2640" s="25">
        <v>3</v>
      </c>
      <c r="B2640" s="26">
        <v>160000</v>
      </c>
      <c r="G2640" s="17">
        <v>100</v>
      </c>
      <c r="H2640" s="5">
        <v>160000</v>
      </c>
    </row>
    <row r="2641" spans="1:8" ht="19.2" x14ac:dyDescent="0.45">
      <c r="A2641" s="29">
        <v>3</v>
      </c>
      <c r="B2641" s="30">
        <v>160000</v>
      </c>
      <c r="G2641" s="17">
        <v>100</v>
      </c>
      <c r="H2641" s="5">
        <v>160000</v>
      </c>
    </row>
    <row r="2642" spans="1:8" ht="19.2" x14ac:dyDescent="0.45">
      <c r="A2642" s="25">
        <v>3</v>
      </c>
      <c r="B2642" s="26">
        <v>160000</v>
      </c>
      <c r="G2642" s="17">
        <v>0</v>
      </c>
      <c r="H2642" s="5">
        <v>160000</v>
      </c>
    </row>
    <row r="2643" spans="1:8" ht="19.2" x14ac:dyDescent="0.45">
      <c r="A2643" s="29">
        <v>2</v>
      </c>
      <c r="B2643" s="30">
        <v>160000</v>
      </c>
      <c r="G2643" s="17">
        <v>0</v>
      </c>
      <c r="H2643" s="5">
        <v>160000</v>
      </c>
    </row>
    <row r="2644" spans="1:8" ht="19.2" x14ac:dyDescent="0.45">
      <c r="A2644" s="25">
        <v>3</v>
      </c>
      <c r="B2644" s="26">
        <v>160000</v>
      </c>
      <c r="G2644" s="17">
        <v>0</v>
      </c>
      <c r="H2644" s="5">
        <v>160000</v>
      </c>
    </row>
    <row r="2645" spans="1:8" ht="19.2" x14ac:dyDescent="0.45">
      <c r="A2645" s="29">
        <v>2</v>
      </c>
      <c r="B2645" s="30">
        <v>160000</v>
      </c>
      <c r="G2645" s="17">
        <v>0</v>
      </c>
      <c r="H2645" s="5">
        <v>160000</v>
      </c>
    </row>
    <row r="2646" spans="1:8" ht="19.2" x14ac:dyDescent="0.45">
      <c r="A2646" s="25">
        <v>3</v>
      </c>
      <c r="B2646" s="26">
        <v>160000</v>
      </c>
      <c r="G2646" s="17">
        <v>100</v>
      </c>
      <c r="H2646" s="5">
        <v>160000</v>
      </c>
    </row>
    <row r="2647" spans="1:8" ht="19.2" x14ac:dyDescent="0.45">
      <c r="A2647" s="29">
        <v>3</v>
      </c>
      <c r="B2647" s="30">
        <v>160000</v>
      </c>
      <c r="G2647" s="17">
        <v>0</v>
      </c>
      <c r="H2647" s="5">
        <v>160000</v>
      </c>
    </row>
    <row r="2648" spans="1:8" ht="19.2" x14ac:dyDescent="0.45">
      <c r="A2648" s="25">
        <v>3</v>
      </c>
      <c r="B2648" s="26">
        <v>160000</v>
      </c>
      <c r="G2648" s="17">
        <v>100</v>
      </c>
      <c r="H2648" s="5">
        <v>160000</v>
      </c>
    </row>
    <row r="2649" spans="1:8" ht="19.2" x14ac:dyDescent="0.45">
      <c r="A2649" s="29">
        <v>3</v>
      </c>
      <c r="B2649" s="30">
        <v>160000</v>
      </c>
      <c r="G2649" s="17">
        <v>100</v>
      </c>
      <c r="H2649" s="5">
        <v>160000</v>
      </c>
    </row>
    <row r="2650" spans="1:8" ht="19.2" x14ac:dyDescent="0.45">
      <c r="A2650" s="25">
        <v>3</v>
      </c>
      <c r="B2650" s="26">
        <v>160000</v>
      </c>
      <c r="G2650" s="17">
        <v>100</v>
      </c>
      <c r="H2650" s="5">
        <v>160000</v>
      </c>
    </row>
    <row r="2651" spans="1:8" ht="19.2" x14ac:dyDescent="0.45">
      <c r="A2651" s="29">
        <v>2</v>
      </c>
      <c r="B2651" s="30">
        <v>160000</v>
      </c>
      <c r="G2651" s="17">
        <v>100</v>
      </c>
      <c r="H2651" s="5">
        <v>160000</v>
      </c>
    </row>
    <row r="2652" spans="1:8" ht="19.2" x14ac:dyDescent="0.45">
      <c r="A2652" s="25">
        <v>3</v>
      </c>
      <c r="B2652" s="26">
        <v>160000</v>
      </c>
      <c r="G2652" s="17">
        <v>0</v>
      </c>
      <c r="H2652" s="5">
        <v>160000</v>
      </c>
    </row>
    <row r="2653" spans="1:8" ht="19.2" x14ac:dyDescent="0.45">
      <c r="A2653" s="29">
        <v>3</v>
      </c>
      <c r="B2653" s="30">
        <v>160000</v>
      </c>
      <c r="G2653" s="17">
        <v>0</v>
      </c>
      <c r="H2653" s="5">
        <v>160000</v>
      </c>
    </row>
    <row r="2654" spans="1:8" ht="19.2" x14ac:dyDescent="0.45">
      <c r="A2654" s="25">
        <v>3</v>
      </c>
      <c r="B2654" s="26">
        <v>160000</v>
      </c>
      <c r="G2654" s="17">
        <v>100</v>
      </c>
      <c r="H2654" s="5">
        <v>160000</v>
      </c>
    </row>
    <row r="2655" spans="1:8" ht="19.2" x14ac:dyDescent="0.45">
      <c r="A2655" s="29">
        <v>3</v>
      </c>
      <c r="B2655" s="30">
        <v>160000</v>
      </c>
      <c r="G2655" s="17">
        <v>100</v>
      </c>
      <c r="H2655" s="5">
        <v>160000</v>
      </c>
    </row>
    <row r="2656" spans="1:8" ht="19.2" x14ac:dyDescent="0.45">
      <c r="A2656" s="25">
        <v>3</v>
      </c>
      <c r="B2656" s="26">
        <v>160000</v>
      </c>
      <c r="G2656" s="17">
        <v>100</v>
      </c>
      <c r="H2656" s="5">
        <v>160000</v>
      </c>
    </row>
    <row r="2657" spans="1:8" ht="19.2" x14ac:dyDescent="0.45">
      <c r="A2657" s="29">
        <v>1</v>
      </c>
      <c r="B2657" s="30">
        <v>160000</v>
      </c>
      <c r="G2657" s="17">
        <v>0</v>
      </c>
      <c r="H2657" s="5">
        <v>160000</v>
      </c>
    </row>
    <row r="2658" spans="1:8" ht="19.2" x14ac:dyDescent="0.45">
      <c r="A2658" s="25">
        <v>1</v>
      </c>
      <c r="B2658" s="26">
        <v>160000</v>
      </c>
      <c r="G2658" s="17">
        <v>0</v>
      </c>
      <c r="H2658" s="5">
        <v>160000</v>
      </c>
    </row>
    <row r="2659" spans="1:8" ht="19.2" x14ac:dyDescent="0.45">
      <c r="A2659" s="29">
        <v>3</v>
      </c>
      <c r="B2659" s="30">
        <v>160000</v>
      </c>
      <c r="G2659" s="17">
        <v>100</v>
      </c>
      <c r="H2659" s="5">
        <v>160000</v>
      </c>
    </row>
    <row r="2660" spans="1:8" ht="19.2" x14ac:dyDescent="0.45">
      <c r="A2660" s="25">
        <v>2</v>
      </c>
      <c r="B2660" s="26">
        <v>160000</v>
      </c>
      <c r="G2660" s="17">
        <v>0</v>
      </c>
      <c r="H2660" s="5">
        <v>160000</v>
      </c>
    </row>
    <row r="2661" spans="1:8" ht="19.2" x14ac:dyDescent="0.45">
      <c r="A2661" s="29">
        <v>3</v>
      </c>
      <c r="B2661" s="30">
        <v>160000</v>
      </c>
      <c r="G2661" s="17">
        <v>100</v>
      </c>
      <c r="H2661" s="5">
        <v>160000</v>
      </c>
    </row>
    <row r="2662" spans="1:8" ht="19.2" x14ac:dyDescent="0.45">
      <c r="A2662" s="25">
        <v>3</v>
      </c>
      <c r="B2662" s="26">
        <v>160000</v>
      </c>
      <c r="G2662" s="17">
        <v>100</v>
      </c>
      <c r="H2662" s="5">
        <v>160000</v>
      </c>
    </row>
    <row r="2663" spans="1:8" ht="19.2" x14ac:dyDescent="0.45">
      <c r="A2663" s="29">
        <v>3</v>
      </c>
      <c r="B2663" s="30">
        <v>160000</v>
      </c>
      <c r="G2663" s="17">
        <v>0</v>
      </c>
      <c r="H2663" s="5">
        <v>160000</v>
      </c>
    </row>
    <row r="2664" spans="1:8" ht="19.2" x14ac:dyDescent="0.45">
      <c r="A2664" s="25">
        <v>3</v>
      </c>
      <c r="B2664" s="26">
        <v>160000</v>
      </c>
      <c r="G2664" s="17">
        <v>100</v>
      </c>
      <c r="H2664" s="5">
        <v>160000</v>
      </c>
    </row>
    <row r="2665" spans="1:8" ht="19.2" x14ac:dyDescent="0.45">
      <c r="A2665" s="29">
        <v>1</v>
      </c>
      <c r="B2665" s="30">
        <v>160000</v>
      </c>
      <c r="G2665" s="17">
        <v>0</v>
      </c>
      <c r="H2665" s="5">
        <v>160000</v>
      </c>
    </row>
    <row r="2666" spans="1:8" ht="19.2" x14ac:dyDescent="0.45">
      <c r="A2666" s="25">
        <v>3</v>
      </c>
      <c r="B2666" s="26">
        <v>160000</v>
      </c>
      <c r="G2666" s="17">
        <v>0</v>
      </c>
      <c r="H2666" s="5">
        <v>160000</v>
      </c>
    </row>
    <row r="2667" spans="1:8" ht="19.2" x14ac:dyDescent="0.45">
      <c r="A2667" s="29">
        <v>3</v>
      </c>
      <c r="B2667" s="30">
        <v>160000</v>
      </c>
      <c r="G2667" s="17">
        <v>0</v>
      </c>
      <c r="H2667" s="5">
        <v>160000</v>
      </c>
    </row>
    <row r="2668" spans="1:8" ht="19.2" x14ac:dyDescent="0.45">
      <c r="A2668" s="25">
        <v>1</v>
      </c>
      <c r="B2668" s="26">
        <v>160000</v>
      </c>
      <c r="G2668" s="17">
        <v>0</v>
      </c>
      <c r="H2668" s="5">
        <v>160000</v>
      </c>
    </row>
    <row r="2669" spans="1:8" ht="19.2" x14ac:dyDescent="0.45">
      <c r="A2669" s="29">
        <v>1</v>
      </c>
      <c r="B2669" s="30">
        <v>160000</v>
      </c>
      <c r="G2669" s="17">
        <v>0</v>
      </c>
      <c r="H2669" s="5">
        <v>160000</v>
      </c>
    </row>
    <row r="2670" spans="1:8" ht="19.2" x14ac:dyDescent="0.45">
      <c r="A2670" s="25">
        <v>3</v>
      </c>
      <c r="B2670" s="26">
        <v>160000</v>
      </c>
      <c r="G2670" s="17">
        <v>0</v>
      </c>
      <c r="H2670" s="5">
        <v>160000</v>
      </c>
    </row>
    <row r="2671" spans="1:8" ht="19.2" x14ac:dyDescent="0.45">
      <c r="A2671" s="29">
        <v>3</v>
      </c>
      <c r="B2671" s="30">
        <v>160000</v>
      </c>
      <c r="G2671" s="17">
        <v>100</v>
      </c>
      <c r="H2671" s="5">
        <v>160000</v>
      </c>
    </row>
    <row r="2672" spans="1:8" ht="19.2" x14ac:dyDescent="0.45">
      <c r="A2672" s="25">
        <v>1</v>
      </c>
      <c r="B2672" s="26">
        <v>160000</v>
      </c>
      <c r="G2672" s="17">
        <v>0</v>
      </c>
      <c r="H2672" s="5">
        <v>160000</v>
      </c>
    </row>
    <row r="2673" spans="1:8" ht="19.2" x14ac:dyDescent="0.45">
      <c r="A2673" s="29">
        <v>3</v>
      </c>
      <c r="B2673" s="30">
        <v>159832</v>
      </c>
      <c r="G2673" s="17">
        <v>0</v>
      </c>
      <c r="H2673" s="5">
        <v>159832</v>
      </c>
    </row>
    <row r="2674" spans="1:8" ht="19.2" x14ac:dyDescent="0.45">
      <c r="A2674" s="25">
        <v>3</v>
      </c>
      <c r="B2674" s="26">
        <v>159832</v>
      </c>
      <c r="G2674" s="17">
        <v>0</v>
      </c>
      <c r="H2674" s="5">
        <v>159832</v>
      </c>
    </row>
    <row r="2675" spans="1:8" ht="19.2" x14ac:dyDescent="0.45">
      <c r="A2675" s="29">
        <v>3</v>
      </c>
      <c r="B2675" s="30">
        <v>159500</v>
      </c>
      <c r="G2675" s="17">
        <v>0</v>
      </c>
      <c r="H2675" s="5">
        <v>159500</v>
      </c>
    </row>
    <row r="2676" spans="1:8" ht="19.2" x14ac:dyDescent="0.45">
      <c r="A2676" s="25">
        <v>3</v>
      </c>
      <c r="B2676" s="26">
        <v>159100</v>
      </c>
      <c r="G2676" s="17">
        <v>0</v>
      </c>
      <c r="H2676" s="5">
        <v>159100</v>
      </c>
    </row>
    <row r="2677" spans="1:8" ht="19.2" x14ac:dyDescent="0.45">
      <c r="A2677" s="29">
        <v>3</v>
      </c>
      <c r="B2677" s="30">
        <v>159100</v>
      </c>
      <c r="G2677" s="17">
        <v>0</v>
      </c>
      <c r="H2677" s="5">
        <v>159100</v>
      </c>
    </row>
    <row r="2678" spans="1:8" ht="19.2" x14ac:dyDescent="0.45">
      <c r="A2678" s="25">
        <v>3</v>
      </c>
      <c r="B2678" s="26">
        <v>158677</v>
      </c>
      <c r="G2678" s="17">
        <v>100</v>
      </c>
      <c r="H2678" s="5">
        <v>158677</v>
      </c>
    </row>
    <row r="2679" spans="1:8" ht="19.2" x14ac:dyDescent="0.45">
      <c r="A2679" s="29">
        <v>3</v>
      </c>
      <c r="B2679" s="30">
        <v>158000</v>
      </c>
      <c r="G2679" s="17">
        <v>100</v>
      </c>
      <c r="H2679" s="5">
        <v>158000</v>
      </c>
    </row>
    <row r="2680" spans="1:8" ht="19.2" x14ac:dyDescent="0.45">
      <c r="A2680" s="25">
        <v>3</v>
      </c>
      <c r="B2680" s="26">
        <v>157750</v>
      </c>
      <c r="G2680" s="17">
        <v>100</v>
      </c>
      <c r="H2680" s="5">
        <v>157750</v>
      </c>
    </row>
    <row r="2681" spans="1:8" ht="19.2" x14ac:dyDescent="0.45">
      <c r="A2681" s="29">
        <v>3</v>
      </c>
      <c r="B2681" s="30">
        <v>156400</v>
      </c>
      <c r="G2681" s="17">
        <v>0</v>
      </c>
      <c r="H2681" s="5">
        <v>156400</v>
      </c>
    </row>
    <row r="2682" spans="1:8" ht="19.2" x14ac:dyDescent="0.45">
      <c r="A2682" s="25">
        <v>3</v>
      </c>
      <c r="B2682" s="26">
        <v>156400</v>
      </c>
      <c r="G2682" s="17">
        <v>0</v>
      </c>
      <c r="H2682" s="5">
        <v>156400</v>
      </c>
    </row>
    <row r="2683" spans="1:8" ht="19.2" x14ac:dyDescent="0.45">
      <c r="A2683" s="29">
        <v>3</v>
      </c>
      <c r="B2683" s="30">
        <v>156400</v>
      </c>
      <c r="G2683" s="17">
        <v>0</v>
      </c>
      <c r="H2683" s="5">
        <v>156400</v>
      </c>
    </row>
    <row r="2684" spans="1:8" ht="19.2" x14ac:dyDescent="0.45">
      <c r="A2684" s="25">
        <v>3</v>
      </c>
      <c r="B2684" s="26">
        <v>156400</v>
      </c>
      <c r="G2684" s="17">
        <v>100</v>
      </c>
      <c r="H2684" s="5">
        <v>156400</v>
      </c>
    </row>
    <row r="2685" spans="1:8" ht="19.2" x14ac:dyDescent="0.45">
      <c r="A2685" s="29">
        <v>3</v>
      </c>
      <c r="B2685" s="30">
        <v>156400</v>
      </c>
      <c r="G2685" s="17">
        <v>0</v>
      </c>
      <c r="H2685" s="5">
        <v>156400</v>
      </c>
    </row>
    <row r="2686" spans="1:8" ht="19.2" x14ac:dyDescent="0.45">
      <c r="A2686" s="25">
        <v>3</v>
      </c>
      <c r="B2686" s="26">
        <v>156400</v>
      </c>
      <c r="G2686" s="17">
        <v>100</v>
      </c>
      <c r="H2686" s="5">
        <v>156400</v>
      </c>
    </row>
    <row r="2687" spans="1:8" ht="19.2" x14ac:dyDescent="0.45">
      <c r="A2687" s="29">
        <v>3</v>
      </c>
      <c r="B2687" s="30">
        <v>156400</v>
      </c>
      <c r="G2687" s="17">
        <v>0</v>
      </c>
      <c r="H2687" s="5">
        <v>156400</v>
      </c>
    </row>
    <row r="2688" spans="1:8" ht="19.2" x14ac:dyDescent="0.45">
      <c r="A2688" s="25">
        <v>3</v>
      </c>
      <c r="B2688" s="26">
        <v>156400</v>
      </c>
      <c r="G2688" s="17">
        <v>100</v>
      </c>
      <c r="H2688" s="5">
        <v>156400</v>
      </c>
    </row>
    <row r="2689" spans="1:8" ht="19.2" x14ac:dyDescent="0.45">
      <c r="A2689" s="29">
        <v>3</v>
      </c>
      <c r="B2689" s="30">
        <v>156400</v>
      </c>
      <c r="G2689" s="17">
        <v>0</v>
      </c>
      <c r="H2689" s="5">
        <v>156400</v>
      </c>
    </row>
    <row r="2690" spans="1:8" ht="19.2" x14ac:dyDescent="0.45">
      <c r="A2690" s="25">
        <v>3</v>
      </c>
      <c r="B2690" s="26">
        <v>156000</v>
      </c>
      <c r="G2690" s="17">
        <v>100</v>
      </c>
      <c r="H2690" s="5">
        <v>156000</v>
      </c>
    </row>
    <row r="2691" spans="1:8" ht="19.2" x14ac:dyDescent="0.45">
      <c r="A2691" s="29">
        <v>3</v>
      </c>
      <c r="B2691" s="30">
        <v>155850</v>
      </c>
      <c r="G2691" s="17">
        <v>0</v>
      </c>
      <c r="H2691" s="5">
        <v>155850</v>
      </c>
    </row>
    <row r="2692" spans="1:8" ht="19.2" x14ac:dyDescent="0.45">
      <c r="A2692" s="25">
        <v>2</v>
      </c>
      <c r="B2692" s="26">
        <v>155000</v>
      </c>
      <c r="G2692" s="17">
        <v>0</v>
      </c>
      <c r="H2692" s="5">
        <v>155000</v>
      </c>
    </row>
    <row r="2693" spans="1:8" ht="19.2" x14ac:dyDescent="0.45">
      <c r="A2693" s="29">
        <v>3</v>
      </c>
      <c r="B2693" s="30">
        <v>155000</v>
      </c>
      <c r="G2693" s="17">
        <v>0</v>
      </c>
      <c r="H2693" s="5">
        <v>155000</v>
      </c>
    </row>
    <row r="2694" spans="1:8" ht="19.2" x14ac:dyDescent="0.45">
      <c r="A2694" s="25">
        <v>3</v>
      </c>
      <c r="B2694" s="26">
        <v>155000</v>
      </c>
      <c r="G2694" s="17">
        <v>0</v>
      </c>
      <c r="H2694" s="5">
        <v>155000</v>
      </c>
    </row>
    <row r="2695" spans="1:8" ht="19.2" x14ac:dyDescent="0.45">
      <c r="A2695" s="29">
        <v>3</v>
      </c>
      <c r="B2695" s="30">
        <v>155000</v>
      </c>
      <c r="G2695" s="17">
        <v>0</v>
      </c>
      <c r="H2695" s="5">
        <v>155000</v>
      </c>
    </row>
    <row r="2696" spans="1:8" ht="19.2" x14ac:dyDescent="0.45">
      <c r="A2696" s="25">
        <v>1</v>
      </c>
      <c r="B2696" s="26">
        <v>155000</v>
      </c>
      <c r="G2696" s="17">
        <v>0</v>
      </c>
      <c r="H2696" s="5">
        <v>155000</v>
      </c>
    </row>
    <row r="2697" spans="1:8" ht="19.2" x14ac:dyDescent="0.45">
      <c r="A2697" s="29">
        <v>4</v>
      </c>
      <c r="B2697" s="30">
        <v>155000</v>
      </c>
      <c r="G2697" s="17">
        <v>0</v>
      </c>
      <c r="H2697" s="5">
        <v>155000</v>
      </c>
    </row>
    <row r="2698" spans="1:8" ht="19.2" x14ac:dyDescent="0.45">
      <c r="A2698" s="25">
        <v>1</v>
      </c>
      <c r="B2698" s="26">
        <v>155000</v>
      </c>
      <c r="G2698" s="17">
        <v>0</v>
      </c>
      <c r="H2698" s="5">
        <v>155000</v>
      </c>
    </row>
    <row r="2699" spans="1:8" ht="19.2" x14ac:dyDescent="0.45">
      <c r="A2699" s="29">
        <v>2</v>
      </c>
      <c r="B2699" s="30">
        <v>155000</v>
      </c>
      <c r="G2699" s="17">
        <v>0</v>
      </c>
      <c r="H2699" s="5">
        <v>155000</v>
      </c>
    </row>
    <row r="2700" spans="1:8" ht="19.2" x14ac:dyDescent="0.45">
      <c r="A2700" s="25">
        <v>3</v>
      </c>
      <c r="B2700" s="26">
        <v>155000</v>
      </c>
      <c r="G2700" s="17">
        <v>0</v>
      </c>
      <c r="H2700" s="5">
        <v>155000</v>
      </c>
    </row>
    <row r="2701" spans="1:8" ht="19.2" x14ac:dyDescent="0.45">
      <c r="A2701" s="29">
        <v>2</v>
      </c>
      <c r="B2701" s="30">
        <v>155000</v>
      </c>
      <c r="G2701" s="17">
        <v>0</v>
      </c>
      <c r="H2701" s="5">
        <v>155000</v>
      </c>
    </row>
    <row r="2702" spans="1:8" ht="19.2" x14ac:dyDescent="0.45">
      <c r="A2702" s="25">
        <v>3</v>
      </c>
      <c r="B2702" s="26">
        <v>155000</v>
      </c>
      <c r="G2702" s="17">
        <v>0</v>
      </c>
      <c r="H2702" s="5">
        <v>155000</v>
      </c>
    </row>
    <row r="2703" spans="1:8" ht="19.2" x14ac:dyDescent="0.45">
      <c r="A2703" s="29">
        <v>4</v>
      </c>
      <c r="B2703" s="30">
        <v>155000</v>
      </c>
      <c r="G2703" s="17">
        <v>0</v>
      </c>
      <c r="H2703" s="5">
        <v>155000</v>
      </c>
    </row>
    <row r="2704" spans="1:8" ht="19.2" x14ac:dyDescent="0.45">
      <c r="A2704" s="25">
        <v>3</v>
      </c>
      <c r="B2704" s="26">
        <v>155000</v>
      </c>
      <c r="G2704" s="17">
        <v>100</v>
      </c>
      <c r="H2704" s="5">
        <v>155000</v>
      </c>
    </row>
    <row r="2705" spans="1:8" ht="19.2" x14ac:dyDescent="0.45">
      <c r="A2705" s="29">
        <v>3</v>
      </c>
      <c r="B2705" s="30">
        <v>154600</v>
      </c>
      <c r="G2705" s="17">
        <v>100</v>
      </c>
      <c r="H2705" s="5">
        <v>154600</v>
      </c>
    </row>
    <row r="2706" spans="1:8" ht="19.2" x14ac:dyDescent="0.45">
      <c r="A2706" s="25">
        <v>3</v>
      </c>
      <c r="B2706" s="26">
        <v>154000</v>
      </c>
      <c r="G2706" s="17">
        <v>0</v>
      </c>
      <c r="H2706" s="5">
        <v>154000</v>
      </c>
    </row>
    <row r="2707" spans="1:8" ht="19.2" x14ac:dyDescent="0.45">
      <c r="A2707" s="29">
        <v>2</v>
      </c>
      <c r="B2707" s="30">
        <v>154000</v>
      </c>
      <c r="G2707" s="17">
        <v>0</v>
      </c>
      <c r="H2707" s="5">
        <v>154000</v>
      </c>
    </row>
    <row r="2708" spans="1:8" ht="19.2" x14ac:dyDescent="0.45">
      <c r="A2708" s="25">
        <v>2</v>
      </c>
      <c r="B2708" s="26">
        <v>154000</v>
      </c>
      <c r="G2708" s="17">
        <v>0</v>
      </c>
      <c r="H2708" s="5">
        <v>154000</v>
      </c>
    </row>
    <row r="2709" spans="1:8" ht="19.2" x14ac:dyDescent="0.45">
      <c r="A2709" s="29">
        <v>3</v>
      </c>
      <c r="B2709" s="30">
        <v>154000</v>
      </c>
      <c r="G2709" s="17">
        <v>0</v>
      </c>
      <c r="H2709" s="5">
        <v>154000</v>
      </c>
    </row>
    <row r="2710" spans="1:8" ht="19.2" x14ac:dyDescent="0.45">
      <c r="A2710" s="25">
        <v>3</v>
      </c>
      <c r="B2710" s="26">
        <v>153600</v>
      </c>
      <c r="G2710" s="17">
        <v>0</v>
      </c>
      <c r="H2710" s="5">
        <v>153600</v>
      </c>
    </row>
    <row r="2711" spans="1:8" ht="19.2" x14ac:dyDescent="0.45">
      <c r="A2711" s="29">
        <v>3</v>
      </c>
      <c r="B2711" s="30">
        <v>153600</v>
      </c>
      <c r="G2711" s="17">
        <v>0</v>
      </c>
      <c r="H2711" s="5">
        <v>153600</v>
      </c>
    </row>
    <row r="2712" spans="1:8" ht="19.2" x14ac:dyDescent="0.45">
      <c r="A2712" s="25">
        <v>3</v>
      </c>
      <c r="B2712" s="26">
        <v>153600</v>
      </c>
      <c r="G2712" s="17">
        <v>100</v>
      </c>
      <c r="H2712" s="5">
        <v>153600</v>
      </c>
    </row>
    <row r="2713" spans="1:8" ht="19.2" x14ac:dyDescent="0.45">
      <c r="A2713" s="29">
        <v>3</v>
      </c>
      <c r="B2713" s="30">
        <v>153600</v>
      </c>
      <c r="G2713" s="17">
        <v>0</v>
      </c>
      <c r="H2713" s="5">
        <v>153600</v>
      </c>
    </row>
    <row r="2714" spans="1:8" ht="19.2" x14ac:dyDescent="0.45">
      <c r="A2714" s="25">
        <v>3</v>
      </c>
      <c r="B2714" s="26">
        <v>153600</v>
      </c>
      <c r="G2714" s="17">
        <v>100</v>
      </c>
      <c r="H2714" s="5">
        <v>153600</v>
      </c>
    </row>
    <row r="2715" spans="1:8" ht="19.2" x14ac:dyDescent="0.45">
      <c r="A2715" s="29">
        <v>3</v>
      </c>
      <c r="B2715" s="30">
        <v>153600</v>
      </c>
      <c r="G2715" s="17">
        <v>0</v>
      </c>
      <c r="H2715" s="5">
        <v>153600</v>
      </c>
    </row>
    <row r="2716" spans="1:8" ht="19.2" x14ac:dyDescent="0.45">
      <c r="A2716" s="25">
        <v>3</v>
      </c>
      <c r="B2716" s="26">
        <v>153600</v>
      </c>
      <c r="G2716" s="17">
        <v>0</v>
      </c>
      <c r="H2716" s="5">
        <v>153600</v>
      </c>
    </row>
    <row r="2717" spans="1:8" ht="19.2" x14ac:dyDescent="0.45">
      <c r="A2717" s="29">
        <v>3</v>
      </c>
      <c r="B2717" s="30">
        <v>153600</v>
      </c>
      <c r="G2717" s="17">
        <v>0</v>
      </c>
      <c r="H2717" s="5">
        <v>153600</v>
      </c>
    </row>
    <row r="2718" spans="1:8" ht="19.2" x14ac:dyDescent="0.45">
      <c r="A2718" s="25">
        <v>3</v>
      </c>
      <c r="B2718" s="26">
        <v>153600</v>
      </c>
      <c r="G2718" s="17">
        <v>0</v>
      </c>
      <c r="H2718" s="5">
        <v>153600</v>
      </c>
    </row>
    <row r="2719" spans="1:8" ht="19.2" x14ac:dyDescent="0.45">
      <c r="A2719" s="29">
        <v>3</v>
      </c>
      <c r="B2719" s="30">
        <v>153600</v>
      </c>
      <c r="G2719" s="17">
        <v>0</v>
      </c>
      <c r="H2719" s="5">
        <v>153600</v>
      </c>
    </row>
    <row r="2720" spans="1:8" ht="19.2" x14ac:dyDescent="0.45">
      <c r="A2720" s="25">
        <v>3</v>
      </c>
      <c r="B2720" s="26">
        <v>153600</v>
      </c>
      <c r="G2720" s="17">
        <v>0</v>
      </c>
      <c r="H2720" s="5">
        <v>153600</v>
      </c>
    </row>
    <row r="2721" spans="1:8" ht="19.2" x14ac:dyDescent="0.45">
      <c r="A2721" s="29">
        <v>3</v>
      </c>
      <c r="B2721" s="30">
        <v>153400</v>
      </c>
      <c r="G2721" s="17">
        <v>0</v>
      </c>
      <c r="H2721" s="5">
        <v>153400</v>
      </c>
    </row>
    <row r="2722" spans="1:8" ht="19.2" x14ac:dyDescent="0.45">
      <c r="A2722" s="25">
        <v>3</v>
      </c>
      <c r="B2722" s="26">
        <v>153400</v>
      </c>
      <c r="G2722" s="17">
        <v>0</v>
      </c>
      <c r="H2722" s="5">
        <v>153400</v>
      </c>
    </row>
    <row r="2723" spans="1:8" ht="19.2" x14ac:dyDescent="0.45">
      <c r="A2723" s="29">
        <v>3</v>
      </c>
      <c r="B2723" s="30">
        <v>153400</v>
      </c>
      <c r="G2723" s="17">
        <v>0</v>
      </c>
      <c r="H2723" s="5">
        <v>153400</v>
      </c>
    </row>
    <row r="2724" spans="1:8" ht="19.2" x14ac:dyDescent="0.45">
      <c r="A2724" s="25">
        <v>3</v>
      </c>
      <c r="B2724" s="26">
        <v>153400</v>
      </c>
      <c r="G2724" s="17">
        <v>0</v>
      </c>
      <c r="H2724" s="5">
        <v>153400</v>
      </c>
    </row>
    <row r="2725" spans="1:8" ht="19.2" x14ac:dyDescent="0.45">
      <c r="A2725" s="29">
        <v>3</v>
      </c>
      <c r="B2725" s="30">
        <v>153300</v>
      </c>
      <c r="G2725" s="17">
        <v>0</v>
      </c>
      <c r="H2725" s="5">
        <v>153300</v>
      </c>
    </row>
    <row r="2726" spans="1:8" ht="19.2" x14ac:dyDescent="0.45">
      <c r="A2726" s="25">
        <v>3</v>
      </c>
      <c r="B2726" s="26">
        <v>153090</v>
      </c>
      <c r="G2726" s="17">
        <v>0</v>
      </c>
      <c r="H2726" s="5">
        <v>153090</v>
      </c>
    </row>
    <row r="2727" spans="1:8" ht="19.2" x14ac:dyDescent="0.45">
      <c r="A2727" s="29">
        <v>3</v>
      </c>
      <c r="B2727" s="30">
        <v>153088</v>
      </c>
      <c r="G2727" s="17">
        <v>100</v>
      </c>
      <c r="H2727" s="5">
        <v>153088</v>
      </c>
    </row>
    <row r="2728" spans="1:8" ht="19.2" x14ac:dyDescent="0.45">
      <c r="A2728" s="25">
        <v>4</v>
      </c>
      <c r="B2728" s="26">
        <v>153000</v>
      </c>
      <c r="G2728" s="17">
        <v>100</v>
      </c>
      <c r="H2728" s="5">
        <v>153000</v>
      </c>
    </row>
    <row r="2729" spans="1:8" ht="19.2" x14ac:dyDescent="0.45">
      <c r="A2729" s="29">
        <v>3</v>
      </c>
      <c r="B2729" s="30">
        <v>153000</v>
      </c>
      <c r="G2729" s="17">
        <v>100</v>
      </c>
      <c r="H2729" s="5">
        <v>153000</v>
      </c>
    </row>
    <row r="2730" spans="1:8" ht="19.2" x14ac:dyDescent="0.45">
      <c r="A2730" s="25">
        <v>3</v>
      </c>
      <c r="B2730" s="26">
        <v>152900</v>
      </c>
      <c r="G2730" s="17">
        <v>100</v>
      </c>
      <c r="H2730" s="5">
        <v>152900</v>
      </c>
    </row>
    <row r="2731" spans="1:8" ht="19.2" x14ac:dyDescent="0.45">
      <c r="A2731" s="29">
        <v>3</v>
      </c>
      <c r="B2731" s="30">
        <v>152500</v>
      </c>
      <c r="G2731" s="17">
        <v>0</v>
      </c>
      <c r="H2731" s="5">
        <v>152500</v>
      </c>
    </row>
    <row r="2732" spans="1:8" ht="19.2" x14ac:dyDescent="0.45">
      <c r="A2732" s="25">
        <v>3</v>
      </c>
      <c r="B2732" s="26">
        <v>152380</v>
      </c>
      <c r="G2732" s="17">
        <v>0</v>
      </c>
      <c r="H2732" s="5">
        <v>152380</v>
      </c>
    </row>
    <row r="2733" spans="1:8" ht="19.2" x14ac:dyDescent="0.45">
      <c r="A2733" s="29">
        <v>3</v>
      </c>
      <c r="B2733" s="30">
        <v>152000</v>
      </c>
      <c r="G2733" s="17">
        <v>0</v>
      </c>
      <c r="H2733" s="5">
        <v>152000</v>
      </c>
    </row>
    <row r="2734" spans="1:8" ht="19.2" x14ac:dyDescent="0.45">
      <c r="A2734" s="25">
        <v>3</v>
      </c>
      <c r="B2734" s="26">
        <v>152000</v>
      </c>
      <c r="G2734" s="17">
        <v>0</v>
      </c>
      <c r="H2734" s="5">
        <v>152000</v>
      </c>
    </row>
    <row r="2735" spans="1:8" ht="19.2" x14ac:dyDescent="0.45">
      <c r="A2735" s="29">
        <v>3</v>
      </c>
      <c r="B2735" s="30">
        <v>151902</v>
      </c>
      <c r="G2735" s="17">
        <v>100</v>
      </c>
      <c r="H2735" s="5">
        <v>151902</v>
      </c>
    </row>
    <row r="2736" spans="1:8" ht="19.2" x14ac:dyDescent="0.45">
      <c r="A2736" s="25">
        <v>2</v>
      </c>
      <c r="B2736" s="26">
        <v>151800</v>
      </c>
      <c r="G2736" s="17">
        <v>100</v>
      </c>
      <c r="H2736" s="5">
        <v>151800</v>
      </c>
    </row>
    <row r="2737" spans="1:8" ht="19.2" x14ac:dyDescent="0.45">
      <c r="A2737" s="29">
        <v>3</v>
      </c>
      <c r="B2737" s="30">
        <v>151800</v>
      </c>
      <c r="G2737" s="17">
        <v>0</v>
      </c>
      <c r="H2737" s="5">
        <v>151800</v>
      </c>
    </row>
    <row r="2738" spans="1:8" ht="19.2" x14ac:dyDescent="0.45">
      <c r="A2738" s="25">
        <v>2</v>
      </c>
      <c r="B2738" s="26">
        <v>151410</v>
      </c>
      <c r="G2738" s="17">
        <v>100</v>
      </c>
      <c r="H2738" s="5">
        <v>151410</v>
      </c>
    </row>
    <row r="2739" spans="1:8" ht="19.2" x14ac:dyDescent="0.45">
      <c r="A2739" s="29">
        <v>2</v>
      </c>
      <c r="B2739" s="30">
        <v>151000</v>
      </c>
      <c r="G2739" s="17">
        <v>0</v>
      </c>
      <c r="H2739" s="5">
        <v>151000</v>
      </c>
    </row>
    <row r="2740" spans="1:8" ht="19.2" x14ac:dyDescent="0.45">
      <c r="A2740" s="25">
        <v>4</v>
      </c>
      <c r="B2740" s="26">
        <v>150900</v>
      </c>
      <c r="G2740" s="17">
        <v>0</v>
      </c>
      <c r="H2740" s="5">
        <v>150900</v>
      </c>
    </row>
    <row r="2741" spans="1:8" ht="19.2" x14ac:dyDescent="0.45">
      <c r="A2741" s="29">
        <v>2</v>
      </c>
      <c r="B2741" s="30">
        <v>150450</v>
      </c>
      <c r="G2741" s="17">
        <v>100</v>
      </c>
      <c r="H2741" s="5">
        <v>150450</v>
      </c>
    </row>
    <row r="2742" spans="1:8" ht="19.2" x14ac:dyDescent="0.45">
      <c r="A2742" s="25">
        <v>3</v>
      </c>
      <c r="B2742" s="26">
        <v>150000</v>
      </c>
      <c r="G2742" s="17">
        <v>0</v>
      </c>
      <c r="H2742" s="5">
        <v>150000</v>
      </c>
    </row>
    <row r="2743" spans="1:8" ht="19.2" x14ac:dyDescent="0.45">
      <c r="A2743" s="29">
        <v>2</v>
      </c>
      <c r="B2743" s="30">
        <v>150000</v>
      </c>
      <c r="G2743" s="17">
        <v>100</v>
      </c>
      <c r="H2743" s="5">
        <v>150000</v>
      </c>
    </row>
    <row r="2744" spans="1:8" ht="19.2" x14ac:dyDescent="0.45">
      <c r="A2744" s="25">
        <v>3</v>
      </c>
      <c r="B2744" s="26">
        <v>150000</v>
      </c>
      <c r="G2744" s="17">
        <v>100</v>
      </c>
      <c r="H2744" s="5">
        <v>150000</v>
      </c>
    </row>
    <row r="2745" spans="1:8" ht="19.2" x14ac:dyDescent="0.45">
      <c r="A2745" s="29">
        <v>3</v>
      </c>
      <c r="B2745" s="30">
        <v>150000</v>
      </c>
      <c r="G2745" s="17">
        <v>0</v>
      </c>
      <c r="H2745" s="5">
        <v>150000</v>
      </c>
    </row>
    <row r="2746" spans="1:8" ht="19.2" x14ac:dyDescent="0.45">
      <c r="A2746" s="25">
        <v>3</v>
      </c>
      <c r="B2746" s="26">
        <v>150000</v>
      </c>
      <c r="G2746" s="17">
        <v>0</v>
      </c>
      <c r="H2746" s="5">
        <v>150000</v>
      </c>
    </row>
    <row r="2747" spans="1:8" ht="19.2" x14ac:dyDescent="0.45">
      <c r="A2747" s="29">
        <v>3</v>
      </c>
      <c r="B2747" s="30">
        <v>150000</v>
      </c>
      <c r="G2747" s="17">
        <v>100</v>
      </c>
      <c r="H2747" s="5">
        <v>150000</v>
      </c>
    </row>
    <row r="2748" spans="1:8" ht="19.2" x14ac:dyDescent="0.45">
      <c r="A2748" s="25">
        <v>3</v>
      </c>
      <c r="B2748" s="26">
        <v>150000</v>
      </c>
      <c r="G2748" s="17">
        <v>100</v>
      </c>
      <c r="H2748" s="5">
        <v>150000</v>
      </c>
    </row>
    <row r="2749" spans="1:8" ht="19.2" x14ac:dyDescent="0.45">
      <c r="A2749" s="29">
        <v>3</v>
      </c>
      <c r="B2749" s="30">
        <v>150000</v>
      </c>
      <c r="G2749" s="17">
        <v>0</v>
      </c>
      <c r="H2749" s="5">
        <v>150000</v>
      </c>
    </row>
    <row r="2750" spans="1:8" ht="19.2" x14ac:dyDescent="0.45">
      <c r="A2750" s="25">
        <v>3</v>
      </c>
      <c r="B2750" s="26">
        <v>150000</v>
      </c>
      <c r="G2750" s="17">
        <v>0</v>
      </c>
      <c r="H2750" s="5">
        <v>150000</v>
      </c>
    </row>
    <row r="2751" spans="1:8" ht="19.2" x14ac:dyDescent="0.45">
      <c r="A2751" s="29">
        <v>3</v>
      </c>
      <c r="B2751" s="30">
        <v>150000</v>
      </c>
      <c r="G2751" s="17">
        <v>0</v>
      </c>
      <c r="H2751" s="5">
        <v>150000</v>
      </c>
    </row>
    <row r="2752" spans="1:8" ht="19.2" x14ac:dyDescent="0.45">
      <c r="A2752" s="25">
        <v>3</v>
      </c>
      <c r="B2752" s="26">
        <v>150000</v>
      </c>
      <c r="G2752" s="17">
        <v>0</v>
      </c>
      <c r="H2752" s="5">
        <v>150000</v>
      </c>
    </row>
    <row r="2753" spans="1:8" ht="19.2" x14ac:dyDescent="0.45">
      <c r="A2753" s="29">
        <v>3</v>
      </c>
      <c r="B2753" s="30">
        <v>150000</v>
      </c>
      <c r="G2753" s="17">
        <v>100</v>
      </c>
      <c r="H2753" s="5">
        <v>150000</v>
      </c>
    </row>
    <row r="2754" spans="1:8" ht="19.2" x14ac:dyDescent="0.45">
      <c r="A2754" s="25">
        <v>2</v>
      </c>
      <c r="B2754" s="26">
        <v>150000</v>
      </c>
      <c r="G2754" s="17">
        <v>0</v>
      </c>
      <c r="H2754" s="5">
        <v>150000</v>
      </c>
    </row>
    <row r="2755" spans="1:8" ht="19.2" x14ac:dyDescent="0.45">
      <c r="A2755" s="29">
        <v>1</v>
      </c>
      <c r="B2755" s="30">
        <v>150000</v>
      </c>
      <c r="G2755" s="17">
        <v>0</v>
      </c>
      <c r="H2755" s="5">
        <v>150000</v>
      </c>
    </row>
    <row r="2756" spans="1:8" ht="19.2" x14ac:dyDescent="0.45">
      <c r="A2756" s="25">
        <v>2</v>
      </c>
      <c r="B2756" s="26">
        <v>150000</v>
      </c>
      <c r="G2756" s="17">
        <v>100</v>
      </c>
      <c r="H2756" s="5">
        <v>150000</v>
      </c>
    </row>
    <row r="2757" spans="1:8" ht="19.2" x14ac:dyDescent="0.45">
      <c r="A2757" s="29">
        <v>2</v>
      </c>
      <c r="B2757" s="30">
        <v>150000</v>
      </c>
      <c r="G2757" s="17">
        <v>100</v>
      </c>
      <c r="H2757" s="5">
        <v>150000</v>
      </c>
    </row>
    <row r="2758" spans="1:8" ht="19.2" x14ac:dyDescent="0.45">
      <c r="A2758" s="25">
        <v>1</v>
      </c>
      <c r="B2758" s="26">
        <v>150000</v>
      </c>
      <c r="G2758" s="17">
        <v>0</v>
      </c>
      <c r="H2758" s="5">
        <v>150000</v>
      </c>
    </row>
    <row r="2759" spans="1:8" ht="19.2" x14ac:dyDescent="0.45">
      <c r="A2759" s="29">
        <v>1</v>
      </c>
      <c r="B2759" s="30">
        <v>150000</v>
      </c>
      <c r="G2759" s="17">
        <v>0</v>
      </c>
      <c r="H2759" s="5">
        <v>150000</v>
      </c>
    </row>
    <row r="2760" spans="1:8" ht="19.2" x14ac:dyDescent="0.45">
      <c r="A2760" s="25">
        <v>2</v>
      </c>
      <c r="B2760" s="26">
        <v>150000</v>
      </c>
      <c r="G2760" s="17">
        <v>100</v>
      </c>
      <c r="H2760" s="5">
        <v>150000</v>
      </c>
    </row>
    <row r="2761" spans="1:8" ht="19.2" x14ac:dyDescent="0.45">
      <c r="A2761" s="29">
        <v>3</v>
      </c>
      <c r="B2761" s="30">
        <v>150000</v>
      </c>
      <c r="G2761" s="17">
        <v>0</v>
      </c>
      <c r="H2761" s="5">
        <v>150000</v>
      </c>
    </row>
    <row r="2762" spans="1:8" ht="19.2" x14ac:dyDescent="0.45">
      <c r="A2762" s="25">
        <v>3</v>
      </c>
      <c r="B2762" s="26">
        <v>150000</v>
      </c>
      <c r="G2762" s="17">
        <v>0</v>
      </c>
      <c r="H2762" s="5">
        <v>150000</v>
      </c>
    </row>
    <row r="2763" spans="1:8" ht="19.2" x14ac:dyDescent="0.45">
      <c r="A2763" s="29">
        <v>3</v>
      </c>
      <c r="B2763" s="30">
        <v>150000</v>
      </c>
      <c r="G2763" s="17">
        <v>0</v>
      </c>
      <c r="H2763" s="5">
        <v>150000</v>
      </c>
    </row>
    <row r="2764" spans="1:8" ht="19.2" x14ac:dyDescent="0.45">
      <c r="A2764" s="25">
        <v>3</v>
      </c>
      <c r="B2764" s="26">
        <v>150000</v>
      </c>
      <c r="G2764" s="17">
        <v>100</v>
      </c>
      <c r="H2764" s="5">
        <v>150000</v>
      </c>
    </row>
    <row r="2765" spans="1:8" ht="19.2" x14ac:dyDescent="0.45">
      <c r="A2765" s="29">
        <v>2</v>
      </c>
      <c r="B2765" s="30">
        <v>150000</v>
      </c>
      <c r="G2765" s="17">
        <v>100</v>
      </c>
      <c r="H2765" s="5">
        <v>150000</v>
      </c>
    </row>
    <row r="2766" spans="1:8" ht="19.2" x14ac:dyDescent="0.45">
      <c r="A2766" s="25">
        <v>3</v>
      </c>
      <c r="B2766" s="26">
        <v>150000</v>
      </c>
      <c r="G2766" s="17">
        <v>100</v>
      </c>
      <c r="H2766" s="5">
        <v>150000</v>
      </c>
    </row>
    <row r="2767" spans="1:8" ht="19.2" x14ac:dyDescent="0.45">
      <c r="A2767" s="29">
        <v>3</v>
      </c>
      <c r="B2767" s="30">
        <v>150000</v>
      </c>
      <c r="G2767" s="17">
        <v>100</v>
      </c>
      <c r="H2767" s="5">
        <v>150000</v>
      </c>
    </row>
    <row r="2768" spans="1:8" ht="19.2" x14ac:dyDescent="0.45">
      <c r="A2768" s="25">
        <v>3</v>
      </c>
      <c r="B2768" s="26">
        <v>150000</v>
      </c>
      <c r="G2768" s="17">
        <v>0</v>
      </c>
      <c r="H2768" s="5">
        <v>150000</v>
      </c>
    </row>
    <row r="2769" spans="1:8" ht="19.2" x14ac:dyDescent="0.45">
      <c r="A2769" s="29">
        <v>3</v>
      </c>
      <c r="B2769" s="30">
        <v>150000</v>
      </c>
      <c r="G2769" s="17">
        <v>100</v>
      </c>
      <c r="H2769" s="5">
        <v>150000</v>
      </c>
    </row>
    <row r="2770" spans="1:8" ht="19.2" x14ac:dyDescent="0.45">
      <c r="A2770" s="25">
        <v>3</v>
      </c>
      <c r="B2770" s="26">
        <v>150000</v>
      </c>
      <c r="G2770" s="17">
        <v>0</v>
      </c>
      <c r="H2770" s="5">
        <v>150000</v>
      </c>
    </row>
    <row r="2771" spans="1:8" ht="19.2" x14ac:dyDescent="0.45">
      <c r="A2771" s="29">
        <v>2</v>
      </c>
      <c r="B2771" s="30">
        <v>150000</v>
      </c>
      <c r="G2771" s="17">
        <v>0</v>
      </c>
      <c r="H2771" s="5">
        <v>150000</v>
      </c>
    </row>
    <row r="2772" spans="1:8" ht="19.2" x14ac:dyDescent="0.45">
      <c r="A2772" s="25">
        <v>3</v>
      </c>
      <c r="B2772" s="26">
        <v>150000</v>
      </c>
      <c r="G2772" s="17">
        <v>0</v>
      </c>
      <c r="H2772" s="5">
        <v>150000</v>
      </c>
    </row>
    <row r="2773" spans="1:8" ht="19.2" x14ac:dyDescent="0.45">
      <c r="A2773" s="29">
        <v>2</v>
      </c>
      <c r="B2773" s="30">
        <v>150000</v>
      </c>
      <c r="G2773" s="17">
        <v>100</v>
      </c>
      <c r="H2773" s="5">
        <v>150000</v>
      </c>
    </row>
    <row r="2774" spans="1:8" ht="19.2" x14ac:dyDescent="0.45">
      <c r="A2774" s="25">
        <v>3</v>
      </c>
      <c r="B2774" s="26">
        <v>150000</v>
      </c>
      <c r="G2774" s="17">
        <v>0</v>
      </c>
      <c r="H2774" s="5">
        <v>150000</v>
      </c>
    </row>
    <row r="2775" spans="1:8" ht="19.2" x14ac:dyDescent="0.45">
      <c r="A2775" s="29">
        <v>2</v>
      </c>
      <c r="B2775" s="30">
        <v>150000</v>
      </c>
      <c r="G2775" s="17">
        <v>0</v>
      </c>
      <c r="H2775" s="5">
        <v>150000</v>
      </c>
    </row>
    <row r="2776" spans="1:8" ht="19.2" x14ac:dyDescent="0.45">
      <c r="A2776" s="25">
        <v>3</v>
      </c>
      <c r="B2776" s="26">
        <v>150000</v>
      </c>
      <c r="G2776" s="17">
        <v>100</v>
      </c>
      <c r="H2776" s="5">
        <v>150000</v>
      </c>
    </row>
    <row r="2777" spans="1:8" ht="19.2" x14ac:dyDescent="0.45">
      <c r="A2777" s="29">
        <v>2</v>
      </c>
      <c r="B2777" s="30">
        <v>150000</v>
      </c>
      <c r="G2777" s="17">
        <v>0</v>
      </c>
      <c r="H2777" s="5">
        <v>150000</v>
      </c>
    </row>
    <row r="2778" spans="1:8" ht="19.2" x14ac:dyDescent="0.45">
      <c r="A2778" s="25">
        <v>3</v>
      </c>
      <c r="B2778" s="26">
        <v>150000</v>
      </c>
      <c r="G2778" s="17">
        <v>0</v>
      </c>
      <c r="H2778" s="5">
        <v>150000</v>
      </c>
    </row>
    <row r="2779" spans="1:8" ht="19.2" x14ac:dyDescent="0.45">
      <c r="A2779" s="29">
        <v>3</v>
      </c>
      <c r="B2779" s="30">
        <v>150000</v>
      </c>
      <c r="G2779" s="17">
        <v>0</v>
      </c>
      <c r="H2779" s="5">
        <v>150000</v>
      </c>
    </row>
    <row r="2780" spans="1:8" ht="19.2" x14ac:dyDescent="0.45">
      <c r="A2780" s="25">
        <v>2</v>
      </c>
      <c r="B2780" s="26">
        <v>150000</v>
      </c>
      <c r="G2780" s="17">
        <v>0</v>
      </c>
      <c r="H2780" s="5">
        <v>150000</v>
      </c>
    </row>
    <row r="2781" spans="1:8" ht="19.2" x14ac:dyDescent="0.45">
      <c r="A2781" s="29">
        <v>3</v>
      </c>
      <c r="B2781" s="30">
        <v>150000</v>
      </c>
      <c r="G2781" s="17">
        <v>100</v>
      </c>
      <c r="H2781" s="5">
        <v>150000</v>
      </c>
    </row>
    <row r="2782" spans="1:8" ht="19.2" x14ac:dyDescent="0.45">
      <c r="A2782" s="25">
        <v>3</v>
      </c>
      <c r="B2782" s="26">
        <v>150000</v>
      </c>
      <c r="G2782" s="17">
        <v>0</v>
      </c>
      <c r="H2782" s="5">
        <v>150000</v>
      </c>
    </row>
    <row r="2783" spans="1:8" ht="19.2" x14ac:dyDescent="0.45">
      <c r="A2783" s="29">
        <v>1</v>
      </c>
      <c r="B2783" s="30">
        <v>150000</v>
      </c>
      <c r="G2783" s="17">
        <v>0</v>
      </c>
      <c r="H2783" s="5">
        <v>150000</v>
      </c>
    </row>
    <row r="2784" spans="1:8" ht="19.2" x14ac:dyDescent="0.45">
      <c r="A2784" s="25">
        <v>3</v>
      </c>
      <c r="B2784" s="26">
        <v>150000</v>
      </c>
      <c r="G2784" s="17">
        <v>0</v>
      </c>
      <c r="H2784" s="5">
        <v>150000</v>
      </c>
    </row>
    <row r="2785" spans="1:8" ht="19.2" x14ac:dyDescent="0.45">
      <c r="A2785" s="29">
        <v>2</v>
      </c>
      <c r="B2785" s="30">
        <v>150000</v>
      </c>
      <c r="G2785" s="17">
        <v>0</v>
      </c>
      <c r="H2785" s="5">
        <v>150000</v>
      </c>
    </row>
    <row r="2786" spans="1:8" ht="19.2" x14ac:dyDescent="0.45">
      <c r="A2786" s="25">
        <v>2</v>
      </c>
      <c r="B2786" s="26">
        <v>149600</v>
      </c>
      <c r="G2786" s="17">
        <v>0</v>
      </c>
      <c r="H2786" s="5">
        <v>149600</v>
      </c>
    </row>
    <row r="2787" spans="1:8" ht="19.2" x14ac:dyDescent="0.45">
      <c r="A2787" s="29">
        <v>2</v>
      </c>
      <c r="B2787" s="30">
        <v>149600</v>
      </c>
      <c r="G2787" s="17">
        <v>0</v>
      </c>
      <c r="H2787" s="5">
        <v>149600</v>
      </c>
    </row>
    <row r="2788" spans="1:8" ht="19.2" x14ac:dyDescent="0.45">
      <c r="A2788" s="25">
        <v>3</v>
      </c>
      <c r="B2788" s="26">
        <v>149500</v>
      </c>
      <c r="G2788" s="17">
        <v>100</v>
      </c>
      <c r="H2788" s="5">
        <v>149500</v>
      </c>
    </row>
    <row r="2789" spans="1:8" ht="19.2" x14ac:dyDescent="0.45">
      <c r="A2789" s="29">
        <v>3</v>
      </c>
      <c r="B2789" s="30">
        <v>149076</v>
      </c>
      <c r="G2789" s="17">
        <v>0</v>
      </c>
      <c r="H2789" s="5">
        <v>149076</v>
      </c>
    </row>
    <row r="2790" spans="1:8" ht="19.2" x14ac:dyDescent="0.45">
      <c r="A2790" s="25">
        <v>3</v>
      </c>
      <c r="B2790" s="26">
        <v>149076</v>
      </c>
      <c r="G2790" s="17">
        <v>0</v>
      </c>
      <c r="H2790" s="5">
        <v>149076</v>
      </c>
    </row>
    <row r="2791" spans="1:8" ht="19.2" x14ac:dyDescent="0.45">
      <c r="A2791" s="29">
        <v>3</v>
      </c>
      <c r="B2791" s="30">
        <v>149076</v>
      </c>
      <c r="G2791" s="17">
        <v>0</v>
      </c>
      <c r="H2791" s="5">
        <v>149076</v>
      </c>
    </row>
    <row r="2792" spans="1:8" ht="19.2" x14ac:dyDescent="0.45">
      <c r="A2792" s="25">
        <v>3</v>
      </c>
      <c r="B2792" s="26">
        <v>149040</v>
      </c>
      <c r="G2792" s="17">
        <v>100</v>
      </c>
      <c r="H2792" s="5">
        <v>149040</v>
      </c>
    </row>
    <row r="2793" spans="1:8" ht="19.2" x14ac:dyDescent="0.45">
      <c r="A2793" s="29">
        <v>3</v>
      </c>
      <c r="B2793" s="30">
        <v>149040</v>
      </c>
      <c r="G2793" s="17">
        <v>100</v>
      </c>
      <c r="H2793" s="5">
        <v>149040</v>
      </c>
    </row>
    <row r="2794" spans="1:8" ht="19.2" x14ac:dyDescent="0.45">
      <c r="A2794" s="25">
        <v>3</v>
      </c>
      <c r="B2794" s="26">
        <v>148750</v>
      </c>
      <c r="G2794" s="17">
        <v>0</v>
      </c>
      <c r="H2794" s="5">
        <v>148750</v>
      </c>
    </row>
    <row r="2795" spans="1:8" ht="19.2" x14ac:dyDescent="0.45">
      <c r="A2795" s="29">
        <v>3</v>
      </c>
      <c r="B2795" s="30">
        <v>148750</v>
      </c>
      <c r="G2795" s="17">
        <v>0</v>
      </c>
      <c r="H2795" s="5">
        <v>148750</v>
      </c>
    </row>
    <row r="2796" spans="1:8" ht="19.2" x14ac:dyDescent="0.45">
      <c r="A2796" s="25">
        <v>3</v>
      </c>
      <c r="B2796" s="26">
        <v>148700</v>
      </c>
      <c r="G2796" s="17">
        <v>0</v>
      </c>
      <c r="H2796" s="5">
        <v>148700</v>
      </c>
    </row>
    <row r="2797" spans="1:8" ht="19.2" x14ac:dyDescent="0.45">
      <c r="A2797" s="29">
        <v>3</v>
      </c>
      <c r="B2797" s="30">
        <v>148500</v>
      </c>
      <c r="G2797" s="17">
        <v>0</v>
      </c>
      <c r="H2797" s="5">
        <v>148500</v>
      </c>
    </row>
    <row r="2798" spans="1:8" ht="19.2" x14ac:dyDescent="0.45">
      <c r="A2798" s="25">
        <v>2</v>
      </c>
      <c r="B2798" s="26">
        <v>148500</v>
      </c>
      <c r="G2798" s="17">
        <v>0</v>
      </c>
      <c r="H2798" s="5">
        <v>148500</v>
      </c>
    </row>
    <row r="2799" spans="1:8" ht="19.2" x14ac:dyDescent="0.45">
      <c r="A2799" s="29">
        <v>3</v>
      </c>
      <c r="B2799" s="30">
        <v>148000</v>
      </c>
      <c r="G2799" s="17">
        <v>0</v>
      </c>
      <c r="H2799" s="5">
        <v>148000</v>
      </c>
    </row>
    <row r="2800" spans="1:8" ht="19.2" x14ac:dyDescent="0.45">
      <c r="A2800" s="25">
        <v>3</v>
      </c>
      <c r="B2800" s="26">
        <v>147100</v>
      </c>
      <c r="G2800" s="17">
        <v>0</v>
      </c>
      <c r="H2800" s="5">
        <v>147100</v>
      </c>
    </row>
    <row r="2801" spans="1:8" ht="19.2" x14ac:dyDescent="0.45">
      <c r="A2801" s="29">
        <v>3</v>
      </c>
      <c r="B2801" s="30">
        <v>147100</v>
      </c>
      <c r="G2801" s="17">
        <v>0</v>
      </c>
      <c r="H2801" s="5">
        <v>147100</v>
      </c>
    </row>
    <row r="2802" spans="1:8" ht="19.2" x14ac:dyDescent="0.45">
      <c r="A2802" s="25">
        <v>3</v>
      </c>
      <c r="B2802" s="26">
        <v>147100</v>
      </c>
      <c r="G2802" s="17">
        <v>0</v>
      </c>
      <c r="H2802" s="5">
        <v>147100</v>
      </c>
    </row>
    <row r="2803" spans="1:8" ht="19.2" x14ac:dyDescent="0.45">
      <c r="A2803" s="29">
        <v>3</v>
      </c>
      <c r="B2803" s="30">
        <v>147100</v>
      </c>
      <c r="G2803" s="17">
        <v>0</v>
      </c>
      <c r="H2803" s="5">
        <v>147100</v>
      </c>
    </row>
    <row r="2804" spans="1:8" ht="19.2" x14ac:dyDescent="0.45">
      <c r="A2804" s="25">
        <v>3</v>
      </c>
      <c r="B2804" s="26">
        <v>147100</v>
      </c>
      <c r="G2804" s="17">
        <v>0</v>
      </c>
      <c r="H2804" s="5">
        <v>147100</v>
      </c>
    </row>
    <row r="2805" spans="1:8" ht="19.2" x14ac:dyDescent="0.45">
      <c r="A2805" s="29">
        <v>3</v>
      </c>
      <c r="B2805" s="30">
        <v>147000</v>
      </c>
      <c r="G2805" s="17">
        <v>0</v>
      </c>
      <c r="H2805" s="5">
        <v>147000</v>
      </c>
    </row>
    <row r="2806" spans="1:8" ht="19.2" x14ac:dyDescent="0.45">
      <c r="A2806" s="25">
        <v>3</v>
      </c>
      <c r="B2806" s="26">
        <v>147000</v>
      </c>
      <c r="G2806" s="17">
        <v>0</v>
      </c>
      <c r="H2806" s="5">
        <v>147000</v>
      </c>
    </row>
    <row r="2807" spans="1:8" ht="19.2" x14ac:dyDescent="0.45">
      <c r="A2807" s="29">
        <v>2</v>
      </c>
      <c r="B2807" s="30">
        <v>147000</v>
      </c>
      <c r="G2807" s="17">
        <v>0</v>
      </c>
      <c r="H2807" s="5">
        <v>147000</v>
      </c>
    </row>
    <row r="2808" spans="1:8" ht="19.2" x14ac:dyDescent="0.45">
      <c r="A2808" s="25">
        <v>3</v>
      </c>
      <c r="B2808" s="26">
        <v>146300</v>
      </c>
      <c r="G2808" s="17">
        <v>0</v>
      </c>
      <c r="H2808" s="5">
        <v>146300</v>
      </c>
    </row>
    <row r="2809" spans="1:8" ht="19.2" x14ac:dyDescent="0.45">
      <c r="A2809" s="29">
        <v>3</v>
      </c>
      <c r="B2809" s="30">
        <v>146115</v>
      </c>
      <c r="G2809" s="17">
        <v>100</v>
      </c>
      <c r="H2809" s="5">
        <v>146115</v>
      </c>
    </row>
    <row r="2810" spans="1:8" ht="19.2" x14ac:dyDescent="0.45">
      <c r="A2810" s="25">
        <v>3</v>
      </c>
      <c r="B2810" s="26">
        <v>146000</v>
      </c>
      <c r="G2810" s="17">
        <v>0</v>
      </c>
      <c r="H2810" s="5">
        <v>146000</v>
      </c>
    </row>
    <row r="2811" spans="1:8" ht="19.2" x14ac:dyDescent="0.45">
      <c r="A2811" s="29">
        <v>2</v>
      </c>
      <c r="B2811" s="30">
        <v>146000</v>
      </c>
      <c r="G2811" s="17">
        <v>0</v>
      </c>
      <c r="H2811" s="5">
        <v>146000</v>
      </c>
    </row>
    <row r="2812" spans="1:8" ht="19.2" x14ac:dyDescent="0.45">
      <c r="A2812" s="25">
        <v>3</v>
      </c>
      <c r="B2812" s="26">
        <v>146000</v>
      </c>
      <c r="G2812" s="17">
        <v>0</v>
      </c>
      <c r="H2812" s="5">
        <v>146000</v>
      </c>
    </row>
    <row r="2813" spans="1:8" ht="19.2" x14ac:dyDescent="0.45">
      <c r="A2813" s="29">
        <v>2</v>
      </c>
      <c r="B2813" s="30">
        <v>146000</v>
      </c>
      <c r="G2813" s="17">
        <v>0</v>
      </c>
      <c r="H2813" s="5">
        <v>146000</v>
      </c>
    </row>
    <row r="2814" spans="1:8" ht="19.2" x14ac:dyDescent="0.45">
      <c r="A2814" s="25">
        <v>3</v>
      </c>
      <c r="B2814" s="26">
        <v>146000</v>
      </c>
      <c r="G2814" s="17">
        <v>100</v>
      </c>
      <c r="H2814" s="5">
        <v>146000</v>
      </c>
    </row>
    <row r="2815" spans="1:8" ht="19.2" x14ac:dyDescent="0.45">
      <c r="A2815" s="29">
        <v>3</v>
      </c>
      <c r="B2815" s="30">
        <v>146000</v>
      </c>
      <c r="G2815" s="17">
        <v>100</v>
      </c>
      <c r="H2815" s="5">
        <v>146000</v>
      </c>
    </row>
    <row r="2816" spans="1:8" ht="19.2" x14ac:dyDescent="0.45">
      <c r="A2816" s="25">
        <v>3</v>
      </c>
      <c r="B2816" s="26">
        <v>146000</v>
      </c>
      <c r="G2816" s="17">
        <v>0</v>
      </c>
      <c r="H2816" s="5">
        <v>146000</v>
      </c>
    </row>
    <row r="2817" spans="1:8" ht="19.2" x14ac:dyDescent="0.45">
      <c r="A2817" s="29">
        <v>3</v>
      </c>
      <c r="B2817" s="30">
        <v>145900</v>
      </c>
      <c r="G2817" s="17">
        <v>0</v>
      </c>
      <c r="H2817" s="5">
        <v>145900</v>
      </c>
    </row>
    <row r="2818" spans="1:8" ht="19.2" x14ac:dyDescent="0.45">
      <c r="A2818" s="25">
        <v>3</v>
      </c>
      <c r="B2818" s="26">
        <v>145900</v>
      </c>
      <c r="G2818" s="17">
        <v>0</v>
      </c>
      <c r="H2818" s="5">
        <v>145900</v>
      </c>
    </row>
    <row r="2819" spans="1:8" ht="19.2" x14ac:dyDescent="0.45">
      <c r="A2819" s="29">
        <v>1</v>
      </c>
      <c r="B2819" s="30">
        <v>145885</v>
      </c>
      <c r="G2819" s="17">
        <v>0</v>
      </c>
      <c r="H2819" s="5">
        <v>145885</v>
      </c>
    </row>
    <row r="2820" spans="1:8" ht="19.2" x14ac:dyDescent="0.45">
      <c r="A2820" s="25">
        <v>2</v>
      </c>
      <c r="B2820" s="26">
        <v>145828</v>
      </c>
      <c r="G2820" s="17">
        <v>0</v>
      </c>
      <c r="H2820" s="5">
        <v>145828</v>
      </c>
    </row>
    <row r="2821" spans="1:8" ht="19.2" x14ac:dyDescent="0.45">
      <c r="A2821" s="29">
        <v>3</v>
      </c>
      <c r="B2821" s="30">
        <v>145000</v>
      </c>
      <c r="G2821" s="17">
        <v>0</v>
      </c>
      <c r="H2821" s="5">
        <v>145000</v>
      </c>
    </row>
    <row r="2822" spans="1:8" ht="19.2" x14ac:dyDescent="0.45">
      <c r="A2822" s="25">
        <v>3</v>
      </c>
      <c r="B2822" s="26">
        <v>145000</v>
      </c>
      <c r="G2822" s="17">
        <v>0</v>
      </c>
      <c r="H2822" s="5">
        <v>145000</v>
      </c>
    </row>
    <row r="2823" spans="1:8" ht="19.2" x14ac:dyDescent="0.45">
      <c r="A2823" s="29">
        <v>3</v>
      </c>
      <c r="B2823" s="30">
        <v>145000</v>
      </c>
      <c r="G2823" s="17">
        <v>0</v>
      </c>
      <c r="H2823" s="5">
        <v>145000</v>
      </c>
    </row>
    <row r="2824" spans="1:8" ht="19.2" x14ac:dyDescent="0.45">
      <c r="A2824" s="25">
        <v>3</v>
      </c>
      <c r="B2824" s="26">
        <v>145000</v>
      </c>
      <c r="G2824" s="17">
        <v>0</v>
      </c>
      <c r="H2824" s="5">
        <v>145000</v>
      </c>
    </row>
    <row r="2825" spans="1:8" ht="19.2" x14ac:dyDescent="0.45">
      <c r="A2825" s="29">
        <v>3</v>
      </c>
      <c r="B2825" s="30">
        <v>145000</v>
      </c>
      <c r="G2825" s="17">
        <v>0</v>
      </c>
      <c r="H2825" s="5">
        <v>145000</v>
      </c>
    </row>
    <row r="2826" spans="1:8" ht="19.2" x14ac:dyDescent="0.45">
      <c r="A2826" s="25">
        <v>4</v>
      </c>
      <c r="B2826" s="26">
        <v>145000</v>
      </c>
      <c r="G2826" s="17">
        <v>0</v>
      </c>
      <c r="H2826" s="5">
        <v>145000</v>
      </c>
    </row>
    <row r="2827" spans="1:8" ht="19.2" x14ac:dyDescent="0.45">
      <c r="A2827" s="29">
        <v>3</v>
      </c>
      <c r="B2827" s="30">
        <v>145000</v>
      </c>
      <c r="G2827" s="17">
        <v>0</v>
      </c>
      <c r="H2827" s="5">
        <v>145000</v>
      </c>
    </row>
    <row r="2828" spans="1:8" ht="19.2" x14ac:dyDescent="0.45">
      <c r="A2828" s="25">
        <v>3</v>
      </c>
      <c r="B2828" s="26">
        <v>145000</v>
      </c>
      <c r="G2828" s="17">
        <v>100</v>
      </c>
      <c r="H2828" s="5">
        <v>145000</v>
      </c>
    </row>
    <row r="2829" spans="1:8" ht="19.2" x14ac:dyDescent="0.45">
      <c r="A2829" s="29">
        <v>3</v>
      </c>
      <c r="B2829" s="30">
        <v>145000</v>
      </c>
      <c r="G2829" s="17">
        <v>100</v>
      </c>
      <c r="H2829" s="5">
        <v>145000</v>
      </c>
    </row>
    <row r="2830" spans="1:8" ht="19.2" x14ac:dyDescent="0.45">
      <c r="A2830" s="25">
        <v>3</v>
      </c>
      <c r="B2830" s="26">
        <v>145000</v>
      </c>
      <c r="G2830" s="17">
        <v>0</v>
      </c>
      <c r="H2830" s="5">
        <v>145000</v>
      </c>
    </row>
    <row r="2831" spans="1:8" ht="19.2" x14ac:dyDescent="0.45">
      <c r="A2831" s="29">
        <v>3</v>
      </c>
      <c r="B2831" s="30">
        <v>145000</v>
      </c>
      <c r="G2831" s="17">
        <v>0</v>
      </c>
      <c r="H2831" s="5">
        <v>145000</v>
      </c>
    </row>
    <row r="2832" spans="1:8" ht="19.2" x14ac:dyDescent="0.45">
      <c r="A2832" s="25">
        <v>4</v>
      </c>
      <c r="B2832" s="26">
        <v>145000</v>
      </c>
      <c r="G2832" s="17">
        <v>0</v>
      </c>
      <c r="H2832" s="5">
        <v>145000</v>
      </c>
    </row>
    <row r="2833" spans="1:8" ht="19.2" x14ac:dyDescent="0.45">
      <c r="A2833" s="29">
        <v>3</v>
      </c>
      <c r="B2833" s="30">
        <v>145000</v>
      </c>
      <c r="G2833" s="17">
        <v>100</v>
      </c>
      <c r="H2833" s="5">
        <v>145000</v>
      </c>
    </row>
    <row r="2834" spans="1:8" ht="19.2" x14ac:dyDescent="0.45">
      <c r="A2834" s="25">
        <v>3</v>
      </c>
      <c r="B2834" s="26">
        <v>145000</v>
      </c>
      <c r="G2834" s="17">
        <v>100</v>
      </c>
      <c r="H2834" s="5">
        <v>145000</v>
      </c>
    </row>
    <row r="2835" spans="1:8" ht="19.2" x14ac:dyDescent="0.45">
      <c r="A2835" s="29">
        <v>3</v>
      </c>
      <c r="B2835" s="30">
        <v>145000</v>
      </c>
      <c r="G2835" s="17">
        <v>0</v>
      </c>
      <c r="H2835" s="5">
        <v>145000</v>
      </c>
    </row>
    <row r="2836" spans="1:8" ht="19.2" x14ac:dyDescent="0.45">
      <c r="A2836" s="25">
        <v>3</v>
      </c>
      <c r="B2836" s="26">
        <v>145000</v>
      </c>
      <c r="G2836" s="17">
        <v>0</v>
      </c>
      <c r="H2836" s="5">
        <v>145000</v>
      </c>
    </row>
    <row r="2837" spans="1:8" ht="19.2" x14ac:dyDescent="0.45">
      <c r="A2837" s="29">
        <v>3</v>
      </c>
      <c r="B2837" s="30">
        <v>145000</v>
      </c>
      <c r="G2837" s="17">
        <v>0</v>
      </c>
      <c r="H2837" s="5">
        <v>145000</v>
      </c>
    </row>
    <row r="2838" spans="1:8" ht="19.2" x14ac:dyDescent="0.45">
      <c r="A2838" s="25">
        <v>4</v>
      </c>
      <c r="B2838" s="26">
        <v>145000</v>
      </c>
      <c r="G2838" s="17">
        <v>0</v>
      </c>
      <c r="H2838" s="5">
        <v>145000</v>
      </c>
    </row>
    <row r="2839" spans="1:8" ht="19.2" x14ac:dyDescent="0.45">
      <c r="A2839" s="29">
        <v>3</v>
      </c>
      <c r="B2839" s="30">
        <v>145000</v>
      </c>
      <c r="G2839" s="17">
        <v>100</v>
      </c>
      <c r="H2839" s="5">
        <v>145000</v>
      </c>
    </row>
    <row r="2840" spans="1:8" ht="19.2" x14ac:dyDescent="0.45">
      <c r="A2840" s="25">
        <v>3</v>
      </c>
      <c r="B2840" s="26">
        <v>145000</v>
      </c>
      <c r="G2840" s="17">
        <v>100</v>
      </c>
      <c r="H2840" s="5">
        <v>145000</v>
      </c>
    </row>
    <row r="2841" spans="1:8" ht="19.2" x14ac:dyDescent="0.45">
      <c r="A2841" s="29">
        <v>2</v>
      </c>
      <c r="B2841" s="30">
        <v>145000</v>
      </c>
      <c r="G2841" s="17">
        <v>0</v>
      </c>
      <c r="H2841" s="5">
        <v>145000</v>
      </c>
    </row>
    <row r="2842" spans="1:8" ht="19.2" x14ac:dyDescent="0.45">
      <c r="A2842" s="25">
        <v>2</v>
      </c>
      <c r="B2842" s="26">
        <v>145000</v>
      </c>
      <c r="G2842" s="17">
        <v>0</v>
      </c>
      <c r="H2842" s="5">
        <v>145000</v>
      </c>
    </row>
    <row r="2843" spans="1:8" ht="19.2" x14ac:dyDescent="0.45">
      <c r="A2843" s="29">
        <v>2</v>
      </c>
      <c r="B2843" s="30">
        <v>145000</v>
      </c>
      <c r="G2843" s="17">
        <v>0</v>
      </c>
      <c r="H2843" s="5">
        <v>145000</v>
      </c>
    </row>
    <row r="2844" spans="1:8" ht="19.2" x14ac:dyDescent="0.45">
      <c r="A2844" s="25">
        <v>4</v>
      </c>
      <c r="B2844" s="26">
        <v>145000</v>
      </c>
      <c r="G2844" s="17">
        <v>0</v>
      </c>
      <c r="H2844" s="5">
        <v>145000</v>
      </c>
    </row>
    <row r="2845" spans="1:8" ht="19.2" x14ac:dyDescent="0.45">
      <c r="A2845" s="29">
        <v>3</v>
      </c>
      <c r="B2845" s="30">
        <v>145000</v>
      </c>
      <c r="G2845" s="17">
        <v>0</v>
      </c>
      <c r="H2845" s="5">
        <v>145000</v>
      </c>
    </row>
    <row r="2846" spans="1:8" ht="19.2" x14ac:dyDescent="0.45">
      <c r="A2846" s="25">
        <v>2</v>
      </c>
      <c r="B2846" s="26">
        <v>145000</v>
      </c>
      <c r="G2846" s="17">
        <v>0</v>
      </c>
      <c r="H2846" s="5">
        <v>145000</v>
      </c>
    </row>
    <row r="2847" spans="1:8" ht="19.2" x14ac:dyDescent="0.45">
      <c r="A2847" s="29">
        <v>3</v>
      </c>
      <c r="B2847" s="30">
        <v>145000</v>
      </c>
      <c r="G2847" s="17">
        <v>100</v>
      </c>
      <c r="H2847" s="5">
        <v>145000</v>
      </c>
    </row>
    <row r="2848" spans="1:8" ht="19.2" x14ac:dyDescent="0.45">
      <c r="A2848" s="25">
        <v>3</v>
      </c>
      <c r="B2848" s="26">
        <v>145000</v>
      </c>
      <c r="G2848" s="17">
        <v>100</v>
      </c>
      <c r="H2848" s="5">
        <v>145000</v>
      </c>
    </row>
    <row r="2849" spans="1:8" ht="19.2" x14ac:dyDescent="0.45">
      <c r="A2849" s="29">
        <v>3</v>
      </c>
      <c r="B2849" s="30">
        <v>145000</v>
      </c>
      <c r="G2849" s="17">
        <v>0</v>
      </c>
      <c r="H2849" s="5">
        <v>145000</v>
      </c>
    </row>
    <row r="2850" spans="1:8" ht="19.2" x14ac:dyDescent="0.45">
      <c r="A2850" s="25">
        <v>4</v>
      </c>
      <c r="B2850" s="26">
        <v>145000</v>
      </c>
      <c r="G2850" s="17">
        <v>0</v>
      </c>
      <c r="H2850" s="5">
        <v>145000</v>
      </c>
    </row>
    <row r="2851" spans="1:8" ht="19.2" x14ac:dyDescent="0.45">
      <c r="A2851" s="29">
        <v>3</v>
      </c>
      <c r="B2851" s="30">
        <v>145000</v>
      </c>
      <c r="G2851" s="17">
        <v>0</v>
      </c>
      <c r="H2851" s="5">
        <v>145000</v>
      </c>
    </row>
    <row r="2852" spans="1:8" ht="19.2" x14ac:dyDescent="0.45">
      <c r="A2852" s="25">
        <v>3</v>
      </c>
      <c r="B2852" s="26">
        <v>145000</v>
      </c>
      <c r="G2852" s="17">
        <v>100</v>
      </c>
      <c r="H2852" s="5">
        <v>145000</v>
      </c>
    </row>
    <row r="2853" spans="1:8" ht="19.2" x14ac:dyDescent="0.45">
      <c r="A2853" s="29">
        <v>3</v>
      </c>
      <c r="B2853" s="30">
        <v>145000</v>
      </c>
      <c r="G2853" s="17">
        <v>100</v>
      </c>
      <c r="H2853" s="5">
        <v>145000</v>
      </c>
    </row>
    <row r="2854" spans="1:8" ht="19.2" x14ac:dyDescent="0.45">
      <c r="A2854" s="25">
        <v>3</v>
      </c>
      <c r="B2854" s="26">
        <v>145000</v>
      </c>
      <c r="G2854" s="17">
        <v>100</v>
      </c>
      <c r="H2854" s="5">
        <v>145000</v>
      </c>
    </row>
    <row r="2855" spans="1:8" ht="19.2" x14ac:dyDescent="0.45">
      <c r="A2855" s="29">
        <v>3</v>
      </c>
      <c r="B2855" s="30">
        <v>145000</v>
      </c>
      <c r="G2855" s="17">
        <v>0</v>
      </c>
      <c r="H2855" s="5">
        <v>145000</v>
      </c>
    </row>
    <row r="2856" spans="1:8" ht="19.2" x14ac:dyDescent="0.45">
      <c r="A2856" s="25">
        <v>2</v>
      </c>
      <c r="B2856" s="26">
        <v>145000</v>
      </c>
      <c r="G2856" s="17">
        <v>0</v>
      </c>
      <c r="H2856" s="5">
        <v>145000</v>
      </c>
    </row>
    <row r="2857" spans="1:8" ht="19.2" x14ac:dyDescent="0.45">
      <c r="A2857" s="29">
        <v>3</v>
      </c>
      <c r="B2857" s="30">
        <v>145000</v>
      </c>
      <c r="G2857" s="17">
        <v>0</v>
      </c>
      <c r="H2857" s="5">
        <v>145000</v>
      </c>
    </row>
    <row r="2858" spans="1:8" ht="19.2" x14ac:dyDescent="0.45">
      <c r="A2858" s="25">
        <v>3</v>
      </c>
      <c r="B2858" s="26">
        <v>145000</v>
      </c>
      <c r="G2858" s="17">
        <v>0</v>
      </c>
      <c r="H2858" s="5">
        <v>145000</v>
      </c>
    </row>
    <row r="2859" spans="1:8" ht="19.2" x14ac:dyDescent="0.45">
      <c r="A2859" s="29">
        <v>3</v>
      </c>
      <c r="B2859" s="30">
        <v>144000</v>
      </c>
      <c r="G2859" s="17">
        <v>100</v>
      </c>
      <c r="H2859" s="5">
        <v>144000</v>
      </c>
    </row>
    <row r="2860" spans="1:8" ht="19.2" x14ac:dyDescent="0.45">
      <c r="A2860" s="25">
        <v>3</v>
      </c>
      <c r="B2860" s="26">
        <v>144000</v>
      </c>
      <c r="G2860" s="17">
        <v>100</v>
      </c>
      <c r="H2860" s="5">
        <v>144000</v>
      </c>
    </row>
    <row r="2861" spans="1:8" ht="19.2" x14ac:dyDescent="0.45">
      <c r="A2861" s="29">
        <v>2</v>
      </c>
      <c r="B2861" s="30">
        <v>143865</v>
      </c>
      <c r="G2861" s="17">
        <v>0</v>
      </c>
      <c r="H2861" s="5">
        <v>143865</v>
      </c>
    </row>
    <row r="2862" spans="1:8" ht="19.2" x14ac:dyDescent="0.45">
      <c r="A2862" s="25">
        <v>3</v>
      </c>
      <c r="B2862" s="26">
        <v>143860</v>
      </c>
      <c r="G2862" s="17">
        <v>0</v>
      </c>
      <c r="H2862" s="5">
        <v>143860</v>
      </c>
    </row>
    <row r="2863" spans="1:8" ht="19.2" x14ac:dyDescent="0.45">
      <c r="A2863" s="29">
        <v>3</v>
      </c>
      <c r="B2863" s="30">
        <v>143860</v>
      </c>
      <c r="G2863" s="17">
        <v>0</v>
      </c>
      <c r="H2863" s="5">
        <v>143860</v>
      </c>
    </row>
    <row r="2864" spans="1:8" ht="19.2" x14ac:dyDescent="0.45">
      <c r="A2864" s="25">
        <v>3</v>
      </c>
      <c r="B2864" s="26">
        <v>143860</v>
      </c>
      <c r="G2864" s="17">
        <v>0</v>
      </c>
      <c r="H2864" s="5">
        <v>143860</v>
      </c>
    </row>
    <row r="2865" spans="1:8" ht="19.2" x14ac:dyDescent="0.45">
      <c r="A2865" s="29">
        <v>3</v>
      </c>
      <c r="B2865" s="30">
        <v>143200</v>
      </c>
      <c r="G2865" s="17">
        <v>100</v>
      </c>
      <c r="H2865" s="5">
        <v>143200</v>
      </c>
    </row>
    <row r="2866" spans="1:8" ht="19.2" x14ac:dyDescent="0.45">
      <c r="A2866" s="25">
        <v>3</v>
      </c>
      <c r="B2866" s="26">
        <v>143200</v>
      </c>
      <c r="G2866" s="17">
        <v>0</v>
      </c>
      <c r="H2866" s="5">
        <v>143200</v>
      </c>
    </row>
    <row r="2867" spans="1:8" ht="19.2" x14ac:dyDescent="0.45">
      <c r="A2867" s="29">
        <v>3</v>
      </c>
      <c r="B2867" s="30">
        <v>143100</v>
      </c>
      <c r="G2867" s="17">
        <v>0</v>
      </c>
      <c r="H2867" s="5">
        <v>143100</v>
      </c>
    </row>
    <row r="2868" spans="1:8" ht="19.2" x14ac:dyDescent="0.45">
      <c r="A2868" s="25">
        <v>2</v>
      </c>
      <c r="B2868" s="26">
        <v>143000</v>
      </c>
      <c r="G2868" s="17">
        <v>0</v>
      </c>
      <c r="H2868" s="5">
        <v>143000</v>
      </c>
    </row>
    <row r="2869" spans="1:8" ht="19.2" x14ac:dyDescent="0.45">
      <c r="A2869" s="29">
        <v>3</v>
      </c>
      <c r="B2869" s="30">
        <v>143000</v>
      </c>
      <c r="G2869" s="17">
        <v>100</v>
      </c>
      <c r="H2869" s="5">
        <v>143000</v>
      </c>
    </row>
    <row r="2870" spans="1:8" ht="19.2" x14ac:dyDescent="0.45">
      <c r="A2870" s="25">
        <v>3</v>
      </c>
      <c r="B2870" s="26">
        <v>142200</v>
      </c>
      <c r="G2870" s="17">
        <v>0</v>
      </c>
      <c r="H2870" s="5">
        <v>142200</v>
      </c>
    </row>
    <row r="2871" spans="1:8" ht="19.2" x14ac:dyDescent="0.45">
      <c r="A2871" s="29">
        <v>3</v>
      </c>
      <c r="B2871" s="30">
        <v>142200</v>
      </c>
      <c r="G2871" s="17">
        <v>0</v>
      </c>
      <c r="H2871" s="5">
        <v>142200</v>
      </c>
    </row>
    <row r="2872" spans="1:8" ht="19.2" x14ac:dyDescent="0.45">
      <c r="A2872" s="25">
        <v>3</v>
      </c>
      <c r="B2872" s="26">
        <v>142200</v>
      </c>
      <c r="G2872" s="17">
        <v>0</v>
      </c>
      <c r="H2872" s="5">
        <v>142200</v>
      </c>
    </row>
    <row r="2873" spans="1:8" ht="19.2" x14ac:dyDescent="0.45">
      <c r="A2873" s="29">
        <v>3</v>
      </c>
      <c r="B2873" s="30">
        <v>142200</v>
      </c>
      <c r="G2873" s="17">
        <v>0</v>
      </c>
      <c r="H2873" s="5">
        <v>142200</v>
      </c>
    </row>
    <row r="2874" spans="1:8" ht="19.2" x14ac:dyDescent="0.45">
      <c r="A2874" s="25">
        <v>3</v>
      </c>
      <c r="B2874" s="26">
        <v>142200</v>
      </c>
      <c r="G2874" s="17">
        <v>0</v>
      </c>
      <c r="H2874" s="5">
        <v>142200</v>
      </c>
    </row>
    <row r="2875" spans="1:8" ht="19.2" x14ac:dyDescent="0.45">
      <c r="A2875" s="29">
        <v>3</v>
      </c>
      <c r="B2875" s="30">
        <v>142200</v>
      </c>
      <c r="G2875" s="17">
        <v>0</v>
      </c>
      <c r="H2875" s="5">
        <v>142200</v>
      </c>
    </row>
    <row r="2876" spans="1:8" ht="19.2" x14ac:dyDescent="0.45">
      <c r="A2876" s="25">
        <v>3</v>
      </c>
      <c r="B2876" s="26">
        <v>142200</v>
      </c>
      <c r="G2876" s="17">
        <v>0</v>
      </c>
      <c r="H2876" s="5">
        <v>142200</v>
      </c>
    </row>
    <row r="2877" spans="1:8" ht="19.2" x14ac:dyDescent="0.45">
      <c r="A2877" s="29">
        <v>3</v>
      </c>
      <c r="B2877" s="30">
        <v>142200</v>
      </c>
      <c r="G2877" s="17">
        <v>0</v>
      </c>
      <c r="H2877" s="5">
        <v>142200</v>
      </c>
    </row>
    <row r="2878" spans="1:8" ht="19.2" x14ac:dyDescent="0.45">
      <c r="A2878" s="25">
        <v>3</v>
      </c>
      <c r="B2878" s="26">
        <v>142200</v>
      </c>
      <c r="G2878" s="17">
        <v>0</v>
      </c>
      <c r="H2878" s="5">
        <v>142200</v>
      </c>
    </row>
    <row r="2879" spans="1:8" ht="19.2" x14ac:dyDescent="0.45">
      <c r="A2879" s="29">
        <v>3</v>
      </c>
      <c r="B2879" s="30">
        <v>142000</v>
      </c>
      <c r="G2879" s="17">
        <v>100</v>
      </c>
      <c r="H2879" s="5">
        <v>142000</v>
      </c>
    </row>
    <row r="2880" spans="1:8" ht="19.2" x14ac:dyDescent="0.45">
      <c r="A2880" s="25">
        <v>3</v>
      </c>
      <c r="B2880" s="26">
        <v>142000</v>
      </c>
      <c r="G2880" s="17">
        <v>100</v>
      </c>
      <c r="H2880" s="5">
        <v>142000</v>
      </c>
    </row>
    <row r="2881" spans="1:8" ht="19.2" x14ac:dyDescent="0.45">
      <c r="A2881" s="29">
        <v>3</v>
      </c>
      <c r="B2881" s="30">
        <v>142000</v>
      </c>
      <c r="G2881" s="17">
        <v>100</v>
      </c>
      <c r="H2881" s="5">
        <v>142000</v>
      </c>
    </row>
    <row r="2882" spans="1:8" ht="19.2" x14ac:dyDescent="0.45">
      <c r="A2882" s="25">
        <v>3</v>
      </c>
      <c r="B2882" s="26">
        <v>141600</v>
      </c>
      <c r="G2882" s="17">
        <v>100</v>
      </c>
      <c r="H2882" s="5">
        <v>141600</v>
      </c>
    </row>
    <row r="2883" spans="1:8" ht="19.2" x14ac:dyDescent="0.45">
      <c r="A2883" s="29">
        <v>3</v>
      </c>
      <c r="B2883" s="30">
        <v>141600</v>
      </c>
      <c r="G2883" s="17">
        <v>0</v>
      </c>
      <c r="H2883" s="5">
        <v>141600</v>
      </c>
    </row>
    <row r="2884" spans="1:8" ht="19.2" x14ac:dyDescent="0.45">
      <c r="A2884" s="25">
        <v>3</v>
      </c>
      <c r="B2884" s="26">
        <v>141290</v>
      </c>
      <c r="G2884" s="17">
        <v>0</v>
      </c>
      <c r="H2884" s="5">
        <v>141290</v>
      </c>
    </row>
    <row r="2885" spans="1:8" ht="19.2" x14ac:dyDescent="0.45">
      <c r="A2885" s="29">
        <v>3</v>
      </c>
      <c r="B2885" s="30">
        <v>141288</v>
      </c>
      <c r="G2885" s="17">
        <v>0</v>
      </c>
      <c r="H2885" s="5">
        <v>141288</v>
      </c>
    </row>
    <row r="2886" spans="1:8" ht="19.2" x14ac:dyDescent="0.45">
      <c r="A2886" s="25">
        <v>3</v>
      </c>
      <c r="B2886" s="26">
        <v>141000</v>
      </c>
      <c r="G2886" s="17">
        <v>0</v>
      </c>
      <c r="H2886" s="5">
        <v>141000</v>
      </c>
    </row>
    <row r="2887" spans="1:8" ht="19.2" x14ac:dyDescent="0.45">
      <c r="A2887" s="29">
        <v>3</v>
      </c>
      <c r="B2887" s="30">
        <v>140800</v>
      </c>
      <c r="G2887" s="17">
        <v>0</v>
      </c>
      <c r="H2887" s="5">
        <v>140800</v>
      </c>
    </row>
    <row r="2888" spans="1:8" ht="19.2" x14ac:dyDescent="0.45">
      <c r="A2888" s="25">
        <v>3</v>
      </c>
      <c r="B2888" s="26">
        <v>140000</v>
      </c>
      <c r="G2888" s="17">
        <v>0</v>
      </c>
      <c r="H2888" s="5">
        <v>140000</v>
      </c>
    </row>
    <row r="2889" spans="1:8" ht="19.2" x14ac:dyDescent="0.45">
      <c r="A2889" s="29">
        <v>2</v>
      </c>
      <c r="B2889" s="30">
        <v>140000</v>
      </c>
      <c r="G2889" s="17">
        <v>0</v>
      </c>
      <c r="H2889" s="5">
        <v>140000</v>
      </c>
    </row>
    <row r="2890" spans="1:8" ht="19.2" x14ac:dyDescent="0.45">
      <c r="A2890" s="25">
        <v>3</v>
      </c>
      <c r="B2890" s="26">
        <v>140000</v>
      </c>
      <c r="G2890" s="17">
        <v>0</v>
      </c>
      <c r="H2890" s="5">
        <v>140000</v>
      </c>
    </row>
    <row r="2891" spans="1:8" ht="19.2" x14ac:dyDescent="0.45">
      <c r="A2891" s="29">
        <v>3</v>
      </c>
      <c r="B2891" s="30">
        <v>140000</v>
      </c>
      <c r="G2891" s="17">
        <v>0</v>
      </c>
      <c r="H2891" s="5">
        <v>140000</v>
      </c>
    </row>
    <row r="2892" spans="1:8" ht="19.2" x14ac:dyDescent="0.45">
      <c r="A2892" s="25">
        <v>3</v>
      </c>
      <c r="B2892" s="26">
        <v>140000</v>
      </c>
      <c r="G2892" s="17">
        <v>0</v>
      </c>
      <c r="H2892" s="5">
        <v>140000</v>
      </c>
    </row>
    <row r="2893" spans="1:8" ht="19.2" x14ac:dyDescent="0.45">
      <c r="A2893" s="29">
        <v>3</v>
      </c>
      <c r="B2893" s="30">
        <v>140000</v>
      </c>
      <c r="G2893" s="17">
        <v>0</v>
      </c>
      <c r="H2893" s="5">
        <v>140000</v>
      </c>
    </row>
    <row r="2894" spans="1:8" ht="19.2" x14ac:dyDescent="0.45">
      <c r="A2894" s="25">
        <v>3</v>
      </c>
      <c r="B2894" s="26">
        <v>140000</v>
      </c>
      <c r="G2894" s="17">
        <v>0</v>
      </c>
      <c r="H2894" s="5">
        <v>140000</v>
      </c>
    </row>
    <row r="2895" spans="1:8" ht="19.2" x14ac:dyDescent="0.45">
      <c r="A2895" s="29">
        <v>3</v>
      </c>
      <c r="B2895" s="30">
        <v>140000</v>
      </c>
      <c r="G2895" s="17">
        <v>100</v>
      </c>
      <c r="H2895" s="5">
        <v>140000</v>
      </c>
    </row>
    <row r="2896" spans="1:8" ht="19.2" x14ac:dyDescent="0.45">
      <c r="A2896" s="25">
        <v>2</v>
      </c>
      <c r="B2896" s="26">
        <v>140000</v>
      </c>
      <c r="G2896" s="17">
        <v>100</v>
      </c>
      <c r="H2896" s="5">
        <v>140000</v>
      </c>
    </row>
    <row r="2897" spans="1:8" ht="19.2" x14ac:dyDescent="0.45">
      <c r="A2897" s="29">
        <v>2</v>
      </c>
      <c r="B2897" s="30">
        <v>140000</v>
      </c>
      <c r="G2897" s="17">
        <v>0</v>
      </c>
      <c r="H2897" s="5">
        <v>140000</v>
      </c>
    </row>
    <row r="2898" spans="1:8" ht="19.2" x14ac:dyDescent="0.45">
      <c r="A2898" s="25">
        <v>3</v>
      </c>
      <c r="B2898" s="26">
        <v>140000</v>
      </c>
      <c r="G2898" s="17">
        <v>100</v>
      </c>
      <c r="H2898" s="5">
        <v>140000</v>
      </c>
    </row>
    <row r="2899" spans="1:8" ht="19.2" x14ac:dyDescent="0.45">
      <c r="A2899" s="29">
        <v>2</v>
      </c>
      <c r="B2899" s="30">
        <v>140000</v>
      </c>
      <c r="G2899" s="17">
        <v>0</v>
      </c>
      <c r="H2899" s="5">
        <v>140000</v>
      </c>
    </row>
    <row r="2900" spans="1:8" ht="19.2" x14ac:dyDescent="0.45">
      <c r="A2900" s="25">
        <v>3</v>
      </c>
      <c r="B2900" s="26">
        <v>140000</v>
      </c>
      <c r="G2900" s="17">
        <v>0</v>
      </c>
      <c r="H2900" s="5">
        <v>140000</v>
      </c>
    </row>
    <row r="2901" spans="1:8" ht="19.2" x14ac:dyDescent="0.45">
      <c r="A2901" s="29">
        <v>2</v>
      </c>
      <c r="B2901" s="30">
        <v>140000</v>
      </c>
      <c r="G2901" s="17">
        <v>0</v>
      </c>
      <c r="H2901" s="5">
        <v>140000</v>
      </c>
    </row>
    <row r="2902" spans="1:8" ht="19.2" x14ac:dyDescent="0.45">
      <c r="A2902" s="25">
        <v>3</v>
      </c>
      <c r="B2902" s="26">
        <v>140000</v>
      </c>
      <c r="G2902" s="17">
        <v>0</v>
      </c>
      <c r="H2902" s="5">
        <v>140000</v>
      </c>
    </row>
    <row r="2903" spans="1:8" ht="19.2" x14ac:dyDescent="0.45">
      <c r="A2903" s="29">
        <v>3</v>
      </c>
      <c r="B2903" s="30">
        <v>140000</v>
      </c>
      <c r="G2903" s="17">
        <v>0</v>
      </c>
      <c r="H2903" s="5">
        <v>140000</v>
      </c>
    </row>
    <row r="2904" spans="1:8" ht="19.2" x14ac:dyDescent="0.45">
      <c r="A2904" s="25">
        <v>3</v>
      </c>
      <c r="B2904" s="26">
        <v>140000</v>
      </c>
      <c r="G2904" s="17">
        <v>0</v>
      </c>
      <c r="H2904" s="5">
        <v>140000</v>
      </c>
    </row>
    <row r="2905" spans="1:8" ht="19.2" x14ac:dyDescent="0.45">
      <c r="A2905" s="29">
        <v>2</v>
      </c>
      <c r="B2905" s="30">
        <v>140000</v>
      </c>
      <c r="G2905" s="17">
        <v>0</v>
      </c>
      <c r="H2905" s="5">
        <v>140000</v>
      </c>
    </row>
    <row r="2906" spans="1:8" ht="19.2" x14ac:dyDescent="0.45">
      <c r="A2906" s="25">
        <v>2</v>
      </c>
      <c r="B2906" s="26">
        <v>140000</v>
      </c>
      <c r="G2906" s="17">
        <v>0</v>
      </c>
      <c r="H2906" s="5">
        <v>140000</v>
      </c>
    </row>
    <row r="2907" spans="1:8" ht="19.2" x14ac:dyDescent="0.45">
      <c r="A2907" s="29">
        <v>3</v>
      </c>
      <c r="B2907" s="30">
        <v>140000</v>
      </c>
      <c r="G2907" s="17">
        <v>0</v>
      </c>
      <c r="H2907" s="5">
        <v>140000</v>
      </c>
    </row>
    <row r="2908" spans="1:8" ht="19.2" x14ac:dyDescent="0.45">
      <c r="A2908" s="25">
        <v>3</v>
      </c>
      <c r="B2908" s="26">
        <v>140000</v>
      </c>
      <c r="G2908" s="17">
        <v>0</v>
      </c>
      <c r="H2908" s="5">
        <v>140000</v>
      </c>
    </row>
    <row r="2909" spans="1:8" ht="19.2" x14ac:dyDescent="0.45">
      <c r="A2909" s="29">
        <v>2</v>
      </c>
      <c r="B2909" s="30">
        <v>140000</v>
      </c>
      <c r="G2909" s="17">
        <v>100</v>
      </c>
      <c r="H2909" s="5">
        <v>140000</v>
      </c>
    </row>
    <row r="2910" spans="1:8" ht="19.2" x14ac:dyDescent="0.45">
      <c r="A2910" s="25">
        <v>3</v>
      </c>
      <c r="B2910" s="26">
        <v>140000</v>
      </c>
      <c r="G2910" s="17">
        <v>100</v>
      </c>
      <c r="H2910" s="5">
        <v>140000</v>
      </c>
    </row>
    <row r="2911" spans="1:8" ht="19.2" x14ac:dyDescent="0.45">
      <c r="A2911" s="29">
        <v>3</v>
      </c>
      <c r="B2911" s="30">
        <v>140000</v>
      </c>
      <c r="G2911" s="17">
        <v>100</v>
      </c>
      <c r="H2911" s="5">
        <v>140000</v>
      </c>
    </row>
    <row r="2912" spans="1:8" ht="19.2" x14ac:dyDescent="0.45">
      <c r="A2912" s="25">
        <v>3</v>
      </c>
      <c r="B2912" s="26">
        <v>140000</v>
      </c>
      <c r="G2912" s="17">
        <v>0</v>
      </c>
      <c r="H2912" s="5">
        <v>140000</v>
      </c>
    </row>
    <row r="2913" spans="1:8" ht="19.2" x14ac:dyDescent="0.45">
      <c r="A2913" s="29">
        <v>3</v>
      </c>
      <c r="B2913" s="30">
        <v>140000</v>
      </c>
      <c r="G2913" s="17">
        <v>100</v>
      </c>
      <c r="H2913" s="5">
        <v>140000</v>
      </c>
    </row>
    <row r="2914" spans="1:8" ht="19.2" x14ac:dyDescent="0.45">
      <c r="A2914" s="25">
        <v>4</v>
      </c>
      <c r="B2914" s="26">
        <v>140000</v>
      </c>
      <c r="G2914" s="17">
        <v>0</v>
      </c>
      <c r="H2914" s="5">
        <v>140000</v>
      </c>
    </row>
    <row r="2915" spans="1:8" ht="19.2" x14ac:dyDescent="0.45">
      <c r="A2915" s="29">
        <v>3</v>
      </c>
      <c r="B2915" s="30">
        <v>140000</v>
      </c>
      <c r="G2915" s="17">
        <v>0</v>
      </c>
      <c r="H2915" s="5">
        <v>140000</v>
      </c>
    </row>
    <row r="2916" spans="1:8" ht="19.2" x14ac:dyDescent="0.45">
      <c r="A2916" s="25">
        <v>3</v>
      </c>
      <c r="B2916" s="26">
        <v>140000</v>
      </c>
      <c r="G2916" s="17">
        <v>100</v>
      </c>
      <c r="H2916" s="5">
        <v>140000</v>
      </c>
    </row>
    <row r="2917" spans="1:8" ht="19.2" x14ac:dyDescent="0.45">
      <c r="A2917" s="29">
        <v>3</v>
      </c>
      <c r="B2917" s="30">
        <v>140000</v>
      </c>
      <c r="G2917" s="17">
        <v>0</v>
      </c>
      <c r="H2917" s="5">
        <v>140000</v>
      </c>
    </row>
    <row r="2918" spans="1:8" ht="19.2" x14ac:dyDescent="0.45">
      <c r="A2918" s="25">
        <v>3</v>
      </c>
      <c r="B2918" s="26">
        <v>140000</v>
      </c>
      <c r="G2918" s="17">
        <v>0</v>
      </c>
      <c r="H2918" s="5">
        <v>140000</v>
      </c>
    </row>
    <row r="2919" spans="1:8" ht="19.2" x14ac:dyDescent="0.45">
      <c r="A2919" s="29">
        <v>3</v>
      </c>
      <c r="B2919" s="30">
        <v>140000</v>
      </c>
      <c r="G2919" s="17">
        <v>100</v>
      </c>
      <c r="H2919" s="5">
        <v>140000</v>
      </c>
    </row>
    <row r="2920" spans="1:8" ht="19.2" x14ac:dyDescent="0.45">
      <c r="A2920" s="25">
        <v>3</v>
      </c>
      <c r="B2920" s="26">
        <v>140000</v>
      </c>
      <c r="G2920" s="17">
        <v>100</v>
      </c>
      <c r="H2920" s="5">
        <v>140000</v>
      </c>
    </row>
    <row r="2921" spans="1:8" ht="19.2" x14ac:dyDescent="0.45">
      <c r="A2921" s="29">
        <v>2</v>
      </c>
      <c r="B2921" s="30">
        <v>140000</v>
      </c>
      <c r="G2921" s="17">
        <v>100</v>
      </c>
      <c r="H2921" s="5">
        <v>140000</v>
      </c>
    </row>
    <row r="2922" spans="1:8" ht="19.2" x14ac:dyDescent="0.45">
      <c r="A2922" s="25">
        <v>3</v>
      </c>
      <c r="B2922" s="26">
        <v>140000</v>
      </c>
      <c r="G2922" s="17">
        <v>100</v>
      </c>
      <c r="H2922" s="5">
        <v>140000</v>
      </c>
    </row>
    <row r="2923" spans="1:8" ht="19.2" x14ac:dyDescent="0.45">
      <c r="A2923" s="29">
        <v>3</v>
      </c>
      <c r="B2923" s="30">
        <v>140000</v>
      </c>
      <c r="G2923" s="17">
        <v>0</v>
      </c>
      <c r="H2923" s="5">
        <v>140000</v>
      </c>
    </row>
    <row r="2924" spans="1:8" ht="19.2" x14ac:dyDescent="0.45">
      <c r="A2924" s="25">
        <v>3</v>
      </c>
      <c r="B2924" s="26">
        <v>140000</v>
      </c>
      <c r="G2924" s="17">
        <v>0</v>
      </c>
      <c r="H2924" s="5">
        <v>140000</v>
      </c>
    </row>
    <row r="2925" spans="1:8" ht="19.2" x14ac:dyDescent="0.45">
      <c r="A2925" s="29">
        <v>3</v>
      </c>
      <c r="B2925" s="30">
        <v>140000</v>
      </c>
      <c r="G2925" s="17">
        <v>0</v>
      </c>
      <c r="H2925" s="5">
        <v>140000</v>
      </c>
    </row>
    <row r="2926" spans="1:8" ht="19.2" x14ac:dyDescent="0.45">
      <c r="A2926" s="25">
        <v>3</v>
      </c>
      <c r="B2926" s="26">
        <v>139500</v>
      </c>
      <c r="G2926" s="17">
        <v>0</v>
      </c>
      <c r="H2926" s="5">
        <v>139500</v>
      </c>
    </row>
    <row r="2927" spans="1:8" ht="19.2" x14ac:dyDescent="0.45">
      <c r="A2927" s="29">
        <v>3</v>
      </c>
      <c r="B2927" s="30">
        <v>139500</v>
      </c>
      <c r="G2927" s="17">
        <v>0</v>
      </c>
      <c r="H2927" s="5">
        <v>139500</v>
      </c>
    </row>
    <row r="2928" spans="1:8" ht="19.2" x14ac:dyDescent="0.45">
      <c r="A2928" s="25">
        <v>3</v>
      </c>
      <c r="B2928" s="26">
        <v>139500</v>
      </c>
      <c r="G2928" s="17">
        <v>0</v>
      </c>
      <c r="H2928" s="5">
        <v>139500</v>
      </c>
    </row>
    <row r="2929" spans="1:8" ht="19.2" x14ac:dyDescent="0.45">
      <c r="A2929" s="29">
        <v>3</v>
      </c>
      <c r="B2929" s="30">
        <v>139500</v>
      </c>
      <c r="G2929" s="17">
        <v>0</v>
      </c>
      <c r="H2929" s="5">
        <v>139500</v>
      </c>
    </row>
    <row r="2930" spans="1:8" ht="19.2" x14ac:dyDescent="0.45">
      <c r="A2930" s="25">
        <v>3</v>
      </c>
      <c r="B2930" s="26">
        <v>139500</v>
      </c>
      <c r="G2930" s="17">
        <v>0</v>
      </c>
      <c r="H2930" s="5">
        <v>139500</v>
      </c>
    </row>
    <row r="2931" spans="1:8" ht="19.2" x14ac:dyDescent="0.45">
      <c r="A2931" s="29">
        <v>3</v>
      </c>
      <c r="B2931" s="30">
        <v>139500</v>
      </c>
      <c r="G2931" s="17">
        <v>0</v>
      </c>
      <c r="H2931" s="5">
        <v>139500</v>
      </c>
    </row>
    <row r="2932" spans="1:8" ht="19.2" x14ac:dyDescent="0.45">
      <c r="A2932" s="25">
        <v>3</v>
      </c>
      <c r="B2932" s="26">
        <v>139500</v>
      </c>
      <c r="G2932" s="17">
        <v>0</v>
      </c>
      <c r="H2932" s="5">
        <v>139500</v>
      </c>
    </row>
    <row r="2933" spans="1:8" ht="19.2" x14ac:dyDescent="0.45">
      <c r="A2933" s="29">
        <v>3</v>
      </c>
      <c r="B2933" s="30">
        <v>139500</v>
      </c>
      <c r="G2933" s="17">
        <v>0</v>
      </c>
      <c r="H2933" s="5">
        <v>139500</v>
      </c>
    </row>
    <row r="2934" spans="1:8" ht="19.2" x14ac:dyDescent="0.45">
      <c r="A2934" s="25">
        <v>3</v>
      </c>
      <c r="B2934" s="26">
        <v>139500</v>
      </c>
      <c r="G2934" s="17">
        <v>0</v>
      </c>
      <c r="H2934" s="5">
        <v>139500</v>
      </c>
    </row>
    <row r="2935" spans="1:8" ht="19.2" x14ac:dyDescent="0.45">
      <c r="A2935" s="29">
        <v>3</v>
      </c>
      <c r="B2935" s="30">
        <v>139500</v>
      </c>
      <c r="G2935" s="17">
        <v>0</v>
      </c>
      <c r="H2935" s="5">
        <v>139500</v>
      </c>
    </row>
    <row r="2936" spans="1:8" ht="19.2" x14ac:dyDescent="0.45">
      <c r="A2936" s="25">
        <v>3</v>
      </c>
      <c r="B2936" s="26">
        <v>139000</v>
      </c>
      <c r="G2936" s="17">
        <v>0</v>
      </c>
      <c r="H2936" s="5">
        <v>139000</v>
      </c>
    </row>
    <row r="2937" spans="1:8" ht="19.2" x14ac:dyDescent="0.45">
      <c r="A2937" s="29">
        <v>3</v>
      </c>
      <c r="B2937" s="30">
        <v>139000</v>
      </c>
      <c r="G2937" s="17">
        <v>100</v>
      </c>
      <c r="H2937" s="5">
        <v>139000</v>
      </c>
    </row>
    <row r="2938" spans="1:8" ht="19.2" x14ac:dyDescent="0.45">
      <c r="A2938" s="25">
        <v>3</v>
      </c>
      <c r="B2938" s="26">
        <v>139000</v>
      </c>
      <c r="G2938" s="17">
        <v>0</v>
      </c>
      <c r="H2938" s="5">
        <v>139000</v>
      </c>
    </row>
    <row r="2939" spans="1:8" ht="19.2" x14ac:dyDescent="0.45">
      <c r="A2939" s="29">
        <v>3</v>
      </c>
      <c r="B2939" s="30">
        <v>139000</v>
      </c>
      <c r="G2939" s="17">
        <v>100</v>
      </c>
      <c r="H2939" s="5">
        <v>139000</v>
      </c>
    </row>
    <row r="2940" spans="1:8" ht="19.2" x14ac:dyDescent="0.45">
      <c r="A2940" s="25">
        <v>3</v>
      </c>
      <c r="B2940" s="26">
        <v>138900</v>
      </c>
      <c r="G2940" s="17">
        <v>0</v>
      </c>
      <c r="H2940" s="5">
        <v>138900</v>
      </c>
    </row>
    <row r="2941" spans="1:8" ht="19.2" x14ac:dyDescent="0.45">
      <c r="A2941" s="29">
        <v>3</v>
      </c>
      <c r="B2941" s="30">
        <v>138900</v>
      </c>
      <c r="G2941" s="17">
        <v>0</v>
      </c>
      <c r="H2941" s="5">
        <v>138900</v>
      </c>
    </row>
    <row r="2942" spans="1:8" ht="19.2" x14ac:dyDescent="0.45">
      <c r="A2942" s="25">
        <v>3</v>
      </c>
      <c r="B2942" s="26">
        <v>138784</v>
      </c>
      <c r="G2942" s="17">
        <v>100</v>
      </c>
      <c r="H2942" s="5">
        <v>138784</v>
      </c>
    </row>
    <row r="2943" spans="1:8" ht="19.2" x14ac:dyDescent="0.45">
      <c r="A2943" s="29">
        <v>3</v>
      </c>
      <c r="B2943" s="30">
        <v>138750</v>
      </c>
      <c r="G2943" s="17">
        <v>100</v>
      </c>
      <c r="H2943" s="5">
        <v>138750</v>
      </c>
    </row>
    <row r="2944" spans="1:8" ht="19.2" x14ac:dyDescent="0.45">
      <c r="A2944" s="25">
        <v>3</v>
      </c>
      <c r="B2944" s="26">
        <v>138750</v>
      </c>
      <c r="G2944" s="17">
        <v>100</v>
      </c>
      <c r="H2944" s="5">
        <v>138750</v>
      </c>
    </row>
    <row r="2945" spans="1:8" ht="19.2" x14ac:dyDescent="0.45">
      <c r="A2945" s="29">
        <v>3</v>
      </c>
      <c r="B2945" s="30">
        <v>138750</v>
      </c>
      <c r="G2945" s="17">
        <v>100</v>
      </c>
      <c r="H2945" s="5">
        <v>138750</v>
      </c>
    </row>
    <row r="2946" spans="1:8" ht="19.2" x14ac:dyDescent="0.45">
      <c r="A2946" s="25">
        <v>3</v>
      </c>
      <c r="B2946" s="26">
        <v>138000</v>
      </c>
      <c r="G2946" s="17">
        <v>100</v>
      </c>
      <c r="H2946" s="5">
        <v>138000</v>
      </c>
    </row>
    <row r="2947" spans="1:8" ht="19.2" x14ac:dyDescent="0.45">
      <c r="A2947" s="29">
        <v>3</v>
      </c>
      <c r="B2947" s="30">
        <v>138000</v>
      </c>
      <c r="G2947" s="17">
        <v>100</v>
      </c>
      <c r="H2947" s="5">
        <v>138000</v>
      </c>
    </row>
    <row r="2948" spans="1:8" ht="19.2" x14ac:dyDescent="0.45">
      <c r="A2948" s="25">
        <v>3</v>
      </c>
      <c r="B2948" s="26">
        <v>137500</v>
      </c>
      <c r="G2948" s="17">
        <v>100</v>
      </c>
      <c r="H2948" s="5">
        <v>137500</v>
      </c>
    </row>
    <row r="2949" spans="1:8" ht="19.2" x14ac:dyDescent="0.45">
      <c r="A2949" s="29">
        <v>3</v>
      </c>
      <c r="B2949" s="30">
        <v>137500</v>
      </c>
      <c r="G2949" s="17">
        <v>0</v>
      </c>
      <c r="H2949" s="5">
        <v>137500</v>
      </c>
    </row>
    <row r="2950" spans="1:8" ht="19.2" x14ac:dyDescent="0.45">
      <c r="A2950" s="25">
        <v>3</v>
      </c>
      <c r="B2950" s="26">
        <v>137500</v>
      </c>
      <c r="G2950" s="17">
        <v>0</v>
      </c>
      <c r="H2950" s="5">
        <v>137500</v>
      </c>
    </row>
    <row r="2951" spans="1:8" ht="19.2" x14ac:dyDescent="0.45">
      <c r="A2951" s="29">
        <v>3</v>
      </c>
      <c r="B2951" s="30">
        <v>136956</v>
      </c>
      <c r="G2951" s="17">
        <v>0</v>
      </c>
      <c r="H2951" s="5">
        <v>136956</v>
      </c>
    </row>
    <row r="2952" spans="1:8" ht="19.2" x14ac:dyDescent="0.45">
      <c r="A2952" s="25">
        <v>3</v>
      </c>
      <c r="B2952" s="26">
        <v>136850</v>
      </c>
      <c r="G2952" s="17">
        <v>100</v>
      </c>
      <c r="H2952" s="5">
        <v>136850</v>
      </c>
    </row>
    <row r="2953" spans="1:8" ht="19.2" x14ac:dyDescent="0.45">
      <c r="A2953" s="29">
        <v>3</v>
      </c>
      <c r="B2953" s="30">
        <v>136000</v>
      </c>
      <c r="G2953" s="17">
        <v>0</v>
      </c>
      <c r="H2953" s="5">
        <v>136000</v>
      </c>
    </row>
    <row r="2954" spans="1:8" ht="19.2" x14ac:dyDescent="0.45">
      <c r="A2954" s="25">
        <v>3</v>
      </c>
      <c r="B2954" s="26">
        <v>136000</v>
      </c>
      <c r="G2954" s="17">
        <v>0</v>
      </c>
      <c r="H2954" s="5">
        <v>136000</v>
      </c>
    </row>
    <row r="2955" spans="1:8" ht="19.2" x14ac:dyDescent="0.45">
      <c r="A2955" s="29">
        <v>3</v>
      </c>
      <c r="B2955" s="30">
        <v>136000</v>
      </c>
      <c r="G2955" s="17">
        <v>0</v>
      </c>
      <c r="H2955" s="5">
        <v>136000</v>
      </c>
    </row>
    <row r="2956" spans="1:8" ht="19.2" x14ac:dyDescent="0.45">
      <c r="A2956" s="25">
        <v>3</v>
      </c>
      <c r="B2956" s="26">
        <v>136000</v>
      </c>
      <c r="G2956" s="17">
        <v>0</v>
      </c>
      <c r="H2956" s="5">
        <v>136000</v>
      </c>
    </row>
    <row r="2957" spans="1:8" ht="19.2" x14ac:dyDescent="0.45">
      <c r="A2957" s="29">
        <v>3</v>
      </c>
      <c r="B2957" s="30">
        <v>136000</v>
      </c>
      <c r="G2957" s="17">
        <v>0</v>
      </c>
      <c r="H2957" s="5">
        <v>136000</v>
      </c>
    </row>
    <row r="2958" spans="1:8" ht="19.2" x14ac:dyDescent="0.45">
      <c r="A2958" s="25">
        <v>3</v>
      </c>
      <c r="B2958" s="26">
        <v>136000</v>
      </c>
      <c r="G2958" s="17">
        <v>0</v>
      </c>
      <c r="H2958" s="5">
        <v>136000</v>
      </c>
    </row>
    <row r="2959" spans="1:8" ht="19.2" x14ac:dyDescent="0.45">
      <c r="A2959" s="29">
        <v>3</v>
      </c>
      <c r="B2959" s="30">
        <v>136000</v>
      </c>
      <c r="G2959" s="17">
        <v>0</v>
      </c>
      <c r="H2959" s="5">
        <v>136000</v>
      </c>
    </row>
    <row r="2960" spans="1:8" ht="19.2" x14ac:dyDescent="0.45">
      <c r="A2960" s="25">
        <v>3</v>
      </c>
      <c r="B2960" s="26">
        <v>136000</v>
      </c>
      <c r="G2960" s="17">
        <v>0</v>
      </c>
      <c r="H2960" s="5">
        <v>136000</v>
      </c>
    </row>
    <row r="2961" spans="1:8" ht="19.2" x14ac:dyDescent="0.45">
      <c r="A2961" s="29">
        <v>3</v>
      </c>
      <c r="B2961" s="30">
        <v>136000</v>
      </c>
      <c r="G2961" s="17">
        <v>0</v>
      </c>
      <c r="H2961" s="5">
        <v>136000</v>
      </c>
    </row>
    <row r="2962" spans="1:8" ht="19.2" x14ac:dyDescent="0.45">
      <c r="A2962" s="25">
        <v>3</v>
      </c>
      <c r="B2962" s="26">
        <v>136000</v>
      </c>
      <c r="G2962" s="17">
        <v>0</v>
      </c>
      <c r="H2962" s="5">
        <v>136000</v>
      </c>
    </row>
    <row r="2963" spans="1:8" ht="19.2" x14ac:dyDescent="0.45">
      <c r="A2963" s="29">
        <v>3</v>
      </c>
      <c r="B2963" s="30">
        <v>136000</v>
      </c>
      <c r="G2963" s="17">
        <v>100</v>
      </c>
      <c r="H2963" s="5">
        <v>136000</v>
      </c>
    </row>
    <row r="2964" spans="1:8" ht="19.2" x14ac:dyDescent="0.45">
      <c r="A2964" s="25">
        <v>3</v>
      </c>
      <c r="B2964" s="26">
        <v>136000</v>
      </c>
      <c r="G2964" s="17">
        <v>100</v>
      </c>
      <c r="H2964" s="5">
        <v>136000</v>
      </c>
    </row>
    <row r="2965" spans="1:8" ht="19.2" x14ac:dyDescent="0.45">
      <c r="A2965" s="29">
        <v>3</v>
      </c>
      <c r="B2965" s="30">
        <v>136000</v>
      </c>
      <c r="G2965" s="17">
        <v>100</v>
      </c>
      <c r="H2965" s="5">
        <v>136000</v>
      </c>
    </row>
    <row r="2966" spans="1:8" ht="19.2" x14ac:dyDescent="0.45">
      <c r="A2966" s="25">
        <v>3</v>
      </c>
      <c r="B2966" s="26">
        <v>135000</v>
      </c>
      <c r="G2966" s="17">
        <v>0</v>
      </c>
      <c r="H2966" s="5">
        <v>135000</v>
      </c>
    </row>
    <row r="2967" spans="1:8" ht="19.2" x14ac:dyDescent="0.45">
      <c r="A2967" s="29">
        <v>3</v>
      </c>
      <c r="B2967" s="30">
        <v>135000</v>
      </c>
      <c r="G2967" s="17">
        <v>0</v>
      </c>
      <c r="H2967" s="5">
        <v>135000</v>
      </c>
    </row>
    <row r="2968" spans="1:8" ht="19.2" x14ac:dyDescent="0.45">
      <c r="A2968" s="25">
        <v>3</v>
      </c>
      <c r="B2968" s="26">
        <v>135000</v>
      </c>
      <c r="G2968" s="17">
        <v>100</v>
      </c>
      <c r="H2968" s="5">
        <v>135000</v>
      </c>
    </row>
    <row r="2969" spans="1:8" ht="19.2" x14ac:dyDescent="0.45">
      <c r="A2969" s="29">
        <v>3</v>
      </c>
      <c r="B2969" s="30">
        <v>135000</v>
      </c>
      <c r="G2969" s="17">
        <v>0</v>
      </c>
      <c r="H2969" s="5">
        <v>135000</v>
      </c>
    </row>
    <row r="2970" spans="1:8" ht="19.2" x14ac:dyDescent="0.45">
      <c r="A2970" s="25">
        <v>2</v>
      </c>
      <c r="B2970" s="26">
        <v>135000</v>
      </c>
      <c r="G2970" s="17">
        <v>0</v>
      </c>
      <c r="H2970" s="5">
        <v>135000</v>
      </c>
    </row>
    <row r="2971" spans="1:8" ht="19.2" x14ac:dyDescent="0.45">
      <c r="A2971" s="29">
        <v>3</v>
      </c>
      <c r="B2971" s="30">
        <v>135000</v>
      </c>
      <c r="G2971" s="17">
        <v>0</v>
      </c>
      <c r="H2971" s="5">
        <v>135000</v>
      </c>
    </row>
    <row r="2972" spans="1:8" ht="19.2" x14ac:dyDescent="0.45">
      <c r="A2972" s="25">
        <v>2</v>
      </c>
      <c r="B2972" s="26">
        <v>135000</v>
      </c>
      <c r="G2972" s="17">
        <v>50</v>
      </c>
      <c r="H2972" s="5">
        <v>135000</v>
      </c>
    </row>
    <row r="2973" spans="1:8" ht="19.2" x14ac:dyDescent="0.45">
      <c r="A2973" s="29">
        <v>3</v>
      </c>
      <c r="B2973" s="30">
        <v>135000</v>
      </c>
      <c r="G2973" s="17">
        <v>0</v>
      </c>
      <c r="H2973" s="5">
        <v>135000</v>
      </c>
    </row>
    <row r="2974" spans="1:8" ht="19.2" x14ac:dyDescent="0.45">
      <c r="A2974" s="25">
        <v>3</v>
      </c>
      <c r="B2974" s="26">
        <v>135000</v>
      </c>
      <c r="G2974" s="17">
        <v>0</v>
      </c>
      <c r="H2974" s="5">
        <v>135000</v>
      </c>
    </row>
    <row r="2975" spans="1:8" ht="19.2" x14ac:dyDescent="0.45">
      <c r="A2975" s="29">
        <v>3</v>
      </c>
      <c r="B2975" s="30">
        <v>135000</v>
      </c>
      <c r="G2975" s="17">
        <v>100</v>
      </c>
      <c r="H2975" s="5">
        <v>135000</v>
      </c>
    </row>
    <row r="2976" spans="1:8" ht="19.2" x14ac:dyDescent="0.45">
      <c r="A2976" s="25">
        <v>3</v>
      </c>
      <c r="B2976" s="26">
        <v>135000</v>
      </c>
      <c r="G2976" s="17">
        <v>100</v>
      </c>
      <c r="H2976" s="5">
        <v>135000</v>
      </c>
    </row>
    <row r="2977" spans="1:8" ht="19.2" x14ac:dyDescent="0.45">
      <c r="A2977" s="29">
        <v>3</v>
      </c>
      <c r="B2977" s="30">
        <v>135000</v>
      </c>
      <c r="G2977" s="17">
        <v>100</v>
      </c>
      <c r="H2977" s="5">
        <v>135000</v>
      </c>
    </row>
    <row r="2978" spans="1:8" ht="19.2" x14ac:dyDescent="0.45">
      <c r="A2978" s="25">
        <v>1</v>
      </c>
      <c r="B2978" s="26">
        <v>135000</v>
      </c>
      <c r="G2978" s="17">
        <v>0</v>
      </c>
      <c r="H2978" s="5">
        <v>135000</v>
      </c>
    </row>
    <row r="2979" spans="1:8" ht="19.2" x14ac:dyDescent="0.45">
      <c r="A2979" s="29">
        <v>3</v>
      </c>
      <c r="B2979" s="30">
        <v>135000</v>
      </c>
      <c r="G2979" s="17">
        <v>0</v>
      </c>
      <c r="H2979" s="5">
        <v>135000</v>
      </c>
    </row>
    <row r="2980" spans="1:8" ht="19.2" x14ac:dyDescent="0.45">
      <c r="A2980" s="25">
        <v>1</v>
      </c>
      <c r="B2980" s="26">
        <v>135000</v>
      </c>
      <c r="G2980" s="17">
        <v>0</v>
      </c>
      <c r="H2980" s="5">
        <v>135000</v>
      </c>
    </row>
    <row r="2981" spans="1:8" ht="19.2" x14ac:dyDescent="0.45">
      <c r="A2981" s="29">
        <v>2</v>
      </c>
      <c r="B2981" s="30">
        <v>135000</v>
      </c>
      <c r="G2981" s="17">
        <v>0</v>
      </c>
      <c r="H2981" s="5">
        <v>135000</v>
      </c>
    </row>
    <row r="2982" spans="1:8" ht="19.2" x14ac:dyDescent="0.45">
      <c r="A2982" s="25">
        <v>3</v>
      </c>
      <c r="B2982" s="26">
        <v>135000</v>
      </c>
      <c r="G2982" s="17">
        <v>0</v>
      </c>
      <c r="H2982" s="5">
        <v>135000</v>
      </c>
    </row>
    <row r="2983" spans="1:8" ht="19.2" x14ac:dyDescent="0.45">
      <c r="A2983" s="29">
        <v>3</v>
      </c>
      <c r="B2983" s="30">
        <v>135000</v>
      </c>
      <c r="G2983" s="17">
        <v>100</v>
      </c>
      <c r="H2983" s="5">
        <v>135000</v>
      </c>
    </row>
    <row r="2984" spans="1:8" ht="19.2" x14ac:dyDescent="0.45">
      <c r="A2984" s="25">
        <v>3</v>
      </c>
      <c r="B2984" s="26">
        <v>135000</v>
      </c>
      <c r="G2984" s="17">
        <v>100</v>
      </c>
      <c r="H2984" s="5">
        <v>135000</v>
      </c>
    </row>
    <row r="2985" spans="1:8" ht="19.2" x14ac:dyDescent="0.45">
      <c r="A2985" s="29">
        <v>3</v>
      </c>
      <c r="B2985" s="30">
        <v>135000</v>
      </c>
      <c r="G2985" s="17">
        <v>0</v>
      </c>
      <c r="H2985" s="5">
        <v>135000</v>
      </c>
    </row>
    <row r="2986" spans="1:8" ht="19.2" x14ac:dyDescent="0.45">
      <c r="A2986" s="25">
        <v>1</v>
      </c>
      <c r="B2986" s="26">
        <v>135000</v>
      </c>
      <c r="G2986" s="17">
        <v>0</v>
      </c>
      <c r="H2986" s="5">
        <v>135000</v>
      </c>
    </row>
    <row r="2987" spans="1:8" ht="19.2" x14ac:dyDescent="0.45">
      <c r="A2987" s="29">
        <v>1</v>
      </c>
      <c r="B2987" s="30">
        <v>135000</v>
      </c>
      <c r="G2987" s="17">
        <v>0</v>
      </c>
      <c r="H2987" s="5">
        <v>135000</v>
      </c>
    </row>
    <row r="2988" spans="1:8" ht="19.2" x14ac:dyDescent="0.45">
      <c r="A2988" s="25">
        <v>3</v>
      </c>
      <c r="B2988" s="26">
        <v>134500</v>
      </c>
      <c r="G2988" s="17">
        <v>0</v>
      </c>
      <c r="H2988" s="5">
        <v>134500</v>
      </c>
    </row>
    <row r="2989" spans="1:8" ht="19.2" x14ac:dyDescent="0.45">
      <c r="A2989" s="29">
        <v>3</v>
      </c>
      <c r="B2989" s="30">
        <v>134236</v>
      </c>
      <c r="G2989" s="17">
        <v>0</v>
      </c>
      <c r="H2989" s="5">
        <v>134236</v>
      </c>
    </row>
    <row r="2990" spans="1:8" ht="19.2" x14ac:dyDescent="0.45">
      <c r="A2990" s="25">
        <v>3</v>
      </c>
      <c r="B2990" s="26">
        <v>134236</v>
      </c>
      <c r="G2990" s="17">
        <v>0</v>
      </c>
      <c r="H2990" s="5">
        <v>134236</v>
      </c>
    </row>
    <row r="2991" spans="1:8" ht="19.2" x14ac:dyDescent="0.45">
      <c r="A2991" s="29">
        <v>3</v>
      </c>
      <c r="B2991" s="30">
        <v>134024</v>
      </c>
      <c r="G2991" s="17">
        <v>0</v>
      </c>
      <c r="H2991" s="5">
        <v>134024</v>
      </c>
    </row>
    <row r="2992" spans="1:8" ht="19.2" x14ac:dyDescent="0.45">
      <c r="A2992" s="25">
        <v>2</v>
      </c>
      <c r="B2992" s="26">
        <v>134000</v>
      </c>
      <c r="G2992" s="17">
        <v>100</v>
      </c>
      <c r="H2992" s="5">
        <v>134000</v>
      </c>
    </row>
    <row r="2993" spans="1:8" ht="19.2" x14ac:dyDescent="0.45">
      <c r="A2993" s="29">
        <v>3</v>
      </c>
      <c r="B2993" s="30">
        <v>134000</v>
      </c>
      <c r="G2993" s="17">
        <v>0</v>
      </c>
      <c r="H2993" s="5">
        <v>134000</v>
      </c>
    </row>
    <row r="2994" spans="1:8" ht="19.2" x14ac:dyDescent="0.45">
      <c r="A2994" s="25">
        <v>3</v>
      </c>
      <c r="B2994" s="26">
        <v>134000</v>
      </c>
      <c r="G2994" s="17">
        <v>0</v>
      </c>
      <c r="H2994" s="5">
        <v>134000</v>
      </c>
    </row>
    <row r="2995" spans="1:8" ht="19.2" x14ac:dyDescent="0.45">
      <c r="A2995" s="29">
        <v>3</v>
      </c>
      <c r="B2995" s="30">
        <v>133832</v>
      </c>
      <c r="G2995" s="17">
        <v>0</v>
      </c>
      <c r="H2995" s="5">
        <v>133832</v>
      </c>
    </row>
    <row r="2996" spans="1:8" ht="19.2" x14ac:dyDescent="0.45">
      <c r="A2996" s="25">
        <v>3</v>
      </c>
      <c r="B2996" s="26">
        <v>133800</v>
      </c>
      <c r="G2996" s="17">
        <v>0</v>
      </c>
      <c r="H2996" s="5">
        <v>133800</v>
      </c>
    </row>
    <row r="2997" spans="1:8" ht="19.2" x14ac:dyDescent="0.45">
      <c r="A2997" s="29">
        <v>3</v>
      </c>
      <c r="B2997" s="30">
        <v>133800</v>
      </c>
      <c r="G2997" s="17">
        <v>100</v>
      </c>
      <c r="H2997" s="5">
        <v>133800</v>
      </c>
    </row>
    <row r="2998" spans="1:8" ht="19.2" x14ac:dyDescent="0.45">
      <c r="A2998" s="25">
        <v>3</v>
      </c>
      <c r="B2998" s="26">
        <v>133300</v>
      </c>
      <c r="G2998" s="17">
        <v>0</v>
      </c>
      <c r="H2998" s="5">
        <v>133300</v>
      </c>
    </row>
    <row r="2999" spans="1:8" ht="19.2" x14ac:dyDescent="0.45">
      <c r="A2999" s="29">
        <v>3</v>
      </c>
      <c r="B2999" s="30">
        <v>133300</v>
      </c>
      <c r="G2999" s="17">
        <v>0</v>
      </c>
      <c r="H2999" s="5">
        <v>133300</v>
      </c>
    </row>
    <row r="3000" spans="1:8" ht="19.2" x14ac:dyDescent="0.45">
      <c r="A3000" s="25">
        <v>3</v>
      </c>
      <c r="B3000" s="26">
        <v>133300</v>
      </c>
      <c r="G3000" s="17">
        <v>0</v>
      </c>
      <c r="H3000" s="5">
        <v>133300</v>
      </c>
    </row>
    <row r="3001" spans="1:8" ht="19.2" x14ac:dyDescent="0.45">
      <c r="A3001" s="29">
        <v>3</v>
      </c>
      <c r="B3001" s="30">
        <v>133300</v>
      </c>
      <c r="G3001" s="17">
        <v>0</v>
      </c>
      <c r="H3001" s="5">
        <v>133300</v>
      </c>
    </row>
    <row r="3002" spans="1:8" ht="19.2" x14ac:dyDescent="0.45">
      <c r="A3002" s="25">
        <v>3</v>
      </c>
      <c r="B3002" s="26">
        <v>133300</v>
      </c>
      <c r="G3002" s="17">
        <v>0</v>
      </c>
      <c r="H3002" s="5">
        <v>133300</v>
      </c>
    </row>
    <row r="3003" spans="1:8" ht="19.2" x14ac:dyDescent="0.45">
      <c r="A3003" s="29">
        <v>3</v>
      </c>
      <c r="B3003" s="30">
        <v>133200</v>
      </c>
      <c r="G3003" s="17">
        <v>100</v>
      </c>
      <c r="H3003" s="5">
        <v>133200</v>
      </c>
    </row>
    <row r="3004" spans="1:8" ht="19.2" x14ac:dyDescent="0.45">
      <c r="A3004" s="25">
        <v>3</v>
      </c>
      <c r="B3004" s="26">
        <v>133000</v>
      </c>
      <c r="G3004" s="17">
        <v>0</v>
      </c>
      <c r="H3004" s="5">
        <v>133000</v>
      </c>
    </row>
    <row r="3005" spans="1:8" ht="19.2" x14ac:dyDescent="0.45">
      <c r="A3005" s="29">
        <v>3</v>
      </c>
      <c r="B3005" s="30">
        <v>132300</v>
      </c>
      <c r="G3005" s="17">
        <v>0</v>
      </c>
      <c r="H3005" s="5">
        <v>132300</v>
      </c>
    </row>
    <row r="3006" spans="1:8" ht="19.2" x14ac:dyDescent="0.45">
      <c r="A3006" s="25">
        <v>3</v>
      </c>
      <c r="B3006" s="26">
        <v>132300</v>
      </c>
      <c r="G3006" s="17">
        <v>0</v>
      </c>
      <c r="H3006" s="5">
        <v>132300</v>
      </c>
    </row>
    <row r="3007" spans="1:8" ht="19.2" x14ac:dyDescent="0.45">
      <c r="A3007" s="29">
        <v>3</v>
      </c>
      <c r="B3007" s="30">
        <v>132300</v>
      </c>
      <c r="G3007" s="17">
        <v>0</v>
      </c>
      <c r="H3007" s="5">
        <v>132300</v>
      </c>
    </row>
    <row r="3008" spans="1:8" ht="19.2" x14ac:dyDescent="0.45">
      <c r="A3008" s="25">
        <v>3</v>
      </c>
      <c r="B3008" s="26">
        <v>132000</v>
      </c>
      <c r="G3008" s="17">
        <v>100</v>
      </c>
      <c r="H3008" s="5">
        <v>132000</v>
      </c>
    </row>
    <row r="3009" spans="1:8" ht="19.2" x14ac:dyDescent="0.45">
      <c r="A3009" s="29">
        <v>1</v>
      </c>
      <c r="B3009" s="30">
        <v>130760</v>
      </c>
      <c r="G3009" s="17">
        <v>0</v>
      </c>
      <c r="H3009" s="5">
        <v>130760</v>
      </c>
    </row>
    <row r="3010" spans="1:8" ht="19.2" x14ac:dyDescent="0.45">
      <c r="A3010" s="25">
        <v>1</v>
      </c>
      <c r="B3010" s="26">
        <v>130760</v>
      </c>
      <c r="G3010" s="17">
        <v>0</v>
      </c>
      <c r="H3010" s="5">
        <v>130760</v>
      </c>
    </row>
    <row r="3011" spans="1:8" ht="19.2" x14ac:dyDescent="0.45">
      <c r="A3011" s="29">
        <v>1</v>
      </c>
      <c r="B3011" s="30">
        <v>130001</v>
      </c>
      <c r="G3011" s="17">
        <v>100</v>
      </c>
      <c r="H3011" s="5">
        <v>130001</v>
      </c>
    </row>
    <row r="3012" spans="1:8" ht="19.2" x14ac:dyDescent="0.45">
      <c r="A3012" s="25">
        <v>3</v>
      </c>
      <c r="B3012" s="26">
        <v>130000</v>
      </c>
      <c r="G3012" s="17">
        <v>100</v>
      </c>
      <c r="H3012" s="5">
        <v>130000</v>
      </c>
    </row>
    <row r="3013" spans="1:8" ht="19.2" x14ac:dyDescent="0.45">
      <c r="A3013" s="29">
        <v>3</v>
      </c>
      <c r="B3013" s="30">
        <v>130000</v>
      </c>
      <c r="G3013" s="17">
        <v>0</v>
      </c>
      <c r="H3013" s="5">
        <v>130000</v>
      </c>
    </row>
    <row r="3014" spans="1:8" ht="19.2" x14ac:dyDescent="0.45">
      <c r="A3014" s="25">
        <v>2</v>
      </c>
      <c r="B3014" s="26">
        <v>130000</v>
      </c>
      <c r="G3014" s="17">
        <v>0</v>
      </c>
      <c r="H3014" s="5">
        <v>130000</v>
      </c>
    </row>
    <row r="3015" spans="1:8" ht="19.2" x14ac:dyDescent="0.45">
      <c r="A3015" s="29">
        <v>2</v>
      </c>
      <c r="B3015" s="30">
        <v>130000</v>
      </c>
      <c r="G3015" s="17">
        <v>0</v>
      </c>
      <c r="H3015" s="5">
        <v>130000</v>
      </c>
    </row>
    <row r="3016" spans="1:8" ht="19.2" x14ac:dyDescent="0.45">
      <c r="A3016" s="25">
        <v>2</v>
      </c>
      <c r="B3016" s="26">
        <v>130000</v>
      </c>
      <c r="G3016" s="17">
        <v>0</v>
      </c>
      <c r="H3016" s="5">
        <v>130000</v>
      </c>
    </row>
    <row r="3017" spans="1:8" ht="19.2" x14ac:dyDescent="0.45">
      <c r="A3017" s="29">
        <v>3</v>
      </c>
      <c r="B3017" s="30">
        <v>130000</v>
      </c>
      <c r="G3017" s="17">
        <v>100</v>
      </c>
      <c r="H3017" s="5">
        <v>130000</v>
      </c>
    </row>
    <row r="3018" spans="1:8" ht="19.2" x14ac:dyDescent="0.45">
      <c r="A3018" s="25">
        <v>3</v>
      </c>
      <c r="B3018" s="26">
        <v>130000</v>
      </c>
      <c r="G3018" s="17">
        <v>0</v>
      </c>
      <c r="H3018" s="5">
        <v>130000</v>
      </c>
    </row>
    <row r="3019" spans="1:8" ht="19.2" x14ac:dyDescent="0.45">
      <c r="A3019" s="29">
        <v>2</v>
      </c>
      <c r="B3019" s="30">
        <v>130000</v>
      </c>
      <c r="G3019" s="17">
        <v>0</v>
      </c>
      <c r="H3019" s="5">
        <v>130000</v>
      </c>
    </row>
    <row r="3020" spans="1:8" ht="19.2" x14ac:dyDescent="0.45">
      <c r="A3020" s="25">
        <v>3</v>
      </c>
      <c r="B3020" s="26">
        <v>130000</v>
      </c>
      <c r="G3020" s="17">
        <v>0</v>
      </c>
      <c r="H3020" s="5">
        <v>130000</v>
      </c>
    </row>
    <row r="3021" spans="1:8" ht="19.2" x14ac:dyDescent="0.45">
      <c r="A3021" s="29">
        <v>3</v>
      </c>
      <c r="B3021" s="30">
        <v>130000</v>
      </c>
      <c r="G3021" s="17">
        <v>100</v>
      </c>
      <c r="H3021" s="5">
        <v>130000</v>
      </c>
    </row>
    <row r="3022" spans="1:8" ht="19.2" x14ac:dyDescent="0.45">
      <c r="A3022" s="25">
        <v>2</v>
      </c>
      <c r="B3022" s="26">
        <v>130000</v>
      </c>
      <c r="G3022" s="17">
        <v>0</v>
      </c>
      <c r="H3022" s="5">
        <v>130000</v>
      </c>
    </row>
    <row r="3023" spans="1:8" ht="19.2" x14ac:dyDescent="0.45">
      <c r="A3023" s="29">
        <v>3</v>
      </c>
      <c r="B3023" s="30">
        <v>130000</v>
      </c>
      <c r="G3023" s="17">
        <v>100</v>
      </c>
      <c r="H3023" s="5">
        <v>130000</v>
      </c>
    </row>
    <row r="3024" spans="1:8" ht="19.2" x14ac:dyDescent="0.45">
      <c r="A3024" s="25">
        <v>2</v>
      </c>
      <c r="B3024" s="26">
        <v>130000</v>
      </c>
      <c r="G3024" s="17">
        <v>0</v>
      </c>
      <c r="H3024" s="5">
        <v>130000</v>
      </c>
    </row>
    <row r="3025" spans="1:8" ht="19.2" x14ac:dyDescent="0.45">
      <c r="A3025" s="29">
        <v>3</v>
      </c>
      <c r="B3025" s="30">
        <v>130000</v>
      </c>
      <c r="G3025" s="17">
        <v>0</v>
      </c>
      <c r="H3025" s="5">
        <v>130000</v>
      </c>
    </row>
    <row r="3026" spans="1:8" ht="19.2" x14ac:dyDescent="0.45">
      <c r="A3026" s="25">
        <v>2</v>
      </c>
      <c r="B3026" s="26">
        <v>130000</v>
      </c>
      <c r="G3026" s="17">
        <v>0</v>
      </c>
      <c r="H3026" s="5">
        <v>130000</v>
      </c>
    </row>
    <row r="3027" spans="1:8" ht="19.2" x14ac:dyDescent="0.45">
      <c r="A3027" s="29">
        <v>2</v>
      </c>
      <c r="B3027" s="30">
        <v>130000</v>
      </c>
      <c r="G3027" s="17">
        <v>100</v>
      </c>
      <c r="H3027" s="5">
        <v>130000</v>
      </c>
    </row>
    <row r="3028" spans="1:8" ht="19.2" x14ac:dyDescent="0.45">
      <c r="A3028" s="25">
        <v>3</v>
      </c>
      <c r="B3028" s="26">
        <v>130000</v>
      </c>
      <c r="G3028" s="17">
        <v>100</v>
      </c>
      <c r="H3028" s="5">
        <v>130000</v>
      </c>
    </row>
    <row r="3029" spans="1:8" ht="19.2" x14ac:dyDescent="0.45">
      <c r="A3029" s="29">
        <v>3</v>
      </c>
      <c r="B3029" s="30">
        <v>130000</v>
      </c>
      <c r="G3029" s="17">
        <v>100</v>
      </c>
      <c r="H3029" s="5">
        <v>130000</v>
      </c>
    </row>
    <row r="3030" spans="1:8" ht="19.2" x14ac:dyDescent="0.45">
      <c r="A3030" s="25">
        <v>2</v>
      </c>
      <c r="B3030" s="26">
        <v>130000</v>
      </c>
      <c r="G3030" s="17">
        <v>100</v>
      </c>
      <c r="H3030" s="5">
        <v>130000</v>
      </c>
    </row>
    <row r="3031" spans="1:8" ht="19.2" x14ac:dyDescent="0.45">
      <c r="A3031" s="29">
        <v>3</v>
      </c>
      <c r="B3031" s="30">
        <v>130000</v>
      </c>
      <c r="G3031" s="17">
        <v>100</v>
      </c>
      <c r="H3031" s="5">
        <v>130000</v>
      </c>
    </row>
    <row r="3032" spans="1:8" ht="19.2" x14ac:dyDescent="0.45">
      <c r="A3032" s="25">
        <v>3</v>
      </c>
      <c r="B3032" s="26">
        <v>130000</v>
      </c>
      <c r="G3032" s="17">
        <v>100</v>
      </c>
      <c r="H3032" s="5">
        <v>130000</v>
      </c>
    </row>
    <row r="3033" spans="1:8" ht="19.2" x14ac:dyDescent="0.45">
      <c r="A3033" s="29">
        <v>3</v>
      </c>
      <c r="B3033" s="30">
        <v>130000</v>
      </c>
      <c r="G3033" s="17">
        <v>100</v>
      </c>
      <c r="H3033" s="5">
        <v>130000</v>
      </c>
    </row>
    <row r="3034" spans="1:8" ht="19.2" x14ac:dyDescent="0.45">
      <c r="A3034" s="25">
        <v>2</v>
      </c>
      <c r="B3034" s="26">
        <v>130000</v>
      </c>
      <c r="G3034" s="17">
        <v>0</v>
      </c>
      <c r="H3034" s="5">
        <v>130000</v>
      </c>
    </row>
    <row r="3035" spans="1:8" ht="19.2" x14ac:dyDescent="0.45">
      <c r="A3035" s="29">
        <v>3</v>
      </c>
      <c r="B3035" s="30">
        <v>130000</v>
      </c>
      <c r="G3035" s="17">
        <v>0</v>
      </c>
      <c r="H3035" s="5">
        <v>130000</v>
      </c>
    </row>
    <row r="3036" spans="1:8" ht="19.2" x14ac:dyDescent="0.45">
      <c r="A3036" s="25">
        <v>2</v>
      </c>
      <c r="B3036" s="26">
        <v>130000</v>
      </c>
      <c r="G3036" s="17">
        <v>0</v>
      </c>
      <c r="H3036" s="5">
        <v>130000</v>
      </c>
    </row>
    <row r="3037" spans="1:8" ht="19.2" x14ac:dyDescent="0.45">
      <c r="A3037" s="29">
        <v>2</v>
      </c>
      <c r="B3037" s="30">
        <v>130000</v>
      </c>
      <c r="G3037" s="17">
        <v>0</v>
      </c>
      <c r="H3037" s="5">
        <v>130000</v>
      </c>
    </row>
    <row r="3038" spans="1:8" ht="19.2" x14ac:dyDescent="0.45">
      <c r="A3038" s="25">
        <v>1</v>
      </c>
      <c r="B3038" s="26">
        <v>130000</v>
      </c>
      <c r="G3038" s="17">
        <v>100</v>
      </c>
      <c r="H3038" s="5">
        <v>130000</v>
      </c>
    </row>
    <row r="3039" spans="1:8" ht="19.2" x14ac:dyDescent="0.45">
      <c r="A3039" s="29">
        <v>3</v>
      </c>
      <c r="B3039" s="30">
        <v>130000</v>
      </c>
      <c r="G3039" s="17">
        <v>100</v>
      </c>
      <c r="H3039" s="5">
        <v>130000</v>
      </c>
    </row>
    <row r="3040" spans="1:8" ht="19.2" x14ac:dyDescent="0.45">
      <c r="A3040" s="25">
        <v>3</v>
      </c>
      <c r="B3040" s="26">
        <v>130000</v>
      </c>
      <c r="G3040" s="17">
        <v>100</v>
      </c>
      <c r="H3040" s="5">
        <v>130000</v>
      </c>
    </row>
    <row r="3041" spans="1:8" ht="19.2" x14ac:dyDescent="0.45">
      <c r="A3041" s="29">
        <v>3</v>
      </c>
      <c r="B3041" s="30">
        <v>130000</v>
      </c>
      <c r="G3041" s="17">
        <v>0</v>
      </c>
      <c r="H3041" s="5">
        <v>130000</v>
      </c>
    </row>
    <row r="3042" spans="1:8" ht="19.2" x14ac:dyDescent="0.45">
      <c r="A3042" s="25">
        <v>2</v>
      </c>
      <c r="B3042" s="26">
        <v>130000</v>
      </c>
      <c r="G3042" s="17">
        <v>0</v>
      </c>
      <c r="H3042" s="5">
        <v>130000</v>
      </c>
    </row>
    <row r="3043" spans="1:8" ht="19.2" x14ac:dyDescent="0.45">
      <c r="A3043" s="29">
        <v>3</v>
      </c>
      <c r="B3043" s="30">
        <v>130000</v>
      </c>
      <c r="G3043" s="17">
        <v>100</v>
      </c>
      <c r="H3043" s="5">
        <v>130000</v>
      </c>
    </row>
    <row r="3044" spans="1:8" ht="19.2" x14ac:dyDescent="0.45">
      <c r="A3044" s="25">
        <v>3</v>
      </c>
      <c r="B3044" s="26">
        <v>130000</v>
      </c>
      <c r="G3044" s="17">
        <v>0</v>
      </c>
      <c r="H3044" s="5">
        <v>130000</v>
      </c>
    </row>
    <row r="3045" spans="1:8" ht="19.2" x14ac:dyDescent="0.45">
      <c r="A3045" s="29">
        <v>3</v>
      </c>
      <c r="B3045" s="30">
        <v>130000</v>
      </c>
      <c r="G3045" s="17">
        <v>100</v>
      </c>
      <c r="H3045" s="5">
        <v>130000</v>
      </c>
    </row>
    <row r="3046" spans="1:8" ht="19.2" x14ac:dyDescent="0.45">
      <c r="A3046" s="25">
        <v>3</v>
      </c>
      <c r="B3046" s="26">
        <v>130000</v>
      </c>
      <c r="G3046" s="17">
        <v>100</v>
      </c>
      <c r="H3046" s="5">
        <v>130000</v>
      </c>
    </row>
    <row r="3047" spans="1:8" ht="19.2" x14ac:dyDescent="0.45">
      <c r="A3047" s="29">
        <v>2</v>
      </c>
      <c r="B3047" s="30">
        <v>130000</v>
      </c>
      <c r="G3047" s="17">
        <v>0</v>
      </c>
      <c r="H3047" s="5">
        <v>130000</v>
      </c>
    </row>
    <row r="3048" spans="1:8" ht="19.2" x14ac:dyDescent="0.45">
      <c r="A3048" s="25">
        <v>3</v>
      </c>
      <c r="B3048" s="26">
        <v>129300</v>
      </c>
      <c r="G3048" s="17">
        <v>0</v>
      </c>
      <c r="H3048" s="5">
        <v>129300</v>
      </c>
    </row>
    <row r="3049" spans="1:8" ht="19.2" x14ac:dyDescent="0.45">
      <c r="A3049" s="29">
        <v>3</v>
      </c>
      <c r="B3049" s="30">
        <v>129300</v>
      </c>
      <c r="G3049" s="17">
        <v>0</v>
      </c>
      <c r="H3049" s="5">
        <v>129300</v>
      </c>
    </row>
    <row r="3050" spans="1:8" ht="19.2" x14ac:dyDescent="0.45">
      <c r="A3050" s="25">
        <v>3</v>
      </c>
      <c r="B3050" s="26">
        <v>129300</v>
      </c>
      <c r="G3050" s="17">
        <v>0</v>
      </c>
      <c r="H3050" s="5">
        <v>129300</v>
      </c>
    </row>
    <row r="3051" spans="1:8" ht="19.2" x14ac:dyDescent="0.45">
      <c r="A3051" s="29">
        <v>3</v>
      </c>
      <c r="B3051" s="30">
        <v>129300</v>
      </c>
      <c r="G3051" s="17">
        <v>0</v>
      </c>
      <c r="H3051" s="5">
        <v>129300</v>
      </c>
    </row>
    <row r="3052" spans="1:8" ht="19.2" x14ac:dyDescent="0.45">
      <c r="A3052" s="25">
        <v>3</v>
      </c>
      <c r="B3052" s="26">
        <v>129300</v>
      </c>
      <c r="G3052" s="17">
        <v>0</v>
      </c>
      <c r="H3052" s="5">
        <v>129300</v>
      </c>
    </row>
    <row r="3053" spans="1:8" ht="19.2" x14ac:dyDescent="0.45">
      <c r="A3053" s="29">
        <v>3</v>
      </c>
      <c r="B3053" s="30">
        <v>129300</v>
      </c>
      <c r="G3053" s="17">
        <v>0</v>
      </c>
      <c r="H3053" s="5">
        <v>129300</v>
      </c>
    </row>
    <row r="3054" spans="1:8" ht="19.2" x14ac:dyDescent="0.45">
      <c r="A3054" s="25">
        <v>3</v>
      </c>
      <c r="B3054" s="26">
        <v>129300</v>
      </c>
      <c r="G3054" s="17">
        <v>0</v>
      </c>
      <c r="H3054" s="5">
        <v>129300</v>
      </c>
    </row>
    <row r="3055" spans="1:8" ht="19.2" x14ac:dyDescent="0.45">
      <c r="A3055" s="29">
        <v>3</v>
      </c>
      <c r="B3055" s="30">
        <v>129300</v>
      </c>
      <c r="G3055" s="17">
        <v>0</v>
      </c>
      <c r="H3055" s="5">
        <v>129300</v>
      </c>
    </row>
    <row r="3056" spans="1:8" ht="19.2" x14ac:dyDescent="0.45">
      <c r="A3056" s="25">
        <v>3</v>
      </c>
      <c r="B3056" s="26">
        <v>129300</v>
      </c>
      <c r="G3056" s="17">
        <v>0</v>
      </c>
      <c r="H3056" s="5">
        <v>129300</v>
      </c>
    </row>
    <row r="3057" spans="1:8" ht="19.2" x14ac:dyDescent="0.45">
      <c r="A3057" s="29">
        <v>3</v>
      </c>
      <c r="B3057" s="30">
        <v>129300</v>
      </c>
      <c r="G3057" s="17">
        <v>0</v>
      </c>
      <c r="H3057" s="5">
        <v>129300</v>
      </c>
    </row>
    <row r="3058" spans="1:8" ht="19.2" x14ac:dyDescent="0.45">
      <c r="A3058" s="25">
        <v>3</v>
      </c>
      <c r="B3058" s="26">
        <v>129000</v>
      </c>
      <c r="G3058" s="17">
        <v>0</v>
      </c>
      <c r="H3058" s="5">
        <v>129000</v>
      </c>
    </row>
    <row r="3059" spans="1:8" ht="19.2" x14ac:dyDescent="0.45">
      <c r="A3059" s="29">
        <v>3</v>
      </c>
      <c r="B3059" s="30">
        <v>129000</v>
      </c>
      <c r="G3059" s="17">
        <v>0</v>
      </c>
      <c r="H3059" s="5">
        <v>129000</v>
      </c>
    </row>
    <row r="3060" spans="1:8" ht="19.2" x14ac:dyDescent="0.45">
      <c r="A3060" s="25">
        <v>3</v>
      </c>
      <c r="B3060" s="26">
        <v>129000</v>
      </c>
      <c r="G3060" s="17">
        <v>0</v>
      </c>
      <c r="H3060" s="5">
        <v>129000</v>
      </c>
    </row>
    <row r="3061" spans="1:8" ht="19.2" x14ac:dyDescent="0.45">
      <c r="A3061" s="29">
        <v>3</v>
      </c>
      <c r="B3061" s="30">
        <v>129000</v>
      </c>
      <c r="G3061" s="17">
        <v>0</v>
      </c>
      <c r="H3061" s="5">
        <v>129000</v>
      </c>
    </row>
    <row r="3062" spans="1:8" ht="19.2" x14ac:dyDescent="0.45">
      <c r="A3062" s="25">
        <v>3</v>
      </c>
      <c r="B3062" s="26">
        <v>129000</v>
      </c>
      <c r="G3062" s="17">
        <v>0</v>
      </c>
      <c r="H3062" s="5">
        <v>129000</v>
      </c>
    </row>
    <row r="3063" spans="1:8" ht="19.2" x14ac:dyDescent="0.45">
      <c r="A3063" s="29">
        <v>3</v>
      </c>
      <c r="B3063" s="30">
        <v>129000</v>
      </c>
      <c r="G3063" s="17">
        <v>0</v>
      </c>
      <c r="H3063" s="5">
        <v>129000</v>
      </c>
    </row>
    <row r="3064" spans="1:8" ht="19.2" x14ac:dyDescent="0.45">
      <c r="A3064" s="25">
        <v>3</v>
      </c>
      <c r="B3064" s="26">
        <v>129000</v>
      </c>
      <c r="G3064" s="17">
        <v>0</v>
      </c>
      <c r="H3064" s="5">
        <v>129000</v>
      </c>
    </row>
    <row r="3065" spans="1:8" ht="19.2" x14ac:dyDescent="0.45">
      <c r="A3065" s="29">
        <v>3</v>
      </c>
      <c r="B3065" s="30">
        <v>129000</v>
      </c>
      <c r="G3065" s="17">
        <v>0</v>
      </c>
      <c r="H3065" s="5">
        <v>129000</v>
      </c>
    </row>
    <row r="3066" spans="1:8" ht="19.2" x14ac:dyDescent="0.45">
      <c r="A3066" s="25">
        <v>3</v>
      </c>
      <c r="B3066" s="26">
        <v>129000</v>
      </c>
      <c r="G3066" s="17">
        <v>0</v>
      </c>
      <c r="H3066" s="5">
        <v>129000</v>
      </c>
    </row>
    <row r="3067" spans="1:8" ht="19.2" x14ac:dyDescent="0.45">
      <c r="A3067" s="29">
        <v>3</v>
      </c>
      <c r="B3067" s="30">
        <v>129000</v>
      </c>
      <c r="G3067" s="17">
        <v>0</v>
      </c>
      <c r="H3067" s="5">
        <v>129000</v>
      </c>
    </row>
    <row r="3068" spans="1:8" ht="19.2" x14ac:dyDescent="0.45">
      <c r="A3068" s="25">
        <v>3</v>
      </c>
      <c r="B3068" s="26">
        <v>129000</v>
      </c>
      <c r="G3068" s="17">
        <v>0</v>
      </c>
      <c r="H3068" s="5">
        <v>129000</v>
      </c>
    </row>
    <row r="3069" spans="1:8" ht="19.2" x14ac:dyDescent="0.45">
      <c r="A3069" s="29">
        <v>3</v>
      </c>
      <c r="B3069" s="30">
        <v>129000</v>
      </c>
      <c r="G3069" s="17">
        <v>0</v>
      </c>
      <c r="H3069" s="5">
        <v>129000</v>
      </c>
    </row>
    <row r="3070" spans="1:8" ht="19.2" x14ac:dyDescent="0.45">
      <c r="A3070" s="25">
        <v>3</v>
      </c>
      <c r="B3070" s="26">
        <v>129000</v>
      </c>
      <c r="G3070" s="17">
        <v>0</v>
      </c>
      <c r="H3070" s="5">
        <v>129000</v>
      </c>
    </row>
    <row r="3071" spans="1:8" ht="19.2" x14ac:dyDescent="0.45">
      <c r="A3071" s="29">
        <v>2</v>
      </c>
      <c r="B3071" s="30">
        <v>128750</v>
      </c>
      <c r="G3071" s="17">
        <v>0</v>
      </c>
      <c r="H3071" s="5">
        <v>128750</v>
      </c>
    </row>
    <row r="3072" spans="1:8" ht="19.2" x14ac:dyDescent="0.45">
      <c r="A3072" s="25">
        <v>3</v>
      </c>
      <c r="B3072" s="26">
        <v>128500</v>
      </c>
      <c r="G3072" s="17">
        <v>0</v>
      </c>
      <c r="H3072" s="5">
        <v>128500</v>
      </c>
    </row>
    <row r="3073" spans="1:8" ht="19.2" x14ac:dyDescent="0.45">
      <c r="A3073" s="29">
        <v>3</v>
      </c>
      <c r="B3073" s="30">
        <v>128280</v>
      </c>
      <c r="G3073" s="17">
        <v>0</v>
      </c>
      <c r="H3073" s="5">
        <v>128280</v>
      </c>
    </row>
    <row r="3074" spans="1:8" ht="19.2" x14ac:dyDescent="0.45">
      <c r="A3074" s="25">
        <v>3</v>
      </c>
      <c r="B3074" s="26">
        <v>128000</v>
      </c>
      <c r="G3074" s="17">
        <v>0</v>
      </c>
      <c r="H3074" s="5">
        <v>128000</v>
      </c>
    </row>
    <row r="3075" spans="1:8" ht="19.2" x14ac:dyDescent="0.45">
      <c r="A3075" s="29">
        <v>3</v>
      </c>
      <c r="B3075" s="30">
        <v>128000</v>
      </c>
      <c r="G3075" s="17">
        <v>0</v>
      </c>
      <c r="H3075" s="5">
        <v>128000</v>
      </c>
    </row>
    <row r="3076" spans="1:8" ht="19.2" x14ac:dyDescent="0.45">
      <c r="A3076" s="25">
        <v>3</v>
      </c>
      <c r="B3076" s="26">
        <v>128000</v>
      </c>
      <c r="G3076" s="17">
        <v>0</v>
      </c>
      <c r="H3076" s="5">
        <v>128000</v>
      </c>
    </row>
    <row r="3077" spans="1:8" ht="19.2" x14ac:dyDescent="0.45">
      <c r="A3077" s="29">
        <v>2</v>
      </c>
      <c r="B3077" s="30">
        <v>128000</v>
      </c>
      <c r="G3077" s="17">
        <v>0</v>
      </c>
      <c r="H3077" s="5">
        <v>128000</v>
      </c>
    </row>
    <row r="3078" spans="1:8" ht="19.2" x14ac:dyDescent="0.45">
      <c r="A3078" s="25">
        <v>3</v>
      </c>
      <c r="B3078" s="26">
        <v>128000</v>
      </c>
      <c r="G3078" s="17">
        <v>0</v>
      </c>
      <c r="H3078" s="5">
        <v>128000</v>
      </c>
    </row>
    <row r="3079" spans="1:8" ht="19.2" x14ac:dyDescent="0.45">
      <c r="A3079" s="29">
        <v>3</v>
      </c>
      <c r="B3079" s="30">
        <v>128000</v>
      </c>
      <c r="G3079" s="17">
        <v>0</v>
      </c>
      <c r="H3079" s="5">
        <v>128000</v>
      </c>
    </row>
    <row r="3080" spans="1:8" ht="19.2" x14ac:dyDescent="0.45">
      <c r="A3080" s="25">
        <v>3</v>
      </c>
      <c r="B3080" s="26">
        <v>128000</v>
      </c>
      <c r="G3080" s="17">
        <v>100</v>
      </c>
      <c r="H3080" s="5">
        <v>128000</v>
      </c>
    </row>
    <row r="3081" spans="1:8" ht="19.2" x14ac:dyDescent="0.45">
      <c r="A3081" s="29">
        <v>2</v>
      </c>
      <c r="B3081" s="30">
        <v>127599</v>
      </c>
      <c r="G3081" s="17">
        <v>0</v>
      </c>
      <c r="H3081" s="5">
        <v>127599</v>
      </c>
    </row>
    <row r="3082" spans="1:8" ht="19.2" x14ac:dyDescent="0.45">
      <c r="A3082" s="25">
        <v>4</v>
      </c>
      <c r="B3082" s="26">
        <v>127467</v>
      </c>
      <c r="G3082" s="17">
        <v>0</v>
      </c>
      <c r="H3082" s="5">
        <v>127467</v>
      </c>
    </row>
    <row r="3083" spans="1:8" ht="19.2" x14ac:dyDescent="0.45">
      <c r="A3083" s="29">
        <v>3</v>
      </c>
      <c r="B3083" s="30">
        <v>127075</v>
      </c>
      <c r="G3083" s="17">
        <v>100</v>
      </c>
      <c r="H3083" s="5">
        <v>127075</v>
      </c>
    </row>
    <row r="3084" spans="1:8" ht="19.2" x14ac:dyDescent="0.45">
      <c r="A3084" s="25">
        <v>3</v>
      </c>
      <c r="B3084" s="26">
        <v>127000</v>
      </c>
      <c r="G3084" s="17">
        <v>100</v>
      </c>
      <c r="H3084" s="5">
        <v>127000</v>
      </c>
    </row>
    <row r="3085" spans="1:8" ht="19.2" x14ac:dyDescent="0.45">
      <c r="A3085" s="29">
        <v>3</v>
      </c>
      <c r="B3085" s="30">
        <v>126500</v>
      </c>
      <c r="G3085" s="17">
        <v>0</v>
      </c>
      <c r="H3085" s="5">
        <v>126500</v>
      </c>
    </row>
    <row r="3086" spans="1:8" ht="19.2" x14ac:dyDescent="0.45">
      <c r="A3086" s="25">
        <v>2</v>
      </c>
      <c r="B3086" s="26">
        <v>126277</v>
      </c>
      <c r="G3086" s="17">
        <v>0</v>
      </c>
      <c r="H3086" s="5">
        <v>126277</v>
      </c>
    </row>
    <row r="3087" spans="1:8" ht="19.2" x14ac:dyDescent="0.45">
      <c r="A3087" s="29">
        <v>3</v>
      </c>
      <c r="B3087" s="30">
        <v>126100</v>
      </c>
      <c r="G3087" s="17">
        <v>0</v>
      </c>
      <c r="H3087" s="5">
        <v>126100</v>
      </c>
    </row>
    <row r="3088" spans="1:8" ht="19.2" x14ac:dyDescent="0.45">
      <c r="A3088" s="25">
        <v>3</v>
      </c>
      <c r="B3088" s="26">
        <v>126000</v>
      </c>
      <c r="G3088" s="17">
        <v>0</v>
      </c>
      <c r="H3088" s="5">
        <v>126000</v>
      </c>
    </row>
    <row r="3089" spans="1:8" ht="19.2" x14ac:dyDescent="0.45">
      <c r="A3089" s="29">
        <v>3</v>
      </c>
      <c r="B3089" s="30">
        <v>126000</v>
      </c>
      <c r="G3089" s="17">
        <v>0</v>
      </c>
      <c r="H3089" s="5">
        <v>126000</v>
      </c>
    </row>
    <row r="3090" spans="1:8" ht="19.2" x14ac:dyDescent="0.45">
      <c r="A3090" s="25">
        <v>3</v>
      </c>
      <c r="B3090" s="26">
        <v>126000</v>
      </c>
      <c r="G3090" s="17">
        <v>0</v>
      </c>
      <c r="H3090" s="5">
        <v>126000</v>
      </c>
    </row>
    <row r="3091" spans="1:8" ht="19.2" x14ac:dyDescent="0.45">
      <c r="A3091" s="29">
        <v>3</v>
      </c>
      <c r="B3091" s="30">
        <v>126000</v>
      </c>
      <c r="G3091" s="17">
        <v>0</v>
      </c>
      <c r="H3091" s="5">
        <v>126000</v>
      </c>
    </row>
    <row r="3092" spans="1:8" ht="19.2" x14ac:dyDescent="0.45">
      <c r="A3092" s="25">
        <v>3</v>
      </c>
      <c r="B3092" s="26">
        <v>126000</v>
      </c>
      <c r="G3092" s="17">
        <v>0</v>
      </c>
      <c r="H3092" s="5">
        <v>126000</v>
      </c>
    </row>
    <row r="3093" spans="1:8" ht="19.2" x14ac:dyDescent="0.45">
      <c r="A3093" s="29">
        <v>3</v>
      </c>
      <c r="B3093" s="30">
        <v>126000</v>
      </c>
      <c r="G3093" s="17">
        <v>0</v>
      </c>
      <c r="H3093" s="5">
        <v>126000</v>
      </c>
    </row>
    <row r="3094" spans="1:8" ht="19.2" x14ac:dyDescent="0.45">
      <c r="A3094" s="25">
        <v>3</v>
      </c>
      <c r="B3094" s="26">
        <v>126000</v>
      </c>
      <c r="G3094" s="17">
        <v>0</v>
      </c>
      <c r="H3094" s="5">
        <v>126000</v>
      </c>
    </row>
    <row r="3095" spans="1:8" ht="19.2" x14ac:dyDescent="0.45">
      <c r="A3095" s="29">
        <v>3</v>
      </c>
      <c r="B3095" s="30">
        <v>126000</v>
      </c>
      <c r="G3095" s="17">
        <v>0</v>
      </c>
      <c r="H3095" s="5">
        <v>126000</v>
      </c>
    </row>
    <row r="3096" spans="1:8" ht="19.2" x14ac:dyDescent="0.45">
      <c r="A3096" s="25">
        <v>3</v>
      </c>
      <c r="B3096" s="26">
        <v>126000</v>
      </c>
      <c r="G3096" s="17">
        <v>0</v>
      </c>
      <c r="H3096" s="5">
        <v>126000</v>
      </c>
    </row>
    <row r="3097" spans="1:8" ht="19.2" x14ac:dyDescent="0.45">
      <c r="A3097" s="29">
        <v>3</v>
      </c>
      <c r="B3097" s="30">
        <v>126000</v>
      </c>
      <c r="G3097" s="17">
        <v>0</v>
      </c>
      <c r="H3097" s="5">
        <v>126000</v>
      </c>
    </row>
    <row r="3098" spans="1:8" ht="19.2" x14ac:dyDescent="0.45">
      <c r="A3098" s="25">
        <v>3</v>
      </c>
      <c r="B3098" s="26">
        <v>125686</v>
      </c>
      <c r="G3098" s="17">
        <v>50</v>
      </c>
      <c r="H3098" s="5">
        <v>125686</v>
      </c>
    </row>
    <row r="3099" spans="1:8" ht="19.2" x14ac:dyDescent="0.45">
      <c r="A3099" s="29">
        <v>3</v>
      </c>
      <c r="B3099" s="30">
        <v>125600</v>
      </c>
      <c r="G3099" s="17">
        <v>0</v>
      </c>
      <c r="H3099" s="5">
        <v>125600</v>
      </c>
    </row>
    <row r="3100" spans="1:8" ht="19.2" x14ac:dyDescent="0.45">
      <c r="A3100" s="25">
        <v>3</v>
      </c>
      <c r="B3100" s="26">
        <v>125600</v>
      </c>
      <c r="G3100" s="17">
        <v>100</v>
      </c>
      <c r="H3100" s="5">
        <v>125600</v>
      </c>
    </row>
    <row r="3101" spans="1:8" ht="19.2" x14ac:dyDescent="0.45">
      <c r="A3101" s="29">
        <v>3</v>
      </c>
      <c r="B3101" s="30">
        <v>125000</v>
      </c>
      <c r="G3101" s="17">
        <v>100</v>
      </c>
      <c r="H3101" s="5">
        <v>125000</v>
      </c>
    </row>
    <row r="3102" spans="1:8" ht="19.2" x14ac:dyDescent="0.45">
      <c r="A3102" s="25">
        <v>2</v>
      </c>
      <c r="B3102" s="26">
        <v>125000</v>
      </c>
      <c r="G3102" s="17">
        <v>0</v>
      </c>
      <c r="H3102" s="5">
        <v>125000</v>
      </c>
    </row>
    <row r="3103" spans="1:8" ht="19.2" x14ac:dyDescent="0.45">
      <c r="A3103" s="29">
        <v>1</v>
      </c>
      <c r="B3103" s="30">
        <v>125000</v>
      </c>
      <c r="G3103" s="17">
        <v>0</v>
      </c>
      <c r="H3103" s="5">
        <v>125000</v>
      </c>
    </row>
    <row r="3104" spans="1:8" ht="19.2" x14ac:dyDescent="0.45">
      <c r="A3104" s="25">
        <v>1</v>
      </c>
      <c r="B3104" s="26">
        <v>125000</v>
      </c>
      <c r="G3104" s="17">
        <v>0</v>
      </c>
      <c r="H3104" s="5">
        <v>125000</v>
      </c>
    </row>
    <row r="3105" spans="1:8" ht="19.2" x14ac:dyDescent="0.45">
      <c r="A3105" s="29">
        <v>3</v>
      </c>
      <c r="B3105" s="30">
        <v>125000</v>
      </c>
      <c r="G3105" s="17">
        <v>0</v>
      </c>
      <c r="H3105" s="5">
        <v>125000</v>
      </c>
    </row>
    <row r="3106" spans="1:8" ht="19.2" x14ac:dyDescent="0.45">
      <c r="A3106" s="25">
        <v>3</v>
      </c>
      <c r="B3106" s="26">
        <v>125000</v>
      </c>
      <c r="G3106" s="17">
        <v>100</v>
      </c>
      <c r="H3106" s="5">
        <v>125000</v>
      </c>
    </row>
    <row r="3107" spans="1:8" ht="19.2" x14ac:dyDescent="0.45">
      <c r="A3107" s="29">
        <v>1</v>
      </c>
      <c r="B3107" s="30">
        <v>125000</v>
      </c>
      <c r="G3107" s="17">
        <v>0</v>
      </c>
      <c r="H3107" s="5">
        <v>125000</v>
      </c>
    </row>
    <row r="3108" spans="1:8" ht="19.2" x14ac:dyDescent="0.45">
      <c r="A3108" s="25">
        <v>1</v>
      </c>
      <c r="B3108" s="26">
        <v>125000</v>
      </c>
      <c r="G3108" s="17">
        <v>0</v>
      </c>
      <c r="H3108" s="5">
        <v>125000</v>
      </c>
    </row>
    <row r="3109" spans="1:8" ht="19.2" x14ac:dyDescent="0.45">
      <c r="A3109" s="29">
        <v>2</v>
      </c>
      <c r="B3109" s="30">
        <v>125000</v>
      </c>
      <c r="G3109" s="17">
        <v>100</v>
      </c>
      <c r="H3109" s="5">
        <v>125000</v>
      </c>
    </row>
    <row r="3110" spans="1:8" ht="19.2" x14ac:dyDescent="0.45">
      <c r="A3110" s="25">
        <v>3</v>
      </c>
      <c r="B3110" s="26">
        <v>125000</v>
      </c>
      <c r="G3110" s="17">
        <v>0</v>
      </c>
      <c r="H3110" s="5">
        <v>125000</v>
      </c>
    </row>
    <row r="3111" spans="1:8" ht="19.2" x14ac:dyDescent="0.45">
      <c r="A3111" s="29">
        <v>2</v>
      </c>
      <c r="B3111" s="30">
        <v>125000</v>
      </c>
      <c r="G3111" s="17">
        <v>0</v>
      </c>
      <c r="H3111" s="5">
        <v>125000</v>
      </c>
    </row>
    <row r="3112" spans="1:8" ht="19.2" x14ac:dyDescent="0.45">
      <c r="A3112" s="25">
        <v>2</v>
      </c>
      <c r="B3112" s="26">
        <v>125000</v>
      </c>
      <c r="G3112" s="17">
        <v>0</v>
      </c>
      <c r="H3112" s="5">
        <v>125000</v>
      </c>
    </row>
    <row r="3113" spans="1:8" ht="19.2" x14ac:dyDescent="0.45">
      <c r="A3113" s="29">
        <v>2</v>
      </c>
      <c r="B3113" s="30">
        <v>125000</v>
      </c>
      <c r="G3113" s="17">
        <v>0</v>
      </c>
      <c r="H3113" s="5">
        <v>125000</v>
      </c>
    </row>
    <row r="3114" spans="1:8" ht="19.2" x14ac:dyDescent="0.45">
      <c r="A3114" s="25">
        <v>3</v>
      </c>
      <c r="B3114" s="26">
        <v>125000</v>
      </c>
      <c r="G3114" s="17">
        <v>0</v>
      </c>
      <c r="H3114" s="5">
        <v>125000</v>
      </c>
    </row>
    <row r="3115" spans="1:8" ht="19.2" x14ac:dyDescent="0.45">
      <c r="A3115" s="29">
        <v>3</v>
      </c>
      <c r="B3115" s="30">
        <v>125000</v>
      </c>
      <c r="G3115" s="17">
        <v>100</v>
      </c>
      <c r="H3115" s="5">
        <v>125000</v>
      </c>
    </row>
    <row r="3116" spans="1:8" ht="19.2" x14ac:dyDescent="0.45">
      <c r="A3116" s="25">
        <v>2</v>
      </c>
      <c r="B3116" s="26">
        <v>125000</v>
      </c>
      <c r="G3116" s="17">
        <v>0</v>
      </c>
      <c r="H3116" s="5">
        <v>125000</v>
      </c>
    </row>
    <row r="3117" spans="1:8" ht="19.2" x14ac:dyDescent="0.45">
      <c r="A3117" s="29">
        <v>2</v>
      </c>
      <c r="B3117" s="30">
        <v>125000</v>
      </c>
      <c r="G3117" s="17">
        <v>0</v>
      </c>
      <c r="H3117" s="5">
        <v>125000</v>
      </c>
    </row>
    <row r="3118" spans="1:8" ht="19.2" x14ac:dyDescent="0.45">
      <c r="A3118" s="25">
        <v>3</v>
      </c>
      <c r="B3118" s="26">
        <v>125000</v>
      </c>
      <c r="G3118" s="17">
        <v>0</v>
      </c>
      <c r="H3118" s="5">
        <v>125000</v>
      </c>
    </row>
    <row r="3119" spans="1:8" ht="19.2" x14ac:dyDescent="0.45">
      <c r="A3119" s="29">
        <v>3</v>
      </c>
      <c r="B3119" s="30">
        <v>125000</v>
      </c>
      <c r="G3119" s="17">
        <v>0</v>
      </c>
      <c r="H3119" s="5">
        <v>125000</v>
      </c>
    </row>
    <row r="3120" spans="1:8" ht="19.2" x14ac:dyDescent="0.45">
      <c r="A3120" s="25">
        <v>3</v>
      </c>
      <c r="B3120" s="26">
        <v>125000</v>
      </c>
      <c r="G3120" s="17">
        <v>0</v>
      </c>
      <c r="H3120" s="5">
        <v>125000</v>
      </c>
    </row>
    <row r="3121" spans="1:8" ht="19.2" x14ac:dyDescent="0.45">
      <c r="A3121" s="29">
        <v>3</v>
      </c>
      <c r="B3121" s="30">
        <v>124740</v>
      </c>
      <c r="G3121" s="17">
        <v>0</v>
      </c>
      <c r="H3121" s="5">
        <v>124740</v>
      </c>
    </row>
    <row r="3122" spans="1:8" ht="19.2" x14ac:dyDescent="0.45">
      <c r="A3122" s="25">
        <v>3</v>
      </c>
      <c r="B3122" s="26">
        <v>124740</v>
      </c>
      <c r="G3122" s="17">
        <v>0</v>
      </c>
      <c r="H3122" s="5">
        <v>124740</v>
      </c>
    </row>
    <row r="3123" spans="1:8" ht="19.2" x14ac:dyDescent="0.45">
      <c r="A3123" s="29">
        <v>3</v>
      </c>
      <c r="B3123" s="30">
        <v>124500</v>
      </c>
      <c r="G3123" s="17">
        <v>0</v>
      </c>
      <c r="H3123" s="5">
        <v>124500</v>
      </c>
    </row>
    <row r="3124" spans="1:8" ht="19.2" x14ac:dyDescent="0.45">
      <c r="A3124" s="25">
        <v>1</v>
      </c>
      <c r="B3124" s="26">
        <v>124234</v>
      </c>
      <c r="G3124" s="17">
        <v>0</v>
      </c>
      <c r="H3124" s="5">
        <v>124234</v>
      </c>
    </row>
    <row r="3125" spans="1:8" ht="19.2" x14ac:dyDescent="0.45">
      <c r="A3125" s="29">
        <v>2</v>
      </c>
      <c r="B3125" s="30">
        <v>124000</v>
      </c>
      <c r="G3125" s="17">
        <v>100</v>
      </c>
      <c r="H3125" s="5">
        <v>124000</v>
      </c>
    </row>
    <row r="3126" spans="1:8" ht="19.2" x14ac:dyDescent="0.45">
      <c r="A3126" s="25">
        <v>2</v>
      </c>
      <c r="B3126" s="26">
        <v>124000</v>
      </c>
      <c r="G3126" s="17">
        <v>0</v>
      </c>
      <c r="H3126" s="5">
        <v>124000</v>
      </c>
    </row>
    <row r="3127" spans="1:8" ht="19.2" x14ac:dyDescent="0.45">
      <c r="A3127" s="29">
        <v>3</v>
      </c>
      <c r="B3127" s="30">
        <v>123900</v>
      </c>
      <c r="G3127" s="17">
        <v>100</v>
      </c>
      <c r="H3127" s="5">
        <v>123900</v>
      </c>
    </row>
    <row r="3128" spans="1:8" ht="19.2" x14ac:dyDescent="0.45">
      <c r="A3128" s="25">
        <v>3</v>
      </c>
      <c r="B3128" s="26">
        <v>123700</v>
      </c>
      <c r="G3128" s="17">
        <v>0</v>
      </c>
      <c r="H3128" s="5">
        <v>123700</v>
      </c>
    </row>
    <row r="3129" spans="1:8" ht="19.2" x14ac:dyDescent="0.45">
      <c r="A3129" s="29">
        <v>3</v>
      </c>
      <c r="B3129" s="30">
        <v>123700</v>
      </c>
      <c r="G3129" s="17">
        <v>0</v>
      </c>
      <c r="H3129" s="5">
        <v>123700</v>
      </c>
    </row>
    <row r="3130" spans="1:8" ht="19.2" x14ac:dyDescent="0.45">
      <c r="A3130" s="25">
        <v>3</v>
      </c>
      <c r="B3130" s="26">
        <v>123600</v>
      </c>
      <c r="G3130" s="17">
        <v>100</v>
      </c>
      <c r="H3130" s="5">
        <v>123600</v>
      </c>
    </row>
    <row r="3131" spans="1:8" ht="19.2" x14ac:dyDescent="0.45">
      <c r="A3131" s="29">
        <v>3</v>
      </c>
      <c r="B3131" s="30">
        <v>123405</v>
      </c>
      <c r="G3131" s="17">
        <v>0</v>
      </c>
      <c r="H3131" s="5">
        <v>123405</v>
      </c>
    </row>
    <row r="3132" spans="1:8" ht="19.2" x14ac:dyDescent="0.45">
      <c r="A3132" s="25">
        <v>3</v>
      </c>
      <c r="B3132" s="26">
        <v>122900</v>
      </c>
      <c r="G3132" s="17">
        <v>0</v>
      </c>
      <c r="H3132" s="5">
        <v>122900</v>
      </c>
    </row>
    <row r="3133" spans="1:8" ht="19.2" x14ac:dyDescent="0.45">
      <c r="A3133" s="29">
        <v>3</v>
      </c>
      <c r="B3133" s="30">
        <v>122700</v>
      </c>
      <c r="G3133" s="17">
        <v>0</v>
      </c>
      <c r="H3133" s="5">
        <v>122700</v>
      </c>
    </row>
    <row r="3134" spans="1:8" ht="19.2" x14ac:dyDescent="0.45">
      <c r="A3134" s="25">
        <v>3</v>
      </c>
      <c r="B3134" s="26">
        <v>122700</v>
      </c>
      <c r="G3134" s="17">
        <v>0</v>
      </c>
      <c r="H3134" s="5">
        <v>122700</v>
      </c>
    </row>
    <row r="3135" spans="1:8" ht="19.2" x14ac:dyDescent="0.45">
      <c r="A3135" s="29">
        <v>3</v>
      </c>
      <c r="B3135" s="30">
        <v>122700</v>
      </c>
      <c r="G3135" s="17">
        <v>0</v>
      </c>
      <c r="H3135" s="5">
        <v>122700</v>
      </c>
    </row>
    <row r="3136" spans="1:8" ht="19.2" x14ac:dyDescent="0.45">
      <c r="A3136" s="25">
        <v>3</v>
      </c>
      <c r="B3136" s="26">
        <v>122700</v>
      </c>
      <c r="G3136" s="17">
        <v>0</v>
      </c>
      <c r="H3136" s="5">
        <v>122700</v>
      </c>
    </row>
    <row r="3137" spans="1:8" ht="19.2" x14ac:dyDescent="0.45">
      <c r="A3137" s="29">
        <v>3</v>
      </c>
      <c r="B3137" s="30">
        <v>122000</v>
      </c>
      <c r="G3137" s="17">
        <v>0</v>
      </c>
      <c r="H3137" s="5">
        <v>122000</v>
      </c>
    </row>
    <row r="3138" spans="1:8" ht="19.2" x14ac:dyDescent="0.45">
      <c r="A3138" s="25">
        <v>3</v>
      </c>
      <c r="B3138" s="26">
        <v>122000</v>
      </c>
      <c r="G3138" s="17">
        <v>0</v>
      </c>
      <c r="H3138" s="5">
        <v>122000</v>
      </c>
    </row>
    <row r="3139" spans="1:8" ht="19.2" x14ac:dyDescent="0.45">
      <c r="A3139" s="29">
        <v>3</v>
      </c>
      <c r="B3139" s="30">
        <v>122000</v>
      </c>
      <c r="G3139" s="17">
        <v>100</v>
      </c>
      <c r="H3139" s="5">
        <v>122000</v>
      </c>
    </row>
    <row r="3140" spans="1:8" ht="19.2" x14ac:dyDescent="0.45">
      <c r="A3140" s="25">
        <v>3</v>
      </c>
      <c r="B3140" s="26">
        <v>122000</v>
      </c>
      <c r="G3140" s="17">
        <v>0</v>
      </c>
      <c r="H3140" s="5">
        <v>122000</v>
      </c>
    </row>
    <row r="3141" spans="1:8" ht="19.2" x14ac:dyDescent="0.45">
      <c r="A3141" s="29">
        <v>3</v>
      </c>
      <c r="B3141" s="30">
        <v>122000</v>
      </c>
      <c r="G3141" s="17">
        <v>0</v>
      </c>
      <c r="H3141" s="5">
        <v>122000</v>
      </c>
    </row>
    <row r="3142" spans="1:8" ht="19.2" x14ac:dyDescent="0.45">
      <c r="A3142" s="25">
        <v>3</v>
      </c>
      <c r="B3142" s="26">
        <v>122000</v>
      </c>
      <c r="G3142" s="17">
        <v>0</v>
      </c>
      <c r="H3142" s="5">
        <v>122000</v>
      </c>
    </row>
    <row r="3143" spans="1:8" ht="19.2" x14ac:dyDescent="0.45">
      <c r="A3143" s="29">
        <v>3</v>
      </c>
      <c r="B3143" s="30">
        <v>121904</v>
      </c>
      <c r="G3143" s="17">
        <v>0</v>
      </c>
      <c r="H3143" s="5">
        <v>121904</v>
      </c>
    </row>
    <row r="3144" spans="1:8" ht="19.2" x14ac:dyDescent="0.45">
      <c r="A3144" s="25">
        <v>3</v>
      </c>
      <c r="B3144" s="26">
        <v>121700</v>
      </c>
      <c r="G3144" s="17">
        <v>0</v>
      </c>
      <c r="H3144" s="5">
        <v>121700</v>
      </c>
    </row>
    <row r="3145" spans="1:8" ht="19.2" x14ac:dyDescent="0.45">
      <c r="A3145" s="29">
        <v>3</v>
      </c>
      <c r="B3145" s="30">
        <v>121700</v>
      </c>
      <c r="G3145" s="17">
        <v>0</v>
      </c>
      <c r="H3145" s="5">
        <v>121700</v>
      </c>
    </row>
    <row r="3146" spans="1:8" ht="19.2" x14ac:dyDescent="0.45">
      <c r="A3146" s="25">
        <v>3</v>
      </c>
      <c r="B3146" s="26">
        <v>121700</v>
      </c>
      <c r="G3146" s="17">
        <v>0</v>
      </c>
      <c r="H3146" s="5">
        <v>121700</v>
      </c>
    </row>
    <row r="3147" spans="1:8" ht="19.2" x14ac:dyDescent="0.45">
      <c r="A3147" s="29">
        <v>3</v>
      </c>
      <c r="B3147" s="30">
        <v>121600</v>
      </c>
      <c r="G3147" s="17">
        <v>100</v>
      </c>
      <c r="H3147" s="5">
        <v>121600</v>
      </c>
    </row>
    <row r="3148" spans="1:8" ht="19.2" x14ac:dyDescent="0.45">
      <c r="A3148" s="25">
        <v>2</v>
      </c>
      <c r="B3148" s="26">
        <v>121523</v>
      </c>
      <c r="G3148" s="17">
        <v>0</v>
      </c>
      <c r="H3148" s="5">
        <v>121523</v>
      </c>
    </row>
    <row r="3149" spans="1:8" ht="19.2" x14ac:dyDescent="0.45">
      <c r="A3149" s="29">
        <v>2</v>
      </c>
      <c r="B3149" s="30">
        <v>121523</v>
      </c>
      <c r="G3149" s="17">
        <v>0</v>
      </c>
      <c r="H3149" s="5">
        <v>121523</v>
      </c>
    </row>
    <row r="3150" spans="1:8" ht="19.2" x14ac:dyDescent="0.45">
      <c r="A3150" s="25">
        <v>2</v>
      </c>
      <c r="B3150" s="26">
        <v>121500</v>
      </c>
      <c r="G3150" s="17">
        <v>0</v>
      </c>
      <c r="H3150" s="5">
        <v>121500</v>
      </c>
    </row>
    <row r="3151" spans="1:8" ht="19.2" x14ac:dyDescent="0.45">
      <c r="A3151" s="29">
        <v>3</v>
      </c>
      <c r="B3151" s="30">
        <v>121500</v>
      </c>
      <c r="G3151" s="17">
        <v>100</v>
      </c>
      <c r="H3151" s="5">
        <v>121500</v>
      </c>
    </row>
    <row r="3152" spans="1:8" ht="19.2" x14ac:dyDescent="0.45">
      <c r="A3152" s="25">
        <v>1</v>
      </c>
      <c r="B3152" s="26">
        <v>121093</v>
      </c>
      <c r="G3152" s="17">
        <v>50</v>
      </c>
      <c r="H3152" s="5">
        <v>121093</v>
      </c>
    </row>
    <row r="3153" spans="1:8" ht="19.2" x14ac:dyDescent="0.45">
      <c r="A3153" s="29">
        <v>3</v>
      </c>
      <c r="B3153" s="30">
        <v>120250</v>
      </c>
      <c r="G3153" s="17">
        <v>100</v>
      </c>
      <c r="H3153" s="5">
        <v>120250</v>
      </c>
    </row>
    <row r="3154" spans="1:8" ht="19.2" x14ac:dyDescent="0.45">
      <c r="A3154" s="25">
        <v>3</v>
      </c>
      <c r="B3154" s="26">
        <v>120250</v>
      </c>
      <c r="G3154" s="17">
        <v>100</v>
      </c>
      <c r="H3154" s="5">
        <v>120250</v>
      </c>
    </row>
    <row r="3155" spans="1:8" ht="19.2" x14ac:dyDescent="0.45">
      <c r="A3155" s="29">
        <v>3</v>
      </c>
      <c r="B3155" s="30">
        <v>120250</v>
      </c>
      <c r="G3155" s="17">
        <v>0</v>
      </c>
      <c r="H3155" s="5">
        <v>120250</v>
      </c>
    </row>
    <row r="3156" spans="1:8" ht="19.2" x14ac:dyDescent="0.45">
      <c r="A3156" s="25">
        <v>3</v>
      </c>
      <c r="B3156" s="26">
        <v>120000</v>
      </c>
      <c r="G3156" s="17">
        <v>100</v>
      </c>
      <c r="H3156" s="5">
        <v>120000</v>
      </c>
    </row>
    <row r="3157" spans="1:8" ht="19.2" x14ac:dyDescent="0.45">
      <c r="A3157" s="29">
        <v>3</v>
      </c>
      <c r="B3157" s="30">
        <v>120000</v>
      </c>
      <c r="G3157" s="17">
        <v>0</v>
      </c>
      <c r="H3157" s="5">
        <v>120000</v>
      </c>
    </row>
    <row r="3158" spans="1:8" ht="19.2" x14ac:dyDescent="0.45">
      <c r="A3158" s="25">
        <v>3</v>
      </c>
      <c r="B3158" s="26">
        <v>120000</v>
      </c>
      <c r="G3158" s="17">
        <v>100</v>
      </c>
      <c r="H3158" s="5">
        <v>120000</v>
      </c>
    </row>
    <row r="3159" spans="1:8" ht="19.2" x14ac:dyDescent="0.45">
      <c r="A3159" s="29">
        <v>3</v>
      </c>
      <c r="B3159" s="30">
        <v>120000</v>
      </c>
      <c r="G3159" s="17">
        <v>0</v>
      </c>
      <c r="H3159" s="5">
        <v>120000</v>
      </c>
    </row>
    <row r="3160" spans="1:8" ht="19.2" x14ac:dyDescent="0.45">
      <c r="A3160" s="25">
        <v>3</v>
      </c>
      <c r="B3160" s="26">
        <v>120000</v>
      </c>
      <c r="G3160" s="17">
        <v>100</v>
      </c>
      <c r="H3160" s="5">
        <v>120000</v>
      </c>
    </row>
    <row r="3161" spans="1:8" ht="19.2" x14ac:dyDescent="0.45">
      <c r="A3161" s="29">
        <v>3</v>
      </c>
      <c r="B3161" s="30">
        <v>120000</v>
      </c>
      <c r="G3161" s="17">
        <v>0</v>
      </c>
      <c r="H3161" s="5">
        <v>120000</v>
      </c>
    </row>
    <row r="3162" spans="1:8" ht="19.2" x14ac:dyDescent="0.45">
      <c r="A3162" s="25">
        <v>3</v>
      </c>
      <c r="B3162" s="26">
        <v>120000</v>
      </c>
      <c r="G3162" s="17">
        <v>0</v>
      </c>
      <c r="H3162" s="5">
        <v>120000</v>
      </c>
    </row>
    <row r="3163" spans="1:8" ht="19.2" x14ac:dyDescent="0.45">
      <c r="A3163" s="29">
        <v>3</v>
      </c>
      <c r="B3163" s="30">
        <v>120000</v>
      </c>
      <c r="G3163" s="17">
        <v>100</v>
      </c>
      <c r="H3163" s="5">
        <v>120000</v>
      </c>
    </row>
    <row r="3164" spans="1:8" ht="19.2" x14ac:dyDescent="0.45">
      <c r="A3164" s="25">
        <v>3</v>
      </c>
      <c r="B3164" s="26">
        <v>120000</v>
      </c>
      <c r="G3164" s="17">
        <v>0</v>
      </c>
      <c r="H3164" s="5">
        <v>120000</v>
      </c>
    </row>
    <row r="3165" spans="1:8" ht="19.2" x14ac:dyDescent="0.45">
      <c r="A3165" s="29">
        <v>2</v>
      </c>
      <c r="B3165" s="30">
        <v>120000</v>
      </c>
      <c r="G3165" s="17">
        <v>0</v>
      </c>
      <c r="H3165" s="5">
        <v>120000</v>
      </c>
    </row>
    <row r="3166" spans="1:8" ht="19.2" x14ac:dyDescent="0.45">
      <c r="A3166" s="25">
        <v>1</v>
      </c>
      <c r="B3166" s="26">
        <v>120000</v>
      </c>
      <c r="G3166" s="17">
        <v>0</v>
      </c>
      <c r="H3166" s="5">
        <v>120000</v>
      </c>
    </row>
    <row r="3167" spans="1:8" ht="19.2" x14ac:dyDescent="0.45">
      <c r="A3167" s="29">
        <v>3</v>
      </c>
      <c r="B3167" s="30">
        <v>120000</v>
      </c>
      <c r="G3167" s="17">
        <v>0</v>
      </c>
      <c r="H3167" s="5">
        <v>120000</v>
      </c>
    </row>
    <row r="3168" spans="1:8" ht="19.2" x14ac:dyDescent="0.45">
      <c r="A3168" s="25">
        <v>1</v>
      </c>
      <c r="B3168" s="26">
        <v>120000</v>
      </c>
      <c r="G3168" s="17">
        <v>0</v>
      </c>
      <c r="H3168" s="5">
        <v>120000</v>
      </c>
    </row>
    <row r="3169" spans="1:8" ht="19.2" x14ac:dyDescent="0.45">
      <c r="A3169" s="29">
        <v>2</v>
      </c>
      <c r="B3169" s="30">
        <v>120000</v>
      </c>
      <c r="G3169" s="17">
        <v>0</v>
      </c>
      <c r="H3169" s="5">
        <v>120000</v>
      </c>
    </row>
    <row r="3170" spans="1:8" ht="19.2" x14ac:dyDescent="0.45">
      <c r="A3170" s="25">
        <v>3</v>
      </c>
      <c r="B3170" s="26">
        <v>120000</v>
      </c>
      <c r="G3170" s="17">
        <v>0</v>
      </c>
      <c r="H3170" s="5">
        <v>120000</v>
      </c>
    </row>
    <row r="3171" spans="1:8" ht="19.2" x14ac:dyDescent="0.45">
      <c r="A3171" s="29">
        <v>3</v>
      </c>
      <c r="B3171" s="30">
        <v>120000</v>
      </c>
      <c r="G3171" s="17">
        <v>100</v>
      </c>
      <c r="H3171" s="5">
        <v>120000</v>
      </c>
    </row>
    <row r="3172" spans="1:8" ht="19.2" x14ac:dyDescent="0.45">
      <c r="A3172" s="25">
        <v>3</v>
      </c>
      <c r="B3172" s="26">
        <v>120000</v>
      </c>
      <c r="G3172" s="17">
        <v>0</v>
      </c>
      <c r="H3172" s="5">
        <v>120000</v>
      </c>
    </row>
    <row r="3173" spans="1:8" ht="19.2" x14ac:dyDescent="0.45">
      <c r="A3173" s="29">
        <v>3</v>
      </c>
      <c r="B3173" s="30">
        <v>120000</v>
      </c>
      <c r="G3173" s="17">
        <v>100</v>
      </c>
      <c r="H3173" s="5">
        <v>120000</v>
      </c>
    </row>
    <row r="3174" spans="1:8" ht="19.2" x14ac:dyDescent="0.45">
      <c r="A3174" s="25">
        <v>2</v>
      </c>
      <c r="B3174" s="26">
        <v>120000</v>
      </c>
      <c r="G3174" s="17">
        <v>0</v>
      </c>
      <c r="H3174" s="5">
        <v>120000</v>
      </c>
    </row>
    <row r="3175" spans="1:8" ht="19.2" x14ac:dyDescent="0.45">
      <c r="A3175" s="29">
        <v>3</v>
      </c>
      <c r="B3175" s="30">
        <v>120000</v>
      </c>
      <c r="G3175" s="17">
        <v>0</v>
      </c>
      <c r="H3175" s="5">
        <v>120000</v>
      </c>
    </row>
    <row r="3176" spans="1:8" ht="19.2" x14ac:dyDescent="0.45">
      <c r="A3176" s="25">
        <v>3</v>
      </c>
      <c r="B3176" s="26">
        <v>120000</v>
      </c>
      <c r="G3176" s="17">
        <v>0</v>
      </c>
      <c r="H3176" s="5">
        <v>120000</v>
      </c>
    </row>
    <row r="3177" spans="1:8" ht="19.2" x14ac:dyDescent="0.45">
      <c r="A3177" s="29">
        <v>3</v>
      </c>
      <c r="B3177" s="30">
        <v>120000</v>
      </c>
      <c r="G3177" s="17">
        <v>0</v>
      </c>
      <c r="H3177" s="5">
        <v>120000</v>
      </c>
    </row>
    <row r="3178" spans="1:8" ht="19.2" x14ac:dyDescent="0.45">
      <c r="A3178" s="25">
        <v>3</v>
      </c>
      <c r="B3178" s="26">
        <v>120000</v>
      </c>
      <c r="G3178" s="17">
        <v>0</v>
      </c>
      <c r="H3178" s="5">
        <v>120000</v>
      </c>
    </row>
    <row r="3179" spans="1:8" ht="19.2" x14ac:dyDescent="0.45">
      <c r="A3179" s="29">
        <v>3</v>
      </c>
      <c r="B3179" s="30">
        <v>120000</v>
      </c>
      <c r="G3179" s="17">
        <v>0</v>
      </c>
      <c r="H3179" s="5">
        <v>120000</v>
      </c>
    </row>
    <row r="3180" spans="1:8" ht="19.2" x14ac:dyDescent="0.45">
      <c r="A3180" s="25">
        <v>3</v>
      </c>
      <c r="B3180" s="26">
        <v>120000</v>
      </c>
      <c r="G3180" s="17">
        <v>0</v>
      </c>
      <c r="H3180" s="5">
        <v>120000</v>
      </c>
    </row>
    <row r="3181" spans="1:8" ht="19.2" x14ac:dyDescent="0.45">
      <c r="A3181" s="29">
        <v>2</v>
      </c>
      <c r="B3181" s="30">
        <v>120000</v>
      </c>
      <c r="G3181" s="17">
        <v>100</v>
      </c>
      <c r="H3181" s="5">
        <v>120000</v>
      </c>
    </row>
    <row r="3182" spans="1:8" ht="19.2" x14ac:dyDescent="0.45">
      <c r="A3182" s="25">
        <v>3</v>
      </c>
      <c r="B3182" s="26">
        <v>120000</v>
      </c>
      <c r="G3182" s="17">
        <v>100</v>
      </c>
      <c r="H3182" s="5">
        <v>120000</v>
      </c>
    </row>
    <row r="3183" spans="1:8" ht="19.2" x14ac:dyDescent="0.45">
      <c r="A3183" s="29">
        <v>2</v>
      </c>
      <c r="B3183" s="30">
        <v>120000</v>
      </c>
      <c r="G3183" s="17">
        <v>0</v>
      </c>
      <c r="H3183" s="5">
        <v>120000</v>
      </c>
    </row>
    <row r="3184" spans="1:8" ht="19.2" x14ac:dyDescent="0.45">
      <c r="A3184" s="25">
        <v>3</v>
      </c>
      <c r="B3184" s="26">
        <v>120000</v>
      </c>
      <c r="G3184" s="17">
        <v>0</v>
      </c>
      <c r="H3184" s="5">
        <v>120000</v>
      </c>
    </row>
    <row r="3185" spans="1:8" ht="19.2" x14ac:dyDescent="0.45">
      <c r="A3185" s="29">
        <v>1</v>
      </c>
      <c r="B3185" s="30">
        <v>120000</v>
      </c>
      <c r="G3185" s="17">
        <v>100</v>
      </c>
      <c r="H3185" s="5">
        <v>120000</v>
      </c>
    </row>
    <row r="3186" spans="1:8" ht="19.2" x14ac:dyDescent="0.45">
      <c r="A3186" s="25">
        <v>2</v>
      </c>
      <c r="B3186" s="26">
        <v>120000</v>
      </c>
      <c r="G3186" s="17">
        <v>0</v>
      </c>
      <c r="H3186" s="5">
        <v>120000</v>
      </c>
    </row>
    <row r="3187" spans="1:8" ht="19.2" x14ac:dyDescent="0.45">
      <c r="A3187" s="29">
        <v>3</v>
      </c>
      <c r="B3187" s="30">
        <v>120000</v>
      </c>
      <c r="G3187" s="17">
        <v>0</v>
      </c>
      <c r="H3187" s="5">
        <v>120000</v>
      </c>
    </row>
    <row r="3188" spans="1:8" ht="19.2" x14ac:dyDescent="0.45">
      <c r="A3188" s="25">
        <v>3</v>
      </c>
      <c r="B3188" s="26">
        <v>120000</v>
      </c>
      <c r="G3188" s="17">
        <v>0</v>
      </c>
      <c r="H3188" s="5">
        <v>120000</v>
      </c>
    </row>
    <row r="3189" spans="1:8" ht="19.2" x14ac:dyDescent="0.45">
      <c r="A3189" s="29">
        <v>2</v>
      </c>
      <c r="B3189" s="30">
        <v>120000</v>
      </c>
      <c r="G3189" s="17">
        <v>0</v>
      </c>
      <c r="H3189" s="5">
        <v>120000</v>
      </c>
    </row>
    <row r="3190" spans="1:8" ht="19.2" x14ac:dyDescent="0.45">
      <c r="A3190" s="25">
        <v>1</v>
      </c>
      <c r="B3190" s="26">
        <v>120000</v>
      </c>
      <c r="G3190" s="17">
        <v>50</v>
      </c>
      <c r="H3190" s="5">
        <v>120000</v>
      </c>
    </row>
    <row r="3191" spans="1:8" ht="19.2" x14ac:dyDescent="0.45">
      <c r="A3191" s="29">
        <v>2</v>
      </c>
      <c r="B3191" s="30">
        <v>120000</v>
      </c>
      <c r="G3191" s="17">
        <v>100</v>
      </c>
      <c r="H3191" s="5">
        <v>120000</v>
      </c>
    </row>
    <row r="3192" spans="1:8" ht="19.2" x14ac:dyDescent="0.45">
      <c r="A3192" s="25">
        <v>2</v>
      </c>
      <c r="B3192" s="26">
        <v>120000</v>
      </c>
      <c r="G3192" s="17">
        <v>100</v>
      </c>
      <c r="H3192" s="5">
        <v>120000</v>
      </c>
    </row>
    <row r="3193" spans="1:8" ht="19.2" x14ac:dyDescent="0.45">
      <c r="A3193" s="29">
        <v>2</v>
      </c>
      <c r="B3193" s="30">
        <v>120000</v>
      </c>
      <c r="G3193" s="17">
        <v>0</v>
      </c>
      <c r="H3193" s="5">
        <v>120000</v>
      </c>
    </row>
    <row r="3194" spans="1:8" ht="19.2" x14ac:dyDescent="0.45">
      <c r="A3194" s="25">
        <v>2</v>
      </c>
      <c r="B3194" s="26">
        <v>120000</v>
      </c>
      <c r="G3194" s="17">
        <v>0</v>
      </c>
      <c r="H3194" s="5">
        <v>120000</v>
      </c>
    </row>
    <row r="3195" spans="1:8" ht="19.2" x14ac:dyDescent="0.45">
      <c r="A3195" s="29">
        <v>3</v>
      </c>
      <c r="B3195" s="30">
        <v>120000</v>
      </c>
      <c r="G3195" s="17">
        <v>0</v>
      </c>
      <c r="H3195" s="5">
        <v>120000</v>
      </c>
    </row>
    <row r="3196" spans="1:8" ht="19.2" x14ac:dyDescent="0.45">
      <c r="A3196" s="25">
        <v>2</v>
      </c>
      <c r="B3196" s="26">
        <v>120000</v>
      </c>
      <c r="G3196" s="17">
        <v>100</v>
      </c>
      <c r="H3196" s="5">
        <v>120000</v>
      </c>
    </row>
    <row r="3197" spans="1:8" ht="19.2" x14ac:dyDescent="0.45">
      <c r="A3197" s="29">
        <v>2</v>
      </c>
      <c r="B3197" s="30">
        <v>120000</v>
      </c>
      <c r="G3197" s="17">
        <v>0</v>
      </c>
      <c r="H3197" s="5">
        <v>120000</v>
      </c>
    </row>
    <row r="3198" spans="1:8" ht="19.2" x14ac:dyDescent="0.45">
      <c r="A3198" s="25">
        <v>1</v>
      </c>
      <c r="B3198" s="26">
        <v>120000</v>
      </c>
      <c r="G3198" s="17">
        <v>0</v>
      </c>
      <c r="H3198" s="5">
        <v>120000</v>
      </c>
    </row>
    <row r="3199" spans="1:8" ht="19.2" x14ac:dyDescent="0.45">
      <c r="A3199" s="29">
        <v>1</v>
      </c>
      <c r="B3199" s="30">
        <v>120000</v>
      </c>
      <c r="G3199" s="17">
        <v>0</v>
      </c>
      <c r="H3199" s="5">
        <v>120000</v>
      </c>
    </row>
    <row r="3200" spans="1:8" ht="19.2" x14ac:dyDescent="0.45">
      <c r="A3200" s="25">
        <v>2</v>
      </c>
      <c r="B3200" s="26">
        <v>120000</v>
      </c>
      <c r="G3200" s="17">
        <v>0</v>
      </c>
      <c r="H3200" s="5">
        <v>120000</v>
      </c>
    </row>
    <row r="3201" spans="1:8" ht="19.2" x14ac:dyDescent="0.45">
      <c r="A3201" s="29">
        <v>3</v>
      </c>
      <c r="B3201" s="30">
        <v>120000</v>
      </c>
      <c r="G3201" s="17">
        <v>0</v>
      </c>
      <c r="H3201" s="5">
        <v>120000</v>
      </c>
    </row>
    <row r="3202" spans="1:8" ht="19.2" x14ac:dyDescent="0.45">
      <c r="A3202" s="25">
        <v>3</v>
      </c>
      <c r="B3202" s="26">
        <v>120000</v>
      </c>
      <c r="G3202" s="17">
        <v>0</v>
      </c>
      <c r="H3202" s="5">
        <v>120000</v>
      </c>
    </row>
    <row r="3203" spans="1:8" ht="19.2" x14ac:dyDescent="0.45">
      <c r="A3203" s="29">
        <v>3</v>
      </c>
      <c r="B3203" s="30">
        <v>120000</v>
      </c>
      <c r="G3203" s="17">
        <v>0</v>
      </c>
      <c r="H3203" s="5">
        <v>120000</v>
      </c>
    </row>
    <row r="3204" spans="1:8" ht="19.2" x14ac:dyDescent="0.45">
      <c r="A3204" s="25">
        <v>3</v>
      </c>
      <c r="B3204" s="26">
        <v>119500</v>
      </c>
      <c r="G3204" s="17">
        <v>100</v>
      </c>
      <c r="H3204" s="5">
        <v>119500</v>
      </c>
    </row>
    <row r="3205" spans="1:8" ht="19.2" x14ac:dyDescent="0.45">
      <c r="A3205" s="29">
        <v>3</v>
      </c>
      <c r="B3205" s="30">
        <v>119000</v>
      </c>
      <c r="G3205" s="17">
        <v>0</v>
      </c>
      <c r="H3205" s="5">
        <v>119000</v>
      </c>
    </row>
    <row r="3206" spans="1:8" ht="19.2" x14ac:dyDescent="0.45">
      <c r="A3206" s="25">
        <v>3</v>
      </c>
      <c r="B3206" s="26">
        <v>117100</v>
      </c>
      <c r="G3206" s="17">
        <v>100</v>
      </c>
      <c r="H3206" s="5">
        <v>117100</v>
      </c>
    </row>
    <row r="3207" spans="1:8" ht="19.2" x14ac:dyDescent="0.45">
      <c r="A3207" s="29">
        <v>3</v>
      </c>
      <c r="B3207" s="30">
        <v>117000</v>
      </c>
      <c r="G3207" s="17">
        <v>100</v>
      </c>
      <c r="H3207" s="5">
        <v>117000</v>
      </c>
    </row>
    <row r="3208" spans="1:8" ht="19.2" x14ac:dyDescent="0.45">
      <c r="A3208" s="25">
        <v>2</v>
      </c>
      <c r="B3208" s="26">
        <v>116990</v>
      </c>
      <c r="G3208" s="17">
        <v>100</v>
      </c>
      <c r="H3208" s="5">
        <v>116990</v>
      </c>
    </row>
    <row r="3209" spans="1:8" ht="19.2" x14ac:dyDescent="0.45">
      <c r="A3209" s="29">
        <v>4</v>
      </c>
      <c r="B3209" s="30">
        <v>116704</v>
      </c>
      <c r="G3209" s="17">
        <v>100</v>
      </c>
      <c r="H3209" s="5">
        <v>116704</v>
      </c>
    </row>
    <row r="3210" spans="1:8" ht="19.2" x14ac:dyDescent="0.45">
      <c r="A3210" s="25">
        <v>4</v>
      </c>
      <c r="B3210" s="26">
        <v>116704</v>
      </c>
      <c r="G3210" s="17">
        <v>100</v>
      </c>
      <c r="H3210" s="5">
        <v>116704</v>
      </c>
    </row>
    <row r="3211" spans="1:8" ht="19.2" x14ac:dyDescent="0.45">
      <c r="A3211" s="29">
        <v>3</v>
      </c>
      <c r="B3211" s="30">
        <v>116450</v>
      </c>
      <c r="G3211" s="17">
        <v>0</v>
      </c>
      <c r="H3211" s="5">
        <v>116450</v>
      </c>
    </row>
    <row r="3212" spans="1:8" ht="19.2" x14ac:dyDescent="0.45">
      <c r="A3212" s="25">
        <v>2</v>
      </c>
      <c r="B3212" s="26">
        <v>116000</v>
      </c>
      <c r="G3212" s="17">
        <v>0</v>
      </c>
      <c r="H3212" s="5">
        <v>116000</v>
      </c>
    </row>
    <row r="3213" spans="1:8" ht="19.2" x14ac:dyDescent="0.45">
      <c r="A3213" s="29">
        <v>3</v>
      </c>
      <c r="B3213" s="30">
        <v>116000</v>
      </c>
      <c r="G3213" s="17">
        <v>0</v>
      </c>
      <c r="H3213" s="5">
        <v>116000</v>
      </c>
    </row>
    <row r="3214" spans="1:8" ht="19.2" x14ac:dyDescent="0.45">
      <c r="A3214" s="25">
        <v>2</v>
      </c>
      <c r="B3214" s="26">
        <v>116000</v>
      </c>
      <c r="G3214" s="17">
        <v>0</v>
      </c>
      <c r="H3214" s="5">
        <v>116000</v>
      </c>
    </row>
    <row r="3215" spans="1:8" ht="19.2" x14ac:dyDescent="0.45">
      <c r="A3215" s="29">
        <v>3</v>
      </c>
      <c r="B3215" s="30">
        <v>115934</v>
      </c>
      <c r="G3215" s="17">
        <v>100</v>
      </c>
      <c r="H3215" s="5">
        <v>115934</v>
      </c>
    </row>
    <row r="3216" spans="1:8" ht="19.2" x14ac:dyDescent="0.45">
      <c r="A3216" s="25">
        <v>3</v>
      </c>
      <c r="B3216" s="26">
        <v>115934</v>
      </c>
      <c r="G3216" s="17">
        <v>100</v>
      </c>
      <c r="H3216" s="5">
        <v>115934</v>
      </c>
    </row>
    <row r="3217" spans="1:8" ht="19.2" x14ac:dyDescent="0.45">
      <c r="A3217" s="29">
        <v>4</v>
      </c>
      <c r="B3217" s="30">
        <v>115500</v>
      </c>
      <c r="G3217" s="17">
        <v>0</v>
      </c>
      <c r="H3217" s="5">
        <v>115500</v>
      </c>
    </row>
    <row r="3218" spans="1:8" ht="19.2" x14ac:dyDescent="0.45">
      <c r="A3218" s="25">
        <v>2</v>
      </c>
      <c r="B3218" s="26">
        <v>115447</v>
      </c>
      <c r="G3218" s="17">
        <v>100</v>
      </c>
      <c r="H3218" s="5">
        <v>115447</v>
      </c>
    </row>
    <row r="3219" spans="1:8" ht="19.2" x14ac:dyDescent="0.45">
      <c r="A3219" s="29">
        <v>3</v>
      </c>
      <c r="B3219" s="30">
        <v>115440</v>
      </c>
      <c r="G3219" s="17">
        <v>0</v>
      </c>
      <c r="H3219" s="5">
        <v>115440</v>
      </c>
    </row>
    <row r="3220" spans="1:8" ht="19.2" x14ac:dyDescent="0.45">
      <c r="A3220" s="25">
        <v>2</v>
      </c>
      <c r="B3220" s="26">
        <v>115360</v>
      </c>
      <c r="G3220" s="17">
        <v>100</v>
      </c>
      <c r="H3220" s="5">
        <v>115360</v>
      </c>
    </row>
    <row r="3221" spans="1:8" ht="19.2" x14ac:dyDescent="0.45">
      <c r="A3221" s="29">
        <v>1</v>
      </c>
      <c r="B3221" s="30">
        <v>115100</v>
      </c>
      <c r="G3221" s="17">
        <v>0</v>
      </c>
      <c r="H3221" s="5">
        <v>115100</v>
      </c>
    </row>
    <row r="3222" spans="1:8" ht="19.2" x14ac:dyDescent="0.45">
      <c r="A3222" s="25">
        <v>2</v>
      </c>
      <c r="B3222" s="26">
        <v>115092</v>
      </c>
      <c r="G3222" s="17">
        <v>0</v>
      </c>
      <c r="H3222" s="5">
        <v>115092</v>
      </c>
    </row>
    <row r="3223" spans="1:8" ht="19.2" x14ac:dyDescent="0.45">
      <c r="A3223" s="29">
        <v>3</v>
      </c>
      <c r="B3223" s="30">
        <v>115000</v>
      </c>
      <c r="G3223" s="17">
        <v>0</v>
      </c>
      <c r="H3223" s="5">
        <v>115000</v>
      </c>
    </row>
    <row r="3224" spans="1:8" ht="19.2" x14ac:dyDescent="0.45">
      <c r="A3224" s="25">
        <v>3</v>
      </c>
      <c r="B3224" s="26">
        <v>115000</v>
      </c>
      <c r="G3224" s="17">
        <v>0</v>
      </c>
      <c r="H3224" s="5">
        <v>115000</v>
      </c>
    </row>
    <row r="3225" spans="1:8" ht="19.2" x14ac:dyDescent="0.45">
      <c r="A3225" s="29">
        <v>3</v>
      </c>
      <c r="B3225" s="30">
        <v>115000</v>
      </c>
      <c r="G3225" s="17">
        <v>100</v>
      </c>
      <c r="H3225" s="5">
        <v>115000</v>
      </c>
    </row>
    <row r="3226" spans="1:8" ht="19.2" x14ac:dyDescent="0.45">
      <c r="A3226" s="25">
        <v>3</v>
      </c>
      <c r="B3226" s="26">
        <v>115000</v>
      </c>
      <c r="G3226" s="17">
        <v>100</v>
      </c>
      <c r="H3226" s="5">
        <v>115000</v>
      </c>
    </row>
    <row r="3227" spans="1:8" ht="19.2" x14ac:dyDescent="0.45">
      <c r="A3227" s="29">
        <v>3</v>
      </c>
      <c r="B3227" s="30">
        <v>115000</v>
      </c>
      <c r="G3227" s="17">
        <v>0</v>
      </c>
      <c r="H3227" s="5">
        <v>115000</v>
      </c>
    </row>
    <row r="3228" spans="1:8" ht="19.2" x14ac:dyDescent="0.45">
      <c r="A3228" s="25">
        <v>4</v>
      </c>
      <c r="B3228" s="26">
        <v>115000</v>
      </c>
      <c r="G3228" s="17">
        <v>0</v>
      </c>
      <c r="H3228" s="5">
        <v>115000</v>
      </c>
    </row>
    <row r="3229" spans="1:8" ht="19.2" x14ac:dyDescent="0.45">
      <c r="A3229" s="29">
        <v>3</v>
      </c>
      <c r="B3229" s="30">
        <v>115000</v>
      </c>
      <c r="G3229" s="17">
        <v>100</v>
      </c>
      <c r="H3229" s="5">
        <v>115000</v>
      </c>
    </row>
    <row r="3230" spans="1:8" ht="19.2" x14ac:dyDescent="0.45">
      <c r="A3230" s="25">
        <v>3</v>
      </c>
      <c r="B3230" s="26">
        <v>115000</v>
      </c>
      <c r="G3230" s="17">
        <v>0</v>
      </c>
      <c r="H3230" s="5">
        <v>115000</v>
      </c>
    </row>
    <row r="3231" spans="1:8" ht="19.2" x14ac:dyDescent="0.45">
      <c r="A3231" s="29">
        <v>3</v>
      </c>
      <c r="B3231" s="30">
        <v>115000</v>
      </c>
      <c r="G3231" s="17">
        <v>100</v>
      </c>
      <c r="H3231" s="5">
        <v>115000</v>
      </c>
    </row>
    <row r="3232" spans="1:8" ht="19.2" x14ac:dyDescent="0.45">
      <c r="A3232" s="25">
        <v>3</v>
      </c>
      <c r="B3232" s="26">
        <v>115000</v>
      </c>
      <c r="G3232" s="17">
        <v>0</v>
      </c>
      <c r="H3232" s="5">
        <v>115000</v>
      </c>
    </row>
    <row r="3233" spans="1:8" ht="19.2" x14ac:dyDescent="0.45">
      <c r="A3233" s="29">
        <v>3</v>
      </c>
      <c r="B3233" s="30">
        <v>115000</v>
      </c>
      <c r="G3233" s="17">
        <v>0</v>
      </c>
      <c r="H3233" s="5">
        <v>115000</v>
      </c>
    </row>
    <row r="3234" spans="1:8" ht="19.2" x14ac:dyDescent="0.45">
      <c r="A3234" s="25">
        <v>3</v>
      </c>
      <c r="B3234" s="26">
        <v>115000</v>
      </c>
      <c r="G3234" s="17">
        <v>100</v>
      </c>
      <c r="H3234" s="5">
        <v>115000</v>
      </c>
    </row>
    <row r="3235" spans="1:8" ht="19.2" x14ac:dyDescent="0.45">
      <c r="A3235" s="29">
        <v>3</v>
      </c>
      <c r="B3235" s="30">
        <v>115000</v>
      </c>
      <c r="G3235" s="17">
        <v>100</v>
      </c>
      <c r="H3235" s="5">
        <v>115000</v>
      </c>
    </row>
    <row r="3236" spans="1:8" ht="19.2" x14ac:dyDescent="0.45">
      <c r="A3236" s="25">
        <v>3</v>
      </c>
      <c r="B3236" s="26">
        <v>115000</v>
      </c>
      <c r="G3236" s="17">
        <v>0</v>
      </c>
      <c r="H3236" s="5">
        <v>115000</v>
      </c>
    </row>
    <row r="3237" spans="1:8" ht="19.2" x14ac:dyDescent="0.45">
      <c r="A3237" s="29">
        <v>3</v>
      </c>
      <c r="B3237" s="30">
        <v>115000</v>
      </c>
      <c r="G3237" s="17">
        <v>100</v>
      </c>
      <c r="H3237" s="5">
        <v>115000</v>
      </c>
    </row>
    <row r="3238" spans="1:8" ht="19.2" x14ac:dyDescent="0.45">
      <c r="A3238" s="25">
        <v>3</v>
      </c>
      <c r="B3238" s="26">
        <v>115000</v>
      </c>
      <c r="G3238" s="17">
        <v>100</v>
      </c>
      <c r="H3238" s="5">
        <v>115000</v>
      </c>
    </row>
    <row r="3239" spans="1:8" ht="19.2" x14ac:dyDescent="0.45">
      <c r="A3239" s="29">
        <v>3</v>
      </c>
      <c r="B3239" s="30">
        <v>115000</v>
      </c>
      <c r="G3239" s="17">
        <v>100</v>
      </c>
      <c r="H3239" s="5">
        <v>115000</v>
      </c>
    </row>
    <row r="3240" spans="1:8" ht="19.2" x14ac:dyDescent="0.45">
      <c r="A3240" s="25">
        <v>3</v>
      </c>
      <c r="B3240" s="26">
        <v>114500</v>
      </c>
      <c r="G3240" s="17">
        <v>0</v>
      </c>
      <c r="H3240" s="5">
        <v>114500</v>
      </c>
    </row>
    <row r="3241" spans="1:8" ht="19.2" x14ac:dyDescent="0.45">
      <c r="A3241" s="29">
        <v>3</v>
      </c>
      <c r="B3241" s="30">
        <v>114000</v>
      </c>
      <c r="G3241" s="17">
        <v>100</v>
      </c>
      <c r="H3241" s="5">
        <v>114000</v>
      </c>
    </row>
    <row r="3242" spans="1:8" ht="19.2" x14ac:dyDescent="0.45">
      <c r="A3242" s="25">
        <v>3</v>
      </c>
      <c r="B3242" s="26">
        <v>114000</v>
      </c>
      <c r="G3242" s="17">
        <v>100</v>
      </c>
      <c r="H3242" s="5">
        <v>114000</v>
      </c>
    </row>
    <row r="3243" spans="1:8" ht="19.2" x14ac:dyDescent="0.45">
      <c r="A3243" s="29">
        <v>3</v>
      </c>
      <c r="B3243" s="30">
        <v>113900</v>
      </c>
      <c r="G3243" s="17">
        <v>100</v>
      </c>
      <c r="H3243" s="5">
        <v>113900</v>
      </c>
    </row>
    <row r="3244" spans="1:8" ht="19.2" x14ac:dyDescent="0.45">
      <c r="A3244" s="25">
        <v>3</v>
      </c>
      <c r="B3244" s="26">
        <v>113900</v>
      </c>
      <c r="G3244" s="17">
        <v>100</v>
      </c>
      <c r="H3244" s="5">
        <v>113900</v>
      </c>
    </row>
    <row r="3245" spans="1:8" ht="19.2" x14ac:dyDescent="0.45">
      <c r="A3245" s="29">
        <v>3</v>
      </c>
      <c r="B3245" s="30">
        <v>113750</v>
      </c>
      <c r="G3245" s="17">
        <v>0</v>
      </c>
      <c r="H3245" s="5">
        <v>113750</v>
      </c>
    </row>
    <row r="3246" spans="1:8" ht="19.2" x14ac:dyDescent="0.45">
      <c r="A3246" s="25">
        <v>3</v>
      </c>
      <c r="B3246" s="26">
        <v>113750</v>
      </c>
      <c r="G3246" s="17">
        <v>0</v>
      </c>
      <c r="H3246" s="5">
        <v>113750</v>
      </c>
    </row>
    <row r="3247" spans="1:8" ht="19.2" x14ac:dyDescent="0.45">
      <c r="A3247" s="29">
        <v>3</v>
      </c>
      <c r="B3247" s="30">
        <v>113000</v>
      </c>
      <c r="G3247" s="17">
        <v>100</v>
      </c>
      <c r="H3247" s="5">
        <v>113000</v>
      </c>
    </row>
    <row r="3248" spans="1:8" ht="19.2" x14ac:dyDescent="0.45">
      <c r="A3248" s="25">
        <v>3</v>
      </c>
      <c r="B3248" s="26">
        <v>113000</v>
      </c>
      <c r="G3248" s="17">
        <v>0</v>
      </c>
      <c r="H3248" s="5">
        <v>113000</v>
      </c>
    </row>
    <row r="3249" spans="1:8" ht="19.2" x14ac:dyDescent="0.45">
      <c r="A3249" s="29">
        <v>3</v>
      </c>
      <c r="B3249" s="30">
        <v>113000</v>
      </c>
      <c r="G3249" s="17">
        <v>0</v>
      </c>
      <c r="H3249" s="5">
        <v>113000</v>
      </c>
    </row>
    <row r="3250" spans="1:8" ht="19.2" x14ac:dyDescent="0.45">
      <c r="A3250" s="25">
        <v>3</v>
      </c>
      <c r="B3250" s="26">
        <v>113000</v>
      </c>
      <c r="G3250" s="17">
        <v>0</v>
      </c>
      <c r="H3250" s="5">
        <v>113000</v>
      </c>
    </row>
    <row r="3251" spans="1:8" ht="19.2" x14ac:dyDescent="0.45">
      <c r="A3251" s="29">
        <v>3</v>
      </c>
      <c r="B3251" s="30">
        <v>113000</v>
      </c>
      <c r="G3251" s="17">
        <v>0</v>
      </c>
      <c r="H3251" s="5">
        <v>113000</v>
      </c>
    </row>
    <row r="3252" spans="1:8" ht="19.2" x14ac:dyDescent="0.45">
      <c r="A3252" s="25">
        <v>3</v>
      </c>
      <c r="B3252" s="26">
        <v>113000</v>
      </c>
      <c r="G3252" s="17">
        <v>0</v>
      </c>
      <c r="H3252" s="5">
        <v>113000</v>
      </c>
    </row>
    <row r="3253" spans="1:8" ht="19.2" x14ac:dyDescent="0.45">
      <c r="A3253" s="29">
        <v>3</v>
      </c>
      <c r="B3253" s="30">
        <v>113000</v>
      </c>
      <c r="G3253" s="17">
        <v>0</v>
      </c>
      <c r="H3253" s="5">
        <v>113000</v>
      </c>
    </row>
    <row r="3254" spans="1:8" ht="19.2" x14ac:dyDescent="0.45">
      <c r="A3254" s="25">
        <v>3</v>
      </c>
      <c r="B3254" s="26">
        <v>112000</v>
      </c>
      <c r="G3254" s="17">
        <v>100</v>
      </c>
      <c r="H3254" s="5">
        <v>112000</v>
      </c>
    </row>
    <row r="3255" spans="1:8" ht="19.2" x14ac:dyDescent="0.45">
      <c r="A3255" s="29">
        <v>3</v>
      </c>
      <c r="B3255" s="30">
        <v>112000</v>
      </c>
      <c r="G3255" s="17">
        <v>100</v>
      </c>
      <c r="H3255" s="5">
        <v>112000</v>
      </c>
    </row>
    <row r="3256" spans="1:8" ht="19.2" x14ac:dyDescent="0.45">
      <c r="A3256" s="25">
        <v>2</v>
      </c>
      <c r="B3256" s="26">
        <v>112000</v>
      </c>
      <c r="G3256" s="17">
        <v>0</v>
      </c>
      <c r="H3256" s="5">
        <v>112000</v>
      </c>
    </row>
    <row r="3257" spans="1:8" ht="19.2" x14ac:dyDescent="0.45">
      <c r="A3257" s="29">
        <v>3</v>
      </c>
      <c r="B3257" s="30">
        <v>112000</v>
      </c>
      <c r="G3257" s="17">
        <v>100</v>
      </c>
      <c r="H3257" s="5">
        <v>112000</v>
      </c>
    </row>
    <row r="3258" spans="1:8" ht="19.2" x14ac:dyDescent="0.45">
      <c r="A3258" s="25">
        <v>3</v>
      </c>
      <c r="B3258" s="26">
        <v>112000</v>
      </c>
      <c r="G3258" s="17">
        <v>0</v>
      </c>
      <c r="H3258" s="5">
        <v>112000</v>
      </c>
    </row>
    <row r="3259" spans="1:8" ht="19.2" x14ac:dyDescent="0.45">
      <c r="A3259" s="29">
        <v>3</v>
      </c>
      <c r="B3259" s="30">
        <v>111000</v>
      </c>
      <c r="G3259" s="17">
        <v>0</v>
      </c>
      <c r="H3259" s="5">
        <v>111000</v>
      </c>
    </row>
    <row r="3260" spans="1:8" ht="19.2" x14ac:dyDescent="0.45">
      <c r="A3260" s="25">
        <v>1</v>
      </c>
      <c r="B3260" s="26">
        <v>110680</v>
      </c>
      <c r="G3260" s="17">
        <v>0</v>
      </c>
      <c r="H3260" s="5">
        <v>110680</v>
      </c>
    </row>
    <row r="3261" spans="1:8" ht="19.2" x14ac:dyDescent="0.45">
      <c r="A3261" s="29">
        <v>3</v>
      </c>
      <c r="B3261" s="30">
        <v>110600</v>
      </c>
      <c r="G3261" s="17">
        <v>0</v>
      </c>
      <c r="H3261" s="5">
        <v>110600</v>
      </c>
    </row>
    <row r="3262" spans="1:8" ht="19.2" x14ac:dyDescent="0.45">
      <c r="A3262" s="25">
        <v>3</v>
      </c>
      <c r="B3262" s="26">
        <v>110600</v>
      </c>
      <c r="G3262" s="17">
        <v>0</v>
      </c>
      <c r="H3262" s="5">
        <v>110600</v>
      </c>
    </row>
    <row r="3263" spans="1:8" ht="19.2" x14ac:dyDescent="0.45">
      <c r="A3263" s="29">
        <v>3</v>
      </c>
      <c r="B3263" s="30">
        <v>110600</v>
      </c>
      <c r="G3263" s="17">
        <v>0</v>
      </c>
      <c r="H3263" s="5">
        <v>110600</v>
      </c>
    </row>
    <row r="3264" spans="1:8" ht="19.2" x14ac:dyDescent="0.45">
      <c r="A3264" s="25">
        <v>3</v>
      </c>
      <c r="B3264" s="26">
        <v>110500</v>
      </c>
      <c r="G3264" s="17">
        <v>100</v>
      </c>
      <c r="H3264" s="5">
        <v>110500</v>
      </c>
    </row>
    <row r="3265" spans="1:8" ht="19.2" x14ac:dyDescent="0.45">
      <c r="A3265" s="29">
        <v>2</v>
      </c>
      <c r="B3265" s="30">
        <v>110000</v>
      </c>
      <c r="G3265" s="17">
        <v>100</v>
      </c>
      <c r="H3265" s="5">
        <v>110000</v>
      </c>
    </row>
    <row r="3266" spans="1:8" ht="19.2" x14ac:dyDescent="0.45">
      <c r="A3266" s="25">
        <v>4</v>
      </c>
      <c r="B3266" s="26">
        <v>110000</v>
      </c>
      <c r="G3266" s="17">
        <v>0</v>
      </c>
      <c r="H3266" s="5">
        <v>110000</v>
      </c>
    </row>
    <row r="3267" spans="1:8" ht="19.2" x14ac:dyDescent="0.45">
      <c r="A3267" s="29">
        <v>3</v>
      </c>
      <c r="B3267" s="30">
        <v>110000</v>
      </c>
      <c r="G3267" s="17">
        <v>100</v>
      </c>
      <c r="H3267" s="5">
        <v>110000</v>
      </c>
    </row>
    <row r="3268" spans="1:8" ht="19.2" x14ac:dyDescent="0.45">
      <c r="A3268" s="25">
        <v>3</v>
      </c>
      <c r="B3268" s="26">
        <v>110000</v>
      </c>
      <c r="G3268" s="17">
        <v>100</v>
      </c>
      <c r="H3268" s="5">
        <v>110000</v>
      </c>
    </row>
    <row r="3269" spans="1:8" ht="19.2" x14ac:dyDescent="0.45">
      <c r="A3269" s="29">
        <v>3</v>
      </c>
      <c r="B3269" s="30">
        <v>110000</v>
      </c>
      <c r="G3269" s="17">
        <v>100</v>
      </c>
      <c r="H3269" s="5">
        <v>110000</v>
      </c>
    </row>
    <row r="3270" spans="1:8" ht="19.2" x14ac:dyDescent="0.45">
      <c r="A3270" s="25">
        <v>3</v>
      </c>
      <c r="B3270" s="26">
        <v>110000</v>
      </c>
      <c r="G3270" s="17">
        <v>100</v>
      </c>
      <c r="H3270" s="5">
        <v>110000</v>
      </c>
    </row>
    <row r="3271" spans="1:8" ht="19.2" x14ac:dyDescent="0.45">
      <c r="A3271" s="29">
        <v>3</v>
      </c>
      <c r="B3271" s="30">
        <v>110000</v>
      </c>
      <c r="G3271" s="17">
        <v>0</v>
      </c>
      <c r="H3271" s="5">
        <v>110000</v>
      </c>
    </row>
    <row r="3272" spans="1:8" ht="19.2" x14ac:dyDescent="0.45">
      <c r="A3272" s="25">
        <v>3</v>
      </c>
      <c r="B3272" s="26">
        <v>110000</v>
      </c>
      <c r="G3272" s="17">
        <v>0</v>
      </c>
      <c r="H3272" s="5">
        <v>110000</v>
      </c>
    </row>
    <row r="3273" spans="1:8" ht="19.2" x14ac:dyDescent="0.45">
      <c r="A3273" s="29">
        <v>3</v>
      </c>
      <c r="B3273" s="30">
        <v>110000</v>
      </c>
      <c r="G3273" s="17">
        <v>0</v>
      </c>
      <c r="H3273" s="5">
        <v>110000</v>
      </c>
    </row>
    <row r="3274" spans="1:8" ht="19.2" x14ac:dyDescent="0.45">
      <c r="A3274" s="25">
        <v>3</v>
      </c>
      <c r="B3274" s="26">
        <v>110000</v>
      </c>
      <c r="G3274" s="17">
        <v>100</v>
      </c>
      <c r="H3274" s="5">
        <v>110000</v>
      </c>
    </row>
    <row r="3275" spans="1:8" ht="19.2" x14ac:dyDescent="0.45">
      <c r="A3275" s="29">
        <v>2</v>
      </c>
      <c r="B3275" s="30">
        <v>110000</v>
      </c>
      <c r="G3275" s="17">
        <v>100</v>
      </c>
      <c r="H3275" s="5">
        <v>110000</v>
      </c>
    </row>
    <row r="3276" spans="1:8" ht="19.2" x14ac:dyDescent="0.45">
      <c r="A3276" s="25">
        <v>1</v>
      </c>
      <c r="B3276" s="26">
        <v>110000</v>
      </c>
      <c r="G3276" s="17">
        <v>50</v>
      </c>
      <c r="H3276" s="5">
        <v>110000</v>
      </c>
    </row>
    <row r="3277" spans="1:8" ht="19.2" x14ac:dyDescent="0.45">
      <c r="A3277" s="29">
        <v>4</v>
      </c>
      <c r="B3277" s="30">
        <v>110000</v>
      </c>
      <c r="G3277" s="17">
        <v>0</v>
      </c>
      <c r="H3277" s="5">
        <v>110000</v>
      </c>
    </row>
    <row r="3278" spans="1:8" ht="19.2" x14ac:dyDescent="0.45">
      <c r="A3278" s="25">
        <v>2</v>
      </c>
      <c r="B3278" s="26">
        <v>110000</v>
      </c>
      <c r="G3278" s="17">
        <v>100</v>
      </c>
      <c r="H3278" s="5">
        <v>110000</v>
      </c>
    </row>
    <row r="3279" spans="1:8" ht="19.2" x14ac:dyDescent="0.45">
      <c r="A3279" s="29">
        <v>3</v>
      </c>
      <c r="B3279" s="30">
        <v>110000</v>
      </c>
      <c r="G3279" s="17">
        <v>100</v>
      </c>
      <c r="H3279" s="5">
        <v>110000</v>
      </c>
    </row>
    <row r="3280" spans="1:8" ht="19.2" x14ac:dyDescent="0.45">
      <c r="A3280" s="25">
        <v>3</v>
      </c>
      <c r="B3280" s="26">
        <v>110000</v>
      </c>
      <c r="G3280" s="17">
        <v>0</v>
      </c>
      <c r="H3280" s="5">
        <v>110000</v>
      </c>
    </row>
    <row r="3281" spans="1:8" ht="19.2" x14ac:dyDescent="0.45">
      <c r="A3281" s="29">
        <v>3</v>
      </c>
      <c r="B3281" s="30">
        <v>110000</v>
      </c>
      <c r="G3281" s="17">
        <v>100</v>
      </c>
      <c r="H3281" s="5">
        <v>110000</v>
      </c>
    </row>
    <row r="3282" spans="1:8" ht="19.2" x14ac:dyDescent="0.45">
      <c r="A3282" s="25">
        <v>3</v>
      </c>
      <c r="B3282" s="26">
        <v>110000</v>
      </c>
      <c r="G3282" s="17">
        <v>100</v>
      </c>
      <c r="H3282" s="5">
        <v>110000</v>
      </c>
    </row>
    <row r="3283" spans="1:8" ht="19.2" x14ac:dyDescent="0.45">
      <c r="A3283" s="29">
        <v>3</v>
      </c>
      <c r="B3283" s="30">
        <v>110000</v>
      </c>
      <c r="G3283" s="17">
        <v>100</v>
      </c>
      <c r="H3283" s="5">
        <v>110000</v>
      </c>
    </row>
    <row r="3284" spans="1:8" ht="19.2" x14ac:dyDescent="0.45">
      <c r="A3284" s="25">
        <v>3</v>
      </c>
      <c r="B3284" s="26">
        <v>110000</v>
      </c>
      <c r="G3284" s="17">
        <v>0</v>
      </c>
      <c r="H3284" s="5">
        <v>110000</v>
      </c>
    </row>
    <row r="3285" spans="1:8" ht="19.2" x14ac:dyDescent="0.45">
      <c r="A3285" s="29">
        <v>3</v>
      </c>
      <c r="B3285" s="30">
        <v>110000</v>
      </c>
      <c r="G3285" s="17">
        <v>0</v>
      </c>
      <c r="H3285" s="5">
        <v>110000</v>
      </c>
    </row>
    <row r="3286" spans="1:8" ht="19.2" x14ac:dyDescent="0.45">
      <c r="A3286" s="25">
        <v>3</v>
      </c>
      <c r="B3286" s="26">
        <v>110000</v>
      </c>
      <c r="G3286" s="17">
        <v>100</v>
      </c>
      <c r="H3286" s="5">
        <v>110000</v>
      </c>
    </row>
    <row r="3287" spans="1:8" ht="19.2" x14ac:dyDescent="0.45">
      <c r="A3287" s="29">
        <v>3</v>
      </c>
      <c r="B3287" s="30">
        <v>109400</v>
      </c>
      <c r="G3287" s="17">
        <v>0</v>
      </c>
      <c r="H3287" s="5">
        <v>109400</v>
      </c>
    </row>
    <row r="3288" spans="1:8" ht="19.2" x14ac:dyDescent="0.45">
      <c r="A3288" s="25">
        <v>3</v>
      </c>
      <c r="B3288" s="26">
        <v>109400</v>
      </c>
      <c r="G3288" s="17">
        <v>0</v>
      </c>
      <c r="H3288" s="5">
        <v>109400</v>
      </c>
    </row>
    <row r="3289" spans="1:8" ht="19.2" x14ac:dyDescent="0.45">
      <c r="A3289" s="29">
        <v>3</v>
      </c>
      <c r="B3289" s="30">
        <v>109400</v>
      </c>
      <c r="G3289" s="17">
        <v>0</v>
      </c>
      <c r="H3289" s="5">
        <v>109400</v>
      </c>
    </row>
    <row r="3290" spans="1:8" ht="19.2" x14ac:dyDescent="0.45">
      <c r="A3290" s="25">
        <v>3</v>
      </c>
      <c r="B3290" s="26">
        <v>109400</v>
      </c>
      <c r="G3290" s="17">
        <v>0</v>
      </c>
      <c r="H3290" s="5">
        <v>109400</v>
      </c>
    </row>
    <row r="3291" spans="1:8" ht="19.2" x14ac:dyDescent="0.45">
      <c r="A3291" s="29">
        <v>3</v>
      </c>
      <c r="B3291" s="30">
        <v>109400</v>
      </c>
      <c r="G3291" s="17">
        <v>0</v>
      </c>
      <c r="H3291" s="5">
        <v>109400</v>
      </c>
    </row>
    <row r="3292" spans="1:8" ht="19.2" x14ac:dyDescent="0.45">
      <c r="A3292" s="25">
        <v>3</v>
      </c>
      <c r="B3292" s="26">
        <v>109400</v>
      </c>
      <c r="G3292" s="17">
        <v>0</v>
      </c>
      <c r="H3292" s="5">
        <v>109400</v>
      </c>
    </row>
    <row r="3293" spans="1:8" ht="19.2" x14ac:dyDescent="0.45">
      <c r="A3293" s="29">
        <v>3</v>
      </c>
      <c r="B3293" s="30">
        <v>109400</v>
      </c>
      <c r="G3293" s="17">
        <v>0</v>
      </c>
      <c r="H3293" s="5">
        <v>109400</v>
      </c>
    </row>
    <row r="3294" spans="1:8" ht="19.2" x14ac:dyDescent="0.45">
      <c r="A3294" s="25">
        <v>3</v>
      </c>
      <c r="B3294" s="26">
        <v>109400</v>
      </c>
      <c r="G3294" s="17">
        <v>0</v>
      </c>
      <c r="H3294" s="5">
        <v>109400</v>
      </c>
    </row>
    <row r="3295" spans="1:8" ht="19.2" x14ac:dyDescent="0.45">
      <c r="A3295" s="29">
        <v>3</v>
      </c>
      <c r="B3295" s="30">
        <v>109400</v>
      </c>
      <c r="G3295" s="17">
        <v>0</v>
      </c>
      <c r="H3295" s="5">
        <v>109400</v>
      </c>
    </row>
    <row r="3296" spans="1:8" ht="19.2" x14ac:dyDescent="0.45">
      <c r="A3296" s="25">
        <v>2</v>
      </c>
      <c r="B3296" s="26">
        <v>109371</v>
      </c>
      <c r="G3296" s="17">
        <v>0</v>
      </c>
      <c r="H3296" s="5">
        <v>109371</v>
      </c>
    </row>
    <row r="3297" spans="1:8" ht="19.2" x14ac:dyDescent="0.45">
      <c r="A3297" s="29">
        <v>2</v>
      </c>
      <c r="B3297" s="30">
        <v>109371</v>
      </c>
      <c r="G3297" s="17">
        <v>0</v>
      </c>
      <c r="H3297" s="5">
        <v>109371</v>
      </c>
    </row>
    <row r="3298" spans="1:8" ht="19.2" x14ac:dyDescent="0.45">
      <c r="A3298" s="25">
        <v>2</v>
      </c>
      <c r="B3298" s="26">
        <v>109371</v>
      </c>
      <c r="G3298" s="17">
        <v>0</v>
      </c>
      <c r="H3298" s="5">
        <v>109371</v>
      </c>
    </row>
    <row r="3299" spans="1:8" ht="19.2" x14ac:dyDescent="0.45">
      <c r="A3299" s="29">
        <v>2</v>
      </c>
      <c r="B3299" s="30">
        <v>109006</v>
      </c>
      <c r="G3299" s="17">
        <v>0</v>
      </c>
      <c r="H3299" s="5">
        <v>109006</v>
      </c>
    </row>
    <row r="3300" spans="1:8" ht="19.2" x14ac:dyDescent="0.45">
      <c r="A3300" s="25">
        <v>3</v>
      </c>
      <c r="B3300" s="26">
        <v>109000</v>
      </c>
      <c r="G3300" s="17">
        <v>0</v>
      </c>
      <c r="H3300" s="5">
        <v>109000</v>
      </c>
    </row>
    <row r="3301" spans="1:8" ht="19.2" x14ac:dyDescent="0.45">
      <c r="A3301" s="29">
        <v>2</v>
      </c>
      <c r="B3301" s="30">
        <v>109000</v>
      </c>
      <c r="G3301" s="17">
        <v>0</v>
      </c>
      <c r="H3301" s="5">
        <v>109000</v>
      </c>
    </row>
    <row r="3302" spans="1:8" ht="19.2" x14ac:dyDescent="0.45">
      <c r="A3302" s="25">
        <v>3</v>
      </c>
      <c r="B3302" s="26">
        <v>108000</v>
      </c>
      <c r="G3302" s="17">
        <v>0</v>
      </c>
      <c r="H3302" s="5">
        <v>108000</v>
      </c>
    </row>
    <row r="3303" spans="1:8" ht="19.2" x14ac:dyDescent="0.45">
      <c r="A3303" s="29">
        <v>3</v>
      </c>
      <c r="B3303" s="30">
        <v>108000</v>
      </c>
      <c r="G3303" s="17">
        <v>0</v>
      </c>
      <c r="H3303" s="5">
        <v>108000</v>
      </c>
    </row>
    <row r="3304" spans="1:8" ht="19.2" x14ac:dyDescent="0.45">
      <c r="A3304" s="25">
        <v>3</v>
      </c>
      <c r="B3304" s="26">
        <v>108000</v>
      </c>
      <c r="G3304" s="17">
        <v>100</v>
      </c>
      <c r="H3304" s="5">
        <v>108000</v>
      </c>
    </row>
    <row r="3305" spans="1:8" ht="19.2" x14ac:dyDescent="0.45">
      <c r="A3305" s="29">
        <v>3</v>
      </c>
      <c r="B3305" s="30">
        <v>107900</v>
      </c>
      <c r="G3305" s="17">
        <v>100</v>
      </c>
      <c r="H3305" s="5">
        <v>107900</v>
      </c>
    </row>
    <row r="3306" spans="1:8" ht="19.2" x14ac:dyDescent="0.45">
      <c r="A3306" s="25">
        <v>3</v>
      </c>
      <c r="B3306" s="26">
        <v>107500</v>
      </c>
      <c r="G3306" s="17">
        <v>100</v>
      </c>
      <c r="H3306" s="5">
        <v>107500</v>
      </c>
    </row>
    <row r="3307" spans="1:8" ht="19.2" x14ac:dyDescent="0.45">
      <c r="A3307" s="29">
        <v>3</v>
      </c>
      <c r="B3307" s="30">
        <v>107309</v>
      </c>
      <c r="G3307" s="17">
        <v>100</v>
      </c>
      <c r="H3307" s="5">
        <v>107309</v>
      </c>
    </row>
    <row r="3308" spans="1:8" ht="19.2" x14ac:dyDescent="0.45">
      <c r="A3308" s="25">
        <v>3</v>
      </c>
      <c r="B3308" s="26">
        <v>107309</v>
      </c>
      <c r="G3308" s="17">
        <v>100</v>
      </c>
      <c r="H3308" s="5">
        <v>107309</v>
      </c>
    </row>
    <row r="3309" spans="1:8" ht="19.2" x14ac:dyDescent="0.45">
      <c r="A3309" s="29">
        <v>3</v>
      </c>
      <c r="B3309" s="30">
        <v>107250</v>
      </c>
      <c r="G3309" s="17">
        <v>100</v>
      </c>
      <c r="H3309" s="5">
        <v>107250</v>
      </c>
    </row>
    <row r="3310" spans="1:8" ht="19.2" x14ac:dyDescent="0.45">
      <c r="A3310" s="25">
        <v>3</v>
      </c>
      <c r="B3310" s="26">
        <v>107000</v>
      </c>
      <c r="G3310" s="17">
        <v>100</v>
      </c>
      <c r="H3310" s="5">
        <v>107000</v>
      </c>
    </row>
    <row r="3311" spans="1:8" ht="19.2" x14ac:dyDescent="0.45">
      <c r="A3311" s="29">
        <v>3</v>
      </c>
      <c r="B3311" s="30">
        <v>106900</v>
      </c>
      <c r="G3311" s="17">
        <v>0</v>
      </c>
      <c r="H3311" s="5">
        <v>106900</v>
      </c>
    </row>
    <row r="3312" spans="1:8" ht="19.2" x14ac:dyDescent="0.45">
      <c r="A3312" s="25">
        <v>3</v>
      </c>
      <c r="B3312" s="26">
        <v>106800</v>
      </c>
      <c r="G3312" s="17">
        <v>0</v>
      </c>
      <c r="H3312" s="5">
        <v>106800</v>
      </c>
    </row>
    <row r="3313" spans="1:8" ht="19.2" x14ac:dyDescent="0.45">
      <c r="A3313" s="29">
        <v>3</v>
      </c>
      <c r="B3313" s="30">
        <v>106800</v>
      </c>
      <c r="G3313" s="17">
        <v>100</v>
      </c>
      <c r="H3313" s="5">
        <v>106800</v>
      </c>
    </row>
    <row r="3314" spans="1:8" ht="19.2" x14ac:dyDescent="0.45">
      <c r="A3314" s="25">
        <v>3</v>
      </c>
      <c r="B3314" s="26">
        <v>106800</v>
      </c>
      <c r="G3314" s="17">
        <v>100</v>
      </c>
      <c r="H3314" s="5">
        <v>106800</v>
      </c>
    </row>
    <row r="3315" spans="1:8" ht="19.2" x14ac:dyDescent="0.45">
      <c r="A3315" s="29">
        <v>3</v>
      </c>
      <c r="B3315" s="30">
        <v>106800</v>
      </c>
      <c r="G3315" s="17">
        <v>0</v>
      </c>
      <c r="H3315" s="5">
        <v>106800</v>
      </c>
    </row>
    <row r="3316" spans="1:8" ht="19.2" x14ac:dyDescent="0.45">
      <c r="A3316" s="25">
        <v>3</v>
      </c>
      <c r="B3316" s="26">
        <v>106800</v>
      </c>
      <c r="G3316" s="17">
        <v>0</v>
      </c>
      <c r="H3316" s="5">
        <v>106800</v>
      </c>
    </row>
    <row r="3317" spans="1:8" ht="19.2" x14ac:dyDescent="0.45">
      <c r="A3317" s="29">
        <v>3</v>
      </c>
      <c r="B3317" s="30">
        <v>106800</v>
      </c>
      <c r="G3317" s="17">
        <v>0</v>
      </c>
      <c r="H3317" s="5">
        <v>106800</v>
      </c>
    </row>
    <row r="3318" spans="1:8" ht="19.2" x14ac:dyDescent="0.45">
      <c r="A3318" s="25">
        <v>3</v>
      </c>
      <c r="B3318" s="26">
        <v>106800</v>
      </c>
      <c r="G3318" s="17">
        <v>0</v>
      </c>
      <c r="H3318" s="5">
        <v>106800</v>
      </c>
    </row>
    <row r="3319" spans="1:8" ht="19.2" x14ac:dyDescent="0.45">
      <c r="A3319" s="29">
        <v>3</v>
      </c>
      <c r="B3319" s="30">
        <v>106800</v>
      </c>
      <c r="G3319" s="17">
        <v>0</v>
      </c>
      <c r="H3319" s="5">
        <v>106800</v>
      </c>
    </row>
    <row r="3320" spans="1:8" ht="19.2" x14ac:dyDescent="0.45">
      <c r="A3320" s="25">
        <v>3</v>
      </c>
      <c r="B3320" s="26">
        <v>106800</v>
      </c>
      <c r="G3320" s="17">
        <v>0</v>
      </c>
      <c r="H3320" s="5">
        <v>106800</v>
      </c>
    </row>
    <row r="3321" spans="1:8" ht="19.2" x14ac:dyDescent="0.45">
      <c r="A3321" s="29">
        <v>2</v>
      </c>
      <c r="B3321" s="30">
        <v>106500</v>
      </c>
      <c r="G3321" s="17">
        <v>0</v>
      </c>
      <c r="H3321" s="5">
        <v>106500</v>
      </c>
    </row>
    <row r="3322" spans="1:8" ht="19.2" x14ac:dyDescent="0.45">
      <c r="A3322" s="25">
        <v>2</v>
      </c>
      <c r="B3322" s="26">
        <v>106500</v>
      </c>
      <c r="G3322" s="17">
        <v>0</v>
      </c>
      <c r="H3322" s="5">
        <v>106500</v>
      </c>
    </row>
    <row r="3323" spans="1:8" ht="19.2" x14ac:dyDescent="0.45">
      <c r="A3323" s="29">
        <v>3</v>
      </c>
      <c r="B3323" s="30">
        <v>106500</v>
      </c>
      <c r="G3323" s="17">
        <v>0</v>
      </c>
      <c r="H3323" s="5">
        <v>106500</v>
      </c>
    </row>
    <row r="3324" spans="1:8" ht="19.2" x14ac:dyDescent="0.45">
      <c r="A3324" s="25">
        <v>4</v>
      </c>
      <c r="B3324" s="26">
        <v>106500</v>
      </c>
      <c r="G3324" s="17">
        <v>0</v>
      </c>
      <c r="H3324" s="5">
        <v>106500</v>
      </c>
    </row>
    <row r="3325" spans="1:8" ht="19.2" x14ac:dyDescent="0.45">
      <c r="A3325" s="29">
        <v>3</v>
      </c>
      <c r="B3325" s="30">
        <v>106500</v>
      </c>
      <c r="G3325" s="17">
        <v>0</v>
      </c>
      <c r="H3325" s="5">
        <v>106500</v>
      </c>
    </row>
    <row r="3326" spans="1:8" ht="19.2" x14ac:dyDescent="0.45">
      <c r="A3326" s="25">
        <v>2</v>
      </c>
      <c r="B3326" s="26">
        <v>106250</v>
      </c>
      <c r="G3326" s="17">
        <v>0</v>
      </c>
      <c r="H3326" s="5">
        <v>106250</v>
      </c>
    </row>
    <row r="3327" spans="1:8" ht="19.2" x14ac:dyDescent="0.45">
      <c r="A3327" s="29">
        <v>3</v>
      </c>
      <c r="B3327" s="30">
        <v>106020</v>
      </c>
      <c r="G3327" s="17">
        <v>0</v>
      </c>
      <c r="H3327" s="5">
        <v>106020</v>
      </c>
    </row>
    <row r="3328" spans="1:8" ht="19.2" x14ac:dyDescent="0.45">
      <c r="A3328" s="25">
        <v>3</v>
      </c>
      <c r="B3328" s="26">
        <v>106020</v>
      </c>
      <c r="G3328" s="17">
        <v>0</v>
      </c>
      <c r="H3328" s="5">
        <v>106020</v>
      </c>
    </row>
    <row r="3329" spans="1:8" ht="19.2" x14ac:dyDescent="0.45">
      <c r="A3329" s="29">
        <v>3</v>
      </c>
      <c r="B3329" s="30">
        <v>106020</v>
      </c>
      <c r="G3329" s="17">
        <v>0</v>
      </c>
      <c r="H3329" s="5">
        <v>106020</v>
      </c>
    </row>
    <row r="3330" spans="1:8" ht="19.2" x14ac:dyDescent="0.45">
      <c r="A3330" s="25">
        <v>3</v>
      </c>
      <c r="B3330" s="26">
        <v>106020</v>
      </c>
      <c r="G3330" s="17">
        <v>0</v>
      </c>
      <c r="H3330" s="5">
        <v>106020</v>
      </c>
    </row>
    <row r="3331" spans="1:8" ht="19.2" x14ac:dyDescent="0.45">
      <c r="A3331" s="29">
        <v>3</v>
      </c>
      <c r="B3331" s="30">
        <v>106020</v>
      </c>
      <c r="G3331" s="17">
        <v>0</v>
      </c>
      <c r="H3331" s="5">
        <v>106020</v>
      </c>
    </row>
    <row r="3332" spans="1:8" ht="19.2" x14ac:dyDescent="0.45">
      <c r="A3332" s="25">
        <v>3</v>
      </c>
      <c r="B3332" s="26">
        <v>106000</v>
      </c>
      <c r="G3332" s="17">
        <v>0</v>
      </c>
      <c r="H3332" s="5">
        <v>106000</v>
      </c>
    </row>
    <row r="3333" spans="1:8" ht="19.2" x14ac:dyDescent="0.45">
      <c r="A3333" s="29">
        <v>3</v>
      </c>
      <c r="B3333" s="30">
        <v>106000</v>
      </c>
      <c r="G3333" s="17">
        <v>0</v>
      </c>
      <c r="H3333" s="5">
        <v>106000</v>
      </c>
    </row>
    <row r="3334" spans="1:8" ht="19.2" x14ac:dyDescent="0.45">
      <c r="A3334" s="25">
        <v>3</v>
      </c>
      <c r="B3334" s="26">
        <v>106000</v>
      </c>
      <c r="G3334" s="17">
        <v>0</v>
      </c>
      <c r="H3334" s="5">
        <v>106000</v>
      </c>
    </row>
    <row r="3335" spans="1:8" ht="19.2" x14ac:dyDescent="0.45">
      <c r="A3335" s="29">
        <v>3</v>
      </c>
      <c r="B3335" s="30">
        <v>106000</v>
      </c>
      <c r="G3335" s="17">
        <v>0</v>
      </c>
      <c r="H3335" s="5">
        <v>106000</v>
      </c>
    </row>
    <row r="3336" spans="1:8" ht="19.2" x14ac:dyDescent="0.45">
      <c r="A3336" s="25">
        <v>3</v>
      </c>
      <c r="B3336" s="26">
        <v>105700</v>
      </c>
      <c r="G3336" s="17">
        <v>0</v>
      </c>
      <c r="H3336" s="5">
        <v>105700</v>
      </c>
    </row>
    <row r="3337" spans="1:8" ht="19.2" x14ac:dyDescent="0.45">
      <c r="A3337" s="29">
        <v>3</v>
      </c>
      <c r="B3337" s="30">
        <v>105700</v>
      </c>
      <c r="G3337" s="17">
        <v>0</v>
      </c>
      <c r="H3337" s="5">
        <v>105700</v>
      </c>
    </row>
    <row r="3338" spans="1:8" ht="19.2" x14ac:dyDescent="0.45">
      <c r="A3338" s="25">
        <v>3</v>
      </c>
      <c r="B3338" s="26">
        <v>105500</v>
      </c>
      <c r="G3338" s="17">
        <v>0</v>
      </c>
      <c r="H3338" s="5">
        <v>105500</v>
      </c>
    </row>
    <row r="3339" spans="1:8" ht="19.2" x14ac:dyDescent="0.45">
      <c r="A3339" s="29">
        <v>3</v>
      </c>
      <c r="B3339" s="30">
        <v>105500</v>
      </c>
      <c r="G3339" s="17">
        <v>0</v>
      </c>
      <c r="H3339" s="5">
        <v>105500</v>
      </c>
    </row>
    <row r="3340" spans="1:8" ht="19.2" x14ac:dyDescent="0.45">
      <c r="A3340" s="25">
        <v>3</v>
      </c>
      <c r="B3340" s="26">
        <v>105500</v>
      </c>
      <c r="G3340" s="17">
        <v>0</v>
      </c>
      <c r="H3340" s="5">
        <v>105500</v>
      </c>
    </row>
    <row r="3341" spans="1:8" ht="19.2" x14ac:dyDescent="0.45">
      <c r="A3341" s="29">
        <v>2</v>
      </c>
      <c r="B3341" s="30">
        <v>105500</v>
      </c>
      <c r="G3341" s="17">
        <v>0</v>
      </c>
      <c r="H3341" s="5">
        <v>105500</v>
      </c>
    </row>
    <row r="3342" spans="1:8" ht="19.2" x14ac:dyDescent="0.45">
      <c r="A3342" s="25">
        <v>2</v>
      </c>
      <c r="B3342" s="26">
        <v>105380</v>
      </c>
      <c r="G3342" s="17">
        <v>0</v>
      </c>
      <c r="H3342" s="5">
        <v>105380</v>
      </c>
    </row>
    <row r="3343" spans="1:8" ht="19.2" x14ac:dyDescent="0.45">
      <c r="A3343" s="29">
        <v>3</v>
      </c>
      <c r="B3343" s="30">
        <v>105200</v>
      </c>
      <c r="G3343" s="17">
        <v>0</v>
      </c>
      <c r="H3343" s="5">
        <v>105200</v>
      </c>
    </row>
    <row r="3344" spans="1:8" ht="19.2" x14ac:dyDescent="0.45">
      <c r="A3344" s="25">
        <v>3</v>
      </c>
      <c r="B3344" s="26">
        <v>105200</v>
      </c>
      <c r="G3344" s="17">
        <v>0</v>
      </c>
      <c r="H3344" s="5">
        <v>105200</v>
      </c>
    </row>
    <row r="3345" spans="1:8" ht="19.2" x14ac:dyDescent="0.45">
      <c r="A3345" s="29">
        <v>3</v>
      </c>
      <c r="B3345" s="30">
        <v>105200</v>
      </c>
      <c r="G3345" s="17">
        <v>0</v>
      </c>
      <c r="H3345" s="5">
        <v>105200</v>
      </c>
    </row>
    <row r="3346" spans="1:8" ht="19.2" x14ac:dyDescent="0.45">
      <c r="A3346" s="25">
        <v>3</v>
      </c>
      <c r="B3346" s="26">
        <v>105200</v>
      </c>
      <c r="G3346" s="17">
        <v>0</v>
      </c>
      <c r="H3346" s="5">
        <v>105200</v>
      </c>
    </row>
    <row r="3347" spans="1:8" ht="19.2" x14ac:dyDescent="0.45">
      <c r="A3347" s="29">
        <v>3</v>
      </c>
      <c r="B3347" s="30">
        <v>105200</v>
      </c>
      <c r="G3347" s="17">
        <v>0</v>
      </c>
      <c r="H3347" s="5">
        <v>105200</v>
      </c>
    </row>
    <row r="3348" spans="1:8" ht="19.2" x14ac:dyDescent="0.45">
      <c r="A3348" s="25">
        <v>3</v>
      </c>
      <c r="B3348" s="26">
        <v>105200</v>
      </c>
      <c r="G3348" s="17">
        <v>0</v>
      </c>
      <c r="H3348" s="5">
        <v>105200</v>
      </c>
    </row>
    <row r="3349" spans="1:8" ht="19.2" x14ac:dyDescent="0.45">
      <c r="A3349" s="29">
        <v>3</v>
      </c>
      <c r="B3349" s="30">
        <v>105000</v>
      </c>
      <c r="G3349" s="17">
        <v>0</v>
      </c>
      <c r="H3349" s="5">
        <v>105000</v>
      </c>
    </row>
    <row r="3350" spans="1:8" ht="19.2" x14ac:dyDescent="0.45">
      <c r="A3350" s="25">
        <v>2</v>
      </c>
      <c r="B3350" s="26">
        <v>105000</v>
      </c>
      <c r="G3350" s="17">
        <v>50</v>
      </c>
      <c r="H3350" s="5">
        <v>105000</v>
      </c>
    </row>
    <row r="3351" spans="1:8" ht="19.2" x14ac:dyDescent="0.45">
      <c r="A3351" s="29">
        <v>3</v>
      </c>
      <c r="B3351" s="30">
        <v>105000</v>
      </c>
      <c r="G3351" s="17">
        <v>100</v>
      </c>
      <c r="H3351" s="5">
        <v>105000</v>
      </c>
    </row>
    <row r="3352" spans="1:8" ht="19.2" x14ac:dyDescent="0.45">
      <c r="A3352" s="25">
        <v>3</v>
      </c>
      <c r="B3352" s="26">
        <v>105000</v>
      </c>
      <c r="G3352" s="17">
        <v>0</v>
      </c>
      <c r="H3352" s="5">
        <v>105000</v>
      </c>
    </row>
    <row r="3353" spans="1:8" ht="19.2" x14ac:dyDescent="0.45">
      <c r="A3353" s="29">
        <v>3</v>
      </c>
      <c r="B3353" s="30">
        <v>105000</v>
      </c>
      <c r="G3353" s="17">
        <v>0</v>
      </c>
      <c r="H3353" s="5">
        <v>105000</v>
      </c>
    </row>
    <row r="3354" spans="1:8" ht="19.2" x14ac:dyDescent="0.45">
      <c r="A3354" s="25">
        <v>2</v>
      </c>
      <c r="B3354" s="26">
        <v>105000</v>
      </c>
      <c r="G3354" s="17">
        <v>0</v>
      </c>
      <c r="H3354" s="5">
        <v>105000</v>
      </c>
    </row>
    <row r="3355" spans="1:8" ht="19.2" x14ac:dyDescent="0.45">
      <c r="A3355" s="29">
        <v>3</v>
      </c>
      <c r="B3355" s="30">
        <v>105000</v>
      </c>
      <c r="G3355" s="17">
        <v>0</v>
      </c>
      <c r="H3355" s="5">
        <v>105000</v>
      </c>
    </row>
    <row r="3356" spans="1:8" ht="19.2" x14ac:dyDescent="0.45">
      <c r="A3356" s="25">
        <v>2</v>
      </c>
      <c r="B3356" s="26">
        <v>105000</v>
      </c>
      <c r="G3356" s="17">
        <v>0</v>
      </c>
      <c r="H3356" s="5">
        <v>105000</v>
      </c>
    </row>
    <row r="3357" spans="1:8" ht="19.2" x14ac:dyDescent="0.45">
      <c r="A3357" s="29">
        <v>2</v>
      </c>
      <c r="B3357" s="30">
        <v>105000</v>
      </c>
      <c r="G3357" s="17">
        <v>0</v>
      </c>
      <c r="H3357" s="5">
        <v>105000</v>
      </c>
    </row>
    <row r="3358" spans="1:8" ht="19.2" x14ac:dyDescent="0.45">
      <c r="A3358" s="25">
        <v>3</v>
      </c>
      <c r="B3358" s="26">
        <v>104650</v>
      </c>
      <c r="G3358" s="17">
        <v>100</v>
      </c>
      <c r="H3358" s="5">
        <v>104650</v>
      </c>
    </row>
    <row r="3359" spans="1:8" ht="19.2" x14ac:dyDescent="0.45">
      <c r="A3359" s="29">
        <v>2</v>
      </c>
      <c r="B3359" s="30">
        <v>104500</v>
      </c>
      <c r="G3359" s="17">
        <v>0</v>
      </c>
      <c r="H3359" s="5">
        <v>104500</v>
      </c>
    </row>
    <row r="3360" spans="1:8" ht="19.2" x14ac:dyDescent="0.45">
      <c r="A3360" s="25">
        <v>3</v>
      </c>
      <c r="B3360" s="26">
        <v>104300</v>
      </c>
      <c r="G3360" s="17">
        <v>0</v>
      </c>
      <c r="H3360" s="5">
        <v>104300</v>
      </c>
    </row>
    <row r="3361" spans="1:8" ht="19.2" x14ac:dyDescent="0.45">
      <c r="A3361" s="29">
        <v>3</v>
      </c>
      <c r="B3361" s="30">
        <v>104000</v>
      </c>
      <c r="G3361" s="17">
        <v>100</v>
      </c>
      <c r="H3361" s="5">
        <v>104000</v>
      </c>
    </row>
    <row r="3362" spans="1:8" ht="19.2" x14ac:dyDescent="0.45">
      <c r="A3362" s="25">
        <v>3</v>
      </c>
      <c r="B3362" s="26">
        <v>104000</v>
      </c>
      <c r="G3362" s="17">
        <v>100</v>
      </c>
      <c r="H3362" s="5">
        <v>104000</v>
      </c>
    </row>
    <row r="3363" spans="1:8" ht="19.2" x14ac:dyDescent="0.45">
      <c r="A3363" s="29">
        <v>3</v>
      </c>
      <c r="B3363" s="30">
        <v>104000</v>
      </c>
      <c r="G3363" s="17">
        <v>100</v>
      </c>
      <c r="H3363" s="5">
        <v>104000</v>
      </c>
    </row>
    <row r="3364" spans="1:8" ht="19.2" x14ac:dyDescent="0.45">
      <c r="A3364" s="25">
        <v>3</v>
      </c>
      <c r="B3364" s="26">
        <v>104000</v>
      </c>
      <c r="G3364" s="17">
        <v>100</v>
      </c>
      <c r="H3364" s="5">
        <v>104000</v>
      </c>
    </row>
    <row r="3365" spans="1:8" ht="19.2" x14ac:dyDescent="0.45">
      <c r="A3365" s="29">
        <v>2</v>
      </c>
      <c r="B3365" s="30">
        <v>103294</v>
      </c>
      <c r="G3365" s="17">
        <v>0</v>
      </c>
      <c r="H3365" s="5">
        <v>103294</v>
      </c>
    </row>
    <row r="3366" spans="1:8" ht="19.2" x14ac:dyDescent="0.45">
      <c r="A3366" s="25">
        <v>2</v>
      </c>
      <c r="B3366" s="26">
        <v>103200</v>
      </c>
      <c r="G3366" s="17">
        <v>0</v>
      </c>
      <c r="H3366" s="5">
        <v>103200</v>
      </c>
    </row>
    <row r="3367" spans="1:8" ht="19.2" x14ac:dyDescent="0.45">
      <c r="A3367" s="29">
        <v>2</v>
      </c>
      <c r="B3367" s="30">
        <v>102772</v>
      </c>
      <c r="G3367" s="17">
        <v>0</v>
      </c>
      <c r="H3367" s="5">
        <v>102772</v>
      </c>
    </row>
    <row r="3368" spans="1:8" ht="19.2" x14ac:dyDescent="0.45">
      <c r="A3368" s="25">
        <v>3</v>
      </c>
      <c r="B3368" s="26">
        <v>102544</v>
      </c>
      <c r="G3368" s="17">
        <v>0</v>
      </c>
      <c r="H3368" s="5">
        <v>102544</v>
      </c>
    </row>
    <row r="3369" spans="1:8" ht="19.2" x14ac:dyDescent="0.45">
      <c r="A3369" s="29">
        <v>3</v>
      </c>
      <c r="B3369" s="30">
        <v>102500</v>
      </c>
      <c r="G3369" s="17">
        <v>100</v>
      </c>
      <c r="H3369" s="5">
        <v>102500</v>
      </c>
    </row>
    <row r="3370" spans="1:8" ht="19.2" x14ac:dyDescent="0.45">
      <c r="A3370" s="25">
        <v>3</v>
      </c>
      <c r="B3370" s="26">
        <v>102500</v>
      </c>
      <c r="G3370" s="17">
        <v>100</v>
      </c>
      <c r="H3370" s="5">
        <v>102500</v>
      </c>
    </row>
    <row r="3371" spans="1:8" ht="19.2" x14ac:dyDescent="0.45">
      <c r="A3371" s="29">
        <v>2</v>
      </c>
      <c r="B3371" s="30">
        <v>102000</v>
      </c>
      <c r="G3371" s="17">
        <v>0</v>
      </c>
      <c r="H3371" s="5">
        <v>102000</v>
      </c>
    </row>
    <row r="3372" spans="1:8" ht="19.2" x14ac:dyDescent="0.45">
      <c r="A3372" s="25">
        <v>2</v>
      </c>
      <c r="B3372" s="26">
        <v>102000</v>
      </c>
      <c r="G3372" s="17">
        <v>0</v>
      </c>
      <c r="H3372" s="5">
        <v>102000</v>
      </c>
    </row>
    <row r="3373" spans="1:8" ht="19.2" x14ac:dyDescent="0.45">
      <c r="A3373" s="29">
        <v>3</v>
      </c>
      <c r="B3373" s="30">
        <v>101943</v>
      </c>
      <c r="G3373" s="17">
        <v>100</v>
      </c>
      <c r="H3373" s="5">
        <v>101943</v>
      </c>
    </row>
    <row r="3374" spans="1:8" ht="19.2" x14ac:dyDescent="0.45">
      <c r="A3374" s="25">
        <v>3</v>
      </c>
      <c r="B3374" s="26">
        <v>101228</v>
      </c>
      <c r="G3374" s="17">
        <v>0</v>
      </c>
      <c r="H3374" s="5">
        <v>101228</v>
      </c>
    </row>
    <row r="3375" spans="1:8" ht="19.2" x14ac:dyDescent="0.45">
      <c r="A3375" s="29">
        <v>3</v>
      </c>
      <c r="B3375" s="30">
        <v>101228</v>
      </c>
      <c r="G3375" s="17">
        <v>0</v>
      </c>
      <c r="H3375" s="5">
        <v>101228</v>
      </c>
    </row>
    <row r="3376" spans="1:8" ht="19.2" x14ac:dyDescent="0.45">
      <c r="A3376" s="25">
        <v>3</v>
      </c>
      <c r="B3376" s="26">
        <v>100706</v>
      </c>
      <c r="G3376" s="17">
        <v>0</v>
      </c>
      <c r="H3376" s="5">
        <v>100706</v>
      </c>
    </row>
    <row r="3377" spans="1:8" ht="19.2" x14ac:dyDescent="0.45">
      <c r="A3377" s="29">
        <v>3</v>
      </c>
      <c r="B3377" s="30">
        <v>100500</v>
      </c>
      <c r="G3377" s="17">
        <v>0</v>
      </c>
      <c r="H3377" s="5">
        <v>100500</v>
      </c>
    </row>
    <row r="3378" spans="1:8" ht="19.2" x14ac:dyDescent="0.45">
      <c r="A3378" s="25">
        <v>3</v>
      </c>
      <c r="B3378" s="26">
        <v>100500</v>
      </c>
      <c r="G3378" s="17">
        <v>0</v>
      </c>
      <c r="H3378" s="5">
        <v>100500</v>
      </c>
    </row>
    <row r="3379" spans="1:8" ht="19.2" x14ac:dyDescent="0.45">
      <c r="A3379" s="29">
        <v>3</v>
      </c>
      <c r="B3379" s="30">
        <v>100000</v>
      </c>
      <c r="G3379" s="17">
        <v>100</v>
      </c>
      <c r="H3379" s="5">
        <v>100000</v>
      </c>
    </row>
    <row r="3380" spans="1:8" ht="19.2" x14ac:dyDescent="0.45">
      <c r="A3380" s="25">
        <v>1</v>
      </c>
      <c r="B3380" s="26">
        <v>100000</v>
      </c>
      <c r="G3380" s="17">
        <v>100</v>
      </c>
      <c r="H3380" s="5">
        <v>100000</v>
      </c>
    </row>
    <row r="3381" spans="1:8" ht="19.2" x14ac:dyDescent="0.45">
      <c r="A3381" s="29">
        <v>2</v>
      </c>
      <c r="B3381" s="30">
        <v>100000</v>
      </c>
      <c r="G3381" s="17">
        <v>100</v>
      </c>
      <c r="H3381" s="5">
        <v>100000</v>
      </c>
    </row>
    <row r="3382" spans="1:8" ht="19.2" x14ac:dyDescent="0.45">
      <c r="A3382" s="25">
        <v>2</v>
      </c>
      <c r="B3382" s="26">
        <v>100000</v>
      </c>
      <c r="G3382" s="17">
        <v>100</v>
      </c>
      <c r="H3382" s="5">
        <v>100000</v>
      </c>
    </row>
    <row r="3383" spans="1:8" ht="19.2" x14ac:dyDescent="0.45">
      <c r="A3383" s="29">
        <v>3</v>
      </c>
      <c r="B3383" s="30">
        <v>100000</v>
      </c>
      <c r="G3383" s="17">
        <v>0</v>
      </c>
      <c r="H3383" s="5">
        <v>100000</v>
      </c>
    </row>
    <row r="3384" spans="1:8" ht="19.2" x14ac:dyDescent="0.45">
      <c r="A3384" s="25">
        <v>3</v>
      </c>
      <c r="B3384" s="26">
        <v>100000</v>
      </c>
      <c r="G3384" s="17">
        <v>0</v>
      </c>
      <c r="H3384" s="5">
        <v>100000</v>
      </c>
    </row>
    <row r="3385" spans="1:8" ht="19.2" x14ac:dyDescent="0.45">
      <c r="A3385" s="29">
        <v>3</v>
      </c>
      <c r="B3385" s="30">
        <v>100000</v>
      </c>
      <c r="G3385" s="17">
        <v>100</v>
      </c>
      <c r="H3385" s="5">
        <v>100000</v>
      </c>
    </row>
    <row r="3386" spans="1:8" ht="19.2" x14ac:dyDescent="0.45">
      <c r="A3386" s="25">
        <v>3</v>
      </c>
      <c r="B3386" s="26">
        <v>100000</v>
      </c>
      <c r="G3386" s="17">
        <v>0</v>
      </c>
      <c r="H3386" s="5">
        <v>100000</v>
      </c>
    </row>
    <row r="3387" spans="1:8" ht="19.2" x14ac:dyDescent="0.45">
      <c r="A3387" s="29">
        <v>3</v>
      </c>
      <c r="B3387" s="30">
        <v>100000</v>
      </c>
      <c r="G3387" s="17">
        <v>0</v>
      </c>
      <c r="H3387" s="5">
        <v>100000</v>
      </c>
    </row>
    <row r="3388" spans="1:8" ht="19.2" x14ac:dyDescent="0.45">
      <c r="A3388" s="25">
        <v>3</v>
      </c>
      <c r="B3388" s="26">
        <v>100000</v>
      </c>
      <c r="G3388" s="17">
        <v>100</v>
      </c>
      <c r="H3388" s="5">
        <v>100000</v>
      </c>
    </row>
    <row r="3389" spans="1:8" ht="19.2" x14ac:dyDescent="0.45">
      <c r="A3389" s="29">
        <v>4</v>
      </c>
      <c r="B3389" s="30">
        <v>100000</v>
      </c>
      <c r="G3389" s="17">
        <v>0</v>
      </c>
      <c r="H3389" s="5">
        <v>100000</v>
      </c>
    </row>
    <row r="3390" spans="1:8" ht="19.2" x14ac:dyDescent="0.45">
      <c r="A3390" s="25">
        <v>3</v>
      </c>
      <c r="B3390" s="26">
        <v>100000</v>
      </c>
      <c r="G3390" s="17">
        <v>100</v>
      </c>
      <c r="H3390" s="5">
        <v>100000</v>
      </c>
    </row>
    <row r="3391" spans="1:8" ht="19.2" x14ac:dyDescent="0.45">
      <c r="A3391" s="29">
        <v>2</v>
      </c>
      <c r="B3391" s="30">
        <v>100000</v>
      </c>
      <c r="G3391" s="17">
        <v>0</v>
      </c>
      <c r="H3391" s="5">
        <v>100000</v>
      </c>
    </row>
    <row r="3392" spans="1:8" ht="19.2" x14ac:dyDescent="0.45">
      <c r="A3392" s="25">
        <v>2</v>
      </c>
      <c r="B3392" s="26">
        <v>100000</v>
      </c>
      <c r="G3392" s="17">
        <v>0</v>
      </c>
      <c r="H3392" s="5">
        <v>100000</v>
      </c>
    </row>
    <row r="3393" spans="1:8" ht="19.2" x14ac:dyDescent="0.45">
      <c r="A3393" s="29">
        <v>2</v>
      </c>
      <c r="B3393" s="30">
        <v>100000</v>
      </c>
      <c r="G3393" s="17">
        <v>0</v>
      </c>
      <c r="H3393" s="5">
        <v>100000</v>
      </c>
    </row>
    <row r="3394" spans="1:8" ht="19.2" x14ac:dyDescent="0.45">
      <c r="A3394" s="25">
        <v>1</v>
      </c>
      <c r="B3394" s="26">
        <v>100000</v>
      </c>
      <c r="G3394" s="17">
        <v>0</v>
      </c>
      <c r="H3394" s="5">
        <v>100000</v>
      </c>
    </row>
    <row r="3395" spans="1:8" ht="19.2" x14ac:dyDescent="0.45">
      <c r="A3395" s="29">
        <v>2</v>
      </c>
      <c r="B3395" s="30">
        <v>100000</v>
      </c>
      <c r="G3395" s="17">
        <v>100</v>
      </c>
      <c r="H3395" s="5">
        <v>100000</v>
      </c>
    </row>
    <row r="3396" spans="1:8" ht="19.2" x14ac:dyDescent="0.45">
      <c r="A3396" s="25">
        <v>1</v>
      </c>
      <c r="B3396" s="26">
        <v>100000</v>
      </c>
      <c r="G3396" s="17">
        <v>100</v>
      </c>
      <c r="H3396" s="5">
        <v>100000</v>
      </c>
    </row>
    <row r="3397" spans="1:8" ht="19.2" x14ac:dyDescent="0.45">
      <c r="A3397" s="29">
        <v>1</v>
      </c>
      <c r="B3397" s="30">
        <v>100000</v>
      </c>
      <c r="G3397" s="17">
        <v>0</v>
      </c>
      <c r="H3397" s="5">
        <v>100000</v>
      </c>
    </row>
    <row r="3398" spans="1:8" ht="19.2" x14ac:dyDescent="0.45">
      <c r="A3398" s="25">
        <v>1</v>
      </c>
      <c r="B3398" s="26">
        <v>100000</v>
      </c>
      <c r="G3398" s="17">
        <v>0</v>
      </c>
      <c r="H3398" s="5">
        <v>100000</v>
      </c>
    </row>
    <row r="3399" spans="1:8" ht="19.2" x14ac:dyDescent="0.45">
      <c r="A3399" s="29">
        <v>2</v>
      </c>
      <c r="B3399" s="30">
        <v>100000</v>
      </c>
      <c r="G3399" s="17">
        <v>0</v>
      </c>
      <c r="H3399" s="5">
        <v>100000</v>
      </c>
    </row>
    <row r="3400" spans="1:8" ht="19.2" x14ac:dyDescent="0.45">
      <c r="A3400" s="25">
        <v>2</v>
      </c>
      <c r="B3400" s="26">
        <v>100000</v>
      </c>
      <c r="G3400" s="17">
        <v>100</v>
      </c>
      <c r="H3400" s="5">
        <v>100000</v>
      </c>
    </row>
    <row r="3401" spans="1:8" ht="19.2" x14ac:dyDescent="0.45">
      <c r="A3401" s="29">
        <v>3</v>
      </c>
      <c r="B3401" s="30">
        <v>100000</v>
      </c>
      <c r="G3401" s="17">
        <v>0</v>
      </c>
      <c r="H3401" s="5">
        <v>100000</v>
      </c>
    </row>
    <row r="3402" spans="1:8" ht="19.2" x14ac:dyDescent="0.45">
      <c r="A3402" s="25">
        <v>1</v>
      </c>
      <c r="B3402" s="26">
        <v>100000</v>
      </c>
      <c r="G3402" s="17">
        <v>50</v>
      </c>
      <c r="H3402" s="5">
        <v>100000</v>
      </c>
    </row>
    <row r="3403" spans="1:8" ht="19.2" x14ac:dyDescent="0.45">
      <c r="A3403" s="29">
        <v>3</v>
      </c>
      <c r="B3403" s="30">
        <v>100000</v>
      </c>
      <c r="G3403" s="17">
        <v>50</v>
      </c>
      <c r="H3403" s="5">
        <v>100000</v>
      </c>
    </row>
    <row r="3404" spans="1:8" ht="19.2" x14ac:dyDescent="0.45">
      <c r="A3404" s="25">
        <v>3</v>
      </c>
      <c r="B3404" s="26">
        <v>100000</v>
      </c>
      <c r="G3404" s="17">
        <v>100</v>
      </c>
      <c r="H3404" s="5">
        <v>100000</v>
      </c>
    </row>
    <row r="3405" spans="1:8" ht="19.2" x14ac:dyDescent="0.45">
      <c r="A3405" s="29">
        <v>2</v>
      </c>
      <c r="B3405" s="30">
        <v>100000</v>
      </c>
      <c r="G3405" s="17">
        <v>0</v>
      </c>
      <c r="H3405" s="5">
        <v>100000</v>
      </c>
    </row>
    <row r="3406" spans="1:8" ht="19.2" x14ac:dyDescent="0.45">
      <c r="A3406" s="25">
        <v>1</v>
      </c>
      <c r="B3406" s="26">
        <v>100000</v>
      </c>
      <c r="G3406" s="17">
        <v>0</v>
      </c>
      <c r="H3406" s="5">
        <v>100000</v>
      </c>
    </row>
    <row r="3407" spans="1:8" ht="19.2" x14ac:dyDescent="0.45">
      <c r="A3407" s="29">
        <v>2</v>
      </c>
      <c r="B3407" s="30">
        <v>100000</v>
      </c>
      <c r="G3407" s="17">
        <v>0</v>
      </c>
      <c r="H3407" s="5">
        <v>100000</v>
      </c>
    </row>
    <row r="3408" spans="1:8" ht="19.2" x14ac:dyDescent="0.45">
      <c r="A3408" s="25">
        <v>2</v>
      </c>
      <c r="B3408" s="26">
        <v>100000</v>
      </c>
      <c r="G3408" s="17">
        <v>0</v>
      </c>
      <c r="H3408" s="5">
        <v>100000</v>
      </c>
    </row>
    <row r="3409" spans="1:8" ht="19.2" x14ac:dyDescent="0.45">
      <c r="A3409" s="29">
        <v>2</v>
      </c>
      <c r="B3409" s="30">
        <v>100000</v>
      </c>
      <c r="G3409" s="17">
        <v>100</v>
      </c>
      <c r="H3409" s="5">
        <v>100000</v>
      </c>
    </row>
    <row r="3410" spans="1:8" ht="19.2" x14ac:dyDescent="0.45">
      <c r="A3410" s="25">
        <v>3</v>
      </c>
      <c r="B3410" s="26">
        <v>100000</v>
      </c>
      <c r="G3410" s="17">
        <v>0</v>
      </c>
      <c r="H3410" s="5">
        <v>100000</v>
      </c>
    </row>
    <row r="3411" spans="1:8" ht="19.2" x14ac:dyDescent="0.45">
      <c r="A3411" s="29">
        <v>2</v>
      </c>
      <c r="B3411" s="30">
        <v>100000</v>
      </c>
      <c r="G3411" s="17">
        <v>0</v>
      </c>
      <c r="H3411" s="5">
        <v>100000</v>
      </c>
    </row>
    <row r="3412" spans="1:8" ht="19.2" x14ac:dyDescent="0.45">
      <c r="A3412" s="25">
        <v>2</v>
      </c>
      <c r="B3412" s="26">
        <v>100000</v>
      </c>
      <c r="G3412" s="17">
        <v>100</v>
      </c>
      <c r="H3412" s="5">
        <v>100000</v>
      </c>
    </row>
    <row r="3413" spans="1:8" ht="19.2" x14ac:dyDescent="0.45">
      <c r="A3413" s="29">
        <v>2</v>
      </c>
      <c r="B3413" s="30">
        <v>100000</v>
      </c>
      <c r="G3413" s="17">
        <v>0</v>
      </c>
      <c r="H3413" s="5">
        <v>100000</v>
      </c>
    </row>
    <row r="3414" spans="1:8" ht="19.2" x14ac:dyDescent="0.45">
      <c r="A3414" s="25">
        <v>3</v>
      </c>
      <c r="B3414" s="26">
        <v>100000</v>
      </c>
      <c r="G3414" s="17">
        <v>0</v>
      </c>
      <c r="H3414" s="5">
        <v>100000</v>
      </c>
    </row>
    <row r="3415" spans="1:8" ht="19.2" x14ac:dyDescent="0.45">
      <c r="A3415" s="29">
        <v>2</v>
      </c>
      <c r="B3415" s="30">
        <v>100000</v>
      </c>
      <c r="G3415" s="17">
        <v>0</v>
      </c>
      <c r="H3415" s="5">
        <v>100000</v>
      </c>
    </row>
    <row r="3416" spans="1:8" ht="19.2" x14ac:dyDescent="0.45">
      <c r="A3416" s="25">
        <v>2</v>
      </c>
      <c r="B3416" s="26">
        <v>97750</v>
      </c>
      <c r="G3416" s="17">
        <v>100</v>
      </c>
      <c r="H3416" s="5">
        <v>97750</v>
      </c>
    </row>
    <row r="3417" spans="1:8" ht="19.2" x14ac:dyDescent="0.45">
      <c r="A3417" s="29">
        <v>2</v>
      </c>
      <c r="B3417" s="30">
        <v>97218</v>
      </c>
      <c r="G3417" s="17">
        <v>0</v>
      </c>
      <c r="H3417" s="5">
        <v>97218</v>
      </c>
    </row>
    <row r="3418" spans="1:8" ht="19.2" x14ac:dyDescent="0.45">
      <c r="A3418" s="25">
        <v>2</v>
      </c>
      <c r="B3418" s="26">
        <v>97218</v>
      </c>
      <c r="G3418" s="17">
        <v>0</v>
      </c>
      <c r="H3418" s="5">
        <v>97218</v>
      </c>
    </row>
    <row r="3419" spans="1:8" ht="19.2" x14ac:dyDescent="0.45">
      <c r="A3419" s="29">
        <v>2</v>
      </c>
      <c r="B3419" s="30">
        <v>96578</v>
      </c>
      <c r="G3419" s="17">
        <v>100</v>
      </c>
      <c r="H3419" s="5">
        <v>96578</v>
      </c>
    </row>
    <row r="3420" spans="1:8" ht="19.2" x14ac:dyDescent="0.45">
      <c r="A3420" s="25">
        <v>2</v>
      </c>
      <c r="B3420" s="26">
        <v>96578</v>
      </c>
      <c r="G3420" s="17">
        <v>0</v>
      </c>
      <c r="H3420" s="5">
        <v>96578</v>
      </c>
    </row>
    <row r="3421" spans="1:8" ht="19.2" x14ac:dyDescent="0.45">
      <c r="A3421" s="29">
        <v>3</v>
      </c>
      <c r="B3421" s="30">
        <v>96100</v>
      </c>
      <c r="G3421" s="17">
        <v>100</v>
      </c>
      <c r="H3421" s="5">
        <v>96100</v>
      </c>
    </row>
    <row r="3422" spans="1:8" ht="19.2" x14ac:dyDescent="0.45">
      <c r="A3422" s="25">
        <v>3</v>
      </c>
      <c r="B3422" s="26">
        <v>95000</v>
      </c>
      <c r="G3422" s="17">
        <v>100</v>
      </c>
      <c r="H3422" s="5">
        <v>95000</v>
      </c>
    </row>
    <row r="3423" spans="1:8" ht="19.2" x14ac:dyDescent="0.45">
      <c r="A3423" s="29">
        <v>3</v>
      </c>
      <c r="B3423" s="30">
        <v>95000</v>
      </c>
      <c r="G3423" s="17">
        <v>100</v>
      </c>
      <c r="H3423" s="5">
        <v>95000</v>
      </c>
    </row>
    <row r="3424" spans="1:8" ht="19.2" x14ac:dyDescent="0.45">
      <c r="A3424" s="25">
        <v>3</v>
      </c>
      <c r="B3424" s="26">
        <v>95000</v>
      </c>
      <c r="G3424" s="17">
        <v>100</v>
      </c>
      <c r="H3424" s="5">
        <v>95000</v>
      </c>
    </row>
    <row r="3425" spans="1:8" ht="19.2" x14ac:dyDescent="0.45">
      <c r="A3425" s="29">
        <v>1</v>
      </c>
      <c r="B3425" s="30">
        <v>95000</v>
      </c>
      <c r="G3425" s="17">
        <v>100</v>
      </c>
      <c r="H3425" s="5">
        <v>95000</v>
      </c>
    </row>
    <row r="3426" spans="1:8" ht="19.2" x14ac:dyDescent="0.45">
      <c r="A3426" s="25">
        <v>2</v>
      </c>
      <c r="B3426" s="26">
        <v>95000</v>
      </c>
      <c r="G3426" s="17">
        <v>0</v>
      </c>
      <c r="H3426" s="5">
        <v>95000</v>
      </c>
    </row>
    <row r="3427" spans="1:8" ht="19.2" x14ac:dyDescent="0.45">
      <c r="A3427" s="29">
        <v>3</v>
      </c>
      <c r="B3427" s="30">
        <v>95000</v>
      </c>
      <c r="G3427" s="17">
        <v>0</v>
      </c>
      <c r="H3427" s="5">
        <v>95000</v>
      </c>
    </row>
    <row r="3428" spans="1:8" ht="19.2" x14ac:dyDescent="0.45">
      <c r="A3428" s="25">
        <v>3</v>
      </c>
      <c r="B3428" s="26">
        <v>95000</v>
      </c>
      <c r="G3428" s="17">
        <v>0</v>
      </c>
      <c r="H3428" s="5">
        <v>95000</v>
      </c>
    </row>
    <row r="3429" spans="1:8" ht="19.2" x14ac:dyDescent="0.45">
      <c r="A3429" s="29">
        <v>3</v>
      </c>
      <c r="B3429" s="30">
        <v>95000</v>
      </c>
      <c r="G3429" s="17">
        <v>0</v>
      </c>
      <c r="H3429" s="5">
        <v>95000</v>
      </c>
    </row>
    <row r="3430" spans="1:8" ht="19.2" x14ac:dyDescent="0.45">
      <c r="A3430" s="25">
        <v>3</v>
      </c>
      <c r="B3430" s="26">
        <v>95000</v>
      </c>
      <c r="G3430" s="17">
        <v>0</v>
      </c>
      <c r="H3430" s="5">
        <v>95000</v>
      </c>
    </row>
    <row r="3431" spans="1:8" ht="19.2" x14ac:dyDescent="0.45">
      <c r="A3431" s="29">
        <v>3</v>
      </c>
      <c r="B3431" s="30">
        <v>95000</v>
      </c>
      <c r="G3431" s="17">
        <v>100</v>
      </c>
      <c r="H3431" s="5">
        <v>95000</v>
      </c>
    </row>
    <row r="3432" spans="1:8" ht="19.2" x14ac:dyDescent="0.45">
      <c r="A3432" s="25">
        <v>2</v>
      </c>
      <c r="B3432" s="26">
        <v>95000</v>
      </c>
      <c r="G3432" s="17">
        <v>100</v>
      </c>
      <c r="H3432" s="5">
        <v>95000</v>
      </c>
    </row>
    <row r="3433" spans="1:8" ht="19.2" x14ac:dyDescent="0.45">
      <c r="A3433" s="29">
        <v>2</v>
      </c>
      <c r="B3433" s="30">
        <v>95000</v>
      </c>
      <c r="G3433" s="17">
        <v>0</v>
      </c>
      <c r="H3433" s="5">
        <v>95000</v>
      </c>
    </row>
    <row r="3434" spans="1:8" ht="19.2" x14ac:dyDescent="0.45">
      <c r="A3434" s="25">
        <v>2</v>
      </c>
      <c r="B3434" s="26">
        <v>95000</v>
      </c>
      <c r="G3434" s="17">
        <v>100</v>
      </c>
      <c r="H3434" s="5">
        <v>95000</v>
      </c>
    </row>
    <row r="3435" spans="1:8" ht="19.2" x14ac:dyDescent="0.45">
      <c r="A3435" s="29">
        <v>2</v>
      </c>
      <c r="B3435" s="30">
        <v>95000</v>
      </c>
      <c r="G3435" s="17">
        <v>0</v>
      </c>
      <c r="H3435" s="5">
        <v>95000</v>
      </c>
    </row>
    <row r="3436" spans="1:8" ht="19.2" x14ac:dyDescent="0.45">
      <c r="A3436" s="25">
        <v>2</v>
      </c>
      <c r="B3436" s="26">
        <v>95000</v>
      </c>
      <c r="G3436" s="17">
        <v>100</v>
      </c>
      <c r="H3436" s="5">
        <v>95000</v>
      </c>
    </row>
    <row r="3437" spans="1:8" ht="19.2" x14ac:dyDescent="0.45">
      <c r="A3437" s="29">
        <v>3</v>
      </c>
      <c r="B3437" s="30">
        <v>94300</v>
      </c>
      <c r="G3437" s="17">
        <v>0</v>
      </c>
      <c r="H3437" s="5">
        <v>94300</v>
      </c>
    </row>
    <row r="3438" spans="1:8" ht="19.2" x14ac:dyDescent="0.45">
      <c r="A3438" s="25">
        <v>3</v>
      </c>
      <c r="B3438" s="26">
        <v>94192</v>
      </c>
      <c r="G3438" s="17">
        <v>0</v>
      </c>
      <c r="H3438" s="5">
        <v>94192</v>
      </c>
    </row>
    <row r="3439" spans="1:8" ht="19.2" x14ac:dyDescent="0.45">
      <c r="A3439" s="29">
        <v>3</v>
      </c>
      <c r="B3439" s="30">
        <v>94000</v>
      </c>
      <c r="G3439" s="17">
        <v>100</v>
      </c>
      <c r="H3439" s="5">
        <v>94000</v>
      </c>
    </row>
    <row r="3440" spans="1:8" ht="19.2" x14ac:dyDescent="0.45">
      <c r="A3440" s="25">
        <v>3</v>
      </c>
      <c r="B3440" s="26">
        <v>94000</v>
      </c>
      <c r="G3440" s="17">
        <v>0</v>
      </c>
      <c r="H3440" s="5">
        <v>94000</v>
      </c>
    </row>
    <row r="3441" spans="1:8" ht="19.2" x14ac:dyDescent="0.45">
      <c r="A3441" s="29">
        <v>3</v>
      </c>
      <c r="B3441" s="30">
        <v>94000</v>
      </c>
      <c r="G3441" s="17">
        <v>100</v>
      </c>
      <c r="H3441" s="5">
        <v>94000</v>
      </c>
    </row>
    <row r="3442" spans="1:8" ht="19.2" x14ac:dyDescent="0.45">
      <c r="A3442" s="25">
        <v>3</v>
      </c>
      <c r="B3442" s="26">
        <v>94000</v>
      </c>
      <c r="G3442" s="17">
        <v>0</v>
      </c>
      <c r="H3442" s="5">
        <v>94000</v>
      </c>
    </row>
    <row r="3443" spans="1:8" ht="19.2" x14ac:dyDescent="0.45">
      <c r="A3443" s="29">
        <v>3</v>
      </c>
      <c r="B3443" s="30">
        <v>94000</v>
      </c>
      <c r="G3443" s="17">
        <v>0</v>
      </c>
      <c r="H3443" s="5">
        <v>94000</v>
      </c>
    </row>
    <row r="3444" spans="1:8" ht="19.2" x14ac:dyDescent="0.45">
      <c r="A3444" s="25">
        <v>3</v>
      </c>
      <c r="B3444" s="26">
        <v>93919</v>
      </c>
      <c r="G3444" s="17">
        <v>100</v>
      </c>
      <c r="H3444" s="5">
        <v>93919</v>
      </c>
    </row>
    <row r="3445" spans="1:8" ht="19.2" x14ac:dyDescent="0.45">
      <c r="A3445" s="29">
        <v>2</v>
      </c>
      <c r="B3445" s="30">
        <v>93918</v>
      </c>
      <c r="G3445" s="17">
        <v>100</v>
      </c>
      <c r="H3445" s="5">
        <v>93918</v>
      </c>
    </row>
    <row r="3446" spans="1:8" ht="19.2" x14ac:dyDescent="0.45">
      <c r="A3446" s="25">
        <v>3</v>
      </c>
      <c r="B3446" s="26">
        <v>93800</v>
      </c>
      <c r="G3446" s="17">
        <v>100</v>
      </c>
      <c r="H3446" s="5">
        <v>93800</v>
      </c>
    </row>
    <row r="3447" spans="1:8" ht="19.2" x14ac:dyDescent="0.45">
      <c r="A3447" s="29">
        <v>1</v>
      </c>
      <c r="B3447" s="30">
        <v>92700</v>
      </c>
      <c r="G3447" s="17">
        <v>100</v>
      </c>
      <c r="H3447" s="5">
        <v>92700</v>
      </c>
    </row>
    <row r="3448" spans="1:8" ht="19.2" x14ac:dyDescent="0.45">
      <c r="A3448" s="25">
        <v>1</v>
      </c>
      <c r="B3448" s="26">
        <v>92700</v>
      </c>
      <c r="G3448" s="17">
        <v>100</v>
      </c>
      <c r="H3448" s="5">
        <v>92700</v>
      </c>
    </row>
    <row r="3449" spans="1:8" ht="19.2" x14ac:dyDescent="0.45">
      <c r="A3449" s="29">
        <v>3</v>
      </c>
      <c r="B3449" s="30">
        <v>92000</v>
      </c>
      <c r="G3449" s="17">
        <v>100</v>
      </c>
      <c r="H3449" s="5">
        <v>92000</v>
      </c>
    </row>
    <row r="3450" spans="1:8" ht="19.2" x14ac:dyDescent="0.45">
      <c r="A3450" s="25">
        <v>3</v>
      </c>
      <c r="B3450" s="26">
        <v>90700</v>
      </c>
      <c r="G3450" s="17">
        <v>0</v>
      </c>
      <c r="H3450" s="5">
        <v>90700</v>
      </c>
    </row>
    <row r="3451" spans="1:8" ht="19.2" x14ac:dyDescent="0.45">
      <c r="A3451" s="29">
        <v>3</v>
      </c>
      <c r="B3451" s="30">
        <v>90700</v>
      </c>
      <c r="G3451" s="17">
        <v>0</v>
      </c>
      <c r="H3451" s="5">
        <v>90700</v>
      </c>
    </row>
    <row r="3452" spans="1:8" ht="19.2" x14ac:dyDescent="0.45">
      <c r="A3452" s="25">
        <v>3</v>
      </c>
      <c r="B3452" s="26">
        <v>90700</v>
      </c>
      <c r="G3452" s="17">
        <v>0</v>
      </c>
      <c r="H3452" s="5">
        <v>90700</v>
      </c>
    </row>
    <row r="3453" spans="1:8" ht="19.2" x14ac:dyDescent="0.45">
      <c r="A3453" s="29">
        <v>3</v>
      </c>
      <c r="B3453" s="30">
        <v>90700</v>
      </c>
      <c r="G3453" s="17">
        <v>0</v>
      </c>
      <c r="H3453" s="5">
        <v>90700</v>
      </c>
    </row>
    <row r="3454" spans="1:8" ht="19.2" x14ac:dyDescent="0.45">
      <c r="A3454" s="25">
        <v>3</v>
      </c>
      <c r="B3454" s="26">
        <v>90700</v>
      </c>
      <c r="G3454" s="17">
        <v>0</v>
      </c>
      <c r="H3454" s="5">
        <v>90700</v>
      </c>
    </row>
    <row r="3455" spans="1:8" ht="19.2" x14ac:dyDescent="0.45">
      <c r="A3455" s="29">
        <v>3</v>
      </c>
      <c r="B3455" s="30">
        <v>90700</v>
      </c>
      <c r="G3455" s="17">
        <v>0</v>
      </c>
      <c r="H3455" s="5">
        <v>90700</v>
      </c>
    </row>
    <row r="3456" spans="1:8" ht="19.2" x14ac:dyDescent="0.45">
      <c r="A3456" s="25">
        <v>3</v>
      </c>
      <c r="B3456" s="26">
        <v>90000</v>
      </c>
      <c r="G3456" s="17">
        <v>0</v>
      </c>
      <c r="H3456" s="5">
        <v>90000</v>
      </c>
    </row>
    <row r="3457" spans="1:8" ht="19.2" x14ac:dyDescent="0.45">
      <c r="A3457" s="29">
        <v>2</v>
      </c>
      <c r="B3457" s="30">
        <v>90000</v>
      </c>
      <c r="G3457" s="17">
        <v>0</v>
      </c>
      <c r="H3457" s="5">
        <v>90000</v>
      </c>
    </row>
    <row r="3458" spans="1:8" ht="19.2" x14ac:dyDescent="0.45">
      <c r="A3458" s="25">
        <v>2</v>
      </c>
      <c r="B3458" s="26">
        <v>90000</v>
      </c>
      <c r="G3458" s="17">
        <v>0</v>
      </c>
      <c r="H3458" s="5">
        <v>90000</v>
      </c>
    </row>
    <row r="3459" spans="1:8" ht="19.2" x14ac:dyDescent="0.45">
      <c r="A3459" s="29">
        <v>3</v>
      </c>
      <c r="B3459" s="30">
        <v>90000</v>
      </c>
      <c r="G3459" s="17">
        <v>100</v>
      </c>
      <c r="H3459" s="5">
        <v>90000</v>
      </c>
    </row>
    <row r="3460" spans="1:8" ht="19.2" x14ac:dyDescent="0.45">
      <c r="A3460" s="25">
        <v>2</v>
      </c>
      <c r="B3460" s="26">
        <v>90000</v>
      </c>
      <c r="G3460" s="17">
        <v>0</v>
      </c>
      <c r="H3460" s="5">
        <v>90000</v>
      </c>
    </row>
    <row r="3461" spans="1:8" ht="19.2" x14ac:dyDescent="0.45">
      <c r="A3461" s="29">
        <v>1</v>
      </c>
      <c r="B3461" s="30">
        <v>90000</v>
      </c>
      <c r="G3461" s="17">
        <v>0</v>
      </c>
      <c r="H3461" s="5">
        <v>90000</v>
      </c>
    </row>
    <row r="3462" spans="1:8" ht="19.2" x14ac:dyDescent="0.45">
      <c r="A3462" s="25">
        <v>2</v>
      </c>
      <c r="B3462" s="26">
        <v>90000</v>
      </c>
      <c r="G3462" s="17">
        <v>100</v>
      </c>
      <c r="H3462" s="5">
        <v>90000</v>
      </c>
    </row>
    <row r="3463" spans="1:8" ht="19.2" x14ac:dyDescent="0.45">
      <c r="A3463" s="29">
        <v>2</v>
      </c>
      <c r="B3463" s="30">
        <v>90000</v>
      </c>
      <c r="G3463" s="17">
        <v>100</v>
      </c>
      <c r="H3463" s="5">
        <v>90000</v>
      </c>
    </row>
    <row r="3464" spans="1:8" ht="19.2" x14ac:dyDescent="0.45">
      <c r="A3464" s="25">
        <v>3</v>
      </c>
      <c r="B3464" s="26">
        <v>90000</v>
      </c>
      <c r="G3464" s="17">
        <v>100</v>
      </c>
      <c r="H3464" s="5">
        <v>90000</v>
      </c>
    </row>
    <row r="3465" spans="1:8" ht="19.2" x14ac:dyDescent="0.45">
      <c r="A3465" s="29">
        <v>2</v>
      </c>
      <c r="B3465" s="30">
        <v>90000</v>
      </c>
      <c r="G3465" s="17">
        <v>0</v>
      </c>
      <c r="H3465" s="5">
        <v>90000</v>
      </c>
    </row>
    <row r="3466" spans="1:8" ht="19.2" x14ac:dyDescent="0.45">
      <c r="A3466" s="25">
        <v>1</v>
      </c>
      <c r="B3466" s="26">
        <v>90000</v>
      </c>
      <c r="G3466" s="17">
        <v>0</v>
      </c>
      <c r="H3466" s="5">
        <v>90000</v>
      </c>
    </row>
    <row r="3467" spans="1:8" ht="19.2" x14ac:dyDescent="0.45">
      <c r="A3467" s="29">
        <v>3</v>
      </c>
      <c r="B3467" s="30">
        <v>90000</v>
      </c>
      <c r="G3467" s="17">
        <v>100</v>
      </c>
      <c r="H3467" s="5">
        <v>90000</v>
      </c>
    </row>
    <row r="3468" spans="1:8" ht="19.2" x14ac:dyDescent="0.45">
      <c r="A3468" s="25">
        <v>3</v>
      </c>
      <c r="B3468" s="26">
        <v>90000</v>
      </c>
      <c r="G3468" s="17">
        <v>100</v>
      </c>
      <c r="H3468" s="5">
        <v>90000</v>
      </c>
    </row>
    <row r="3469" spans="1:8" ht="19.2" x14ac:dyDescent="0.45">
      <c r="A3469" s="29">
        <v>3</v>
      </c>
      <c r="B3469" s="30">
        <v>90000</v>
      </c>
      <c r="G3469" s="17">
        <v>0</v>
      </c>
      <c r="H3469" s="5">
        <v>90000</v>
      </c>
    </row>
    <row r="3470" spans="1:8" ht="19.2" x14ac:dyDescent="0.45">
      <c r="A3470" s="25">
        <v>3</v>
      </c>
      <c r="B3470" s="26">
        <v>90000</v>
      </c>
      <c r="G3470" s="17">
        <v>0</v>
      </c>
      <c r="H3470" s="5">
        <v>90000</v>
      </c>
    </row>
    <row r="3471" spans="1:8" ht="19.2" x14ac:dyDescent="0.45">
      <c r="A3471" s="29">
        <v>2</v>
      </c>
      <c r="B3471" s="30">
        <v>90000</v>
      </c>
      <c r="G3471" s="17">
        <v>0</v>
      </c>
      <c r="H3471" s="5">
        <v>90000</v>
      </c>
    </row>
    <row r="3472" spans="1:8" ht="19.2" x14ac:dyDescent="0.45">
      <c r="A3472" s="25">
        <v>2</v>
      </c>
      <c r="B3472" s="26">
        <v>90000</v>
      </c>
      <c r="G3472" s="17">
        <v>0</v>
      </c>
      <c r="H3472" s="5">
        <v>90000</v>
      </c>
    </row>
    <row r="3473" spans="1:8" ht="19.2" x14ac:dyDescent="0.45">
      <c r="A3473" s="29">
        <v>3</v>
      </c>
      <c r="B3473" s="30">
        <v>90000</v>
      </c>
      <c r="G3473" s="17">
        <v>100</v>
      </c>
      <c r="H3473" s="5">
        <v>90000</v>
      </c>
    </row>
    <row r="3474" spans="1:8" ht="19.2" x14ac:dyDescent="0.45">
      <c r="A3474" s="25">
        <v>3</v>
      </c>
      <c r="B3474" s="26">
        <v>90000</v>
      </c>
      <c r="G3474" s="17">
        <v>100</v>
      </c>
      <c r="H3474" s="5">
        <v>90000</v>
      </c>
    </row>
    <row r="3475" spans="1:8" ht="19.2" x14ac:dyDescent="0.45">
      <c r="A3475" s="29">
        <v>2</v>
      </c>
      <c r="B3475" s="30">
        <v>90000</v>
      </c>
      <c r="G3475" s="17">
        <v>0</v>
      </c>
      <c r="H3475" s="5">
        <v>90000</v>
      </c>
    </row>
    <row r="3476" spans="1:8" ht="19.2" x14ac:dyDescent="0.45">
      <c r="A3476" s="25">
        <v>3</v>
      </c>
      <c r="B3476" s="26">
        <v>90000</v>
      </c>
      <c r="G3476" s="17">
        <v>100</v>
      </c>
      <c r="H3476" s="5">
        <v>90000</v>
      </c>
    </row>
    <row r="3477" spans="1:8" ht="19.2" x14ac:dyDescent="0.45">
      <c r="A3477" s="29">
        <v>2</v>
      </c>
      <c r="B3477" s="30">
        <v>90000</v>
      </c>
      <c r="G3477" s="17">
        <v>0</v>
      </c>
      <c r="H3477" s="5">
        <v>90000</v>
      </c>
    </row>
    <row r="3478" spans="1:8" ht="19.2" x14ac:dyDescent="0.45">
      <c r="A3478" s="25">
        <v>3</v>
      </c>
      <c r="B3478" s="26">
        <v>87980</v>
      </c>
      <c r="G3478" s="17">
        <v>0</v>
      </c>
      <c r="H3478" s="5">
        <v>87980</v>
      </c>
    </row>
    <row r="3479" spans="1:8" ht="19.2" x14ac:dyDescent="0.45">
      <c r="A3479" s="29">
        <v>3</v>
      </c>
      <c r="B3479" s="30">
        <v>87980</v>
      </c>
      <c r="G3479" s="17">
        <v>0</v>
      </c>
      <c r="H3479" s="5">
        <v>87980</v>
      </c>
    </row>
    <row r="3480" spans="1:8" ht="19.2" x14ac:dyDescent="0.45">
      <c r="A3480" s="25">
        <v>3</v>
      </c>
      <c r="B3480" s="26">
        <v>87000</v>
      </c>
      <c r="G3480" s="17">
        <v>0</v>
      </c>
      <c r="H3480" s="5">
        <v>87000</v>
      </c>
    </row>
    <row r="3481" spans="1:8" ht="19.2" x14ac:dyDescent="0.45">
      <c r="A3481" s="29">
        <v>3</v>
      </c>
      <c r="B3481" s="30">
        <v>87000</v>
      </c>
      <c r="G3481" s="17">
        <v>100</v>
      </c>
      <c r="H3481" s="5">
        <v>87000</v>
      </c>
    </row>
    <row r="3482" spans="1:8" ht="19.2" x14ac:dyDescent="0.45">
      <c r="A3482" s="25">
        <v>2</v>
      </c>
      <c r="B3482" s="26">
        <v>87000</v>
      </c>
      <c r="G3482" s="17">
        <v>0</v>
      </c>
      <c r="H3482" s="5">
        <v>87000</v>
      </c>
    </row>
    <row r="3483" spans="1:8" ht="19.2" x14ac:dyDescent="0.45">
      <c r="A3483" s="29">
        <v>3</v>
      </c>
      <c r="B3483" s="30">
        <v>86466</v>
      </c>
      <c r="G3483" s="17">
        <v>100</v>
      </c>
      <c r="H3483" s="5">
        <v>86466</v>
      </c>
    </row>
    <row r="3484" spans="1:8" ht="19.2" x14ac:dyDescent="0.45">
      <c r="A3484" s="25">
        <v>3</v>
      </c>
      <c r="B3484" s="26">
        <v>86000</v>
      </c>
      <c r="G3484" s="17">
        <v>100</v>
      </c>
      <c r="H3484" s="5">
        <v>86000</v>
      </c>
    </row>
    <row r="3485" spans="1:8" ht="19.2" x14ac:dyDescent="0.45">
      <c r="A3485" s="29">
        <v>3</v>
      </c>
      <c r="B3485" s="30">
        <v>85847</v>
      </c>
      <c r="G3485" s="17">
        <v>100</v>
      </c>
      <c r="H3485" s="5">
        <v>85847</v>
      </c>
    </row>
    <row r="3486" spans="1:8" ht="19.2" x14ac:dyDescent="0.45">
      <c r="A3486" s="25">
        <v>3</v>
      </c>
      <c r="B3486" s="26">
        <v>85847</v>
      </c>
      <c r="G3486" s="17">
        <v>100</v>
      </c>
      <c r="H3486" s="5">
        <v>85847</v>
      </c>
    </row>
    <row r="3487" spans="1:8" ht="19.2" x14ac:dyDescent="0.45">
      <c r="A3487" s="29">
        <v>3</v>
      </c>
      <c r="B3487" s="30">
        <v>85500</v>
      </c>
      <c r="G3487" s="17">
        <v>0</v>
      </c>
      <c r="H3487" s="5">
        <v>85500</v>
      </c>
    </row>
    <row r="3488" spans="1:8" ht="19.2" x14ac:dyDescent="0.45">
      <c r="A3488" s="25">
        <v>3</v>
      </c>
      <c r="B3488" s="26">
        <v>85500</v>
      </c>
      <c r="G3488" s="17">
        <v>0</v>
      </c>
      <c r="H3488" s="5">
        <v>85500</v>
      </c>
    </row>
    <row r="3489" spans="1:8" ht="19.2" x14ac:dyDescent="0.45">
      <c r="A3489" s="29">
        <v>3</v>
      </c>
      <c r="B3489" s="30">
        <v>85500</v>
      </c>
      <c r="G3489" s="17">
        <v>0</v>
      </c>
      <c r="H3489" s="5">
        <v>85500</v>
      </c>
    </row>
    <row r="3490" spans="1:8" ht="19.2" x14ac:dyDescent="0.45">
      <c r="A3490" s="25">
        <v>2</v>
      </c>
      <c r="B3490" s="26">
        <v>85066</v>
      </c>
      <c r="G3490" s="17">
        <v>100</v>
      </c>
      <c r="H3490" s="5">
        <v>85066</v>
      </c>
    </row>
    <row r="3491" spans="1:8" ht="19.2" x14ac:dyDescent="0.45">
      <c r="A3491" s="29">
        <v>2</v>
      </c>
      <c r="B3491" s="30">
        <v>85066</v>
      </c>
      <c r="G3491" s="17">
        <v>0</v>
      </c>
      <c r="H3491" s="5">
        <v>85066</v>
      </c>
    </row>
    <row r="3492" spans="1:8" ht="19.2" x14ac:dyDescent="0.45">
      <c r="A3492" s="25">
        <v>2</v>
      </c>
      <c r="B3492" s="26">
        <v>85066</v>
      </c>
      <c r="G3492" s="17">
        <v>100</v>
      </c>
      <c r="H3492" s="5">
        <v>85066</v>
      </c>
    </row>
    <row r="3493" spans="1:8" ht="19.2" x14ac:dyDescent="0.45">
      <c r="A3493" s="29">
        <v>2</v>
      </c>
      <c r="B3493" s="30">
        <v>85066</v>
      </c>
      <c r="G3493" s="17">
        <v>0</v>
      </c>
      <c r="H3493" s="5">
        <v>85066</v>
      </c>
    </row>
    <row r="3494" spans="1:8" ht="19.2" x14ac:dyDescent="0.45">
      <c r="A3494" s="25">
        <v>1</v>
      </c>
      <c r="B3494" s="26">
        <v>85000</v>
      </c>
      <c r="G3494" s="17">
        <v>0</v>
      </c>
      <c r="H3494" s="5">
        <v>85000</v>
      </c>
    </row>
    <row r="3495" spans="1:8" ht="19.2" x14ac:dyDescent="0.45">
      <c r="A3495" s="29">
        <v>1</v>
      </c>
      <c r="B3495" s="30">
        <v>85000</v>
      </c>
      <c r="G3495" s="17">
        <v>100</v>
      </c>
      <c r="H3495" s="5">
        <v>85000</v>
      </c>
    </row>
    <row r="3496" spans="1:8" ht="19.2" x14ac:dyDescent="0.45">
      <c r="A3496" s="25">
        <v>1</v>
      </c>
      <c r="B3496" s="26">
        <v>85000</v>
      </c>
      <c r="G3496" s="17">
        <v>0</v>
      </c>
      <c r="H3496" s="5">
        <v>85000</v>
      </c>
    </row>
    <row r="3497" spans="1:8" ht="19.2" x14ac:dyDescent="0.45">
      <c r="A3497" s="29">
        <v>1</v>
      </c>
      <c r="B3497" s="30">
        <v>85000</v>
      </c>
      <c r="G3497" s="17">
        <v>0</v>
      </c>
      <c r="H3497" s="5">
        <v>85000</v>
      </c>
    </row>
    <row r="3498" spans="1:8" ht="19.2" x14ac:dyDescent="0.45">
      <c r="A3498" s="25">
        <v>1</v>
      </c>
      <c r="B3498" s="26">
        <v>85000</v>
      </c>
      <c r="G3498" s="17">
        <v>0</v>
      </c>
      <c r="H3498" s="5">
        <v>85000</v>
      </c>
    </row>
    <row r="3499" spans="1:8" ht="19.2" x14ac:dyDescent="0.45">
      <c r="A3499" s="29">
        <v>2</v>
      </c>
      <c r="B3499" s="30">
        <v>85000</v>
      </c>
      <c r="G3499" s="17">
        <v>0</v>
      </c>
      <c r="H3499" s="5">
        <v>85000</v>
      </c>
    </row>
    <row r="3500" spans="1:8" ht="19.2" x14ac:dyDescent="0.45">
      <c r="A3500" s="25">
        <v>1</v>
      </c>
      <c r="B3500" s="26">
        <v>85000</v>
      </c>
      <c r="G3500" s="17">
        <v>100</v>
      </c>
      <c r="H3500" s="5">
        <v>85000</v>
      </c>
    </row>
    <row r="3501" spans="1:8" ht="19.2" x14ac:dyDescent="0.45">
      <c r="A3501" s="29">
        <v>2</v>
      </c>
      <c r="B3501" s="30">
        <v>85000</v>
      </c>
      <c r="G3501" s="17">
        <v>0</v>
      </c>
      <c r="H3501" s="5">
        <v>85000</v>
      </c>
    </row>
    <row r="3502" spans="1:8" ht="19.2" x14ac:dyDescent="0.45">
      <c r="A3502" s="25">
        <v>3</v>
      </c>
      <c r="B3502" s="26">
        <v>85000</v>
      </c>
      <c r="G3502" s="17">
        <v>0</v>
      </c>
      <c r="H3502" s="5">
        <v>85000</v>
      </c>
    </row>
    <row r="3503" spans="1:8" ht="19.2" x14ac:dyDescent="0.45">
      <c r="A3503" s="29">
        <v>1</v>
      </c>
      <c r="B3503" s="30">
        <v>85000</v>
      </c>
      <c r="G3503" s="17">
        <v>100</v>
      </c>
      <c r="H3503" s="5">
        <v>85000</v>
      </c>
    </row>
    <row r="3504" spans="1:8" ht="19.2" x14ac:dyDescent="0.45">
      <c r="A3504" s="25">
        <v>3</v>
      </c>
      <c r="B3504" s="26">
        <v>85000</v>
      </c>
      <c r="G3504" s="17">
        <v>100</v>
      </c>
      <c r="H3504" s="5">
        <v>85000</v>
      </c>
    </row>
    <row r="3505" spans="1:8" ht="19.2" x14ac:dyDescent="0.45">
      <c r="A3505" s="29">
        <v>3</v>
      </c>
      <c r="B3505" s="30">
        <v>85000</v>
      </c>
      <c r="G3505" s="17">
        <v>0</v>
      </c>
      <c r="H3505" s="5">
        <v>85000</v>
      </c>
    </row>
    <row r="3506" spans="1:8" ht="19.2" x14ac:dyDescent="0.45">
      <c r="A3506" s="25">
        <v>1</v>
      </c>
      <c r="B3506" s="26">
        <v>85000</v>
      </c>
      <c r="G3506" s="17">
        <v>100</v>
      </c>
      <c r="H3506" s="5">
        <v>85000</v>
      </c>
    </row>
    <row r="3507" spans="1:8" ht="19.2" x14ac:dyDescent="0.45">
      <c r="A3507" s="29">
        <v>2</v>
      </c>
      <c r="B3507" s="30">
        <v>85000</v>
      </c>
      <c r="G3507" s="17">
        <v>0</v>
      </c>
      <c r="H3507" s="5">
        <v>85000</v>
      </c>
    </row>
    <row r="3508" spans="1:8" ht="19.2" x14ac:dyDescent="0.45">
      <c r="A3508" s="25">
        <v>3</v>
      </c>
      <c r="B3508" s="26">
        <v>85000</v>
      </c>
      <c r="G3508" s="17">
        <v>100</v>
      </c>
      <c r="H3508" s="5">
        <v>85000</v>
      </c>
    </row>
    <row r="3509" spans="1:8" ht="19.2" x14ac:dyDescent="0.45">
      <c r="A3509" s="29">
        <v>3</v>
      </c>
      <c r="B3509" s="30">
        <v>85000</v>
      </c>
      <c r="G3509" s="17">
        <v>0</v>
      </c>
      <c r="H3509" s="5">
        <v>85000</v>
      </c>
    </row>
    <row r="3510" spans="1:8" ht="19.2" x14ac:dyDescent="0.45">
      <c r="A3510" s="25">
        <v>3</v>
      </c>
      <c r="B3510" s="26">
        <v>84000</v>
      </c>
      <c r="G3510" s="17">
        <v>100</v>
      </c>
      <c r="H3510" s="5">
        <v>84000</v>
      </c>
    </row>
    <row r="3511" spans="1:8" ht="19.2" x14ac:dyDescent="0.45">
      <c r="A3511" s="29">
        <v>3</v>
      </c>
      <c r="B3511" s="30">
        <v>84000</v>
      </c>
      <c r="G3511" s="17">
        <v>100</v>
      </c>
      <c r="H3511" s="5">
        <v>84000</v>
      </c>
    </row>
    <row r="3512" spans="1:8" ht="19.2" x14ac:dyDescent="0.45">
      <c r="A3512" s="25">
        <v>2</v>
      </c>
      <c r="B3512" s="26">
        <v>83500</v>
      </c>
      <c r="G3512" s="17">
        <v>100</v>
      </c>
      <c r="H3512" s="5">
        <v>83500</v>
      </c>
    </row>
    <row r="3513" spans="1:8" ht="19.2" x14ac:dyDescent="0.45">
      <c r="A3513" s="29">
        <v>3</v>
      </c>
      <c r="B3513" s="30">
        <v>83270</v>
      </c>
      <c r="G3513" s="17">
        <v>100</v>
      </c>
      <c r="H3513" s="5">
        <v>83270</v>
      </c>
    </row>
    <row r="3514" spans="1:8" ht="19.2" x14ac:dyDescent="0.45">
      <c r="A3514" s="25">
        <v>2</v>
      </c>
      <c r="B3514" s="26">
        <v>82920</v>
      </c>
      <c r="G3514" s="17">
        <v>100</v>
      </c>
      <c r="H3514" s="5">
        <v>82920</v>
      </c>
    </row>
    <row r="3515" spans="1:8" ht="19.2" x14ac:dyDescent="0.45">
      <c r="A3515" s="29">
        <v>3</v>
      </c>
      <c r="B3515" s="30">
        <v>82365</v>
      </c>
      <c r="G3515" s="17">
        <v>0</v>
      </c>
      <c r="H3515" s="5">
        <v>82365</v>
      </c>
    </row>
    <row r="3516" spans="1:8" ht="19.2" x14ac:dyDescent="0.45">
      <c r="A3516" s="25">
        <v>3</v>
      </c>
      <c r="B3516" s="26">
        <v>82365</v>
      </c>
      <c r="G3516" s="17">
        <v>0</v>
      </c>
      <c r="H3516" s="5">
        <v>82365</v>
      </c>
    </row>
    <row r="3517" spans="1:8" ht="19.2" x14ac:dyDescent="0.45">
      <c r="A3517" s="29">
        <v>3</v>
      </c>
      <c r="B3517" s="30">
        <v>82365</v>
      </c>
      <c r="G3517" s="17">
        <v>0</v>
      </c>
      <c r="H3517" s="5">
        <v>82365</v>
      </c>
    </row>
    <row r="3518" spans="1:8" ht="19.2" x14ac:dyDescent="0.45">
      <c r="A3518" s="25">
        <v>3</v>
      </c>
      <c r="B3518" s="26">
        <v>81666</v>
      </c>
      <c r="G3518" s="17">
        <v>100</v>
      </c>
      <c r="H3518" s="5">
        <v>81666</v>
      </c>
    </row>
    <row r="3519" spans="1:8" ht="19.2" x14ac:dyDescent="0.45">
      <c r="A3519" s="29">
        <v>3</v>
      </c>
      <c r="B3519" s="30">
        <v>81666</v>
      </c>
      <c r="G3519" s="17">
        <v>100</v>
      </c>
      <c r="H3519" s="5">
        <v>81666</v>
      </c>
    </row>
    <row r="3520" spans="1:8" ht="19.2" x14ac:dyDescent="0.45">
      <c r="A3520" s="25">
        <v>3</v>
      </c>
      <c r="B3520" s="26">
        <v>81500</v>
      </c>
      <c r="G3520" s="17">
        <v>0</v>
      </c>
      <c r="H3520" s="5">
        <v>81500</v>
      </c>
    </row>
    <row r="3521" spans="1:8" ht="19.2" x14ac:dyDescent="0.45">
      <c r="A3521" s="29">
        <v>3</v>
      </c>
      <c r="B3521" s="30">
        <v>81500</v>
      </c>
      <c r="G3521" s="17">
        <v>0</v>
      </c>
      <c r="H3521" s="5">
        <v>81500</v>
      </c>
    </row>
    <row r="3522" spans="1:8" ht="19.2" x14ac:dyDescent="0.45">
      <c r="A3522" s="25">
        <v>3</v>
      </c>
      <c r="B3522" s="26">
        <v>81500</v>
      </c>
      <c r="G3522" s="17">
        <v>0</v>
      </c>
      <c r="H3522" s="5">
        <v>81500</v>
      </c>
    </row>
    <row r="3523" spans="1:8" ht="19.2" x14ac:dyDescent="0.45">
      <c r="A3523" s="29">
        <v>3</v>
      </c>
      <c r="B3523" s="30">
        <v>81500</v>
      </c>
      <c r="G3523" s="17">
        <v>100</v>
      </c>
      <c r="H3523" s="5">
        <v>81500</v>
      </c>
    </row>
    <row r="3524" spans="1:8" ht="19.2" x14ac:dyDescent="0.45">
      <c r="A3524" s="25">
        <v>3</v>
      </c>
      <c r="B3524" s="26">
        <v>81500</v>
      </c>
      <c r="G3524" s="17">
        <v>0</v>
      </c>
      <c r="H3524" s="5">
        <v>81500</v>
      </c>
    </row>
    <row r="3525" spans="1:8" ht="19.2" x14ac:dyDescent="0.45">
      <c r="A3525" s="29">
        <v>3</v>
      </c>
      <c r="B3525" s="30">
        <v>81500</v>
      </c>
      <c r="G3525" s="17">
        <v>0</v>
      </c>
      <c r="H3525" s="5">
        <v>81500</v>
      </c>
    </row>
    <row r="3526" spans="1:8" ht="19.2" x14ac:dyDescent="0.45">
      <c r="A3526" s="25">
        <v>2</v>
      </c>
      <c r="B3526" s="26">
        <v>80481</v>
      </c>
      <c r="G3526" s="17">
        <v>0</v>
      </c>
      <c r="H3526" s="5">
        <v>80481</v>
      </c>
    </row>
    <row r="3527" spans="1:8" ht="19.2" x14ac:dyDescent="0.45">
      <c r="A3527" s="29">
        <v>3</v>
      </c>
      <c r="B3527" s="30">
        <v>80000</v>
      </c>
      <c r="G3527" s="17">
        <v>0</v>
      </c>
      <c r="H3527" s="5">
        <v>80000</v>
      </c>
    </row>
    <row r="3528" spans="1:8" ht="19.2" x14ac:dyDescent="0.45">
      <c r="A3528" s="25">
        <v>3</v>
      </c>
      <c r="B3528" s="26">
        <v>80000</v>
      </c>
      <c r="G3528" s="17">
        <v>0</v>
      </c>
      <c r="H3528" s="5">
        <v>80000</v>
      </c>
    </row>
    <row r="3529" spans="1:8" ht="19.2" x14ac:dyDescent="0.45">
      <c r="A3529" s="29">
        <v>3</v>
      </c>
      <c r="B3529" s="30">
        <v>80000</v>
      </c>
      <c r="G3529" s="17">
        <v>0</v>
      </c>
      <c r="H3529" s="5">
        <v>80000</v>
      </c>
    </row>
    <row r="3530" spans="1:8" ht="19.2" x14ac:dyDescent="0.45">
      <c r="A3530" s="25">
        <v>2</v>
      </c>
      <c r="B3530" s="26">
        <v>80000</v>
      </c>
      <c r="G3530" s="17">
        <v>0</v>
      </c>
      <c r="H3530" s="5">
        <v>80000</v>
      </c>
    </row>
    <row r="3531" spans="1:8" ht="19.2" x14ac:dyDescent="0.45">
      <c r="A3531" s="29">
        <v>3</v>
      </c>
      <c r="B3531" s="30">
        <v>80000</v>
      </c>
      <c r="G3531" s="17">
        <v>0</v>
      </c>
      <c r="H3531" s="5">
        <v>80000</v>
      </c>
    </row>
    <row r="3532" spans="1:8" ht="19.2" x14ac:dyDescent="0.45">
      <c r="A3532" s="25">
        <v>3</v>
      </c>
      <c r="B3532" s="26">
        <v>80000</v>
      </c>
      <c r="G3532" s="17">
        <v>100</v>
      </c>
      <c r="H3532" s="5">
        <v>80000</v>
      </c>
    </row>
    <row r="3533" spans="1:8" ht="19.2" x14ac:dyDescent="0.45">
      <c r="A3533" s="29">
        <v>3</v>
      </c>
      <c r="B3533" s="30">
        <v>80000</v>
      </c>
      <c r="G3533" s="17">
        <v>100</v>
      </c>
      <c r="H3533" s="5">
        <v>80000</v>
      </c>
    </row>
    <row r="3534" spans="1:8" ht="19.2" x14ac:dyDescent="0.45">
      <c r="A3534" s="25">
        <v>1</v>
      </c>
      <c r="B3534" s="26">
        <v>80000</v>
      </c>
      <c r="G3534" s="17">
        <v>50</v>
      </c>
      <c r="H3534" s="5">
        <v>80000</v>
      </c>
    </row>
    <row r="3535" spans="1:8" ht="19.2" x14ac:dyDescent="0.45">
      <c r="A3535" s="29">
        <v>3</v>
      </c>
      <c r="B3535" s="30">
        <v>80000</v>
      </c>
      <c r="G3535" s="17">
        <v>0</v>
      </c>
      <c r="H3535" s="5">
        <v>80000</v>
      </c>
    </row>
    <row r="3536" spans="1:8" ht="19.2" x14ac:dyDescent="0.45">
      <c r="A3536" s="25">
        <v>3</v>
      </c>
      <c r="B3536" s="26">
        <v>80000</v>
      </c>
      <c r="G3536" s="17">
        <v>100</v>
      </c>
      <c r="H3536" s="5">
        <v>80000</v>
      </c>
    </row>
    <row r="3537" spans="1:8" ht="19.2" x14ac:dyDescent="0.45">
      <c r="A3537" s="29">
        <v>2</v>
      </c>
      <c r="B3537" s="30">
        <v>80000</v>
      </c>
      <c r="G3537" s="17">
        <v>0</v>
      </c>
      <c r="H3537" s="5">
        <v>80000</v>
      </c>
    </row>
    <row r="3538" spans="1:8" ht="19.2" x14ac:dyDescent="0.45">
      <c r="A3538" s="25">
        <v>3</v>
      </c>
      <c r="B3538" s="26">
        <v>80000</v>
      </c>
      <c r="G3538" s="17">
        <v>0</v>
      </c>
      <c r="H3538" s="5">
        <v>80000</v>
      </c>
    </row>
    <row r="3539" spans="1:8" ht="19.2" x14ac:dyDescent="0.45">
      <c r="A3539" s="29">
        <v>2</v>
      </c>
      <c r="B3539" s="30">
        <v>80000</v>
      </c>
      <c r="G3539" s="17">
        <v>0</v>
      </c>
      <c r="H3539" s="5">
        <v>80000</v>
      </c>
    </row>
    <row r="3540" spans="1:8" ht="19.2" x14ac:dyDescent="0.45">
      <c r="A3540" s="25">
        <v>2</v>
      </c>
      <c r="B3540" s="26">
        <v>80000</v>
      </c>
      <c r="G3540" s="17">
        <v>0</v>
      </c>
      <c r="H3540" s="5">
        <v>80000</v>
      </c>
    </row>
    <row r="3541" spans="1:8" ht="19.2" x14ac:dyDescent="0.45">
      <c r="A3541" s="29">
        <v>2</v>
      </c>
      <c r="B3541" s="30">
        <v>80000</v>
      </c>
      <c r="G3541" s="17">
        <v>100</v>
      </c>
      <c r="H3541" s="5">
        <v>80000</v>
      </c>
    </row>
    <row r="3542" spans="1:8" ht="19.2" x14ac:dyDescent="0.45">
      <c r="A3542" s="25">
        <v>2</v>
      </c>
      <c r="B3542" s="26">
        <v>80000</v>
      </c>
      <c r="G3542" s="17">
        <v>100</v>
      </c>
      <c r="H3542" s="5">
        <v>80000</v>
      </c>
    </row>
    <row r="3543" spans="1:8" ht="19.2" x14ac:dyDescent="0.45">
      <c r="A3543" s="29">
        <v>2</v>
      </c>
      <c r="B3543" s="30">
        <v>80000</v>
      </c>
      <c r="G3543" s="17">
        <v>0</v>
      </c>
      <c r="H3543" s="5">
        <v>80000</v>
      </c>
    </row>
    <row r="3544" spans="1:8" ht="19.2" x14ac:dyDescent="0.45">
      <c r="A3544" s="25">
        <v>3</v>
      </c>
      <c r="B3544" s="26">
        <v>80000</v>
      </c>
      <c r="G3544" s="17">
        <v>100</v>
      </c>
      <c r="H3544" s="5">
        <v>80000</v>
      </c>
    </row>
    <row r="3545" spans="1:8" ht="19.2" x14ac:dyDescent="0.45">
      <c r="A3545" s="29">
        <v>2</v>
      </c>
      <c r="B3545" s="30">
        <v>79000</v>
      </c>
      <c r="G3545" s="17">
        <v>0</v>
      </c>
      <c r="H3545" s="5">
        <v>79000</v>
      </c>
    </row>
    <row r="3546" spans="1:8" ht="19.2" x14ac:dyDescent="0.45">
      <c r="A3546" s="25">
        <v>2</v>
      </c>
      <c r="B3546" s="26">
        <v>78990</v>
      </c>
      <c r="G3546" s="17">
        <v>0</v>
      </c>
      <c r="H3546" s="5">
        <v>78990</v>
      </c>
    </row>
    <row r="3547" spans="1:8" ht="19.2" x14ac:dyDescent="0.45">
      <c r="A3547" s="29">
        <v>2</v>
      </c>
      <c r="B3547" s="30">
        <v>78990</v>
      </c>
      <c r="G3547" s="17">
        <v>100</v>
      </c>
      <c r="H3547" s="5">
        <v>78990</v>
      </c>
    </row>
    <row r="3548" spans="1:8" ht="19.2" x14ac:dyDescent="0.45">
      <c r="A3548" s="25">
        <v>2</v>
      </c>
      <c r="B3548" s="26">
        <v>78990</v>
      </c>
      <c r="G3548" s="17">
        <v>0</v>
      </c>
      <c r="H3548" s="5">
        <v>78990</v>
      </c>
    </row>
    <row r="3549" spans="1:8" ht="19.2" x14ac:dyDescent="0.45">
      <c r="A3549" s="29">
        <v>3</v>
      </c>
      <c r="B3549" s="30">
        <v>78000</v>
      </c>
      <c r="G3549" s="17">
        <v>100</v>
      </c>
      <c r="H3549" s="5">
        <v>78000</v>
      </c>
    </row>
    <row r="3550" spans="1:8" ht="19.2" x14ac:dyDescent="0.45">
      <c r="A3550" s="25">
        <v>3</v>
      </c>
      <c r="B3550" s="26">
        <v>78000</v>
      </c>
      <c r="G3550" s="17">
        <v>0</v>
      </c>
      <c r="H3550" s="5">
        <v>78000</v>
      </c>
    </row>
    <row r="3551" spans="1:8" ht="19.2" x14ac:dyDescent="0.45">
      <c r="A3551" s="29">
        <v>3</v>
      </c>
      <c r="B3551" s="30">
        <v>77262</v>
      </c>
      <c r="G3551" s="17">
        <v>0</v>
      </c>
      <c r="H3551" s="5">
        <v>77262</v>
      </c>
    </row>
    <row r="3552" spans="1:8" ht="19.2" x14ac:dyDescent="0.45">
      <c r="A3552" s="25">
        <v>3</v>
      </c>
      <c r="B3552" s="26">
        <v>77262</v>
      </c>
      <c r="G3552" s="17">
        <v>0</v>
      </c>
      <c r="H3552" s="5">
        <v>77262</v>
      </c>
    </row>
    <row r="3553" spans="1:8" ht="19.2" x14ac:dyDescent="0.45">
      <c r="A3553" s="29">
        <v>2</v>
      </c>
      <c r="B3553" s="30">
        <v>75344</v>
      </c>
      <c r="G3553" s="17">
        <v>100</v>
      </c>
      <c r="H3553" s="5">
        <v>75344</v>
      </c>
    </row>
    <row r="3554" spans="1:8" ht="19.2" x14ac:dyDescent="0.45">
      <c r="A3554" s="25">
        <v>2</v>
      </c>
      <c r="B3554" s="26">
        <v>75116</v>
      </c>
      <c r="G3554" s="17">
        <v>100</v>
      </c>
      <c r="H3554" s="5">
        <v>75116</v>
      </c>
    </row>
    <row r="3555" spans="1:8" ht="19.2" x14ac:dyDescent="0.45">
      <c r="A3555" s="29">
        <v>3</v>
      </c>
      <c r="B3555" s="30">
        <v>75116</v>
      </c>
      <c r="G3555" s="17">
        <v>100</v>
      </c>
      <c r="H3555" s="5">
        <v>75116</v>
      </c>
    </row>
    <row r="3556" spans="1:8" ht="19.2" x14ac:dyDescent="0.45">
      <c r="A3556" s="25">
        <v>3</v>
      </c>
      <c r="B3556" s="26">
        <v>75116</v>
      </c>
      <c r="G3556" s="17">
        <v>100</v>
      </c>
      <c r="H3556" s="5">
        <v>75116</v>
      </c>
    </row>
    <row r="3557" spans="1:8" ht="19.2" x14ac:dyDescent="0.45">
      <c r="A3557" s="29">
        <v>2</v>
      </c>
      <c r="B3557" s="30">
        <v>75020</v>
      </c>
      <c r="G3557" s="17">
        <v>0</v>
      </c>
      <c r="H3557" s="5">
        <v>75020</v>
      </c>
    </row>
    <row r="3558" spans="1:8" ht="19.2" x14ac:dyDescent="0.45">
      <c r="A3558" s="25">
        <v>2</v>
      </c>
      <c r="B3558" s="26">
        <v>75020</v>
      </c>
      <c r="G3558" s="17">
        <v>100</v>
      </c>
      <c r="H3558" s="5">
        <v>75020</v>
      </c>
    </row>
    <row r="3559" spans="1:8" ht="19.2" x14ac:dyDescent="0.45">
      <c r="A3559" s="29">
        <v>1</v>
      </c>
      <c r="B3559" s="30">
        <v>75000</v>
      </c>
      <c r="G3559" s="17">
        <v>0</v>
      </c>
      <c r="H3559" s="5">
        <v>75000</v>
      </c>
    </row>
    <row r="3560" spans="1:8" ht="19.2" x14ac:dyDescent="0.45">
      <c r="A3560" s="25">
        <v>3</v>
      </c>
      <c r="B3560" s="26">
        <v>75000</v>
      </c>
      <c r="G3560" s="17">
        <v>100</v>
      </c>
      <c r="H3560" s="5">
        <v>75000</v>
      </c>
    </row>
    <row r="3561" spans="1:8" ht="19.2" x14ac:dyDescent="0.45">
      <c r="A3561" s="29">
        <v>1</v>
      </c>
      <c r="B3561" s="30">
        <v>75000</v>
      </c>
      <c r="G3561" s="17">
        <v>100</v>
      </c>
      <c r="H3561" s="5">
        <v>75000</v>
      </c>
    </row>
    <row r="3562" spans="1:8" ht="19.2" x14ac:dyDescent="0.45">
      <c r="A3562" s="25">
        <v>3</v>
      </c>
      <c r="B3562" s="26">
        <v>75000</v>
      </c>
      <c r="G3562" s="17">
        <v>100</v>
      </c>
      <c r="H3562" s="5">
        <v>75000</v>
      </c>
    </row>
    <row r="3563" spans="1:8" ht="19.2" x14ac:dyDescent="0.45">
      <c r="A3563" s="29">
        <v>3</v>
      </c>
      <c r="B3563" s="30">
        <v>75000</v>
      </c>
      <c r="G3563" s="17">
        <v>100</v>
      </c>
      <c r="H3563" s="5">
        <v>75000</v>
      </c>
    </row>
    <row r="3564" spans="1:8" ht="19.2" x14ac:dyDescent="0.45">
      <c r="A3564" s="25">
        <v>2</v>
      </c>
      <c r="B3564" s="26">
        <v>75000</v>
      </c>
      <c r="G3564" s="17">
        <v>0</v>
      </c>
      <c r="H3564" s="5">
        <v>75000</v>
      </c>
    </row>
    <row r="3565" spans="1:8" ht="19.2" x14ac:dyDescent="0.45">
      <c r="A3565" s="29">
        <v>3</v>
      </c>
      <c r="B3565" s="30">
        <v>75000</v>
      </c>
      <c r="G3565" s="17">
        <v>0</v>
      </c>
      <c r="H3565" s="5">
        <v>75000</v>
      </c>
    </row>
    <row r="3566" spans="1:8" ht="19.2" x14ac:dyDescent="0.45">
      <c r="A3566" s="25">
        <v>2</v>
      </c>
      <c r="B3566" s="26">
        <v>75000</v>
      </c>
      <c r="G3566" s="17">
        <v>0</v>
      </c>
      <c r="H3566" s="5">
        <v>75000</v>
      </c>
    </row>
    <row r="3567" spans="1:8" ht="19.2" x14ac:dyDescent="0.45">
      <c r="A3567" s="29">
        <v>2</v>
      </c>
      <c r="B3567" s="30">
        <v>75000</v>
      </c>
      <c r="G3567" s="17">
        <v>100</v>
      </c>
      <c r="H3567" s="5">
        <v>75000</v>
      </c>
    </row>
    <row r="3568" spans="1:8" ht="19.2" x14ac:dyDescent="0.45">
      <c r="A3568" s="25">
        <v>1</v>
      </c>
      <c r="B3568" s="26">
        <v>75000</v>
      </c>
      <c r="G3568" s="17">
        <v>100</v>
      </c>
      <c r="H3568" s="5">
        <v>75000</v>
      </c>
    </row>
    <row r="3569" spans="1:8" ht="19.2" x14ac:dyDescent="0.45">
      <c r="A3569" s="29">
        <v>3</v>
      </c>
      <c r="B3569" s="30">
        <v>75000</v>
      </c>
      <c r="G3569" s="17">
        <v>100</v>
      </c>
      <c r="H3569" s="5">
        <v>75000</v>
      </c>
    </row>
    <row r="3570" spans="1:8" ht="19.2" x14ac:dyDescent="0.45">
      <c r="A3570" s="25">
        <v>2</v>
      </c>
      <c r="B3570" s="26">
        <v>75000</v>
      </c>
      <c r="G3570" s="17">
        <v>100</v>
      </c>
      <c r="H3570" s="5">
        <v>75000</v>
      </c>
    </row>
    <row r="3571" spans="1:8" ht="19.2" x14ac:dyDescent="0.45">
      <c r="A3571" s="29">
        <v>3</v>
      </c>
      <c r="B3571" s="30">
        <v>75000</v>
      </c>
      <c r="G3571" s="17">
        <v>0</v>
      </c>
      <c r="H3571" s="5">
        <v>75000</v>
      </c>
    </row>
    <row r="3572" spans="1:8" ht="19.2" x14ac:dyDescent="0.45">
      <c r="A3572" s="25">
        <v>1</v>
      </c>
      <c r="B3572" s="26">
        <v>75000</v>
      </c>
      <c r="G3572" s="17">
        <v>100</v>
      </c>
      <c r="H3572" s="5">
        <v>75000</v>
      </c>
    </row>
    <row r="3573" spans="1:8" ht="19.2" x14ac:dyDescent="0.45">
      <c r="A3573" s="29">
        <v>2</v>
      </c>
      <c r="B3573" s="30">
        <v>75000</v>
      </c>
      <c r="G3573" s="17">
        <v>0</v>
      </c>
      <c r="H3573" s="5">
        <v>75000</v>
      </c>
    </row>
    <row r="3574" spans="1:8" ht="19.2" x14ac:dyDescent="0.45">
      <c r="A3574" s="25">
        <v>3</v>
      </c>
      <c r="B3574" s="26">
        <v>75000</v>
      </c>
      <c r="G3574" s="17">
        <v>100</v>
      </c>
      <c r="H3574" s="5">
        <v>75000</v>
      </c>
    </row>
    <row r="3575" spans="1:8" ht="19.2" x14ac:dyDescent="0.45">
      <c r="A3575" s="29">
        <v>1</v>
      </c>
      <c r="B3575" s="30">
        <v>75000</v>
      </c>
      <c r="G3575" s="17">
        <v>100</v>
      </c>
      <c r="H3575" s="5">
        <v>75000</v>
      </c>
    </row>
    <row r="3576" spans="1:8" ht="19.2" x14ac:dyDescent="0.45">
      <c r="A3576" s="25">
        <v>3</v>
      </c>
      <c r="B3576" s="26">
        <v>75000</v>
      </c>
      <c r="G3576" s="17">
        <v>100</v>
      </c>
      <c r="H3576" s="5">
        <v>75000</v>
      </c>
    </row>
    <row r="3577" spans="1:8" ht="19.2" x14ac:dyDescent="0.45">
      <c r="A3577" s="29">
        <v>1</v>
      </c>
      <c r="B3577" s="30">
        <v>75000</v>
      </c>
      <c r="G3577" s="17">
        <v>100</v>
      </c>
      <c r="H3577" s="5">
        <v>75000</v>
      </c>
    </row>
    <row r="3578" spans="1:8" ht="19.2" x14ac:dyDescent="0.45">
      <c r="A3578" s="25">
        <v>1</v>
      </c>
      <c r="B3578" s="26">
        <v>75000</v>
      </c>
      <c r="G3578" s="17">
        <v>100</v>
      </c>
      <c r="H3578" s="5">
        <v>75000</v>
      </c>
    </row>
    <row r="3579" spans="1:8" ht="19.2" x14ac:dyDescent="0.45">
      <c r="A3579" s="29">
        <v>3</v>
      </c>
      <c r="B3579" s="30">
        <v>75000</v>
      </c>
      <c r="G3579" s="17">
        <v>100</v>
      </c>
      <c r="H3579" s="5">
        <v>75000</v>
      </c>
    </row>
    <row r="3580" spans="1:8" ht="19.2" x14ac:dyDescent="0.45">
      <c r="A3580" s="25">
        <v>3</v>
      </c>
      <c r="B3580" s="26">
        <v>75000</v>
      </c>
      <c r="G3580" s="17">
        <v>100</v>
      </c>
      <c r="H3580" s="5">
        <v>75000</v>
      </c>
    </row>
    <row r="3581" spans="1:8" ht="19.2" x14ac:dyDescent="0.45">
      <c r="A3581" s="29">
        <v>3</v>
      </c>
      <c r="B3581" s="30">
        <v>75000</v>
      </c>
      <c r="G3581" s="17">
        <v>0</v>
      </c>
      <c r="H3581" s="5">
        <v>75000</v>
      </c>
    </row>
    <row r="3582" spans="1:8" ht="19.2" x14ac:dyDescent="0.45">
      <c r="A3582" s="25">
        <v>3</v>
      </c>
      <c r="B3582" s="26">
        <v>75000</v>
      </c>
      <c r="G3582" s="17">
        <v>100</v>
      </c>
      <c r="H3582" s="5">
        <v>75000</v>
      </c>
    </row>
    <row r="3583" spans="1:8" ht="19.2" x14ac:dyDescent="0.45">
      <c r="A3583" s="29">
        <v>1</v>
      </c>
      <c r="B3583" s="30">
        <v>74540</v>
      </c>
      <c r="G3583" s="17">
        <v>0</v>
      </c>
      <c r="H3583" s="5">
        <v>74540</v>
      </c>
    </row>
    <row r="3584" spans="1:8" ht="19.2" x14ac:dyDescent="0.45">
      <c r="A3584" s="25">
        <v>3</v>
      </c>
      <c r="B3584" s="26">
        <v>74178</v>
      </c>
      <c r="G3584" s="17">
        <v>0</v>
      </c>
      <c r="H3584" s="5">
        <v>74178</v>
      </c>
    </row>
    <row r="3585" spans="1:8" ht="19.2" x14ac:dyDescent="0.45">
      <c r="A3585" s="29">
        <v>1</v>
      </c>
      <c r="B3585" s="30">
        <v>73900</v>
      </c>
      <c r="G3585" s="17">
        <v>0</v>
      </c>
      <c r="H3585" s="5">
        <v>73900</v>
      </c>
    </row>
    <row r="3586" spans="1:8" ht="19.2" x14ac:dyDescent="0.45">
      <c r="A3586" s="25">
        <v>3</v>
      </c>
      <c r="B3586" s="26">
        <v>72946</v>
      </c>
      <c r="G3586" s="17">
        <v>0</v>
      </c>
      <c r="H3586" s="5">
        <v>72946</v>
      </c>
    </row>
    <row r="3587" spans="1:8" ht="19.2" x14ac:dyDescent="0.45">
      <c r="A3587" s="29">
        <v>2</v>
      </c>
      <c r="B3587" s="30">
        <v>72914</v>
      </c>
      <c r="G3587" s="17">
        <v>0</v>
      </c>
      <c r="H3587" s="5">
        <v>72914</v>
      </c>
    </row>
    <row r="3588" spans="1:8" ht="19.2" x14ac:dyDescent="0.45">
      <c r="A3588" s="25">
        <v>2</v>
      </c>
      <c r="B3588" s="26">
        <v>72914</v>
      </c>
      <c r="G3588" s="17">
        <v>0</v>
      </c>
      <c r="H3588" s="5">
        <v>72914</v>
      </c>
    </row>
    <row r="3589" spans="1:8" ht="19.2" x14ac:dyDescent="0.45">
      <c r="A3589" s="29">
        <v>2</v>
      </c>
      <c r="B3589" s="30">
        <v>72914</v>
      </c>
      <c r="G3589" s="17">
        <v>0</v>
      </c>
      <c r="H3589" s="5">
        <v>72914</v>
      </c>
    </row>
    <row r="3590" spans="1:8" ht="19.2" x14ac:dyDescent="0.45">
      <c r="A3590" s="25">
        <v>2</v>
      </c>
      <c r="B3590" s="26">
        <v>72914</v>
      </c>
      <c r="G3590" s="17">
        <v>0</v>
      </c>
      <c r="H3590" s="5">
        <v>72914</v>
      </c>
    </row>
    <row r="3591" spans="1:8" ht="19.2" x14ac:dyDescent="0.45">
      <c r="A3591" s="29">
        <v>2</v>
      </c>
      <c r="B3591" s="30">
        <v>72914</v>
      </c>
      <c r="G3591" s="17">
        <v>0</v>
      </c>
      <c r="H3591" s="5">
        <v>72914</v>
      </c>
    </row>
    <row r="3592" spans="1:8" ht="19.2" x14ac:dyDescent="0.45">
      <c r="A3592" s="25">
        <v>3</v>
      </c>
      <c r="B3592" s="26">
        <v>72200</v>
      </c>
      <c r="G3592" s="17">
        <v>0</v>
      </c>
      <c r="H3592" s="5">
        <v>72200</v>
      </c>
    </row>
    <row r="3593" spans="1:8" ht="19.2" x14ac:dyDescent="0.45">
      <c r="A3593" s="29">
        <v>3</v>
      </c>
      <c r="B3593" s="30">
        <v>72000</v>
      </c>
      <c r="G3593" s="17">
        <v>0</v>
      </c>
      <c r="H3593" s="5">
        <v>72000</v>
      </c>
    </row>
    <row r="3594" spans="1:8" ht="19.2" x14ac:dyDescent="0.45">
      <c r="A3594" s="25">
        <v>2</v>
      </c>
      <c r="B3594" s="26">
        <v>72000</v>
      </c>
      <c r="G3594" s="17">
        <v>100</v>
      </c>
      <c r="H3594" s="5">
        <v>72000</v>
      </c>
    </row>
    <row r="3595" spans="1:8" ht="19.2" x14ac:dyDescent="0.45">
      <c r="A3595" s="29">
        <v>2</v>
      </c>
      <c r="B3595" s="30">
        <v>72000</v>
      </c>
      <c r="G3595" s="17">
        <v>0</v>
      </c>
      <c r="H3595" s="5">
        <v>72000</v>
      </c>
    </row>
    <row r="3596" spans="1:8" ht="19.2" x14ac:dyDescent="0.45">
      <c r="A3596" s="25">
        <v>3</v>
      </c>
      <c r="B3596" s="26">
        <v>72000</v>
      </c>
      <c r="G3596" s="17">
        <v>0</v>
      </c>
      <c r="H3596" s="5">
        <v>72000</v>
      </c>
    </row>
    <row r="3597" spans="1:8" ht="19.2" x14ac:dyDescent="0.45">
      <c r="A3597" s="29">
        <v>1</v>
      </c>
      <c r="B3597" s="30">
        <v>71907</v>
      </c>
      <c r="G3597" s="17">
        <v>100</v>
      </c>
      <c r="H3597" s="5">
        <v>71907</v>
      </c>
    </row>
    <row r="3598" spans="1:8" ht="19.2" x14ac:dyDescent="0.45">
      <c r="A3598" s="25">
        <v>3</v>
      </c>
      <c r="B3598" s="26">
        <v>71897</v>
      </c>
      <c r="G3598" s="17">
        <v>100</v>
      </c>
      <c r="H3598" s="5">
        <v>71897</v>
      </c>
    </row>
    <row r="3599" spans="1:8" ht="19.2" x14ac:dyDescent="0.45">
      <c r="A3599" s="29">
        <v>3</v>
      </c>
      <c r="B3599" s="30">
        <v>70000</v>
      </c>
      <c r="G3599" s="17">
        <v>0</v>
      </c>
      <c r="H3599" s="5">
        <v>70000</v>
      </c>
    </row>
    <row r="3600" spans="1:8" ht="19.2" x14ac:dyDescent="0.45">
      <c r="A3600" s="25">
        <v>2</v>
      </c>
      <c r="B3600" s="26">
        <v>70000</v>
      </c>
      <c r="G3600" s="17">
        <v>100</v>
      </c>
      <c r="H3600" s="5">
        <v>70000</v>
      </c>
    </row>
    <row r="3601" spans="1:8" ht="19.2" x14ac:dyDescent="0.45">
      <c r="A3601" s="29">
        <v>1</v>
      </c>
      <c r="B3601" s="30">
        <v>70000</v>
      </c>
      <c r="G3601" s="17">
        <v>0</v>
      </c>
      <c r="H3601" s="5">
        <v>70000</v>
      </c>
    </row>
    <row r="3602" spans="1:8" ht="19.2" x14ac:dyDescent="0.45">
      <c r="A3602" s="25">
        <v>2</v>
      </c>
      <c r="B3602" s="26">
        <v>70000</v>
      </c>
      <c r="G3602" s="17">
        <v>100</v>
      </c>
      <c r="H3602" s="5">
        <v>70000</v>
      </c>
    </row>
    <row r="3603" spans="1:8" ht="19.2" x14ac:dyDescent="0.45">
      <c r="A3603" s="29">
        <v>3</v>
      </c>
      <c r="B3603" s="30">
        <v>70000</v>
      </c>
      <c r="G3603" s="17">
        <v>0</v>
      </c>
      <c r="H3603" s="5">
        <v>70000</v>
      </c>
    </row>
    <row r="3604" spans="1:8" ht="19.2" x14ac:dyDescent="0.45">
      <c r="A3604" s="25">
        <v>3</v>
      </c>
      <c r="B3604" s="26">
        <v>70000</v>
      </c>
      <c r="G3604" s="17">
        <v>0</v>
      </c>
      <c r="H3604" s="5">
        <v>70000</v>
      </c>
    </row>
    <row r="3605" spans="1:8" ht="19.2" x14ac:dyDescent="0.45">
      <c r="A3605" s="29">
        <v>1</v>
      </c>
      <c r="B3605" s="30">
        <v>70000</v>
      </c>
      <c r="G3605" s="17">
        <v>100</v>
      </c>
      <c r="H3605" s="5">
        <v>70000</v>
      </c>
    </row>
    <row r="3606" spans="1:8" ht="19.2" x14ac:dyDescent="0.45">
      <c r="A3606" s="25">
        <v>3</v>
      </c>
      <c r="B3606" s="26">
        <v>70000</v>
      </c>
      <c r="G3606" s="17">
        <v>0</v>
      </c>
      <c r="H3606" s="5">
        <v>70000</v>
      </c>
    </row>
    <row r="3607" spans="1:8" ht="19.2" x14ac:dyDescent="0.45">
      <c r="A3607" s="29">
        <v>1</v>
      </c>
      <c r="B3607" s="30">
        <v>70000</v>
      </c>
      <c r="G3607" s="17">
        <v>0</v>
      </c>
      <c r="H3607" s="5">
        <v>70000</v>
      </c>
    </row>
    <row r="3608" spans="1:8" ht="19.2" x14ac:dyDescent="0.45">
      <c r="A3608" s="25">
        <v>3</v>
      </c>
      <c r="B3608" s="26">
        <v>70000</v>
      </c>
      <c r="G3608" s="17">
        <v>0</v>
      </c>
      <c r="H3608" s="5">
        <v>70000</v>
      </c>
    </row>
    <row r="3609" spans="1:8" ht="19.2" x14ac:dyDescent="0.45">
      <c r="A3609" s="29">
        <v>2</v>
      </c>
      <c r="B3609" s="30">
        <v>70000</v>
      </c>
      <c r="G3609" s="17">
        <v>0</v>
      </c>
      <c r="H3609" s="5">
        <v>70000</v>
      </c>
    </row>
    <row r="3610" spans="1:8" ht="19.2" x14ac:dyDescent="0.45">
      <c r="A3610" s="25">
        <v>2</v>
      </c>
      <c r="B3610" s="26">
        <v>70000</v>
      </c>
      <c r="G3610" s="17">
        <v>0</v>
      </c>
      <c r="H3610" s="5">
        <v>70000</v>
      </c>
    </row>
    <row r="3611" spans="1:8" ht="19.2" x14ac:dyDescent="0.45">
      <c r="A3611" s="29">
        <v>2</v>
      </c>
      <c r="B3611" s="30">
        <v>70000</v>
      </c>
      <c r="G3611" s="17">
        <v>0</v>
      </c>
      <c r="H3611" s="5">
        <v>70000</v>
      </c>
    </row>
    <row r="3612" spans="1:8" ht="19.2" x14ac:dyDescent="0.45">
      <c r="A3612" s="25">
        <v>3</v>
      </c>
      <c r="B3612" s="26">
        <v>70000</v>
      </c>
      <c r="G3612" s="17">
        <v>0</v>
      </c>
      <c r="H3612" s="5">
        <v>70000</v>
      </c>
    </row>
    <row r="3613" spans="1:8" ht="19.2" x14ac:dyDescent="0.45">
      <c r="A3613" s="29">
        <v>2</v>
      </c>
      <c r="B3613" s="30">
        <v>70000</v>
      </c>
      <c r="G3613" s="17">
        <v>0</v>
      </c>
      <c r="H3613" s="5">
        <v>70000</v>
      </c>
    </row>
    <row r="3614" spans="1:8" ht="19.2" x14ac:dyDescent="0.45">
      <c r="A3614" s="25">
        <v>2</v>
      </c>
      <c r="B3614" s="26">
        <v>69751</v>
      </c>
      <c r="G3614" s="17">
        <v>100</v>
      </c>
      <c r="H3614" s="5">
        <v>69751</v>
      </c>
    </row>
    <row r="3615" spans="1:8" ht="19.2" x14ac:dyDescent="0.45">
      <c r="A3615" s="29">
        <v>3</v>
      </c>
      <c r="B3615" s="30">
        <v>69751</v>
      </c>
      <c r="G3615" s="17">
        <v>0</v>
      </c>
      <c r="H3615" s="5">
        <v>69751</v>
      </c>
    </row>
    <row r="3616" spans="1:8" ht="19.2" x14ac:dyDescent="0.45">
      <c r="A3616" s="25">
        <v>3</v>
      </c>
      <c r="B3616" s="26">
        <v>68318</v>
      </c>
      <c r="G3616" s="17">
        <v>100</v>
      </c>
      <c r="H3616" s="5">
        <v>68318</v>
      </c>
    </row>
    <row r="3617" spans="1:8" ht="19.2" x14ac:dyDescent="0.45">
      <c r="A3617" s="29">
        <v>2</v>
      </c>
      <c r="B3617" s="30">
        <v>68000</v>
      </c>
      <c r="G3617" s="17">
        <v>0</v>
      </c>
      <c r="H3617" s="5">
        <v>68000</v>
      </c>
    </row>
    <row r="3618" spans="1:8" ht="19.2" x14ac:dyDescent="0.45">
      <c r="A3618" s="25">
        <v>2</v>
      </c>
      <c r="B3618" s="26">
        <v>67141</v>
      </c>
      <c r="G3618" s="17">
        <v>0</v>
      </c>
      <c r="H3618" s="5">
        <v>67141</v>
      </c>
    </row>
    <row r="3619" spans="1:8" ht="19.2" x14ac:dyDescent="0.45">
      <c r="A3619" s="29">
        <v>2</v>
      </c>
      <c r="B3619" s="30">
        <v>66837</v>
      </c>
      <c r="G3619" s="17">
        <v>0</v>
      </c>
      <c r="H3619" s="5">
        <v>66837</v>
      </c>
    </row>
    <row r="3620" spans="1:8" ht="19.2" x14ac:dyDescent="0.45">
      <c r="A3620" s="25">
        <v>2</v>
      </c>
      <c r="B3620" s="26">
        <v>66837</v>
      </c>
      <c r="G3620" s="17">
        <v>100</v>
      </c>
      <c r="H3620" s="5">
        <v>66837</v>
      </c>
    </row>
    <row r="3621" spans="1:8" ht="19.2" x14ac:dyDescent="0.45">
      <c r="A3621" s="29">
        <v>2</v>
      </c>
      <c r="B3621" s="30">
        <v>66531</v>
      </c>
      <c r="G3621" s="17">
        <v>100</v>
      </c>
      <c r="H3621" s="5">
        <v>66531</v>
      </c>
    </row>
    <row r="3622" spans="1:8" ht="19.2" x14ac:dyDescent="0.45">
      <c r="A3622" s="25">
        <v>3</v>
      </c>
      <c r="B3622" s="26">
        <v>66000</v>
      </c>
      <c r="G3622" s="17">
        <v>100</v>
      </c>
      <c r="H3622" s="5">
        <v>66000</v>
      </c>
    </row>
    <row r="3623" spans="1:8" ht="19.2" x14ac:dyDescent="0.45">
      <c r="A3623" s="29">
        <v>3</v>
      </c>
      <c r="B3623" s="30">
        <v>65488</v>
      </c>
      <c r="G3623" s="17">
        <v>0</v>
      </c>
      <c r="H3623" s="5">
        <v>65488</v>
      </c>
    </row>
    <row r="3624" spans="1:8" ht="19.2" x14ac:dyDescent="0.45">
      <c r="A3624" s="25">
        <v>3</v>
      </c>
      <c r="B3624" s="26">
        <v>65488</v>
      </c>
      <c r="G3624" s="17">
        <v>0</v>
      </c>
      <c r="H3624" s="5">
        <v>65488</v>
      </c>
    </row>
    <row r="3625" spans="1:8" ht="19.2" x14ac:dyDescent="0.45">
      <c r="A3625" s="29">
        <v>2</v>
      </c>
      <c r="B3625" s="30">
        <v>65062</v>
      </c>
      <c r="G3625" s="17">
        <v>0</v>
      </c>
      <c r="H3625" s="5">
        <v>65062</v>
      </c>
    </row>
    <row r="3626" spans="1:8" ht="19.2" x14ac:dyDescent="0.45">
      <c r="A3626" s="25">
        <v>3</v>
      </c>
      <c r="B3626" s="26">
        <v>65000</v>
      </c>
      <c r="G3626" s="17">
        <v>0</v>
      </c>
      <c r="H3626" s="5">
        <v>65000</v>
      </c>
    </row>
    <row r="3627" spans="1:8" ht="19.2" x14ac:dyDescent="0.45">
      <c r="A3627" s="29">
        <v>1</v>
      </c>
      <c r="B3627" s="30">
        <v>65000</v>
      </c>
      <c r="G3627" s="17">
        <v>0</v>
      </c>
      <c r="H3627" s="5">
        <v>65000</v>
      </c>
    </row>
    <row r="3628" spans="1:8" ht="19.2" x14ac:dyDescent="0.45">
      <c r="A3628" s="25">
        <v>1</v>
      </c>
      <c r="B3628" s="26">
        <v>65000</v>
      </c>
      <c r="G3628" s="17">
        <v>0</v>
      </c>
      <c r="H3628" s="5">
        <v>65000</v>
      </c>
    </row>
    <row r="3629" spans="1:8" ht="19.2" x14ac:dyDescent="0.45">
      <c r="A3629" s="29">
        <v>1</v>
      </c>
      <c r="B3629" s="30">
        <v>65000</v>
      </c>
      <c r="G3629" s="17">
        <v>0</v>
      </c>
      <c r="H3629" s="5">
        <v>65000</v>
      </c>
    </row>
    <row r="3630" spans="1:8" ht="19.2" x14ac:dyDescent="0.45">
      <c r="A3630" s="25">
        <v>1</v>
      </c>
      <c r="B3630" s="26">
        <v>65000</v>
      </c>
      <c r="G3630" s="17">
        <v>0</v>
      </c>
      <c r="H3630" s="5">
        <v>65000</v>
      </c>
    </row>
    <row r="3631" spans="1:8" ht="19.2" x14ac:dyDescent="0.45">
      <c r="A3631" s="29">
        <v>3</v>
      </c>
      <c r="B3631" s="30">
        <v>65000</v>
      </c>
      <c r="G3631" s="17">
        <v>0</v>
      </c>
      <c r="H3631" s="5">
        <v>65000</v>
      </c>
    </row>
    <row r="3632" spans="1:8" ht="19.2" x14ac:dyDescent="0.45">
      <c r="A3632" s="25">
        <v>2</v>
      </c>
      <c r="B3632" s="26">
        <v>65000</v>
      </c>
      <c r="G3632" s="17">
        <v>100</v>
      </c>
      <c r="H3632" s="5">
        <v>65000</v>
      </c>
    </row>
    <row r="3633" spans="1:8" ht="19.2" x14ac:dyDescent="0.45">
      <c r="A3633" s="29">
        <v>3</v>
      </c>
      <c r="B3633" s="30">
        <v>65000</v>
      </c>
      <c r="G3633" s="17">
        <v>0</v>
      </c>
      <c r="H3633" s="5">
        <v>65000</v>
      </c>
    </row>
    <row r="3634" spans="1:8" ht="19.2" x14ac:dyDescent="0.45">
      <c r="A3634" s="25">
        <v>3</v>
      </c>
      <c r="B3634" s="26">
        <v>65000</v>
      </c>
      <c r="G3634" s="17">
        <v>100</v>
      </c>
      <c r="H3634" s="5">
        <v>65000</v>
      </c>
    </row>
    <row r="3635" spans="1:8" ht="19.2" x14ac:dyDescent="0.45">
      <c r="A3635" s="29">
        <v>3</v>
      </c>
      <c r="B3635" s="30">
        <v>64980</v>
      </c>
      <c r="G3635" s="17">
        <v>0</v>
      </c>
      <c r="H3635" s="5">
        <v>64980</v>
      </c>
    </row>
    <row r="3636" spans="1:8" ht="19.2" x14ac:dyDescent="0.45">
      <c r="A3636" s="25">
        <v>2</v>
      </c>
      <c r="B3636" s="26">
        <v>64500</v>
      </c>
      <c r="G3636" s="17">
        <v>0</v>
      </c>
      <c r="H3636" s="5">
        <v>64500</v>
      </c>
    </row>
    <row r="3637" spans="1:8" ht="19.2" x14ac:dyDescent="0.45">
      <c r="A3637" s="29">
        <v>2</v>
      </c>
      <c r="B3637" s="30">
        <v>64385</v>
      </c>
      <c r="G3637" s="17">
        <v>50</v>
      </c>
      <c r="H3637" s="5">
        <v>64385</v>
      </c>
    </row>
    <row r="3638" spans="1:8" ht="19.2" x14ac:dyDescent="0.45">
      <c r="A3638" s="25">
        <v>1</v>
      </c>
      <c r="B3638" s="26">
        <v>64385</v>
      </c>
      <c r="G3638" s="17">
        <v>0</v>
      </c>
      <c r="H3638" s="5">
        <v>64385</v>
      </c>
    </row>
    <row r="3639" spans="1:8" ht="19.2" x14ac:dyDescent="0.45">
      <c r="A3639" s="29">
        <v>1</v>
      </c>
      <c r="B3639" s="30">
        <v>64200</v>
      </c>
      <c r="G3639" s="17">
        <v>100</v>
      </c>
      <c r="H3639" s="5">
        <v>64200</v>
      </c>
    </row>
    <row r="3640" spans="1:8" ht="19.2" x14ac:dyDescent="0.45">
      <c r="A3640" s="25">
        <v>3</v>
      </c>
      <c r="B3640" s="26">
        <v>64000</v>
      </c>
      <c r="G3640" s="17">
        <v>100</v>
      </c>
      <c r="H3640" s="5">
        <v>64000</v>
      </c>
    </row>
    <row r="3641" spans="1:8" ht="19.2" x14ac:dyDescent="0.45">
      <c r="A3641" s="29">
        <v>3</v>
      </c>
      <c r="B3641" s="30">
        <v>63312</v>
      </c>
      <c r="G3641" s="17">
        <v>50</v>
      </c>
      <c r="H3641" s="5">
        <v>63312</v>
      </c>
    </row>
    <row r="3642" spans="1:8" ht="19.2" x14ac:dyDescent="0.45">
      <c r="A3642" s="25">
        <v>2</v>
      </c>
      <c r="B3642" s="26">
        <v>63192</v>
      </c>
      <c r="G3642" s="17">
        <v>100</v>
      </c>
      <c r="H3642" s="5">
        <v>63192</v>
      </c>
    </row>
    <row r="3643" spans="1:8" ht="19.2" x14ac:dyDescent="0.45">
      <c r="A3643" s="29">
        <v>2</v>
      </c>
      <c r="B3643" s="30">
        <v>63192</v>
      </c>
      <c r="G3643" s="17">
        <v>100</v>
      </c>
      <c r="H3643" s="5">
        <v>63192</v>
      </c>
    </row>
    <row r="3644" spans="1:8" ht="19.2" x14ac:dyDescent="0.45">
      <c r="A3644" s="25">
        <v>3</v>
      </c>
      <c r="B3644" s="26">
        <v>63000</v>
      </c>
      <c r="G3644" s="17">
        <v>100</v>
      </c>
      <c r="H3644" s="5">
        <v>63000</v>
      </c>
    </row>
    <row r="3645" spans="1:8" ht="19.2" x14ac:dyDescent="0.45">
      <c r="A3645" s="29">
        <v>3</v>
      </c>
      <c r="B3645" s="30">
        <v>63000</v>
      </c>
      <c r="G3645" s="17">
        <v>100</v>
      </c>
      <c r="H3645" s="5">
        <v>63000</v>
      </c>
    </row>
    <row r="3646" spans="1:8" ht="19.2" x14ac:dyDescent="0.45">
      <c r="A3646" s="25">
        <v>1</v>
      </c>
      <c r="B3646" s="26">
        <v>62000</v>
      </c>
      <c r="G3646" s="17">
        <v>100</v>
      </c>
      <c r="H3646" s="5">
        <v>62000</v>
      </c>
    </row>
    <row r="3647" spans="1:8" ht="19.2" x14ac:dyDescent="0.45">
      <c r="A3647" s="29">
        <v>1</v>
      </c>
      <c r="B3647" s="30">
        <v>61800</v>
      </c>
      <c r="G3647" s="17">
        <v>100</v>
      </c>
      <c r="H3647" s="5">
        <v>61800</v>
      </c>
    </row>
    <row r="3648" spans="1:8" ht="19.2" x14ac:dyDescent="0.45">
      <c r="A3648" s="25">
        <v>1</v>
      </c>
      <c r="B3648" s="26">
        <v>61800</v>
      </c>
      <c r="G3648" s="17">
        <v>100</v>
      </c>
      <c r="H3648" s="5">
        <v>61800</v>
      </c>
    </row>
    <row r="3649" spans="1:8" ht="19.2" x14ac:dyDescent="0.45">
      <c r="A3649" s="29">
        <v>2</v>
      </c>
      <c r="B3649" s="30">
        <v>61200</v>
      </c>
      <c r="G3649" s="17">
        <v>0</v>
      </c>
      <c r="H3649" s="5">
        <v>61200</v>
      </c>
    </row>
    <row r="3650" spans="1:8" ht="19.2" x14ac:dyDescent="0.45">
      <c r="A3650" s="25">
        <v>2</v>
      </c>
      <c r="B3650" s="26">
        <v>60795</v>
      </c>
      <c r="G3650" s="17">
        <v>50</v>
      </c>
      <c r="H3650" s="5">
        <v>60795</v>
      </c>
    </row>
    <row r="3651" spans="1:8" ht="19.2" x14ac:dyDescent="0.45">
      <c r="A3651" s="29">
        <v>2</v>
      </c>
      <c r="B3651" s="30">
        <v>60761</v>
      </c>
      <c r="G3651" s="17">
        <v>0</v>
      </c>
      <c r="H3651" s="5">
        <v>60761</v>
      </c>
    </row>
    <row r="3652" spans="1:8" ht="19.2" x14ac:dyDescent="0.45">
      <c r="A3652" s="25">
        <v>2</v>
      </c>
      <c r="B3652" s="26">
        <v>60761</v>
      </c>
      <c r="G3652" s="17">
        <v>0</v>
      </c>
      <c r="H3652" s="5">
        <v>60761</v>
      </c>
    </row>
    <row r="3653" spans="1:8" ht="19.2" x14ac:dyDescent="0.45">
      <c r="A3653" s="29">
        <v>2</v>
      </c>
      <c r="B3653" s="30">
        <v>60400</v>
      </c>
      <c r="G3653" s="17">
        <v>100</v>
      </c>
      <c r="H3653" s="5">
        <v>60400</v>
      </c>
    </row>
    <row r="3654" spans="1:8" ht="19.2" x14ac:dyDescent="0.45">
      <c r="A3654" s="25">
        <v>2</v>
      </c>
      <c r="B3654" s="26">
        <v>60093</v>
      </c>
      <c r="G3654" s="17">
        <v>100</v>
      </c>
      <c r="H3654" s="5">
        <v>60093</v>
      </c>
    </row>
    <row r="3655" spans="1:8" ht="19.2" x14ac:dyDescent="0.45">
      <c r="A3655" s="29">
        <v>1</v>
      </c>
      <c r="B3655" s="30">
        <v>60000</v>
      </c>
      <c r="G3655" s="17">
        <v>100</v>
      </c>
      <c r="H3655" s="5">
        <v>60000</v>
      </c>
    </row>
    <row r="3656" spans="1:8" ht="19.2" x14ac:dyDescent="0.45">
      <c r="A3656" s="25">
        <v>3</v>
      </c>
      <c r="B3656" s="26">
        <v>60000</v>
      </c>
      <c r="G3656" s="17">
        <v>0</v>
      </c>
      <c r="H3656" s="5">
        <v>60000</v>
      </c>
    </row>
    <row r="3657" spans="1:8" ht="19.2" x14ac:dyDescent="0.45">
      <c r="A3657" s="29">
        <v>1</v>
      </c>
      <c r="B3657" s="30">
        <v>60000</v>
      </c>
      <c r="G3657" s="17">
        <v>100</v>
      </c>
      <c r="H3657" s="5">
        <v>60000</v>
      </c>
    </row>
    <row r="3658" spans="1:8" ht="19.2" x14ac:dyDescent="0.45">
      <c r="A3658" s="25">
        <v>2</v>
      </c>
      <c r="B3658" s="26">
        <v>60000</v>
      </c>
      <c r="G3658" s="17">
        <v>100</v>
      </c>
      <c r="H3658" s="5">
        <v>60000</v>
      </c>
    </row>
    <row r="3659" spans="1:8" ht="19.2" x14ac:dyDescent="0.45">
      <c r="A3659" s="29">
        <v>2</v>
      </c>
      <c r="B3659" s="30">
        <v>60000</v>
      </c>
      <c r="G3659" s="17">
        <v>0</v>
      </c>
      <c r="H3659" s="5">
        <v>60000</v>
      </c>
    </row>
    <row r="3660" spans="1:8" ht="19.2" x14ac:dyDescent="0.45">
      <c r="A3660" s="25">
        <v>1</v>
      </c>
      <c r="B3660" s="26">
        <v>60000</v>
      </c>
      <c r="G3660" s="17">
        <v>100</v>
      </c>
      <c r="H3660" s="5">
        <v>60000</v>
      </c>
    </row>
    <row r="3661" spans="1:8" ht="19.2" x14ac:dyDescent="0.45">
      <c r="A3661" s="29">
        <v>1</v>
      </c>
      <c r="B3661" s="30">
        <v>60000</v>
      </c>
      <c r="G3661" s="17">
        <v>100</v>
      </c>
      <c r="H3661" s="5">
        <v>60000</v>
      </c>
    </row>
    <row r="3662" spans="1:8" ht="19.2" x14ac:dyDescent="0.45">
      <c r="A3662" s="25">
        <v>1</v>
      </c>
      <c r="B3662" s="26">
        <v>60000</v>
      </c>
      <c r="G3662" s="17">
        <v>100</v>
      </c>
      <c r="H3662" s="5">
        <v>60000</v>
      </c>
    </row>
    <row r="3663" spans="1:8" ht="19.2" x14ac:dyDescent="0.45">
      <c r="A3663" s="29">
        <v>3</v>
      </c>
      <c r="B3663" s="30">
        <v>60000</v>
      </c>
      <c r="G3663" s="17">
        <v>0</v>
      </c>
      <c r="H3663" s="5">
        <v>60000</v>
      </c>
    </row>
    <row r="3664" spans="1:8" ht="19.2" x14ac:dyDescent="0.45">
      <c r="A3664" s="25">
        <v>2</v>
      </c>
      <c r="B3664" s="26">
        <v>59020</v>
      </c>
      <c r="G3664" s="17">
        <v>0</v>
      </c>
      <c r="H3664" s="5">
        <v>59020</v>
      </c>
    </row>
    <row r="3665" spans="1:8" ht="19.2" x14ac:dyDescent="0.45">
      <c r="A3665" s="29">
        <v>2</v>
      </c>
      <c r="B3665" s="30">
        <v>59020</v>
      </c>
      <c r="G3665" s="17">
        <v>100</v>
      </c>
      <c r="H3665" s="5">
        <v>59020</v>
      </c>
    </row>
    <row r="3666" spans="1:8" ht="19.2" x14ac:dyDescent="0.45">
      <c r="A3666" s="25">
        <v>2</v>
      </c>
      <c r="B3666" s="26">
        <v>58331</v>
      </c>
      <c r="G3666" s="17">
        <v>100</v>
      </c>
      <c r="H3666" s="5">
        <v>58331</v>
      </c>
    </row>
    <row r="3667" spans="1:8" ht="19.2" x14ac:dyDescent="0.45">
      <c r="A3667" s="29">
        <v>1</v>
      </c>
      <c r="B3667" s="30">
        <v>58000</v>
      </c>
      <c r="G3667" s="17">
        <v>100</v>
      </c>
      <c r="H3667" s="5">
        <v>58000</v>
      </c>
    </row>
    <row r="3668" spans="1:8" ht="19.2" x14ac:dyDescent="0.45">
      <c r="A3668" s="25">
        <v>2</v>
      </c>
      <c r="B3668" s="26">
        <v>57723</v>
      </c>
      <c r="G3668" s="17">
        <v>100</v>
      </c>
      <c r="H3668" s="5">
        <v>57723</v>
      </c>
    </row>
    <row r="3669" spans="1:8" ht="19.2" x14ac:dyDescent="0.45">
      <c r="A3669" s="29">
        <v>2</v>
      </c>
      <c r="B3669" s="30">
        <v>57723</v>
      </c>
      <c r="G3669" s="17">
        <v>100</v>
      </c>
      <c r="H3669" s="5">
        <v>57723</v>
      </c>
    </row>
    <row r="3670" spans="1:8" ht="19.2" x14ac:dyDescent="0.45">
      <c r="A3670" s="25">
        <v>1</v>
      </c>
      <c r="B3670" s="26">
        <v>56100</v>
      </c>
      <c r="G3670" s="17">
        <v>100</v>
      </c>
      <c r="H3670" s="5">
        <v>56100</v>
      </c>
    </row>
    <row r="3671" spans="1:8" ht="19.2" x14ac:dyDescent="0.45">
      <c r="A3671" s="29">
        <v>3</v>
      </c>
      <c r="B3671" s="30">
        <v>55800</v>
      </c>
      <c r="G3671" s="17">
        <v>100</v>
      </c>
      <c r="H3671" s="5">
        <v>55800</v>
      </c>
    </row>
    <row r="3672" spans="1:8" ht="19.2" x14ac:dyDescent="0.45">
      <c r="A3672" s="25">
        <v>3</v>
      </c>
      <c r="B3672" s="26">
        <v>55000</v>
      </c>
      <c r="G3672" s="17">
        <v>0</v>
      </c>
      <c r="H3672" s="5">
        <v>55000</v>
      </c>
    </row>
    <row r="3673" spans="1:8" ht="19.2" x14ac:dyDescent="0.45">
      <c r="A3673" s="29">
        <v>1</v>
      </c>
      <c r="B3673" s="30">
        <v>55000</v>
      </c>
      <c r="G3673" s="17">
        <v>0</v>
      </c>
      <c r="H3673" s="5">
        <v>55000</v>
      </c>
    </row>
    <row r="3674" spans="1:8" ht="19.2" x14ac:dyDescent="0.45">
      <c r="A3674" s="25">
        <v>1</v>
      </c>
      <c r="B3674" s="26">
        <v>55000</v>
      </c>
      <c r="G3674" s="17">
        <v>0</v>
      </c>
      <c r="H3674" s="5">
        <v>55000</v>
      </c>
    </row>
    <row r="3675" spans="1:8" ht="19.2" x14ac:dyDescent="0.45">
      <c r="A3675" s="29">
        <v>3</v>
      </c>
      <c r="B3675" s="30">
        <v>54685</v>
      </c>
      <c r="G3675" s="17">
        <v>100</v>
      </c>
      <c r="H3675" s="5">
        <v>54685</v>
      </c>
    </row>
    <row r="3676" spans="1:8" ht="19.2" x14ac:dyDescent="0.45">
      <c r="A3676" s="25">
        <v>2</v>
      </c>
      <c r="B3676" s="26">
        <v>54685</v>
      </c>
      <c r="G3676" s="17">
        <v>0</v>
      </c>
      <c r="H3676" s="5">
        <v>54685</v>
      </c>
    </row>
    <row r="3677" spans="1:8" ht="19.2" x14ac:dyDescent="0.45">
      <c r="A3677" s="29">
        <v>2</v>
      </c>
      <c r="B3677" s="30">
        <v>54685</v>
      </c>
      <c r="G3677" s="17">
        <v>0</v>
      </c>
      <c r="H3677" s="5">
        <v>54685</v>
      </c>
    </row>
    <row r="3678" spans="1:8" ht="19.2" x14ac:dyDescent="0.45">
      <c r="A3678" s="25">
        <v>2</v>
      </c>
      <c r="B3678" s="26">
        <v>54685</v>
      </c>
      <c r="G3678" s="17">
        <v>0</v>
      </c>
      <c r="H3678" s="5">
        <v>54685</v>
      </c>
    </row>
    <row r="3679" spans="1:8" ht="19.2" x14ac:dyDescent="0.45">
      <c r="A3679" s="29">
        <v>3</v>
      </c>
      <c r="B3679" s="30">
        <v>54365</v>
      </c>
      <c r="G3679" s="17">
        <v>0</v>
      </c>
      <c r="H3679" s="5">
        <v>54365</v>
      </c>
    </row>
    <row r="3680" spans="1:8" ht="19.2" x14ac:dyDescent="0.45">
      <c r="A3680" s="25">
        <v>3</v>
      </c>
      <c r="B3680" s="26">
        <v>53654</v>
      </c>
      <c r="G3680" s="17">
        <v>50</v>
      </c>
      <c r="H3680" s="5">
        <v>53654</v>
      </c>
    </row>
    <row r="3681" spans="1:8" ht="19.2" x14ac:dyDescent="0.45">
      <c r="A3681" s="29">
        <v>3</v>
      </c>
      <c r="B3681" s="30">
        <v>53654</v>
      </c>
      <c r="G3681" s="17">
        <v>100</v>
      </c>
      <c r="H3681" s="5">
        <v>53654</v>
      </c>
    </row>
    <row r="3682" spans="1:8" ht="19.2" x14ac:dyDescent="0.45">
      <c r="A3682" s="25">
        <v>2</v>
      </c>
      <c r="B3682" s="26">
        <v>53654</v>
      </c>
      <c r="G3682" s="17">
        <v>50</v>
      </c>
      <c r="H3682" s="5">
        <v>53654</v>
      </c>
    </row>
    <row r="3683" spans="1:8" ht="19.2" x14ac:dyDescent="0.45">
      <c r="A3683" s="29">
        <v>2</v>
      </c>
      <c r="B3683" s="30">
        <v>52500</v>
      </c>
      <c r="G3683" s="17">
        <v>100</v>
      </c>
      <c r="H3683" s="5">
        <v>52500</v>
      </c>
    </row>
    <row r="3684" spans="1:8" ht="19.2" x14ac:dyDescent="0.45">
      <c r="A3684" s="25">
        <v>3</v>
      </c>
      <c r="B3684" s="26">
        <v>52500</v>
      </c>
      <c r="G3684" s="17">
        <v>0</v>
      </c>
      <c r="H3684" s="5">
        <v>52500</v>
      </c>
    </row>
    <row r="3685" spans="1:8" ht="19.2" x14ac:dyDescent="0.45">
      <c r="A3685" s="29">
        <v>2</v>
      </c>
      <c r="B3685" s="30">
        <v>52500</v>
      </c>
      <c r="G3685" s="17">
        <v>0</v>
      </c>
      <c r="H3685" s="5">
        <v>52500</v>
      </c>
    </row>
    <row r="3686" spans="1:8" ht="19.2" x14ac:dyDescent="0.45">
      <c r="A3686" s="25">
        <v>2</v>
      </c>
      <c r="B3686" s="26">
        <v>51962</v>
      </c>
      <c r="G3686" s="17">
        <v>100</v>
      </c>
      <c r="H3686" s="5">
        <v>51962</v>
      </c>
    </row>
    <row r="3687" spans="1:8" ht="19.2" x14ac:dyDescent="0.45">
      <c r="A3687" s="29">
        <v>3</v>
      </c>
      <c r="B3687" s="30">
        <v>51962</v>
      </c>
      <c r="G3687" s="17">
        <v>100</v>
      </c>
      <c r="H3687" s="5">
        <v>51962</v>
      </c>
    </row>
    <row r="3688" spans="1:8" ht="19.2" x14ac:dyDescent="0.45">
      <c r="A3688" s="25">
        <v>1</v>
      </c>
      <c r="B3688" s="26">
        <v>51753</v>
      </c>
      <c r="G3688" s="17">
        <v>100</v>
      </c>
      <c r="H3688" s="5">
        <v>51753</v>
      </c>
    </row>
    <row r="3689" spans="1:8" ht="19.2" x14ac:dyDescent="0.45">
      <c r="A3689" s="29">
        <v>3</v>
      </c>
      <c r="B3689" s="30">
        <v>51508</v>
      </c>
      <c r="G3689" s="17">
        <v>100</v>
      </c>
      <c r="H3689" s="5">
        <v>51508</v>
      </c>
    </row>
    <row r="3690" spans="1:8" ht="19.2" x14ac:dyDescent="0.45">
      <c r="A3690" s="25">
        <v>3</v>
      </c>
      <c r="B3690" s="26">
        <v>51508</v>
      </c>
      <c r="G3690" s="17">
        <v>0</v>
      </c>
      <c r="H3690" s="5">
        <v>51508</v>
      </c>
    </row>
    <row r="3691" spans="1:8" ht="19.2" x14ac:dyDescent="0.45">
      <c r="A3691" s="29">
        <v>3</v>
      </c>
      <c r="B3691" s="30">
        <v>51508</v>
      </c>
      <c r="G3691" s="17">
        <v>0</v>
      </c>
      <c r="H3691" s="5">
        <v>51508</v>
      </c>
    </row>
    <row r="3692" spans="1:8" ht="19.2" x14ac:dyDescent="0.45">
      <c r="A3692" s="25">
        <v>2</v>
      </c>
      <c r="B3692" s="26">
        <v>51039</v>
      </c>
      <c r="G3692" s="17">
        <v>0</v>
      </c>
      <c r="H3692" s="5">
        <v>51039</v>
      </c>
    </row>
    <row r="3693" spans="1:8" ht="19.2" x14ac:dyDescent="0.45">
      <c r="A3693" s="29">
        <v>2</v>
      </c>
      <c r="B3693" s="30">
        <v>51039</v>
      </c>
      <c r="G3693" s="17">
        <v>0</v>
      </c>
      <c r="H3693" s="5">
        <v>51039</v>
      </c>
    </row>
    <row r="3694" spans="1:8" ht="19.2" x14ac:dyDescent="0.45">
      <c r="A3694" s="25">
        <v>2</v>
      </c>
      <c r="B3694" s="26">
        <v>51039</v>
      </c>
      <c r="G3694" s="17">
        <v>0</v>
      </c>
      <c r="H3694" s="5">
        <v>51039</v>
      </c>
    </row>
    <row r="3695" spans="1:8" ht="19.2" x14ac:dyDescent="0.45">
      <c r="A3695" s="29">
        <v>3</v>
      </c>
      <c r="B3695" s="30">
        <v>50000</v>
      </c>
      <c r="G3695" s="17">
        <v>50</v>
      </c>
      <c r="H3695" s="5">
        <v>50000</v>
      </c>
    </row>
    <row r="3696" spans="1:8" ht="19.2" x14ac:dyDescent="0.45">
      <c r="A3696" s="25">
        <v>3</v>
      </c>
      <c r="B3696" s="26">
        <v>50000</v>
      </c>
      <c r="G3696" s="17">
        <v>50</v>
      </c>
      <c r="H3696" s="5">
        <v>50000</v>
      </c>
    </row>
    <row r="3697" spans="1:8" ht="19.2" x14ac:dyDescent="0.45">
      <c r="A3697" s="29">
        <v>1</v>
      </c>
      <c r="B3697" s="30">
        <v>50000</v>
      </c>
      <c r="G3697" s="17">
        <v>50</v>
      </c>
      <c r="H3697" s="5">
        <v>50000</v>
      </c>
    </row>
    <row r="3698" spans="1:8" ht="19.2" x14ac:dyDescent="0.45">
      <c r="A3698" s="25">
        <v>2</v>
      </c>
      <c r="B3698" s="26">
        <v>50000</v>
      </c>
      <c r="G3698" s="17">
        <v>0</v>
      </c>
      <c r="H3698" s="5">
        <v>50000</v>
      </c>
    </row>
    <row r="3699" spans="1:8" ht="19.2" x14ac:dyDescent="0.45">
      <c r="A3699" s="29">
        <v>1</v>
      </c>
      <c r="B3699" s="30">
        <v>50000</v>
      </c>
      <c r="G3699" s="17">
        <v>100</v>
      </c>
      <c r="H3699" s="5">
        <v>50000</v>
      </c>
    </row>
    <row r="3700" spans="1:8" ht="19.2" x14ac:dyDescent="0.45">
      <c r="A3700" s="25">
        <v>2</v>
      </c>
      <c r="B3700" s="26">
        <v>48609</v>
      </c>
      <c r="G3700" s="17">
        <v>0</v>
      </c>
      <c r="H3700" s="5">
        <v>48609</v>
      </c>
    </row>
    <row r="3701" spans="1:8" ht="19.2" x14ac:dyDescent="0.45">
      <c r="A3701" s="29">
        <v>2</v>
      </c>
      <c r="B3701" s="30">
        <v>48609</v>
      </c>
      <c r="G3701" s="17">
        <v>100</v>
      </c>
      <c r="H3701" s="5">
        <v>48609</v>
      </c>
    </row>
    <row r="3702" spans="1:8" ht="19.2" x14ac:dyDescent="0.45">
      <c r="A3702" s="25">
        <v>3</v>
      </c>
      <c r="B3702" s="26">
        <v>48289</v>
      </c>
      <c r="G3702" s="17">
        <v>0</v>
      </c>
      <c r="H3702" s="5">
        <v>48289</v>
      </c>
    </row>
    <row r="3703" spans="1:8" ht="19.2" x14ac:dyDescent="0.45">
      <c r="A3703" s="29">
        <v>3</v>
      </c>
      <c r="B3703" s="30">
        <v>48289</v>
      </c>
      <c r="G3703" s="17">
        <v>0</v>
      </c>
      <c r="H3703" s="5">
        <v>48289</v>
      </c>
    </row>
    <row r="3704" spans="1:8" ht="19.2" x14ac:dyDescent="0.45">
      <c r="A3704" s="25">
        <v>2</v>
      </c>
      <c r="B3704" s="26">
        <v>48289</v>
      </c>
      <c r="G3704" s="17">
        <v>100</v>
      </c>
      <c r="H3704" s="5">
        <v>48289</v>
      </c>
    </row>
    <row r="3705" spans="1:8" ht="19.2" x14ac:dyDescent="0.45">
      <c r="A3705" s="29">
        <v>3</v>
      </c>
      <c r="B3705" s="30">
        <v>48289</v>
      </c>
      <c r="G3705" s="17">
        <v>0</v>
      </c>
      <c r="H3705" s="5">
        <v>48289</v>
      </c>
    </row>
    <row r="3706" spans="1:8" ht="19.2" x14ac:dyDescent="0.45">
      <c r="A3706" s="25">
        <v>2</v>
      </c>
      <c r="B3706" s="26">
        <v>48289</v>
      </c>
      <c r="G3706" s="17">
        <v>0</v>
      </c>
      <c r="H3706" s="5">
        <v>48289</v>
      </c>
    </row>
    <row r="3707" spans="1:8" ht="19.2" x14ac:dyDescent="0.45">
      <c r="A3707" s="29">
        <v>2</v>
      </c>
      <c r="B3707" s="30">
        <v>48289</v>
      </c>
      <c r="G3707" s="17">
        <v>100</v>
      </c>
      <c r="H3707" s="5">
        <v>48289</v>
      </c>
    </row>
    <row r="3708" spans="1:8" ht="19.2" x14ac:dyDescent="0.45">
      <c r="A3708" s="25">
        <v>3</v>
      </c>
      <c r="B3708" s="26">
        <v>48289</v>
      </c>
      <c r="G3708" s="17">
        <v>0</v>
      </c>
      <c r="H3708" s="5">
        <v>48289</v>
      </c>
    </row>
    <row r="3709" spans="1:8" ht="19.2" x14ac:dyDescent="0.45">
      <c r="A3709" s="29">
        <v>3</v>
      </c>
      <c r="B3709" s="30">
        <v>48000</v>
      </c>
      <c r="G3709" s="17">
        <v>0</v>
      </c>
      <c r="H3709" s="5">
        <v>48000</v>
      </c>
    </row>
    <row r="3710" spans="1:8" ht="19.2" x14ac:dyDescent="0.45">
      <c r="A3710" s="25">
        <v>1</v>
      </c>
      <c r="B3710" s="26">
        <v>48000</v>
      </c>
      <c r="G3710" s="17">
        <v>0</v>
      </c>
      <c r="H3710" s="5">
        <v>48000</v>
      </c>
    </row>
    <row r="3711" spans="1:8" ht="19.2" x14ac:dyDescent="0.45">
      <c r="A3711" s="29">
        <v>1</v>
      </c>
      <c r="B3711" s="30">
        <v>48000</v>
      </c>
      <c r="G3711" s="17">
        <v>0</v>
      </c>
      <c r="H3711" s="5">
        <v>48000</v>
      </c>
    </row>
    <row r="3712" spans="1:8" ht="19.2" x14ac:dyDescent="0.45">
      <c r="A3712" s="25">
        <v>2</v>
      </c>
      <c r="B3712" s="26">
        <v>46178</v>
      </c>
      <c r="G3712" s="17">
        <v>0</v>
      </c>
      <c r="H3712" s="5">
        <v>46178</v>
      </c>
    </row>
    <row r="3713" spans="1:8" ht="19.2" x14ac:dyDescent="0.45">
      <c r="A3713" s="29">
        <v>2</v>
      </c>
      <c r="B3713" s="30">
        <v>46178</v>
      </c>
      <c r="G3713" s="17">
        <v>100</v>
      </c>
      <c r="H3713" s="5">
        <v>46178</v>
      </c>
    </row>
    <row r="3714" spans="1:8" ht="19.2" x14ac:dyDescent="0.45">
      <c r="A3714" s="25">
        <v>2</v>
      </c>
      <c r="B3714" s="26">
        <v>43809</v>
      </c>
      <c r="G3714" s="17">
        <v>100</v>
      </c>
      <c r="H3714" s="5">
        <v>43809</v>
      </c>
    </row>
    <row r="3715" spans="1:8" ht="19.2" x14ac:dyDescent="0.45">
      <c r="A3715" s="29">
        <v>2</v>
      </c>
      <c r="B3715" s="30">
        <v>43809</v>
      </c>
      <c r="G3715" s="17">
        <v>0</v>
      </c>
      <c r="H3715" s="5">
        <v>43809</v>
      </c>
    </row>
    <row r="3716" spans="1:8" ht="19.2" x14ac:dyDescent="0.45">
      <c r="A3716" s="25">
        <v>1</v>
      </c>
      <c r="B3716" s="26">
        <v>42923</v>
      </c>
      <c r="G3716" s="17">
        <v>50</v>
      </c>
      <c r="H3716" s="5">
        <v>42923</v>
      </c>
    </row>
    <row r="3717" spans="1:8" ht="19.2" x14ac:dyDescent="0.45">
      <c r="A3717" s="29">
        <v>2</v>
      </c>
      <c r="B3717" s="30">
        <v>42533</v>
      </c>
      <c r="G3717" s="17">
        <v>0</v>
      </c>
      <c r="H3717" s="5">
        <v>42533</v>
      </c>
    </row>
    <row r="3718" spans="1:8" ht="19.2" x14ac:dyDescent="0.45">
      <c r="A3718" s="25">
        <v>3</v>
      </c>
      <c r="B3718" s="26">
        <v>42533</v>
      </c>
      <c r="G3718" s="17">
        <v>100</v>
      </c>
      <c r="H3718" s="5">
        <v>42533</v>
      </c>
    </row>
    <row r="3719" spans="1:8" ht="19.2" x14ac:dyDescent="0.45">
      <c r="A3719" s="29">
        <v>2</v>
      </c>
      <c r="B3719" s="30">
        <v>42533</v>
      </c>
      <c r="G3719" s="17">
        <v>0</v>
      </c>
      <c r="H3719" s="5">
        <v>42533</v>
      </c>
    </row>
    <row r="3720" spans="1:8" ht="19.2" x14ac:dyDescent="0.45">
      <c r="A3720" s="25">
        <v>3</v>
      </c>
      <c r="B3720" s="26">
        <v>40777</v>
      </c>
      <c r="G3720" s="17">
        <v>0</v>
      </c>
      <c r="H3720" s="5">
        <v>40777</v>
      </c>
    </row>
    <row r="3721" spans="1:8" ht="19.2" x14ac:dyDescent="0.45">
      <c r="A3721" s="29">
        <v>3</v>
      </c>
      <c r="B3721" s="30">
        <v>40777</v>
      </c>
      <c r="G3721" s="17">
        <v>0</v>
      </c>
      <c r="H3721" s="5">
        <v>40777</v>
      </c>
    </row>
    <row r="3722" spans="1:8" ht="19.2" x14ac:dyDescent="0.45">
      <c r="A3722" s="25">
        <v>1</v>
      </c>
      <c r="B3722" s="26">
        <v>40663</v>
      </c>
      <c r="G3722" s="17">
        <v>0</v>
      </c>
      <c r="H3722" s="5">
        <v>40663</v>
      </c>
    </row>
    <row r="3723" spans="1:8" ht="19.2" x14ac:dyDescent="0.45">
      <c r="A3723" s="29">
        <v>2</v>
      </c>
      <c r="B3723" s="30">
        <v>40000</v>
      </c>
      <c r="G3723" s="17">
        <v>50</v>
      </c>
      <c r="H3723" s="5">
        <v>40000</v>
      </c>
    </row>
    <row r="3724" spans="1:8" ht="19.2" x14ac:dyDescent="0.45">
      <c r="A3724" s="25">
        <v>3</v>
      </c>
      <c r="B3724" s="26">
        <v>38631</v>
      </c>
      <c r="G3724" s="17">
        <v>0</v>
      </c>
      <c r="H3724" s="5">
        <v>38631</v>
      </c>
    </row>
    <row r="3725" spans="1:8" ht="19.2" x14ac:dyDescent="0.45">
      <c r="A3725" s="29">
        <v>3</v>
      </c>
      <c r="B3725" s="30">
        <v>38631</v>
      </c>
      <c r="G3725" s="17">
        <v>0</v>
      </c>
      <c r="H3725" s="5">
        <v>38631</v>
      </c>
    </row>
    <row r="3726" spans="1:8" ht="19.2" x14ac:dyDescent="0.45">
      <c r="A3726" s="25">
        <v>3</v>
      </c>
      <c r="B3726" s="26">
        <v>38631</v>
      </c>
      <c r="G3726" s="17">
        <v>0</v>
      </c>
      <c r="H3726" s="5">
        <v>38631</v>
      </c>
    </row>
    <row r="3727" spans="1:8" ht="19.2" x14ac:dyDescent="0.45">
      <c r="A3727" s="29">
        <v>3</v>
      </c>
      <c r="B3727" s="30">
        <v>38631</v>
      </c>
      <c r="G3727" s="17">
        <v>0</v>
      </c>
      <c r="H3727" s="5">
        <v>38631</v>
      </c>
    </row>
    <row r="3728" spans="1:8" ht="19.2" x14ac:dyDescent="0.45">
      <c r="A3728" s="25">
        <v>2</v>
      </c>
      <c r="B3728" s="26">
        <v>38631</v>
      </c>
      <c r="G3728" s="17">
        <v>50</v>
      </c>
      <c r="H3728" s="5">
        <v>38631</v>
      </c>
    </row>
    <row r="3729" spans="1:8" ht="19.2" x14ac:dyDescent="0.45">
      <c r="A3729" s="29">
        <v>3</v>
      </c>
      <c r="B3729" s="30">
        <v>38631</v>
      </c>
      <c r="G3729" s="17">
        <v>0</v>
      </c>
      <c r="H3729" s="5">
        <v>38631</v>
      </c>
    </row>
    <row r="3730" spans="1:8" ht="19.2" x14ac:dyDescent="0.45">
      <c r="A3730" s="25">
        <v>3</v>
      </c>
      <c r="B3730" s="26">
        <v>38631</v>
      </c>
      <c r="G3730" s="17">
        <v>0</v>
      </c>
      <c r="H3730" s="5">
        <v>38631</v>
      </c>
    </row>
    <row r="3731" spans="1:8" ht="19.2" x14ac:dyDescent="0.45">
      <c r="A3731" s="29">
        <v>3</v>
      </c>
      <c r="B3731" s="30">
        <v>37558</v>
      </c>
      <c r="G3731" s="17">
        <v>0</v>
      </c>
      <c r="H3731" s="5">
        <v>37558</v>
      </c>
    </row>
    <row r="3732" spans="1:8" ht="19.2" x14ac:dyDescent="0.45">
      <c r="A3732" s="25">
        <v>2</v>
      </c>
      <c r="B3732" s="26">
        <v>36000</v>
      </c>
      <c r="G3732" s="17">
        <v>100</v>
      </c>
      <c r="H3732" s="5">
        <v>36000</v>
      </c>
    </row>
    <row r="3733" spans="1:8" ht="19.2" x14ac:dyDescent="0.45">
      <c r="A3733" s="29">
        <v>2</v>
      </c>
      <c r="B3733" s="30">
        <v>30000</v>
      </c>
      <c r="G3733" s="17">
        <v>100</v>
      </c>
      <c r="H3733" s="5">
        <v>30000</v>
      </c>
    </row>
    <row r="3734" spans="1:8" ht="19.2" x14ac:dyDescent="0.45">
      <c r="A3734" s="25">
        <v>1</v>
      </c>
      <c r="B3734" s="26">
        <v>30000</v>
      </c>
      <c r="G3734" s="17">
        <v>100</v>
      </c>
      <c r="H3734" s="5">
        <v>30000</v>
      </c>
    </row>
    <row r="3735" spans="1:8" ht="19.2" x14ac:dyDescent="0.45">
      <c r="A3735" s="29">
        <v>1</v>
      </c>
      <c r="B3735" s="30">
        <v>30000</v>
      </c>
      <c r="G3735" s="17">
        <v>50</v>
      </c>
      <c r="H3735" s="5">
        <v>30000</v>
      </c>
    </row>
    <row r="3736" spans="1:8" ht="19.2" x14ac:dyDescent="0.45">
      <c r="A3736" s="25">
        <v>1</v>
      </c>
      <c r="B3736" s="26">
        <v>30000</v>
      </c>
      <c r="G3736" s="17">
        <v>100</v>
      </c>
      <c r="H3736" s="5">
        <v>30000</v>
      </c>
    </row>
    <row r="3737" spans="1:8" ht="19.2" x14ac:dyDescent="0.45">
      <c r="A3737" s="29">
        <v>3</v>
      </c>
      <c r="B3737" s="30">
        <v>29453</v>
      </c>
      <c r="G3737" s="17">
        <v>50</v>
      </c>
      <c r="H3737" s="5">
        <v>29453</v>
      </c>
    </row>
    <row r="3738" spans="1:8" ht="19.2" x14ac:dyDescent="0.45">
      <c r="A3738" s="25">
        <v>1</v>
      </c>
      <c r="B3738" s="26">
        <v>26827</v>
      </c>
      <c r="G3738" s="17">
        <v>100</v>
      </c>
      <c r="H3738" s="5">
        <v>26827</v>
      </c>
    </row>
    <row r="3739" spans="1:8" ht="19.2" x14ac:dyDescent="0.45">
      <c r="A3739" s="29">
        <v>2</v>
      </c>
      <c r="B3739" s="30">
        <v>25500</v>
      </c>
      <c r="G3739" s="17">
        <v>100</v>
      </c>
      <c r="H3739" s="5">
        <v>25500</v>
      </c>
    </row>
    <row r="3740" spans="1:8" ht="19.2" x14ac:dyDescent="0.45">
      <c r="A3740" s="25">
        <v>2</v>
      </c>
      <c r="B3740" s="26">
        <v>24740</v>
      </c>
      <c r="G3740" s="17">
        <v>50</v>
      </c>
      <c r="H3740" s="5">
        <v>24740</v>
      </c>
    </row>
    <row r="3741" spans="1:8" ht="19.2" x14ac:dyDescent="0.45">
      <c r="A3741" s="29">
        <v>1</v>
      </c>
      <c r="B3741" s="30">
        <v>21461</v>
      </c>
      <c r="G3741" s="17">
        <v>0</v>
      </c>
      <c r="H3741" s="5">
        <v>21461</v>
      </c>
    </row>
    <row r="3742" spans="1:8" ht="19.2" x14ac:dyDescent="0.45">
      <c r="A3742" s="25">
        <v>2</v>
      </c>
      <c r="B3742" s="26">
        <v>20670</v>
      </c>
      <c r="G3742" s="17">
        <v>100</v>
      </c>
      <c r="H3742" s="5">
        <v>20670</v>
      </c>
    </row>
    <row r="3743" spans="1:8" ht="19.2" x14ac:dyDescent="0.45">
      <c r="A3743" s="29">
        <v>1</v>
      </c>
      <c r="B3743" s="30">
        <v>19522</v>
      </c>
      <c r="G3743" s="17">
        <v>100</v>
      </c>
      <c r="H3743" s="5">
        <v>19522</v>
      </c>
    </row>
    <row r="3744" spans="1:8" ht="19.2" x14ac:dyDescent="0.45">
      <c r="A3744" s="25">
        <v>2</v>
      </c>
      <c r="B3744" s="26">
        <v>18238</v>
      </c>
      <c r="G3744" s="17">
        <v>50</v>
      </c>
      <c r="H3744" s="5">
        <v>18238</v>
      </c>
    </row>
    <row r="3745" spans="1:8" ht="19.2" x14ac:dyDescent="0.45">
      <c r="A3745" s="29">
        <v>1</v>
      </c>
      <c r="B3745" s="30">
        <v>17779</v>
      </c>
      <c r="G3745" s="17">
        <v>100</v>
      </c>
      <c r="H3745" s="5">
        <v>17779</v>
      </c>
    </row>
    <row r="3746" spans="1:8" ht="19.2" x14ac:dyDescent="0.45">
      <c r="A3746" s="25">
        <v>2</v>
      </c>
      <c r="B3746" s="26">
        <v>17509</v>
      </c>
      <c r="G3746" s="17">
        <v>50</v>
      </c>
      <c r="H3746" s="5">
        <v>17509</v>
      </c>
    </row>
    <row r="3747" spans="1:8" ht="19.2" x14ac:dyDescent="0.45">
      <c r="A3747" s="29">
        <v>1</v>
      </c>
      <c r="B3747" s="30">
        <v>17022</v>
      </c>
      <c r="G3747" s="17">
        <v>100</v>
      </c>
      <c r="H3747" s="5">
        <v>17022</v>
      </c>
    </row>
    <row r="3748" spans="1:8" ht="19.2" x14ac:dyDescent="0.45">
      <c r="A3748" s="25">
        <v>2</v>
      </c>
      <c r="B3748" s="26">
        <v>17022</v>
      </c>
      <c r="G3748" s="17">
        <v>100</v>
      </c>
      <c r="H3748" s="5">
        <v>17022</v>
      </c>
    </row>
    <row r="3749" spans="1:8" ht="19.2" x14ac:dyDescent="0.45">
      <c r="A3749" s="29">
        <v>2</v>
      </c>
      <c r="B3749" s="30">
        <v>16414</v>
      </c>
      <c r="G3749" s="17">
        <v>100</v>
      </c>
      <c r="H3749" s="5">
        <v>16414</v>
      </c>
    </row>
    <row r="3750" spans="1:8" ht="19.2" x14ac:dyDescent="0.45">
      <c r="A3750" s="25">
        <v>3</v>
      </c>
      <c r="B3750" s="26">
        <v>15806</v>
      </c>
      <c r="G3750" s="17">
        <v>100</v>
      </c>
      <c r="H3750" s="5">
        <v>15806</v>
      </c>
    </row>
    <row r="3751" spans="1:8" ht="19.2" x14ac:dyDescent="0.45">
      <c r="A3751" s="29">
        <v>1</v>
      </c>
      <c r="B3751" s="30">
        <v>12888</v>
      </c>
      <c r="G3751" s="17">
        <v>50</v>
      </c>
      <c r="H3751" s="5">
        <v>12888</v>
      </c>
    </row>
    <row r="3752" spans="1:8" ht="19.2" x14ac:dyDescent="0.45">
      <c r="A3752" s="25">
        <v>1</v>
      </c>
      <c r="B3752" s="26">
        <v>12877</v>
      </c>
      <c r="G3752" s="17">
        <v>50</v>
      </c>
      <c r="H3752" s="5">
        <v>12877</v>
      </c>
    </row>
    <row r="3753" spans="1:8" ht="19.2" x14ac:dyDescent="0.45">
      <c r="A3753" s="29">
        <v>1</v>
      </c>
      <c r="B3753" s="30">
        <v>12767</v>
      </c>
      <c r="G3753" s="17">
        <v>50</v>
      </c>
      <c r="H3753" s="5">
        <v>12767</v>
      </c>
    </row>
    <row r="3754" spans="1:8" ht="19.2" x14ac:dyDescent="0.45">
      <c r="A3754" s="25">
        <v>1</v>
      </c>
      <c r="B3754" s="26">
        <v>12000</v>
      </c>
      <c r="G3754" s="17">
        <v>0</v>
      </c>
      <c r="H3754" s="5">
        <v>12000</v>
      </c>
    </row>
    <row r="3755" spans="1:8" ht="19.2" x14ac:dyDescent="0.45">
      <c r="A3755" s="29">
        <v>1</v>
      </c>
      <c r="B3755" s="30">
        <v>9727</v>
      </c>
      <c r="G3755" s="17">
        <v>0</v>
      </c>
      <c r="H3755" s="5">
        <v>9727</v>
      </c>
    </row>
    <row r="3756" spans="1:8" ht="19.2" x14ac:dyDescent="0.45">
      <c r="A3756" s="40">
        <v>1</v>
      </c>
      <c r="B3756" s="41">
        <v>7000</v>
      </c>
      <c r="G3756" s="17">
        <v>0</v>
      </c>
      <c r="H3756" s="5">
        <v>7000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BF207-0D92-45B3-BA0F-163CFD6DB483}">
  <dimension ref="A1:P3337"/>
  <sheetViews>
    <sheetView topLeftCell="F1" workbookViewId="0">
      <selection activeCell="K1" activeCellId="1" sqref="M1:M3337 K1:K3337"/>
    </sheetView>
  </sheetViews>
  <sheetFormatPr defaultRowHeight="14.4" x14ac:dyDescent="0.3"/>
  <cols>
    <col min="1" max="1" width="11.77734375" customWidth="1"/>
    <col min="2" max="2" width="20.21875" customWidth="1"/>
    <col min="3" max="3" width="19.88671875" customWidth="1"/>
    <col min="4" max="4" width="23" customWidth="1"/>
    <col min="5" max="5" width="11.44140625" customWidth="1"/>
    <col min="6" max="6" width="17.44140625" customWidth="1"/>
    <col min="7" max="7" width="19.109375" customWidth="1"/>
    <col min="8" max="8" width="18.33203125" customWidth="1"/>
    <col min="9" max="9" width="24" customWidth="1"/>
    <col min="10" max="10" width="16.44140625" customWidth="1"/>
    <col min="11" max="11" width="16.33203125" customWidth="1"/>
    <col min="12" max="13" width="21.88671875" customWidth="1"/>
    <col min="14" max="14" width="17.33203125" customWidth="1"/>
    <col min="16" max="16" width="22.5546875" customWidth="1"/>
  </cols>
  <sheetData>
    <row r="1" spans="1:16" ht="19.2" x14ac:dyDescent="0.45">
      <c r="A1" s="35" t="s">
        <v>0</v>
      </c>
      <c r="B1" s="36" t="s">
        <v>1</v>
      </c>
      <c r="C1" s="36" t="s">
        <v>285</v>
      </c>
      <c r="D1" s="36" t="s">
        <v>217</v>
      </c>
      <c r="E1" s="36" t="s">
        <v>3</v>
      </c>
      <c r="F1" s="37" t="s">
        <v>4</v>
      </c>
      <c r="G1" s="37" t="s">
        <v>5</v>
      </c>
      <c r="H1" s="49" t="s">
        <v>6</v>
      </c>
      <c r="I1" s="37" t="s">
        <v>7</v>
      </c>
      <c r="J1" s="37" t="s">
        <v>246</v>
      </c>
      <c r="K1" s="38" t="s">
        <v>8</v>
      </c>
      <c r="L1" s="37" t="s">
        <v>9</v>
      </c>
      <c r="M1" s="37" t="s">
        <v>297</v>
      </c>
      <c r="N1" s="37" t="s">
        <v>10</v>
      </c>
      <c r="O1" s="35" t="s">
        <v>273</v>
      </c>
      <c r="P1" s="35" t="s">
        <v>287</v>
      </c>
    </row>
    <row r="2" spans="1:16" ht="19.2" x14ac:dyDescent="0.45">
      <c r="A2" s="27">
        <v>2020</v>
      </c>
      <c r="B2" s="25" t="s">
        <v>214</v>
      </c>
      <c r="C2" s="25">
        <v>2</v>
      </c>
      <c r="D2" s="25" t="s">
        <v>218</v>
      </c>
      <c r="E2" s="25" t="s">
        <v>52</v>
      </c>
      <c r="F2" s="26">
        <v>450000</v>
      </c>
      <c r="G2" s="27" t="s">
        <v>20</v>
      </c>
      <c r="H2" s="26">
        <v>450000</v>
      </c>
      <c r="I2" s="27" t="s">
        <v>21</v>
      </c>
      <c r="J2" s="27" t="s">
        <v>243</v>
      </c>
      <c r="K2" s="28">
        <v>0</v>
      </c>
      <c r="L2" s="27" t="s">
        <v>21</v>
      </c>
      <c r="M2" s="27">
        <f>IF(tbl_subsample[[#This Row],[company_size]]="Small",1,IF(tbl_subsample[[#This Row],[company_size]]="Medium",2,3))</f>
        <v>2</v>
      </c>
      <c r="N2" s="27" t="s">
        <v>242</v>
      </c>
      <c r="O2" s="27" t="s">
        <v>279</v>
      </c>
      <c r="P2" s="27" t="s">
        <v>290</v>
      </c>
    </row>
    <row r="3" spans="1:16" ht="19.2" x14ac:dyDescent="0.45">
      <c r="A3" s="31">
        <v>2020</v>
      </c>
      <c r="B3" s="29" t="s">
        <v>213</v>
      </c>
      <c r="C3" s="29">
        <v>3</v>
      </c>
      <c r="D3" s="29" t="s">
        <v>218</v>
      </c>
      <c r="E3" s="29" t="s">
        <v>23</v>
      </c>
      <c r="F3" s="30">
        <v>412000</v>
      </c>
      <c r="G3" s="31" t="s">
        <v>20</v>
      </c>
      <c r="H3" s="30">
        <v>412000</v>
      </c>
      <c r="I3" s="31" t="s">
        <v>21</v>
      </c>
      <c r="J3" s="31" t="s">
        <v>244</v>
      </c>
      <c r="K3" s="32">
        <v>100</v>
      </c>
      <c r="L3" s="31" t="s">
        <v>21</v>
      </c>
      <c r="M3" s="31">
        <f>IF(tbl_subsample[[#This Row],[company_size]]="Small",1,IF(tbl_subsample[[#This Row],[company_size]]="Medium",2,3))</f>
        <v>3</v>
      </c>
      <c r="N3" s="31" t="s">
        <v>240</v>
      </c>
      <c r="O3" s="31" t="s">
        <v>279</v>
      </c>
      <c r="P3" s="31" t="s">
        <v>290</v>
      </c>
    </row>
    <row r="4" spans="1:16" ht="19.2" x14ac:dyDescent="0.45">
      <c r="A4" s="27">
        <v>2020</v>
      </c>
      <c r="B4" s="25" t="s">
        <v>216</v>
      </c>
      <c r="C4" s="25">
        <v>4</v>
      </c>
      <c r="D4" s="25" t="s">
        <v>218</v>
      </c>
      <c r="E4" s="25" t="s">
        <v>228</v>
      </c>
      <c r="F4" s="26">
        <v>325000</v>
      </c>
      <c r="G4" s="27" t="s">
        <v>20</v>
      </c>
      <c r="H4" s="26">
        <v>325000</v>
      </c>
      <c r="I4" s="27" t="s">
        <v>21</v>
      </c>
      <c r="J4" s="27" t="s">
        <v>244</v>
      </c>
      <c r="K4" s="28">
        <v>100</v>
      </c>
      <c r="L4" s="27" t="s">
        <v>21</v>
      </c>
      <c r="M4" s="27">
        <f>IF(tbl_subsample[[#This Row],[company_size]]="Small",1,IF(tbl_subsample[[#This Row],[company_size]]="Medium",2,3))</f>
        <v>3</v>
      </c>
      <c r="N4" s="27" t="s">
        <v>240</v>
      </c>
      <c r="O4" s="27" t="s">
        <v>279</v>
      </c>
      <c r="P4" s="27" t="s">
        <v>290</v>
      </c>
    </row>
    <row r="5" spans="1:16" ht="19.2" x14ac:dyDescent="0.45">
      <c r="A5" s="31">
        <v>2020</v>
      </c>
      <c r="B5" s="29" t="s">
        <v>215</v>
      </c>
      <c r="C5" s="29">
        <v>1</v>
      </c>
      <c r="D5" s="29" t="s">
        <v>218</v>
      </c>
      <c r="E5" s="29" t="s">
        <v>35</v>
      </c>
      <c r="F5" s="30">
        <v>250000</v>
      </c>
      <c r="G5" s="31" t="s">
        <v>20</v>
      </c>
      <c r="H5" s="30">
        <v>250000</v>
      </c>
      <c r="I5" s="31" t="s">
        <v>21</v>
      </c>
      <c r="J5" s="31" t="s">
        <v>245</v>
      </c>
      <c r="K5" s="32">
        <v>50</v>
      </c>
      <c r="L5" s="31" t="s">
        <v>21</v>
      </c>
      <c r="M5" s="31">
        <f>IF(tbl_subsample[[#This Row],[company_size]]="Small",1,IF(tbl_subsample[[#This Row],[company_size]]="Medium",2,3))</f>
        <v>3</v>
      </c>
      <c r="N5" s="31" t="s">
        <v>240</v>
      </c>
      <c r="O5" s="31" t="s">
        <v>279</v>
      </c>
      <c r="P5" s="31" t="s">
        <v>290</v>
      </c>
    </row>
    <row r="6" spans="1:16" ht="19.2" x14ac:dyDescent="0.45">
      <c r="A6" s="27">
        <v>2020</v>
      </c>
      <c r="B6" s="25" t="s">
        <v>213</v>
      </c>
      <c r="C6" s="25">
        <v>3</v>
      </c>
      <c r="D6" s="25" t="s">
        <v>218</v>
      </c>
      <c r="E6" s="25" t="s">
        <v>69</v>
      </c>
      <c r="F6" s="26">
        <v>190200</v>
      </c>
      <c r="G6" s="27" t="s">
        <v>20</v>
      </c>
      <c r="H6" s="26">
        <v>190200</v>
      </c>
      <c r="I6" s="27" t="s">
        <v>21</v>
      </c>
      <c r="J6" s="27" t="s">
        <v>244</v>
      </c>
      <c r="K6" s="28">
        <v>100</v>
      </c>
      <c r="L6" s="27" t="s">
        <v>21</v>
      </c>
      <c r="M6" s="27">
        <f>IF(tbl_subsample[[#This Row],[company_size]]="Small",1,IF(tbl_subsample[[#This Row],[company_size]]="Medium",2,3))</f>
        <v>2</v>
      </c>
      <c r="N6" s="27" t="s">
        <v>242</v>
      </c>
      <c r="O6" s="27" t="s">
        <v>278</v>
      </c>
      <c r="P6" s="27" t="s">
        <v>290</v>
      </c>
    </row>
    <row r="7" spans="1:16" ht="19.2" x14ac:dyDescent="0.45">
      <c r="A7" s="31">
        <v>2020</v>
      </c>
      <c r="B7" s="29" t="s">
        <v>213</v>
      </c>
      <c r="C7" s="29">
        <v>3</v>
      </c>
      <c r="D7" s="29" t="s">
        <v>218</v>
      </c>
      <c r="E7" s="29" t="s">
        <v>89</v>
      </c>
      <c r="F7" s="30">
        <v>190000</v>
      </c>
      <c r="G7" s="31" t="s">
        <v>20</v>
      </c>
      <c r="H7" s="30">
        <v>190000</v>
      </c>
      <c r="I7" s="31" t="s">
        <v>21</v>
      </c>
      <c r="J7" s="31" t="s">
        <v>244</v>
      </c>
      <c r="K7" s="32">
        <v>100</v>
      </c>
      <c r="L7" s="31" t="s">
        <v>21</v>
      </c>
      <c r="M7" s="31">
        <f>IF(tbl_subsample[[#This Row],[company_size]]="Small",1,IF(tbl_subsample[[#This Row],[company_size]]="Medium",2,3))</f>
        <v>1</v>
      </c>
      <c r="N7" s="31" t="s">
        <v>241</v>
      </c>
      <c r="O7" s="31" t="s">
        <v>278</v>
      </c>
      <c r="P7" s="31" t="s">
        <v>290</v>
      </c>
    </row>
    <row r="8" spans="1:16" ht="19.2" x14ac:dyDescent="0.45">
      <c r="A8" s="27">
        <v>2020</v>
      </c>
      <c r="B8" s="25" t="s">
        <v>213</v>
      </c>
      <c r="C8" s="25">
        <v>3</v>
      </c>
      <c r="D8" s="25" t="s">
        <v>218</v>
      </c>
      <c r="E8" s="25" t="s">
        <v>37</v>
      </c>
      <c r="F8" s="26">
        <v>188000</v>
      </c>
      <c r="G8" s="27" t="s">
        <v>20</v>
      </c>
      <c r="H8" s="26">
        <v>188000</v>
      </c>
      <c r="I8" s="27" t="s">
        <v>21</v>
      </c>
      <c r="J8" s="27" t="s">
        <v>244</v>
      </c>
      <c r="K8" s="28">
        <v>100</v>
      </c>
      <c r="L8" s="27" t="s">
        <v>21</v>
      </c>
      <c r="M8" s="27">
        <f>IF(tbl_subsample[[#This Row],[company_size]]="Small",1,IF(tbl_subsample[[#This Row],[company_size]]="Medium",2,3))</f>
        <v>3</v>
      </c>
      <c r="N8" s="27" t="s">
        <v>240</v>
      </c>
      <c r="O8" s="27" t="s">
        <v>278</v>
      </c>
      <c r="P8" s="27" t="s">
        <v>290</v>
      </c>
    </row>
    <row r="9" spans="1:16" ht="19.2" x14ac:dyDescent="0.45">
      <c r="A9" s="31">
        <v>2020</v>
      </c>
      <c r="B9" s="29" t="s">
        <v>213</v>
      </c>
      <c r="C9" s="29">
        <v>3</v>
      </c>
      <c r="D9" s="29" t="s">
        <v>218</v>
      </c>
      <c r="E9" s="29" t="s">
        <v>35</v>
      </c>
      <c r="F9" s="30">
        <v>150000</v>
      </c>
      <c r="G9" s="31" t="s">
        <v>20</v>
      </c>
      <c r="H9" s="30">
        <v>150000</v>
      </c>
      <c r="I9" s="31" t="s">
        <v>21</v>
      </c>
      <c r="J9" s="31" t="s">
        <v>245</v>
      </c>
      <c r="K9" s="32">
        <v>50</v>
      </c>
      <c r="L9" s="31" t="s">
        <v>21</v>
      </c>
      <c r="M9" s="31">
        <f>IF(tbl_subsample[[#This Row],[company_size]]="Small",1,IF(tbl_subsample[[#This Row],[company_size]]="Medium",2,3))</f>
        <v>3</v>
      </c>
      <c r="N9" s="31" t="s">
        <v>240</v>
      </c>
      <c r="O9" s="31" t="s">
        <v>278</v>
      </c>
      <c r="P9" s="31" t="s">
        <v>290</v>
      </c>
    </row>
    <row r="10" spans="1:16" ht="19.2" x14ac:dyDescent="0.45">
      <c r="A10" s="27">
        <v>2020</v>
      </c>
      <c r="B10" s="25" t="s">
        <v>214</v>
      </c>
      <c r="C10" s="25">
        <v>2</v>
      </c>
      <c r="D10" s="25" t="s">
        <v>218</v>
      </c>
      <c r="E10" s="25" t="s">
        <v>23</v>
      </c>
      <c r="F10" s="26">
        <v>138350</v>
      </c>
      <c r="G10" s="27" t="s">
        <v>20</v>
      </c>
      <c r="H10" s="26">
        <v>138350</v>
      </c>
      <c r="I10" s="27" t="s">
        <v>21</v>
      </c>
      <c r="J10" s="27" t="s">
        <v>244</v>
      </c>
      <c r="K10" s="28">
        <v>100</v>
      </c>
      <c r="L10" s="27" t="s">
        <v>21</v>
      </c>
      <c r="M10" s="27">
        <f>IF(tbl_subsample[[#This Row],[company_size]]="Small",1,IF(tbl_subsample[[#This Row],[company_size]]="Medium",2,3))</f>
        <v>2</v>
      </c>
      <c r="N10" s="27" t="s">
        <v>242</v>
      </c>
      <c r="O10" s="27" t="s">
        <v>278</v>
      </c>
      <c r="P10" s="27" t="s">
        <v>290</v>
      </c>
    </row>
    <row r="11" spans="1:16" ht="19.2" x14ac:dyDescent="0.45">
      <c r="A11" s="31">
        <v>2020</v>
      </c>
      <c r="B11" s="29" t="s">
        <v>215</v>
      </c>
      <c r="C11" s="29">
        <v>1</v>
      </c>
      <c r="D11" s="29" t="s">
        <v>218</v>
      </c>
      <c r="E11" s="29" t="s">
        <v>35</v>
      </c>
      <c r="F11" s="30">
        <v>138000</v>
      </c>
      <c r="G11" s="31" t="s">
        <v>20</v>
      </c>
      <c r="H11" s="30">
        <v>138000</v>
      </c>
      <c r="I11" s="31" t="s">
        <v>21</v>
      </c>
      <c r="J11" s="31" t="s">
        <v>244</v>
      </c>
      <c r="K11" s="32">
        <v>100</v>
      </c>
      <c r="L11" s="31" t="s">
        <v>21</v>
      </c>
      <c r="M11" s="31">
        <f>IF(tbl_subsample[[#This Row],[company_size]]="Small",1,IF(tbl_subsample[[#This Row],[company_size]]="Medium",2,3))</f>
        <v>1</v>
      </c>
      <c r="N11" s="31" t="s">
        <v>241</v>
      </c>
      <c r="O11" s="31" t="s">
        <v>278</v>
      </c>
      <c r="P11" s="31" t="s">
        <v>290</v>
      </c>
    </row>
    <row r="12" spans="1:16" ht="19.2" x14ac:dyDescent="0.45">
      <c r="A12" s="27">
        <v>2020</v>
      </c>
      <c r="B12" s="25" t="s">
        <v>214</v>
      </c>
      <c r="C12" s="25">
        <v>2</v>
      </c>
      <c r="D12" s="25" t="s">
        <v>218</v>
      </c>
      <c r="E12" s="25" t="s">
        <v>56</v>
      </c>
      <c r="F12" s="26">
        <v>135000</v>
      </c>
      <c r="G12" s="27" t="s">
        <v>20</v>
      </c>
      <c r="H12" s="26">
        <v>135000</v>
      </c>
      <c r="I12" s="27" t="s">
        <v>21</v>
      </c>
      <c r="J12" s="27" t="s">
        <v>244</v>
      </c>
      <c r="K12" s="28">
        <v>100</v>
      </c>
      <c r="L12" s="27" t="s">
        <v>21</v>
      </c>
      <c r="M12" s="27">
        <f>IF(tbl_subsample[[#This Row],[company_size]]="Small",1,IF(tbl_subsample[[#This Row],[company_size]]="Medium",2,3))</f>
        <v>3</v>
      </c>
      <c r="N12" s="27" t="s">
        <v>240</v>
      </c>
      <c r="O12" s="27" t="s">
        <v>278</v>
      </c>
      <c r="P12" s="27" t="s">
        <v>290</v>
      </c>
    </row>
    <row r="13" spans="1:16" ht="19.2" x14ac:dyDescent="0.45">
      <c r="A13" s="31">
        <v>2020</v>
      </c>
      <c r="B13" s="29" t="s">
        <v>214</v>
      </c>
      <c r="C13" s="29">
        <v>2</v>
      </c>
      <c r="D13" s="29" t="s">
        <v>218</v>
      </c>
      <c r="E13" s="29" t="s">
        <v>37</v>
      </c>
      <c r="F13" s="30">
        <v>130800</v>
      </c>
      <c r="G13" s="31" t="s">
        <v>20</v>
      </c>
      <c r="H13" s="30">
        <v>130800</v>
      </c>
      <c r="I13" s="31" t="s">
        <v>15</v>
      </c>
      <c r="J13" s="31" t="s">
        <v>244</v>
      </c>
      <c r="K13" s="32">
        <v>100</v>
      </c>
      <c r="L13" s="31" t="s">
        <v>21</v>
      </c>
      <c r="M13" s="31">
        <f>IF(tbl_subsample[[#This Row],[company_size]]="Small",1,IF(tbl_subsample[[#This Row],[company_size]]="Medium",2,3))</f>
        <v>2</v>
      </c>
      <c r="N13" s="31" t="s">
        <v>242</v>
      </c>
      <c r="O13" s="31" t="s">
        <v>278</v>
      </c>
      <c r="P13" s="31" t="s">
        <v>289</v>
      </c>
    </row>
    <row r="14" spans="1:16" ht="19.2" x14ac:dyDescent="0.45">
      <c r="A14" s="27">
        <v>2020</v>
      </c>
      <c r="B14" s="25" t="s">
        <v>213</v>
      </c>
      <c r="C14" s="25">
        <v>3</v>
      </c>
      <c r="D14" s="25" t="s">
        <v>218</v>
      </c>
      <c r="E14" s="25" t="s">
        <v>23</v>
      </c>
      <c r="F14" s="26">
        <v>120000</v>
      </c>
      <c r="G14" s="27" t="s">
        <v>20</v>
      </c>
      <c r="H14" s="26">
        <v>120000</v>
      </c>
      <c r="I14" s="27" t="s">
        <v>21</v>
      </c>
      <c r="J14" s="27" t="s">
        <v>245</v>
      </c>
      <c r="K14" s="28">
        <v>50</v>
      </c>
      <c r="L14" s="27" t="s">
        <v>21</v>
      </c>
      <c r="M14" s="27">
        <f>IF(tbl_subsample[[#This Row],[company_size]]="Small",1,IF(tbl_subsample[[#This Row],[company_size]]="Medium",2,3))</f>
        <v>3</v>
      </c>
      <c r="N14" s="27" t="s">
        <v>240</v>
      </c>
      <c r="O14" s="27" t="s">
        <v>278</v>
      </c>
      <c r="P14" s="27" t="s">
        <v>290</v>
      </c>
    </row>
    <row r="15" spans="1:16" ht="19.2" x14ac:dyDescent="0.45">
      <c r="A15" s="31">
        <v>2020</v>
      </c>
      <c r="B15" s="29" t="s">
        <v>214</v>
      </c>
      <c r="C15" s="29">
        <v>2</v>
      </c>
      <c r="D15" s="29" t="s">
        <v>218</v>
      </c>
      <c r="E15" s="29" t="s">
        <v>23</v>
      </c>
      <c r="F15" s="30">
        <v>118000</v>
      </c>
      <c r="G15" s="31" t="s">
        <v>20</v>
      </c>
      <c r="H15" s="30">
        <v>118000</v>
      </c>
      <c r="I15" s="31" t="s">
        <v>21</v>
      </c>
      <c r="J15" s="31" t="s">
        <v>244</v>
      </c>
      <c r="K15" s="32">
        <v>100</v>
      </c>
      <c r="L15" s="31" t="s">
        <v>21</v>
      </c>
      <c r="M15" s="31">
        <f>IF(tbl_subsample[[#This Row],[company_size]]="Small",1,IF(tbl_subsample[[#This Row],[company_size]]="Medium",2,3))</f>
        <v>2</v>
      </c>
      <c r="N15" s="31" t="s">
        <v>242</v>
      </c>
      <c r="O15" s="31" t="s">
        <v>278</v>
      </c>
      <c r="P15" s="31" t="s">
        <v>290</v>
      </c>
    </row>
    <row r="16" spans="1:16" ht="19.2" x14ac:dyDescent="0.45">
      <c r="A16" s="27">
        <v>2020</v>
      </c>
      <c r="B16" s="25" t="s">
        <v>213</v>
      </c>
      <c r="C16" s="25">
        <v>3</v>
      </c>
      <c r="D16" s="25" t="s">
        <v>218</v>
      </c>
      <c r="E16" s="25" t="s">
        <v>173</v>
      </c>
      <c r="F16" s="26">
        <v>157000</v>
      </c>
      <c r="G16" s="27" t="s">
        <v>71</v>
      </c>
      <c r="H16" s="26">
        <v>117104</v>
      </c>
      <c r="I16" s="27" t="s">
        <v>24</v>
      </c>
      <c r="J16" s="27" t="s">
        <v>245</v>
      </c>
      <c r="K16" s="28">
        <v>50</v>
      </c>
      <c r="L16" s="27" t="s">
        <v>24</v>
      </c>
      <c r="M16" s="27">
        <f>IF(tbl_subsample[[#This Row],[company_size]]="Small",1,IF(tbl_subsample[[#This Row],[company_size]]="Medium",2,3))</f>
        <v>3</v>
      </c>
      <c r="N16" s="27" t="s">
        <v>240</v>
      </c>
      <c r="O16" s="27" t="s">
        <v>278</v>
      </c>
      <c r="P16" s="27" t="s">
        <v>290</v>
      </c>
    </row>
    <row r="17" spans="1:16" ht="19.2" x14ac:dyDescent="0.45">
      <c r="A17" s="31">
        <v>2020</v>
      </c>
      <c r="B17" s="29" t="s">
        <v>214</v>
      </c>
      <c r="C17" s="29">
        <v>2</v>
      </c>
      <c r="D17" s="29" t="s">
        <v>218</v>
      </c>
      <c r="E17" s="29" t="s">
        <v>37</v>
      </c>
      <c r="F17" s="30">
        <v>88000</v>
      </c>
      <c r="G17" s="31" t="s">
        <v>58</v>
      </c>
      <c r="H17" s="30">
        <v>112872</v>
      </c>
      <c r="I17" s="31" t="s">
        <v>33</v>
      </c>
      <c r="J17" s="31" t="s">
        <v>245</v>
      </c>
      <c r="K17" s="32">
        <v>50</v>
      </c>
      <c r="L17" s="31" t="s">
        <v>33</v>
      </c>
      <c r="M17" s="31">
        <f>IF(tbl_subsample[[#This Row],[company_size]]="Small",1,IF(tbl_subsample[[#This Row],[company_size]]="Medium",2,3))</f>
        <v>3</v>
      </c>
      <c r="N17" s="31" t="s">
        <v>240</v>
      </c>
      <c r="O17" s="31" t="s">
        <v>278</v>
      </c>
      <c r="P17" s="31" t="s">
        <v>290</v>
      </c>
    </row>
    <row r="18" spans="1:16" ht="19.2" x14ac:dyDescent="0.45">
      <c r="A18" s="27">
        <v>2020</v>
      </c>
      <c r="B18" s="25" t="s">
        <v>214</v>
      </c>
      <c r="C18" s="25">
        <v>2</v>
      </c>
      <c r="D18" s="25" t="s">
        <v>218</v>
      </c>
      <c r="E18" s="25" t="s">
        <v>37</v>
      </c>
      <c r="F18" s="26">
        <v>110000</v>
      </c>
      <c r="G18" s="27" t="s">
        <v>20</v>
      </c>
      <c r="H18" s="26">
        <v>110000</v>
      </c>
      <c r="I18" s="27" t="s">
        <v>21</v>
      </c>
      <c r="J18" s="27" t="s">
        <v>244</v>
      </c>
      <c r="K18" s="28">
        <v>100</v>
      </c>
      <c r="L18" s="27" t="s">
        <v>21</v>
      </c>
      <c r="M18" s="27">
        <f>IF(tbl_subsample[[#This Row],[company_size]]="Small",1,IF(tbl_subsample[[#This Row],[company_size]]="Medium",2,3))</f>
        <v>3</v>
      </c>
      <c r="N18" s="27" t="s">
        <v>240</v>
      </c>
      <c r="O18" s="27" t="s">
        <v>278</v>
      </c>
      <c r="P18" s="27" t="s">
        <v>290</v>
      </c>
    </row>
    <row r="19" spans="1:16" ht="19.2" x14ac:dyDescent="0.45">
      <c r="A19" s="31">
        <v>2020</v>
      </c>
      <c r="B19" s="29" t="s">
        <v>213</v>
      </c>
      <c r="C19" s="29">
        <v>3</v>
      </c>
      <c r="D19" s="29" t="s">
        <v>218</v>
      </c>
      <c r="E19" s="29" t="s">
        <v>75</v>
      </c>
      <c r="F19" s="30">
        <v>85000</v>
      </c>
      <c r="G19" s="31" t="s">
        <v>58</v>
      </c>
      <c r="H19" s="30">
        <v>109024</v>
      </c>
      <c r="I19" s="31" t="s">
        <v>33</v>
      </c>
      <c r="J19" s="31" t="s">
        <v>245</v>
      </c>
      <c r="K19" s="32">
        <v>50</v>
      </c>
      <c r="L19" s="31" t="s">
        <v>33</v>
      </c>
      <c r="M19" s="31">
        <f>IF(tbl_subsample[[#This Row],[company_size]]="Small",1,IF(tbl_subsample[[#This Row],[company_size]]="Medium",2,3))</f>
        <v>2</v>
      </c>
      <c r="N19" s="31" t="s">
        <v>242</v>
      </c>
      <c r="O19" s="31" t="s">
        <v>278</v>
      </c>
      <c r="P19" s="31" t="s">
        <v>290</v>
      </c>
    </row>
    <row r="20" spans="1:16" ht="19.2" x14ac:dyDescent="0.45">
      <c r="A20" s="27">
        <v>2020</v>
      </c>
      <c r="B20" s="25" t="s">
        <v>214</v>
      </c>
      <c r="C20" s="25">
        <v>2</v>
      </c>
      <c r="D20" s="25" t="s">
        <v>218</v>
      </c>
      <c r="E20" s="25" t="s">
        <v>37</v>
      </c>
      <c r="F20" s="26">
        <v>106000</v>
      </c>
      <c r="G20" s="27" t="s">
        <v>20</v>
      </c>
      <c r="H20" s="26">
        <v>106000</v>
      </c>
      <c r="I20" s="27" t="s">
        <v>21</v>
      </c>
      <c r="J20" s="27" t="s">
        <v>244</v>
      </c>
      <c r="K20" s="28">
        <v>100</v>
      </c>
      <c r="L20" s="27" t="s">
        <v>21</v>
      </c>
      <c r="M20" s="27">
        <f>IF(tbl_subsample[[#This Row],[company_size]]="Small",1,IF(tbl_subsample[[#This Row],[company_size]]="Medium",2,3))</f>
        <v>3</v>
      </c>
      <c r="N20" s="27" t="s">
        <v>240</v>
      </c>
      <c r="O20" s="27" t="s">
        <v>278</v>
      </c>
      <c r="P20" s="27" t="s">
        <v>290</v>
      </c>
    </row>
    <row r="21" spans="1:16" ht="19.2" x14ac:dyDescent="0.45">
      <c r="A21" s="31">
        <v>2020</v>
      </c>
      <c r="B21" s="29" t="s">
        <v>214</v>
      </c>
      <c r="C21" s="29">
        <v>2</v>
      </c>
      <c r="D21" s="29" t="s">
        <v>218</v>
      </c>
      <c r="E21" s="29" t="s">
        <v>23</v>
      </c>
      <c r="F21" s="30">
        <v>105000</v>
      </c>
      <c r="G21" s="31" t="s">
        <v>20</v>
      </c>
      <c r="H21" s="30">
        <v>105000</v>
      </c>
      <c r="I21" s="31" t="s">
        <v>21</v>
      </c>
      <c r="J21" s="31" t="s">
        <v>244</v>
      </c>
      <c r="K21" s="32">
        <v>100</v>
      </c>
      <c r="L21" s="31" t="s">
        <v>21</v>
      </c>
      <c r="M21" s="31">
        <f>IF(tbl_subsample[[#This Row],[company_size]]="Small",1,IF(tbl_subsample[[#This Row],[company_size]]="Medium",2,3))</f>
        <v>3</v>
      </c>
      <c r="N21" s="31" t="s">
        <v>240</v>
      </c>
      <c r="O21" s="31" t="s">
        <v>278</v>
      </c>
      <c r="P21" s="31" t="s">
        <v>290</v>
      </c>
    </row>
    <row r="22" spans="1:16" ht="19.2" x14ac:dyDescent="0.45">
      <c r="A22" s="27">
        <v>2020</v>
      </c>
      <c r="B22" s="25" t="s">
        <v>215</v>
      </c>
      <c r="C22" s="25">
        <v>1</v>
      </c>
      <c r="D22" s="25" t="s">
        <v>218</v>
      </c>
      <c r="E22" s="25" t="s">
        <v>23</v>
      </c>
      <c r="F22" s="26">
        <v>105000</v>
      </c>
      <c r="G22" s="27" t="s">
        <v>20</v>
      </c>
      <c r="H22" s="26">
        <v>105000</v>
      </c>
      <c r="I22" s="27" t="s">
        <v>21</v>
      </c>
      <c r="J22" s="27" t="s">
        <v>244</v>
      </c>
      <c r="K22" s="28">
        <v>100</v>
      </c>
      <c r="L22" s="27" t="s">
        <v>21</v>
      </c>
      <c r="M22" s="27">
        <f>IF(tbl_subsample[[#This Row],[company_size]]="Small",1,IF(tbl_subsample[[#This Row],[company_size]]="Medium",2,3))</f>
        <v>1</v>
      </c>
      <c r="N22" s="27" t="s">
        <v>241</v>
      </c>
      <c r="O22" s="27" t="s">
        <v>278</v>
      </c>
      <c r="P22" s="27" t="s">
        <v>290</v>
      </c>
    </row>
    <row r="23" spans="1:16" ht="19.2" x14ac:dyDescent="0.45">
      <c r="A23" s="31">
        <v>2020</v>
      </c>
      <c r="B23" s="29" t="s">
        <v>214</v>
      </c>
      <c r="C23" s="29">
        <v>2</v>
      </c>
      <c r="D23" s="29" t="s">
        <v>218</v>
      </c>
      <c r="E23" s="29" t="s">
        <v>104</v>
      </c>
      <c r="F23" s="30">
        <v>103000</v>
      </c>
      <c r="G23" s="31" t="s">
        <v>20</v>
      </c>
      <c r="H23" s="30">
        <v>103000</v>
      </c>
      <c r="I23" s="31" t="s">
        <v>21</v>
      </c>
      <c r="J23" s="31" t="s">
        <v>244</v>
      </c>
      <c r="K23" s="32">
        <v>100</v>
      </c>
      <c r="L23" s="31" t="s">
        <v>21</v>
      </c>
      <c r="M23" s="31">
        <f>IF(tbl_subsample[[#This Row],[company_size]]="Small",1,IF(tbl_subsample[[#This Row],[company_size]]="Medium",2,3))</f>
        <v>3</v>
      </c>
      <c r="N23" s="31" t="s">
        <v>240</v>
      </c>
      <c r="O23" s="31" t="s">
        <v>278</v>
      </c>
      <c r="P23" s="31" t="s">
        <v>290</v>
      </c>
    </row>
    <row r="24" spans="1:16" ht="19.2" x14ac:dyDescent="0.45">
      <c r="A24" s="27">
        <v>2020</v>
      </c>
      <c r="B24" s="25" t="s">
        <v>215</v>
      </c>
      <c r="C24" s="25">
        <v>1</v>
      </c>
      <c r="D24" s="25" t="s">
        <v>219</v>
      </c>
      <c r="E24" s="25" t="s">
        <v>56</v>
      </c>
      <c r="F24" s="26">
        <v>100000</v>
      </c>
      <c r="G24" s="27" t="s">
        <v>20</v>
      </c>
      <c r="H24" s="26">
        <v>100000</v>
      </c>
      <c r="I24" s="27" t="s">
        <v>21</v>
      </c>
      <c r="J24" s="27" t="s">
        <v>244</v>
      </c>
      <c r="K24" s="28">
        <v>100</v>
      </c>
      <c r="L24" s="27" t="s">
        <v>21</v>
      </c>
      <c r="M24" s="27">
        <f>IF(tbl_subsample[[#This Row],[company_size]]="Small",1,IF(tbl_subsample[[#This Row],[company_size]]="Medium",2,3))</f>
        <v>3</v>
      </c>
      <c r="N24" s="27" t="s">
        <v>240</v>
      </c>
      <c r="O24" s="27" t="s">
        <v>278</v>
      </c>
      <c r="P24" s="27" t="s">
        <v>290</v>
      </c>
    </row>
    <row r="25" spans="1:16" ht="19.2" x14ac:dyDescent="0.45">
      <c r="A25" s="31">
        <v>2020</v>
      </c>
      <c r="B25" s="29" t="s">
        <v>214</v>
      </c>
      <c r="C25" s="29">
        <v>2</v>
      </c>
      <c r="D25" s="29" t="s">
        <v>218</v>
      </c>
      <c r="E25" s="29" t="s">
        <v>234</v>
      </c>
      <c r="F25" s="30">
        <v>98000</v>
      </c>
      <c r="G25" s="31" t="s">
        <v>20</v>
      </c>
      <c r="H25" s="30">
        <v>98000</v>
      </c>
      <c r="I25" s="31" t="s">
        <v>21</v>
      </c>
      <c r="J25" s="31" t="s">
        <v>243</v>
      </c>
      <c r="K25" s="32">
        <v>0</v>
      </c>
      <c r="L25" s="31" t="s">
        <v>21</v>
      </c>
      <c r="M25" s="31">
        <f>IF(tbl_subsample[[#This Row],[company_size]]="Small",1,IF(tbl_subsample[[#This Row],[company_size]]="Medium",2,3))</f>
        <v>2</v>
      </c>
      <c r="N25" s="31" t="s">
        <v>242</v>
      </c>
      <c r="O25" s="31" t="s">
        <v>278</v>
      </c>
      <c r="P25" s="31" t="s">
        <v>290</v>
      </c>
    </row>
    <row r="26" spans="1:16" ht="19.2" x14ac:dyDescent="0.45">
      <c r="A26" s="27">
        <v>2020</v>
      </c>
      <c r="B26" s="25" t="s">
        <v>214</v>
      </c>
      <c r="C26" s="25">
        <v>2</v>
      </c>
      <c r="D26" s="25" t="s">
        <v>218</v>
      </c>
      <c r="E26" s="25" t="s">
        <v>56</v>
      </c>
      <c r="F26" s="26">
        <v>95000</v>
      </c>
      <c r="G26" s="27" t="s">
        <v>20</v>
      </c>
      <c r="H26" s="26">
        <v>95000</v>
      </c>
      <c r="I26" s="27" t="s">
        <v>21</v>
      </c>
      <c r="J26" s="27" t="s">
        <v>243</v>
      </c>
      <c r="K26" s="28">
        <v>0</v>
      </c>
      <c r="L26" s="27" t="s">
        <v>21</v>
      </c>
      <c r="M26" s="27">
        <f>IF(tbl_subsample[[#This Row],[company_size]]="Small",1,IF(tbl_subsample[[#This Row],[company_size]]="Medium",2,3))</f>
        <v>2</v>
      </c>
      <c r="N26" s="27" t="s">
        <v>242</v>
      </c>
      <c r="O26" s="27" t="s">
        <v>278</v>
      </c>
      <c r="P26" s="27" t="s">
        <v>290</v>
      </c>
    </row>
    <row r="27" spans="1:16" ht="19.2" x14ac:dyDescent="0.45">
      <c r="A27" s="31">
        <v>2020</v>
      </c>
      <c r="B27" s="29" t="s">
        <v>215</v>
      </c>
      <c r="C27" s="29">
        <v>1</v>
      </c>
      <c r="D27" s="29" t="s">
        <v>218</v>
      </c>
      <c r="E27" s="29" t="s">
        <v>27</v>
      </c>
      <c r="F27" s="30">
        <v>91000</v>
      </c>
      <c r="G27" s="31" t="s">
        <v>20</v>
      </c>
      <c r="H27" s="30">
        <v>91000</v>
      </c>
      <c r="I27" s="31" t="s">
        <v>21</v>
      </c>
      <c r="J27" s="31" t="s">
        <v>244</v>
      </c>
      <c r="K27" s="32">
        <v>100</v>
      </c>
      <c r="L27" s="31" t="s">
        <v>21</v>
      </c>
      <c r="M27" s="31">
        <f>IF(tbl_subsample[[#This Row],[company_size]]="Small",1,IF(tbl_subsample[[#This Row],[company_size]]="Medium",2,3))</f>
        <v>3</v>
      </c>
      <c r="N27" s="31" t="s">
        <v>240</v>
      </c>
      <c r="O27" s="31" t="s">
        <v>278</v>
      </c>
      <c r="P27" s="31" t="s">
        <v>290</v>
      </c>
    </row>
    <row r="28" spans="1:16" ht="19.2" x14ac:dyDescent="0.45">
      <c r="A28" s="27">
        <v>2020</v>
      </c>
      <c r="B28" s="25" t="s">
        <v>214</v>
      </c>
      <c r="C28" s="25">
        <v>2</v>
      </c>
      <c r="D28" s="25" t="s">
        <v>218</v>
      </c>
      <c r="E28" s="25" t="s">
        <v>77</v>
      </c>
      <c r="F28" s="26">
        <v>87000</v>
      </c>
      <c r="G28" s="27" t="s">
        <v>20</v>
      </c>
      <c r="H28" s="26">
        <v>87000</v>
      </c>
      <c r="I28" s="27" t="s">
        <v>21</v>
      </c>
      <c r="J28" s="27" t="s">
        <v>244</v>
      </c>
      <c r="K28" s="28">
        <v>100</v>
      </c>
      <c r="L28" s="27" t="s">
        <v>21</v>
      </c>
      <c r="M28" s="27">
        <f>IF(tbl_subsample[[#This Row],[company_size]]="Small",1,IF(tbl_subsample[[#This Row],[company_size]]="Medium",2,3))</f>
        <v>3</v>
      </c>
      <c r="N28" s="27" t="s">
        <v>240</v>
      </c>
      <c r="O28" s="27" t="s">
        <v>278</v>
      </c>
      <c r="P28" s="27" t="s">
        <v>290</v>
      </c>
    </row>
    <row r="29" spans="1:16" ht="19.2" x14ac:dyDescent="0.45">
      <c r="A29" s="31">
        <v>2020</v>
      </c>
      <c r="B29" s="29" t="s">
        <v>214</v>
      </c>
      <c r="C29" s="29">
        <v>2</v>
      </c>
      <c r="D29" s="29" t="s">
        <v>218</v>
      </c>
      <c r="E29" s="29" t="s">
        <v>27</v>
      </c>
      <c r="F29" s="30">
        <v>85000</v>
      </c>
      <c r="G29" s="31" t="s">
        <v>20</v>
      </c>
      <c r="H29" s="30">
        <v>85000</v>
      </c>
      <c r="I29" s="31" t="s">
        <v>21</v>
      </c>
      <c r="J29" s="31" t="s">
        <v>244</v>
      </c>
      <c r="K29" s="32">
        <v>100</v>
      </c>
      <c r="L29" s="31" t="s">
        <v>21</v>
      </c>
      <c r="M29" s="31">
        <f>IF(tbl_subsample[[#This Row],[company_size]]="Small",1,IF(tbl_subsample[[#This Row],[company_size]]="Medium",2,3))</f>
        <v>3</v>
      </c>
      <c r="N29" s="31" t="s">
        <v>240</v>
      </c>
      <c r="O29" s="31" t="s">
        <v>278</v>
      </c>
      <c r="P29" s="31" t="s">
        <v>290</v>
      </c>
    </row>
    <row r="30" spans="1:16" ht="19.2" x14ac:dyDescent="0.45">
      <c r="A30" s="27">
        <v>2020</v>
      </c>
      <c r="B30" s="25" t="s">
        <v>216</v>
      </c>
      <c r="C30" s="25">
        <v>4</v>
      </c>
      <c r="D30" s="25" t="s">
        <v>218</v>
      </c>
      <c r="E30" s="25" t="s">
        <v>37</v>
      </c>
      <c r="F30" s="26">
        <v>70000</v>
      </c>
      <c r="G30" s="27" t="s">
        <v>14</v>
      </c>
      <c r="H30" s="26">
        <v>79833</v>
      </c>
      <c r="I30" s="27" t="s">
        <v>15</v>
      </c>
      <c r="J30" s="27" t="s">
        <v>245</v>
      </c>
      <c r="K30" s="28">
        <v>50</v>
      </c>
      <c r="L30" s="27" t="s">
        <v>15</v>
      </c>
      <c r="M30" s="27">
        <f>IF(tbl_subsample[[#This Row],[company_size]]="Small",1,IF(tbl_subsample[[#This Row],[company_size]]="Medium",2,3))</f>
        <v>3</v>
      </c>
      <c r="N30" s="27" t="s">
        <v>240</v>
      </c>
      <c r="O30" s="27" t="s">
        <v>278</v>
      </c>
      <c r="P30" s="27" t="s">
        <v>290</v>
      </c>
    </row>
    <row r="31" spans="1:16" ht="19.2" x14ac:dyDescent="0.45">
      <c r="A31" s="31">
        <v>2020</v>
      </c>
      <c r="B31" s="29" t="s">
        <v>214</v>
      </c>
      <c r="C31" s="29">
        <v>2</v>
      </c>
      <c r="D31" s="29" t="s">
        <v>218</v>
      </c>
      <c r="E31" s="29" t="s">
        <v>23</v>
      </c>
      <c r="F31" s="30">
        <v>60000</v>
      </c>
      <c r="G31" s="31" t="s">
        <v>58</v>
      </c>
      <c r="H31" s="30">
        <v>76958</v>
      </c>
      <c r="I31" s="31" t="s">
        <v>33</v>
      </c>
      <c r="J31" s="31" t="s">
        <v>244</v>
      </c>
      <c r="K31" s="32">
        <v>100</v>
      </c>
      <c r="L31" s="31" t="s">
        <v>33</v>
      </c>
      <c r="M31" s="31">
        <f>IF(tbl_subsample[[#This Row],[company_size]]="Small",1,IF(tbl_subsample[[#This Row],[company_size]]="Medium",2,3))</f>
        <v>1</v>
      </c>
      <c r="N31" s="31" t="s">
        <v>241</v>
      </c>
      <c r="O31" s="31" t="s">
        <v>278</v>
      </c>
      <c r="P31" s="31" t="s">
        <v>290</v>
      </c>
    </row>
    <row r="32" spans="1:16" ht="19.2" x14ac:dyDescent="0.45">
      <c r="A32" s="27">
        <v>2020</v>
      </c>
      <c r="B32" s="25" t="s">
        <v>215</v>
      </c>
      <c r="C32" s="25">
        <v>1</v>
      </c>
      <c r="D32" s="25" t="s">
        <v>218</v>
      </c>
      <c r="E32" s="25" t="s">
        <v>27</v>
      </c>
      <c r="F32" s="26">
        <v>72000</v>
      </c>
      <c r="G32" s="27" t="s">
        <v>20</v>
      </c>
      <c r="H32" s="26">
        <v>72000</v>
      </c>
      <c r="I32" s="27" t="s">
        <v>21</v>
      </c>
      <c r="J32" s="27" t="s">
        <v>244</v>
      </c>
      <c r="K32" s="28">
        <v>100</v>
      </c>
      <c r="L32" s="27" t="s">
        <v>21</v>
      </c>
      <c r="M32" s="27">
        <f>IF(tbl_subsample[[#This Row],[company_size]]="Small",1,IF(tbl_subsample[[#This Row],[company_size]]="Medium",2,3))</f>
        <v>3</v>
      </c>
      <c r="N32" s="27" t="s">
        <v>240</v>
      </c>
      <c r="O32" s="27" t="s">
        <v>278</v>
      </c>
      <c r="P32" s="27" t="s">
        <v>290</v>
      </c>
    </row>
    <row r="33" spans="1:16" ht="19.2" x14ac:dyDescent="0.45">
      <c r="A33" s="31">
        <v>2020</v>
      </c>
      <c r="B33" s="29" t="s">
        <v>215</v>
      </c>
      <c r="C33" s="29">
        <v>1</v>
      </c>
      <c r="D33" s="29" t="s">
        <v>218</v>
      </c>
      <c r="E33" s="29" t="s">
        <v>75</v>
      </c>
      <c r="F33" s="30">
        <v>70000</v>
      </c>
      <c r="G33" s="31" t="s">
        <v>20</v>
      </c>
      <c r="H33" s="30">
        <v>70000</v>
      </c>
      <c r="I33" s="31" t="s">
        <v>21</v>
      </c>
      <c r="J33" s="31" t="s">
        <v>244</v>
      </c>
      <c r="K33" s="32">
        <v>100</v>
      </c>
      <c r="L33" s="31" t="s">
        <v>21</v>
      </c>
      <c r="M33" s="31">
        <f>IF(tbl_subsample[[#This Row],[company_size]]="Small",1,IF(tbl_subsample[[#This Row],[company_size]]="Medium",2,3))</f>
        <v>3</v>
      </c>
      <c r="N33" s="31" t="s">
        <v>240</v>
      </c>
      <c r="O33" s="31" t="s">
        <v>278</v>
      </c>
      <c r="P33" s="31" t="s">
        <v>290</v>
      </c>
    </row>
    <row r="34" spans="1:16" ht="19.2" x14ac:dyDescent="0.45">
      <c r="A34" s="27">
        <v>2020</v>
      </c>
      <c r="B34" s="25" t="s">
        <v>214</v>
      </c>
      <c r="C34" s="25">
        <v>2</v>
      </c>
      <c r="D34" s="25" t="s">
        <v>218</v>
      </c>
      <c r="E34" s="25" t="s">
        <v>23</v>
      </c>
      <c r="F34" s="26">
        <v>34000</v>
      </c>
      <c r="G34" s="27" t="s">
        <v>14</v>
      </c>
      <c r="H34" s="26">
        <v>38776</v>
      </c>
      <c r="I34" s="27" t="s">
        <v>15</v>
      </c>
      <c r="J34" s="27" t="s">
        <v>244</v>
      </c>
      <c r="K34" s="28">
        <v>100</v>
      </c>
      <c r="L34" s="27" t="s">
        <v>15</v>
      </c>
      <c r="M34" s="27">
        <f>IF(tbl_subsample[[#This Row],[company_size]]="Small",1,IF(tbl_subsample[[#This Row],[company_size]]="Medium",2,3))</f>
        <v>2</v>
      </c>
      <c r="N34" s="27" t="s">
        <v>242</v>
      </c>
      <c r="O34" s="27" t="s">
        <v>278</v>
      </c>
      <c r="P34" s="27" t="s">
        <v>290</v>
      </c>
    </row>
    <row r="35" spans="1:16" ht="19.2" x14ac:dyDescent="0.45">
      <c r="A35" s="31">
        <v>2021</v>
      </c>
      <c r="B35" s="29" t="s">
        <v>214</v>
      </c>
      <c r="C35" s="29">
        <v>2</v>
      </c>
      <c r="D35" s="29" t="s">
        <v>218</v>
      </c>
      <c r="E35" s="29" t="s">
        <v>88</v>
      </c>
      <c r="F35" s="30">
        <v>423000</v>
      </c>
      <c r="G35" s="31" t="s">
        <v>20</v>
      </c>
      <c r="H35" s="30">
        <v>423000</v>
      </c>
      <c r="I35" s="31" t="s">
        <v>21</v>
      </c>
      <c r="J35" s="31" t="s">
        <v>245</v>
      </c>
      <c r="K35" s="32">
        <v>50</v>
      </c>
      <c r="L35" s="31" t="s">
        <v>21</v>
      </c>
      <c r="M35" s="31">
        <f>IF(tbl_subsample[[#This Row],[company_size]]="Small",1,IF(tbl_subsample[[#This Row],[company_size]]="Medium",2,3))</f>
        <v>3</v>
      </c>
      <c r="N35" s="31" t="s">
        <v>240</v>
      </c>
      <c r="O35" s="31" t="s">
        <v>279</v>
      </c>
      <c r="P35" s="31" t="s">
        <v>290</v>
      </c>
    </row>
    <row r="36" spans="1:16" ht="19.2" x14ac:dyDescent="0.45">
      <c r="A36" s="27">
        <v>2021</v>
      </c>
      <c r="B36" s="25" t="s">
        <v>216</v>
      </c>
      <c r="C36" s="25">
        <v>4</v>
      </c>
      <c r="D36" s="25" t="s">
        <v>219</v>
      </c>
      <c r="E36" s="25" t="s">
        <v>13</v>
      </c>
      <c r="F36" s="26">
        <v>416000</v>
      </c>
      <c r="G36" s="27" t="s">
        <v>20</v>
      </c>
      <c r="H36" s="26">
        <v>416000</v>
      </c>
      <c r="I36" s="27" t="s">
        <v>21</v>
      </c>
      <c r="J36" s="27" t="s">
        <v>244</v>
      </c>
      <c r="K36" s="28">
        <v>100</v>
      </c>
      <c r="L36" s="27" t="s">
        <v>21</v>
      </c>
      <c r="M36" s="27">
        <f>IF(tbl_subsample[[#This Row],[company_size]]="Small",1,IF(tbl_subsample[[#This Row],[company_size]]="Medium",2,3))</f>
        <v>1</v>
      </c>
      <c r="N36" s="27" t="s">
        <v>241</v>
      </c>
      <c r="O36" s="27" t="s">
        <v>279</v>
      </c>
      <c r="P36" s="27" t="s">
        <v>290</v>
      </c>
    </row>
    <row r="37" spans="1:16" ht="19.2" x14ac:dyDescent="0.45">
      <c r="A37" s="31">
        <v>2021</v>
      </c>
      <c r="B37" s="29" t="s">
        <v>213</v>
      </c>
      <c r="C37" s="29">
        <v>3</v>
      </c>
      <c r="D37" s="29" t="s">
        <v>218</v>
      </c>
      <c r="E37" s="29" t="s">
        <v>189</v>
      </c>
      <c r="F37" s="30">
        <v>276000</v>
      </c>
      <c r="G37" s="31" t="s">
        <v>20</v>
      </c>
      <c r="H37" s="30">
        <v>276000</v>
      </c>
      <c r="I37" s="31" t="s">
        <v>21</v>
      </c>
      <c r="J37" s="31" t="s">
        <v>243</v>
      </c>
      <c r="K37" s="32">
        <v>0</v>
      </c>
      <c r="L37" s="31" t="s">
        <v>21</v>
      </c>
      <c r="M37" s="31">
        <f>IF(tbl_subsample[[#This Row],[company_size]]="Small",1,IF(tbl_subsample[[#This Row],[company_size]]="Medium",2,3))</f>
        <v>3</v>
      </c>
      <c r="N37" s="31" t="s">
        <v>240</v>
      </c>
      <c r="O37" s="31" t="s">
        <v>279</v>
      </c>
      <c r="P37" s="31" t="s">
        <v>290</v>
      </c>
    </row>
    <row r="38" spans="1:16" ht="19.2" x14ac:dyDescent="0.45">
      <c r="A38" s="27">
        <v>2021</v>
      </c>
      <c r="B38" s="25" t="s">
        <v>214</v>
      </c>
      <c r="C38" s="25">
        <v>2</v>
      </c>
      <c r="D38" s="25" t="s">
        <v>219</v>
      </c>
      <c r="E38" s="25" t="s">
        <v>222</v>
      </c>
      <c r="F38" s="26">
        <v>270000</v>
      </c>
      <c r="G38" s="27" t="s">
        <v>20</v>
      </c>
      <c r="H38" s="26">
        <v>270000</v>
      </c>
      <c r="I38" s="27" t="s">
        <v>21</v>
      </c>
      <c r="J38" s="27" t="s">
        <v>244</v>
      </c>
      <c r="K38" s="28">
        <v>100</v>
      </c>
      <c r="L38" s="27" t="s">
        <v>21</v>
      </c>
      <c r="M38" s="27">
        <f>IF(tbl_subsample[[#This Row],[company_size]]="Small",1,IF(tbl_subsample[[#This Row],[company_size]]="Medium",2,3))</f>
        <v>3</v>
      </c>
      <c r="N38" s="27" t="s">
        <v>240</v>
      </c>
      <c r="O38" s="27" t="s">
        <v>279</v>
      </c>
      <c r="P38" s="27" t="s">
        <v>290</v>
      </c>
    </row>
    <row r="39" spans="1:16" ht="19.2" x14ac:dyDescent="0.45">
      <c r="A39" s="31">
        <v>2021</v>
      </c>
      <c r="B39" s="29" t="s">
        <v>213</v>
      </c>
      <c r="C39" s="29">
        <v>3</v>
      </c>
      <c r="D39" s="29" t="s">
        <v>218</v>
      </c>
      <c r="E39" s="29" t="s">
        <v>222</v>
      </c>
      <c r="F39" s="30">
        <v>256000</v>
      </c>
      <c r="G39" s="31" t="s">
        <v>20</v>
      </c>
      <c r="H39" s="30">
        <v>256000</v>
      </c>
      <c r="I39" s="31" t="s">
        <v>21</v>
      </c>
      <c r="J39" s="31" t="s">
        <v>244</v>
      </c>
      <c r="K39" s="32">
        <v>100</v>
      </c>
      <c r="L39" s="31" t="s">
        <v>21</v>
      </c>
      <c r="M39" s="31">
        <f>IF(tbl_subsample[[#This Row],[company_size]]="Small",1,IF(tbl_subsample[[#This Row],[company_size]]="Medium",2,3))</f>
        <v>1</v>
      </c>
      <c r="N39" s="31" t="s">
        <v>241</v>
      </c>
      <c r="O39" s="31" t="s">
        <v>279</v>
      </c>
      <c r="P39" s="31" t="s">
        <v>290</v>
      </c>
    </row>
    <row r="40" spans="1:16" ht="19.2" x14ac:dyDescent="0.45">
      <c r="A40" s="27">
        <v>2021</v>
      </c>
      <c r="B40" s="25" t="s">
        <v>213</v>
      </c>
      <c r="C40" s="25">
        <v>3</v>
      </c>
      <c r="D40" s="25" t="s">
        <v>218</v>
      </c>
      <c r="E40" s="25" t="s">
        <v>187</v>
      </c>
      <c r="F40" s="26">
        <v>250000</v>
      </c>
      <c r="G40" s="27" t="s">
        <v>20</v>
      </c>
      <c r="H40" s="26">
        <v>250000</v>
      </c>
      <c r="I40" s="27" t="s">
        <v>21</v>
      </c>
      <c r="J40" s="27" t="s">
        <v>245</v>
      </c>
      <c r="K40" s="28">
        <v>50</v>
      </c>
      <c r="L40" s="27" t="s">
        <v>21</v>
      </c>
      <c r="M40" s="27">
        <f>IF(tbl_subsample[[#This Row],[company_size]]="Small",1,IF(tbl_subsample[[#This Row],[company_size]]="Medium",2,3))</f>
        <v>3</v>
      </c>
      <c r="N40" s="27" t="s">
        <v>240</v>
      </c>
      <c r="O40" s="27" t="s">
        <v>279</v>
      </c>
      <c r="P40" s="27" t="s">
        <v>290</v>
      </c>
    </row>
    <row r="41" spans="1:16" ht="19.2" x14ac:dyDescent="0.45">
      <c r="A41" s="31">
        <v>2021</v>
      </c>
      <c r="B41" s="29" t="s">
        <v>216</v>
      </c>
      <c r="C41" s="29">
        <v>4</v>
      </c>
      <c r="D41" s="29" t="s">
        <v>218</v>
      </c>
      <c r="E41" s="29" t="s">
        <v>228</v>
      </c>
      <c r="F41" s="30">
        <v>250000</v>
      </c>
      <c r="G41" s="31" t="s">
        <v>20</v>
      </c>
      <c r="H41" s="30">
        <v>250000</v>
      </c>
      <c r="I41" s="31" t="s">
        <v>21</v>
      </c>
      <c r="J41" s="31" t="s">
        <v>243</v>
      </c>
      <c r="K41" s="32">
        <v>0</v>
      </c>
      <c r="L41" s="31" t="s">
        <v>21</v>
      </c>
      <c r="M41" s="31">
        <f>IF(tbl_subsample[[#This Row],[company_size]]="Small",1,IF(tbl_subsample[[#This Row],[company_size]]="Medium",2,3))</f>
        <v>3</v>
      </c>
      <c r="N41" s="31" t="s">
        <v>240</v>
      </c>
      <c r="O41" s="31" t="s">
        <v>279</v>
      </c>
      <c r="P41" s="31" t="s">
        <v>290</v>
      </c>
    </row>
    <row r="42" spans="1:16" ht="19.2" x14ac:dyDescent="0.45">
      <c r="A42" s="27">
        <v>2021</v>
      </c>
      <c r="B42" s="25" t="s">
        <v>213</v>
      </c>
      <c r="C42" s="25">
        <v>3</v>
      </c>
      <c r="D42" s="25" t="s">
        <v>218</v>
      </c>
      <c r="E42" s="25" t="s">
        <v>69</v>
      </c>
      <c r="F42" s="26">
        <v>240000</v>
      </c>
      <c r="G42" s="27" t="s">
        <v>20</v>
      </c>
      <c r="H42" s="26">
        <v>240000</v>
      </c>
      <c r="I42" s="27" t="s">
        <v>21</v>
      </c>
      <c r="J42" s="27" t="s">
        <v>243</v>
      </c>
      <c r="K42" s="28">
        <v>0</v>
      </c>
      <c r="L42" s="27" t="s">
        <v>21</v>
      </c>
      <c r="M42" s="27">
        <f>IF(tbl_subsample[[#This Row],[company_size]]="Small",1,IF(tbl_subsample[[#This Row],[company_size]]="Medium",2,3))</f>
        <v>3</v>
      </c>
      <c r="N42" s="27" t="s">
        <v>240</v>
      </c>
      <c r="O42" s="27" t="s">
        <v>278</v>
      </c>
      <c r="P42" s="27" t="s">
        <v>290</v>
      </c>
    </row>
    <row r="43" spans="1:16" ht="19.2" x14ac:dyDescent="0.45">
      <c r="A43" s="31">
        <v>2021</v>
      </c>
      <c r="B43" s="29" t="s">
        <v>216</v>
      </c>
      <c r="C43" s="29">
        <v>4</v>
      </c>
      <c r="D43" s="29" t="s">
        <v>218</v>
      </c>
      <c r="E43" s="29" t="s">
        <v>226</v>
      </c>
      <c r="F43" s="30">
        <v>235000</v>
      </c>
      <c r="G43" s="31" t="s">
        <v>20</v>
      </c>
      <c r="H43" s="30">
        <v>235000</v>
      </c>
      <c r="I43" s="31" t="s">
        <v>21</v>
      </c>
      <c r="J43" s="31" t="s">
        <v>244</v>
      </c>
      <c r="K43" s="32">
        <v>100</v>
      </c>
      <c r="L43" s="31" t="s">
        <v>21</v>
      </c>
      <c r="M43" s="31">
        <f>IF(tbl_subsample[[#This Row],[company_size]]="Small",1,IF(tbl_subsample[[#This Row],[company_size]]="Medium",2,3))</f>
        <v>3</v>
      </c>
      <c r="N43" s="31" t="s">
        <v>240</v>
      </c>
      <c r="O43" s="31" t="s">
        <v>278</v>
      </c>
      <c r="P43" s="31" t="s">
        <v>290</v>
      </c>
    </row>
    <row r="44" spans="1:16" ht="19.2" x14ac:dyDescent="0.45">
      <c r="A44" s="27">
        <v>2021</v>
      </c>
      <c r="B44" s="25" t="s">
        <v>213</v>
      </c>
      <c r="C44" s="25">
        <v>3</v>
      </c>
      <c r="D44" s="25" t="s">
        <v>218</v>
      </c>
      <c r="E44" s="25" t="s">
        <v>13</v>
      </c>
      <c r="F44" s="26">
        <v>235000</v>
      </c>
      <c r="G44" s="27" t="s">
        <v>20</v>
      </c>
      <c r="H44" s="26">
        <v>235000</v>
      </c>
      <c r="I44" s="27" t="s">
        <v>21</v>
      </c>
      <c r="J44" s="27" t="s">
        <v>244</v>
      </c>
      <c r="K44" s="28">
        <v>100</v>
      </c>
      <c r="L44" s="27" t="s">
        <v>21</v>
      </c>
      <c r="M44" s="27">
        <f>IF(tbl_subsample[[#This Row],[company_size]]="Small",1,IF(tbl_subsample[[#This Row],[company_size]]="Medium",2,3))</f>
        <v>3</v>
      </c>
      <c r="N44" s="27" t="s">
        <v>240</v>
      </c>
      <c r="O44" s="27" t="s">
        <v>278</v>
      </c>
      <c r="P44" s="27" t="s">
        <v>290</v>
      </c>
    </row>
    <row r="45" spans="1:16" ht="19.2" x14ac:dyDescent="0.45">
      <c r="A45" s="31">
        <v>2021</v>
      </c>
      <c r="B45" s="29" t="s">
        <v>215</v>
      </c>
      <c r="C45" s="29">
        <v>1</v>
      </c>
      <c r="D45" s="29" t="s">
        <v>218</v>
      </c>
      <c r="E45" s="29" t="s">
        <v>81</v>
      </c>
      <c r="F45" s="30">
        <v>225000</v>
      </c>
      <c r="G45" s="31" t="s">
        <v>20</v>
      </c>
      <c r="H45" s="30">
        <v>225000</v>
      </c>
      <c r="I45" s="31" t="s">
        <v>21</v>
      </c>
      <c r="J45" s="31" t="s">
        <v>244</v>
      </c>
      <c r="K45" s="32">
        <v>100</v>
      </c>
      <c r="L45" s="31" t="s">
        <v>21</v>
      </c>
      <c r="M45" s="31">
        <f>IF(tbl_subsample[[#This Row],[company_size]]="Small",1,IF(tbl_subsample[[#This Row],[company_size]]="Medium",2,3))</f>
        <v>3</v>
      </c>
      <c r="N45" s="31" t="s">
        <v>240</v>
      </c>
      <c r="O45" s="31" t="s">
        <v>278</v>
      </c>
      <c r="P45" s="31" t="s">
        <v>290</v>
      </c>
    </row>
    <row r="46" spans="1:16" ht="19.2" x14ac:dyDescent="0.45">
      <c r="A46" s="27">
        <v>2021</v>
      </c>
      <c r="B46" s="25" t="s">
        <v>213</v>
      </c>
      <c r="C46" s="25">
        <v>3</v>
      </c>
      <c r="D46" s="25" t="s">
        <v>218</v>
      </c>
      <c r="E46" s="25" t="s">
        <v>81</v>
      </c>
      <c r="F46" s="26">
        <v>225000</v>
      </c>
      <c r="G46" s="27" t="s">
        <v>20</v>
      </c>
      <c r="H46" s="26">
        <v>225000</v>
      </c>
      <c r="I46" s="27" t="s">
        <v>21</v>
      </c>
      <c r="J46" s="27" t="s">
        <v>244</v>
      </c>
      <c r="K46" s="28">
        <v>100</v>
      </c>
      <c r="L46" s="27" t="s">
        <v>24</v>
      </c>
      <c r="M46" s="27">
        <f>IF(tbl_subsample[[#This Row],[company_size]]="Small",1,IF(tbl_subsample[[#This Row],[company_size]]="Medium",2,3))</f>
        <v>3</v>
      </c>
      <c r="N46" s="27" t="s">
        <v>240</v>
      </c>
      <c r="O46" s="27" t="s">
        <v>278</v>
      </c>
      <c r="P46" s="27" t="s">
        <v>289</v>
      </c>
    </row>
    <row r="47" spans="1:16" ht="19.2" x14ac:dyDescent="0.45">
      <c r="A47" s="31">
        <v>2021</v>
      </c>
      <c r="B47" s="29" t="s">
        <v>213</v>
      </c>
      <c r="C47" s="29">
        <v>3</v>
      </c>
      <c r="D47" s="29" t="s">
        <v>218</v>
      </c>
      <c r="E47" s="29" t="s">
        <v>13</v>
      </c>
      <c r="F47" s="30">
        <v>220000</v>
      </c>
      <c r="G47" s="31" t="s">
        <v>20</v>
      </c>
      <c r="H47" s="30">
        <v>220000</v>
      </c>
      <c r="I47" s="31" t="s">
        <v>21</v>
      </c>
      <c r="J47" s="31" t="s">
        <v>243</v>
      </c>
      <c r="K47" s="32">
        <v>0</v>
      </c>
      <c r="L47" s="31" t="s">
        <v>21</v>
      </c>
      <c r="M47" s="31">
        <f>IF(tbl_subsample[[#This Row],[company_size]]="Small",1,IF(tbl_subsample[[#This Row],[company_size]]="Medium",2,3))</f>
        <v>3</v>
      </c>
      <c r="N47" s="31" t="s">
        <v>240</v>
      </c>
      <c r="O47" s="31" t="s">
        <v>278</v>
      </c>
      <c r="P47" s="31" t="s">
        <v>290</v>
      </c>
    </row>
    <row r="48" spans="1:16" ht="19.2" x14ac:dyDescent="0.45">
      <c r="A48" s="27">
        <v>2021</v>
      </c>
      <c r="B48" s="25" t="s">
        <v>213</v>
      </c>
      <c r="C48" s="25">
        <v>3</v>
      </c>
      <c r="D48" s="25" t="s">
        <v>218</v>
      </c>
      <c r="E48" s="25" t="s">
        <v>200</v>
      </c>
      <c r="F48" s="26">
        <v>200000</v>
      </c>
      <c r="G48" s="27" t="s">
        <v>20</v>
      </c>
      <c r="H48" s="26">
        <v>200000</v>
      </c>
      <c r="I48" s="27" t="s">
        <v>21</v>
      </c>
      <c r="J48" s="27" t="s">
        <v>244</v>
      </c>
      <c r="K48" s="28">
        <v>100</v>
      </c>
      <c r="L48" s="27" t="s">
        <v>21</v>
      </c>
      <c r="M48" s="27">
        <f>IF(tbl_subsample[[#This Row],[company_size]]="Small",1,IF(tbl_subsample[[#This Row],[company_size]]="Medium",2,3))</f>
        <v>2</v>
      </c>
      <c r="N48" s="27" t="s">
        <v>242</v>
      </c>
      <c r="O48" s="27" t="s">
        <v>278</v>
      </c>
      <c r="P48" s="27" t="s">
        <v>290</v>
      </c>
    </row>
    <row r="49" spans="1:16" ht="19.2" x14ac:dyDescent="0.45">
      <c r="A49" s="31">
        <v>2021</v>
      </c>
      <c r="B49" s="29" t="s">
        <v>214</v>
      </c>
      <c r="C49" s="29">
        <v>2</v>
      </c>
      <c r="D49" s="29" t="s">
        <v>218</v>
      </c>
      <c r="E49" s="29" t="s">
        <v>37</v>
      </c>
      <c r="F49" s="30">
        <v>200000</v>
      </c>
      <c r="G49" s="31" t="s">
        <v>20</v>
      </c>
      <c r="H49" s="30">
        <v>200000</v>
      </c>
      <c r="I49" s="31" t="s">
        <v>21</v>
      </c>
      <c r="J49" s="31" t="s">
        <v>244</v>
      </c>
      <c r="K49" s="32">
        <v>100</v>
      </c>
      <c r="L49" s="31" t="s">
        <v>21</v>
      </c>
      <c r="M49" s="31">
        <f>IF(tbl_subsample[[#This Row],[company_size]]="Small",1,IF(tbl_subsample[[#This Row],[company_size]]="Medium",2,3))</f>
        <v>3</v>
      </c>
      <c r="N49" s="31" t="s">
        <v>240</v>
      </c>
      <c r="O49" s="31" t="s">
        <v>278</v>
      </c>
      <c r="P49" s="31" t="s">
        <v>290</v>
      </c>
    </row>
    <row r="50" spans="1:16" ht="19.2" x14ac:dyDescent="0.45">
      <c r="A50" s="27">
        <v>2021</v>
      </c>
      <c r="B50" s="25" t="s">
        <v>214</v>
      </c>
      <c r="C50" s="25">
        <v>2</v>
      </c>
      <c r="D50" s="25" t="s">
        <v>218</v>
      </c>
      <c r="E50" s="25" t="s">
        <v>37</v>
      </c>
      <c r="F50" s="26">
        <v>200000</v>
      </c>
      <c r="G50" s="27" t="s">
        <v>20</v>
      </c>
      <c r="H50" s="26">
        <v>200000</v>
      </c>
      <c r="I50" s="27" t="s">
        <v>21</v>
      </c>
      <c r="J50" s="27" t="s">
        <v>244</v>
      </c>
      <c r="K50" s="28">
        <v>100</v>
      </c>
      <c r="L50" s="27" t="s">
        <v>21</v>
      </c>
      <c r="M50" s="27">
        <f>IF(tbl_subsample[[#This Row],[company_size]]="Small",1,IF(tbl_subsample[[#This Row],[company_size]]="Medium",2,3))</f>
        <v>3</v>
      </c>
      <c r="N50" s="27" t="s">
        <v>240</v>
      </c>
      <c r="O50" s="27" t="s">
        <v>278</v>
      </c>
      <c r="P50" s="27" t="s">
        <v>290</v>
      </c>
    </row>
    <row r="51" spans="1:16" ht="19.2" x14ac:dyDescent="0.45">
      <c r="A51" s="31">
        <v>2021</v>
      </c>
      <c r="B51" s="29" t="s">
        <v>213</v>
      </c>
      <c r="C51" s="29">
        <v>3</v>
      </c>
      <c r="D51" s="29" t="s">
        <v>218</v>
      </c>
      <c r="E51" s="29" t="s">
        <v>27</v>
      </c>
      <c r="F51" s="30">
        <v>200000</v>
      </c>
      <c r="G51" s="31" t="s">
        <v>20</v>
      </c>
      <c r="H51" s="30">
        <v>200000</v>
      </c>
      <c r="I51" s="31" t="s">
        <v>21</v>
      </c>
      <c r="J51" s="31" t="s">
        <v>244</v>
      </c>
      <c r="K51" s="32">
        <v>100</v>
      </c>
      <c r="L51" s="31" t="s">
        <v>21</v>
      </c>
      <c r="M51" s="31">
        <f>IF(tbl_subsample[[#This Row],[company_size]]="Small",1,IF(tbl_subsample[[#This Row],[company_size]]="Medium",2,3))</f>
        <v>3</v>
      </c>
      <c r="N51" s="31" t="s">
        <v>240</v>
      </c>
      <c r="O51" s="31" t="s">
        <v>278</v>
      </c>
      <c r="P51" s="31" t="s">
        <v>290</v>
      </c>
    </row>
    <row r="52" spans="1:16" ht="19.2" x14ac:dyDescent="0.45">
      <c r="A52" s="27">
        <v>2021</v>
      </c>
      <c r="B52" s="25" t="s">
        <v>213</v>
      </c>
      <c r="C52" s="25">
        <v>3</v>
      </c>
      <c r="D52" s="25" t="s">
        <v>218</v>
      </c>
      <c r="E52" s="25" t="s">
        <v>37</v>
      </c>
      <c r="F52" s="26">
        <v>200000</v>
      </c>
      <c r="G52" s="27" t="s">
        <v>20</v>
      </c>
      <c r="H52" s="26">
        <v>200000</v>
      </c>
      <c r="I52" s="27" t="s">
        <v>21</v>
      </c>
      <c r="J52" s="27" t="s">
        <v>244</v>
      </c>
      <c r="K52" s="28">
        <v>100</v>
      </c>
      <c r="L52" s="27" t="s">
        <v>21</v>
      </c>
      <c r="M52" s="27">
        <f>IF(tbl_subsample[[#This Row],[company_size]]="Small",1,IF(tbl_subsample[[#This Row],[company_size]]="Medium",2,3))</f>
        <v>3</v>
      </c>
      <c r="N52" s="27" t="s">
        <v>240</v>
      </c>
      <c r="O52" s="27" t="s">
        <v>278</v>
      </c>
      <c r="P52" s="27" t="s">
        <v>290</v>
      </c>
    </row>
    <row r="53" spans="1:16" ht="19.2" x14ac:dyDescent="0.45">
      <c r="A53" s="31">
        <v>2021</v>
      </c>
      <c r="B53" s="29" t="s">
        <v>213</v>
      </c>
      <c r="C53" s="29">
        <v>3</v>
      </c>
      <c r="D53" s="29" t="s">
        <v>218</v>
      </c>
      <c r="E53" s="29" t="s">
        <v>35</v>
      </c>
      <c r="F53" s="30">
        <v>200000</v>
      </c>
      <c r="G53" s="31" t="s">
        <v>20</v>
      </c>
      <c r="H53" s="30">
        <v>200000</v>
      </c>
      <c r="I53" s="31" t="s">
        <v>21</v>
      </c>
      <c r="J53" s="31" t="s">
        <v>244</v>
      </c>
      <c r="K53" s="32">
        <v>100</v>
      </c>
      <c r="L53" s="31" t="s">
        <v>21</v>
      </c>
      <c r="M53" s="31">
        <f>IF(tbl_subsample[[#This Row],[company_size]]="Small",1,IF(tbl_subsample[[#This Row],[company_size]]="Medium",2,3))</f>
        <v>3</v>
      </c>
      <c r="N53" s="31" t="s">
        <v>240</v>
      </c>
      <c r="O53" s="31" t="s">
        <v>278</v>
      </c>
      <c r="P53" s="31" t="s">
        <v>290</v>
      </c>
    </row>
    <row r="54" spans="1:16" ht="19.2" x14ac:dyDescent="0.45">
      <c r="A54" s="27">
        <v>2021</v>
      </c>
      <c r="B54" s="25" t="s">
        <v>213</v>
      </c>
      <c r="C54" s="25">
        <v>3</v>
      </c>
      <c r="D54" s="25" t="s">
        <v>218</v>
      </c>
      <c r="E54" s="25" t="s">
        <v>108</v>
      </c>
      <c r="F54" s="26">
        <v>195000</v>
      </c>
      <c r="G54" s="27" t="s">
        <v>20</v>
      </c>
      <c r="H54" s="26">
        <v>195000</v>
      </c>
      <c r="I54" s="27" t="s">
        <v>21</v>
      </c>
      <c r="J54" s="27" t="s">
        <v>244</v>
      </c>
      <c r="K54" s="28">
        <v>100</v>
      </c>
      <c r="L54" s="27" t="s">
        <v>21</v>
      </c>
      <c r="M54" s="27">
        <f>IF(tbl_subsample[[#This Row],[company_size]]="Small",1,IF(tbl_subsample[[#This Row],[company_size]]="Medium",2,3))</f>
        <v>2</v>
      </c>
      <c r="N54" s="27" t="s">
        <v>242</v>
      </c>
      <c r="O54" s="27" t="s">
        <v>278</v>
      </c>
      <c r="P54" s="27" t="s">
        <v>290</v>
      </c>
    </row>
    <row r="55" spans="1:16" ht="19.2" x14ac:dyDescent="0.45">
      <c r="A55" s="31">
        <v>2021</v>
      </c>
      <c r="B55" s="29" t="s">
        <v>214</v>
      </c>
      <c r="C55" s="29">
        <v>2</v>
      </c>
      <c r="D55" s="29" t="s">
        <v>218</v>
      </c>
      <c r="E55" s="29" t="s">
        <v>52</v>
      </c>
      <c r="F55" s="30">
        <v>235000</v>
      </c>
      <c r="G55" s="31" t="s">
        <v>71</v>
      </c>
      <c r="H55" s="30">
        <v>187442</v>
      </c>
      <c r="I55" s="31" t="s">
        <v>24</v>
      </c>
      <c r="J55" s="31" t="s">
        <v>244</v>
      </c>
      <c r="K55" s="32">
        <v>100</v>
      </c>
      <c r="L55" s="31" t="s">
        <v>24</v>
      </c>
      <c r="M55" s="31">
        <f>IF(tbl_subsample[[#This Row],[company_size]]="Small",1,IF(tbl_subsample[[#This Row],[company_size]]="Medium",2,3))</f>
        <v>3</v>
      </c>
      <c r="N55" s="31" t="s">
        <v>240</v>
      </c>
      <c r="O55" s="31" t="s">
        <v>278</v>
      </c>
      <c r="P55" s="31" t="s">
        <v>290</v>
      </c>
    </row>
    <row r="56" spans="1:16" ht="19.2" x14ac:dyDescent="0.45">
      <c r="A56" s="27">
        <v>2021</v>
      </c>
      <c r="B56" s="25" t="s">
        <v>213</v>
      </c>
      <c r="C56" s="25">
        <v>3</v>
      </c>
      <c r="D56" s="25" t="s">
        <v>218</v>
      </c>
      <c r="E56" s="25" t="s">
        <v>35</v>
      </c>
      <c r="F56" s="26">
        <v>185000</v>
      </c>
      <c r="G56" s="27" t="s">
        <v>20</v>
      </c>
      <c r="H56" s="26">
        <v>185000</v>
      </c>
      <c r="I56" s="27" t="s">
        <v>21</v>
      </c>
      <c r="J56" s="27" t="s">
        <v>245</v>
      </c>
      <c r="K56" s="28">
        <v>50</v>
      </c>
      <c r="L56" s="27" t="s">
        <v>21</v>
      </c>
      <c r="M56" s="27">
        <f>IF(tbl_subsample[[#This Row],[company_size]]="Small",1,IF(tbl_subsample[[#This Row],[company_size]]="Medium",2,3))</f>
        <v>3</v>
      </c>
      <c r="N56" s="27" t="s">
        <v>240</v>
      </c>
      <c r="O56" s="27" t="s">
        <v>278</v>
      </c>
      <c r="P56" s="27" t="s">
        <v>290</v>
      </c>
    </row>
    <row r="57" spans="1:16" ht="19.2" x14ac:dyDescent="0.45">
      <c r="A57" s="31">
        <v>2021</v>
      </c>
      <c r="B57" s="29" t="s">
        <v>213</v>
      </c>
      <c r="C57" s="29">
        <v>3</v>
      </c>
      <c r="D57" s="29" t="s">
        <v>218</v>
      </c>
      <c r="E57" s="29" t="s">
        <v>200</v>
      </c>
      <c r="F57" s="30">
        <v>185000</v>
      </c>
      <c r="G57" s="31" t="s">
        <v>20</v>
      </c>
      <c r="H57" s="30">
        <v>185000</v>
      </c>
      <c r="I57" s="31" t="s">
        <v>21</v>
      </c>
      <c r="J57" s="31" t="s">
        <v>244</v>
      </c>
      <c r="K57" s="32">
        <v>100</v>
      </c>
      <c r="L57" s="31" t="s">
        <v>21</v>
      </c>
      <c r="M57" s="31">
        <f>IF(tbl_subsample[[#This Row],[company_size]]="Small",1,IF(tbl_subsample[[#This Row],[company_size]]="Medium",2,3))</f>
        <v>3</v>
      </c>
      <c r="N57" s="31" t="s">
        <v>240</v>
      </c>
      <c r="O57" s="31" t="s">
        <v>278</v>
      </c>
      <c r="P57" s="31" t="s">
        <v>290</v>
      </c>
    </row>
    <row r="58" spans="1:16" ht="19.2" x14ac:dyDescent="0.45">
      <c r="A58" s="27">
        <v>2021</v>
      </c>
      <c r="B58" s="25" t="s">
        <v>214</v>
      </c>
      <c r="C58" s="25">
        <v>2</v>
      </c>
      <c r="D58" s="25" t="s">
        <v>218</v>
      </c>
      <c r="E58" s="25" t="s">
        <v>45</v>
      </c>
      <c r="F58" s="26">
        <v>180000</v>
      </c>
      <c r="G58" s="27" t="s">
        <v>20</v>
      </c>
      <c r="H58" s="26">
        <v>180000</v>
      </c>
      <c r="I58" s="27" t="s">
        <v>21</v>
      </c>
      <c r="J58" s="27" t="s">
        <v>244</v>
      </c>
      <c r="K58" s="28">
        <v>100</v>
      </c>
      <c r="L58" s="27" t="s">
        <v>21</v>
      </c>
      <c r="M58" s="27">
        <f>IF(tbl_subsample[[#This Row],[company_size]]="Small",1,IF(tbl_subsample[[#This Row],[company_size]]="Medium",2,3))</f>
        <v>3</v>
      </c>
      <c r="N58" s="27" t="s">
        <v>240</v>
      </c>
      <c r="O58" s="27" t="s">
        <v>278</v>
      </c>
      <c r="P58" s="27" t="s">
        <v>290</v>
      </c>
    </row>
    <row r="59" spans="1:16" ht="19.2" x14ac:dyDescent="0.45">
      <c r="A59" s="31">
        <v>2021</v>
      </c>
      <c r="B59" s="29" t="s">
        <v>213</v>
      </c>
      <c r="C59" s="29">
        <v>3</v>
      </c>
      <c r="D59" s="29" t="s">
        <v>218</v>
      </c>
      <c r="E59" s="29" t="s">
        <v>37</v>
      </c>
      <c r="F59" s="30">
        <v>174000</v>
      </c>
      <c r="G59" s="31" t="s">
        <v>20</v>
      </c>
      <c r="H59" s="30">
        <v>174000</v>
      </c>
      <c r="I59" s="31" t="s">
        <v>21</v>
      </c>
      <c r="J59" s="31" t="s">
        <v>244</v>
      </c>
      <c r="K59" s="32">
        <v>100</v>
      </c>
      <c r="L59" s="31" t="s">
        <v>21</v>
      </c>
      <c r="M59" s="31">
        <f>IF(tbl_subsample[[#This Row],[company_size]]="Small",1,IF(tbl_subsample[[#This Row],[company_size]]="Medium",2,3))</f>
        <v>3</v>
      </c>
      <c r="N59" s="31" t="s">
        <v>240</v>
      </c>
      <c r="O59" s="31" t="s">
        <v>278</v>
      </c>
      <c r="P59" s="31" t="s">
        <v>290</v>
      </c>
    </row>
    <row r="60" spans="1:16" ht="19.2" x14ac:dyDescent="0.45">
      <c r="A60" s="27">
        <v>2021</v>
      </c>
      <c r="B60" s="25" t="s">
        <v>213</v>
      </c>
      <c r="C60" s="25">
        <v>3</v>
      </c>
      <c r="D60" s="25" t="s">
        <v>218</v>
      </c>
      <c r="E60" s="25" t="s">
        <v>69</v>
      </c>
      <c r="F60" s="26">
        <v>174000</v>
      </c>
      <c r="G60" s="27" t="s">
        <v>20</v>
      </c>
      <c r="H60" s="26">
        <v>174000</v>
      </c>
      <c r="I60" s="27" t="s">
        <v>21</v>
      </c>
      <c r="J60" s="27" t="s">
        <v>244</v>
      </c>
      <c r="K60" s="28">
        <v>100</v>
      </c>
      <c r="L60" s="27" t="s">
        <v>21</v>
      </c>
      <c r="M60" s="27">
        <f>IF(tbl_subsample[[#This Row],[company_size]]="Small",1,IF(tbl_subsample[[#This Row],[company_size]]="Medium",2,3))</f>
        <v>3</v>
      </c>
      <c r="N60" s="27" t="s">
        <v>240</v>
      </c>
      <c r="O60" s="27" t="s">
        <v>278</v>
      </c>
      <c r="P60" s="27" t="s">
        <v>290</v>
      </c>
    </row>
    <row r="61" spans="1:16" ht="19.2" x14ac:dyDescent="0.45">
      <c r="A61" s="31">
        <v>2021</v>
      </c>
      <c r="B61" s="29" t="s">
        <v>214</v>
      </c>
      <c r="C61" s="29">
        <v>2</v>
      </c>
      <c r="D61" s="29" t="s">
        <v>218</v>
      </c>
      <c r="E61" s="29" t="s">
        <v>45</v>
      </c>
      <c r="F61" s="30">
        <v>170000</v>
      </c>
      <c r="G61" s="31" t="s">
        <v>20</v>
      </c>
      <c r="H61" s="30">
        <v>170000</v>
      </c>
      <c r="I61" s="31" t="s">
        <v>21</v>
      </c>
      <c r="J61" s="31" t="s">
        <v>244</v>
      </c>
      <c r="K61" s="32">
        <v>100</v>
      </c>
      <c r="L61" s="31" t="s">
        <v>21</v>
      </c>
      <c r="M61" s="31">
        <f>IF(tbl_subsample[[#This Row],[company_size]]="Small",1,IF(tbl_subsample[[#This Row],[company_size]]="Medium",2,3))</f>
        <v>3</v>
      </c>
      <c r="N61" s="31" t="s">
        <v>240</v>
      </c>
      <c r="O61" s="31" t="s">
        <v>278</v>
      </c>
      <c r="P61" s="31" t="s">
        <v>290</v>
      </c>
    </row>
    <row r="62" spans="1:16" ht="19.2" x14ac:dyDescent="0.45">
      <c r="A62" s="27">
        <v>2021</v>
      </c>
      <c r="B62" s="25" t="s">
        <v>213</v>
      </c>
      <c r="C62" s="25">
        <v>3</v>
      </c>
      <c r="D62" s="25" t="s">
        <v>218</v>
      </c>
      <c r="E62" s="25" t="s">
        <v>77</v>
      </c>
      <c r="F62" s="26">
        <v>170000</v>
      </c>
      <c r="G62" s="27" t="s">
        <v>20</v>
      </c>
      <c r="H62" s="26">
        <v>170000</v>
      </c>
      <c r="I62" s="27" t="s">
        <v>21</v>
      </c>
      <c r="J62" s="27" t="s">
        <v>244</v>
      </c>
      <c r="K62" s="28">
        <v>100</v>
      </c>
      <c r="L62" s="27" t="s">
        <v>21</v>
      </c>
      <c r="M62" s="27">
        <f>IF(tbl_subsample[[#This Row],[company_size]]="Small",1,IF(tbl_subsample[[#This Row],[company_size]]="Medium",2,3))</f>
        <v>3</v>
      </c>
      <c r="N62" s="27" t="s">
        <v>240</v>
      </c>
      <c r="O62" s="27" t="s">
        <v>278</v>
      </c>
      <c r="P62" s="27" t="s">
        <v>290</v>
      </c>
    </row>
    <row r="63" spans="1:16" ht="19.2" x14ac:dyDescent="0.45">
      <c r="A63" s="31">
        <v>2021</v>
      </c>
      <c r="B63" s="29" t="s">
        <v>213</v>
      </c>
      <c r="C63" s="29">
        <v>3</v>
      </c>
      <c r="D63" s="29" t="s">
        <v>218</v>
      </c>
      <c r="E63" s="29" t="s">
        <v>195</v>
      </c>
      <c r="F63" s="30">
        <v>170000</v>
      </c>
      <c r="G63" s="31" t="s">
        <v>20</v>
      </c>
      <c r="H63" s="30">
        <v>170000</v>
      </c>
      <c r="I63" s="31" t="s">
        <v>21</v>
      </c>
      <c r="J63" s="31" t="s">
        <v>244</v>
      </c>
      <c r="K63" s="32">
        <v>100</v>
      </c>
      <c r="L63" s="31" t="s">
        <v>21</v>
      </c>
      <c r="M63" s="31">
        <f>IF(tbl_subsample[[#This Row],[company_size]]="Small",1,IF(tbl_subsample[[#This Row],[company_size]]="Medium",2,3))</f>
        <v>2</v>
      </c>
      <c r="N63" s="31" t="s">
        <v>242</v>
      </c>
      <c r="O63" s="31" t="s">
        <v>278</v>
      </c>
      <c r="P63" s="31" t="s">
        <v>290</v>
      </c>
    </row>
    <row r="64" spans="1:16" ht="19.2" x14ac:dyDescent="0.45">
      <c r="A64" s="27">
        <v>2021</v>
      </c>
      <c r="B64" s="25" t="s">
        <v>213</v>
      </c>
      <c r="C64" s="25">
        <v>3</v>
      </c>
      <c r="D64" s="25" t="s">
        <v>218</v>
      </c>
      <c r="E64" s="25" t="s">
        <v>23</v>
      </c>
      <c r="F64" s="26">
        <v>165000</v>
      </c>
      <c r="G64" s="27" t="s">
        <v>20</v>
      </c>
      <c r="H64" s="26">
        <v>165000</v>
      </c>
      <c r="I64" s="27" t="s">
        <v>21</v>
      </c>
      <c r="J64" s="27" t="s">
        <v>244</v>
      </c>
      <c r="K64" s="28">
        <v>100</v>
      </c>
      <c r="L64" s="27" t="s">
        <v>21</v>
      </c>
      <c r="M64" s="27">
        <f>IF(tbl_subsample[[#This Row],[company_size]]="Small",1,IF(tbl_subsample[[#This Row],[company_size]]="Medium",2,3))</f>
        <v>3</v>
      </c>
      <c r="N64" s="27" t="s">
        <v>240</v>
      </c>
      <c r="O64" s="27" t="s">
        <v>278</v>
      </c>
      <c r="P64" s="27" t="s">
        <v>290</v>
      </c>
    </row>
    <row r="65" spans="1:16" ht="19.2" x14ac:dyDescent="0.45">
      <c r="A65" s="31">
        <v>2021</v>
      </c>
      <c r="B65" s="29" t="s">
        <v>213</v>
      </c>
      <c r="C65" s="29">
        <v>3</v>
      </c>
      <c r="D65" s="29" t="s">
        <v>218</v>
      </c>
      <c r="E65" s="29" t="s">
        <v>37</v>
      </c>
      <c r="F65" s="30">
        <v>165000</v>
      </c>
      <c r="G65" s="31" t="s">
        <v>20</v>
      </c>
      <c r="H65" s="30">
        <v>165000</v>
      </c>
      <c r="I65" s="31" t="s">
        <v>21</v>
      </c>
      <c r="J65" s="31" t="s">
        <v>243</v>
      </c>
      <c r="K65" s="32">
        <v>0</v>
      </c>
      <c r="L65" s="31" t="s">
        <v>21</v>
      </c>
      <c r="M65" s="31">
        <f>IF(tbl_subsample[[#This Row],[company_size]]="Small",1,IF(tbl_subsample[[#This Row],[company_size]]="Medium",2,3))</f>
        <v>2</v>
      </c>
      <c r="N65" s="31" t="s">
        <v>242</v>
      </c>
      <c r="O65" s="31" t="s">
        <v>278</v>
      </c>
      <c r="P65" s="31" t="s">
        <v>290</v>
      </c>
    </row>
    <row r="66" spans="1:16" ht="19.2" x14ac:dyDescent="0.45">
      <c r="A66" s="27">
        <v>2021</v>
      </c>
      <c r="B66" s="25" t="s">
        <v>213</v>
      </c>
      <c r="C66" s="25">
        <v>3</v>
      </c>
      <c r="D66" s="25" t="s">
        <v>218</v>
      </c>
      <c r="E66" s="25" t="s">
        <v>76</v>
      </c>
      <c r="F66" s="26">
        <v>165000</v>
      </c>
      <c r="G66" s="27" t="s">
        <v>20</v>
      </c>
      <c r="H66" s="26">
        <v>165000</v>
      </c>
      <c r="I66" s="27" t="s">
        <v>21</v>
      </c>
      <c r="J66" s="27" t="s">
        <v>244</v>
      </c>
      <c r="K66" s="28">
        <v>100</v>
      </c>
      <c r="L66" s="27" t="s">
        <v>21</v>
      </c>
      <c r="M66" s="27">
        <f>IF(tbl_subsample[[#This Row],[company_size]]="Small",1,IF(tbl_subsample[[#This Row],[company_size]]="Medium",2,3))</f>
        <v>3</v>
      </c>
      <c r="N66" s="27" t="s">
        <v>240</v>
      </c>
      <c r="O66" s="27" t="s">
        <v>278</v>
      </c>
      <c r="P66" s="27" t="s">
        <v>290</v>
      </c>
    </row>
    <row r="67" spans="1:16" ht="19.2" x14ac:dyDescent="0.45">
      <c r="A67" s="31">
        <v>2021</v>
      </c>
      <c r="B67" s="29" t="s">
        <v>214</v>
      </c>
      <c r="C67" s="29">
        <v>2</v>
      </c>
      <c r="D67" s="29" t="s">
        <v>218</v>
      </c>
      <c r="E67" s="29" t="s">
        <v>23</v>
      </c>
      <c r="F67" s="30">
        <v>160000</v>
      </c>
      <c r="G67" s="31" t="s">
        <v>20</v>
      </c>
      <c r="H67" s="30">
        <v>160000</v>
      </c>
      <c r="I67" s="31" t="s">
        <v>21</v>
      </c>
      <c r="J67" s="31" t="s">
        <v>244</v>
      </c>
      <c r="K67" s="32">
        <v>100</v>
      </c>
      <c r="L67" s="31" t="s">
        <v>21</v>
      </c>
      <c r="M67" s="31">
        <f>IF(tbl_subsample[[#This Row],[company_size]]="Small",1,IF(tbl_subsample[[#This Row],[company_size]]="Medium",2,3))</f>
        <v>3</v>
      </c>
      <c r="N67" s="31" t="s">
        <v>240</v>
      </c>
      <c r="O67" s="31" t="s">
        <v>278</v>
      </c>
      <c r="P67" s="31" t="s">
        <v>290</v>
      </c>
    </row>
    <row r="68" spans="1:16" ht="19.2" x14ac:dyDescent="0.45">
      <c r="A68" s="27">
        <v>2021</v>
      </c>
      <c r="B68" s="25" t="s">
        <v>213</v>
      </c>
      <c r="C68" s="25">
        <v>3</v>
      </c>
      <c r="D68" s="25" t="s">
        <v>218</v>
      </c>
      <c r="E68" s="25" t="s">
        <v>37</v>
      </c>
      <c r="F68" s="26">
        <v>153000</v>
      </c>
      <c r="G68" s="27" t="s">
        <v>20</v>
      </c>
      <c r="H68" s="26">
        <v>153000</v>
      </c>
      <c r="I68" s="27" t="s">
        <v>21</v>
      </c>
      <c r="J68" s="27" t="s">
        <v>244</v>
      </c>
      <c r="K68" s="28">
        <v>100</v>
      </c>
      <c r="L68" s="27" t="s">
        <v>21</v>
      </c>
      <c r="M68" s="27">
        <f>IF(tbl_subsample[[#This Row],[company_size]]="Small",1,IF(tbl_subsample[[#This Row],[company_size]]="Medium",2,3))</f>
        <v>3</v>
      </c>
      <c r="N68" s="27" t="s">
        <v>240</v>
      </c>
      <c r="O68" s="27" t="s">
        <v>278</v>
      </c>
      <c r="P68" s="27" t="s">
        <v>290</v>
      </c>
    </row>
    <row r="69" spans="1:16" ht="19.2" x14ac:dyDescent="0.45">
      <c r="A69" s="31">
        <v>2021</v>
      </c>
      <c r="B69" s="29" t="s">
        <v>213</v>
      </c>
      <c r="C69" s="29">
        <v>3</v>
      </c>
      <c r="D69" s="29" t="s">
        <v>218</v>
      </c>
      <c r="E69" s="29" t="s">
        <v>69</v>
      </c>
      <c r="F69" s="30">
        <v>152000</v>
      </c>
      <c r="G69" s="31" t="s">
        <v>20</v>
      </c>
      <c r="H69" s="30">
        <v>152000</v>
      </c>
      <c r="I69" s="31" t="s">
        <v>21</v>
      </c>
      <c r="J69" s="31" t="s">
        <v>244</v>
      </c>
      <c r="K69" s="32">
        <v>100</v>
      </c>
      <c r="L69" s="31" t="s">
        <v>63</v>
      </c>
      <c r="M69" s="31">
        <f>IF(tbl_subsample[[#This Row],[company_size]]="Small",1,IF(tbl_subsample[[#This Row],[company_size]]="Medium",2,3))</f>
        <v>3</v>
      </c>
      <c r="N69" s="31" t="s">
        <v>240</v>
      </c>
      <c r="O69" s="31" t="s">
        <v>278</v>
      </c>
      <c r="P69" s="31" t="s">
        <v>289</v>
      </c>
    </row>
    <row r="70" spans="1:16" ht="19.2" x14ac:dyDescent="0.45">
      <c r="A70" s="27">
        <v>2021</v>
      </c>
      <c r="B70" s="25" t="s">
        <v>214</v>
      </c>
      <c r="C70" s="25">
        <v>2</v>
      </c>
      <c r="D70" s="25" t="s">
        <v>218</v>
      </c>
      <c r="E70" s="25" t="s">
        <v>13</v>
      </c>
      <c r="F70" s="26">
        <v>151000</v>
      </c>
      <c r="G70" s="27" t="s">
        <v>20</v>
      </c>
      <c r="H70" s="26">
        <v>151000</v>
      </c>
      <c r="I70" s="27" t="s">
        <v>21</v>
      </c>
      <c r="J70" s="27" t="s">
        <v>244</v>
      </c>
      <c r="K70" s="28">
        <v>100</v>
      </c>
      <c r="L70" s="27" t="s">
        <v>21</v>
      </c>
      <c r="M70" s="27">
        <f>IF(tbl_subsample[[#This Row],[company_size]]="Small",1,IF(tbl_subsample[[#This Row],[company_size]]="Medium",2,3))</f>
        <v>3</v>
      </c>
      <c r="N70" s="27" t="s">
        <v>240</v>
      </c>
      <c r="O70" s="27" t="s">
        <v>278</v>
      </c>
      <c r="P70" s="27" t="s">
        <v>290</v>
      </c>
    </row>
    <row r="71" spans="1:16" ht="19.2" x14ac:dyDescent="0.45">
      <c r="A71" s="31">
        <v>2021</v>
      </c>
      <c r="B71" s="29" t="s">
        <v>214</v>
      </c>
      <c r="C71" s="29">
        <v>2</v>
      </c>
      <c r="D71" s="29" t="s">
        <v>218</v>
      </c>
      <c r="E71" s="29" t="s">
        <v>101</v>
      </c>
      <c r="F71" s="30">
        <v>150000</v>
      </c>
      <c r="G71" s="31" t="s">
        <v>20</v>
      </c>
      <c r="H71" s="30">
        <v>150000</v>
      </c>
      <c r="I71" s="31" t="s">
        <v>21</v>
      </c>
      <c r="J71" s="31" t="s">
        <v>244</v>
      </c>
      <c r="K71" s="32">
        <v>100</v>
      </c>
      <c r="L71" s="31" t="s">
        <v>21</v>
      </c>
      <c r="M71" s="31">
        <f>IF(tbl_subsample[[#This Row],[company_size]]="Small",1,IF(tbl_subsample[[#This Row],[company_size]]="Medium",2,3))</f>
        <v>2</v>
      </c>
      <c r="N71" s="31" t="s">
        <v>242</v>
      </c>
      <c r="O71" s="31" t="s">
        <v>278</v>
      </c>
      <c r="P71" s="31" t="s">
        <v>290</v>
      </c>
    </row>
    <row r="72" spans="1:16" ht="19.2" x14ac:dyDescent="0.45">
      <c r="A72" s="27">
        <v>2021</v>
      </c>
      <c r="B72" s="25" t="s">
        <v>213</v>
      </c>
      <c r="C72" s="25">
        <v>3</v>
      </c>
      <c r="D72" s="25" t="s">
        <v>218</v>
      </c>
      <c r="E72" s="25" t="s">
        <v>37</v>
      </c>
      <c r="F72" s="26">
        <v>150000</v>
      </c>
      <c r="G72" s="27" t="s">
        <v>20</v>
      </c>
      <c r="H72" s="26">
        <v>150000</v>
      </c>
      <c r="I72" s="27" t="s">
        <v>21</v>
      </c>
      <c r="J72" s="27" t="s">
        <v>243</v>
      </c>
      <c r="K72" s="28">
        <v>0</v>
      </c>
      <c r="L72" s="27" t="s">
        <v>21</v>
      </c>
      <c r="M72" s="27">
        <f>IF(tbl_subsample[[#This Row],[company_size]]="Small",1,IF(tbl_subsample[[#This Row],[company_size]]="Medium",2,3))</f>
        <v>3</v>
      </c>
      <c r="N72" s="27" t="s">
        <v>240</v>
      </c>
      <c r="O72" s="27" t="s">
        <v>278</v>
      </c>
      <c r="P72" s="27" t="s">
        <v>290</v>
      </c>
    </row>
    <row r="73" spans="1:16" ht="19.2" x14ac:dyDescent="0.45">
      <c r="A73" s="31">
        <v>2021</v>
      </c>
      <c r="B73" s="29" t="s">
        <v>214</v>
      </c>
      <c r="C73" s="29">
        <v>2</v>
      </c>
      <c r="D73" s="29" t="s">
        <v>218</v>
      </c>
      <c r="E73" s="29" t="s">
        <v>45</v>
      </c>
      <c r="F73" s="30">
        <v>150000</v>
      </c>
      <c r="G73" s="31" t="s">
        <v>20</v>
      </c>
      <c r="H73" s="30">
        <v>150000</v>
      </c>
      <c r="I73" s="31" t="s">
        <v>21</v>
      </c>
      <c r="J73" s="31" t="s">
        <v>244</v>
      </c>
      <c r="K73" s="32">
        <v>100</v>
      </c>
      <c r="L73" s="31" t="s">
        <v>21</v>
      </c>
      <c r="M73" s="31">
        <f>IF(tbl_subsample[[#This Row],[company_size]]="Small",1,IF(tbl_subsample[[#This Row],[company_size]]="Medium",2,3))</f>
        <v>3</v>
      </c>
      <c r="N73" s="31" t="s">
        <v>240</v>
      </c>
      <c r="O73" s="31" t="s">
        <v>278</v>
      </c>
      <c r="P73" s="31" t="s">
        <v>290</v>
      </c>
    </row>
    <row r="74" spans="1:16" ht="19.2" x14ac:dyDescent="0.45">
      <c r="A74" s="27">
        <v>2021</v>
      </c>
      <c r="B74" s="25" t="s">
        <v>214</v>
      </c>
      <c r="C74" s="25">
        <v>2</v>
      </c>
      <c r="D74" s="25" t="s">
        <v>218</v>
      </c>
      <c r="E74" s="25" t="s">
        <v>23</v>
      </c>
      <c r="F74" s="26">
        <v>150000</v>
      </c>
      <c r="G74" s="27" t="s">
        <v>20</v>
      </c>
      <c r="H74" s="26">
        <v>150000</v>
      </c>
      <c r="I74" s="27" t="s">
        <v>21</v>
      </c>
      <c r="J74" s="27" t="s">
        <v>244</v>
      </c>
      <c r="K74" s="28">
        <v>100</v>
      </c>
      <c r="L74" s="27" t="s">
        <v>21</v>
      </c>
      <c r="M74" s="27">
        <f>IF(tbl_subsample[[#This Row],[company_size]]="Small",1,IF(tbl_subsample[[#This Row],[company_size]]="Medium",2,3))</f>
        <v>2</v>
      </c>
      <c r="N74" s="27" t="s">
        <v>242</v>
      </c>
      <c r="O74" s="27" t="s">
        <v>278</v>
      </c>
      <c r="P74" s="27" t="s">
        <v>290</v>
      </c>
    </row>
    <row r="75" spans="1:16" ht="19.2" x14ac:dyDescent="0.45">
      <c r="A75" s="31">
        <v>2021</v>
      </c>
      <c r="B75" s="29" t="s">
        <v>213</v>
      </c>
      <c r="C75" s="29">
        <v>3</v>
      </c>
      <c r="D75" s="29" t="s">
        <v>218</v>
      </c>
      <c r="E75" s="29" t="s">
        <v>37</v>
      </c>
      <c r="F75" s="30">
        <v>150000</v>
      </c>
      <c r="G75" s="31" t="s">
        <v>20</v>
      </c>
      <c r="H75" s="30">
        <v>150000</v>
      </c>
      <c r="I75" s="31" t="s">
        <v>21</v>
      </c>
      <c r="J75" s="31" t="s">
        <v>244</v>
      </c>
      <c r="K75" s="32">
        <v>100</v>
      </c>
      <c r="L75" s="31" t="s">
        <v>21</v>
      </c>
      <c r="M75" s="31">
        <f>IF(tbl_subsample[[#This Row],[company_size]]="Small",1,IF(tbl_subsample[[#This Row],[company_size]]="Medium",2,3))</f>
        <v>2</v>
      </c>
      <c r="N75" s="31" t="s">
        <v>242</v>
      </c>
      <c r="O75" s="31" t="s">
        <v>278</v>
      </c>
      <c r="P75" s="31" t="s">
        <v>290</v>
      </c>
    </row>
    <row r="76" spans="1:16" ht="19.2" x14ac:dyDescent="0.45">
      <c r="A76" s="27">
        <v>2021</v>
      </c>
      <c r="B76" s="25" t="s">
        <v>213</v>
      </c>
      <c r="C76" s="25">
        <v>3</v>
      </c>
      <c r="D76" s="25" t="s">
        <v>218</v>
      </c>
      <c r="E76" s="25" t="s">
        <v>37</v>
      </c>
      <c r="F76" s="26">
        <v>150000</v>
      </c>
      <c r="G76" s="27" t="s">
        <v>20</v>
      </c>
      <c r="H76" s="26">
        <v>150000</v>
      </c>
      <c r="I76" s="27" t="s">
        <v>21</v>
      </c>
      <c r="J76" s="27" t="s">
        <v>244</v>
      </c>
      <c r="K76" s="28">
        <v>100</v>
      </c>
      <c r="L76" s="27" t="s">
        <v>21</v>
      </c>
      <c r="M76" s="27">
        <f>IF(tbl_subsample[[#This Row],[company_size]]="Small",1,IF(tbl_subsample[[#This Row],[company_size]]="Medium",2,3))</f>
        <v>3</v>
      </c>
      <c r="N76" s="27" t="s">
        <v>240</v>
      </c>
      <c r="O76" s="27" t="s">
        <v>278</v>
      </c>
      <c r="P76" s="27" t="s">
        <v>290</v>
      </c>
    </row>
    <row r="77" spans="1:16" ht="19.2" x14ac:dyDescent="0.45">
      <c r="A77" s="31">
        <v>2021</v>
      </c>
      <c r="B77" s="29" t="s">
        <v>214</v>
      </c>
      <c r="C77" s="29">
        <v>2</v>
      </c>
      <c r="D77" s="29" t="s">
        <v>218</v>
      </c>
      <c r="E77" s="29" t="s">
        <v>23</v>
      </c>
      <c r="F77" s="30">
        <v>147000</v>
      </c>
      <c r="G77" s="31" t="s">
        <v>20</v>
      </c>
      <c r="H77" s="30">
        <v>147000</v>
      </c>
      <c r="I77" s="31" t="s">
        <v>21</v>
      </c>
      <c r="J77" s="31" t="s">
        <v>245</v>
      </c>
      <c r="K77" s="32">
        <v>50</v>
      </c>
      <c r="L77" s="31" t="s">
        <v>21</v>
      </c>
      <c r="M77" s="31">
        <f>IF(tbl_subsample[[#This Row],[company_size]]="Small",1,IF(tbl_subsample[[#This Row],[company_size]]="Medium",2,3))</f>
        <v>3</v>
      </c>
      <c r="N77" s="31" t="s">
        <v>240</v>
      </c>
      <c r="O77" s="31" t="s">
        <v>278</v>
      </c>
      <c r="P77" s="31" t="s">
        <v>290</v>
      </c>
    </row>
    <row r="78" spans="1:16" ht="19.2" x14ac:dyDescent="0.45">
      <c r="A78" s="27">
        <v>2021</v>
      </c>
      <c r="B78" s="25" t="s">
        <v>213</v>
      </c>
      <c r="C78" s="25">
        <v>3</v>
      </c>
      <c r="D78" s="25" t="s">
        <v>218</v>
      </c>
      <c r="E78" s="25" t="s">
        <v>69</v>
      </c>
      <c r="F78" s="26">
        <v>144000</v>
      </c>
      <c r="G78" s="27" t="s">
        <v>20</v>
      </c>
      <c r="H78" s="26">
        <v>144000</v>
      </c>
      <c r="I78" s="27" t="s">
        <v>21</v>
      </c>
      <c r="J78" s="27" t="s">
        <v>244</v>
      </c>
      <c r="K78" s="28">
        <v>100</v>
      </c>
      <c r="L78" s="27" t="s">
        <v>21</v>
      </c>
      <c r="M78" s="27">
        <f>IF(tbl_subsample[[#This Row],[company_size]]="Small",1,IF(tbl_subsample[[#This Row],[company_size]]="Medium",2,3))</f>
        <v>3</v>
      </c>
      <c r="N78" s="27" t="s">
        <v>240</v>
      </c>
      <c r="O78" s="27" t="s">
        <v>278</v>
      </c>
      <c r="P78" s="27" t="s">
        <v>290</v>
      </c>
    </row>
    <row r="79" spans="1:16" ht="19.2" x14ac:dyDescent="0.45">
      <c r="A79" s="31">
        <v>2021</v>
      </c>
      <c r="B79" s="29" t="s">
        <v>214</v>
      </c>
      <c r="C79" s="29">
        <v>2</v>
      </c>
      <c r="D79" s="29" t="s">
        <v>218</v>
      </c>
      <c r="E79" s="29" t="s">
        <v>37</v>
      </c>
      <c r="F79" s="30">
        <v>140000</v>
      </c>
      <c r="G79" s="31" t="s">
        <v>20</v>
      </c>
      <c r="H79" s="30">
        <v>140000</v>
      </c>
      <c r="I79" s="31" t="s">
        <v>21</v>
      </c>
      <c r="J79" s="31" t="s">
        <v>244</v>
      </c>
      <c r="K79" s="32">
        <v>100</v>
      </c>
      <c r="L79" s="31" t="s">
        <v>21</v>
      </c>
      <c r="M79" s="31">
        <f>IF(tbl_subsample[[#This Row],[company_size]]="Small",1,IF(tbl_subsample[[#This Row],[company_size]]="Medium",2,3))</f>
        <v>3</v>
      </c>
      <c r="N79" s="31" t="s">
        <v>240</v>
      </c>
      <c r="O79" s="31" t="s">
        <v>278</v>
      </c>
      <c r="P79" s="31" t="s">
        <v>290</v>
      </c>
    </row>
    <row r="80" spans="1:16" ht="19.2" x14ac:dyDescent="0.45">
      <c r="A80" s="27">
        <v>2021</v>
      </c>
      <c r="B80" s="25" t="s">
        <v>213</v>
      </c>
      <c r="C80" s="25">
        <v>3</v>
      </c>
      <c r="D80" s="25" t="s">
        <v>218</v>
      </c>
      <c r="E80" s="25" t="s">
        <v>55</v>
      </c>
      <c r="F80" s="26">
        <v>140000</v>
      </c>
      <c r="G80" s="27" t="s">
        <v>20</v>
      </c>
      <c r="H80" s="26">
        <v>140000</v>
      </c>
      <c r="I80" s="27" t="s">
        <v>21</v>
      </c>
      <c r="J80" s="27" t="s">
        <v>244</v>
      </c>
      <c r="K80" s="28">
        <v>100</v>
      </c>
      <c r="L80" s="27" t="s">
        <v>21</v>
      </c>
      <c r="M80" s="27">
        <f>IF(tbl_subsample[[#This Row],[company_size]]="Small",1,IF(tbl_subsample[[#This Row],[company_size]]="Medium",2,3))</f>
        <v>3</v>
      </c>
      <c r="N80" s="27" t="s">
        <v>240</v>
      </c>
      <c r="O80" s="27" t="s">
        <v>278</v>
      </c>
      <c r="P80" s="27" t="s">
        <v>290</v>
      </c>
    </row>
    <row r="81" spans="1:16" ht="19.2" x14ac:dyDescent="0.45">
      <c r="A81" s="31">
        <v>2021</v>
      </c>
      <c r="B81" s="29" t="s">
        <v>214</v>
      </c>
      <c r="C81" s="29">
        <v>2</v>
      </c>
      <c r="D81" s="29" t="s">
        <v>218</v>
      </c>
      <c r="E81" s="29" t="s">
        <v>27</v>
      </c>
      <c r="F81" s="30">
        <v>135000</v>
      </c>
      <c r="G81" s="31" t="s">
        <v>20</v>
      </c>
      <c r="H81" s="30">
        <v>135000</v>
      </c>
      <c r="I81" s="31" t="s">
        <v>21</v>
      </c>
      <c r="J81" s="31" t="s">
        <v>244</v>
      </c>
      <c r="K81" s="32">
        <v>100</v>
      </c>
      <c r="L81" s="31" t="s">
        <v>21</v>
      </c>
      <c r="M81" s="31">
        <f>IF(tbl_subsample[[#This Row],[company_size]]="Small",1,IF(tbl_subsample[[#This Row],[company_size]]="Medium",2,3))</f>
        <v>3</v>
      </c>
      <c r="N81" s="31" t="s">
        <v>240</v>
      </c>
      <c r="O81" s="31" t="s">
        <v>278</v>
      </c>
      <c r="P81" s="31" t="s">
        <v>290</v>
      </c>
    </row>
    <row r="82" spans="1:16" ht="19.2" x14ac:dyDescent="0.45">
      <c r="A82" s="27">
        <v>2021</v>
      </c>
      <c r="B82" s="25" t="s">
        <v>213</v>
      </c>
      <c r="C82" s="25">
        <v>3</v>
      </c>
      <c r="D82" s="25" t="s">
        <v>218</v>
      </c>
      <c r="E82" s="25" t="s">
        <v>23</v>
      </c>
      <c r="F82" s="26">
        <v>135000</v>
      </c>
      <c r="G82" s="27" t="s">
        <v>20</v>
      </c>
      <c r="H82" s="26">
        <v>135000</v>
      </c>
      <c r="I82" s="27" t="s">
        <v>21</v>
      </c>
      <c r="J82" s="27" t="s">
        <v>243</v>
      </c>
      <c r="K82" s="28">
        <v>0</v>
      </c>
      <c r="L82" s="27" t="s">
        <v>21</v>
      </c>
      <c r="M82" s="27">
        <f>IF(tbl_subsample[[#This Row],[company_size]]="Small",1,IF(tbl_subsample[[#This Row],[company_size]]="Medium",2,3))</f>
        <v>3</v>
      </c>
      <c r="N82" s="27" t="s">
        <v>240</v>
      </c>
      <c r="O82" s="27" t="s">
        <v>278</v>
      </c>
      <c r="P82" s="27" t="s">
        <v>290</v>
      </c>
    </row>
    <row r="83" spans="1:16" ht="19.2" x14ac:dyDescent="0.45">
      <c r="A83" s="31">
        <v>2021</v>
      </c>
      <c r="B83" s="29" t="s">
        <v>214</v>
      </c>
      <c r="C83" s="29">
        <v>2</v>
      </c>
      <c r="D83" s="29" t="s">
        <v>218</v>
      </c>
      <c r="E83" s="29" t="s">
        <v>23</v>
      </c>
      <c r="F83" s="30">
        <v>130000</v>
      </c>
      <c r="G83" s="31" t="s">
        <v>20</v>
      </c>
      <c r="H83" s="30">
        <v>130000</v>
      </c>
      <c r="I83" s="31" t="s">
        <v>21</v>
      </c>
      <c r="J83" s="31" t="s">
        <v>245</v>
      </c>
      <c r="K83" s="32">
        <v>50</v>
      </c>
      <c r="L83" s="31" t="s">
        <v>21</v>
      </c>
      <c r="M83" s="31">
        <f>IF(tbl_subsample[[#This Row],[company_size]]="Small",1,IF(tbl_subsample[[#This Row],[company_size]]="Medium",2,3))</f>
        <v>3</v>
      </c>
      <c r="N83" s="31" t="s">
        <v>240</v>
      </c>
      <c r="O83" s="31" t="s">
        <v>278</v>
      </c>
      <c r="P83" s="31" t="s">
        <v>290</v>
      </c>
    </row>
    <row r="84" spans="1:16" ht="19.2" x14ac:dyDescent="0.45">
      <c r="A84" s="27">
        <v>2021</v>
      </c>
      <c r="B84" s="25" t="s">
        <v>213</v>
      </c>
      <c r="C84" s="25">
        <v>3</v>
      </c>
      <c r="D84" s="25" t="s">
        <v>218</v>
      </c>
      <c r="E84" s="25" t="s">
        <v>141</v>
      </c>
      <c r="F84" s="26">
        <v>159500</v>
      </c>
      <c r="G84" s="27" t="s">
        <v>71</v>
      </c>
      <c r="H84" s="26">
        <v>127221</v>
      </c>
      <c r="I84" s="27" t="s">
        <v>24</v>
      </c>
      <c r="J84" s="27" t="s">
        <v>245</v>
      </c>
      <c r="K84" s="28">
        <v>50</v>
      </c>
      <c r="L84" s="27" t="s">
        <v>24</v>
      </c>
      <c r="M84" s="27">
        <f>IF(tbl_subsample[[#This Row],[company_size]]="Small",1,IF(tbl_subsample[[#This Row],[company_size]]="Medium",2,3))</f>
        <v>3</v>
      </c>
      <c r="N84" s="27" t="s">
        <v>240</v>
      </c>
      <c r="O84" s="27" t="s">
        <v>278</v>
      </c>
      <c r="P84" s="27" t="s">
        <v>290</v>
      </c>
    </row>
    <row r="85" spans="1:16" ht="19.2" x14ac:dyDescent="0.45">
      <c r="A85" s="31">
        <v>2021</v>
      </c>
      <c r="B85" s="29" t="s">
        <v>215</v>
      </c>
      <c r="C85" s="29">
        <v>1</v>
      </c>
      <c r="D85" s="29" t="s">
        <v>218</v>
      </c>
      <c r="E85" s="29" t="s">
        <v>35</v>
      </c>
      <c r="F85" s="30">
        <v>125000</v>
      </c>
      <c r="G85" s="31" t="s">
        <v>20</v>
      </c>
      <c r="H85" s="30">
        <v>125000</v>
      </c>
      <c r="I85" s="31" t="s">
        <v>21</v>
      </c>
      <c r="J85" s="31" t="s">
        <v>244</v>
      </c>
      <c r="K85" s="32">
        <v>100</v>
      </c>
      <c r="L85" s="31" t="s">
        <v>21</v>
      </c>
      <c r="M85" s="31">
        <f>IF(tbl_subsample[[#This Row],[company_size]]="Small",1,IF(tbl_subsample[[#This Row],[company_size]]="Medium",2,3))</f>
        <v>1</v>
      </c>
      <c r="N85" s="31" t="s">
        <v>241</v>
      </c>
      <c r="O85" s="31" t="s">
        <v>278</v>
      </c>
      <c r="P85" s="31" t="s">
        <v>290</v>
      </c>
    </row>
    <row r="86" spans="1:16" ht="19.2" x14ac:dyDescent="0.45">
      <c r="A86" s="27">
        <v>2021</v>
      </c>
      <c r="B86" s="25" t="s">
        <v>213</v>
      </c>
      <c r="C86" s="25">
        <v>3</v>
      </c>
      <c r="D86" s="25" t="s">
        <v>218</v>
      </c>
      <c r="E86" s="25" t="s">
        <v>81</v>
      </c>
      <c r="F86" s="26">
        <v>120000</v>
      </c>
      <c r="G86" s="27" t="s">
        <v>20</v>
      </c>
      <c r="H86" s="26">
        <v>120000</v>
      </c>
      <c r="I86" s="27" t="s">
        <v>21</v>
      </c>
      <c r="J86" s="27" t="s">
        <v>245</v>
      </c>
      <c r="K86" s="28">
        <v>50</v>
      </c>
      <c r="L86" s="27" t="s">
        <v>21</v>
      </c>
      <c r="M86" s="27">
        <f>IF(tbl_subsample[[#This Row],[company_size]]="Small",1,IF(tbl_subsample[[#This Row],[company_size]]="Medium",2,3))</f>
        <v>1</v>
      </c>
      <c r="N86" s="27" t="s">
        <v>241</v>
      </c>
      <c r="O86" s="27" t="s">
        <v>278</v>
      </c>
      <c r="P86" s="27" t="s">
        <v>290</v>
      </c>
    </row>
    <row r="87" spans="1:16" ht="19.2" x14ac:dyDescent="0.45">
      <c r="A87" s="31">
        <v>2021</v>
      </c>
      <c r="B87" s="29" t="s">
        <v>213</v>
      </c>
      <c r="C87" s="29">
        <v>3</v>
      </c>
      <c r="D87" s="29" t="s">
        <v>218</v>
      </c>
      <c r="E87" s="29" t="s">
        <v>55</v>
      </c>
      <c r="F87" s="30">
        <v>120000</v>
      </c>
      <c r="G87" s="31" t="s">
        <v>20</v>
      </c>
      <c r="H87" s="30">
        <v>120000</v>
      </c>
      <c r="I87" s="31" t="s">
        <v>21</v>
      </c>
      <c r="J87" s="31" t="s">
        <v>244</v>
      </c>
      <c r="K87" s="32">
        <v>100</v>
      </c>
      <c r="L87" s="31" t="s">
        <v>21</v>
      </c>
      <c r="M87" s="31">
        <f>IF(tbl_subsample[[#This Row],[company_size]]="Small",1,IF(tbl_subsample[[#This Row],[company_size]]="Medium",2,3))</f>
        <v>2</v>
      </c>
      <c r="N87" s="31" t="s">
        <v>242</v>
      </c>
      <c r="O87" s="31" t="s">
        <v>278</v>
      </c>
      <c r="P87" s="31" t="s">
        <v>290</v>
      </c>
    </row>
    <row r="88" spans="1:16" ht="19.2" x14ac:dyDescent="0.45">
      <c r="A88" s="27">
        <v>2021</v>
      </c>
      <c r="B88" s="25" t="s">
        <v>213</v>
      </c>
      <c r="C88" s="25">
        <v>3</v>
      </c>
      <c r="D88" s="25" t="s">
        <v>218</v>
      </c>
      <c r="E88" s="25" t="s">
        <v>55</v>
      </c>
      <c r="F88" s="26">
        <v>120000</v>
      </c>
      <c r="G88" s="27" t="s">
        <v>20</v>
      </c>
      <c r="H88" s="26">
        <v>120000</v>
      </c>
      <c r="I88" s="27" t="s">
        <v>21</v>
      </c>
      <c r="J88" s="27" t="s">
        <v>243</v>
      </c>
      <c r="K88" s="28">
        <v>0</v>
      </c>
      <c r="L88" s="27" t="s">
        <v>21</v>
      </c>
      <c r="M88" s="27">
        <f>IF(tbl_subsample[[#This Row],[company_size]]="Small",1,IF(tbl_subsample[[#This Row],[company_size]]="Medium",2,3))</f>
        <v>3</v>
      </c>
      <c r="N88" s="27" t="s">
        <v>240</v>
      </c>
      <c r="O88" s="27" t="s">
        <v>278</v>
      </c>
      <c r="P88" s="27" t="s">
        <v>290</v>
      </c>
    </row>
    <row r="89" spans="1:16" ht="19.2" x14ac:dyDescent="0.45">
      <c r="A89" s="31">
        <v>2021</v>
      </c>
      <c r="B89" s="29" t="s">
        <v>214</v>
      </c>
      <c r="C89" s="29">
        <v>2</v>
      </c>
      <c r="D89" s="29" t="s">
        <v>218</v>
      </c>
      <c r="E89" s="29" t="s">
        <v>23</v>
      </c>
      <c r="F89" s="30">
        <v>85000</v>
      </c>
      <c r="G89" s="31" t="s">
        <v>58</v>
      </c>
      <c r="H89" s="30">
        <v>116914</v>
      </c>
      <c r="I89" s="31" t="s">
        <v>33</v>
      </c>
      <c r="J89" s="31" t="s">
        <v>245</v>
      </c>
      <c r="K89" s="32">
        <v>50</v>
      </c>
      <c r="L89" s="31" t="s">
        <v>33</v>
      </c>
      <c r="M89" s="31">
        <f>IF(tbl_subsample[[#This Row],[company_size]]="Small",1,IF(tbl_subsample[[#This Row],[company_size]]="Medium",2,3))</f>
        <v>3</v>
      </c>
      <c r="N89" s="31" t="s">
        <v>240</v>
      </c>
      <c r="O89" s="31" t="s">
        <v>278</v>
      </c>
      <c r="P89" s="31" t="s">
        <v>290</v>
      </c>
    </row>
    <row r="90" spans="1:16" ht="19.2" x14ac:dyDescent="0.45">
      <c r="A90" s="27">
        <v>2021</v>
      </c>
      <c r="B90" s="25" t="s">
        <v>213</v>
      </c>
      <c r="C90" s="25">
        <v>3</v>
      </c>
      <c r="D90" s="25" t="s">
        <v>218</v>
      </c>
      <c r="E90" s="25" t="s">
        <v>27</v>
      </c>
      <c r="F90" s="26">
        <v>115000</v>
      </c>
      <c r="G90" s="27" t="s">
        <v>20</v>
      </c>
      <c r="H90" s="26">
        <v>115000</v>
      </c>
      <c r="I90" s="27" t="s">
        <v>21</v>
      </c>
      <c r="J90" s="27" t="s">
        <v>244</v>
      </c>
      <c r="K90" s="28">
        <v>100</v>
      </c>
      <c r="L90" s="27" t="s">
        <v>21</v>
      </c>
      <c r="M90" s="27">
        <f>IF(tbl_subsample[[#This Row],[company_size]]="Small",1,IF(tbl_subsample[[#This Row],[company_size]]="Medium",2,3))</f>
        <v>1</v>
      </c>
      <c r="N90" s="27" t="s">
        <v>241</v>
      </c>
      <c r="O90" s="27" t="s">
        <v>278</v>
      </c>
      <c r="P90" s="27" t="s">
        <v>290</v>
      </c>
    </row>
    <row r="91" spans="1:16" ht="19.2" x14ac:dyDescent="0.45">
      <c r="A91" s="31">
        <v>2021</v>
      </c>
      <c r="B91" s="29" t="s">
        <v>213</v>
      </c>
      <c r="C91" s="29">
        <v>3</v>
      </c>
      <c r="D91" s="29" t="s">
        <v>218</v>
      </c>
      <c r="E91" s="29" t="s">
        <v>37</v>
      </c>
      <c r="F91" s="30">
        <v>115000</v>
      </c>
      <c r="G91" s="31" t="s">
        <v>20</v>
      </c>
      <c r="H91" s="30">
        <v>115000</v>
      </c>
      <c r="I91" s="31" t="s">
        <v>21</v>
      </c>
      <c r="J91" s="31" t="s">
        <v>244</v>
      </c>
      <c r="K91" s="32">
        <v>100</v>
      </c>
      <c r="L91" s="31" t="s">
        <v>21</v>
      </c>
      <c r="M91" s="31">
        <f>IF(tbl_subsample[[#This Row],[company_size]]="Small",1,IF(tbl_subsample[[#This Row],[company_size]]="Medium",2,3))</f>
        <v>1</v>
      </c>
      <c r="N91" s="31" t="s">
        <v>241</v>
      </c>
      <c r="O91" s="31" t="s">
        <v>278</v>
      </c>
      <c r="P91" s="31" t="s">
        <v>290</v>
      </c>
    </row>
    <row r="92" spans="1:16" ht="19.2" x14ac:dyDescent="0.45">
      <c r="A92" s="27">
        <v>2021</v>
      </c>
      <c r="B92" s="25" t="s">
        <v>214</v>
      </c>
      <c r="C92" s="25">
        <v>2</v>
      </c>
      <c r="D92" s="25" t="s">
        <v>218</v>
      </c>
      <c r="E92" s="25" t="s">
        <v>23</v>
      </c>
      <c r="F92" s="26">
        <v>115000</v>
      </c>
      <c r="G92" s="27" t="s">
        <v>20</v>
      </c>
      <c r="H92" s="26">
        <v>115000</v>
      </c>
      <c r="I92" s="27" t="s">
        <v>21</v>
      </c>
      <c r="J92" s="27" t="s">
        <v>245</v>
      </c>
      <c r="K92" s="28">
        <v>50</v>
      </c>
      <c r="L92" s="27" t="s">
        <v>21</v>
      </c>
      <c r="M92" s="27">
        <f>IF(tbl_subsample[[#This Row],[company_size]]="Small",1,IF(tbl_subsample[[#This Row],[company_size]]="Medium",2,3))</f>
        <v>3</v>
      </c>
      <c r="N92" s="27" t="s">
        <v>240</v>
      </c>
      <c r="O92" s="27" t="s">
        <v>278</v>
      </c>
      <c r="P92" s="27" t="s">
        <v>290</v>
      </c>
    </row>
    <row r="93" spans="1:16" ht="19.2" x14ac:dyDescent="0.45">
      <c r="A93" s="31">
        <v>2021</v>
      </c>
      <c r="B93" s="29" t="s">
        <v>213</v>
      </c>
      <c r="C93" s="29">
        <v>3</v>
      </c>
      <c r="D93" s="29" t="s">
        <v>218</v>
      </c>
      <c r="E93" s="29" t="s">
        <v>37</v>
      </c>
      <c r="F93" s="30">
        <v>82500</v>
      </c>
      <c r="G93" s="31" t="s">
        <v>58</v>
      </c>
      <c r="H93" s="30">
        <v>113476</v>
      </c>
      <c r="I93" s="31" t="s">
        <v>33</v>
      </c>
      <c r="J93" s="31" t="s">
        <v>244</v>
      </c>
      <c r="K93" s="32">
        <v>100</v>
      </c>
      <c r="L93" s="31" t="s">
        <v>33</v>
      </c>
      <c r="M93" s="31">
        <f>IF(tbl_subsample[[#This Row],[company_size]]="Small",1,IF(tbl_subsample[[#This Row],[company_size]]="Medium",2,3))</f>
        <v>2</v>
      </c>
      <c r="N93" s="31" t="s">
        <v>242</v>
      </c>
      <c r="O93" s="31" t="s">
        <v>278</v>
      </c>
      <c r="P93" s="31" t="s">
        <v>290</v>
      </c>
    </row>
    <row r="94" spans="1:16" ht="19.2" x14ac:dyDescent="0.45">
      <c r="A94" s="27">
        <v>2021</v>
      </c>
      <c r="B94" s="25" t="s">
        <v>214</v>
      </c>
      <c r="C94" s="25">
        <v>2</v>
      </c>
      <c r="D94" s="25" t="s">
        <v>218</v>
      </c>
      <c r="E94" s="25" t="s">
        <v>37</v>
      </c>
      <c r="F94" s="26">
        <v>112000</v>
      </c>
      <c r="G94" s="27" t="s">
        <v>20</v>
      </c>
      <c r="H94" s="26">
        <v>112000</v>
      </c>
      <c r="I94" s="27" t="s">
        <v>21</v>
      </c>
      <c r="J94" s="27" t="s">
        <v>244</v>
      </c>
      <c r="K94" s="28">
        <v>100</v>
      </c>
      <c r="L94" s="27" t="s">
        <v>21</v>
      </c>
      <c r="M94" s="27">
        <f>IF(tbl_subsample[[#This Row],[company_size]]="Small",1,IF(tbl_subsample[[#This Row],[company_size]]="Medium",2,3))</f>
        <v>3</v>
      </c>
      <c r="N94" s="27" t="s">
        <v>240</v>
      </c>
      <c r="O94" s="27" t="s">
        <v>278</v>
      </c>
      <c r="P94" s="27" t="s">
        <v>290</v>
      </c>
    </row>
    <row r="95" spans="1:16" ht="19.2" x14ac:dyDescent="0.45">
      <c r="A95" s="31">
        <v>2021</v>
      </c>
      <c r="B95" s="29" t="s">
        <v>214</v>
      </c>
      <c r="C95" s="29">
        <v>2</v>
      </c>
      <c r="D95" s="29" t="s">
        <v>218</v>
      </c>
      <c r="E95" s="29" t="s">
        <v>37</v>
      </c>
      <c r="F95" s="30">
        <v>111775</v>
      </c>
      <c r="G95" s="31" t="s">
        <v>20</v>
      </c>
      <c r="H95" s="30">
        <v>111775</v>
      </c>
      <c r="I95" s="31" t="s">
        <v>21</v>
      </c>
      <c r="J95" s="31" t="s">
        <v>243</v>
      </c>
      <c r="K95" s="32">
        <v>0</v>
      </c>
      <c r="L95" s="31" t="s">
        <v>21</v>
      </c>
      <c r="M95" s="31">
        <f>IF(tbl_subsample[[#This Row],[company_size]]="Small",1,IF(tbl_subsample[[#This Row],[company_size]]="Medium",2,3))</f>
        <v>2</v>
      </c>
      <c r="N95" s="31" t="s">
        <v>242</v>
      </c>
      <c r="O95" s="31" t="s">
        <v>278</v>
      </c>
      <c r="P95" s="31" t="s">
        <v>290</v>
      </c>
    </row>
    <row r="96" spans="1:16" ht="19.2" x14ac:dyDescent="0.45">
      <c r="A96" s="27">
        <v>2021</v>
      </c>
      <c r="B96" s="25" t="s">
        <v>215</v>
      </c>
      <c r="C96" s="25">
        <v>1</v>
      </c>
      <c r="D96" s="25" t="s">
        <v>218</v>
      </c>
      <c r="E96" s="25" t="s">
        <v>57</v>
      </c>
      <c r="F96" s="26">
        <v>80000</v>
      </c>
      <c r="G96" s="27" t="s">
        <v>58</v>
      </c>
      <c r="H96" s="26">
        <v>110037</v>
      </c>
      <c r="I96" s="27" t="s">
        <v>33</v>
      </c>
      <c r="J96" s="27" t="s">
        <v>243</v>
      </c>
      <c r="K96" s="28">
        <v>0</v>
      </c>
      <c r="L96" s="27" t="s">
        <v>33</v>
      </c>
      <c r="M96" s="27">
        <f>IF(tbl_subsample[[#This Row],[company_size]]="Small",1,IF(tbl_subsample[[#This Row],[company_size]]="Medium",2,3))</f>
        <v>3</v>
      </c>
      <c r="N96" s="27" t="s">
        <v>240</v>
      </c>
      <c r="O96" s="27" t="s">
        <v>278</v>
      </c>
      <c r="P96" s="27" t="s">
        <v>290</v>
      </c>
    </row>
    <row r="97" spans="1:16" ht="19.2" x14ac:dyDescent="0.45">
      <c r="A97" s="31">
        <v>2021</v>
      </c>
      <c r="B97" s="29" t="s">
        <v>214</v>
      </c>
      <c r="C97" s="29">
        <v>2</v>
      </c>
      <c r="D97" s="29" t="s">
        <v>218</v>
      </c>
      <c r="E97" s="29" t="s">
        <v>153</v>
      </c>
      <c r="F97" s="30">
        <v>110000</v>
      </c>
      <c r="G97" s="31" t="s">
        <v>20</v>
      </c>
      <c r="H97" s="30">
        <v>110000</v>
      </c>
      <c r="I97" s="31" t="s">
        <v>21</v>
      </c>
      <c r="J97" s="31" t="s">
        <v>244</v>
      </c>
      <c r="K97" s="32">
        <v>100</v>
      </c>
      <c r="L97" s="31" t="s">
        <v>21</v>
      </c>
      <c r="M97" s="31">
        <f>IF(tbl_subsample[[#This Row],[company_size]]="Small",1,IF(tbl_subsample[[#This Row],[company_size]]="Medium",2,3))</f>
        <v>3</v>
      </c>
      <c r="N97" s="31" t="s">
        <v>240</v>
      </c>
      <c r="O97" s="31" t="s">
        <v>278</v>
      </c>
      <c r="P97" s="31" t="s">
        <v>290</v>
      </c>
    </row>
    <row r="98" spans="1:16" ht="19.2" x14ac:dyDescent="0.45">
      <c r="A98" s="27">
        <v>2021</v>
      </c>
      <c r="B98" s="25" t="s">
        <v>214</v>
      </c>
      <c r="C98" s="25">
        <v>2</v>
      </c>
      <c r="D98" s="25" t="s">
        <v>218</v>
      </c>
      <c r="E98" s="25" t="s">
        <v>235</v>
      </c>
      <c r="F98" s="26">
        <v>110000</v>
      </c>
      <c r="G98" s="27" t="s">
        <v>20</v>
      </c>
      <c r="H98" s="26">
        <v>110000</v>
      </c>
      <c r="I98" s="27" t="s">
        <v>21</v>
      </c>
      <c r="J98" s="27" t="s">
        <v>243</v>
      </c>
      <c r="K98" s="28">
        <v>0</v>
      </c>
      <c r="L98" s="27" t="s">
        <v>21</v>
      </c>
      <c r="M98" s="27">
        <f>IF(tbl_subsample[[#This Row],[company_size]]="Small",1,IF(tbl_subsample[[#This Row],[company_size]]="Medium",2,3))</f>
        <v>1</v>
      </c>
      <c r="N98" s="27" t="s">
        <v>241</v>
      </c>
      <c r="O98" s="27" t="s">
        <v>278</v>
      </c>
      <c r="P98" s="27" t="s">
        <v>290</v>
      </c>
    </row>
    <row r="99" spans="1:16" ht="19.2" x14ac:dyDescent="0.45">
      <c r="A99" s="31">
        <v>2021</v>
      </c>
      <c r="B99" s="29" t="s">
        <v>214</v>
      </c>
      <c r="C99" s="29">
        <v>2</v>
      </c>
      <c r="D99" s="29" t="s">
        <v>218</v>
      </c>
      <c r="E99" s="29" t="s">
        <v>37</v>
      </c>
      <c r="F99" s="30">
        <v>110000</v>
      </c>
      <c r="G99" s="31" t="s">
        <v>20</v>
      </c>
      <c r="H99" s="30">
        <v>110000</v>
      </c>
      <c r="I99" s="31" t="s">
        <v>21</v>
      </c>
      <c r="J99" s="31" t="s">
        <v>244</v>
      </c>
      <c r="K99" s="32">
        <v>100</v>
      </c>
      <c r="L99" s="31" t="s">
        <v>21</v>
      </c>
      <c r="M99" s="31">
        <f>IF(tbl_subsample[[#This Row],[company_size]]="Small",1,IF(tbl_subsample[[#This Row],[company_size]]="Medium",2,3))</f>
        <v>3</v>
      </c>
      <c r="N99" s="31" t="s">
        <v>240</v>
      </c>
      <c r="O99" s="31" t="s">
        <v>278</v>
      </c>
      <c r="P99" s="31" t="s">
        <v>290</v>
      </c>
    </row>
    <row r="100" spans="1:16" ht="19.2" x14ac:dyDescent="0.45">
      <c r="A100" s="27">
        <v>2021</v>
      </c>
      <c r="B100" s="25" t="s">
        <v>214</v>
      </c>
      <c r="C100" s="25">
        <v>2</v>
      </c>
      <c r="D100" s="25" t="s">
        <v>218</v>
      </c>
      <c r="E100" s="25" t="s">
        <v>23</v>
      </c>
      <c r="F100" s="26">
        <v>109000</v>
      </c>
      <c r="G100" s="27" t="s">
        <v>20</v>
      </c>
      <c r="H100" s="26">
        <v>109000</v>
      </c>
      <c r="I100" s="27" t="s">
        <v>21</v>
      </c>
      <c r="J100" s="27" t="s">
        <v>245</v>
      </c>
      <c r="K100" s="28">
        <v>50</v>
      </c>
      <c r="L100" s="27" t="s">
        <v>21</v>
      </c>
      <c r="M100" s="27">
        <f>IF(tbl_subsample[[#This Row],[company_size]]="Small",1,IF(tbl_subsample[[#This Row],[company_size]]="Medium",2,3))</f>
        <v>3</v>
      </c>
      <c r="N100" s="27" t="s">
        <v>240</v>
      </c>
      <c r="O100" s="27" t="s">
        <v>278</v>
      </c>
      <c r="P100" s="27" t="s">
        <v>290</v>
      </c>
    </row>
    <row r="101" spans="1:16" ht="19.2" x14ac:dyDescent="0.45">
      <c r="A101" s="31">
        <v>2021</v>
      </c>
      <c r="B101" s="29" t="s">
        <v>213</v>
      </c>
      <c r="C101" s="29">
        <v>3</v>
      </c>
      <c r="D101" s="29" t="s">
        <v>219</v>
      </c>
      <c r="E101" s="29" t="s">
        <v>206</v>
      </c>
      <c r="F101" s="30">
        <v>105000</v>
      </c>
      <c r="G101" s="31" t="s">
        <v>20</v>
      </c>
      <c r="H101" s="30">
        <v>105000</v>
      </c>
      <c r="I101" s="31" t="s">
        <v>21</v>
      </c>
      <c r="J101" s="31" t="s">
        <v>244</v>
      </c>
      <c r="K101" s="32">
        <v>100</v>
      </c>
      <c r="L101" s="31" t="s">
        <v>21</v>
      </c>
      <c r="M101" s="31">
        <f>IF(tbl_subsample[[#This Row],[company_size]]="Small",1,IF(tbl_subsample[[#This Row],[company_size]]="Medium",2,3))</f>
        <v>2</v>
      </c>
      <c r="N101" s="31" t="s">
        <v>242</v>
      </c>
      <c r="O101" s="31" t="s">
        <v>278</v>
      </c>
      <c r="P101" s="31" t="s">
        <v>290</v>
      </c>
    </row>
    <row r="102" spans="1:16" ht="19.2" x14ac:dyDescent="0.45">
      <c r="A102" s="27">
        <v>2021</v>
      </c>
      <c r="B102" s="25" t="s">
        <v>213</v>
      </c>
      <c r="C102" s="25">
        <v>3</v>
      </c>
      <c r="D102" s="25" t="s">
        <v>218</v>
      </c>
      <c r="E102" s="25" t="s">
        <v>23</v>
      </c>
      <c r="F102" s="26">
        <v>130000</v>
      </c>
      <c r="G102" s="27" t="s">
        <v>71</v>
      </c>
      <c r="H102" s="26">
        <v>103691</v>
      </c>
      <c r="I102" s="27" t="s">
        <v>24</v>
      </c>
      <c r="J102" s="27" t="s">
        <v>244</v>
      </c>
      <c r="K102" s="28">
        <v>100</v>
      </c>
      <c r="L102" s="27" t="s">
        <v>24</v>
      </c>
      <c r="M102" s="27">
        <f>IF(tbl_subsample[[#This Row],[company_size]]="Small",1,IF(tbl_subsample[[#This Row],[company_size]]="Medium",2,3))</f>
        <v>3</v>
      </c>
      <c r="N102" s="27" t="s">
        <v>240</v>
      </c>
      <c r="O102" s="27" t="s">
        <v>278</v>
      </c>
      <c r="P102" s="27" t="s">
        <v>290</v>
      </c>
    </row>
    <row r="103" spans="1:16" ht="19.2" x14ac:dyDescent="0.45">
      <c r="A103" s="31">
        <v>2021</v>
      </c>
      <c r="B103" s="29" t="s">
        <v>213</v>
      </c>
      <c r="C103" s="29">
        <v>3</v>
      </c>
      <c r="D103" s="29" t="s">
        <v>218</v>
      </c>
      <c r="E103" s="29" t="s">
        <v>189</v>
      </c>
      <c r="F103" s="30">
        <v>75000</v>
      </c>
      <c r="G103" s="31" t="s">
        <v>58</v>
      </c>
      <c r="H103" s="30">
        <v>103160</v>
      </c>
      <c r="I103" s="31" t="s">
        <v>33</v>
      </c>
      <c r="J103" s="31" t="s">
        <v>244</v>
      </c>
      <c r="K103" s="32">
        <v>100</v>
      </c>
      <c r="L103" s="31" t="s">
        <v>33</v>
      </c>
      <c r="M103" s="31">
        <f>IF(tbl_subsample[[#This Row],[company_size]]="Small",1,IF(tbl_subsample[[#This Row],[company_size]]="Medium",2,3))</f>
        <v>1</v>
      </c>
      <c r="N103" s="31" t="s">
        <v>241</v>
      </c>
      <c r="O103" s="31" t="s">
        <v>278</v>
      </c>
      <c r="P103" s="31" t="s">
        <v>290</v>
      </c>
    </row>
    <row r="104" spans="1:16" ht="19.2" x14ac:dyDescent="0.45">
      <c r="A104" s="27">
        <v>2021</v>
      </c>
      <c r="B104" s="25" t="s">
        <v>215</v>
      </c>
      <c r="C104" s="25">
        <v>1</v>
      </c>
      <c r="D104" s="25" t="s">
        <v>218</v>
      </c>
      <c r="E104" s="25" t="s">
        <v>23</v>
      </c>
      <c r="F104" s="26">
        <v>100000</v>
      </c>
      <c r="G104" s="27" t="s">
        <v>20</v>
      </c>
      <c r="H104" s="26">
        <v>100000</v>
      </c>
      <c r="I104" s="27" t="s">
        <v>21</v>
      </c>
      <c r="J104" s="27" t="s">
        <v>243</v>
      </c>
      <c r="K104" s="28">
        <v>0</v>
      </c>
      <c r="L104" s="27" t="s">
        <v>21</v>
      </c>
      <c r="M104" s="27">
        <f>IF(tbl_subsample[[#This Row],[company_size]]="Small",1,IF(tbl_subsample[[#This Row],[company_size]]="Medium",2,3))</f>
        <v>1</v>
      </c>
      <c r="N104" s="27" t="s">
        <v>241</v>
      </c>
      <c r="O104" s="27" t="s">
        <v>278</v>
      </c>
      <c r="P104" s="27" t="s">
        <v>290</v>
      </c>
    </row>
    <row r="105" spans="1:16" ht="19.2" x14ac:dyDescent="0.45">
      <c r="A105" s="31">
        <v>2021</v>
      </c>
      <c r="B105" s="29" t="s">
        <v>214</v>
      </c>
      <c r="C105" s="29">
        <v>2</v>
      </c>
      <c r="D105" s="29" t="s">
        <v>218</v>
      </c>
      <c r="E105" s="29" t="s">
        <v>37</v>
      </c>
      <c r="F105" s="30">
        <v>100000</v>
      </c>
      <c r="G105" s="31" t="s">
        <v>20</v>
      </c>
      <c r="H105" s="30">
        <v>100000</v>
      </c>
      <c r="I105" s="31" t="s">
        <v>21</v>
      </c>
      <c r="J105" s="31" t="s">
        <v>244</v>
      </c>
      <c r="K105" s="32">
        <v>100</v>
      </c>
      <c r="L105" s="31" t="s">
        <v>21</v>
      </c>
      <c r="M105" s="31">
        <f>IF(tbl_subsample[[#This Row],[company_size]]="Small",1,IF(tbl_subsample[[#This Row],[company_size]]="Medium",2,3))</f>
        <v>3</v>
      </c>
      <c r="N105" s="31" t="s">
        <v>240</v>
      </c>
      <c r="O105" s="31" t="s">
        <v>278</v>
      </c>
      <c r="P105" s="31" t="s">
        <v>290</v>
      </c>
    </row>
    <row r="106" spans="1:16" ht="19.2" x14ac:dyDescent="0.45">
      <c r="A106" s="27">
        <v>2021</v>
      </c>
      <c r="B106" s="25" t="s">
        <v>214</v>
      </c>
      <c r="C106" s="25">
        <v>2</v>
      </c>
      <c r="D106" s="25" t="s">
        <v>218</v>
      </c>
      <c r="E106" s="25" t="s">
        <v>234</v>
      </c>
      <c r="F106" s="26">
        <v>100000</v>
      </c>
      <c r="G106" s="27" t="s">
        <v>20</v>
      </c>
      <c r="H106" s="26">
        <v>100000</v>
      </c>
      <c r="I106" s="27" t="s">
        <v>21</v>
      </c>
      <c r="J106" s="27" t="s">
        <v>244</v>
      </c>
      <c r="K106" s="28">
        <v>100</v>
      </c>
      <c r="L106" s="27" t="s">
        <v>21</v>
      </c>
      <c r="M106" s="27">
        <f>IF(tbl_subsample[[#This Row],[company_size]]="Small",1,IF(tbl_subsample[[#This Row],[company_size]]="Medium",2,3))</f>
        <v>2</v>
      </c>
      <c r="N106" s="27" t="s">
        <v>242</v>
      </c>
      <c r="O106" s="27" t="s">
        <v>278</v>
      </c>
      <c r="P106" s="27" t="s">
        <v>290</v>
      </c>
    </row>
    <row r="107" spans="1:16" ht="19.2" x14ac:dyDescent="0.45">
      <c r="A107" s="31">
        <v>2021</v>
      </c>
      <c r="B107" s="29" t="s">
        <v>215</v>
      </c>
      <c r="C107" s="29">
        <v>1</v>
      </c>
      <c r="D107" s="29" t="s">
        <v>218</v>
      </c>
      <c r="E107" s="29" t="s">
        <v>23</v>
      </c>
      <c r="F107" s="30">
        <v>100000</v>
      </c>
      <c r="G107" s="31" t="s">
        <v>20</v>
      </c>
      <c r="H107" s="30">
        <v>100000</v>
      </c>
      <c r="I107" s="31" t="s">
        <v>21</v>
      </c>
      <c r="J107" s="31" t="s">
        <v>244</v>
      </c>
      <c r="K107" s="32">
        <v>100</v>
      </c>
      <c r="L107" s="31" t="s">
        <v>21</v>
      </c>
      <c r="M107" s="31">
        <f>IF(tbl_subsample[[#This Row],[company_size]]="Small",1,IF(tbl_subsample[[#This Row],[company_size]]="Medium",2,3))</f>
        <v>2</v>
      </c>
      <c r="N107" s="31" t="s">
        <v>242</v>
      </c>
      <c r="O107" s="31" t="s">
        <v>278</v>
      </c>
      <c r="P107" s="31" t="s">
        <v>290</v>
      </c>
    </row>
    <row r="108" spans="1:16" ht="19.2" x14ac:dyDescent="0.45">
      <c r="A108" s="27">
        <v>2021</v>
      </c>
      <c r="B108" s="25" t="s">
        <v>213</v>
      </c>
      <c r="C108" s="25">
        <v>3</v>
      </c>
      <c r="D108" s="25" t="s">
        <v>218</v>
      </c>
      <c r="E108" s="25" t="s">
        <v>123</v>
      </c>
      <c r="F108" s="26">
        <v>125000</v>
      </c>
      <c r="G108" s="27" t="s">
        <v>71</v>
      </c>
      <c r="H108" s="26">
        <v>99703</v>
      </c>
      <c r="I108" s="27" t="s">
        <v>24</v>
      </c>
      <c r="J108" s="27" t="s">
        <v>245</v>
      </c>
      <c r="K108" s="28">
        <v>50</v>
      </c>
      <c r="L108" s="27" t="s">
        <v>24</v>
      </c>
      <c r="M108" s="27">
        <f>IF(tbl_subsample[[#This Row],[company_size]]="Small",1,IF(tbl_subsample[[#This Row],[company_size]]="Medium",2,3))</f>
        <v>2</v>
      </c>
      <c r="N108" s="27" t="s">
        <v>242</v>
      </c>
      <c r="O108" s="27" t="s">
        <v>278</v>
      </c>
      <c r="P108" s="27" t="s">
        <v>290</v>
      </c>
    </row>
    <row r="109" spans="1:16" ht="19.2" x14ac:dyDescent="0.45">
      <c r="A109" s="31">
        <v>2021</v>
      </c>
      <c r="B109" s="29" t="s">
        <v>213</v>
      </c>
      <c r="C109" s="29">
        <v>3</v>
      </c>
      <c r="D109" s="29" t="s">
        <v>218</v>
      </c>
      <c r="E109" s="29" t="s">
        <v>37</v>
      </c>
      <c r="F109" s="30">
        <v>70000</v>
      </c>
      <c r="G109" s="31" t="s">
        <v>58</v>
      </c>
      <c r="H109" s="30">
        <v>96282</v>
      </c>
      <c r="I109" s="31" t="s">
        <v>33</v>
      </c>
      <c r="J109" s="31" t="s">
        <v>245</v>
      </c>
      <c r="K109" s="32">
        <v>50</v>
      </c>
      <c r="L109" s="31" t="s">
        <v>33</v>
      </c>
      <c r="M109" s="31">
        <f>IF(tbl_subsample[[#This Row],[company_size]]="Small",1,IF(tbl_subsample[[#This Row],[company_size]]="Medium",2,3))</f>
        <v>3</v>
      </c>
      <c r="N109" s="31" t="s">
        <v>240</v>
      </c>
      <c r="O109" s="31" t="s">
        <v>278</v>
      </c>
      <c r="P109" s="31" t="s">
        <v>290</v>
      </c>
    </row>
    <row r="110" spans="1:16" ht="19.2" x14ac:dyDescent="0.45">
      <c r="A110" s="27">
        <v>2021</v>
      </c>
      <c r="B110" s="25" t="s">
        <v>213</v>
      </c>
      <c r="C110" s="25">
        <v>3</v>
      </c>
      <c r="D110" s="25" t="s">
        <v>218</v>
      </c>
      <c r="E110" s="25" t="s">
        <v>52</v>
      </c>
      <c r="F110" s="26">
        <v>120500</v>
      </c>
      <c r="G110" s="27" t="s">
        <v>71</v>
      </c>
      <c r="H110" s="26">
        <v>96113</v>
      </c>
      <c r="I110" s="27" t="s">
        <v>24</v>
      </c>
      <c r="J110" s="27" t="s">
        <v>245</v>
      </c>
      <c r="K110" s="28">
        <v>50</v>
      </c>
      <c r="L110" s="27" t="s">
        <v>24</v>
      </c>
      <c r="M110" s="27">
        <f>IF(tbl_subsample[[#This Row],[company_size]]="Small",1,IF(tbl_subsample[[#This Row],[company_size]]="Medium",2,3))</f>
        <v>3</v>
      </c>
      <c r="N110" s="27" t="s">
        <v>240</v>
      </c>
      <c r="O110" s="27" t="s">
        <v>278</v>
      </c>
      <c r="P110" s="27" t="s">
        <v>290</v>
      </c>
    </row>
    <row r="111" spans="1:16" ht="19.2" x14ac:dyDescent="0.45">
      <c r="A111" s="31">
        <v>2021</v>
      </c>
      <c r="B111" s="29" t="s">
        <v>214</v>
      </c>
      <c r="C111" s="29">
        <v>2</v>
      </c>
      <c r="D111" s="29" t="s">
        <v>218</v>
      </c>
      <c r="E111" s="29" t="s">
        <v>37</v>
      </c>
      <c r="F111" s="30">
        <v>93150</v>
      </c>
      <c r="G111" s="31" t="s">
        <v>20</v>
      </c>
      <c r="H111" s="30">
        <v>93150</v>
      </c>
      <c r="I111" s="31" t="s">
        <v>21</v>
      </c>
      <c r="J111" s="31" t="s">
        <v>243</v>
      </c>
      <c r="K111" s="32">
        <v>0</v>
      </c>
      <c r="L111" s="31" t="s">
        <v>21</v>
      </c>
      <c r="M111" s="31">
        <f>IF(tbl_subsample[[#This Row],[company_size]]="Small",1,IF(tbl_subsample[[#This Row],[company_size]]="Medium",2,3))</f>
        <v>2</v>
      </c>
      <c r="N111" s="31" t="s">
        <v>242</v>
      </c>
      <c r="O111" s="31" t="s">
        <v>278</v>
      </c>
      <c r="P111" s="31" t="s">
        <v>290</v>
      </c>
    </row>
    <row r="112" spans="1:16" ht="19.2" x14ac:dyDescent="0.45">
      <c r="A112" s="27">
        <v>2021</v>
      </c>
      <c r="B112" s="25" t="s">
        <v>214</v>
      </c>
      <c r="C112" s="25">
        <v>2</v>
      </c>
      <c r="D112" s="25" t="s">
        <v>218</v>
      </c>
      <c r="E112" s="25" t="s">
        <v>27</v>
      </c>
      <c r="F112" s="26">
        <v>93000</v>
      </c>
      <c r="G112" s="27" t="s">
        <v>20</v>
      </c>
      <c r="H112" s="26">
        <v>93000</v>
      </c>
      <c r="I112" s="27" t="s">
        <v>21</v>
      </c>
      <c r="J112" s="27" t="s">
        <v>244</v>
      </c>
      <c r="K112" s="28">
        <v>100</v>
      </c>
      <c r="L112" s="27" t="s">
        <v>21</v>
      </c>
      <c r="M112" s="27">
        <f>IF(tbl_subsample[[#This Row],[company_size]]="Small",1,IF(tbl_subsample[[#This Row],[company_size]]="Medium",2,3))</f>
        <v>3</v>
      </c>
      <c r="N112" s="27" t="s">
        <v>240</v>
      </c>
      <c r="O112" s="27" t="s">
        <v>278</v>
      </c>
      <c r="P112" s="27" t="s">
        <v>290</v>
      </c>
    </row>
    <row r="113" spans="1:16" ht="19.2" x14ac:dyDescent="0.45">
      <c r="A113" s="31">
        <v>2021</v>
      </c>
      <c r="B113" s="29" t="s">
        <v>214</v>
      </c>
      <c r="C113" s="29">
        <v>2</v>
      </c>
      <c r="D113" s="29" t="s">
        <v>218</v>
      </c>
      <c r="E113" s="29" t="s">
        <v>27</v>
      </c>
      <c r="F113" s="30">
        <v>90000</v>
      </c>
      <c r="G113" s="31" t="s">
        <v>20</v>
      </c>
      <c r="H113" s="30">
        <v>90000</v>
      </c>
      <c r="I113" s="31" t="s">
        <v>21</v>
      </c>
      <c r="J113" s="31" t="s">
        <v>244</v>
      </c>
      <c r="K113" s="32">
        <v>100</v>
      </c>
      <c r="L113" s="31" t="s">
        <v>21</v>
      </c>
      <c r="M113" s="31">
        <f>IF(tbl_subsample[[#This Row],[company_size]]="Small",1,IF(tbl_subsample[[#This Row],[company_size]]="Medium",2,3))</f>
        <v>2</v>
      </c>
      <c r="N113" s="31" t="s">
        <v>242</v>
      </c>
      <c r="O113" s="31" t="s">
        <v>278</v>
      </c>
      <c r="P113" s="31" t="s">
        <v>290</v>
      </c>
    </row>
    <row r="114" spans="1:16" ht="19.2" x14ac:dyDescent="0.45">
      <c r="A114" s="27">
        <v>2021</v>
      </c>
      <c r="B114" s="25" t="s">
        <v>214</v>
      </c>
      <c r="C114" s="25">
        <v>2</v>
      </c>
      <c r="D114" s="25" t="s">
        <v>218</v>
      </c>
      <c r="E114" s="25" t="s">
        <v>37</v>
      </c>
      <c r="F114" s="26">
        <v>90000</v>
      </c>
      <c r="G114" s="27" t="s">
        <v>20</v>
      </c>
      <c r="H114" s="26">
        <v>90000</v>
      </c>
      <c r="I114" s="27" t="s">
        <v>21</v>
      </c>
      <c r="J114" s="27" t="s">
        <v>244</v>
      </c>
      <c r="K114" s="28">
        <v>100</v>
      </c>
      <c r="L114" s="27" t="s">
        <v>21</v>
      </c>
      <c r="M114" s="27">
        <f>IF(tbl_subsample[[#This Row],[company_size]]="Small",1,IF(tbl_subsample[[#This Row],[company_size]]="Medium",2,3))</f>
        <v>3</v>
      </c>
      <c r="N114" s="27" t="s">
        <v>240</v>
      </c>
      <c r="O114" s="27" t="s">
        <v>278</v>
      </c>
      <c r="P114" s="27" t="s">
        <v>290</v>
      </c>
    </row>
    <row r="115" spans="1:16" ht="19.2" x14ac:dyDescent="0.45">
      <c r="A115" s="31">
        <v>2021</v>
      </c>
      <c r="B115" s="29" t="s">
        <v>215</v>
      </c>
      <c r="C115" s="29">
        <v>1</v>
      </c>
      <c r="D115" s="29" t="s">
        <v>218</v>
      </c>
      <c r="E115" s="29" t="s">
        <v>27</v>
      </c>
      <c r="F115" s="30">
        <v>90000</v>
      </c>
      <c r="G115" s="31" t="s">
        <v>20</v>
      </c>
      <c r="H115" s="30">
        <v>90000</v>
      </c>
      <c r="I115" s="31" t="s">
        <v>21</v>
      </c>
      <c r="J115" s="31" t="s">
        <v>244</v>
      </c>
      <c r="K115" s="32">
        <v>100</v>
      </c>
      <c r="L115" s="31" t="s">
        <v>21</v>
      </c>
      <c r="M115" s="31">
        <f>IF(tbl_subsample[[#This Row],[company_size]]="Small",1,IF(tbl_subsample[[#This Row],[company_size]]="Medium",2,3))</f>
        <v>1</v>
      </c>
      <c r="N115" s="31" t="s">
        <v>241</v>
      </c>
      <c r="O115" s="31" t="s">
        <v>278</v>
      </c>
      <c r="P115" s="31" t="s">
        <v>290</v>
      </c>
    </row>
    <row r="116" spans="1:16" ht="19.2" x14ac:dyDescent="0.45">
      <c r="A116" s="27">
        <v>2021</v>
      </c>
      <c r="B116" s="25" t="s">
        <v>215</v>
      </c>
      <c r="C116" s="25">
        <v>1</v>
      </c>
      <c r="D116" s="25" t="s">
        <v>218</v>
      </c>
      <c r="E116" s="25" t="s">
        <v>23</v>
      </c>
      <c r="F116" s="26">
        <v>90000</v>
      </c>
      <c r="G116" s="27" t="s">
        <v>20</v>
      </c>
      <c r="H116" s="26">
        <v>90000</v>
      </c>
      <c r="I116" s="27" t="s">
        <v>21</v>
      </c>
      <c r="J116" s="27" t="s">
        <v>244</v>
      </c>
      <c r="K116" s="28">
        <v>100</v>
      </c>
      <c r="L116" s="27" t="s">
        <v>21</v>
      </c>
      <c r="M116" s="27">
        <f>IF(tbl_subsample[[#This Row],[company_size]]="Small",1,IF(tbl_subsample[[#This Row],[company_size]]="Medium",2,3))</f>
        <v>1</v>
      </c>
      <c r="N116" s="27" t="s">
        <v>241</v>
      </c>
      <c r="O116" s="27" t="s">
        <v>278</v>
      </c>
      <c r="P116" s="27" t="s">
        <v>290</v>
      </c>
    </row>
    <row r="117" spans="1:16" ht="19.2" x14ac:dyDescent="0.45">
      <c r="A117" s="31">
        <v>2021</v>
      </c>
      <c r="B117" s="29" t="s">
        <v>215</v>
      </c>
      <c r="C117" s="29">
        <v>1</v>
      </c>
      <c r="D117" s="29" t="s">
        <v>218</v>
      </c>
      <c r="E117" s="29" t="s">
        <v>104</v>
      </c>
      <c r="F117" s="30">
        <v>90000</v>
      </c>
      <c r="G117" s="31" t="s">
        <v>20</v>
      </c>
      <c r="H117" s="30">
        <v>90000</v>
      </c>
      <c r="I117" s="31" t="s">
        <v>21</v>
      </c>
      <c r="J117" s="31" t="s">
        <v>244</v>
      </c>
      <c r="K117" s="32">
        <v>100</v>
      </c>
      <c r="L117" s="31" t="s">
        <v>21</v>
      </c>
      <c r="M117" s="31">
        <f>IF(tbl_subsample[[#This Row],[company_size]]="Small",1,IF(tbl_subsample[[#This Row],[company_size]]="Medium",2,3))</f>
        <v>1</v>
      </c>
      <c r="N117" s="31" t="s">
        <v>241</v>
      </c>
      <c r="O117" s="31" t="s">
        <v>278</v>
      </c>
      <c r="P117" s="31" t="s">
        <v>290</v>
      </c>
    </row>
    <row r="118" spans="1:16" ht="19.2" x14ac:dyDescent="0.45">
      <c r="A118" s="27">
        <v>2021</v>
      </c>
      <c r="B118" s="25" t="s">
        <v>213</v>
      </c>
      <c r="C118" s="25">
        <v>3</v>
      </c>
      <c r="D118" s="25" t="s">
        <v>218</v>
      </c>
      <c r="E118" s="25" t="s">
        <v>23</v>
      </c>
      <c r="F118" s="26">
        <v>110000</v>
      </c>
      <c r="G118" s="27" t="s">
        <v>71</v>
      </c>
      <c r="H118" s="26">
        <v>87738</v>
      </c>
      <c r="I118" s="27" t="s">
        <v>24</v>
      </c>
      <c r="J118" s="27" t="s">
        <v>244</v>
      </c>
      <c r="K118" s="28">
        <v>100</v>
      </c>
      <c r="L118" s="27" t="s">
        <v>24</v>
      </c>
      <c r="M118" s="27">
        <f>IF(tbl_subsample[[#This Row],[company_size]]="Small",1,IF(tbl_subsample[[#This Row],[company_size]]="Medium",2,3))</f>
        <v>1</v>
      </c>
      <c r="N118" s="27" t="s">
        <v>241</v>
      </c>
      <c r="O118" s="27" t="s">
        <v>278</v>
      </c>
      <c r="P118" s="27" t="s">
        <v>290</v>
      </c>
    </row>
    <row r="119" spans="1:16" ht="19.2" x14ac:dyDescent="0.45">
      <c r="A119" s="31">
        <v>2021</v>
      </c>
      <c r="B119" s="29" t="s">
        <v>214</v>
      </c>
      <c r="C119" s="29">
        <v>2</v>
      </c>
      <c r="D119" s="29" t="s">
        <v>218</v>
      </c>
      <c r="E119" s="29" t="s">
        <v>37</v>
      </c>
      <c r="F119" s="30">
        <v>60000</v>
      </c>
      <c r="G119" s="31" t="s">
        <v>58</v>
      </c>
      <c r="H119" s="30">
        <v>82528</v>
      </c>
      <c r="I119" s="31" t="s">
        <v>33</v>
      </c>
      <c r="J119" s="31" t="s">
        <v>244</v>
      </c>
      <c r="K119" s="32">
        <v>100</v>
      </c>
      <c r="L119" s="31" t="s">
        <v>33</v>
      </c>
      <c r="M119" s="31">
        <f>IF(tbl_subsample[[#This Row],[company_size]]="Small",1,IF(tbl_subsample[[#This Row],[company_size]]="Medium",2,3))</f>
        <v>3</v>
      </c>
      <c r="N119" s="31" t="s">
        <v>240</v>
      </c>
      <c r="O119" s="31" t="s">
        <v>278</v>
      </c>
      <c r="P119" s="31" t="s">
        <v>290</v>
      </c>
    </row>
    <row r="120" spans="1:16" ht="19.2" x14ac:dyDescent="0.45">
      <c r="A120" s="27">
        <v>2021</v>
      </c>
      <c r="B120" s="25" t="s">
        <v>215</v>
      </c>
      <c r="C120" s="25">
        <v>1</v>
      </c>
      <c r="D120" s="25" t="s">
        <v>218</v>
      </c>
      <c r="E120" s="25" t="s">
        <v>52</v>
      </c>
      <c r="F120" s="26">
        <v>60000</v>
      </c>
      <c r="G120" s="27" t="s">
        <v>58</v>
      </c>
      <c r="H120" s="26">
        <v>82528</v>
      </c>
      <c r="I120" s="27" t="s">
        <v>33</v>
      </c>
      <c r="J120" s="27" t="s">
        <v>245</v>
      </c>
      <c r="K120" s="28">
        <v>50</v>
      </c>
      <c r="L120" s="27" t="s">
        <v>33</v>
      </c>
      <c r="M120" s="27">
        <f>IF(tbl_subsample[[#This Row],[company_size]]="Small",1,IF(tbl_subsample[[#This Row],[company_size]]="Medium",2,3))</f>
        <v>3</v>
      </c>
      <c r="N120" s="27" t="s">
        <v>240</v>
      </c>
      <c r="O120" s="27" t="s">
        <v>278</v>
      </c>
      <c r="P120" s="27" t="s">
        <v>290</v>
      </c>
    </row>
    <row r="121" spans="1:16" ht="19.2" x14ac:dyDescent="0.45">
      <c r="A121" s="31">
        <v>2021</v>
      </c>
      <c r="B121" s="29" t="s">
        <v>214</v>
      </c>
      <c r="C121" s="29">
        <v>2</v>
      </c>
      <c r="D121" s="29" t="s">
        <v>218</v>
      </c>
      <c r="E121" s="29" t="s">
        <v>23</v>
      </c>
      <c r="F121" s="30">
        <v>82500</v>
      </c>
      <c r="G121" s="31" t="s">
        <v>20</v>
      </c>
      <c r="H121" s="30">
        <v>82500</v>
      </c>
      <c r="I121" s="31" t="s">
        <v>21</v>
      </c>
      <c r="J121" s="31" t="s">
        <v>244</v>
      </c>
      <c r="K121" s="32">
        <v>100</v>
      </c>
      <c r="L121" s="31" t="s">
        <v>21</v>
      </c>
      <c r="M121" s="31">
        <f>IF(tbl_subsample[[#This Row],[company_size]]="Small",1,IF(tbl_subsample[[#This Row],[company_size]]="Medium",2,3))</f>
        <v>1</v>
      </c>
      <c r="N121" s="31" t="s">
        <v>241</v>
      </c>
      <c r="O121" s="31" t="s">
        <v>278</v>
      </c>
      <c r="P121" s="31" t="s">
        <v>290</v>
      </c>
    </row>
    <row r="122" spans="1:16" ht="19.2" x14ac:dyDescent="0.45">
      <c r="A122" s="27">
        <v>2021</v>
      </c>
      <c r="B122" s="25" t="s">
        <v>215</v>
      </c>
      <c r="C122" s="25">
        <v>1</v>
      </c>
      <c r="D122" s="25" t="s">
        <v>218</v>
      </c>
      <c r="E122" s="25" t="s">
        <v>35</v>
      </c>
      <c r="F122" s="26">
        <v>81000</v>
      </c>
      <c r="G122" s="27" t="s">
        <v>20</v>
      </c>
      <c r="H122" s="26">
        <v>81000</v>
      </c>
      <c r="I122" s="27" t="s">
        <v>21</v>
      </c>
      <c r="J122" s="27" t="s">
        <v>245</v>
      </c>
      <c r="K122" s="28">
        <v>50</v>
      </c>
      <c r="L122" s="27" t="s">
        <v>21</v>
      </c>
      <c r="M122" s="27">
        <f>IF(tbl_subsample[[#This Row],[company_size]]="Small",1,IF(tbl_subsample[[#This Row],[company_size]]="Medium",2,3))</f>
        <v>1</v>
      </c>
      <c r="N122" s="27" t="s">
        <v>241</v>
      </c>
      <c r="O122" s="27" t="s">
        <v>278</v>
      </c>
      <c r="P122" s="27" t="s">
        <v>290</v>
      </c>
    </row>
    <row r="123" spans="1:16" ht="19.2" x14ac:dyDescent="0.45">
      <c r="A123" s="31">
        <v>2021</v>
      </c>
      <c r="B123" s="29" t="s">
        <v>215</v>
      </c>
      <c r="C123" s="29">
        <v>1</v>
      </c>
      <c r="D123" s="29" t="s">
        <v>218</v>
      </c>
      <c r="E123" s="29" t="s">
        <v>23</v>
      </c>
      <c r="F123" s="30">
        <v>80000</v>
      </c>
      <c r="G123" s="31" t="s">
        <v>20</v>
      </c>
      <c r="H123" s="30">
        <v>80000</v>
      </c>
      <c r="I123" s="31" t="s">
        <v>21</v>
      </c>
      <c r="J123" s="31" t="s">
        <v>244</v>
      </c>
      <c r="K123" s="32">
        <v>100</v>
      </c>
      <c r="L123" s="31" t="s">
        <v>21</v>
      </c>
      <c r="M123" s="31">
        <f>IF(tbl_subsample[[#This Row],[company_size]]="Small",1,IF(tbl_subsample[[#This Row],[company_size]]="Medium",2,3))</f>
        <v>2</v>
      </c>
      <c r="N123" s="31" t="s">
        <v>242</v>
      </c>
      <c r="O123" s="31" t="s">
        <v>278</v>
      </c>
      <c r="P123" s="31" t="s">
        <v>290</v>
      </c>
    </row>
    <row r="124" spans="1:16" ht="19.2" x14ac:dyDescent="0.45">
      <c r="A124" s="27">
        <v>2021</v>
      </c>
      <c r="B124" s="25" t="s">
        <v>215</v>
      </c>
      <c r="C124" s="25">
        <v>1</v>
      </c>
      <c r="D124" s="25" t="s">
        <v>218</v>
      </c>
      <c r="E124" s="25" t="s">
        <v>37</v>
      </c>
      <c r="F124" s="26">
        <v>80000</v>
      </c>
      <c r="G124" s="27" t="s">
        <v>20</v>
      </c>
      <c r="H124" s="26">
        <v>80000</v>
      </c>
      <c r="I124" s="27" t="s">
        <v>21</v>
      </c>
      <c r="J124" s="27" t="s">
        <v>244</v>
      </c>
      <c r="K124" s="28">
        <v>100</v>
      </c>
      <c r="L124" s="27" t="s">
        <v>21</v>
      </c>
      <c r="M124" s="27">
        <f>IF(tbl_subsample[[#This Row],[company_size]]="Small",1,IF(tbl_subsample[[#This Row],[company_size]]="Medium",2,3))</f>
        <v>3</v>
      </c>
      <c r="N124" s="27" t="s">
        <v>240</v>
      </c>
      <c r="O124" s="27" t="s">
        <v>278</v>
      </c>
      <c r="P124" s="27" t="s">
        <v>290</v>
      </c>
    </row>
    <row r="125" spans="1:16" ht="19.2" x14ac:dyDescent="0.45">
      <c r="A125" s="31">
        <v>2021</v>
      </c>
      <c r="B125" s="29" t="s">
        <v>215</v>
      </c>
      <c r="C125" s="29">
        <v>1</v>
      </c>
      <c r="D125" s="29" t="s">
        <v>218</v>
      </c>
      <c r="E125" s="29" t="s">
        <v>27</v>
      </c>
      <c r="F125" s="30">
        <v>80000</v>
      </c>
      <c r="G125" s="31" t="s">
        <v>20</v>
      </c>
      <c r="H125" s="30">
        <v>80000</v>
      </c>
      <c r="I125" s="31" t="s">
        <v>21</v>
      </c>
      <c r="J125" s="31" t="s">
        <v>244</v>
      </c>
      <c r="K125" s="32">
        <v>100</v>
      </c>
      <c r="L125" s="31" t="s">
        <v>21</v>
      </c>
      <c r="M125" s="31">
        <f>IF(tbl_subsample[[#This Row],[company_size]]="Small",1,IF(tbl_subsample[[#This Row],[company_size]]="Medium",2,3))</f>
        <v>2</v>
      </c>
      <c r="N125" s="31" t="s">
        <v>242</v>
      </c>
      <c r="O125" s="31" t="s">
        <v>278</v>
      </c>
      <c r="P125" s="31" t="s">
        <v>290</v>
      </c>
    </row>
    <row r="126" spans="1:16" ht="19.2" x14ac:dyDescent="0.45">
      <c r="A126" s="27">
        <v>2021</v>
      </c>
      <c r="B126" s="25" t="s">
        <v>214</v>
      </c>
      <c r="C126" s="25">
        <v>2</v>
      </c>
      <c r="D126" s="25" t="s">
        <v>218</v>
      </c>
      <c r="E126" s="25" t="s">
        <v>27</v>
      </c>
      <c r="F126" s="26">
        <v>80000</v>
      </c>
      <c r="G126" s="27" t="s">
        <v>20</v>
      </c>
      <c r="H126" s="26">
        <v>80000</v>
      </c>
      <c r="I126" s="27" t="s">
        <v>21</v>
      </c>
      <c r="J126" s="27" t="s">
        <v>244</v>
      </c>
      <c r="K126" s="28">
        <v>100</v>
      </c>
      <c r="L126" s="27" t="s">
        <v>21</v>
      </c>
      <c r="M126" s="27">
        <f>IF(tbl_subsample[[#This Row],[company_size]]="Small",1,IF(tbl_subsample[[#This Row],[company_size]]="Medium",2,3))</f>
        <v>3</v>
      </c>
      <c r="N126" s="27" t="s">
        <v>240</v>
      </c>
      <c r="O126" s="27" t="s">
        <v>278</v>
      </c>
      <c r="P126" s="27" t="s">
        <v>290</v>
      </c>
    </row>
    <row r="127" spans="1:16" ht="19.2" x14ac:dyDescent="0.45">
      <c r="A127" s="31">
        <v>2021</v>
      </c>
      <c r="B127" s="29" t="s">
        <v>214</v>
      </c>
      <c r="C127" s="29">
        <v>2</v>
      </c>
      <c r="D127" s="29" t="s">
        <v>218</v>
      </c>
      <c r="E127" s="29" t="s">
        <v>23</v>
      </c>
      <c r="F127" s="30">
        <v>95000</v>
      </c>
      <c r="G127" s="31" t="s">
        <v>71</v>
      </c>
      <c r="H127" s="30">
        <v>75774</v>
      </c>
      <c r="I127" s="31" t="s">
        <v>24</v>
      </c>
      <c r="J127" s="31" t="s">
        <v>244</v>
      </c>
      <c r="K127" s="32">
        <v>100</v>
      </c>
      <c r="L127" s="31" t="s">
        <v>24</v>
      </c>
      <c r="M127" s="31">
        <f>IF(tbl_subsample[[#This Row],[company_size]]="Small",1,IF(tbl_subsample[[#This Row],[company_size]]="Medium",2,3))</f>
        <v>3</v>
      </c>
      <c r="N127" s="31" t="s">
        <v>240</v>
      </c>
      <c r="O127" s="31" t="s">
        <v>278</v>
      </c>
      <c r="P127" s="31" t="s">
        <v>290</v>
      </c>
    </row>
    <row r="128" spans="1:16" ht="19.2" x14ac:dyDescent="0.45">
      <c r="A128" s="27">
        <v>2021</v>
      </c>
      <c r="B128" s="25" t="s">
        <v>214</v>
      </c>
      <c r="C128" s="25">
        <v>2</v>
      </c>
      <c r="D128" s="25" t="s">
        <v>218</v>
      </c>
      <c r="E128" s="25" t="s">
        <v>27</v>
      </c>
      <c r="F128" s="26">
        <v>75000</v>
      </c>
      <c r="G128" s="27" t="s">
        <v>20</v>
      </c>
      <c r="H128" s="26">
        <v>75000</v>
      </c>
      <c r="I128" s="27" t="s">
        <v>21</v>
      </c>
      <c r="J128" s="27" t="s">
        <v>243</v>
      </c>
      <c r="K128" s="28">
        <v>0</v>
      </c>
      <c r="L128" s="27" t="s">
        <v>21</v>
      </c>
      <c r="M128" s="27">
        <f>IF(tbl_subsample[[#This Row],[company_size]]="Small",1,IF(tbl_subsample[[#This Row],[company_size]]="Medium",2,3))</f>
        <v>3</v>
      </c>
      <c r="N128" s="27" t="s">
        <v>240</v>
      </c>
      <c r="O128" s="27" t="s">
        <v>278</v>
      </c>
      <c r="P128" s="27" t="s">
        <v>290</v>
      </c>
    </row>
    <row r="129" spans="1:16" ht="19.2" x14ac:dyDescent="0.45">
      <c r="A129" s="31">
        <v>2021</v>
      </c>
      <c r="B129" s="29" t="s">
        <v>214</v>
      </c>
      <c r="C129" s="29">
        <v>2</v>
      </c>
      <c r="D129" s="29" t="s">
        <v>218</v>
      </c>
      <c r="E129" s="29" t="s">
        <v>23</v>
      </c>
      <c r="F129" s="30">
        <v>73000</v>
      </c>
      <c r="G129" s="31" t="s">
        <v>20</v>
      </c>
      <c r="H129" s="30">
        <v>73000</v>
      </c>
      <c r="I129" s="31" t="s">
        <v>21</v>
      </c>
      <c r="J129" s="31" t="s">
        <v>243</v>
      </c>
      <c r="K129" s="32">
        <v>0</v>
      </c>
      <c r="L129" s="31" t="s">
        <v>21</v>
      </c>
      <c r="M129" s="31">
        <f>IF(tbl_subsample[[#This Row],[company_size]]="Small",1,IF(tbl_subsample[[#This Row],[company_size]]="Medium",2,3))</f>
        <v>3</v>
      </c>
      <c r="N129" s="31" t="s">
        <v>240</v>
      </c>
      <c r="O129" s="31" t="s">
        <v>278</v>
      </c>
      <c r="P129" s="31" t="s">
        <v>290</v>
      </c>
    </row>
    <row r="130" spans="1:16" ht="19.2" x14ac:dyDescent="0.45">
      <c r="A130" s="27">
        <v>2021</v>
      </c>
      <c r="B130" s="25" t="s">
        <v>215</v>
      </c>
      <c r="C130" s="25">
        <v>1</v>
      </c>
      <c r="D130" s="25" t="s">
        <v>218</v>
      </c>
      <c r="E130" s="25" t="s">
        <v>37</v>
      </c>
      <c r="F130" s="26">
        <v>72500</v>
      </c>
      <c r="G130" s="27" t="s">
        <v>20</v>
      </c>
      <c r="H130" s="26">
        <v>72500</v>
      </c>
      <c r="I130" s="27" t="s">
        <v>21</v>
      </c>
      <c r="J130" s="27" t="s">
        <v>244</v>
      </c>
      <c r="K130" s="28">
        <v>100</v>
      </c>
      <c r="L130" s="27" t="s">
        <v>21</v>
      </c>
      <c r="M130" s="27">
        <f>IF(tbl_subsample[[#This Row],[company_size]]="Small",1,IF(tbl_subsample[[#This Row],[company_size]]="Medium",2,3))</f>
        <v>3</v>
      </c>
      <c r="N130" s="27" t="s">
        <v>240</v>
      </c>
      <c r="O130" s="27" t="s">
        <v>278</v>
      </c>
      <c r="P130" s="27" t="s">
        <v>290</v>
      </c>
    </row>
    <row r="131" spans="1:16" ht="19.2" x14ac:dyDescent="0.45">
      <c r="A131" s="31">
        <v>2021</v>
      </c>
      <c r="B131" s="29" t="s">
        <v>214</v>
      </c>
      <c r="C131" s="29">
        <v>2</v>
      </c>
      <c r="D131" s="29" t="s">
        <v>218</v>
      </c>
      <c r="E131" s="29" t="s">
        <v>37</v>
      </c>
      <c r="F131" s="30">
        <v>52500</v>
      </c>
      <c r="G131" s="31" t="s">
        <v>58</v>
      </c>
      <c r="H131" s="30">
        <v>72212</v>
      </c>
      <c r="I131" s="31" t="s">
        <v>33</v>
      </c>
      <c r="J131" s="31" t="s">
        <v>245</v>
      </c>
      <c r="K131" s="32">
        <v>50</v>
      </c>
      <c r="L131" s="31" t="s">
        <v>33</v>
      </c>
      <c r="M131" s="31">
        <f>IF(tbl_subsample[[#This Row],[company_size]]="Small",1,IF(tbl_subsample[[#This Row],[company_size]]="Medium",2,3))</f>
        <v>3</v>
      </c>
      <c r="N131" s="31" t="s">
        <v>240</v>
      </c>
      <c r="O131" s="31" t="s">
        <v>278</v>
      </c>
      <c r="P131" s="31" t="s">
        <v>290</v>
      </c>
    </row>
    <row r="132" spans="1:16" ht="19.2" x14ac:dyDescent="0.45">
      <c r="A132" s="27">
        <v>2021</v>
      </c>
      <c r="B132" s="25" t="s">
        <v>213</v>
      </c>
      <c r="C132" s="25">
        <v>3</v>
      </c>
      <c r="D132" s="25" t="s">
        <v>218</v>
      </c>
      <c r="E132" s="25" t="s">
        <v>27</v>
      </c>
      <c r="F132" s="26">
        <v>90000</v>
      </c>
      <c r="G132" s="27" t="s">
        <v>71</v>
      </c>
      <c r="H132" s="26">
        <v>71786</v>
      </c>
      <c r="I132" s="27" t="s">
        <v>24</v>
      </c>
      <c r="J132" s="27" t="s">
        <v>244</v>
      </c>
      <c r="K132" s="28">
        <v>100</v>
      </c>
      <c r="L132" s="27" t="s">
        <v>24</v>
      </c>
      <c r="M132" s="27">
        <f>IF(tbl_subsample[[#This Row],[company_size]]="Small",1,IF(tbl_subsample[[#This Row],[company_size]]="Medium",2,3))</f>
        <v>2</v>
      </c>
      <c r="N132" s="27" t="s">
        <v>242</v>
      </c>
      <c r="O132" s="27" t="s">
        <v>278</v>
      </c>
      <c r="P132" s="27" t="s">
        <v>290</v>
      </c>
    </row>
    <row r="133" spans="1:16" ht="19.2" x14ac:dyDescent="0.45">
      <c r="A133" s="31">
        <v>2021</v>
      </c>
      <c r="B133" s="29" t="s">
        <v>215</v>
      </c>
      <c r="C133" s="29">
        <v>1</v>
      </c>
      <c r="D133" s="29" t="s">
        <v>218</v>
      </c>
      <c r="E133" s="29" t="s">
        <v>126</v>
      </c>
      <c r="F133" s="30">
        <v>70000</v>
      </c>
      <c r="G133" s="31" t="s">
        <v>20</v>
      </c>
      <c r="H133" s="30">
        <v>70000</v>
      </c>
      <c r="I133" s="31" t="s">
        <v>21</v>
      </c>
      <c r="J133" s="31" t="s">
        <v>244</v>
      </c>
      <c r="K133" s="32">
        <v>100</v>
      </c>
      <c r="L133" s="31" t="s">
        <v>21</v>
      </c>
      <c r="M133" s="31">
        <f>IF(tbl_subsample[[#This Row],[company_size]]="Small",1,IF(tbl_subsample[[#This Row],[company_size]]="Medium",2,3))</f>
        <v>2</v>
      </c>
      <c r="N133" s="31" t="s">
        <v>242</v>
      </c>
      <c r="O133" s="31" t="s">
        <v>278</v>
      </c>
      <c r="P133" s="31" t="s">
        <v>290</v>
      </c>
    </row>
    <row r="134" spans="1:16" ht="19.2" x14ac:dyDescent="0.45">
      <c r="A134" s="27">
        <v>2021</v>
      </c>
      <c r="B134" s="25" t="s">
        <v>214</v>
      </c>
      <c r="C134" s="25">
        <v>2</v>
      </c>
      <c r="D134" s="25" t="s">
        <v>218</v>
      </c>
      <c r="E134" s="25" t="s">
        <v>52</v>
      </c>
      <c r="F134" s="26">
        <v>80000</v>
      </c>
      <c r="G134" s="27" t="s">
        <v>71</v>
      </c>
      <c r="H134" s="26">
        <v>63810</v>
      </c>
      <c r="I134" s="27" t="s">
        <v>24</v>
      </c>
      <c r="J134" s="27" t="s">
        <v>244</v>
      </c>
      <c r="K134" s="28">
        <v>100</v>
      </c>
      <c r="L134" s="27" t="s">
        <v>24</v>
      </c>
      <c r="M134" s="27">
        <f>IF(tbl_subsample[[#This Row],[company_size]]="Small",1,IF(tbl_subsample[[#This Row],[company_size]]="Medium",2,3))</f>
        <v>2</v>
      </c>
      <c r="N134" s="27" t="s">
        <v>242</v>
      </c>
      <c r="O134" s="27" t="s">
        <v>278</v>
      </c>
      <c r="P134" s="27" t="s">
        <v>290</v>
      </c>
    </row>
    <row r="135" spans="1:16" ht="19.2" x14ac:dyDescent="0.45">
      <c r="A135" s="31">
        <v>2021</v>
      </c>
      <c r="B135" s="29" t="s">
        <v>214</v>
      </c>
      <c r="C135" s="29">
        <v>2</v>
      </c>
      <c r="D135" s="29" t="s">
        <v>218</v>
      </c>
      <c r="E135" s="29" t="s">
        <v>27</v>
      </c>
      <c r="F135" s="30">
        <v>62000</v>
      </c>
      <c r="G135" s="31" t="s">
        <v>20</v>
      </c>
      <c r="H135" s="30">
        <v>62000</v>
      </c>
      <c r="I135" s="31" t="s">
        <v>21</v>
      </c>
      <c r="J135" s="31" t="s">
        <v>243</v>
      </c>
      <c r="K135" s="32">
        <v>0</v>
      </c>
      <c r="L135" s="31" t="s">
        <v>21</v>
      </c>
      <c r="M135" s="31">
        <f>IF(tbl_subsample[[#This Row],[company_size]]="Small",1,IF(tbl_subsample[[#This Row],[company_size]]="Medium",2,3))</f>
        <v>3</v>
      </c>
      <c r="N135" s="31" t="s">
        <v>240</v>
      </c>
      <c r="O135" s="31" t="s">
        <v>278</v>
      </c>
      <c r="P135" s="31" t="s">
        <v>290</v>
      </c>
    </row>
    <row r="136" spans="1:16" ht="19.2" x14ac:dyDescent="0.45">
      <c r="A136" s="27">
        <v>2021</v>
      </c>
      <c r="B136" s="25" t="s">
        <v>213</v>
      </c>
      <c r="C136" s="25">
        <v>3</v>
      </c>
      <c r="D136" s="25" t="s">
        <v>218</v>
      </c>
      <c r="E136" s="25" t="s">
        <v>210</v>
      </c>
      <c r="F136" s="26">
        <v>45000</v>
      </c>
      <c r="G136" s="27" t="s">
        <v>58</v>
      </c>
      <c r="H136" s="26">
        <v>61896</v>
      </c>
      <c r="I136" s="27" t="s">
        <v>33</v>
      </c>
      <c r="J136" s="27" t="s">
        <v>245</v>
      </c>
      <c r="K136" s="28">
        <v>50</v>
      </c>
      <c r="L136" s="27" t="s">
        <v>33</v>
      </c>
      <c r="M136" s="27">
        <f>IF(tbl_subsample[[#This Row],[company_size]]="Small",1,IF(tbl_subsample[[#This Row],[company_size]]="Medium",2,3))</f>
        <v>3</v>
      </c>
      <c r="N136" s="27" t="s">
        <v>240</v>
      </c>
      <c r="O136" s="27" t="s">
        <v>278</v>
      </c>
      <c r="P136" s="27" t="s">
        <v>290</v>
      </c>
    </row>
    <row r="137" spans="1:16" ht="19.2" x14ac:dyDescent="0.45">
      <c r="A137" s="31">
        <v>2021</v>
      </c>
      <c r="B137" s="29" t="s">
        <v>214</v>
      </c>
      <c r="C137" s="29">
        <v>2</v>
      </c>
      <c r="D137" s="29" t="s">
        <v>218</v>
      </c>
      <c r="E137" s="29" t="s">
        <v>75</v>
      </c>
      <c r="F137" s="30">
        <v>60000</v>
      </c>
      <c r="G137" s="31" t="s">
        <v>20</v>
      </c>
      <c r="H137" s="30">
        <v>60000</v>
      </c>
      <c r="I137" s="31" t="s">
        <v>15</v>
      </c>
      <c r="J137" s="31" t="s">
        <v>245</v>
      </c>
      <c r="K137" s="32">
        <v>50</v>
      </c>
      <c r="L137" s="31" t="s">
        <v>139</v>
      </c>
      <c r="M137" s="31">
        <f>IF(tbl_subsample[[#This Row],[company_size]]="Small",1,IF(tbl_subsample[[#This Row],[company_size]]="Medium",2,3))</f>
        <v>2</v>
      </c>
      <c r="N137" s="31" t="s">
        <v>242</v>
      </c>
      <c r="O137" s="31" t="s">
        <v>278</v>
      </c>
      <c r="P137" s="31" t="s">
        <v>289</v>
      </c>
    </row>
    <row r="138" spans="1:16" ht="19.2" x14ac:dyDescent="0.45">
      <c r="A138" s="27">
        <v>2021</v>
      </c>
      <c r="B138" s="25" t="s">
        <v>215</v>
      </c>
      <c r="C138" s="25">
        <v>1</v>
      </c>
      <c r="D138" s="25" t="s">
        <v>218</v>
      </c>
      <c r="E138" s="25" t="s">
        <v>27</v>
      </c>
      <c r="F138" s="26">
        <v>60000</v>
      </c>
      <c r="G138" s="27" t="s">
        <v>20</v>
      </c>
      <c r="H138" s="26">
        <v>60000</v>
      </c>
      <c r="I138" s="27" t="s">
        <v>21</v>
      </c>
      <c r="J138" s="27" t="s">
        <v>244</v>
      </c>
      <c r="K138" s="28">
        <v>100</v>
      </c>
      <c r="L138" s="27" t="s">
        <v>21</v>
      </c>
      <c r="M138" s="27">
        <f>IF(tbl_subsample[[#This Row],[company_size]]="Small",1,IF(tbl_subsample[[#This Row],[company_size]]="Medium",2,3))</f>
        <v>1</v>
      </c>
      <c r="N138" s="27" t="s">
        <v>241</v>
      </c>
      <c r="O138" s="27" t="s">
        <v>278</v>
      </c>
      <c r="P138" s="27" t="s">
        <v>290</v>
      </c>
    </row>
    <row r="139" spans="1:16" ht="19.2" x14ac:dyDescent="0.45">
      <c r="A139" s="31">
        <v>2021</v>
      </c>
      <c r="B139" s="29" t="s">
        <v>215</v>
      </c>
      <c r="C139" s="29">
        <v>1</v>
      </c>
      <c r="D139" s="29" t="s">
        <v>218</v>
      </c>
      <c r="E139" s="29" t="s">
        <v>23</v>
      </c>
      <c r="F139" s="30">
        <v>58000</v>
      </c>
      <c r="G139" s="31" t="s">
        <v>20</v>
      </c>
      <c r="H139" s="30">
        <v>58000</v>
      </c>
      <c r="I139" s="31" t="s">
        <v>21</v>
      </c>
      <c r="J139" s="31" t="s">
        <v>245</v>
      </c>
      <c r="K139" s="32">
        <v>50</v>
      </c>
      <c r="L139" s="31" t="s">
        <v>21</v>
      </c>
      <c r="M139" s="31">
        <f>IF(tbl_subsample[[#This Row],[company_size]]="Small",1,IF(tbl_subsample[[#This Row],[company_size]]="Medium",2,3))</f>
        <v>3</v>
      </c>
      <c r="N139" s="31" t="s">
        <v>240</v>
      </c>
      <c r="O139" s="31" t="s">
        <v>278</v>
      </c>
      <c r="P139" s="31" t="s">
        <v>290</v>
      </c>
    </row>
    <row r="140" spans="1:16" ht="19.2" x14ac:dyDescent="0.45">
      <c r="A140" s="27">
        <v>2021</v>
      </c>
      <c r="B140" s="25" t="s">
        <v>214</v>
      </c>
      <c r="C140" s="25">
        <v>2</v>
      </c>
      <c r="D140" s="25" t="s">
        <v>218</v>
      </c>
      <c r="E140" s="25" t="s">
        <v>23</v>
      </c>
      <c r="F140" s="26">
        <v>40900</v>
      </c>
      <c r="G140" s="27" t="s">
        <v>58</v>
      </c>
      <c r="H140" s="26">
        <v>56256</v>
      </c>
      <c r="I140" s="27" t="s">
        <v>33</v>
      </c>
      <c r="J140" s="27" t="s">
        <v>245</v>
      </c>
      <c r="K140" s="28">
        <v>50</v>
      </c>
      <c r="L140" s="27" t="s">
        <v>33</v>
      </c>
      <c r="M140" s="27">
        <f>IF(tbl_subsample[[#This Row],[company_size]]="Small",1,IF(tbl_subsample[[#This Row],[company_size]]="Medium",2,3))</f>
        <v>3</v>
      </c>
      <c r="N140" s="27" t="s">
        <v>240</v>
      </c>
      <c r="O140" s="27" t="s">
        <v>278</v>
      </c>
      <c r="P140" s="27" t="s">
        <v>290</v>
      </c>
    </row>
    <row r="141" spans="1:16" ht="19.2" x14ac:dyDescent="0.45">
      <c r="A141" s="31">
        <v>2021</v>
      </c>
      <c r="B141" s="29" t="s">
        <v>215</v>
      </c>
      <c r="C141" s="29">
        <v>1</v>
      </c>
      <c r="D141" s="29" t="s">
        <v>218</v>
      </c>
      <c r="E141" s="29" t="s">
        <v>234</v>
      </c>
      <c r="F141" s="30">
        <v>55000</v>
      </c>
      <c r="G141" s="31" t="s">
        <v>20</v>
      </c>
      <c r="H141" s="30">
        <v>55000</v>
      </c>
      <c r="I141" s="31" t="s">
        <v>21</v>
      </c>
      <c r="J141" s="31" t="s">
        <v>245</v>
      </c>
      <c r="K141" s="32">
        <v>50</v>
      </c>
      <c r="L141" s="31" t="s">
        <v>21</v>
      </c>
      <c r="M141" s="31">
        <f>IF(tbl_subsample[[#This Row],[company_size]]="Small",1,IF(tbl_subsample[[#This Row],[company_size]]="Medium",2,3))</f>
        <v>1</v>
      </c>
      <c r="N141" s="31" t="s">
        <v>241</v>
      </c>
      <c r="O141" s="31" t="s">
        <v>278</v>
      </c>
      <c r="P141" s="31" t="s">
        <v>290</v>
      </c>
    </row>
    <row r="142" spans="1:16" ht="19.2" x14ac:dyDescent="0.45">
      <c r="A142" s="27">
        <v>2021</v>
      </c>
      <c r="B142" s="25" t="s">
        <v>213</v>
      </c>
      <c r="C142" s="25">
        <v>3</v>
      </c>
      <c r="D142" s="25" t="s">
        <v>218</v>
      </c>
      <c r="E142" s="25" t="s">
        <v>230</v>
      </c>
      <c r="F142" s="26">
        <v>55000</v>
      </c>
      <c r="G142" s="27" t="s">
        <v>20</v>
      </c>
      <c r="H142" s="26">
        <v>55000</v>
      </c>
      <c r="I142" s="27" t="s">
        <v>15</v>
      </c>
      <c r="J142" s="27" t="s">
        <v>244</v>
      </c>
      <c r="K142" s="28">
        <v>100</v>
      </c>
      <c r="L142" s="27" t="s">
        <v>15</v>
      </c>
      <c r="M142" s="27">
        <f>IF(tbl_subsample[[#This Row],[company_size]]="Small",1,IF(tbl_subsample[[#This Row],[company_size]]="Medium",2,3))</f>
        <v>3</v>
      </c>
      <c r="N142" s="27" t="s">
        <v>240</v>
      </c>
      <c r="O142" s="27" t="s">
        <v>278</v>
      </c>
      <c r="P142" s="27" t="s">
        <v>290</v>
      </c>
    </row>
    <row r="143" spans="1:16" ht="19.2" x14ac:dyDescent="0.45">
      <c r="A143" s="31">
        <v>2021</v>
      </c>
      <c r="B143" s="29" t="s">
        <v>214</v>
      </c>
      <c r="C143" s="29">
        <v>2</v>
      </c>
      <c r="D143" s="29" t="s">
        <v>218</v>
      </c>
      <c r="E143" s="29" t="s">
        <v>57</v>
      </c>
      <c r="F143" s="30">
        <v>68000</v>
      </c>
      <c r="G143" s="31" t="s">
        <v>71</v>
      </c>
      <c r="H143" s="30">
        <v>54238</v>
      </c>
      <c r="I143" s="31" t="s">
        <v>33</v>
      </c>
      <c r="J143" s="31" t="s">
        <v>245</v>
      </c>
      <c r="K143" s="32">
        <v>50</v>
      </c>
      <c r="L143" s="31" t="s">
        <v>24</v>
      </c>
      <c r="M143" s="31">
        <f>IF(tbl_subsample[[#This Row],[company_size]]="Small",1,IF(tbl_subsample[[#This Row],[company_size]]="Medium",2,3))</f>
        <v>3</v>
      </c>
      <c r="N143" s="31" t="s">
        <v>240</v>
      </c>
      <c r="O143" s="31" t="s">
        <v>278</v>
      </c>
      <c r="P143" s="31" t="s">
        <v>289</v>
      </c>
    </row>
    <row r="144" spans="1:16" ht="19.2" x14ac:dyDescent="0.45">
      <c r="A144" s="27">
        <v>2021</v>
      </c>
      <c r="B144" s="25" t="s">
        <v>214</v>
      </c>
      <c r="C144" s="25">
        <v>2</v>
      </c>
      <c r="D144" s="25" t="s">
        <v>218</v>
      </c>
      <c r="E144" s="25" t="s">
        <v>27</v>
      </c>
      <c r="F144" s="26">
        <v>37456</v>
      </c>
      <c r="G144" s="27" t="s">
        <v>58</v>
      </c>
      <c r="H144" s="26">
        <v>51519</v>
      </c>
      <c r="I144" s="27" t="s">
        <v>33</v>
      </c>
      <c r="J144" s="27" t="s">
        <v>245</v>
      </c>
      <c r="K144" s="28">
        <v>50</v>
      </c>
      <c r="L144" s="27" t="s">
        <v>33</v>
      </c>
      <c r="M144" s="27">
        <f>IF(tbl_subsample[[#This Row],[company_size]]="Small",1,IF(tbl_subsample[[#This Row],[company_size]]="Medium",2,3))</f>
        <v>3</v>
      </c>
      <c r="N144" s="27" t="s">
        <v>240</v>
      </c>
      <c r="O144" s="27" t="s">
        <v>278</v>
      </c>
      <c r="P144" s="27" t="s">
        <v>290</v>
      </c>
    </row>
    <row r="145" spans="1:16" ht="19.2" x14ac:dyDescent="0.45">
      <c r="A145" s="31">
        <v>2021</v>
      </c>
      <c r="B145" s="29" t="s">
        <v>215</v>
      </c>
      <c r="C145" s="29">
        <v>1</v>
      </c>
      <c r="D145" s="29" t="s">
        <v>218</v>
      </c>
      <c r="E145" s="29" t="s">
        <v>27</v>
      </c>
      <c r="F145" s="30">
        <v>50000</v>
      </c>
      <c r="G145" s="31" t="s">
        <v>20</v>
      </c>
      <c r="H145" s="30">
        <v>50000</v>
      </c>
      <c r="I145" s="31" t="s">
        <v>21</v>
      </c>
      <c r="J145" s="31" t="s">
        <v>244</v>
      </c>
      <c r="K145" s="32">
        <v>100</v>
      </c>
      <c r="L145" s="31" t="s">
        <v>21</v>
      </c>
      <c r="M145" s="31">
        <f>IF(tbl_subsample[[#This Row],[company_size]]="Small",1,IF(tbl_subsample[[#This Row],[company_size]]="Medium",2,3))</f>
        <v>2</v>
      </c>
      <c r="N145" s="31" t="s">
        <v>242</v>
      </c>
      <c r="O145" s="31" t="s">
        <v>278</v>
      </c>
      <c r="P145" s="31" t="s">
        <v>290</v>
      </c>
    </row>
    <row r="146" spans="1:16" ht="19.2" x14ac:dyDescent="0.45">
      <c r="A146" s="27">
        <v>2021</v>
      </c>
      <c r="B146" s="25" t="s">
        <v>214</v>
      </c>
      <c r="C146" s="25">
        <v>2</v>
      </c>
      <c r="D146" s="25" t="s">
        <v>218</v>
      </c>
      <c r="E146" s="25" t="s">
        <v>35</v>
      </c>
      <c r="F146" s="26">
        <v>40000</v>
      </c>
      <c r="G146" s="27" t="s">
        <v>14</v>
      </c>
      <c r="H146" s="26">
        <v>47282</v>
      </c>
      <c r="I146" s="27" t="s">
        <v>15</v>
      </c>
      <c r="J146" s="27" t="s">
        <v>244</v>
      </c>
      <c r="K146" s="28">
        <v>100</v>
      </c>
      <c r="L146" s="27" t="s">
        <v>15</v>
      </c>
      <c r="M146" s="27">
        <f>IF(tbl_subsample[[#This Row],[company_size]]="Small",1,IF(tbl_subsample[[#This Row],[company_size]]="Medium",2,3))</f>
        <v>1</v>
      </c>
      <c r="N146" s="27" t="s">
        <v>241</v>
      </c>
      <c r="O146" s="27" t="s">
        <v>278</v>
      </c>
      <c r="P146" s="27" t="s">
        <v>290</v>
      </c>
    </row>
    <row r="147" spans="1:16" ht="19.2" x14ac:dyDescent="0.45">
      <c r="A147" s="31">
        <v>2021</v>
      </c>
      <c r="B147" s="29" t="s">
        <v>214</v>
      </c>
      <c r="C147" s="29">
        <v>2</v>
      </c>
      <c r="D147" s="29" t="s">
        <v>218</v>
      </c>
      <c r="E147" s="29" t="s">
        <v>23</v>
      </c>
      <c r="F147" s="30">
        <v>39600</v>
      </c>
      <c r="G147" s="31" t="s">
        <v>14</v>
      </c>
      <c r="H147" s="30">
        <v>46809</v>
      </c>
      <c r="I147" s="31" t="s">
        <v>15</v>
      </c>
      <c r="J147" s="31" t="s">
        <v>244</v>
      </c>
      <c r="K147" s="32">
        <v>100</v>
      </c>
      <c r="L147" s="31" t="s">
        <v>15</v>
      </c>
      <c r="M147" s="31">
        <f>IF(tbl_subsample[[#This Row],[company_size]]="Small",1,IF(tbl_subsample[[#This Row],[company_size]]="Medium",2,3))</f>
        <v>2</v>
      </c>
      <c r="N147" s="31" t="s">
        <v>242</v>
      </c>
      <c r="O147" s="31" t="s">
        <v>278</v>
      </c>
      <c r="P147" s="31" t="s">
        <v>290</v>
      </c>
    </row>
    <row r="148" spans="1:16" ht="19.2" x14ac:dyDescent="0.45">
      <c r="A148" s="27">
        <v>2021</v>
      </c>
      <c r="B148" s="25" t="s">
        <v>215</v>
      </c>
      <c r="C148" s="25">
        <v>1</v>
      </c>
      <c r="D148" s="25" t="s">
        <v>218</v>
      </c>
      <c r="E148" s="25" t="s">
        <v>37</v>
      </c>
      <c r="F148" s="26">
        <v>33000</v>
      </c>
      <c r="G148" s="27" t="s">
        <v>58</v>
      </c>
      <c r="H148" s="26">
        <v>45390</v>
      </c>
      <c r="I148" s="27" t="s">
        <v>33</v>
      </c>
      <c r="J148" s="27" t="s">
        <v>245</v>
      </c>
      <c r="K148" s="28">
        <v>50</v>
      </c>
      <c r="L148" s="27" t="s">
        <v>33</v>
      </c>
      <c r="M148" s="27">
        <f>IF(tbl_subsample[[#This Row],[company_size]]="Small",1,IF(tbl_subsample[[#This Row],[company_size]]="Medium",2,3))</f>
        <v>3</v>
      </c>
      <c r="N148" s="27" t="s">
        <v>240</v>
      </c>
      <c r="O148" s="27" t="s">
        <v>278</v>
      </c>
      <c r="P148" s="27" t="s">
        <v>290</v>
      </c>
    </row>
    <row r="149" spans="1:16" ht="19.2" x14ac:dyDescent="0.45">
      <c r="A149" s="31">
        <v>2021</v>
      </c>
      <c r="B149" s="29" t="s">
        <v>214</v>
      </c>
      <c r="C149" s="29">
        <v>2</v>
      </c>
      <c r="D149" s="29" t="s">
        <v>218</v>
      </c>
      <c r="E149" s="29" t="s">
        <v>23</v>
      </c>
      <c r="F149" s="30">
        <v>32000</v>
      </c>
      <c r="G149" s="31" t="s">
        <v>14</v>
      </c>
      <c r="H149" s="30">
        <v>37825</v>
      </c>
      <c r="I149" s="31" t="s">
        <v>15</v>
      </c>
      <c r="J149" s="31" t="s">
        <v>244</v>
      </c>
      <c r="K149" s="32">
        <v>100</v>
      </c>
      <c r="L149" s="31" t="s">
        <v>15</v>
      </c>
      <c r="M149" s="31">
        <f>IF(tbl_subsample[[#This Row],[company_size]]="Small",1,IF(tbl_subsample[[#This Row],[company_size]]="Medium",2,3))</f>
        <v>3</v>
      </c>
      <c r="N149" s="31" t="s">
        <v>240</v>
      </c>
      <c r="O149" s="31" t="s">
        <v>278</v>
      </c>
      <c r="P149" s="31" t="s">
        <v>290</v>
      </c>
    </row>
    <row r="150" spans="1:16" ht="19.2" x14ac:dyDescent="0.45">
      <c r="A150" s="27">
        <v>2021</v>
      </c>
      <c r="B150" s="25" t="s">
        <v>215</v>
      </c>
      <c r="C150" s="25">
        <v>1</v>
      </c>
      <c r="D150" s="25" t="s">
        <v>221</v>
      </c>
      <c r="E150" s="25" t="s">
        <v>27</v>
      </c>
      <c r="F150" s="26">
        <v>8760</v>
      </c>
      <c r="G150" s="27" t="s">
        <v>14</v>
      </c>
      <c r="H150" s="26">
        <v>10354</v>
      </c>
      <c r="I150" s="27" t="s">
        <v>15</v>
      </c>
      <c r="J150" s="27" t="s">
        <v>245</v>
      </c>
      <c r="K150" s="28">
        <v>50</v>
      </c>
      <c r="L150" s="27" t="s">
        <v>15</v>
      </c>
      <c r="M150" s="27">
        <f>IF(tbl_subsample[[#This Row],[company_size]]="Small",1,IF(tbl_subsample[[#This Row],[company_size]]="Medium",2,3))</f>
        <v>2</v>
      </c>
      <c r="N150" s="27" t="s">
        <v>242</v>
      </c>
      <c r="O150" s="27" t="s">
        <v>278</v>
      </c>
      <c r="P150" s="27" t="s">
        <v>290</v>
      </c>
    </row>
    <row r="151" spans="1:16" ht="19.2" x14ac:dyDescent="0.45">
      <c r="A151" s="31">
        <v>2022</v>
      </c>
      <c r="B151" s="29" t="s">
        <v>214</v>
      </c>
      <c r="C151" s="29">
        <v>2</v>
      </c>
      <c r="D151" s="29" t="s">
        <v>218</v>
      </c>
      <c r="E151" s="29" t="s">
        <v>27</v>
      </c>
      <c r="F151" s="30">
        <v>350000</v>
      </c>
      <c r="G151" s="31" t="s">
        <v>58</v>
      </c>
      <c r="H151" s="30">
        <v>430967</v>
      </c>
      <c r="I151" s="31" t="s">
        <v>33</v>
      </c>
      <c r="J151" s="31" t="s">
        <v>243</v>
      </c>
      <c r="K151" s="32">
        <v>0</v>
      </c>
      <c r="L151" s="31" t="s">
        <v>33</v>
      </c>
      <c r="M151" s="31">
        <f>IF(tbl_subsample[[#This Row],[company_size]]="Small",1,IF(tbl_subsample[[#This Row],[company_size]]="Medium",2,3))</f>
        <v>2</v>
      </c>
      <c r="N151" s="31" t="s">
        <v>242</v>
      </c>
      <c r="O151" s="31" t="s">
        <v>279</v>
      </c>
      <c r="P151" s="31" t="s">
        <v>290</v>
      </c>
    </row>
    <row r="152" spans="1:16" ht="19.2" x14ac:dyDescent="0.45">
      <c r="A152" s="27">
        <v>2022</v>
      </c>
      <c r="B152" s="25" t="s">
        <v>213</v>
      </c>
      <c r="C152" s="25">
        <v>3</v>
      </c>
      <c r="D152" s="25" t="s">
        <v>218</v>
      </c>
      <c r="E152" s="25" t="s">
        <v>137</v>
      </c>
      <c r="F152" s="26">
        <v>405000</v>
      </c>
      <c r="G152" s="27" t="s">
        <v>20</v>
      </c>
      <c r="H152" s="26">
        <v>405000</v>
      </c>
      <c r="I152" s="27" t="s">
        <v>21</v>
      </c>
      <c r="J152" s="27" t="s">
        <v>244</v>
      </c>
      <c r="K152" s="28">
        <v>100</v>
      </c>
      <c r="L152" s="27" t="s">
        <v>21</v>
      </c>
      <c r="M152" s="27">
        <f>IF(tbl_subsample[[#This Row],[company_size]]="Small",1,IF(tbl_subsample[[#This Row],[company_size]]="Medium",2,3))</f>
        <v>3</v>
      </c>
      <c r="N152" s="27" t="s">
        <v>240</v>
      </c>
      <c r="O152" s="27" t="s">
        <v>279</v>
      </c>
      <c r="P152" s="27" t="s">
        <v>290</v>
      </c>
    </row>
    <row r="153" spans="1:16" ht="19.2" x14ac:dyDescent="0.45">
      <c r="A153" s="31">
        <v>2022</v>
      </c>
      <c r="B153" s="29" t="s">
        <v>213</v>
      </c>
      <c r="C153" s="29">
        <v>3</v>
      </c>
      <c r="D153" s="29" t="s">
        <v>218</v>
      </c>
      <c r="E153" s="29" t="s">
        <v>57</v>
      </c>
      <c r="F153" s="30">
        <v>380000</v>
      </c>
      <c r="G153" s="31" t="s">
        <v>20</v>
      </c>
      <c r="H153" s="30">
        <v>380000</v>
      </c>
      <c r="I153" s="31" t="s">
        <v>21</v>
      </c>
      <c r="J153" s="31" t="s">
        <v>244</v>
      </c>
      <c r="K153" s="32">
        <v>100</v>
      </c>
      <c r="L153" s="31" t="s">
        <v>21</v>
      </c>
      <c r="M153" s="31">
        <f>IF(tbl_subsample[[#This Row],[company_size]]="Small",1,IF(tbl_subsample[[#This Row],[company_size]]="Medium",2,3))</f>
        <v>3</v>
      </c>
      <c r="N153" s="31" t="s">
        <v>240</v>
      </c>
      <c r="O153" s="31" t="s">
        <v>279</v>
      </c>
      <c r="P153" s="31" t="s">
        <v>290</v>
      </c>
    </row>
    <row r="154" spans="1:16" ht="19.2" x14ac:dyDescent="0.45">
      <c r="A154" s="27">
        <v>2022</v>
      </c>
      <c r="B154" s="25" t="s">
        <v>213</v>
      </c>
      <c r="C154" s="25">
        <v>3</v>
      </c>
      <c r="D154" s="25" t="s">
        <v>218</v>
      </c>
      <c r="E154" s="25" t="s">
        <v>118</v>
      </c>
      <c r="F154" s="26">
        <v>375000</v>
      </c>
      <c r="G154" s="27" t="s">
        <v>20</v>
      </c>
      <c r="H154" s="26">
        <v>375000</v>
      </c>
      <c r="I154" s="27" t="s">
        <v>21</v>
      </c>
      <c r="J154" s="27" t="s">
        <v>244</v>
      </c>
      <c r="K154" s="28">
        <v>100</v>
      </c>
      <c r="L154" s="27" t="s">
        <v>21</v>
      </c>
      <c r="M154" s="27">
        <f>IF(tbl_subsample[[#This Row],[company_size]]="Small",1,IF(tbl_subsample[[#This Row],[company_size]]="Medium",2,3))</f>
        <v>2</v>
      </c>
      <c r="N154" s="27" t="s">
        <v>242</v>
      </c>
      <c r="O154" s="27" t="s">
        <v>279</v>
      </c>
      <c r="P154" s="27" t="s">
        <v>290</v>
      </c>
    </row>
    <row r="155" spans="1:16" ht="19.2" x14ac:dyDescent="0.45">
      <c r="A155" s="31">
        <v>2022</v>
      </c>
      <c r="B155" s="29" t="s">
        <v>213</v>
      </c>
      <c r="C155" s="29">
        <v>3</v>
      </c>
      <c r="D155" s="29" t="s">
        <v>218</v>
      </c>
      <c r="E155" s="29" t="s">
        <v>163</v>
      </c>
      <c r="F155" s="30">
        <v>375000</v>
      </c>
      <c r="G155" s="31" t="s">
        <v>20</v>
      </c>
      <c r="H155" s="30">
        <v>375000</v>
      </c>
      <c r="I155" s="31" t="s">
        <v>21</v>
      </c>
      <c r="J155" s="31" t="s">
        <v>245</v>
      </c>
      <c r="K155" s="32">
        <v>50</v>
      </c>
      <c r="L155" s="31" t="s">
        <v>21</v>
      </c>
      <c r="M155" s="31">
        <f>IF(tbl_subsample[[#This Row],[company_size]]="Small",1,IF(tbl_subsample[[#This Row],[company_size]]="Medium",2,3))</f>
        <v>3</v>
      </c>
      <c r="N155" s="31" t="s">
        <v>240</v>
      </c>
      <c r="O155" s="31" t="s">
        <v>279</v>
      </c>
      <c r="P155" s="31" t="s">
        <v>290</v>
      </c>
    </row>
    <row r="156" spans="1:16" ht="19.2" x14ac:dyDescent="0.45">
      <c r="A156" s="27">
        <v>2022</v>
      </c>
      <c r="B156" s="25" t="s">
        <v>213</v>
      </c>
      <c r="C156" s="25">
        <v>3</v>
      </c>
      <c r="D156" s="25" t="s">
        <v>218</v>
      </c>
      <c r="E156" s="25" t="s">
        <v>23</v>
      </c>
      <c r="F156" s="26">
        <v>350000</v>
      </c>
      <c r="G156" s="27" t="s">
        <v>20</v>
      </c>
      <c r="H156" s="26">
        <v>350000</v>
      </c>
      <c r="I156" s="27" t="s">
        <v>21</v>
      </c>
      <c r="J156" s="27" t="s">
        <v>244</v>
      </c>
      <c r="K156" s="28">
        <v>100</v>
      </c>
      <c r="L156" s="27" t="s">
        <v>21</v>
      </c>
      <c r="M156" s="27">
        <f>IF(tbl_subsample[[#This Row],[company_size]]="Small",1,IF(tbl_subsample[[#This Row],[company_size]]="Medium",2,3))</f>
        <v>2</v>
      </c>
      <c r="N156" s="27" t="s">
        <v>242</v>
      </c>
      <c r="O156" s="27" t="s">
        <v>279</v>
      </c>
      <c r="P156" s="27" t="s">
        <v>290</v>
      </c>
    </row>
    <row r="157" spans="1:16" ht="19.2" x14ac:dyDescent="0.45">
      <c r="A157" s="31">
        <v>2022</v>
      </c>
      <c r="B157" s="29" t="s">
        <v>213</v>
      </c>
      <c r="C157" s="29">
        <v>3</v>
      </c>
      <c r="D157" s="29" t="s">
        <v>218</v>
      </c>
      <c r="E157" s="29" t="s">
        <v>45</v>
      </c>
      <c r="F157" s="30">
        <v>345600</v>
      </c>
      <c r="G157" s="31" t="s">
        <v>20</v>
      </c>
      <c r="H157" s="30">
        <v>345600</v>
      </c>
      <c r="I157" s="31" t="s">
        <v>21</v>
      </c>
      <c r="J157" s="31" t="s">
        <v>243</v>
      </c>
      <c r="K157" s="32">
        <v>0</v>
      </c>
      <c r="L157" s="31" t="s">
        <v>21</v>
      </c>
      <c r="M157" s="31">
        <f>IF(tbl_subsample[[#This Row],[company_size]]="Small",1,IF(tbl_subsample[[#This Row],[company_size]]="Medium",2,3))</f>
        <v>2</v>
      </c>
      <c r="N157" s="31" t="s">
        <v>242</v>
      </c>
      <c r="O157" s="31" t="s">
        <v>279</v>
      </c>
      <c r="P157" s="31" t="s">
        <v>290</v>
      </c>
    </row>
    <row r="158" spans="1:16" ht="19.2" x14ac:dyDescent="0.45">
      <c r="A158" s="27">
        <v>2022</v>
      </c>
      <c r="B158" s="25" t="s">
        <v>216</v>
      </c>
      <c r="C158" s="25">
        <v>4</v>
      </c>
      <c r="D158" s="25" t="s">
        <v>218</v>
      </c>
      <c r="E158" s="25" t="s">
        <v>37</v>
      </c>
      <c r="F158" s="26">
        <v>324000</v>
      </c>
      <c r="G158" s="27" t="s">
        <v>20</v>
      </c>
      <c r="H158" s="26">
        <v>324000</v>
      </c>
      <c r="I158" s="27" t="s">
        <v>21</v>
      </c>
      <c r="J158" s="27" t="s">
        <v>244</v>
      </c>
      <c r="K158" s="28">
        <v>100</v>
      </c>
      <c r="L158" s="27" t="s">
        <v>21</v>
      </c>
      <c r="M158" s="27">
        <f>IF(tbl_subsample[[#This Row],[company_size]]="Small",1,IF(tbl_subsample[[#This Row],[company_size]]="Medium",2,3))</f>
        <v>2</v>
      </c>
      <c r="N158" s="27" t="s">
        <v>242</v>
      </c>
      <c r="O158" s="27" t="s">
        <v>279</v>
      </c>
      <c r="P158" s="27" t="s">
        <v>290</v>
      </c>
    </row>
    <row r="159" spans="1:16" ht="19.2" x14ac:dyDescent="0.45">
      <c r="A159" s="31">
        <v>2022</v>
      </c>
      <c r="B159" s="29" t="s">
        <v>213</v>
      </c>
      <c r="C159" s="29">
        <v>3</v>
      </c>
      <c r="D159" s="29" t="s">
        <v>218</v>
      </c>
      <c r="E159" s="29" t="s">
        <v>37</v>
      </c>
      <c r="F159" s="30">
        <v>315000</v>
      </c>
      <c r="G159" s="31" t="s">
        <v>20</v>
      </c>
      <c r="H159" s="30">
        <v>315000</v>
      </c>
      <c r="I159" s="31" t="s">
        <v>21</v>
      </c>
      <c r="J159" s="31" t="s">
        <v>244</v>
      </c>
      <c r="K159" s="32">
        <v>100</v>
      </c>
      <c r="L159" s="31" t="s">
        <v>21</v>
      </c>
      <c r="M159" s="31">
        <f>IF(tbl_subsample[[#This Row],[company_size]]="Small",1,IF(tbl_subsample[[#This Row],[company_size]]="Medium",2,3))</f>
        <v>2</v>
      </c>
      <c r="N159" s="31" t="s">
        <v>242</v>
      </c>
      <c r="O159" s="31" t="s">
        <v>279</v>
      </c>
      <c r="P159" s="31" t="s">
        <v>290</v>
      </c>
    </row>
    <row r="160" spans="1:16" ht="19.2" x14ac:dyDescent="0.45">
      <c r="A160" s="27">
        <v>2022</v>
      </c>
      <c r="B160" s="25" t="s">
        <v>216</v>
      </c>
      <c r="C160" s="25">
        <v>4</v>
      </c>
      <c r="D160" s="25" t="s">
        <v>218</v>
      </c>
      <c r="E160" s="25" t="s">
        <v>37</v>
      </c>
      <c r="F160" s="26">
        <v>310000</v>
      </c>
      <c r="G160" s="27" t="s">
        <v>20</v>
      </c>
      <c r="H160" s="26">
        <v>310000</v>
      </c>
      <c r="I160" s="27" t="s">
        <v>21</v>
      </c>
      <c r="J160" s="27" t="s">
        <v>244</v>
      </c>
      <c r="K160" s="28">
        <v>100</v>
      </c>
      <c r="L160" s="27" t="s">
        <v>21</v>
      </c>
      <c r="M160" s="27">
        <f>IF(tbl_subsample[[#This Row],[company_size]]="Small",1,IF(tbl_subsample[[#This Row],[company_size]]="Medium",2,3))</f>
        <v>2</v>
      </c>
      <c r="N160" s="27" t="s">
        <v>242</v>
      </c>
      <c r="O160" s="27" t="s">
        <v>279</v>
      </c>
      <c r="P160" s="27" t="s">
        <v>290</v>
      </c>
    </row>
    <row r="161" spans="1:16" ht="19.2" x14ac:dyDescent="0.45">
      <c r="A161" s="31">
        <v>2022</v>
      </c>
      <c r="B161" s="29" t="s">
        <v>216</v>
      </c>
      <c r="C161" s="29">
        <v>4</v>
      </c>
      <c r="D161" s="29" t="s">
        <v>218</v>
      </c>
      <c r="E161" s="29" t="s">
        <v>37</v>
      </c>
      <c r="F161" s="30">
        <v>310000</v>
      </c>
      <c r="G161" s="31" t="s">
        <v>20</v>
      </c>
      <c r="H161" s="30">
        <v>310000</v>
      </c>
      <c r="I161" s="31" t="s">
        <v>21</v>
      </c>
      <c r="J161" s="31" t="s">
        <v>244</v>
      </c>
      <c r="K161" s="32">
        <v>100</v>
      </c>
      <c r="L161" s="31" t="s">
        <v>21</v>
      </c>
      <c r="M161" s="31">
        <f>IF(tbl_subsample[[#This Row],[company_size]]="Small",1,IF(tbl_subsample[[#This Row],[company_size]]="Medium",2,3))</f>
        <v>2</v>
      </c>
      <c r="N161" s="31" t="s">
        <v>242</v>
      </c>
      <c r="O161" s="31" t="s">
        <v>279</v>
      </c>
      <c r="P161" s="31" t="s">
        <v>290</v>
      </c>
    </row>
    <row r="162" spans="1:16" ht="19.2" x14ac:dyDescent="0.45">
      <c r="A162" s="27">
        <v>2022</v>
      </c>
      <c r="B162" s="25" t="s">
        <v>213</v>
      </c>
      <c r="C162" s="25">
        <v>3</v>
      </c>
      <c r="D162" s="25" t="s">
        <v>218</v>
      </c>
      <c r="E162" s="25" t="s">
        <v>37</v>
      </c>
      <c r="F162" s="26">
        <v>300000</v>
      </c>
      <c r="G162" s="27" t="s">
        <v>20</v>
      </c>
      <c r="H162" s="26">
        <v>300000</v>
      </c>
      <c r="I162" s="27" t="s">
        <v>21</v>
      </c>
      <c r="J162" s="27" t="s">
        <v>243</v>
      </c>
      <c r="K162" s="28">
        <v>0</v>
      </c>
      <c r="L162" s="27" t="s">
        <v>21</v>
      </c>
      <c r="M162" s="27">
        <f>IF(tbl_subsample[[#This Row],[company_size]]="Small",1,IF(tbl_subsample[[#This Row],[company_size]]="Medium",2,3))</f>
        <v>2</v>
      </c>
      <c r="N162" s="27" t="s">
        <v>242</v>
      </c>
      <c r="O162" s="27" t="s">
        <v>279</v>
      </c>
      <c r="P162" s="27" t="s">
        <v>290</v>
      </c>
    </row>
    <row r="163" spans="1:16" ht="19.2" x14ac:dyDescent="0.45">
      <c r="A163" s="31">
        <v>2022</v>
      </c>
      <c r="B163" s="29" t="s">
        <v>213</v>
      </c>
      <c r="C163" s="29">
        <v>3</v>
      </c>
      <c r="D163" s="29" t="s">
        <v>218</v>
      </c>
      <c r="E163" s="29" t="s">
        <v>52</v>
      </c>
      <c r="F163" s="30">
        <v>300000</v>
      </c>
      <c r="G163" s="31" t="s">
        <v>20</v>
      </c>
      <c r="H163" s="30">
        <v>300000</v>
      </c>
      <c r="I163" s="31" t="s">
        <v>21</v>
      </c>
      <c r="J163" s="31" t="s">
        <v>244</v>
      </c>
      <c r="K163" s="32">
        <v>100</v>
      </c>
      <c r="L163" s="31" t="s">
        <v>21</v>
      </c>
      <c r="M163" s="31">
        <f>IF(tbl_subsample[[#This Row],[company_size]]="Small",1,IF(tbl_subsample[[#This Row],[company_size]]="Medium",2,3))</f>
        <v>2</v>
      </c>
      <c r="N163" s="31" t="s">
        <v>242</v>
      </c>
      <c r="O163" s="31" t="s">
        <v>279</v>
      </c>
      <c r="P163" s="31" t="s">
        <v>290</v>
      </c>
    </row>
    <row r="164" spans="1:16" ht="19.2" x14ac:dyDescent="0.45">
      <c r="A164" s="27">
        <v>2022</v>
      </c>
      <c r="B164" s="25" t="s">
        <v>213</v>
      </c>
      <c r="C164" s="25">
        <v>3</v>
      </c>
      <c r="D164" s="25" t="s">
        <v>218</v>
      </c>
      <c r="E164" s="25" t="s">
        <v>37</v>
      </c>
      <c r="F164" s="26">
        <v>300000</v>
      </c>
      <c r="G164" s="27" t="s">
        <v>20</v>
      </c>
      <c r="H164" s="26">
        <v>300000</v>
      </c>
      <c r="I164" s="27" t="s">
        <v>21</v>
      </c>
      <c r="J164" s="27" t="s">
        <v>243</v>
      </c>
      <c r="K164" s="28">
        <v>0</v>
      </c>
      <c r="L164" s="27" t="s">
        <v>21</v>
      </c>
      <c r="M164" s="27">
        <f>IF(tbl_subsample[[#This Row],[company_size]]="Small",1,IF(tbl_subsample[[#This Row],[company_size]]="Medium",2,3))</f>
        <v>2</v>
      </c>
      <c r="N164" s="27" t="s">
        <v>242</v>
      </c>
      <c r="O164" s="27" t="s">
        <v>279</v>
      </c>
      <c r="P164" s="27" t="s">
        <v>290</v>
      </c>
    </row>
    <row r="165" spans="1:16" ht="19.2" x14ac:dyDescent="0.45">
      <c r="A165" s="31">
        <v>2022</v>
      </c>
      <c r="B165" s="29" t="s">
        <v>213</v>
      </c>
      <c r="C165" s="29">
        <v>3</v>
      </c>
      <c r="D165" s="29" t="s">
        <v>218</v>
      </c>
      <c r="E165" s="29" t="s">
        <v>37</v>
      </c>
      <c r="F165" s="30">
        <v>300000</v>
      </c>
      <c r="G165" s="31" t="s">
        <v>20</v>
      </c>
      <c r="H165" s="30">
        <v>300000</v>
      </c>
      <c r="I165" s="31" t="s">
        <v>21</v>
      </c>
      <c r="J165" s="31" t="s">
        <v>243</v>
      </c>
      <c r="K165" s="32">
        <v>0</v>
      </c>
      <c r="L165" s="31" t="s">
        <v>21</v>
      </c>
      <c r="M165" s="31">
        <f>IF(tbl_subsample[[#This Row],[company_size]]="Small",1,IF(tbl_subsample[[#This Row],[company_size]]="Medium",2,3))</f>
        <v>2</v>
      </c>
      <c r="N165" s="31" t="s">
        <v>242</v>
      </c>
      <c r="O165" s="31" t="s">
        <v>279</v>
      </c>
      <c r="P165" s="31" t="s">
        <v>290</v>
      </c>
    </row>
    <row r="166" spans="1:16" ht="19.2" x14ac:dyDescent="0.45">
      <c r="A166" s="27">
        <v>2022</v>
      </c>
      <c r="B166" s="25" t="s">
        <v>213</v>
      </c>
      <c r="C166" s="25">
        <v>3</v>
      </c>
      <c r="D166" s="25" t="s">
        <v>218</v>
      </c>
      <c r="E166" s="25" t="s">
        <v>37</v>
      </c>
      <c r="F166" s="26">
        <v>300000</v>
      </c>
      <c r="G166" s="27" t="s">
        <v>20</v>
      </c>
      <c r="H166" s="26">
        <v>300000</v>
      </c>
      <c r="I166" s="27" t="s">
        <v>21</v>
      </c>
      <c r="J166" s="27" t="s">
        <v>243</v>
      </c>
      <c r="K166" s="28">
        <v>0</v>
      </c>
      <c r="L166" s="27" t="s">
        <v>21</v>
      </c>
      <c r="M166" s="27">
        <f>IF(tbl_subsample[[#This Row],[company_size]]="Small",1,IF(tbl_subsample[[#This Row],[company_size]]="Medium",2,3))</f>
        <v>2</v>
      </c>
      <c r="N166" s="27" t="s">
        <v>242</v>
      </c>
      <c r="O166" s="27" t="s">
        <v>279</v>
      </c>
      <c r="P166" s="27" t="s">
        <v>290</v>
      </c>
    </row>
    <row r="167" spans="1:16" ht="19.2" x14ac:dyDescent="0.45">
      <c r="A167" s="31">
        <v>2022</v>
      </c>
      <c r="B167" s="29" t="s">
        <v>213</v>
      </c>
      <c r="C167" s="29">
        <v>3</v>
      </c>
      <c r="D167" s="29" t="s">
        <v>218</v>
      </c>
      <c r="E167" s="29" t="s">
        <v>69</v>
      </c>
      <c r="F167" s="30">
        <v>300000</v>
      </c>
      <c r="G167" s="31" t="s">
        <v>20</v>
      </c>
      <c r="H167" s="30">
        <v>300000</v>
      </c>
      <c r="I167" s="31" t="s">
        <v>21</v>
      </c>
      <c r="J167" s="31" t="s">
        <v>244</v>
      </c>
      <c r="K167" s="32">
        <v>100</v>
      </c>
      <c r="L167" s="31" t="s">
        <v>21</v>
      </c>
      <c r="M167" s="31">
        <f>IF(tbl_subsample[[#This Row],[company_size]]="Small",1,IF(tbl_subsample[[#This Row],[company_size]]="Medium",2,3))</f>
        <v>2</v>
      </c>
      <c r="N167" s="31" t="s">
        <v>242</v>
      </c>
      <c r="O167" s="31" t="s">
        <v>279</v>
      </c>
      <c r="P167" s="31" t="s">
        <v>290</v>
      </c>
    </row>
    <row r="168" spans="1:16" ht="19.2" x14ac:dyDescent="0.45">
      <c r="A168" s="27">
        <v>2022</v>
      </c>
      <c r="B168" s="25" t="s">
        <v>213</v>
      </c>
      <c r="C168" s="25">
        <v>3</v>
      </c>
      <c r="D168" s="25" t="s">
        <v>218</v>
      </c>
      <c r="E168" s="25" t="s">
        <v>69</v>
      </c>
      <c r="F168" s="26">
        <v>299500</v>
      </c>
      <c r="G168" s="27" t="s">
        <v>20</v>
      </c>
      <c r="H168" s="26">
        <v>299500</v>
      </c>
      <c r="I168" s="27" t="s">
        <v>21</v>
      </c>
      <c r="J168" s="27" t="s">
        <v>243</v>
      </c>
      <c r="K168" s="28">
        <v>0</v>
      </c>
      <c r="L168" s="27" t="s">
        <v>21</v>
      </c>
      <c r="M168" s="27">
        <f>IF(tbl_subsample[[#This Row],[company_size]]="Small",1,IF(tbl_subsample[[#This Row],[company_size]]="Medium",2,3))</f>
        <v>2</v>
      </c>
      <c r="N168" s="27" t="s">
        <v>242</v>
      </c>
      <c r="O168" s="27" t="s">
        <v>279</v>
      </c>
      <c r="P168" s="27" t="s">
        <v>290</v>
      </c>
    </row>
    <row r="169" spans="1:16" ht="19.2" x14ac:dyDescent="0.45">
      <c r="A169" s="31">
        <v>2022</v>
      </c>
      <c r="B169" s="29" t="s">
        <v>216</v>
      </c>
      <c r="C169" s="29">
        <v>4</v>
      </c>
      <c r="D169" s="29" t="s">
        <v>218</v>
      </c>
      <c r="E169" s="29" t="s">
        <v>37</v>
      </c>
      <c r="F169" s="30">
        <v>297500</v>
      </c>
      <c r="G169" s="31" t="s">
        <v>20</v>
      </c>
      <c r="H169" s="30">
        <v>297500</v>
      </c>
      <c r="I169" s="31" t="s">
        <v>21</v>
      </c>
      <c r="J169" s="31" t="s">
        <v>244</v>
      </c>
      <c r="K169" s="32">
        <v>100</v>
      </c>
      <c r="L169" s="31" t="s">
        <v>21</v>
      </c>
      <c r="M169" s="31">
        <f>IF(tbl_subsample[[#This Row],[company_size]]="Small",1,IF(tbl_subsample[[#This Row],[company_size]]="Medium",2,3))</f>
        <v>2</v>
      </c>
      <c r="N169" s="31" t="s">
        <v>242</v>
      </c>
      <c r="O169" s="31" t="s">
        <v>279</v>
      </c>
      <c r="P169" s="31" t="s">
        <v>290</v>
      </c>
    </row>
    <row r="170" spans="1:16" ht="19.2" x14ac:dyDescent="0.45">
      <c r="A170" s="27">
        <v>2022</v>
      </c>
      <c r="B170" s="25" t="s">
        <v>213</v>
      </c>
      <c r="C170" s="25">
        <v>3</v>
      </c>
      <c r="D170" s="25" t="s">
        <v>218</v>
      </c>
      <c r="E170" s="25" t="s">
        <v>223</v>
      </c>
      <c r="F170" s="26">
        <v>275000</v>
      </c>
      <c r="G170" s="27" t="s">
        <v>20</v>
      </c>
      <c r="H170" s="26">
        <v>275000</v>
      </c>
      <c r="I170" s="27" t="s">
        <v>24</v>
      </c>
      <c r="J170" s="27" t="s">
        <v>243</v>
      </c>
      <c r="K170" s="28">
        <v>0</v>
      </c>
      <c r="L170" s="27" t="s">
        <v>24</v>
      </c>
      <c r="M170" s="27">
        <f>IF(tbl_subsample[[#This Row],[company_size]]="Small",1,IF(tbl_subsample[[#This Row],[company_size]]="Medium",2,3))</f>
        <v>1</v>
      </c>
      <c r="N170" s="27" t="s">
        <v>241</v>
      </c>
      <c r="O170" s="27" t="s">
        <v>279</v>
      </c>
      <c r="P170" s="27" t="s">
        <v>290</v>
      </c>
    </row>
    <row r="171" spans="1:16" ht="19.2" x14ac:dyDescent="0.45">
      <c r="A171" s="31">
        <v>2022</v>
      </c>
      <c r="B171" s="29" t="s">
        <v>213</v>
      </c>
      <c r="C171" s="29">
        <v>3</v>
      </c>
      <c r="D171" s="29" t="s">
        <v>218</v>
      </c>
      <c r="E171" s="29" t="s">
        <v>37</v>
      </c>
      <c r="F171" s="30">
        <v>275000</v>
      </c>
      <c r="G171" s="31" t="s">
        <v>20</v>
      </c>
      <c r="H171" s="30">
        <v>275000</v>
      </c>
      <c r="I171" s="31" t="s">
        <v>21</v>
      </c>
      <c r="J171" s="31" t="s">
        <v>244</v>
      </c>
      <c r="K171" s="32">
        <v>100</v>
      </c>
      <c r="L171" s="31" t="s">
        <v>21</v>
      </c>
      <c r="M171" s="31">
        <f>IF(tbl_subsample[[#This Row],[company_size]]="Small",1,IF(tbl_subsample[[#This Row],[company_size]]="Medium",2,3))</f>
        <v>2</v>
      </c>
      <c r="N171" s="31" t="s">
        <v>242</v>
      </c>
      <c r="O171" s="31" t="s">
        <v>279</v>
      </c>
      <c r="P171" s="31" t="s">
        <v>290</v>
      </c>
    </row>
    <row r="172" spans="1:16" ht="19.2" x14ac:dyDescent="0.45">
      <c r="A172" s="27">
        <v>2022</v>
      </c>
      <c r="B172" s="25" t="s">
        <v>213</v>
      </c>
      <c r="C172" s="25">
        <v>3</v>
      </c>
      <c r="D172" s="25" t="s">
        <v>218</v>
      </c>
      <c r="E172" s="25" t="s">
        <v>23</v>
      </c>
      <c r="F172" s="26">
        <v>272550</v>
      </c>
      <c r="G172" s="27" t="s">
        <v>20</v>
      </c>
      <c r="H172" s="26">
        <v>272550</v>
      </c>
      <c r="I172" s="27" t="s">
        <v>21</v>
      </c>
      <c r="J172" s="27" t="s">
        <v>244</v>
      </c>
      <c r="K172" s="28">
        <v>100</v>
      </c>
      <c r="L172" s="27" t="s">
        <v>21</v>
      </c>
      <c r="M172" s="27">
        <f>IF(tbl_subsample[[#This Row],[company_size]]="Small",1,IF(tbl_subsample[[#This Row],[company_size]]="Medium",2,3))</f>
        <v>2</v>
      </c>
      <c r="N172" s="27" t="s">
        <v>242</v>
      </c>
      <c r="O172" s="27" t="s">
        <v>279</v>
      </c>
      <c r="P172" s="27" t="s">
        <v>290</v>
      </c>
    </row>
    <row r="173" spans="1:16" ht="19.2" x14ac:dyDescent="0.45">
      <c r="A173" s="31">
        <v>2022</v>
      </c>
      <c r="B173" s="29" t="s">
        <v>213</v>
      </c>
      <c r="C173" s="29">
        <v>3</v>
      </c>
      <c r="D173" s="29" t="s">
        <v>218</v>
      </c>
      <c r="E173" s="29" t="s">
        <v>45</v>
      </c>
      <c r="F173" s="30">
        <v>266400</v>
      </c>
      <c r="G173" s="31" t="s">
        <v>20</v>
      </c>
      <c r="H173" s="30">
        <v>266400</v>
      </c>
      <c r="I173" s="31" t="s">
        <v>21</v>
      </c>
      <c r="J173" s="31" t="s">
        <v>244</v>
      </c>
      <c r="K173" s="32">
        <v>100</v>
      </c>
      <c r="L173" s="31" t="s">
        <v>21</v>
      </c>
      <c r="M173" s="31">
        <f>IF(tbl_subsample[[#This Row],[company_size]]="Small",1,IF(tbl_subsample[[#This Row],[company_size]]="Medium",2,3))</f>
        <v>2</v>
      </c>
      <c r="N173" s="31" t="s">
        <v>242</v>
      </c>
      <c r="O173" s="31" t="s">
        <v>279</v>
      </c>
      <c r="P173" s="31" t="s">
        <v>290</v>
      </c>
    </row>
    <row r="174" spans="1:16" ht="19.2" x14ac:dyDescent="0.45">
      <c r="A174" s="27">
        <v>2022</v>
      </c>
      <c r="B174" s="25" t="s">
        <v>216</v>
      </c>
      <c r="C174" s="25">
        <v>4</v>
      </c>
      <c r="D174" s="25" t="s">
        <v>218</v>
      </c>
      <c r="E174" s="25" t="s">
        <v>69</v>
      </c>
      <c r="F174" s="26">
        <v>260500</v>
      </c>
      <c r="G174" s="27" t="s">
        <v>20</v>
      </c>
      <c r="H174" s="26">
        <v>260500</v>
      </c>
      <c r="I174" s="27" t="s">
        <v>21</v>
      </c>
      <c r="J174" s="27" t="s">
        <v>243</v>
      </c>
      <c r="K174" s="28">
        <v>0</v>
      </c>
      <c r="L174" s="27" t="s">
        <v>21</v>
      </c>
      <c r="M174" s="27">
        <f>IF(tbl_subsample[[#This Row],[company_size]]="Small",1,IF(tbl_subsample[[#This Row],[company_size]]="Medium",2,3))</f>
        <v>2</v>
      </c>
      <c r="N174" s="27" t="s">
        <v>242</v>
      </c>
      <c r="O174" s="27" t="s">
        <v>279</v>
      </c>
      <c r="P174" s="27" t="s">
        <v>290</v>
      </c>
    </row>
    <row r="175" spans="1:16" ht="19.2" x14ac:dyDescent="0.45">
      <c r="A175" s="31">
        <v>2022</v>
      </c>
      <c r="B175" s="29" t="s">
        <v>214</v>
      </c>
      <c r="C175" s="29">
        <v>2</v>
      </c>
      <c r="D175" s="29" t="s">
        <v>218</v>
      </c>
      <c r="E175" s="29" t="s">
        <v>37</v>
      </c>
      <c r="F175" s="30">
        <v>260000</v>
      </c>
      <c r="G175" s="31" t="s">
        <v>20</v>
      </c>
      <c r="H175" s="30">
        <v>260000</v>
      </c>
      <c r="I175" s="31" t="s">
        <v>21</v>
      </c>
      <c r="J175" s="31" t="s">
        <v>243</v>
      </c>
      <c r="K175" s="32">
        <v>0</v>
      </c>
      <c r="L175" s="31" t="s">
        <v>21</v>
      </c>
      <c r="M175" s="31">
        <f>IF(tbl_subsample[[#This Row],[company_size]]="Small",1,IF(tbl_subsample[[#This Row],[company_size]]="Medium",2,3))</f>
        <v>2</v>
      </c>
      <c r="N175" s="31" t="s">
        <v>242</v>
      </c>
      <c r="O175" s="31" t="s">
        <v>279</v>
      </c>
      <c r="P175" s="31" t="s">
        <v>290</v>
      </c>
    </row>
    <row r="176" spans="1:16" ht="19.2" x14ac:dyDescent="0.45">
      <c r="A176" s="27">
        <v>2022</v>
      </c>
      <c r="B176" s="25" t="s">
        <v>213</v>
      </c>
      <c r="C176" s="25">
        <v>3</v>
      </c>
      <c r="D176" s="25" t="s">
        <v>218</v>
      </c>
      <c r="E176" s="25" t="s">
        <v>37</v>
      </c>
      <c r="F176" s="26">
        <v>260000</v>
      </c>
      <c r="G176" s="27" t="s">
        <v>20</v>
      </c>
      <c r="H176" s="26">
        <v>260000</v>
      </c>
      <c r="I176" s="27" t="s">
        <v>21</v>
      </c>
      <c r="J176" s="27" t="s">
        <v>243</v>
      </c>
      <c r="K176" s="28">
        <v>0</v>
      </c>
      <c r="L176" s="27" t="s">
        <v>21</v>
      </c>
      <c r="M176" s="27">
        <f>IF(tbl_subsample[[#This Row],[company_size]]="Small",1,IF(tbl_subsample[[#This Row],[company_size]]="Medium",2,3))</f>
        <v>2</v>
      </c>
      <c r="N176" s="27" t="s">
        <v>242</v>
      </c>
      <c r="O176" s="27" t="s">
        <v>279</v>
      </c>
      <c r="P176" s="27" t="s">
        <v>290</v>
      </c>
    </row>
    <row r="177" spans="1:16" ht="19.2" x14ac:dyDescent="0.45">
      <c r="A177" s="31">
        <v>2022</v>
      </c>
      <c r="B177" s="29" t="s">
        <v>216</v>
      </c>
      <c r="C177" s="29">
        <v>4</v>
      </c>
      <c r="D177" s="29" t="s">
        <v>218</v>
      </c>
      <c r="E177" s="29" t="s">
        <v>37</v>
      </c>
      <c r="F177" s="30">
        <v>260000</v>
      </c>
      <c r="G177" s="31" t="s">
        <v>20</v>
      </c>
      <c r="H177" s="30">
        <v>260000</v>
      </c>
      <c r="I177" s="31" t="s">
        <v>21</v>
      </c>
      <c r="J177" s="31" t="s">
        <v>244</v>
      </c>
      <c r="K177" s="32">
        <v>100</v>
      </c>
      <c r="L177" s="31" t="s">
        <v>21</v>
      </c>
      <c r="M177" s="31">
        <f>IF(tbl_subsample[[#This Row],[company_size]]="Small",1,IF(tbl_subsample[[#This Row],[company_size]]="Medium",2,3))</f>
        <v>2</v>
      </c>
      <c r="N177" s="31" t="s">
        <v>242</v>
      </c>
      <c r="O177" s="31" t="s">
        <v>279</v>
      </c>
      <c r="P177" s="31" t="s">
        <v>290</v>
      </c>
    </row>
    <row r="178" spans="1:16" ht="19.2" x14ac:dyDescent="0.45">
      <c r="A178" s="27">
        <v>2022</v>
      </c>
      <c r="B178" s="25" t="s">
        <v>213</v>
      </c>
      <c r="C178" s="25">
        <v>3</v>
      </c>
      <c r="D178" s="25" t="s">
        <v>218</v>
      </c>
      <c r="E178" s="25" t="s">
        <v>23</v>
      </c>
      <c r="F178" s="26">
        <v>260000</v>
      </c>
      <c r="G178" s="27" t="s">
        <v>20</v>
      </c>
      <c r="H178" s="26">
        <v>260000</v>
      </c>
      <c r="I178" s="27" t="s">
        <v>21</v>
      </c>
      <c r="J178" s="27" t="s">
        <v>244</v>
      </c>
      <c r="K178" s="28">
        <v>100</v>
      </c>
      <c r="L178" s="27" t="s">
        <v>21</v>
      </c>
      <c r="M178" s="27">
        <f>IF(tbl_subsample[[#This Row],[company_size]]="Small",1,IF(tbl_subsample[[#This Row],[company_size]]="Medium",2,3))</f>
        <v>2</v>
      </c>
      <c r="N178" s="27" t="s">
        <v>242</v>
      </c>
      <c r="O178" s="27" t="s">
        <v>279</v>
      </c>
      <c r="P178" s="27" t="s">
        <v>290</v>
      </c>
    </row>
    <row r="179" spans="1:16" ht="19.2" x14ac:dyDescent="0.45">
      <c r="A179" s="31">
        <v>2022</v>
      </c>
      <c r="B179" s="29" t="s">
        <v>213</v>
      </c>
      <c r="C179" s="29">
        <v>3</v>
      </c>
      <c r="D179" s="29" t="s">
        <v>218</v>
      </c>
      <c r="E179" s="29" t="s">
        <v>37</v>
      </c>
      <c r="F179" s="30">
        <v>250000</v>
      </c>
      <c r="G179" s="31" t="s">
        <v>20</v>
      </c>
      <c r="H179" s="30">
        <v>250000</v>
      </c>
      <c r="I179" s="31" t="s">
        <v>21</v>
      </c>
      <c r="J179" s="31" t="s">
        <v>244</v>
      </c>
      <c r="K179" s="32">
        <v>100</v>
      </c>
      <c r="L179" s="31" t="s">
        <v>21</v>
      </c>
      <c r="M179" s="31">
        <f>IF(tbl_subsample[[#This Row],[company_size]]="Small",1,IF(tbl_subsample[[#This Row],[company_size]]="Medium",2,3))</f>
        <v>2</v>
      </c>
      <c r="N179" s="31" t="s">
        <v>242</v>
      </c>
      <c r="O179" s="31" t="s">
        <v>279</v>
      </c>
      <c r="P179" s="31" t="s">
        <v>290</v>
      </c>
    </row>
    <row r="180" spans="1:16" ht="19.2" x14ac:dyDescent="0.45">
      <c r="A180" s="27">
        <v>2022</v>
      </c>
      <c r="B180" s="25" t="s">
        <v>213</v>
      </c>
      <c r="C180" s="25">
        <v>3</v>
      </c>
      <c r="D180" s="25" t="s">
        <v>218</v>
      </c>
      <c r="E180" s="25" t="s">
        <v>30</v>
      </c>
      <c r="F180" s="26">
        <v>250000</v>
      </c>
      <c r="G180" s="27" t="s">
        <v>20</v>
      </c>
      <c r="H180" s="26">
        <v>250000</v>
      </c>
      <c r="I180" s="27" t="s">
        <v>21</v>
      </c>
      <c r="J180" s="27" t="s">
        <v>243</v>
      </c>
      <c r="K180" s="28">
        <v>0</v>
      </c>
      <c r="L180" s="27" t="s">
        <v>21</v>
      </c>
      <c r="M180" s="27">
        <f>IF(tbl_subsample[[#This Row],[company_size]]="Small",1,IF(tbl_subsample[[#This Row],[company_size]]="Medium",2,3))</f>
        <v>2</v>
      </c>
      <c r="N180" s="27" t="s">
        <v>242</v>
      </c>
      <c r="O180" s="27" t="s">
        <v>279</v>
      </c>
      <c r="P180" s="27" t="s">
        <v>290</v>
      </c>
    </row>
    <row r="181" spans="1:16" ht="19.2" x14ac:dyDescent="0.45">
      <c r="A181" s="31">
        <v>2022</v>
      </c>
      <c r="B181" s="29" t="s">
        <v>213</v>
      </c>
      <c r="C181" s="29">
        <v>3</v>
      </c>
      <c r="D181" s="29" t="s">
        <v>218</v>
      </c>
      <c r="E181" s="29" t="s">
        <v>238</v>
      </c>
      <c r="F181" s="30">
        <v>250000</v>
      </c>
      <c r="G181" s="31" t="s">
        <v>20</v>
      </c>
      <c r="H181" s="30">
        <v>250000</v>
      </c>
      <c r="I181" s="31" t="s">
        <v>21</v>
      </c>
      <c r="J181" s="31" t="s">
        <v>244</v>
      </c>
      <c r="K181" s="32">
        <v>100</v>
      </c>
      <c r="L181" s="31" t="s">
        <v>21</v>
      </c>
      <c r="M181" s="31">
        <f>IF(tbl_subsample[[#This Row],[company_size]]="Small",1,IF(tbl_subsample[[#This Row],[company_size]]="Medium",2,3))</f>
        <v>2</v>
      </c>
      <c r="N181" s="31" t="s">
        <v>242</v>
      </c>
      <c r="O181" s="31" t="s">
        <v>279</v>
      </c>
      <c r="P181" s="31" t="s">
        <v>290</v>
      </c>
    </row>
    <row r="182" spans="1:16" ht="19.2" x14ac:dyDescent="0.45">
      <c r="A182" s="27">
        <v>2022</v>
      </c>
      <c r="B182" s="25" t="s">
        <v>213</v>
      </c>
      <c r="C182" s="25">
        <v>3</v>
      </c>
      <c r="D182" s="25" t="s">
        <v>218</v>
      </c>
      <c r="E182" s="25" t="s">
        <v>238</v>
      </c>
      <c r="F182" s="26">
        <v>250000</v>
      </c>
      <c r="G182" s="27" t="s">
        <v>20</v>
      </c>
      <c r="H182" s="26">
        <v>250000</v>
      </c>
      <c r="I182" s="27" t="s">
        <v>21</v>
      </c>
      <c r="J182" s="27" t="s">
        <v>244</v>
      </c>
      <c r="K182" s="28">
        <v>100</v>
      </c>
      <c r="L182" s="27" t="s">
        <v>21</v>
      </c>
      <c r="M182" s="27">
        <f>IF(tbl_subsample[[#This Row],[company_size]]="Small",1,IF(tbl_subsample[[#This Row],[company_size]]="Medium",2,3))</f>
        <v>2</v>
      </c>
      <c r="N182" s="27" t="s">
        <v>242</v>
      </c>
      <c r="O182" s="27" t="s">
        <v>279</v>
      </c>
      <c r="P182" s="27" t="s">
        <v>290</v>
      </c>
    </row>
    <row r="183" spans="1:16" ht="19.2" x14ac:dyDescent="0.45">
      <c r="A183" s="31">
        <v>2022</v>
      </c>
      <c r="B183" s="29" t="s">
        <v>213</v>
      </c>
      <c r="C183" s="29">
        <v>3</v>
      </c>
      <c r="D183" s="29" t="s">
        <v>218</v>
      </c>
      <c r="E183" s="29" t="s">
        <v>37</v>
      </c>
      <c r="F183" s="30">
        <v>250000</v>
      </c>
      <c r="G183" s="31" t="s">
        <v>20</v>
      </c>
      <c r="H183" s="30">
        <v>250000</v>
      </c>
      <c r="I183" s="31" t="s">
        <v>21</v>
      </c>
      <c r="J183" s="31" t="s">
        <v>244</v>
      </c>
      <c r="K183" s="32">
        <v>100</v>
      </c>
      <c r="L183" s="31" t="s">
        <v>21</v>
      </c>
      <c r="M183" s="31">
        <f>IF(tbl_subsample[[#This Row],[company_size]]="Small",1,IF(tbl_subsample[[#This Row],[company_size]]="Medium",2,3))</f>
        <v>2</v>
      </c>
      <c r="N183" s="31" t="s">
        <v>242</v>
      </c>
      <c r="O183" s="31" t="s">
        <v>279</v>
      </c>
      <c r="P183" s="31" t="s">
        <v>290</v>
      </c>
    </row>
    <row r="184" spans="1:16" ht="19.2" x14ac:dyDescent="0.45">
      <c r="A184" s="27">
        <v>2022</v>
      </c>
      <c r="B184" s="25" t="s">
        <v>213</v>
      </c>
      <c r="C184" s="25">
        <v>3</v>
      </c>
      <c r="D184" s="25" t="s">
        <v>218</v>
      </c>
      <c r="E184" s="25" t="s">
        <v>37</v>
      </c>
      <c r="F184" s="26">
        <v>250000</v>
      </c>
      <c r="G184" s="27" t="s">
        <v>20</v>
      </c>
      <c r="H184" s="26">
        <v>250000</v>
      </c>
      <c r="I184" s="27" t="s">
        <v>21</v>
      </c>
      <c r="J184" s="27" t="s">
        <v>244</v>
      </c>
      <c r="K184" s="28">
        <v>100</v>
      </c>
      <c r="L184" s="27" t="s">
        <v>21</v>
      </c>
      <c r="M184" s="27">
        <f>IF(tbl_subsample[[#This Row],[company_size]]="Small",1,IF(tbl_subsample[[#This Row],[company_size]]="Medium",2,3))</f>
        <v>2</v>
      </c>
      <c r="N184" s="27" t="s">
        <v>242</v>
      </c>
      <c r="O184" s="27" t="s">
        <v>279</v>
      </c>
      <c r="P184" s="27" t="s">
        <v>290</v>
      </c>
    </row>
    <row r="185" spans="1:16" ht="19.2" x14ac:dyDescent="0.45">
      <c r="A185" s="31">
        <v>2022</v>
      </c>
      <c r="B185" s="29" t="s">
        <v>213</v>
      </c>
      <c r="C185" s="29">
        <v>3</v>
      </c>
      <c r="D185" s="29" t="s">
        <v>218</v>
      </c>
      <c r="E185" s="29" t="s">
        <v>32</v>
      </c>
      <c r="F185" s="30">
        <v>250000</v>
      </c>
      <c r="G185" s="31" t="s">
        <v>20</v>
      </c>
      <c r="H185" s="30">
        <v>250000</v>
      </c>
      <c r="I185" s="31" t="s">
        <v>21</v>
      </c>
      <c r="J185" s="31" t="s">
        <v>243</v>
      </c>
      <c r="K185" s="32">
        <v>0</v>
      </c>
      <c r="L185" s="31" t="s">
        <v>21</v>
      </c>
      <c r="M185" s="31">
        <f>IF(tbl_subsample[[#This Row],[company_size]]="Small",1,IF(tbl_subsample[[#This Row],[company_size]]="Medium",2,3))</f>
        <v>2</v>
      </c>
      <c r="N185" s="31" t="s">
        <v>242</v>
      </c>
      <c r="O185" s="31" t="s">
        <v>279</v>
      </c>
      <c r="P185" s="31" t="s">
        <v>290</v>
      </c>
    </row>
    <row r="186" spans="1:16" ht="19.2" x14ac:dyDescent="0.45">
      <c r="A186" s="27">
        <v>2022</v>
      </c>
      <c r="B186" s="25" t="s">
        <v>213</v>
      </c>
      <c r="C186" s="25">
        <v>3</v>
      </c>
      <c r="D186" s="25" t="s">
        <v>218</v>
      </c>
      <c r="E186" s="25" t="s">
        <v>32</v>
      </c>
      <c r="F186" s="26">
        <v>250000</v>
      </c>
      <c r="G186" s="27" t="s">
        <v>20</v>
      </c>
      <c r="H186" s="26">
        <v>250000</v>
      </c>
      <c r="I186" s="27" t="s">
        <v>21</v>
      </c>
      <c r="J186" s="27" t="s">
        <v>243</v>
      </c>
      <c r="K186" s="28">
        <v>0</v>
      </c>
      <c r="L186" s="27" t="s">
        <v>21</v>
      </c>
      <c r="M186" s="27">
        <f>IF(tbl_subsample[[#This Row],[company_size]]="Small",1,IF(tbl_subsample[[#This Row],[company_size]]="Medium",2,3))</f>
        <v>2</v>
      </c>
      <c r="N186" s="27" t="s">
        <v>242</v>
      </c>
      <c r="O186" s="27" t="s">
        <v>279</v>
      </c>
      <c r="P186" s="27" t="s">
        <v>290</v>
      </c>
    </row>
    <row r="187" spans="1:16" ht="19.2" x14ac:dyDescent="0.45">
      <c r="A187" s="31">
        <v>2022</v>
      </c>
      <c r="B187" s="29" t="s">
        <v>213</v>
      </c>
      <c r="C187" s="29">
        <v>3</v>
      </c>
      <c r="D187" s="29" t="s">
        <v>218</v>
      </c>
      <c r="E187" s="29" t="s">
        <v>37</v>
      </c>
      <c r="F187" s="30">
        <v>250000</v>
      </c>
      <c r="G187" s="31" t="s">
        <v>20</v>
      </c>
      <c r="H187" s="30">
        <v>250000</v>
      </c>
      <c r="I187" s="31" t="s">
        <v>21</v>
      </c>
      <c r="J187" s="31" t="s">
        <v>243</v>
      </c>
      <c r="K187" s="32">
        <v>0</v>
      </c>
      <c r="L187" s="31" t="s">
        <v>21</v>
      </c>
      <c r="M187" s="31">
        <f>IF(tbl_subsample[[#This Row],[company_size]]="Small",1,IF(tbl_subsample[[#This Row],[company_size]]="Medium",2,3))</f>
        <v>2</v>
      </c>
      <c r="N187" s="31" t="s">
        <v>242</v>
      </c>
      <c r="O187" s="31" t="s">
        <v>279</v>
      </c>
      <c r="P187" s="31" t="s">
        <v>290</v>
      </c>
    </row>
    <row r="188" spans="1:16" ht="19.2" x14ac:dyDescent="0.45">
      <c r="A188" s="27">
        <v>2022</v>
      </c>
      <c r="B188" s="25" t="s">
        <v>213</v>
      </c>
      <c r="C188" s="25">
        <v>3</v>
      </c>
      <c r="D188" s="25" t="s">
        <v>218</v>
      </c>
      <c r="E188" s="25" t="s">
        <v>238</v>
      </c>
      <c r="F188" s="26">
        <v>250000</v>
      </c>
      <c r="G188" s="27" t="s">
        <v>20</v>
      </c>
      <c r="H188" s="26">
        <v>250000</v>
      </c>
      <c r="I188" s="27" t="s">
        <v>21</v>
      </c>
      <c r="J188" s="27" t="s">
        <v>243</v>
      </c>
      <c r="K188" s="28">
        <v>0</v>
      </c>
      <c r="L188" s="27" t="s">
        <v>21</v>
      </c>
      <c r="M188" s="27">
        <f>IF(tbl_subsample[[#This Row],[company_size]]="Small",1,IF(tbl_subsample[[#This Row],[company_size]]="Medium",2,3))</f>
        <v>2</v>
      </c>
      <c r="N188" s="27" t="s">
        <v>242</v>
      </c>
      <c r="O188" s="27" t="s">
        <v>279</v>
      </c>
      <c r="P188" s="27" t="s">
        <v>290</v>
      </c>
    </row>
    <row r="189" spans="1:16" ht="19.2" x14ac:dyDescent="0.45">
      <c r="A189" s="31">
        <v>2022</v>
      </c>
      <c r="B189" s="29" t="s">
        <v>213</v>
      </c>
      <c r="C189" s="29">
        <v>3</v>
      </c>
      <c r="D189" s="29" t="s">
        <v>218</v>
      </c>
      <c r="E189" s="29" t="s">
        <v>45</v>
      </c>
      <c r="F189" s="30">
        <v>250000</v>
      </c>
      <c r="G189" s="31" t="s">
        <v>20</v>
      </c>
      <c r="H189" s="30">
        <v>250000</v>
      </c>
      <c r="I189" s="31" t="s">
        <v>21</v>
      </c>
      <c r="J189" s="31" t="s">
        <v>243</v>
      </c>
      <c r="K189" s="32">
        <v>0</v>
      </c>
      <c r="L189" s="31" t="s">
        <v>21</v>
      </c>
      <c r="M189" s="31">
        <f>IF(tbl_subsample[[#This Row],[company_size]]="Small",1,IF(tbl_subsample[[#This Row],[company_size]]="Medium",2,3))</f>
        <v>2</v>
      </c>
      <c r="N189" s="31" t="s">
        <v>242</v>
      </c>
      <c r="O189" s="31" t="s">
        <v>279</v>
      </c>
      <c r="P189" s="31" t="s">
        <v>290</v>
      </c>
    </row>
    <row r="190" spans="1:16" ht="19.2" x14ac:dyDescent="0.45">
      <c r="A190" s="27">
        <v>2022</v>
      </c>
      <c r="B190" s="25" t="s">
        <v>213</v>
      </c>
      <c r="C190" s="25">
        <v>3</v>
      </c>
      <c r="D190" s="25" t="s">
        <v>218</v>
      </c>
      <c r="E190" s="25" t="s">
        <v>37</v>
      </c>
      <c r="F190" s="26">
        <v>250000</v>
      </c>
      <c r="G190" s="27" t="s">
        <v>20</v>
      </c>
      <c r="H190" s="26">
        <v>250000</v>
      </c>
      <c r="I190" s="27" t="s">
        <v>21</v>
      </c>
      <c r="J190" s="27" t="s">
        <v>243</v>
      </c>
      <c r="K190" s="28">
        <v>0</v>
      </c>
      <c r="L190" s="27" t="s">
        <v>21</v>
      </c>
      <c r="M190" s="27">
        <f>IF(tbl_subsample[[#This Row],[company_size]]="Small",1,IF(tbl_subsample[[#This Row],[company_size]]="Medium",2,3))</f>
        <v>2</v>
      </c>
      <c r="N190" s="27" t="s">
        <v>242</v>
      </c>
      <c r="O190" s="27" t="s">
        <v>279</v>
      </c>
      <c r="P190" s="27" t="s">
        <v>290</v>
      </c>
    </row>
    <row r="191" spans="1:16" ht="19.2" x14ac:dyDescent="0.45">
      <c r="A191" s="31">
        <v>2022</v>
      </c>
      <c r="B191" s="29" t="s">
        <v>213</v>
      </c>
      <c r="C191" s="29">
        <v>3</v>
      </c>
      <c r="D191" s="29" t="s">
        <v>218</v>
      </c>
      <c r="E191" s="29" t="s">
        <v>37</v>
      </c>
      <c r="F191" s="30">
        <v>250000</v>
      </c>
      <c r="G191" s="31" t="s">
        <v>20</v>
      </c>
      <c r="H191" s="30">
        <v>250000</v>
      </c>
      <c r="I191" s="31" t="s">
        <v>21</v>
      </c>
      <c r="J191" s="31" t="s">
        <v>243</v>
      </c>
      <c r="K191" s="32">
        <v>0</v>
      </c>
      <c r="L191" s="31" t="s">
        <v>21</v>
      </c>
      <c r="M191" s="31">
        <f>IF(tbl_subsample[[#This Row],[company_size]]="Small",1,IF(tbl_subsample[[#This Row],[company_size]]="Medium",2,3))</f>
        <v>2</v>
      </c>
      <c r="N191" s="31" t="s">
        <v>242</v>
      </c>
      <c r="O191" s="31" t="s">
        <v>279</v>
      </c>
      <c r="P191" s="31" t="s">
        <v>290</v>
      </c>
    </row>
    <row r="192" spans="1:16" ht="19.2" x14ac:dyDescent="0.45">
      <c r="A192" s="27">
        <v>2022</v>
      </c>
      <c r="B192" s="25" t="s">
        <v>213</v>
      </c>
      <c r="C192" s="25">
        <v>3</v>
      </c>
      <c r="D192" s="25" t="s">
        <v>218</v>
      </c>
      <c r="E192" s="25" t="s">
        <v>45</v>
      </c>
      <c r="F192" s="26">
        <v>250000</v>
      </c>
      <c r="G192" s="27" t="s">
        <v>20</v>
      </c>
      <c r="H192" s="26">
        <v>250000</v>
      </c>
      <c r="I192" s="27" t="s">
        <v>21</v>
      </c>
      <c r="J192" s="27" t="s">
        <v>243</v>
      </c>
      <c r="K192" s="28">
        <v>0</v>
      </c>
      <c r="L192" s="27" t="s">
        <v>21</v>
      </c>
      <c r="M192" s="27">
        <f>IF(tbl_subsample[[#This Row],[company_size]]="Small",1,IF(tbl_subsample[[#This Row],[company_size]]="Medium",2,3))</f>
        <v>2</v>
      </c>
      <c r="N192" s="27" t="s">
        <v>242</v>
      </c>
      <c r="O192" s="27" t="s">
        <v>279</v>
      </c>
      <c r="P192" s="27" t="s">
        <v>290</v>
      </c>
    </row>
    <row r="193" spans="1:16" ht="19.2" x14ac:dyDescent="0.45">
      <c r="A193" s="31">
        <v>2022</v>
      </c>
      <c r="B193" s="29" t="s">
        <v>213</v>
      </c>
      <c r="C193" s="29">
        <v>3</v>
      </c>
      <c r="D193" s="29" t="s">
        <v>218</v>
      </c>
      <c r="E193" s="29" t="s">
        <v>37</v>
      </c>
      <c r="F193" s="30">
        <v>250000</v>
      </c>
      <c r="G193" s="31" t="s">
        <v>20</v>
      </c>
      <c r="H193" s="30">
        <v>250000</v>
      </c>
      <c r="I193" s="31" t="s">
        <v>21</v>
      </c>
      <c r="J193" s="31" t="s">
        <v>243</v>
      </c>
      <c r="K193" s="32">
        <v>0</v>
      </c>
      <c r="L193" s="31" t="s">
        <v>21</v>
      </c>
      <c r="M193" s="31">
        <f>IF(tbl_subsample[[#This Row],[company_size]]="Small",1,IF(tbl_subsample[[#This Row],[company_size]]="Medium",2,3))</f>
        <v>2</v>
      </c>
      <c r="N193" s="31" t="s">
        <v>242</v>
      </c>
      <c r="O193" s="31" t="s">
        <v>279</v>
      </c>
      <c r="P193" s="31" t="s">
        <v>290</v>
      </c>
    </row>
    <row r="194" spans="1:16" ht="19.2" x14ac:dyDescent="0.45">
      <c r="A194" s="27">
        <v>2022</v>
      </c>
      <c r="B194" s="25" t="s">
        <v>213</v>
      </c>
      <c r="C194" s="25">
        <v>3</v>
      </c>
      <c r="D194" s="25" t="s">
        <v>218</v>
      </c>
      <c r="E194" s="25" t="s">
        <v>30</v>
      </c>
      <c r="F194" s="26">
        <v>249500</v>
      </c>
      <c r="G194" s="27" t="s">
        <v>20</v>
      </c>
      <c r="H194" s="26">
        <v>249500</v>
      </c>
      <c r="I194" s="27" t="s">
        <v>21</v>
      </c>
      <c r="J194" s="27" t="s">
        <v>243</v>
      </c>
      <c r="K194" s="28">
        <v>0</v>
      </c>
      <c r="L194" s="27" t="s">
        <v>21</v>
      </c>
      <c r="M194" s="27">
        <f>IF(tbl_subsample[[#This Row],[company_size]]="Small",1,IF(tbl_subsample[[#This Row],[company_size]]="Medium",2,3))</f>
        <v>2</v>
      </c>
      <c r="N194" s="27" t="s">
        <v>242</v>
      </c>
      <c r="O194" s="27" t="s">
        <v>279</v>
      </c>
      <c r="P194" s="27" t="s">
        <v>290</v>
      </c>
    </row>
    <row r="195" spans="1:16" ht="19.2" x14ac:dyDescent="0.45">
      <c r="A195" s="31">
        <v>2022</v>
      </c>
      <c r="B195" s="29" t="s">
        <v>213</v>
      </c>
      <c r="C195" s="29">
        <v>3</v>
      </c>
      <c r="D195" s="29" t="s">
        <v>218</v>
      </c>
      <c r="E195" s="29" t="s">
        <v>23</v>
      </c>
      <c r="F195" s="30">
        <v>249500</v>
      </c>
      <c r="G195" s="31" t="s">
        <v>20</v>
      </c>
      <c r="H195" s="30">
        <v>249500</v>
      </c>
      <c r="I195" s="31" t="s">
        <v>21</v>
      </c>
      <c r="J195" s="31" t="s">
        <v>243</v>
      </c>
      <c r="K195" s="32">
        <v>0</v>
      </c>
      <c r="L195" s="31" t="s">
        <v>21</v>
      </c>
      <c r="M195" s="31">
        <f>IF(tbl_subsample[[#This Row],[company_size]]="Small",1,IF(tbl_subsample[[#This Row],[company_size]]="Medium",2,3))</f>
        <v>2</v>
      </c>
      <c r="N195" s="31" t="s">
        <v>242</v>
      </c>
      <c r="O195" s="31" t="s">
        <v>279</v>
      </c>
      <c r="P195" s="31" t="s">
        <v>290</v>
      </c>
    </row>
    <row r="196" spans="1:16" ht="19.2" x14ac:dyDescent="0.45">
      <c r="A196" s="27">
        <v>2022</v>
      </c>
      <c r="B196" s="25" t="s">
        <v>213</v>
      </c>
      <c r="C196" s="25">
        <v>3</v>
      </c>
      <c r="D196" s="25" t="s">
        <v>218</v>
      </c>
      <c r="E196" s="25" t="s">
        <v>52</v>
      </c>
      <c r="F196" s="26">
        <v>249500</v>
      </c>
      <c r="G196" s="27" t="s">
        <v>20</v>
      </c>
      <c r="H196" s="26">
        <v>249500</v>
      </c>
      <c r="I196" s="27" t="s">
        <v>21</v>
      </c>
      <c r="J196" s="27" t="s">
        <v>243</v>
      </c>
      <c r="K196" s="28">
        <v>0</v>
      </c>
      <c r="L196" s="27" t="s">
        <v>21</v>
      </c>
      <c r="M196" s="27">
        <f>IF(tbl_subsample[[#This Row],[company_size]]="Small",1,IF(tbl_subsample[[#This Row],[company_size]]="Medium",2,3))</f>
        <v>2</v>
      </c>
      <c r="N196" s="27" t="s">
        <v>242</v>
      </c>
      <c r="O196" s="27" t="s">
        <v>279</v>
      </c>
      <c r="P196" s="27" t="s">
        <v>290</v>
      </c>
    </row>
    <row r="197" spans="1:16" ht="19.2" x14ac:dyDescent="0.45">
      <c r="A197" s="31">
        <v>2022</v>
      </c>
      <c r="B197" s="29" t="s">
        <v>213</v>
      </c>
      <c r="C197" s="29">
        <v>3</v>
      </c>
      <c r="D197" s="29" t="s">
        <v>218</v>
      </c>
      <c r="E197" s="29" t="s">
        <v>69</v>
      </c>
      <c r="F197" s="30">
        <v>249260</v>
      </c>
      <c r="G197" s="31" t="s">
        <v>20</v>
      </c>
      <c r="H197" s="30">
        <v>249260</v>
      </c>
      <c r="I197" s="31" t="s">
        <v>21</v>
      </c>
      <c r="J197" s="31" t="s">
        <v>243</v>
      </c>
      <c r="K197" s="32">
        <v>0</v>
      </c>
      <c r="L197" s="31" t="s">
        <v>21</v>
      </c>
      <c r="M197" s="31">
        <f>IF(tbl_subsample[[#This Row],[company_size]]="Small",1,IF(tbl_subsample[[#This Row],[company_size]]="Medium",2,3))</f>
        <v>2</v>
      </c>
      <c r="N197" s="31" t="s">
        <v>242</v>
      </c>
      <c r="O197" s="31" t="s">
        <v>278</v>
      </c>
      <c r="P197" s="31" t="s">
        <v>290</v>
      </c>
    </row>
    <row r="198" spans="1:16" ht="19.2" x14ac:dyDescent="0.45">
      <c r="A198" s="27">
        <v>2022</v>
      </c>
      <c r="B198" s="25" t="s">
        <v>213</v>
      </c>
      <c r="C198" s="25">
        <v>3</v>
      </c>
      <c r="D198" s="25" t="s">
        <v>218</v>
      </c>
      <c r="E198" s="25" t="s">
        <v>35</v>
      </c>
      <c r="F198" s="26">
        <v>248700</v>
      </c>
      <c r="G198" s="27" t="s">
        <v>20</v>
      </c>
      <c r="H198" s="26">
        <v>248700</v>
      </c>
      <c r="I198" s="27" t="s">
        <v>21</v>
      </c>
      <c r="J198" s="27" t="s">
        <v>243</v>
      </c>
      <c r="K198" s="28">
        <v>0</v>
      </c>
      <c r="L198" s="27" t="s">
        <v>21</v>
      </c>
      <c r="M198" s="27">
        <f>IF(tbl_subsample[[#This Row],[company_size]]="Small",1,IF(tbl_subsample[[#This Row],[company_size]]="Medium",2,3))</f>
        <v>2</v>
      </c>
      <c r="N198" s="27" t="s">
        <v>242</v>
      </c>
      <c r="O198" s="27" t="s">
        <v>278</v>
      </c>
      <c r="P198" s="27" t="s">
        <v>290</v>
      </c>
    </row>
    <row r="199" spans="1:16" ht="19.2" x14ac:dyDescent="0.45">
      <c r="A199" s="31">
        <v>2022</v>
      </c>
      <c r="B199" s="29" t="s">
        <v>213</v>
      </c>
      <c r="C199" s="29">
        <v>3</v>
      </c>
      <c r="D199" s="29" t="s">
        <v>218</v>
      </c>
      <c r="E199" s="29" t="s">
        <v>118</v>
      </c>
      <c r="F199" s="30">
        <v>248400</v>
      </c>
      <c r="G199" s="31" t="s">
        <v>20</v>
      </c>
      <c r="H199" s="30">
        <v>248400</v>
      </c>
      <c r="I199" s="31" t="s">
        <v>24</v>
      </c>
      <c r="J199" s="31" t="s">
        <v>244</v>
      </c>
      <c r="K199" s="32">
        <v>100</v>
      </c>
      <c r="L199" s="31" t="s">
        <v>24</v>
      </c>
      <c r="M199" s="31">
        <f>IF(tbl_subsample[[#This Row],[company_size]]="Small",1,IF(tbl_subsample[[#This Row],[company_size]]="Medium",2,3))</f>
        <v>2</v>
      </c>
      <c r="N199" s="31" t="s">
        <v>242</v>
      </c>
      <c r="O199" s="31" t="s">
        <v>278</v>
      </c>
      <c r="P199" s="31" t="s">
        <v>290</v>
      </c>
    </row>
    <row r="200" spans="1:16" ht="19.2" x14ac:dyDescent="0.45">
      <c r="A200" s="27">
        <v>2022</v>
      </c>
      <c r="B200" s="25" t="s">
        <v>213</v>
      </c>
      <c r="C200" s="25">
        <v>3</v>
      </c>
      <c r="D200" s="25" t="s">
        <v>218</v>
      </c>
      <c r="E200" s="25" t="s">
        <v>69</v>
      </c>
      <c r="F200" s="26">
        <v>247500</v>
      </c>
      <c r="G200" s="27" t="s">
        <v>20</v>
      </c>
      <c r="H200" s="26">
        <v>247500</v>
      </c>
      <c r="I200" s="27" t="s">
        <v>21</v>
      </c>
      <c r="J200" s="27" t="s">
        <v>243</v>
      </c>
      <c r="K200" s="28">
        <v>0</v>
      </c>
      <c r="L200" s="27" t="s">
        <v>21</v>
      </c>
      <c r="M200" s="27">
        <f>IF(tbl_subsample[[#This Row],[company_size]]="Small",1,IF(tbl_subsample[[#This Row],[company_size]]="Medium",2,3))</f>
        <v>2</v>
      </c>
      <c r="N200" s="27" t="s">
        <v>242</v>
      </c>
      <c r="O200" s="27" t="s">
        <v>278</v>
      </c>
      <c r="P200" s="27" t="s">
        <v>290</v>
      </c>
    </row>
    <row r="201" spans="1:16" ht="19.2" x14ac:dyDescent="0.45">
      <c r="A201" s="31">
        <v>2022</v>
      </c>
      <c r="B201" s="29" t="s">
        <v>213</v>
      </c>
      <c r="C201" s="29">
        <v>3</v>
      </c>
      <c r="D201" s="29" t="s">
        <v>218</v>
      </c>
      <c r="E201" s="29" t="s">
        <v>35</v>
      </c>
      <c r="F201" s="30">
        <v>247500</v>
      </c>
      <c r="G201" s="31" t="s">
        <v>20</v>
      </c>
      <c r="H201" s="30">
        <v>247500</v>
      </c>
      <c r="I201" s="31" t="s">
        <v>21</v>
      </c>
      <c r="J201" s="31" t="s">
        <v>243</v>
      </c>
      <c r="K201" s="32">
        <v>0</v>
      </c>
      <c r="L201" s="31" t="s">
        <v>21</v>
      </c>
      <c r="M201" s="31">
        <f>IF(tbl_subsample[[#This Row],[company_size]]="Small",1,IF(tbl_subsample[[#This Row],[company_size]]="Medium",2,3))</f>
        <v>2</v>
      </c>
      <c r="N201" s="31" t="s">
        <v>242</v>
      </c>
      <c r="O201" s="31" t="s">
        <v>278</v>
      </c>
      <c r="P201" s="31" t="s">
        <v>290</v>
      </c>
    </row>
    <row r="202" spans="1:16" ht="19.2" x14ac:dyDescent="0.45">
      <c r="A202" s="27">
        <v>2022</v>
      </c>
      <c r="B202" s="25" t="s">
        <v>213</v>
      </c>
      <c r="C202" s="25">
        <v>3</v>
      </c>
      <c r="D202" s="25" t="s">
        <v>218</v>
      </c>
      <c r="E202" s="25" t="s">
        <v>23</v>
      </c>
      <c r="F202" s="26">
        <v>247500</v>
      </c>
      <c r="G202" s="27" t="s">
        <v>20</v>
      </c>
      <c r="H202" s="26">
        <v>247500</v>
      </c>
      <c r="I202" s="27" t="s">
        <v>21</v>
      </c>
      <c r="J202" s="27" t="s">
        <v>243</v>
      </c>
      <c r="K202" s="28">
        <v>0</v>
      </c>
      <c r="L202" s="27" t="s">
        <v>21</v>
      </c>
      <c r="M202" s="27">
        <f>IF(tbl_subsample[[#This Row],[company_size]]="Small",1,IF(tbl_subsample[[#This Row],[company_size]]="Medium",2,3))</f>
        <v>2</v>
      </c>
      <c r="N202" s="27" t="s">
        <v>242</v>
      </c>
      <c r="O202" s="27" t="s">
        <v>278</v>
      </c>
      <c r="P202" s="27" t="s">
        <v>290</v>
      </c>
    </row>
    <row r="203" spans="1:16" ht="19.2" x14ac:dyDescent="0.45">
      <c r="A203" s="31">
        <v>2022</v>
      </c>
      <c r="B203" s="29" t="s">
        <v>213</v>
      </c>
      <c r="C203" s="29">
        <v>3</v>
      </c>
      <c r="D203" s="29" t="s">
        <v>218</v>
      </c>
      <c r="E203" s="29" t="s">
        <v>37</v>
      </c>
      <c r="F203" s="30">
        <v>247500</v>
      </c>
      <c r="G203" s="31" t="s">
        <v>20</v>
      </c>
      <c r="H203" s="30">
        <v>247500</v>
      </c>
      <c r="I203" s="31" t="s">
        <v>21</v>
      </c>
      <c r="J203" s="31" t="s">
        <v>243</v>
      </c>
      <c r="K203" s="32">
        <v>0</v>
      </c>
      <c r="L203" s="31" t="s">
        <v>21</v>
      </c>
      <c r="M203" s="31">
        <f>IF(tbl_subsample[[#This Row],[company_size]]="Small",1,IF(tbl_subsample[[#This Row],[company_size]]="Medium",2,3))</f>
        <v>2</v>
      </c>
      <c r="N203" s="31" t="s">
        <v>242</v>
      </c>
      <c r="O203" s="31" t="s">
        <v>278</v>
      </c>
      <c r="P203" s="31" t="s">
        <v>290</v>
      </c>
    </row>
    <row r="204" spans="1:16" ht="19.2" x14ac:dyDescent="0.45">
      <c r="A204" s="27">
        <v>2022</v>
      </c>
      <c r="B204" s="25" t="s">
        <v>213</v>
      </c>
      <c r="C204" s="25">
        <v>3</v>
      </c>
      <c r="D204" s="25" t="s">
        <v>218</v>
      </c>
      <c r="E204" s="25" t="s">
        <v>35</v>
      </c>
      <c r="F204" s="26">
        <v>246000</v>
      </c>
      <c r="G204" s="27" t="s">
        <v>20</v>
      </c>
      <c r="H204" s="26">
        <v>246000</v>
      </c>
      <c r="I204" s="27" t="s">
        <v>21</v>
      </c>
      <c r="J204" s="27" t="s">
        <v>244</v>
      </c>
      <c r="K204" s="28">
        <v>100</v>
      </c>
      <c r="L204" s="27" t="s">
        <v>21</v>
      </c>
      <c r="M204" s="27">
        <f>IF(tbl_subsample[[#This Row],[company_size]]="Small",1,IF(tbl_subsample[[#This Row],[company_size]]="Medium",2,3))</f>
        <v>2</v>
      </c>
      <c r="N204" s="27" t="s">
        <v>242</v>
      </c>
      <c r="O204" s="27" t="s">
        <v>278</v>
      </c>
      <c r="P204" s="27" t="s">
        <v>290</v>
      </c>
    </row>
    <row r="205" spans="1:16" ht="19.2" x14ac:dyDescent="0.45">
      <c r="A205" s="31">
        <v>2022</v>
      </c>
      <c r="B205" s="29" t="s">
        <v>213</v>
      </c>
      <c r="C205" s="29">
        <v>3</v>
      </c>
      <c r="D205" s="29" t="s">
        <v>218</v>
      </c>
      <c r="E205" s="29" t="s">
        <v>35</v>
      </c>
      <c r="F205" s="30">
        <v>246000</v>
      </c>
      <c r="G205" s="31" t="s">
        <v>20</v>
      </c>
      <c r="H205" s="30">
        <v>246000</v>
      </c>
      <c r="I205" s="31" t="s">
        <v>21</v>
      </c>
      <c r="J205" s="31" t="s">
        <v>244</v>
      </c>
      <c r="K205" s="32">
        <v>100</v>
      </c>
      <c r="L205" s="31" t="s">
        <v>21</v>
      </c>
      <c r="M205" s="31">
        <f>IF(tbl_subsample[[#This Row],[company_size]]="Small",1,IF(tbl_subsample[[#This Row],[company_size]]="Medium",2,3))</f>
        <v>2</v>
      </c>
      <c r="N205" s="31" t="s">
        <v>242</v>
      </c>
      <c r="O205" s="31" t="s">
        <v>278</v>
      </c>
      <c r="P205" s="31" t="s">
        <v>290</v>
      </c>
    </row>
    <row r="206" spans="1:16" ht="19.2" x14ac:dyDescent="0.45">
      <c r="A206" s="27">
        <v>2022</v>
      </c>
      <c r="B206" s="25" t="s">
        <v>213</v>
      </c>
      <c r="C206" s="25">
        <v>3</v>
      </c>
      <c r="D206" s="25" t="s">
        <v>218</v>
      </c>
      <c r="E206" s="25" t="s">
        <v>69</v>
      </c>
      <c r="F206" s="26">
        <v>245100</v>
      </c>
      <c r="G206" s="27" t="s">
        <v>20</v>
      </c>
      <c r="H206" s="26">
        <v>245100</v>
      </c>
      <c r="I206" s="27" t="s">
        <v>21</v>
      </c>
      <c r="J206" s="27" t="s">
        <v>243</v>
      </c>
      <c r="K206" s="28">
        <v>0</v>
      </c>
      <c r="L206" s="27" t="s">
        <v>21</v>
      </c>
      <c r="M206" s="27">
        <f>IF(tbl_subsample[[#This Row],[company_size]]="Small",1,IF(tbl_subsample[[#This Row],[company_size]]="Medium",2,3))</f>
        <v>2</v>
      </c>
      <c r="N206" s="27" t="s">
        <v>242</v>
      </c>
      <c r="O206" s="27" t="s">
        <v>278</v>
      </c>
      <c r="P206" s="27" t="s">
        <v>290</v>
      </c>
    </row>
    <row r="207" spans="1:16" ht="19.2" x14ac:dyDescent="0.45">
      <c r="A207" s="31">
        <v>2022</v>
      </c>
      <c r="B207" s="29" t="s">
        <v>213</v>
      </c>
      <c r="C207" s="29">
        <v>3</v>
      </c>
      <c r="D207" s="29" t="s">
        <v>218</v>
      </c>
      <c r="E207" s="29" t="s">
        <v>23</v>
      </c>
      <c r="F207" s="30">
        <v>245000</v>
      </c>
      <c r="G207" s="31" t="s">
        <v>20</v>
      </c>
      <c r="H207" s="30">
        <v>245000</v>
      </c>
      <c r="I207" s="31" t="s">
        <v>21</v>
      </c>
      <c r="J207" s="31" t="s">
        <v>243</v>
      </c>
      <c r="K207" s="32">
        <v>0</v>
      </c>
      <c r="L207" s="31" t="s">
        <v>21</v>
      </c>
      <c r="M207" s="31">
        <f>IF(tbl_subsample[[#This Row],[company_size]]="Small",1,IF(tbl_subsample[[#This Row],[company_size]]="Medium",2,3))</f>
        <v>2</v>
      </c>
      <c r="N207" s="31" t="s">
        <v>242</v>
      </c>
      <c r="O207" s="31" t="s">
        <v>278</v>
      </c>
      <c r="P207" s="31" t="s">
        <v>290</v>
      </c>
    </row>
    <row r="208" spans="1:16" ht="19.2" x14ac:dyDescent="0.45">
      <c r="A208" s="27">
        <v>2022</v>
      </c>
      <c r="B208" s="25" t="s">
        <v>213</v>
      </c>
      <c r="C208" s="25">
        <v>3</v>
      </c>
      <c r="D208" s="25" t="s">
        <v>218</v>
      </c>
      <c r="E208" s="25" t="s">
        <v>32</v>
      </c>
      <c r="F208" s="26">
        <v>245000</v>
      </c>
      <c r="G208" s="27" t="s">
        <v>20</v>
      </c>
      <c r="H208" s="26">
        <v>245000</v>
      </c>
      <c r="I208" s="27" t="s">
        <v>21</v>
      </c>
      <c r="J208" s="27" t="s">
        <v>243</v>
      </c>
      <c r="K208" s="28">
        <v>0</v>
      </c>
      <c r="L208" s="27" t="s">
        <v>21</v>
      </c>
      <c r="M208" s="27">
        <f>IF(tbl_subsample[[#This Row],[company_size]]="Small",1,IF(tbl_subsample[[#This Row],[company_size]]="Medium",2,3))</f>
        <v>2</v>
      </c>
      <c r="N208" s="27" t="s">
        <v>242</v>
      </c>
      <c r="O208" s="27" t="s">
        <v>278</v>
      </c>
      <c r="P208" s="27" t="s">
        <v>290</v>
      </c>
    </row>
    <row r="209" spans="1:16" ht="19.2" x14ac:dyDescent="0.45">
      <c r="A209" s="31">
        <v>2022</v>
      </c>
      <c r="B209" s="29" t="s">
        <v>213</v>
      </c>
      <c r="C209" s="29">
        <v>3</v>
      </c>
      <c r="D209" s="29" t="s">
        <v>218</v>
      </c>
      <c r="E209" s="29" t="s">
        <v>23</v>
      </c>
      <c r="F209" s="30">
        <v>245000</v>
      </c>
      <c r="G209" s="31" t="s">
        <v>20</v>
      </c>
      <c r="H209" s="30">
        <v>245000</v>
      </c>
      <c r="I209" s="31" t="s">
        <v>21</v>
      </c>
      <c r="J209" s="31" t="s">
        <v>243</v>
      </c>
      <c r="K209" s="32">
        <v>0</v>
      </c>
      <c r="L209" s="31" t="s">
        <v>21</v>
      </c>
      <c r="M209" s="31">
        <f>IF(tbl_subsample[[#This Row],[company_size]]="Small",1,IF(tbl_subsample[[#This Row],[company_size]]="Medium",2,3))</f>
        <v>2</v>
      </c>
      <c r="N209" s="31" t="s">
        <v>242</v>
      </c>
      <c r="O209" s="31" t="s">
        <v>278</v>
      </c>
      <c r="P209" s="31" t="s">
        <v>290</v>
      </c>
    </row>
    <row r="210" spans="1:16" ht="19.2" x14ac:dyDescent="0.45">
      <c r="A210" s="27">
        <v>2022</v>
      </c>
      <c r="B210" s="25" t="s">
        <v>213</v>
      </c>
      <c r="C210" s="25">
        <v>3</v>
      </c>
      <c r="D210" s="25" t="s">
        <v>218</v>
      </c>
      <c r="E210" s="25" t="s">
        <v>23</v>
      </c>
      <c r="F210" s="26">
        <v>243900</v>
      </c>
      <c r="G210" s="27" t="s">
        <v>20</v>
      </c>
      <c r="H210" s="26">
        <v>243900</v>
      </c>
      <c r="I210" s="27" t="s">
        <v>21</v>
      </c>
      <c r="J210" s="27" t="s">
        <v>244</v>
      </c>
      <c r="K210" s="28">
        <v>100</v>
      </c>
      <c r="L210" s="27" t="s">
        <v>21</v>
      </c>
      <c r="M210" s="27">
        <f>IF(tbl_subsample[[#This Row],[company_size]]="Small",1,IF(tbl_subsample[[#This Row],[company_size]]="Medium",2,3))</f>
        <v>2</v>
      </c>
      <c r="N210" s="27" t="s">
        <v>242</v>
      </c>
      <c r="O210" s="27" t="s">
        <v>278</v>
      </c>
      <c r="P210" s="27" t="s">
        <v>290</v>
      </c>
    </row>
    <row r="211" spans="1:16" ht="19.2" x14ac:dyDescent="0.45">
      <c r="A211" s="31">
        <v>2022</v>
      </c>
      <c r="B211" s="29" t="s">
        <v>213</v>
      </c>
      <c r="C211" s="29">
        <v>3</v>
      </c>
      <c r="D211" s="29" t="s">
        <v>218</v>
      </c>
      <c r="E211" s="29" t="s">
        <v>37</v>
      </c>
      <c r="F211" s="30">
        <v>243900</v>
      </c>
      <c r="G211" s="31" t="s">
        <v>20</v>
      </c>
      <c r="H211" s="30">
        <v>243900</v>
      </c>
      <c r="I211" s="31" t="s">
        <v>21</v>
      </c>
      <c r="J211" s="31" t="s">
        <v>244</v>
      </c>
      <c r="K211" s="32">
        <v>100</v>
      </c>
      <c r="L211" s="31" t="s">
        <v>21</v>
      </c>
      <c r="M211" s="31">
        <f>IF(tbl_subsample[[#This Row],[company_size]]="Small",1,IF(tbl_subsample[[#This Row],[company_size]]="Medium",2,3))</f>
        <v>2</v>
      </c>
      <c r="N211" s="31" t="s">
        <v>242</v>
      </c>
      <c r="O211" s="31" t="s">
        <v>278</v>
      </c>
      <c r="P211" s="31" t="s">
        <v>290</v>
      </c>
    </row>
    <row r="212" spans="1:16" ht="19.2" x14ac:dyDescent="0.45">
      <c r="A212" s="27">
        <v>2022</v>
      </c>
      <c r="B212" s="25" t="s">
        <v>213</v>
      </c>
      <c r="C212" s="25">
        <v>3</v>
      </c>
      <c r="D212" s="25" t="s">
        <v>218</v>
      </c>
      <c r="E212" s="25" t="s">
        <v>69</v>
      </c>
      <c r="F212" s="26">
        <v>243225</v>
      </c>
      <c r="G212" s="27" t="s">
        <v>20</v>
      </c>
      <c r="H212" s="26">
        <v>243225</v>
      </c>
      <c r="I212" s="27" t="s">
        <v>21</v>
      </c>
      <c r="J212" s="27" t="s">
        <v>244</v>
      </c>
      <c r="K212" s="28">
        <v>100</v>
      </c>
      <c r="L212" s="27" t="s">
        <v>21</v>
      </c>
      <c r="M212" s="27">
        <f>IF(tbl_subsample[[#This Row],[company_size]]="Small",1,IF(tbl_subsample[[#This Row],[company_size]]="Medium",2,3))</f>
        <v>2</v>
      </c>
      <c r="N212" s="27" t="s">
        <v>242</v>
      </c>
      <c r="O212" s="27" t="s">
        <v>278</v>
      </c>
      <c r="P212" s="27" t="s">
        <v>290</v>
      </c>
    </row>
    <row r="213" spans="1:16" ht="19.2" x14ac:dyDescent="0.45">
      <c r="A213" s="31">
        <v>2022</v>
      </c>
      <c r="B213" s="29" t="s">
        <v>213</v>
      </c>
      <c r="C213" s="29">
        <v>3</v>
      </c>
      <c r="D213" s="29" t="s">
        <v>218</v>
      </c>
      <c r="E213" s="29" t="s">
        <v>222</v>
      </c>
      <c r="F213" s="30">
        <v>243000</v>
      </c>
      <c r="G213" s="31" t="s">
        <v>20</v>
      </c>
      <c r="H213" s="30">
        <v>243000</v>
      </c>
      <c r="I213" s="31" t="s">
        <v>21</v>
      </c>
      <c r="J213" s="31" t="s">
        <v>244</v>
      </c>
      <c r="K213" s="32">
        <v>100</v>
      </c>
      <c r="L213" s="31" t="s">
        <v>21</v>
      </c>
      <c r="M213" s="31">
        <f>IF(tbl_subsample[[#This Row],[company_size]]="Small",1,IF(tbl_subsample[[#This Row],[company_size]]="Medium",2,3))</f>
        <v>2</v>
      </c>
      <c r="N213" s="31" t="s">
        <v>242</v>
      </c>
      <c r="O213" s="31" t="s">
        <v>278</v>
      </c>
      <c r="P213" s="31" t="s">
        <v>290</v>
      </c>
    </row>
    <row r="214" spans="1:16" ht="19.2" x14ac:dyDescent="0.45">
      <c r="A214" s="27">
        <v>2022</v>
      </c>
      <c r="B214" s="25" t="s">
        <v>216</v>
      </c>
      <c r="C214" s="25">
        <v>4</v>
      </c>
      <c r="D214" s="25" t="s">
        <v>218</v>
      </c>
      <c r="E214" s="25" t="s">
        <v>37</v>
      </c>
      <c r="F214" s="26">
        <v>242000</v>
      </c>
      <c r="G214" s="27" t="s">
        <v>20</v>
      </c>
      <c r="H214" s="26">
        <v>242000</v>
      </c>
      <c r="I214" s="27" t="s">
        <v>21</v>
      </c>
      <c r="J214" s="27" t="s">
        <v>244</v>
      </c>
      <c r="K214" s="28">
        <v>100</v>
      </c>
      <c r="L214" s="27" t="s">
        <v>21</v>
      </c>
      <c r="M214" s="27">
        <f>IF(tbl_subsample[[#This Row],[company_size]]="Small",1,IF(tbl_subsample[[#This Row],[company_size]]="Medium",2,3))</f>
        <v>2</v>
      </c>
      <c r="N214" s="27" t="s">
        <v>242</v>
      </c>
      <c r="O214" s="27" t="s">
        <v>278</v>
      </c>
      <c r="P214" s="27" t="s">
        <v>290</v>
      </c>
    </row>
    <row r="215" spans="1:16" ht="19.2" x14ac:dyDescent="0.45">
      <c r="A215" s="31">
        <v>2022</v>
      </c>
      <c r="B215" s="29" t="s">
        <v>214</v>
      </c>
      <c r="C215" s="29">
        <v>2</v>
      </c>
      <c r="D215" s="29" t="s">
        <v>218</v>
      </c>
      <c r="E215" s="29" t="s">
        <v>69</v>
      </c>
      <c r="F215" s="30">
        <v>241000</v>
      </c>
      <c r="G215" s="31" t="s">
        <v>20</v>
      </c>
      <c r="H215" s="30">
        <v>241000</v>
      </c>
      <c r="I215" s="31" t="s">
        <v>21</v>
      </c>
      <c r="J215" s="31" t="s">
        <v>244</v>
      </c>
      <c r="K215" s="32">
        <v>100</v>
      </c>
      <c r="L215" s="31" t="s">
        <v>21</v>
      </c>
      <c r="M215" s="31">
        <f>IF(tbl_subsample[[#This Row],[company_size]]="Small",1,IF(tbl_subsample[[#This Row],[company_size]]="Medium",2,3))</f>
        <v>2</v>
      </c>
      <c r="N215" s="31" t="s">
        <v>242</v>
      </c>
      <c r="O215" s="31" t="s">
        <v>278</v>
      </c>
      <c r="P215" s="31" t="s">
        <v>290</v>
      </c>
    </row>
    <row r="216" spans="1:16" ht="19.2" x14ac:dyDescent="0.45">
      <c r="A216" s="27">
        <v>2022</v>
      </c>
      <c r="B216" s="25" t="s">
        <v>213</v>
      </c>
      <c r="C216" s="25">
        <v>3</v>
      </c>
      <c r="D216" s="25" t="s">
        <v>218</v>
      </c>
      <c r="E216" s="25" t="s">
        <v>37</v>
      </c>
      <c r="F216" s="26">
        <v>240000</v>
      </c>
      <c r="G216" s="27" t="s">
        <v>20</v>
      </c>
      <c r="H216" s="26">
        <v>240000</v>
      </c>
      <c r="I216" s="27" t="s">
        <v>21</v>
      </c>
      <c r="J216" s="27" t="s">
        <v>243</v>
      </c>
      <c r="K216" s="28">
        <v>0</v>
      </c>
      <c r="L216" s="27" t="s">
        <v>21</v>
      </c>
      <c r="M216" s="27">
        <f>IF(tbl_subsample[[#This Row],[company_size]]="Small",1,IF(tbl_subsample[[#This Row],[company_size]]="Medium",2,3))</f>
        <v>2</v>
      </c>
      <c r="N216" s="27" t="s">
        <v>242</v>
      </c>
      <c r="O216" s="27" t="s">
        <v>278</v>
      </c>
      <c r="P216" s="27" t="s">
        <v>290</v>
      </c>
    </row>
    <row r="217" spans="1:16" ht="19.2" x14ac:dyDescent="0.45">
      <c r="A217" s="31">
        <v>2022</v>
      </c>
      <c r="B217" s="29" t="s">
        <v>214</v>
      </c>
      <c r="C217" s="29">
        <v>2</v>
      </c>
      <c r="D217" s="29" t="s">
        <v>218</v>
      </c>
      <c r="E217" s="29" t="s">
        <v>30</v>
      </c>
      <c r="F217" s="30">
        <v>240000</v>
      </c>
      <c r="G217" s="31" t="s">
        <v>20</v>
      </c>
      <c r="H217" s="30">
        <v>240000</v>
      </c>
      <c r="I217" s="31" t="s">
        <v>21</v>
      </c>
      <c r="J217" s="31" t="s">
        <v>244</v>
      </c>
      <c r="K217" s="32">
        <v>100</v>
      </c>
      <c r="L217" s="31" t="s">
        <v>21</v>
      </c>
      <c r="M217" s="31">
        <f>IF(tbl_subsample[[#This Row],[company_size]]="Small",1,IF(tbl_subsample[[#This Row],[company_size]]="Medium",2,3))</f>
        <v>2</v>
      </c>
      <c r="N217" s="31" t="s">
        <v>242</v>
      </c>
      <c r="O217" s="31" t="s">
        <v>278</v>
      </c>
      <c r="P217" s="31" t="s">
        <v>290</v>
      </c>
    </row>
    <row r="218" spans="1:16" ht="19.2" x14ac:dyDescent="0.45">
      <c r="A218" s="27">
        <v>2022</v>
      </c>
      <c r="B218" s="25" t="s">
        <v>213</v>
      </c>
      <c r="C218" s="25">
        <v>3</v>
      </c>
      <c r="D218" s="25" t="s">
        <v>218</v>
      </c>
      <c r="E218" s="25" t="s">
        <v>222</v>
      </c>
      <c r="F218" s="26">
        <v>240000</v>
      </c>
      <c r="G218" s="27" t="s">
        <v>20</v>
      </c>
      <c r="H218" s="26">
        <v>240000</v>
      </c>
      <c r="I218" s="27" t="s">
        <v>21</v>
      </c>
      <c r="J218" s="27" t="s">
        <v>243</v>
      </c>
      <c r="K218" s="28">
        <v>0</v>
      </c>
      <c r="L218" s="27" t="s">
        <v>21</v>
      </c>
      <c r="M218" s="27">
        <f>IF(tbl_subsample[[#This Row],[company_size]]="Small",1,IF(tbl_subsample[[#This Row],[company_size]]="Medium",2,3))</f>
        <v>2</v>
      </c>
      <c r="N218" s="27" t="s">
        <v>242</v>
      </c>
      <c r="O218" s="27" t="s">
        <v>278</v>
      </c>
      <c r="P218" s="27" t="s">
        <v>290</v>
      </c>
    </row>
    <row r="219" spans="1:16" ht="19.2" x14ac:dyDescent="0.45">
      <c r="A219" s="31">
        <v>2022</v>
      </c>
      <c r="B219" s="29" t="s">
        <v>216</v>
      </c>
      <c r="C219" s="29">
        <v>4</v>
      </c>
      <c r="D219" s="29" t="s">
        <v>218</v>
      </c>
      <c r="E219" s="29" t="s">
        <v>37</v>
      </c>
      <c r="F219" s="30">
        <v>239000</v>
      </c>
      <c r="G219" s="31" t="s">
        <v>20</v>
      </c>
      <c r="H219" s="30">
        <v>239000</v>
      </c>
      <c r="I219" s="31" t="s">
        <v>21</v>
      </c>
      <c r="J219" s="31" t="s">
        <v>244</v>
      </c>
      <c r="K219" s="32">
        <v>100</v>
      </c>
      <c r="L219" s="31" t="s">
        <v>21</v>
      </c>
      <c r="M219" s="31">
        <f>IF(tbl_subsample[[#This Row],[company_size]]="Small",1,IF(tbl_subsample[[#This Row],[company_size]]="Medium",2,3))</f>
        <v>2</v>
      </c>
      <c r="N219" s="31" t="s">
        <v>242</v>
      </c>
      <c r="O219" s="31" t="s">
        <v>278</v>
      </c>
      <c r="P219" s="31" t="s">
        <v>290</v>
      </c>
    </row>
    <row r="220" spans="1:16" ht="19.2" x14ac:dyDescent="0.45">
      <c r="A220" s="27">
        <v>2022</v>
      </c>
      <c r="B220" s="25" t="s">
        <v>216</v>
      </c>
      <c r="C220" s="25">
        <v>4</v>
      </c>
      <c r="D220" s="25" t="s">
        <v>218</v>
      </c>
      <c r="E220" s="25" t="s">
        <v>37</v>
      </c>
      <c r="F220" s="26">
        <v>239000</v>
      </c>
      <c r="G220" s="27" t="s">
        <v>20</v>
      </c>
      <c r="H220" s="26">
        <v>239000</v>
      </c>
      <c r="I220" s="27" t="s">
        <v>21</v>
      </c>
      <c r="J220" s="27" t="s">
        <v>244</v>
      </c>
      <c r="K220" s="28">
        <v>100</v>
      </c>
      <c r="L220" s="27" t="s">
        <v>21</v>
      </c>
      <c r="M220" s="27">
        <f>IF(tbl_subsample[[#This Row],[company_size]]="Small",1,IF(tbl_subsample[[#This Row],[company_size]]="Medium",2,3))</f>
        <v>2</v>
      </c>
      <c r="N220" s="27" t="s">
        <v>242</v>
      </c>
      <c r="O220" s="27" t="s">
        <v>278</v>
      </c>
      <c r="P220" s="27" t="s">
        <v>290</v>
      </c>
    </row>
    <row r="221" spans="1:16" ht="19.2" x14ac:dyDescent="0.45">
      <c r="A221" s="31">
        <v>2022</v>
      </c>
      <c r="B221" s="29" t="s">
        <v>213</v>
      </c>
      <c r="C221" s="29">
        <v>3</v>
      </c>
      <c r="D221" s="29" t="s">
        <v>218</v>
      </c>
      <c r="E221" s="29" t="s">
        <v>23</v>
      </c>
      <c r="F221" s="30">
        <v>236900</v>
      </c>
      <c r="G221" s="31" t="s">
        <v>20</v>
      </c>
      <c r="H221" s="30">
        <v>236900</v>
      </c>
      <c r="I221" s="31" t="s">
        <v>21</v>
      </c>
      <c r="J221" s="31" t="s">
        <v>244</v>
      </c>
      <c r="K221" s="32">
        <v>100</v>
      </c>
      <c r="L221" s="31" t="s">
        <v>21</v>
      </c>
      <c r="M221" s="31">
        <f>IF(tbl_subsample[[#This Row],[company_size]]="Small",1,IF(tbl_subsample[[#This Row],[company_size]]="Medium",2,3))</f>
        <v>3</v>
      </c>
      <c r="N221" s="31" t="s">
        <v>240</v>
      </c>
      <c r="O221" s="31" t="s">
        <v>278</v>
      </c>
      <c r="P221" s="31" t="s">
        <v>290</v>
      </c>
    </row>
    <row r="222" spans="1:16" ht="19.2" x14ac:dyDescent="0.45">
      <c r="A222" s="27">
        <v>2022</v>
      </c>
      <c r="B222" s="25" t="s">
        <v>213</v>
      </c>
      <c r="C222" s="25">
        <v>3</v>
      </c>
      <c r="D222" s="25" t="s">
        <v>218</v>
      </c>
      <c r="E222" s="25" t="s">
        <v>27</v>
      </c>
      <c r="F222" s="26">
        <v>236600</v>
      </c>
      <c r="G222" s="27" t="s">
        <v>20</v>
      </c>
      <c r="H222" s="26">
        <v>236600</v>
      </c>
      <c r="I222" s="27" t="s">
        <v>21</v>
      </c>
      <c r="J222" s="27" t="s">
        <v>244</v>
      </c>
      <c r="K222" s="28">
        <v>100</v>
      </c>
      <c r="L222" s="27" t="s">
        <v>21</v>
      </c>
      <c r="M222" s="27">
        <f>IF(tbl_subsample[[#This Row],[company_size]]="Small",1,IF(tbl_subsample[[#This Row],[company_size]]="Medium",2,3))</f>
        <v>2</v>
      </c>
      <c r="N222" s="27" t="s">
        <v>242</v>
      </c>
      <c r="O222" s="27" t="s">
        <v>278</v>
      </c>
      <c r="P222" s="27" t="s">
        <v>290</v>
      </c>
    </row>
    <row r="223" spans="1:16" ht="19.2" x14ac:dyDescent="0.45">
      <c r="A223" s="31">
        <v>2022</v>
      </c>
      <c r="B223" s="29" t="s">
        <v>213</v>
      </c>
      <c r="C223" s="29">
        <v>3</v>
      </c>
      <c r="D223" s="29" t="s">
        <v>218</v>
      </c>
      <c r="E223" s="29" t="s">
        <v>37</v>
      </c>
      <c r="F223" s="30">
        <v>236000</v>
      </c>
      <c r="G223" s="31" t="s">
        <v>20</v>
      </c>
      <c r="H223" s="30">
        <v>236000</v>
      </c>
      <c r="I223" s="31" t="s">
        <v>21</v>
      </c>
      <c r="J223" s="31" t="s">
        <v>244</v>
      </c>
      <c r="K223" s="32">
        <v>100</v>
      </c>
      <c r="L223" s="31" t="s">
        <v>21</v>
      </c>
      <c r="M223" s="31">
        <f>IF(tbl_subsample[[#This Row],[company_size]]="Small",1,IF(tbl_subsample[[#This Row],[company_size]]="Medium",2,3))</f>
        <v>2</v>
      </c>
      <c r="N223" s="31" t="s">
        <v>242</v>
      </c>
      <c r="O223" s="31" t="s">
        <v>278</v>
      </c>
      <c r="P223" s="31" t="s">
        <v>290</v>
      </c>
    </row>
    <row r="224" spans="1:16" ht="19.2" x14ac:dyDescent="0.45">
      <c r="A224" s="27">
        <v>2022</v>
      </c>
      <c r="B224" s="25" t="s">
        <v>213</v>
      </c>
      <c r="C224" s="25">
        <v>3</v>
      </c>
      <c r="D224" s="25" t="s">
        <v>218</v>
      </c>
      <c r="E224" s="25" t="s">
        <v>222</v>
      </c>
      <c r="F224" s="26">
        <v>235000</v>
      </c>
      <c r="G224" s="27" t="s">
        <v>20</v>
      </c>
      <c r="H224" s="26">
        <v>235000</v>
      </c>
      <c r="I224" s="27" t="s">
        <v>21</v>
      </c>
      <c r="J224" s="27" t="s">
        <v>244</v>
      </c>
      <c r="K224" s="28">
        <v>100</v>
      </c>
      <c r="L224" s="27" t="s">
        <v>21</v>
      </c>
      <c r="M224" s="27">
        <f>IF(tbl_subsample[[#This Row],[company_size]]="Small",1,IF(tbl_subsample[[#This Row],[company_size]]="Medium",2,3))</f>
        <v>2</v>
      </c>
      <c r="N224" s="27" t="s">
        <v>242</v>
      </c>
      <c r="O224" s="27" t="s">
        <v>278</v>
      </c>
      <c r="P224" s="27" t="s">
        <v>290</v>
      </c>
    </row>
    <row r="225" spans="1:16" ht="19.2" x14ac:dyDescent="0.45">
      <c r="A225" s="31">
        <v>2022</v>
      </c>
      <c r="B225" s="29" t="s">
        <v>213</v>
      </c>
      <c r="C225" s="29">
        <v>3</v>
      </c>
      <c r="D225" s="29" t="s">
        <v>218</v>
      </c>
      <c r="E225" s="29" t="s">
        <v>45</v>
      </c>
      <c r="F225" s="30">
        <v>235000</v>
      </c>
      <c r="G225" s="31" t="s">
        <v>20</v>
      </c>
      <c r="H225" s="30">
        <v>235000</v>
      </c>
      <c r="I225" s="31" t="s">
        <v>21</v>
      </c>
      <c r="J225" s="31" t="s">
        <v>244</v>
      </c>
      <c r="K225" s="32">
        <v>100</v>
      </c>
      <c r="L225" s="31" t="s">
        <v>21</v>
      </c>
      <c r="M225" s="31">
        <f>IF(tbl_subsample[[#This Row],[company_size]]="Small",1,IF(tbl_subsample[[#This Row],[company_size]]="Medium",2,3))</f>
        <v>2</v>
      </c>
      <c r="N225" s="31" t="s">
        <v>242</v>
      </c>
      <c r="O225" s="31" t="s">
        <v>278</v>
      </c>
      <c r="P225" s="31" t="s">
        <v>290</v>
      </c>
    </row>
    <row r="226" spans="1:16" ht="19.2" x14ac:dyDescent="0.45">
      <c r="A226" s="27">
        <v>2022</v>
      </c>
      <c r="B226" s="25" t="s">
        <v>213</v>
      </c>
      <c r="C226" s="25">
        <v>3</v>
      </c>
      <c r="D226" s="25" t="s">
        <v>218</v>
      </c>
      <c r="E226" s="25" t="s">
        <v>37</v>
      </c>
      <c r="F226" s="26">
        <v>231250</v>
      </c>
      <c r="G226" s="27" t="s">
        <v>20</v>
      </c>
      <c r="H226" s="26">
        <v>231250</v>
      </c>
      <c r="I226" s="27" t="s">
        <v>21</v>
      </c>
      <c r="J226" s="27" t="s">
        <v>244</v>
      </c>
      <c r="K226" s="28">
        <v>100</v>
      </c>
      <c r="L226" s="27" t="s">
        <v>21</v>
      </c>
      <c r="M226" s="27">
        <f>IF(tbl_subsample[[#This Row],[company_size]]="Small",1,IF(tbl_subsample[[#This Row],[company_size]]="Medium",2,3))</f>
        <v>2</v>
      </c>
      <c r="N226" s="27" t="s">
        <v>242</v>
      </c>
      <c r="O226" s="27" t="s">
        <v>278</v>
      </c>
      <c r="P226" s="27" t="s">
        <v>290</v>
      </c>
    </row>
    <row r="227" spans="1:16" ht="19.2" x14ac:dyDescent="0.45">
      <c r="A227" s="31">
        <v>2022</v>
      </c>
      <c r="B227" s="29" t="s">
        <v>213</v>
      </c>
      <c r="C227" s="29">
        <v>3</v>
      </c>
      <c r="D227" s="29" t="s">
        <v>218</v>
      </c>
      <c r="E227" s="29" t="s">
        <v>37</v>
      </c>
      <c r="F227" s="30">
        <v>231250</v>
      </c>
      <c r="G227" s="31" t="s">
        <v>20</v>
      </c>
      <c r="H227" s="30">
        <v>231250</v>
      </c>
      <c r="I227" s="31" t="s">
        <v>21</v>
      </c>
      <c r="J227" s="31" t="s">
        <v>244</v>
      </c>
      <c r="K227" s="32">
        <v>100</v>
      </c>
      <c r="L227" s="31" t="s">
        <v>21</v>
      </c>
      <c r="M227" s="31">
        <f>IF(tbl_subsample[[#This Row],[company_size]]="Small",1,IF(tbl_subsample[[#This Row],[company_size]]="Medium",2,3))</f>
        <v>2</v>
      </c>
      <c r="N227" s="31" t="s">
        <v>242</v>
      </c>
      <c r="O227" s="31" t="s">
        <v>278</v>
      </c>
      <c r="P227" s="31" t="s">
        <v>290</v>
      </c>
    </row>
    <row r="228" spans="1:16" ht="19.2" x14ac:dyDescent="0.45">
      <c r="A228" s="27">
        <v>2022</v>
      </c>
      <c r="B228" s="25" t="s">
        <v>213</v>
      </c>
      <c r="C228" s="25">
        <v>3</v>
      </c>
      <c r="D228" s="25" t="s">
        <v>218</v>
      </c>
      <c r="E228" s="25" t="s">
        <v>32</v>
      </c>
      <c r="F228" s="26">
        <v>231250</v>
      </c>
      <c r="G228" s="27" t="s">
        <v>20</v>
      </c>
      <c r="H228" s="26">
        <v>231250</v>
      </c>
      <c r="I228" s="27" t="s">
        <v>21</v>
      </c>
      <c r="J228" s="27" t="s">
        <v>244</v>
      </c>
      <c r="K228" s="28">
        <v>100</v>
      </c>
      <c r="L228" s="27" t="s">
        <v>21</v>
      </c>
      <c r="M228" s="27">
        <f>IF(tbl_subsample[[#This Row],[company_size]]="Small",1,IF(tbl_subsample[[#This Row],[company_size]]="Medium",2,3))</f>
        <v>2</v>
      </c>
      <c r="N228" s="27" t="s">
        <v>242</v>
      </c>
      <c r="O228" s="27" t="s">
        <v>278</v>
      </c>
      <c r="P228" s="27" t="s">
        <v>290</v>
      </c>
    </row>
    <row r="229" spans="1:16" ht="19.2" x14ac:dyDescent="0.45">
      <c r="A229" s="31">
        <v>2022</v>
      </c>
      <c r="B229" s="29" t="s">
        <v>213</v>
      </c>
      <c r="C229" s="29">
        <v>3</v>
      </c>
      <c r="D229" s="29" t="s">
        <v>218</v>
      </c>
      <c r="E229" s="29" t="s">
        <v>32</v>
      </c>
      <c r="F229" s="30">
        <v>231250</v>
      </c>
      <c r="G229" s="31" t="s">
        <v>20</v>
      </c>
      <c r="H229" s="30">
        <v>231250</v>
      </c>
      <c r="I229" s="31" t="s">
        <v>21</v>
      </c>
      <c r="J229" s="31" t="s">
        <v>244</v>
      </c>
      <c r="K229" s="32">
        <v>100</v>
      </c>
      <c r="L229" s="31" t="s">
        <v>21</v>
      </c>
      <c r="M229" s="31">
        <f>IF(tbl_subsample[[#This Row],[company_size]]="Small",1,IF(tbl_subsample[[#This Row],[company_size]]="Medium",2,3))</f>
        <v>2</v>
      </c>
      <c r="N229" s="31" t="s">
        <v>242</v>
      </c>
      <c r="O229" s="31" t="s">
        <v>278</v>
      </c>
      <c r="P229" s="31" t="s">
        <v>290</v>
      </c>
    </row>
    <row r="230" spans="1:16" ht="19.2" x14ac:dyDescent="0.45">
      <c r="A230" s="27">
        <v>2022</v>
      </c>
      <c r="B230" s="25" t="s">
        <v>213</v>
      </c>
      <c r="C230" s="25">
        <v>3</v>
      </c>
      <c r="D230" s="25" t="s">
        <v>218</v>
      </c>
      <c r="E230" s="25" t="s">
        <v>45</v>
      </c>
      <c r="F230" s="26">
        <v>230400</v>
      </c>
      <c r="G230" s="27" t="s">
        <v>20</v>
      </c>
      <c r="H230" s="26">
        <v>230400</v>
      </c>
      <c r="I230" s="27" t="s">
        <v>21</v>
      </c>
      <c r="J230" s="27" t="s">
        <v>243</v>
      </c>
      <c r="K230" s="28">
        <v>0</v>
      </c>
      <c r="L230" s="27" t="s">
        <v>21</v>
      </c>
      <c r="M230" s="27">
        <f>IF(tbl_subsample[[#This Row],[company_size]]="Small",1,IF(tbl_subsample[[#This Row],[company_size]]="Medium",2,3))</f>
        <v>2</v>
      </c>
      <c r="N230" s="27" t="s">
        <v>242</v>
      </c>
      <c r="O230" s="27" t="s">
        <v>278</v>
      </c>
      <c r="P230" s="27" t="s">
        <v>290</v>
      </c>
    </row>
    <row r="231" spans="1:16" ht="19.2" x14ac:dyDescent="0.45">
      <c r="A231" s="31">
        <v>2022</v>
      </c>
      <c r="B231" s="29" t="s">
        <v>213</v>
      </c>
      <c r="C231" s="29">
        <v>3</v>
      </c>
      <c r="D231" s="29" t="s">
        <v>218</v>
      </c>
      <c r="E231" s="29" t="s">
        <v>26</v>
      </c>
      <c r="F231" s="30">
        <v>230000</v>
      </c>
      <c r="G231" s="31" t="s">
        <v>20</v>
      </c>
      <c r="H231" s="30">
        <v>230000</v>
      </c>
      <c r="I231" s="31" t="s">
        <v>21</v>
      </c>
      <c r="J231" s="31" t="s">
        <v>244</v>
      </c>
      <c r="K231" s="32">
        <v>100</v>
      </c>
      <c r="L231" s="31" t="s">
        <v>21</v>
      </c>
      <c r="M231" s="31">
        <f>IF(tbl_subsample[[#This Row],[company_size]]="Small",1,IF(tbl_subsample[[#This Row],[company_size]]="Medium",2,3))</f>
        <v>2</v>
      </c>
      <c r="N231" s="31" t="s">
        <v>242</v>
      </c>
      <c r="O231" s="31" t="s">
        <v>278</v>
      </c>
      <c r="P231" s="31" t="s">
        <v>290</v>
      </c>
    </row>
    <row r="232" spans="1:16" ht="19.2" x14ac:dyDescent="0.45">
      <c r="A232" s="27">
        <v>2022</v>
      </c>
      <c r="B232" s="25" t="s">
        <v>214</v>
      </c>
      <c r="C232" s="25">
        <v>2</v>
      </c>
      <c r="D232" s="25" t="s">
        <v>218</v>
      </c>
      <c r="E232" s="25" t="s">
        <v>35</v>
      </c>
      <c r="F232" s="26">
        <v>230000</v>
      </c>
      <c r="G232" s="27" t="s">
        <v>20</v>
      </c>
      <c r="H232" s="26">
        <v>230000</v>
      </c>
      <c r="I232" s="27" t="s">
        <v>21</v>
      </c>
      <c r="J232" s="27" t="s">
        <v>243</v>
      </c>
      <c r="K232" s="28">
        <v>0</v>
      </c>
      <c r="L232" s="27" t="s">
        <v>21</v>
      </c>
      <c r="M232" s="27">
        <f>IF(tbl_subsample[[#This Row],[company_size]]="Small",1,IF(tbl_subsample[[#This Row],[company_size]]="Medium",2,3))</f>
        <v>2</v>
      </c>
      <c r="N232" s="27" t="s">
        <v>242</v>
      </c>
      <c r="O232" s="27" t="s">
        <v>278</v>
      </c>
      <c r="P232" s="27" t="s">
        <v>290</v>
      </c>
    </row>
    <row r="233" spans="1:16" ht="19.2" x14ac:dyDescent="0.45">
      <c r="A233" s="31">
        <v>2022</v>
      </c>
      <c r="B233" s="29" t="s">
        <v>213</v>
      </c>
      <c r="C233" s="29">
        <v>3</v>
      </c>
      <c r="D233" s="29" t="s">
        <v>218</v>
      </c>
      <c r="E233" s="29" t="s">
        <v>37</v>
      </c>
      <c r="F233" s="30">
        <v>230000</v>
      </c>
      <c r="G233" s="31" t="s">
        <v>20</v>
      </c>
      <c r="H233" s="30">
        <v>230000</v>
      </c>
      <c r="I233" s="31" t="s">
        <v>21</v>
      </c>
      <c r="J233" s="31" t="s">
        <v>244</v>
      </c>
      <c r="K233" s="32">
        <v>100</v>
      </c>
      <c r="L233" s="31" t="s">
        <v>21</v>
      </c>
      <c r="M233" s="31">
        <f>IF(tbl_subsample[[#This Row],[company_size]]="Small",1,IF(tbl_subsample[[#This Row],[company_size]]="Medium",2,3))</f>
        <v>2</v>
      </c>
      <c r="N233" s="31" t="s">
        <v>242</v>
      </c>
      <c r="O233" s="31" t="s">
        <v>278</v>
      </c>
      <c r="P233" s="31" t="s">
        <v>290</v>
      </c>
    </row>
    <row r="234" spans="1:16" ht="19.2" x14ac:dyDescent="0.45">
      <c r="A234" s="27">
        <v>2022</v>
      </c>
      <c r="B234" s="25" t="s">
        <v>213</v>
      </c>
      <c r="C234" s="25">
        <v>3</v>
      </c>
      <c r="D234" s="25" t="s">
        <v>218</v>
      </c>
      <c r="E234" s="25" t="s">
        <v>37</v>
      </c>
      <c r="F234" s="26">
        <v>230000</v>
      </c>
      <c r="G234" s="27" t="s">
        <v>20</v>
      </c>
      <c r="H234" s="26">
        <v>230000</v>
      </c>
      <c r="I234" s="27" t="s">
        <v>21</v>
      </c>
      <c r="J234" s="27" t="s">
        <v>243</v>
      </c>
      <c r="K234" s="28">
        <v>0</v>
      </c>
      <c r="L234" s="27" t="s">
        <v>21</v>
      </c>
      <c r="M234" s="27">
        <f>IF(tbl_subsample[[#This Row],[company_size]]="Small",1,IF(tbl_subsample[[#This Row],[company_size]]="Medium",2,3))</f>
        <v>3</v>
      </c>
      <c r="N234" s="27" t="s">
        <v>240</v>
      </c>
      <c r="O234" s="27" t="s">
        <v>278</v>
      </c>
      <c r="P234" s="27" t="s">
        <v>290</v>
      </c>
    </row>
    <row r="235" spans="1:16" ht="19.2" x14ac:dyDescent="0.45">
      <c r="A235" s="31">
        <v>2022</v>
      </c>
      <c r="B235" s="29" t="s">
        <v>213</v>
      </c>
      <c r="C235" s="29">
        <v>3</v>
      </c>
      <c r="D235" s="29" t="s">
        <v>218</v>
      </c>
      <c r="E235" s="29" t="s">
        <v>26</v>
      </c>
      <c r="F235" s="30">
        <v>230000</v>
      </c>
      <c r="G235" s="31" t="s">
        <v>20</v>
      </c>
      <c r="H235" s="30">
        <v>230000</v>
      </c>
      <c r="I235" s="31" t="s">
        <v>21</v>
      </c>
      <c r="J235" s="31" t="s">
        <v>244</v>
      </c>
      <c r="K235" s="32">
        <v>100</v>
      </c>
      <c r="L235" s="31" t="s">
        <v>21</v>
      </c>
      <c r="M235" s="31">
        <f>IF(tbl_subsample[[#This Row],[company_size]]="Small",1,IF(tbl_subsample[[#This Row],[company_size]]="Medium",2,3))</f>
        <v>2</v>
      </c>
      <c r="N235" s="31" t="s">
        <v>242</v>
      </c>
      <c r="O235" s="31" t="s">
        <v>278</v>
      </c>
      <c r="P235" s="31" t="s">
        <v>290</v>
      </c>
    </row>
    <row r="236" spans="1:16" ht="19.2" x14ac:dyDescent="0.45">
      <c r="A236" s="27">
        <v>2022</v>
      </c>
      <c r="B236" s="25" t="s">
        <v>213</v>
      </c>
      <c r="C236" s="25">
        <v>3</v>
      </c>
      <c r="D236" s="25" t="s">
        <v>218</v>
      </c>
      <c r="E236" s="25" t="s">
        <v>23</v>
      </c>
      <c r="F236" s="26">
        <v>230000</v>
      </c>
      <c r="G236" s="27" t="s">
        <v>20</v>
      </c>
      <c r="H236" s="26">
        <v>230000</v>
      </c>
      <c r="I236" s="27" t="s">
        <v>21</v>
      </c>
      <c r="J236" s="27" t="s">
        <v>244</v>
      </c>
      <c r="K236" s="28">
        <v>100</v>
      </c>
      <c r="L236" s="27" t="s">
        <v>21</v>
      </c>
      <c r="M236" s="27">
        <f>IF(tbl_subsample[[#This Row],[company_size]]="Small",1,IF(tbl_subsample[[#This Row],[company_size]]="Medium",2,3))</f>
        <v>2</v>
      </c>
      <c r="N236" s="27" t="s">
        <v>242</v>
      </c>
      <c r="O236" s="27" t="s">
        <v>278</v>
      </c>
      <c r="P236" s="27" t="s">
        <v>290</v>
      </c>
    </row>
    <row r="237" spans="1:16" ht="19.2" x14ac:dyDescent="0.45">
      <c r="A237" s="31">
        <v>2022</v>
      </c>
      <c r="B237" s="29" t="s">
        <v>213</v>
      </c>
      <c r="C237" s="29">
        <v>3</v>
      </c>
      <c r="D237" s="29" t="s">
        <v>218</v>
      </c>
      <c r="E237" s="29" t="s">
        <v>23</v>
      </c>
      <c r="F237" s="30">
        <v>230000</v>
      </c>
      <c r="G237" s="31" t="s">
        <v>20</v>
      </c>
      <c r="H237" s="30">
        <v>230000</v>
      </c>
      <c r="I237" s="31" t="s">
        <v>21</v>
      </c>
      <c r="J237" s="31" t="s">
        <v>244</v>
      </c>
      <c r="K237" s="32">
        <v>100</v>
      </c>
      <c r="L237" s="31" t="s">
        <v>21</v>
      </c>
      <c r="M237" s="31">
        <f>IF(tbl_subsample[[#This Row],[company_size]]="Small",1,IF(tbl_subsample[[#This Row],[company_size]]="Medium",2,3))</f>
        <v>2</v>
      </c>
      <c r="N237" s="31" t="s">
        <v>242</v>
      </c>
      <c r="O237" s="31" t="s">
        <v>278</v>
      </c>
      <c r="P237" s="31" t="s">
        <v>290</v>
      </c>
    </row>
    <row r="238" spans="1:16" ht="19.2" x14ac:dyDescent="0.45">
      <c r="A238" s="27">
        <v>2022</v>
      </c>
      <c r="B238" s="25" t="s">
        <v>213</v>
      </c>
      <c r="C238" s="25">
        <v>3</v>
      </c>
      <c r="D238" s="25" t="s">
        <v>218</v>
      </c>
      <c r="E238" s="25" t="s">
        <v>37</v>
      </c>
      <c r="F238" s="26">
        <v>229998</v>
      </c>
      <c r="G238" s="27" t="s">
        <v>20</v>
      </c>
      <c r="H238" s="26">
        <v>229998</v>
      </c>
      <c r="I238" s="27" t="s">
        <v>21</v>
      </c>
      <c r="J238" s="27" t="s">
        <v>243</v>
      </c>
      <c r="K238" s="28">
        <v>0</v>
      </c>
      <c r="L238" s="27" t="s">
        <v>21</v>
      </c>
      <c r="M238" s="27">
        <f>IF(tbl_subsample[[#This Row],[company_size]]="Small",1,IF(tbl_subsample[[#This Row],[company_size]]="Medium",2,3))</f>
        <v>3</v>
      </c>
      <c r="N238" s="27" t="s">
        <v>240</v>
      </c>
      <c r="O238" s="27" t="s">
        <v>278</v>
      </c>
      <c r="P238" s="27" t="s">
        <v>290</v>
      </c>
    </row>
    <row r="239" spans="1:16" ht="19.2" x14ac:dyDescent="0.45">
      <c r="A239" s="31">
        <v>2022</v>
      </c>
      <c r="B239" s="29" t="s">
        <v>213</v>
      </c>
      <c r="C239" s="29">
        <v>3</v>
      </c>
      <c r="D239" s="29" t="s">
        <v>218</v>
      </c>
      <c r="E239" s="29" t="s">
        <v>37</v>
      </c>
      <c r="F239" s="30">
        <v>229998</v>
      </c>
      <c r="G239" s="31" t="s">
        <v>20</v>
      </c>
      <c r="H239" s="30">
        <v>229998</v>
      </c>
      <c r="I239" s="31" t="s">
        <v>21</v>
      </c>
      <c r="J239" s="31" t="s">
        <v>243</v>
      </c>
      <c r="K239" s="32">
        <v>0</v>
      </c>
      <c r="L239" s="31" t="s">
        <v>21</v>
      </c>
      <c r="M239" s="31">
        <f>IF(tbl_subsample[[#This Row],[company_size]]="Small",1,IF(tbl_subsample[[#This Row],[company_size]]="Medium",2,3))</f>
        <v>3</v>
      </c>
      <c r="N239" s="31" t="s">
        <v>240</v>
      </c>
      <c r="O239" s="31" t="s">
        <v>278</v>
      </c>
      <c r="P239" s="31" t="s">
        <v>290</v>
      </c>
    </row>
    <row r="240" spans="1:16" ht="19.2" x14ac:dyDescent="0.45">
      <c r="A240" s="27">
        <v>2022</v>
      </c>
      <c r="B240" s="25" t="s">
        <v>213</v>
      </c>
      <c r="C240" s="25">
        <v>3</v>
      </c>
      <c r="D240" s="25" t="s">
        <v>218</v>
      </c>
      <c r="E240" s="25" t="s">
        <v>118</v>
      </c>
      <c r="F240" s="26">
        <v>227200</v>
      </c>
      <c r="G240" s="27" t="s">
        <v>20</v>
      </c>
      <c r="H240" s="26">
        <v>227200</v>
      </c>
      <c r="I240" s="27" t="s">
        <v>24</v>
      </c>
      <c r="J240" s="27" t="s">
        <v>244</v>
      </c>
      <c r="K240" s="28">
        <v>100</v>
      </c>
      <c r="L240" s="27" t="s">
        <v>24</v>
      </c>
      <c r="M240" s="27">
        <f>IF(tbl_subsample[[#This Row],[company_size]]="Small",1,IF(tbl_subsample[[#This Row],[company_size]]="Medium",2,3))</f>
        <v>2</v>
      </c>
      <c r="N240" s="27" t="s">
        <v>242</v>
      </c>
      <c r="O240" s="27" t="s">
        <v>278</v>
      </c>
      <c r="P240" s="27" t="s">
        <v>290</v>
      </c>
    </row>
    <row r="241" spans="1:16" ht="19.2" x14ac:dyDescent="0.45">
      <c r="A241" s="31">
        <v>2022</v>
      </c>
      <c r="B241" s="29" t="s">
        <v>213</v>
      </c>
      <c r="C241" s="29">
        <v>3</v>
      </c>
      <c r="D241" s="29" t="s">
        <v>218</v>
      </c>
      <c r="E241" s="29" t="s">
        <v>23</v>
      </c>
      <c r="F241" s="30">
        <v>225000</v>
      </c>
      <c r="G241" s="31" t="s">
        <v>20</v>
      </c>
      <c r="H241" s="30">
        <v>225000</v>
      </c>
      <c r="I241" s="31" t="s">
        <v>21</v>
      </c>
      <c r="J241" s="31" t="s">
        <v>243</v>
      </c>
      <c r="K241" s="32">
        <v>0</v>
      </c>
      <c r="L241" s="31" t="s">
        <v>21</v>
      </c>
      <c r="M241" s="31">
        <f>IF(tbl_subsample[[#This Row],[company_size]]="Small",1,IF(tbl_subsample[[#This Row],[company_size]]="Medium",2,3))</f>
        <v>2</v>
      </c>
      <c r="N241" s="31" t="s">
        <v>242</v>
      </c>
      <c r="O241" s="31" t="s">
        <v>278</v>
      </c>
      <c r="P241" s="31" t="s">
        <v>290</v>
      </c>
    </row>
    <row r="242" spans="1:16" ht="19.2" x14ac:dyDescent="0.45">
      <c r="A242" s="27">
        <v>2022</v>
      </c>
      <c r="B242" s="25" t="s">
        <v>213</v>
      </c>
      <c r="C242" s="25">
        <v>3</v>
      </c>
      <c r="D242" s="25" t="s">
        <v>218</v>
      </c>
      <c r="E242" s="25" t="s">
        <v>37</v>
      </c>
      <c r="F242" s="26">
        <v>225000</v>
      </c>
      <c r="G242" s="27" t="s">
        <v>20</v>
      </c>
      <c r="H242" s="26">
        <v>225000</v>
      </c>
      <c r="I242" s="27" t="s">
        <v>21</v>
      </c>
      <c r="J242" s="27" t="s">
        <v>244</v>
      </c>
      <c r="K242" s="28">
        <v>100</v>
      </c>
      <c r="L242" s="27" t="s">
        <v>21</v>
      </c>
      <c r="M242" s="27">
        <f>IF(tbl_subsample[[#This Row],[company_size]]="Small",1,IF(tbl_subsample[[#This Row],[company_size]]="Medium",2,3))</f>
        <v>2</v>
      </c>
      <c r="N242" s="27" t="s">
        <v>242</v>
      </c>
      <c r="O242" s="27" t="s">
        <v>278</v>
      </c>
      <c r="P242" s="27" t="s">
        <v>290</v>
      </c>
    </row>
    <row r="243" spans="1:16" ht="19.2" x14ac:dyDescent="0.45">
      <c r="A243" s="31">
        <v>2022</v>
      </c>
      <c r="B243" s="29" t="s">
        <v>213</v>
      </c>
      <c r="C243" s="29">
        <v>3</v>
      </c>
      <c r="D243" s="29" t="s">
        <v>218</v>
      </c>
      <c r="E243" s="29" t="s">
        <v>37</v>
      </c>
      <c r="F243" s="30">
        <v>225000</v>
      </c>
      <c r="G243" s="31" t="s">
        <v>20</v>
      </c>
      <c r="H243" s="30">
        <v>225000</v>
      </c>
      <c r="I243" s="31" t="s">
        <v>21</v>
      </c>
      <c r="J243" s="31" t="s">
        <v>243</v>
      </c>
      <c r="K243" s="32">
        <v>0</v>
      </c>
      <c r="L243" s="31" t="s">
        <v>21</v>
      </c>
      <c r="M243" s="31">
        <f>IF(tbl_subsample[[#This Row],[company_size]]="Small",1,IF(tbl_subsample[[#This Row],[company_size]]="Medium",2,3))</f>
        <v>2</v>
      </c>
      <c r="N243" s="31" t="s">
        <v>242</v>
      </c>
      <c r="O243" s="31" t="s">
        <v>278</v>
      </c>
      <c r="P243" s="31" t="s">
        <v>290</v>
      </c>
    </row>
    <row r="244" spans="1:16" ht="19.2" x14ac:dyDescent="0.45">
      <c r="A244" s="27">
        <v>2022</v>
      </c>
      <c r="B244" s="25" t="s">
        <v>213</v>
      </c>
      <c r="C244" s="25">
        <v>3</v>
      </c>
      <c r="D244" s="25" t="s">
        <v>218</v>
      </c>
      <c r="E244" s="25" t="s">
        <v>23</v>
      </c>
      <c r="F244" s="26">
        <v>225000</v>
      </c>
      <c r="G244" s="27" t="s">
        <v>20</v>
      </c>
      <c r="H244" s="26">
        <v>225000</v>
      </c>
      <c r="I244" s="27" t="s">
        <v>21</v>
      </c>
      <c r="J244" s="27" t="s">
        <v>243</v>
      </c>
      <c r="K244" s="28">
        <v>0</v>
      </c>
      <c r="L244" s="27" t="s">
        <v>21</v>
      </c>
      <c r="M244" s="27">
        <f>IF(tbl_subsample[[#This Row],[company_size]]="Small",1,IF(tbl_subsample[[#This Row],[company_size]]="Medium",2,3))</f>
        <v>2</v>
      </c>
      <c r="N244" s="27" t="s">
        <v>242</v>
      </c>
      <c r="O244" s="27" t="s">
        <v>278</v>
      </c>
      <c r="P244" s="27" t="s">
        <v>290</v>
      </c>
    </row>
    <row r="245" spans="1:16" ht="19.2" x14ac:dyDescent="0.45">
      <c r="A245" s="31">
        <v>2022</v>
      </c>
      <c r="B245" s="29" t="s">
        <v>213</v>
      </c>
      <c r="C245" s="29">
        <v>3</v>
      </c>
      <c r="D245" s="29" t="s">
        <v>218</v>
      </c>
      <c r="E245" s="29" t="s">
        <v>37</v>
      </c>
      <c r="F245" s="30">
        <v>225000</v>
      </c>
      <c r="G245" s="31" t="s">
        <v>20</v>
      </c>
      <c r="H245" s="30">
        <v>225000</v>
      </c>
      <c r="I245" s="31" t="s">
        <v>21</v>
      </c>
      <c r="J245" s="31" t="s">
        <v>243</v>
      </c>
      <c r="K245" s="32">
        <v>0</v>
      </c>
      <c r="L245" s="31" t="s">
        <v>21</v>
      </c>
      <c r="M245" s="31">
        <f>IF(tbl_subsample[[#This Row],[company_size]]="Small",1,IF(tbl_subsample[[#This Row],[company_size]]="Medium",2,3))</f>
        <v>2</v>
      </c>
      <c r="N245" s="31" t="s">
        <v>242</v>
      </c>
      <c r="O245" s="31" t="s">
        <v>278</v>
      </c>
      <c r="P245" s="31" t="s">
        <v>290</v>
      </c>
    </row>
    <row r="246" spans="1:16" ht="19.2" x14ac:dyDescent="0.45">
      <c r="A246" s="27">
        <v>2022</v>
      </c>
      <c r="B246" s="25" t="s">
        <v>213</v>
      </c>
      <c r="C246" s="25">
        <v>3</v>
      </c>
      <c r="D246" s="25" t="s">
        <v>218</v>
      </c>
      <c r="E246" s="25" t="s">
        <v>23</v>
      </c>
      <c r="F246" s="26">
        <v>225000</v>
      </c>
      <c r="G246" s="27" t="s">
        <v>20</v>
      </c>
      <c r="H246" s="26">
        <v>225000</v>
      </c>
      <c r="I246" s="27" t="s">
        <v>21</v>
      </c>
      <c r="J246" s="27" t="s">
        <v>243</v>
      </c>
      <c r="K246" s="28">
        <v>0</v>
      </c>
      <c r="L246" s="27" t="s">
        <v>21</v>
      </c>
      <c r="M246" s="27">
        <f>IF(tbl_subsample[[#This Row],[company_size]]="Small",1,IF(tbl_subsample[[#This Row],[company_size]]="Medium",2,3))</f>
        <v>2</v>
      </c>
      <c r="N246" s="27" t="s">
        <v>242</v>
      </c>
      <c r="O246" s="27" t="s">
        <v>278</v>
      </c>
      <c r="P246" s="27" t="s">
        <v>290</v>
      </c>
    </row>
    <row r="247" spans="1:16" ht="19.2" x14ac:dyDescent="0.45">
      <c r="A247" s="31">
        <v>2022</v>
      </c>
      <c r="B247" s="29" t="s">
        <v>213</v>
      </c>
      <c r="C247" s="29">
        <v>3</v>
      </c>
      <c r="D247" s="29" t="s">
        <v>218</v>
      </c>
      <c r="E247" s="29" t="s">
        <v>23</v>
      </c>
      <c r="F247" s="30">
        <v>225000</v>
      </c>
      <c r="G247" s="31" t="s">
        <v>20</v>
      </c>
      <c r="H247" s="30">
        <v>225000</v>
      </c>
      <c r="I247" s="31" t="s">
        <v>21</v>
      </c>
      <c r="J247" s="31" t="s">
        <v>243</v>
      </c>
      <c r="K247" s="32">
        <v>0</v>
      </c>
      <c r="L247" s="31" t="s">
        <v>21</v>
      </c>
      <c r="M247" s="31">
        <f>IF(tbl_subsample[[#This Row],[company_size]]="Small",1,IF(tbl_subsample[[#This Row],[company_size]]="Medium",2,3))</f>
        <v>2</v>
      </c>
      <c r="N247" s="31" t="s">
        <v>242</v>
      </c>
      <c r="O247" s="31" t="s">
        <v>278</v>
      </c>
      <c r="P247" s="31" t="s">
        <v>290</v>
      </c>
    </row>
    <row r="248" spans="1:16" ht="19.2" x14ac:dyDescent="0.45">
      <c r="A248" s="27">
        <v>2022</v>
      </c>
      <c r="B248" s="25" t="s">
        <v>213</v>
      </c>
      <c r="C248" s="25">
        <v>3</v>
      </c>
      <c r="D248" s="25" t="s">
        <v>218</v>
      </c>
      <c r="E248" s="25" t="s">
        <v>45</v>
      </c>
      <c r="F248" s="26">
        <v>225000</v>
      </c>
      <c r="G248" s="27" t="s">
        <v>20</v>
      </c>
      <c r="H248" s="26">
        <v>225000</v>
      </c>
      <c r="I248" s="27" t="s">
        <v>21</v>
      </c>
      <c r="J248" s="27" t="s">
        <v>244</v>
      </c>
      <c r="K248" s="28">
        <v>100</v>
      </c>
      <c r="L248" s="27" t="s">
        <v>21</v>
      </c>
      <c r="M248" s="27">
        <f>IF(tbl_subsample[[#This Row],[company_size]]="Small",1,IF(tbl_subsample[[#This Row],[company_size]]="Medium",2,3))</f>
        <v>2</v>
      </c>
      <c r="N248" s="27" t="s">
        <v>242</v>
      </c>
      <c r="O248" s="27" t="s">
        <v>278</v>
      </c>
      <c r="P248" s="27" t="s">
        <v>290</v>
      </c>
    </row>
    <row r="249" spans="1:16" ht="19.2" x14ac:dyDescent="0.45">
      <c r="A249" s="31">
        <v>2022</v>
      </c>
      <c r="B249" s="29" t="s">
        <v>213</v>
      </c>
      <c r="C249" s="29">
        <v>3</v>
      </c>
      <c r="D249" s="29" t="s">
        <v>218</v>
      </c>
      <c r="E249" s="29" t="s">
        <v>37</v>
      </c>
      <c r="F249" s="30">
        <v>225000</v>
      </c>
      <c r="G249" s="31" t="s">
        <v>20</v>
      </c>
      <c r="H249" s="30">
        <v>225000</v>
      </c>
      <c r="I249" s="31" t="s">
        <v>21</v>
      </c>
      <c r="J249" s="31" t="s">
        <v>243</v>
      </c>
      <c r="K249" s="32">
        <v>0</v>
      </c>
      <c r="L249" s="31" t="s">
        <v>21</v>
      </c>
      <c r="M249" s="31">
        <f>IF(tbl_subsample[[#This Row],[company_size]]="Small",1,IF(tbl_subsample[[#This Row],[company_size]]="Medium",2,3))</f>
        <v>2</v>
      </c>
      <c r="N249" s="31" t="s">
        <v>242</v>
      </c>
      <c r="O249" s="31" t="s">
        <v>278</v>
      </c>
      <c r="P249" s="31" t="s">
        <v>290</v>
      </c>
    </row>
    <row r="250" spans="1:16" ht="19.2" x14ac:dyDescent="0.45">
      <c r="A250" s="27">
        <v>2022</v>
      </c>
      <c r="B250" s="25" t="s">
        <v>214</v>
      </c>
      <c r="C250" s="25">
        <v>2</v>
      </c>
      <c r="D250" s="25" t="s">
        <v>218</v>
      </c>
      <c r="E250" s="25" t="s">
        <v>23</v>
      </c>
      <c r="F250" s="26">
        <v>225000</v>
      </c>
      <c r="G250" s="27" t="s">
        <v>20</v>
      </c>
      <c r="H250" s="26">
        <v>225000</v>
      </c>
      <c r="I250" s="27" t="s">
        <v>21</v>
      </c>
      <c r="J250" s="27" t="s">
        <v>243</v>
      </c>
      <c r="K250" s="28">
        <v>0</v>
      </c>
      <c r="L250" s="27" t="s">
        <v>21</v>
      </c>
      <c r="M250" s="27">
        <f>IF(tbl_subsample[[#This Row],[company_size]]="Small",1,IF(tbl_subsample[[#This Row],[company_size]]="Medium",2,3))</f>
        <v>2</v>
      </c>
      <c r="N250" s="27" t="s">
        <v>242</v>
      </c>
      <c r="O250" s="27" t="s">
        <v>278</v>
      </c>
      <c r="P250" s="27" t="s">
        <v>290</v>
      </c>
    </row>
    <row r="251" spans="1:16" ht="19.2" x14ac:dyDescent="0.45">
      <c r="A251" s="31">
        <v>2022</v>
      </c>
      <c r="B251" s="29" t="s">
        <v>216</v>
      </c>
      <c r="C251" s="29">
        <v>4</v>
      </c>
      <c r="D251" s="29" t="s">
        <v>218</v>
      </c>
      <c r="E251" s="29" t="s">
        <v>235</v>
      </c>
      <c r="F251" s="30">
        <v>224000</v>
      </c>
      <c r="G251" s="31" t="s">
        <v>20</v>
      </c>
      <c r="H251" s="30">
        <v>224000</v>
      </c>
      <c r="I251" s="31" t="s">
        <v>21</v>
      </c>
      <c r="J251" s="31" t="s">
        <v>244</v>
      </c>
      <c r="K251" s="32">
        <v>100</v>
      </c>
      <c r="L251" s="31" t="s">
        <v>21</v>
      </c>
      <c r="M251" s="31">
        <f>IF(tbl_subsample[[#This Row],[company_size]]="Small",1,IF(tbl_subsample[[#This Row],[company_size]]="Medium",2,3))</f>
        <v>2</v>
      </c>
      <c r="N251" s="31" t="s">
        <v>242</v>
      </c>
      <c r="O251" s="31" t="s">
        <v>278</v>
      </c>
      <c r="P251" s="31" t="s">
        <v>290</v>
      </c>
    </row>
    <row r="252" spans="1:16" ht="19.2" x14ac:dyDescent="0.45">
      <c r="A252" s="27">
        <v>2022</v>
      </c>
      <c r="B252" s="25" t="s">
        <v>216</v>
      </c>
      <c r="C252" s="25">
        <v>4</v>
      </c>
      <c r="D252" s="25" t="s">
        <v>218</v>
      </c>
      <c r="E252" s="25" t="s">
        <v>69</v>
      </c>
      <c r="F252" s="26">
        <v>222640</v>
      </c>
      <c r="G252" s="27" t="s">
        <v>20</v>
      </c>
      <c r="H252" s="26">
        <v>222640</v>
      </c>
      <c r="I252" s="27" t="s">
        <v>21</v>
      </c>
      <c r="J252" s="27" t="s">
        <v>243</v>
      </c>
      <c r="K252" s="28">
        <v>0</v>
      </c>
      <c r="L252" s="27" t="s">
        <v>21</v>
      </c>
      <c r="M252" s="27">
        <f>IF(tbl_subsample[[#This Row],[company_size]]="Small",1,IF(tbl_subsample[[#This Row],[company_size]]="Medium",2,3))</f>
        <v>2</v>
      </c>
      <c r="N252" s="27" t="s">
        <v>242</v>
      </c>
      <c r="O252" s="27" t="s">
        <v>278</v>
      </c>
      <c r="P252" s="27" t="s">
        <v>290</v>
      </c>
    </row>
    <row r="253" spans="1:16" ht="19.2" x14ac:dyDescent="0.45">
      <c r="A253" s="31">
        <v>2022</v>
      </c>
      <c r="B253" s="29" t="s">
        <v>213</v>
      </c>
      <c r="C253" s="29">
        <v>3</v>
      </c>
      <c r="D253" s="29" t="s">
        <v>218</v>
      </c>
      <c r="E253" s="29" t="s">
        <v>76</v>
      </c>
      <c r="F253" s="30">
        <v>221300</v>
      </c>
      <c r="G253" s="31" t="s">
        <v>20</v>
      </c>
      <c r="H253" s="30">
        <v>221300</v>
      </c>
      <c r="I253" s="31" t="s">
        <v>21</v>
      </c>
      <c r="J253" s="31" t="s">
        <v>244</v>
      </c>
      <c r="K253" s="32">
        <v>100</v>
      </c>
      <c r="L253" s="31" t="s">
        <v>21</v>
      </c>
      <c r="M253" s="31">
        <f>IF(tbl_subsample[[#This Row],[company_size]]="Small",1,IF(tbl_subsample[[#This Row],[company_size]]="Medium",2,3))</f>
        <v>3</v>
      </c>
      <c r="N253" s="31" t="s">
        <v>240</v>
      </c>
      <c r="O253" s="31" t="s">
        <v>278</v>
      </c>
      <c r="P253" s="31" t="s">
        <v>290</v>
      </c>
    </row>
    <row r="254" spans="1:16" ht="19.2" x14ac:dyDescent="0.45">
      <c r="A254" s="27">
        <v>2022</v>
      </c>
      <c r="B254" s="25" t="s">
        <v>213</v>
      </c>
      <c r="C254" s="25">
        <v>3</v>
      </c>
      <c r="D254" s="25" t="s">
        <v>218</v>
      </c>
      <c r="E254" s="25" t="s">
        <v>37</v>
      </c>
      <c r="F254" s="26">
        <v>220110</v>
      </c>
      <c r="G254" s="27" t="s">
        <v>20</v>
      </c>
      <c r="H254" s="26">
        <v>220110</v>
      </c>
      <c r="I254" s="27" t="s">
        <v>21</v>
      </c>
      <c r="J254" s="27" t="s">
        <v>243</v>
      </c>
      <c r="K254" s="28">
        <v>0</v>
      </c>
      <c r="L254" s="27" t="s">
        <v>21</v>
      </c>
      <c r="M254" s="27">
        <f>IF(tbl_subsample[[#This Row],[company_size]]="Small",1,IF(tbl_subsample[[#This Row],[company_size]]="Medium",2,3))</f>
        <v>2</v>
      </c>
      <c r="N254" s="27" t="s">
        <v>242</v>
      </c>
      <c r="O254" s="27" t="s">
        <v>278</v>
      </c>
      <c r="P254" s="27" t="s">
        <v>290</v>
      </c>
    </row>
    <row r="255" spans="1:16" ht="19.2" x14ac:dyDescent="0.45">
      <c r="A255" s="31">
        <v>2022</v>
      </c>
      <c r="B255" s="29" t="s">
        <v>213</v>
      </c>
      <c r="C255" s="29">
        <v>3</v>
      </c>
      <c r="D255" s="29" t="s">
        <v>218</v>
      </c>
      <c r="E255" s="29" t="s">
        <v>37</v>
      </c>
      <c r="F255" s="30">
        <v>220110</v>
      </c>
      <c r="G255" s="31" t="s">
        <v>20</v>
      </c>
      <c r="H255" s="30">
        <v>220110</v>
      </c>
      <c r="I255" s="31" t="s">
        <v>21</v>
      </c>
      <c r="J255" s="31" t="s">
        <v>244</v>
      </c>
      <c r="K255" s="32">
        <v>100</v>
      </c>
      <c r="L255" s="31" t="s">
        <v>21</v>
      </c>
      <c r="M255" s="31">
        <f>IF(tbl_subsample[[#This Row],[company_size]]="Small",1,IF(tbl_subsample[[#This Row],[company_size]]="Medium",2,3))</f>
        <v>2</v>
      </c>
      <c r="N255" s="31" t="s">
        <v>242</v>
      </c>
      <c r="O255" s="31" t="s">
        <v>278</v>
      </c>
      <c r="P255" s="31" t="s">
        <v>290</v>
      </c>
    </row>
    <row r="256" spans="1:16" ht="19.2" x14ac:dyDescent="0.45">
      <c r="A256" s="27">
        <v>2022</v>
      </c>
      <c r="B256" s="25" t="s">
        <v>213</v>
      </c>
      <c r="C256" s="25">
        <v>3</v>
      </c>
      <c r="D256" s="25" t="s">
        <v>218</v>
      </c>
      <c r="E256" s="25" t="s">
        <v>23</v>
      </c>
      <c r="F256" s="26">
        <v>220000</v>
      </c>
      <c r="G256" s="27" t="s">
        <v>20</v>
      </c>
      <c r="H256" s="26">
        <v>220000</v>
      </c>
      <c r="I256" s="27" t="s">
        <v>21</v>
      </c>
      <c r="J256" s="27" t="s">
        <v>243</v>
      </c>
      <c r="K256" s="28">
        <v>0</v>
      </c>
      <c r="L256" s="27" t="s">
        <v>21</v>
      </c>
      <c r="M256" s="27">
        <f>IF(tbl_subsample[[#This Row],[company_size]]="Small",1,IF(tbl_subsample[[#This Row],[company_size]]="Medium",2,3))</f>
        <v>2</v>
      </c>
      <c r="N256" s="27" t="s">
        <v>242</v>
      </c>
      <c r="O256" s="27" t="s">
        <v>278</v>
      </c>
      <c r="P256" s="27" t="s">
        <v>290</v>
      </c>
    </row>
    <row r="257" spans="1:16" ht="19.2" x14ac:dyDescent="0.45">
      <c r="A257" s="31">
        <v>2022</v>
      </c>
      <c r="B257" s="29" t="s">
        <v>213</v>
      </c>
      <c r="C257" s="29">
        <v>3</v>
      </c>
      <c r="D257" s="29" t="s">
        <v>218</v>
      </c>
      <c r="E257" s="29" t="s">
        <v>37</v>
      </c>
      <c r="F257" s="30">
        <v>220000</v>
      </c>
      <c r="G257" s="31" t="s">
        <v>20</v>
      </c>
      <c r="H257" s="30">
        <v>220000</v>
      </c>
      <c r="I257" s="31" t="s">
        <v>21</v>
      </c>
      <c r="J257" s="31" t="s">
        <v>244</v>
      </c>
      <c r="K257" s="32">
        <v>100</v>
      </c>
      <c r="L257" s="31" t="s">
        <v>21</v>
      </c>
      <c r="M257" s="31">
        <f>IF(tbl_subsample[[#This Row],[company_size]]="Small",1,IF(tbl_subsample[[#This Row],[company_size]]="Medium",2,3))</f>
        <v>2</v>
      </c>
      <c r="N257" s="31" t="s">
        <v>242</v>
      </c>
      <c r="O257" s="31" t="s">
        <v>278</v>
      </c>
      <c r="P257" s="31" t="s">
        <v>290</v>
      </c>
    </row>
    <row r="258" spans="1:16" ht="19.2" x14ac:dyDescent="0.45">
      <c r="A258" s="27">
        <v>2022</v>
      </c>
      <c r="B258" s="25" t="s">
        <v>213</v>
      </c>
      <c r="C258" s="25">
        <v>3</v>
      </c>
      <c r="D258" s="25" t="s">
        <v>218</v>
      </c>
      <c r="E258" s="25" t="s">
        <v>37</v>
      </c>
      <c r="F258" s="26">
        <v>220000</v>
      </c>
      <c r="G258" s="27" t="s">
        <v>20</v>
      </c>
      <c r="H258" s="26">
        <v>220000</v>
      </c>
      <c r="I258" s="27" t="s">
        <v>21</v>
      </c>
      <c r="J258" s="27" t="s">
        <v>244</v>
      </c>
      <c r="K258" s="28">
        <v>100</v>
      </c>
      <c r="L258" s="27" t="s">
        <v>21</v>
      </c>
      <c r="M258" s="27">
        <f>IF(tbl_subsample[[#This Row],[company_size]]="Small",1,IF(tbl_subsample[[#This Row],[company_size]]="Medium",2,3))</f>
        <v>2</v>
      </c>
      <c r="N258" s="27" t="s">
        <v>242</v>
      </c>
      <c r="O258" s="27" t="s">
        <v>278</v>
      </c>
      <c r="P258" s="27" t="s">
        <v>290</v>
      </c>
    </row>
    <row r="259" spans="1:16" ht="19.2" x14ac:dyDescent="0.45">
      <c r="A259" s="31">
        <v>2022</v>
      </c>
      <c r="B259" s="29" t="s">
        <v>213</v>
      </c>
      <c r="C259" s="29">
        <v>3</v>
      </c>
      <c r="D259" s="29" t="s">
        <v>218</v>
      </c>
      <c r="E259" s="29" t="s">
        <v>37</v>
      </c>
      <c r="F259" s="30">
        <v>220000</v>
      </c>
      <c r="G259" s="31" t="s">
        <v>20</v>
      </c>
      <c r="H259" s="30">
        <v>220000</v>
      </c>
      <c r="I259" s="31" t="s">
        <v>21</v>
      </c>
      <c r="J259" s="31" t="s">
        <v>243</v>
      </c>
      <c r="K259" s="32">
        <v>0</v>
      </c>
      <c r="L259" s="31" t="s">
        <v>21</v>
      </c>
      <c r="M259" s="31">
        <f>IF(tbl_subsample[[#This Row],[company_size]]="Small",1,IF(tbl_subsample[[#This Row],[company_size]]="Medium",2,3))</f>
        <v>2</v>
      </c>
      <c r="N259" s="31" t="s">
        <v>242</v>
      </c>
      <c r="O259" s="31" t="s">
        <v>278</v>
      </c>
      <c r="P259" s="31" t="s">
        <v>290</v>
      </c>
    </row>
    <row r="260" spans="1:16" ht="19.2" x14ac:dyDescent="0.45">
      <c r="A260" s="27">
        <v>2022</v>
      </c>
      <c r="B260" s="25" t="s">
        <v>213</v>
      </c>
      <c r="C260" s="25">
        <v>3</v>
      </c>
      <c r="D260" s="25" t="s">
        <v>218</v>
      </c>
      <c r="E260" s="25" t="s">
        <v>23</v>
      </c>
      <c r="F260" s="26">
        <v>220000</v>
      </c>
      <c r="G260" s="27" t="s">
        <v>20</v>
      </c>
      <c r="H260" s="26">
        <v>220000</v>
      </c>
      <c r="I260" s="27" t="s">
        <v>21</v>
      </c>
      <c r="J260" s="27" t="s">
        <v>244</v>
      </c>
      <c r="K260" s="28">
        <v>100</v>
      </c>
      <c r="L260" s="27" t="s">
        <v>21</v>
      </c>
      <c r="M260" s="27">
        <f>IF(tbl_subsample[[#This Row],[company_size]]="Small",1,IF(tbl_subsample[[#This Row],[company_size]]="Medium",2,3))</f>
        <v>2</v>
      </c>
      <c r="N260" s="27" t="s">
        <v>242</v>
      </c>
      <c r="O260" s="27" t="s">
        <v>278</v>
      </c>
      <c r="P260" s="27" t="s">
        <v>290</v>
      </c>
    </row>
    <row r="261" spans="1:16" ht="19.2" x14ac:dyDescent="0.45">
      <c r="A261" s="31">
        <v>2022</v>
      </c>
      <c r="B261" s="29" t="s">
        <v>213</v>
      </c>
      <c r="C261" s="29">
        <v>3</v>
      </c>
      <c r="D261" s="29" t="s">
        <v>218</v>
      </c>
      <c r="E261" s="29" t="s">
        <v>35</v>
      </c>
      <c r="F261" s="30">
        <v>220000</v>
      </c>
      <c r="G261" s="31" t="s">
        <v>20</v>
      </c>
      <c r="H261" s="30">
        <v>220000</v>
      </c>
      <c r="I261" s="31" t="s">
        <v>21</v>
      </c>
      <c r="J261" s="31" t="s">
        <v>244</v>
      </c>
      <c r="K261" s="32">
        <v>100</v>
      </c>
      <c r="L261" s="31" t="s">
        <v>21</v>
      </c>
      <c r="M261" s="31">
        <f>IF(tbl_subsample[[#This Row],[company_size]]="Small",1,IF(tbl_subsample[[#This Row],[company_size]]="Medium",2,3))</f>
        <v>2</v>
      </c>
      <c r="N261" s="31" t="s">
        <v>242</v>
      </c>
      <c r="O261" s="31" t="s">
        <v>278</v>
      </c>
      <c r="P261" s="31" t="s">
        <v>290</v>
      </c>
    </row>
    <row r="262" spans="1:16" ht="19.2" x14ac:dyDescent="0.45">
      <c r="A262" s="27">
        <v>2022</v>
      </c>
      <c r="B262" s="25" t="s">
        <v>213</v>
      </c>
      <c r="C262" s="25">
        <v>3</v>
      </c>
      <c r="D262" s="25" t="s">
        <v>218</v>
      </c>
      <c r="E262" s="25" t="s">
        <v>23</v>
      </c>
      <c r="F262" s="26">
        <v>218000</v>
      </c>
      <c r="G262" s="27" t="s">
        <v>20</v>
      </c>
      <c r="H262" s="26">
        <v>218000</v>
      </c>
      <c r="I262" s="27" t="s">
        <v>21</v>
      </c>
      <c r="J262" s="27" t="s">
        <v>243</v>
      </c>
      <c r="K262" s="28">
        <v>0</v>
      </c>
      <c r="L262" s="27" t="s">
        <v>21</v>
      </c>
      <c r="M262" s="27">
        <f>IF(tbl_subsample[[#This Row],[company_size]]="Small",1,IF(tbl_subsample[[#This Row],[company_size]]="Medium",2,3))</f>
        <v>2</v>
      </c>
      <c r="N262" s="27" t="s">
        <v>242</v>
      </c>
      <c r="O262" s="27" t="s">
        <v>278</v>
      </c>
      <c r="P262" s="27" t="s">
        <v>290</v>
      </c>
    </row>
    <row r="263" spans="1:16" ht="19.2" x14ac:dyDescent="0.45">
      <c r="A263" s="31">
        <v>2022</v>
      </c>
      <c r="B263" s="29" t="s">
        <v>213</v>
      </c>
      <c r="C263" s="29">
        <v>3</v>
      </c>
      <c r="D263" s="29" t="s">
        <v>218</v>
      </c>
      <c r="E263" s="29" t="s">
        <v>27</v>
      </c>
      <c r="F263" s="30">
        <v>216200</v>
      </c>
      <c r="G263" s="31" t="s">
        <v>20</v>
      </c>
      <c r="H263" s="30">
        <v>216200</v>
      </c>
      <c r="I263" s="31" t="s">
        <v>21</v>
      </c>
      <c r="J263" s="31" t="s">
        <v>243</v>
      </c>
      <c r="K263" s="32">
        <v>0</v>
      </c>
      <c r="L263" s="31" t="s">
        <v>21</v>
      </c>
      <c r="M263" s="31">
        <f>IF(tbl_subsample[[#This Row],[company_size]]="Small",1,IF(tbl_subsample[[#This Row],[company_size]]="Medium",2,3))</f>
        <v>2</v>
      </c>
      <c r="N263" s="31" t="s">
        <v>242</v>
      </c>
      <c r="O263" s="31" t="s">
        <v>278</v>
      </c>
      <c r="P263" s="31" t="s">
        <v>290</v>
      </c>
    </row>
    <row r="264" spans="1:16" ht="19.2" x14ac:dyDescent="0.45">
      <c r="A264" s="27">
        <v>2022</v>
      </c>
      <c r="B264" s="25" t="s">
        <v>214</v>
      </c>
      <c r="C264" s="25">
        <v>2</v>
      </c>
      <c r="D264" s="25" t="s">
        <v>218</v>
      </c>
      <c r="E264" s="25" t="s">
        <v>27</v>
      </c>
      <c r="F264" s="26">
        <v>216200</v>
      </c>
      <c r="G264" s="27" t="s">
        <v>20</v>
      </c>
      <c r="H264" s="26">
        <v>216200</v>
      </c>
      <c r="I264" s="27" t="s">
        <v>21</v>
      </c>
      <c r="J264" s="27" t="s">
        <v>243</v>
      </c>
      <c r="K264" s="28">
        <v>0</v>
      </c>
      <c r="L264" s="27" t="s">
        <v>21</v>
      </c>
      <c r="M264" s="27">
        <f>IF(tbl_subsample[[#This Row],[company_size]]="Small",1,IF(tbl_subsample[[#This Row],[company_size]]="Medium",2,3))</f>
        <v>2</v>
      </c>
      <c r="N264" s="27" t="s">
        <v>242</v>
      </c>
      <c r="O264" s="27" t="s">
        <v>278</v>
      </c>
      <c r="P264" s="27" t="s">
        <v>290</v>
      </c>
    </row>
    <row r="265" spans="1:16" ht="19.2" x14ac:dyDescent="0.45">
      <c r="A265" s="31">
        <v>2022</v>
      </c>
      <c r="B265" s="29" t="s">
        <v>213</v>
      </c>
      <c r="C265" s="29">
        <v>3</v>
      </c>
      <c r="D265" s="29" t="s">
        <v>218</v>
      </c>
      <c r="E265" s="29" t="s">
        <v>37</v>
      </c>
      <c r="F265" s="30">
        <v>216000</v>
      </c>
      <c r="G265" s="31" t="s">
        <v>20</v>
      </c>
      <c r="H265" s="30">
        <v>216000</v>
      </c>
      <c r="I265" s="31" t="s">
        <v>21</v>
      </c>
      <c r="J265" s="31" t="s">
        <v>244</v>
      </c>
      <c r="K265" s="32">
        <v>100</v>
      </c>
      <c r="L265" s="31" t="s">
        <v>21</v>
      </c>
      <c r="M265" s="31">
        <f>IF(tbl_subsample[[#This Row],[company_size]]="Small",1,IF(tbl_subsample[[#This Row],[company_size]]="Medium",2,3))</f>
        <v>2</v>
      </c>
      <c r="N265" s="31" t="s">
        <v>242</v>
      </c>
      <c r="O265" s="31" t="s">
        <v>278</v>
      </c>
      <c r="P265" s="31" t="s">
        <v>290</v>
      </c>
    </row>
    <row r="266" spans="1:16" ht="19.2" x14ac:dyDescent="0.45">
      <c r="A266" s="27">
        <v>2022</v>
      </c>
      <c r="B266" s="25" t="s">
        <v>213</v>
      </c>
      <c r="C266" s="25">
        <v>3</v>
      </c>
      <c r="D266" s="25" t="s">
        <v>218</v>
      </c>
      <c r="E266" s="25" t="s">
        <v>37</v>
      </c>
      <c r="F266" s="26">
        <v>216000</v>
      </c>
      <c r="G266" s="27" t="s">
        <v>20</v>
      </c>
      <c r="H266" s="26">
        <v>216000</v>
      </c>
      <c r="I266" s="27" t="s">
        <v>21</v>
      </c>
      <c r="J266" s="27" t="s">
        <v>244</v>
      </c>
      <c r="K266" s="28">
        <v>100</v>
      </c>
      <c r="L266" s="27" t="s">
        <v>21</v>
      </c>
      <c r="M266" s="27">
        <f>IF(tbl_subsample[[#This Row],[company_size]]="Small",1,IF(tbl_subsample[[#This Row],[company_size]]="Medium",2,3))</f>
        <v>2</v>
      </c>
      <c r="N266" s="27" t="s">
        <v>242</v>
      </c>
      <c r="O266" s="27" t="s">
        <v>278</v>
      </c>
      <c r="P266" s="27" t="s">
        <v>290</v>
      </c>
    </row>
    <row r="267" spans="1:16" ht="19.2" x14ac:dyDescent="0.45">
      <c r="A267" s="31">
        <v>2022</v>
      </c>
      <c r="B267" s="29" t="s">
        <v>213</v>
      </c>
      <c r="C267" s="29">
        <v>3</v>
      </c>
      <c r="D267" s="29" t="s">
        <v>218</v>
      </c>
      <c r="E267" s="29" t="s">
        <v>37</v>
      </c>
      <c r="F267" s="30">
        <v>216000</v>
      </c>
      <c r="G267" s="31" t="s">
        <v>20</v>
      </c>
      <c r="H267" s="30">
        <v>216000</v>
      </c>
      <c r="I267" s="31" t="s">
        <v>21</v>
      </c>
      <c r="J267" s="31" t="s">
        <v>244</v>
      </c>
      <c r="K267" s="32">
        <v>100</v>
      </c>
      <c r="L267" s="31" t="s">
        <v>21</v>
      </c>
      <c r="M267" s="31">
        <f>IF(tbl_subsample[[#This Row],[company_size]]="Small",1,IF(tbl_subsample[[#This Row],[company_size]]="Medium",2,3))</f>
        <v>2</v>
      </c>
      <c r="N267" s="31" t="s">
        <v>242</v>
      </c>
      <c r="O267" s="31" t="s">
        <v>278</v>
      </c>
      <c r="P267" s="31" t="s">
        <v>290</v>
      </c>
    </row>
    <row r="268" spans="1:16" ht="19.2" x14ac:dyDescent="0.45">
      <c r="A268" s="27">
        <v>2022</v>
      </c>
      <c r="B268" s="25" t="s">
        <v>213</v>
      </c>
      <c r="C268" s="25">
        <v>3</v>
      </c>
      <c r="D268" s="25" t="s">
        <v>218</v>
      </c>
      <c r="E268" s="25" t="s">
        <v>81</v>
      </c>
      <c r="F268" s="26">
        <v>216000</v>
      </c>
      <c r="G268" s="27" t="s">
        <v>20</v>
      </c>
      <c r="H268" s="26">
        <v>216000</v>
      </c>
      <c r="I268" s="27" t="s">
        <v>21</v>
      </c>
      <c r="J268" s="27" t="s">
        <v>243</v>
      </c>
      <c r="K268" s="28">
        <v>0</v>
      </c>
      <c r="L268" s="27" t="s">
        <v>21</v>
      </c>
      <c r="M268" s="27">
        <f>IF(tbl_subsample[[#This Row],[company_size]]="Small",1,IF(tbl_subsample[[#This Row],[company_size]]="Medium",2,3))</f>
        <v>2</v>
      </c>
      <c r="N268" s="27" t="s">
        <v>242</v>
      </c>
      <c r="O268" s="27" t="s">
        <v>278</v>
      </c>
      <c r="P268" s="27" t="s">
        <v>290</v>
      </c>
    </row>
    <row r="269" spans="1:16" ht="19.2" x14ac:dyDescent="0.45">
      <c r="A269" s="31">
        <v>2022</v>
      </c>
      <c r="B269" s="29" t="s">
        <v>216</v>
      </c>
      <c r="C269" s="29">
        <v>4</v>
      </c>
      <c r="D269" s="29" t="s">
        <v>218</v>
      </c>
      <c r="E269" s="29" t="s">
        <v>37</v>
      </c>
      <c r="F269" s="30">
        <v>216000</v>
      </c>
      <c r="G269" s="31" t="s">
        <v>20</v>
      </c>
      <c r="H269" s="30">
        <v>216000</v>
      </c>
      <c r="I269" s="31" t="s">
        <v>21</v>
      </c>
      <c r="J269" s="31" t="s">
        <v>244</v>
      </c>
      <c r="K269" s="32">
        <v>100</v>
      </c>
      <c r="L269" s="31" t="s">
        <v>21</v>
      </c>
      <c r="M269" s="31">
        <f>IF(tbl_subsample[[#This Row],[company_size]]="Small",1,IF(tbl_subsample[[#This Row],[company_size]]="Medium",2,3))</f>
        <v>2</v>
      </c>
      <c r="N269" s="31" t="s">
        <v>242</v>
      </c>
      <c r="O269" s="31" t="s">
        <v>278</v>
      </c>
      <c r="P269" s="31" t="s">
        <v>290</v>
      </c>
    </row>
    <row r="270" spans="1:16" ht="19.2" x14ac:dyDescent="0.45">
      <c r="A270" s="27">
        <v>2022</v>
      </c>
      <c r="B270" s="25" t="s">
        <v>213</v>
      </c>
      <c r="C270" s="25">
        <v>3</v>
      </c>
      <c r="D270" s="25" t="s">
        <v>218</v>
      </c>
      <c r="E270" s="25" t="s">
        <v>23</v>
      </c>
      <c r="F270" s="26">
        <v>215300</v>
      </c>
      <c r="G270" s="27" t="s">
        <v>20</v>
      </c>
      <c r="H270" s="26">
        <v>215300</v>
      </c>
      <c r="I270" s="27" t="s">
        <v>21</v>
      </c>
      <c r="J270" s="27" t="s">
        <v>244</v>
      </c>
      <c r="K270" s="28">
        <v>100</v>
      </c>
      <c r="L270" s="27" t="s">
        <v>21</v>
      </c>
      <c r="M270" s="27">
        <f>IF(tbl_subsample[[#This Row],[company_size]]="Small",1,IF(tbl_subsample[[#This Row],[company_size]]="Medium",2,3))</f>
        <v>3</v>
      </c>
      <c r="N270" s="27" t="s">
        <v>240</v>
      </c>
      <c r="O270" s="27" t="s">
        <v>278</v>
      </c>
      <c r="P270" s="27" t="s">
        <v>290</v>
      </c>
    </row>
    <row r="271" spans="1:16" ht="19.2" x14ac:dyDescent="0.45">
      <c r="A271" s="31">
        <v>2022</v>
      </c>
      <c r="B271" s="29" t="s">
        <v>213</v>
      </c>
      <c r="C271" s="29">
        <v>3</v>
      </c>
      <c r="D271" s="29" t="s">
        <v>218</v>
      </c>
      <c r="E271" s="29" t="s">
        <v>23</v>
      </c>
      <c r="F271" s="30">
        <v>215300</v>
      </c>
      <c r="G271" s="31" t="s">
        <v>20</v>
      </c>
      <c r="H271" s="30">
        <v>215300</v>
      </c>
      <c r="I271" s="31" t="s">
        <v>21</v>
      </c>
      <c r="J271" s="31" t="s">
        <v>243</v>
      </c>
      <c r="K271" s="32">
        <v>0</v>
      </c>
      <c r="L271" s="31" t="s">
        <v>21</v>
      </c>
      <c r="M271" s="31">
        <f>IF(tbl_subsample[[#This Row],[company_size]]="Small",1,IF(tbl_subsample[[#This Row],[company_size]]="Medium",2,3))</f>
        <v>3</v>
      </c>
      <c r="N271" s="31" t="s">
        <v>240</v>
      </c>
      <c r="O271" s="31" t="s">
        <v>278</v>
      </c>
      <c r="P271" s="31" t="s">
        <v>290</v>
      </c>
    </row>
    <row r="272" spans="1:16" ht="19.2" x14ac:dyDescent="0.45">
      <c r="A272" s="27">
        <v>2022</v>
      </c>
      <c r="B272" s="25" t="s">
        <v>213</v>
      </c>
      <c r="C272" s="25">
        <v>3</v>
      </c>
      <c r="D272" s="25" t="s">
        <v>218</v>
      </c>
      <c r="E272" s="25" t="s">
        <v>37</v>
      </c>
      <c r="F272" s="26">
        <v>215000</v>
      </c>
      <c r="G272" s="27" t="s">
        <v>20</v>
      </c>
      <c r="H272" s="26">
        <v>215000</v>
      </c>
      <c r="I272" s="27" t="s">
        <v>21</v>
      </c>
      <c r="J272" s="27" t="s">
        <v>244</v>
      </c>
      <c r="K272" s="28">
        <v>100</v>
      </c>
      <c r="L272" s="27" t="s">
        <v>21</v>
      </c>
      <c r="M272" s="27">
        <f>IF(tbl_subsample[[#This Row],[company_size]]="Small",1,IF(tbl_subsample[[#This Row],[company_size]]="Medium",2,3))</f>
        <v>2</v>
      </c>
      <c r="N272" s="27" t="s">
        <v>242</v>
      </c>
      <c r="O272" s="27" t="s">
        <v>278</v>
      </c>
      <c r="P272" s="27" t="s">
        <v>290</v>
      </c>
    </row>
    <row r="273" spans="1:16" ht="19.2" x14ac:dyDescent="0.45">
      <c r="A273" s="31">
        <v>2022</v>
      </c>
      <c r="B273" s="29" t="s">
        <v>213</v>
      </c>
      <c r="C273" s="29">
        <v>3</v>
      </c>
      <c r="D273" s="29" t="s">
        <v>218</v>
      </c>
      <c r="E273" s="29" t="s">
        <v>23</v>
      </c>
      <c r="F273" s="30">
        <v>215000</v>
      </c>
      <c r="G273" s="31" t="s">
        <v>20</v>
      </c>
      <c r="H273" s="30">
        <v>215000</v>
      </c>
      <c r="I273" s="31" t="s">
        <v>21</v>
      </c>
      <c r="J273" s="31" t="s">
        <v>243</v>
      </c>
      <c r="K273" s="32">
        <v>0</v>
      </c>
      <c r="L273" s="31" t="s">
        <v>21</v>
      </c>
      <c r="M273" s="31">
        <f>IF(tbl_subsample[[#This Row],[company_size]]="Small",1,IF(tbl_subsample[[#This Row],[company_size]]="Medium",2,3))</f>
        <v>3</v>
      </c>
      <c r="N273" s="31" t="s">
        <v>240</v>
      </c>
      <c r="O273" s="31" t="s">
        <v>278</v>
      </c>
      <c r="P273" s="31" t="s">
        <v>290</v>
      </c>
    </row>
    <row r="274" spans="1:16" ht="19.2" x14ac:dyDescent="0.45">
      <c r="A274" s="27">
        <v>2022</v>
      </c>
      <c r="B274" s="25" t="s">
        <v>213</v>
      </c>
      <c r="C274" s="25">
        <v>3</v>
      </c>
      <c r="D274" s="25" t="s">
        <v>218</v>
      </c>
      <c r="E274" s="25" t="s">
        <v>37</v>
      </c>
      <c r="F274" s="26">
        <v>215000</v>
      </c>
      <c r="G274" s="27" t="s">
        <v>20</v>
      </c>
      <c r="H274" s="26">
        <v>215000</v>
      </c>
      <c r="I274" s="27" t="s">
        <v>21</v>
      </c>
      <c r="J274" s="27" t="s">
        <v>243</v>
      </c>
      <c r="K274" s="28">
        <v>0</v>
      </c>
      <c r="L274" s="27" t="s">
        <v>21</v>
      </c>
      <c r="M274" s="27">
        <f>IF(tbl_subsample[[#This Row],[company_size]]="Small",1,IF(tbl_subsample[[#This Row],[company_size]]="Medium",2,3))</f>
        <v>2</v>
      </c>
      <c r="N274" s="27" t="s">
        <v>242</v>
      </c>
      <c r="O274" s="27" t="s">
        <v>278</v>
      </c>
      <c r="P274" s="27" t="s">
        <v>290</v>
      </c>
    </row>
    <row r="275" spans="1:16" ht="19.2" x14ac:dyDescent="0.45">
      <c r="A275" s="31">
        <v>2022</v>
      </c>
      <c r="B275" s="29" t="s">
        <v>213</v>
      </c>
      <c r="C275" s="29">
        <v>3</v>
      </c>
      <c r="D275" s="29" t="s">
        <v>218</v>
      </c>
      <c r="E275" s="29" t="s">
        <v>35</v>
      </c>
      <c r="F275" s="30">
        <v>214000</v>
      </c>
      <c r="G275" s="31" t="s">
        <v>20</v>
      </c>
      <c r="H275" s="30">
        <v>214000</v>
      </c>
      <c r="I275" s="31" t="s">
        <v>21</v>
      </c>
      <c r="J275" s="31" t="s">
        <v>244</v>
      </c>
      <c r="K275" s="32">
        <v>100</v>
      </c>
      <c r="L275" s="31" t="s">
        <v>21</v>
      </c>
      <c r="M275" s="31">
        <f>IF(tbl_subsample[[#This Row],[company_size]]="Small",1,IF(tbl_subsample[[#This Row],[company_size]]="Medium",2,3))</f>
        <v>2</v>
      </c>
      <c r="N275" s="31" t="s">
        <v>242</v>
      </c>
      <c r="O275" s="31" t="s">
        <v>278</v>
      </c>
      <c r="P275" s="31" t="s">
        <v>290</v>
      </c>
    </row>
    <row r="276" spans="1:16" ht="19.2" x14ac:dyDescent="0.45">
      <c r="A276" s="27">
        <v>2022</v>
      </c>
      <c r="B276" s="25" t="s">
        <v>213</v>
      </c>
      <c r="C276" s="25">
        <v>3</v>
      </c>
      <c r="D276" s="25" t="s">
        <v>218</v>
      </c>
      <c r="E276" s="25" t="s">
        <v>45</v>
      </c>
      <c r="F276" s="26">
        <v>213120</v>
      </c>
      <c r="G276" s="27" t="s">
        <v>20</v>
      </c>
      <c r="H276" s="26">
        <v>213120</v>
      </c>
      <c r="I276" s="27" t="s">
        <v>21</v>
      </c>
      <c r="J276" s="27" t="s">
        <v>244</v>
      </c>
      <c r="K276" s="28">
        <v>100</v>
      </c>
      <c r="L276" s="27" t="s">
        <v>21</v>
      </c>
      <c r="M276" s="27">
        <f>IF(tbl_subsample[[#This Row],[company_size]]="Small",1,IF(tbl_subsample[[#This Row],[company_size]]="Medium",2,3))</f>
        <v>2</v>
      </c>
      <c r="N276" s="27" t="s">
        <v>242</v>
      </c>
      <c r="O276" s="27" t="s">
        <v>278</v>
      </c>
      <c r="P276" s="27" t="s">
        <v>290</v>
      </c>
    </row>
    <row r="277" spans="1:16" ht="19.2" x14ac:dyDescent="0.45">
      <c r="A277" s="31">
        <v>2022</v>
      </c>
      <c r="B277" s="29" t="s">
        <v>213</v>
      </c>
      <c r="C277" s="29">
        <v>3</v>
      </c>
      <c r="D277" s="29" t="s">
        <v>218</v>
      </c>
      <c r="E277" s="29" t="s">
        <v>37</v>
      </c>
      <c r="F277" s="30">
        <v>213000</v>
      </c>
      <c r="G277" s="31" t="s">
        <v>20</v>
      </c>
      <c r="H277" s="30">
        <v>213000</v>
      </c>
      <c r="I277" s="31" t="s">
        <v>21</v>
      </c>
      <c r="J277" s="31" t="s">
        <v>243</v>
      </c>
      <c r="K277" s="32">
        <v>0</v>
      </c>
      <c r="L277" s="31" t="s">
        <v>21</v>
      </c>
      <c r="M277" s="31">
        <f>IF(tbl_subsample[[#This Row],[company_size]]="Small",1,IF(tbl_subsample[[#This Row],[company_size]]="Medium",2,3))</f>
        <v>2</v>
      </c>
      <c r="N277" s="31" t="s">
        <v>242</v>
      </c>
      <c r="O277" s="31" t="s">
        <v>278</v>
      </c>
      <c r="P277" s="31" t="s">
        <v>290</v>
      </c>
    </row>
    <row r="278" spans="1:16" ht="19.2" x14ac:dyDescent="0.45">
      <c r="A278" s="27">
        <v>2022</v>
      </c>
      <c r="B278" s="25" t="s">
        <v>213</v>
      </c>
      <c r="C278" s="25">
        <v>3</v>
      </c>
      <c r="D278" s="25" t="s">
        <v>218</v>
      </c>
      <c r="E278" s="25" t="s">
        <v>26</v>
      </c>
      <c r="F278" s="26">
        <v>212800</v>
      </c>
      <c r="G278" s="27" t="s">
        <v>20</v>
      </c>
      <c r="H278" s="26">
        <v>212800</v>
      </c>
      <c r="I278" s="27" t="s">
        <v>21</v>
      </c>
      <c r="J278" s="27" t="s">
        <v>244</v>
      </c>
      <c r="K278" s="28">
        <v>100</v>
      </c>
      <c r="L278" s="27" t="s">
        <v>21</v>
      </c>
      <c r="M278" s="27">
        <f>IF(tbl_subsample[[#This Row],[company_size]]="Small",1,IF(tbl_subsample[[#This Row],[company_size]]="Medium",2,3))</f>
        <v>2</v>
      </c>
      <c r="N278" s="27" t="s">
        <v>242</v>
      </c>
      <c r="O278" s="27" t="s">
        <v>278</v>
      </c>
      <c r="P278" s="27" t="s">
        <v>290</v>
      </c>
    </row>
    <row r="279" spans="1:16" ht="19.2" x14ac:dyDescent="0.45">
      <c r="A279" s="31">
        <v>2022</v>
      </c>
      <c r="B279" s="29" t="s">
        <v>213</v>
      </c>
      <c r="C279" s="29">
        <v>3</v>
      </c>
      <c r="D279" s="29" t="s">
        <v>218</v>
      </c>
      <c r="E279" s="29" t="s">
        <v>23</v>
      </c>
      <c r="F279" s="30">
        <v>211500</v>
      </c>
      <c r="G279" s="31" t="s">
        <v>20</v>
      </c>
      <c r="H279" s="30">
        <v>211500</v>
      </c>
      <c r="I279" s="31" t="s">
        <v>21</v>
      </c>
      <c r="J279" s="31" t="s">
        <v>244</v>
      </c>
      <c r="K279" s="32">
        <v>100</v>
      </c>
      <c r="L279" s="31" t="s">
        <v>21</v>
      </c>
      <c r="M279" s="31">
        <f>IF(tbl_subsample[[#This Row],[company_size]]="Small",1,IF(tbl_subsample[[#This Row],[company_size]]="Medium",2,3))</f>
        <v>2</v>
      </c>
      <c r="N279" s="31" t="s">
        <v>242</v>
      </c>
      <c r="O279" s="31" t="s">
        <v>278</v>
      </c>
      <c r="P279" s="31" t="s">
        <v>290</v>
      </c>
    </row>
    <row r="280" spans="1:16" ht="19.2" x14ac:dyDescent="0.45">
      <c r="A280" s="27">
        <v>2022</v>
      </c>
      <c r="B280" s="25" t="s">
        <v>213</v>
      </c>
      <c r="C280" s="25">
        <v>3</v>
      </c>
      <c r="D280" s="25" t="s">
        <v>218</v>
      </c>
      <c r="E280" s="25" t="s">
        <v>35</v>
      </c>
      <c r="F280" s="26">
        <v>210000</v>
      </c>
      <c r="G280" s="27" t="s">
        <v>20</v>
      </c>
      <c r="H280" s="26">
        <v>210000</v>
      </c>
      <c r="I280" s="27" t="s">
        <v>21</v>
      </c>
      <c r="J280" s="27" t="s">
        <v>244</v>
      </c>
      <c r="K280" s="28">
        <v>100</v>
      </c>
      <c r="L280" s="27" t="s">
        <v>21</v>
      </c>
      <c r="M280" s="27">
        <f>IF(tbl_subsample[[#This Row],[company_size]]="Small",1,IF(tbl_subsample[[#This Row],[company_size]]="Medium",2,3))</f>
        <v>2</v>
      </c>
      <c r="N280" s="27" t="s">
        <v>242</v>
      </c>
      <c r="O280" s="27" t="s">
        <v>278</v>
      </c>
      <c r="P280" s="27" t="s">
        <v>290</v>
      </c>
    </row>
    <row r="281" spans="1:16" ht="19.2" x14ac:dyDescent="0.45">
      <c r="A281" s="31">
        <v>2022</v>
      </c>
      <c r="B281" s="29" t="s">
        <v>213</v>
      </c>
      <c r="C281" s="29">
        <v>3</v>
      </c>
      <c r="D281" s="29" t="s">
        <v>218</v>
      </c>
      <c r="E281" s="29" t="s">
        <v>23</v>
      </c>
      <c r="F281" s="30">
        <v>210000</v>
      </c>
      <c r="G281" s="31" t="s">
        <v>20</v>
      </c>
      <c r="H281" s="30">
        <v>210000</v>
      </c>
      <c r="I281" s="31" t="s">
        <v>21</v>
      </c>
      <c r="J281" s="31" t="s">
        <v>244</v>
      </c>
      <c r="K281" s="32">
        <v>100</v>
      </c>
      <c r="L281" s="31" t="s">
        <v>21</v>
      </c>
      <c r="M281" s="31">
        <f>IF(tbl_subsample[[#This Row],[company_size]]="Small",1,IF(tbl_subsample[[#This Row],[company_size]]="Medium",2,3))</f>
        <v>2</v>
      </c>
      <c r="N281" s="31" t="s">
        <v>242</v>
      </c>
      <c r="O281" s="31" t="s">
        <v>278</v>
      </c>
      <c r="P281" s="31" t="s">
        <v>290</v>
      </c>
    </row>
    <row r="282" spans="1:16" ht="19.2" x14ac:dyDescent="0.45">
      <c r="A282" s="27">
        <v>2022</v>
      </c>
      <c r="B282" s="25" t="s">
        <v>213</v>
      </c>
      <c r="C282" s="25">
        <v>3</v>
      </c>
      <c r="D282" s="25" t="s">
        <v>218</v>
      </c>
      <c r="E282" s="25" t="s">
        <v>35</v>
      </c>
      <c r="F282" s="26">
        <v>210000</v>
      </c>
      <c r="G282" s="27" t="s">
        <v>20</v>
      </c>
      <c r="H282" s="26">
        <v>210000</v>
      </c>
      <c r="I282" s="27" t="s">
        <v>21</v>
      </c>
      <c r="J282" s="27" t="s">
        <v>244</v>
      </c>
      <c r="K282" s="28">
        <v>100</v>
      </c>
      <c r="L282" s="27" t="s">
        <v>21</v>
      </c>
      <c r="M282" s="27">
        <f>IF(tbl_subsample[[#This Row],[company_size]]="Small",1,IF(tbl_subsample[[#This Row],[company_size]]="Medium",2,3))</f>
        <v>2</v>
      </c>
      <c r="N282" s="27" t="s">
        <v>242</v>
      </c>
      <c r="O282" s="27" t="s">
        <v>278</v>
      </c>
      <c r="P282" s="27" t="s">
        <v>290</v>
      </c>
    </row>
    <row r="283" spans="1:16" ht="19.2" x14ac:dyDescent="0.45">
      <c r="A283" s="31">
        <v>2022</v>
      </c>
      <c r="B283" s="29" t="s">
        <v>213</v>
      </c>
      <c r="C283" s="29">
        <v>3</v>
      </c>
      <c r="D283" s="29" t="s">
        <v>218</v>
      </c>
      <c r="E283" s="29" t="s">
        <v>37</v>
      </c>
      <c r="F283" s="30">
        <v>210000</v>
      </c>
      <c r="G283" s="31" t="s">
        <v>20</v>
      </c>
      <c r="H283" s="30">
        <v>210000</v>
      </c>
      <c r="I283" s="31" t="s">
        <v>21</v>
      </c>
      <c r="J283" s="31" t="s">
        <v>244</v>
      </c>
      <c r="K283" s="32">
        <v>100</v>
      </c>
      <c r="L283" s="31" t="s">
        <v>21</v>
      </c>
      <c r="M283" s="31">
        <f>IF(tbl_subsample[[#This Row],[company_size]]="Small",1,IF(tbl_subsample[[#This Row],[company_size]]="Medium",2,3))</f>
        <v>2</v>
      </c>
      <c r="N283" s="31" t="s">
        <v>242</v>
      </c>
      <c r="O283" s="31" t="s">
        <v>278</v>
      </c>
      <c r="P283" s="31" t="s">
        <v>290</v>
      </c>
    </row>
    <row r="284" spans="1:16" ht="19.2" x14ac:dyDescent="0.45">
      <c r="A284" s="27">
        <v>2022</v>
      </c>
      <c r="B284" s="25" t="s">
        <v>213</v>
      </c>
      <c r="C284" s="25">
        <v>3</v>
      </c>
      <c r="D284" s="25" t="s">
        <v>218</v>
      </c>
      <c r="E284" s="25" t="s">
        <v>52</v>
      </c>
      <c r="F284" s="26">
        <v>210000</v>
      </c>
      <c r="G284" s="27" t="s">
        <v>20</v>
      </c>
      <c r="H284" s="26">
        <v>210000</v>
      </c>
      <c r="I284" s="27" t="s">
        <v>21</v>
      </c>
      <c r="J284" s="27" t="s">
        <v>244</v>
      </c>
      <c r="K284" s="28">
        <v>100</v>
      </c>
      <c r="L284" s="27" t="s">
        <v>21</v>
      </c>
      <c r="M284" s="27">
        <f>IF(tbl_subsample[[#This Row],[company_size]]="Small",1,IF(tbl_subsample[[#This Row],[company_size]]="Medium",2,3))</f>
        <v>2</v>
      </c>
      <c r="N284" s="27" t="s">
        <v>242</v>
      </c>
      <c r="O284" s="27" t="s">
        <v>278</v>
      </c>
      <c r="P284" s="27" t="s">
        <v>290</v>
      </c>
    </row>
    <row r="285" spans="1:16" ht="19.2" x14ac:dyDescent="0.45">
      <c r="A285" s="31">
        <v>2022</v>
      </c>
      <c r="B285" s="29" t="s">
        <v>213</v>
      </c>
      <c r="C285" s="29">
        <v>3</v>
      </c>
      <c r="D285" s="29" t="s">
        <v>218</v>
      </c>
      <c r="E285" s="29" t="s">
        <v>45</v>
      </c>
      <c r="F285" s="30">
        <v>210000</v>
      </c>
      <c r="G285" s="31" t="s">
        <v>20</v>
      </c>
      <c r="H285" s="30">
        <v>210000</v>
      </c>
      <c r="I285" s="31" t="s">
        <v>21</v>
      </c>
      <c r="J285" s="31" t="s">
        <v>244</v>
      </c>
      <c r="K285" s="32">
        <v>100</v>
      </c>
      <c r="L285" s="31" t="s">
        <v>21</v>
      </c>
      <c r="M285" s="31">
        <f>IF(tbl_subsample[[#This Row],[company_size]]="Small",1,IF(tbl_subsample[[#This Row],[company_size]]="Medium",2,3))</f>
        <v>2</v>
      </c>
      <c r="N285" s="31" t="s">
        <v>242</v>
      </c>
      <c r="O285" s="31" t="s">
        <v>278</v>
      </c>
      <c r="P285" s="31" t="s">
        <v>290</v>
      </c>
    </row>
    <row r="286" spans="1:16" ht="19.2" x14ac:dyDescent="0.45">
      <c r="A286" s="27">
        <v>2022</v>
      </c>
      <c r="B286" s="25" t="s">
        <v>213</v>
      </c>
      <c r="C286" s="25">
        <v>3</v>
      </c>
      <c r="D286" s="25" t="s">
        <v>218</v>
      </c>
      <c r="E286" s="25" t="s">
        <v>35</v>
      </c>
      <c r="F286" s="26">
        <v>210000</v>
      </c>
      <c r="G286" s="27" t="s">
        <v>20</v>
      </c>
      <c r="H286" s="26">
        <v>210000</v>
      </c>
      <c r="I286" s="27" t="s">
        <v>21</v>
      </c>
      <c r="J286" s="27" t="s">
        <v>244</v>
      </c>
      <c r="K286" s="28">
        <v>100</v>
      </c>
      <c r="L286" s="27" t="s">
        <v>21</v>
      </c>
      <c r="M286" s="27">
        <f>IF(tbl_subsample[[#This Row],[company_size]]="Small",1,IF(tbl_subsample[[#This Row],[company_size]]="Medium",2,3))</f>
        <v>2</v>
      </c>
      <c r="N286" s="27" t="s">
        <v>242</v>
      </c>
      <c r="O286" s="27" t="s">
        <v>278</v>
      </c>
      <c r="P286" s="27" t="s">
        <v>290</v>
      </c>
    </row>
    <row r="287" spans="1:16" ht="19.2" x14ac:dyDescent="0.45">
      <c r="A287" s="31">
        <v>2022</v>
      </c>
      <c r="B287" s="29" t="s">
        <v>216</v>
      </c>
      <c r="C287" s="29">
        <v>4</v>
      </c>
      <c r="D287" s="29" t="s">
        <v>218</v>
      </c>
      <c r="E287" s="29" t="s">
        <v>32</v>
      </c>
      <c r="F287" s="30">
        <v>210000</v>
      </c>
      <c r="G287" s="31" t="s">
        <v>20</v>
      </c>
      <c r="H287" s="30">
        <v>210000</v>
      </c>
      <c r="I287" s="31" t="s">
        <v>21</v>
      </c>
      <c r="J287" s="31" t="s">
        <v>244</v>
      </c>
      <c r="K287" s="32">
        <v>100</v>
      </c>
      <c r="L287" s="31" t="s">
        <v>21</v>
      </c>
      <c r="M287" s="31">
        <f>IF(tbl_subsample[[#This Row],[company_size]]="Small",1,IF(tbl_subsample[[#This Row],[company_size]]="Medium",2,3))</f>
        <v>2</v>
      </c>
      <c r="N287" s="31" t="s">
        <v>242</v>
      </c>
      <c r="O287" s="31" t="s">
        <v>278</v>
      </c>
      <c r="P287" s="31" t="s">
        <v>290</v>
      </c>
    </row>
    <row r="288" spans="1:16" ht="19.2" x14ac:dyDescent="0.45">
      <c r="A288" s="27">
        <v>2022</v>
      </c>
      <c r="B288" s="25" t="s">
        <v>213</v>
      </c>
      <c r="C288" s="25">
        <v>3</v>
      </c>
      <c r="D288" s="25" t="s">
        <v>218</v>
      </c>
      <c r="E288" s="25" t="s">
        <v>35</v>
      </c>
      <c r="F288" s="26">
        <v>210000</v>
      </c>
      <c r="G288" s="27" t="s">
        <v>20</v>
      </c>
      <c r="H288" s="26">
        <v>210000</v>
      </c>
      <c r="I288" s="27" t="s">
        <v>21</v>
      </c>
      <c r="J288" s="27" t="s">
        <v>244</v>
      </c>
      <c r="K288" s="28">
        <v>100</v>
      </c>
      <c r="L288" s="27" t="s">
        <v>21</v>
      </c>
      <c r="M288" s="27">
        <f>IF(tbl_subsample[[#This Row],[company_size]]="Small",1,IF(tbl_subsample[[#This Row],[company_size]]="Medium",2,3))</f>
        <v>2</v>
      </c>
      <c r="N288" s="27" t="s">
        <v>242</v>
      </c>
      <c r="O288" s="27" t="s">
        <v>278</v>
      </c>
      <c r="P288" s="27" t="s">
        <v>290</v>
      </c>
    </row>
    <row r="289" spans="1:16" ht="19.2" x14ac:dyDescent="0.45">
      <c r="A289" s="31">
        <v>2022</v>
      </c>
      <c r="B289" s="29" t="s">
        <v>213</v>
      </c>
      <c r="C289" s="29">
        <v>3</v>
      </c>
      <c r="D289" s="29" t="s">
        <v>218</v>
      </c>
      <c r="E289" s="29" t="s">
        <v>35</v>
      </c>
      <c r="F289" s="30">
        <v>210000</v>
      </c>
      <c r="G289" s="31" t="s">
        <v>20</v>
      </c>
      <c r="H289" s="30">
        <v>210000</v>
      </c>
      <c r="I289" s="31" t="s">
        <v>21</v>
      </c>
      <c r="J289" s="31" t="s">
        <v>244</v>
      </c>
      <c r="K289" s="32">
        <v>100</v>
      </c>
      <c r="L289" s="31" t="s">
        <v>21</v>
      </c>
      <c r="M289" s="31">
        <f>IF(tbl_subsample[[#This Row],[company_size]]="Small",1,IF(tbl_subsample[[#This Row],[company_size]]="Medium",2,3))</f>
        <v>2</v>
      </c>
      <c r="N289" s="31" t="s">
        <v>242</v>
      </c>
      <c r="O289" s="31" t="s">
        <v>278</v>
      </c>
      <c r="P289" s="31" t="s">
        <v>290</v>
      </c>
    </row>
    <row r="290" spans="1:16" ht="19.2" x14ac:dyDescent="0.45">
      <c r="A290" s="27">
        <v>2022</v>
      </c>
      <c r="B290" s="25" t="s">
        <v>213</v>
      </c>
      <c r="C290" s="25">
        <v>3</v>
      </c>
      <c r="D290" s="25" t="s">
        <v>218</v>
      </c>
      <c r="E290" s="25" t="s">
        <v>37</v>
      </c>
      <c r="F290" s="26">
        <v>210000</v>
      </c>
      <c r="G290" s="27" t="s">
        <v>20</v>
      </c>
      <c r="H290" s="26">
        <v>210000</v>
      </c>
      <c r="I290" s="27" t="s">
        <v>21</v>
      </c>
      <c r="J290" s="27" t="s">
        <v>244</v>
      </c>
      <c r="K290" s="28">
        <v>100</v>
      </c>
      <c r="L290" s="27" t="s">
        <v>21</v>
      </c>
      <c r="M290" s="27">
        <f>IF(tbl_subsample[[#This Row],[company_size]]="Small",1,IF(tbl_subsample[[#This Row],[company_size]]="Medium",2,3))</f>
        <v>2</v>
      </c>
      <c r="N290" s="27" t="s">
        <v>242</v>
      </c>
      <c r="O290" s="27" t="s">
        <v>278</v>
      </c>
      <c r="P290" s="27" t="s">
        <v>290</v>
      </c>
    </row>
    <row r="291" spans="1:16" ht="19.2" x14ac:dyDescent="0.45">
      <c r="A291" s="31">
        <v>2022</v>
      </c>
      <c r="B291" s="29" t="s">
        <v>213</v>
      </c>
      <c r="C291" s="29">
        <v>3</v>
      </c>
      <c r="D291" s="29" t="s">
        <v>218</v>
      </c>
      <c r="E291" s="29" t="s">
        <v>37</v>
      </c>
      <c r="F291" s="30">
        <v>210000</v>
      </c>
      <c r="G291" s="31" t="s">
        <v>20</v>
      </c>
      <c r="H291" s="30">
        <v>210000</v>
      </c>
      <c r="I291" s="31" t="s">
        <v>21</v>
      </c>
      <c r="J291" s="31" t="s">
        <v>244</v>
      </c>
      <c r="K291" s="32">
        <v>100</v>
      </c>
      <c r="L291" s="31" t="s">
        <v>21</v>
      </c>
      <c r="M291" s="31">
        <f>IF(tbl_subsample[[#This Row],[company_size]]="Small",1,IF(tbl_subsample[[#This Row],[company_size]]="Medium",2,3))</f>
        <v>2</v>
      </c>
      <c r="N291" s="31" t="s">
        <v>242</v>
      </c>
      <c r="O291" s="31" t="s">
        <v>278</v>
      </c>
      <c r="P291" s="31" t="s">
        <v>290</v>
      </c>
    </row>
    <row r="292" spans="1:16" ht="19.2" x14ac:dyDescent="0.45">
      <c r="A292" s="27">
        <v>2022</v>
      </c>
      <c r="B292" s="25" t="s">
        <v>213</v>
      </c>
      <c r="C292" s="25">
        <v>3</v>
      </c>
      <c r="D292" s="25" t="s">
        <v>218</v>
      </c>
      <c r="E292" s="25" t="s">
        <v>23</v>
      </c>
      <c r="F292" s="26">
        <v>210000</v>
      </c>
      <c r="G292" s="27" t="s">
        <v>20</v>
      </c>
      <c r="H292" s="26">
        <v>210000</v>
      </c>
      <c r="I292" s="27" t="s">
        <v>21</v>
      </c>
      <c r="J292" s="27" t="s">
        <v>244</v>
      </c>
      <c r="K292" s="28">
        <v>100</v>
      </c>
      <c r="L292" s="27" t="s">
        <v>21</v>
      </c>
      <c r="M292" s="27">
        <f>IF(tbl_subsample[[#This Row],[company_size]]="Small",1,IF(tbl_subsample[[#This Row],[company_size]]="Medium",2,3))</f>
        <v>2</v>
      </c>
      <c r="N292" s="27" t="s">
        <v>242</v>
      </c>
      <c r="O292" s="27" t="s">
        <v>278</v>
      </c>
      <c r="P292" s="27" t="s">
        <v>290</v>
      </c>
    </row>
    <row r="293" spans="1:16" ht="19.2" x14ac:dyDescent="0.45">
      <c r="A293" s="31">
        <v>2022</v>
      </c>
      <c r="B293" s="29" t="s">
        <v>213</v>
      </c>
      <c r="C293" s="29">
        <v>3</v>
      </c>
      <c r="D293" s="29" t="s">
        <v>218</v>
      </c>
      <c r="E293" s="29" t="s">
        <v>23</v>
      </c>
      <c r="F293" s="30">
        <v>210000</v>
      </c>
      <c r="G293" s="31" t="s">
        <v>20</v>
      </c>
      <c r="H293" s="30">
        <v>210000</v>
      </c>
      <c r="I293" s="31" t="s">
        <v>21</v>
      </c>
      <c r="J293" s="31" t="s">
        <v>244</v>
      </c>
      <c r="K293" s="32">
        <v>100</v>
      </c>
      <c r="L293" s="31" t="s">
        <v>21</v>
      </c>
      <c r="M293" s="31">
        <f>IF(tbl_subsample[[#This Row],[company_size]]="Small",1,IF(tbl_subsample[[#This Row],[company_size]]="Medium",2,3))</f>
        <v>2</v>
      </c>
      <c r="N293" s="31" t="s">
        <v>242</v>
      </c>
      <c r="O293" s="31" t="s">
        <v>278</v>
      </c>
      <c r="P293" s="31" t="s">
        <v>290</v>
      </c>
    </row>
    <row r="294" spans="1:16" ht="19.2" x14ac:dyDescent="0.45">
      <c r="A294" s="27">
        <v>2022</v>
      </c>
      <c r="B294" s="25" t="s">
        <v>213</v>
      </c>
      <c r="C294" s="25">
        <v>3</v>
      </c>
      <c r="D294" s="25" t="s">
        <v>218</v>
      </c>
      <c r="E294" s="25" t="s">
        <v>23</v>
      </c>
      <c r="F294" s="26">
        <v>210000</v>
      </c>
      <c r="G294" s="27" t="s">
        <v>20</v>
      </c>
      <c r="H294" s="26">
        <v>210000</v>
      </c>
      <c r="I294" s="27" t="s">
        <v>21</v>
      </c>
      <c r="J294" s="27" t="s">
        <v>244</v>
      </c>
      <c r="K294" s="28">
        <v>100</v>
      </c>
      <c r="L294" s="27" t="s">
        <v>21</v>
      </c>
      <c r="M294" s="27">
        <f>IF(tbl_subsample[[#This Row],[company_size]]="Small",1,IF(tbl_subsample[[#This Row],[company_size]]="Medium",2,3))</f>
        <v>2</v>
      </c>
      <c r="N294" s="27" t="s">
        <v>242</v>
      </c>
      <c r="O294" s="27" t="s">
        <v>278</v>
      </c>
      <c r="P294" s="27" t="s">
        <v>290</v>
      </c>
    </row>
    <row r="295" spans="1:16" ht="19.2" x14ac:dyDescent="0.45">
      <c r="A295" s="31">
        <v>2022</v>
      </c>
      <c r="B295" s="29" t="s">
        <v>213</v>
      </c>
      <c r="C295" s="29">
        <v>3</v>
      </c>
      <c r="D295" s="29" t="s">
        <v>218</v>
      </c>
      <c r="E295" s="29" t="s">
        <v>23</v>
      </c>
      <c r="F295" s="30">
        <v>210000</v>
      </c>
      <c r="G295" s="31" t="s">
        <v>20</v>
      </c>
      <c r="H295" s="30">
        <v>210000</v>
      </c>
      <c r="I295" s="31" t="s">
        <v>21</v>
      </c>
      <c r="J295" s="31" t="s">
        <v>244</v>
      </c>
      <c r="K295" s="32">
        <v>100</v>
      </c>
      <c r="L295" s="31" t="s">
        <v>21</v>
      </c>
      <c r="M295" s="31">
        <f>IF(tbl_subsample[[#This Row],[company_size]]="Small",1,IF(tbl_subsample[[#This Row],[company_size]]="Medium",2,3))</f>
        <v>2</v>
      </c>
      <c r="N295" s="31" t="s">
        <v>242</v>
      </c>
      <c r="O295" s="31" t="s">
        <v>278</v>
      </c>
      <c r="P295" s="31" t="s">
        <v>290</v>
      </c>
    </row>
    <row r="296" spans="1:16" ht="19.2" x14ac:dyDescent="0.45">
      <c r="A296" s="27">
        <v>2022</v>
      </c>
      <c r="B296" s="25" t="s">
        <v>213</v>
      </c>
      <c r="C296" s="25">
        <v>3</v>
      </c>
      <c r="D296" s="25" t="s">
        <v>218</v>
      </c>
      <c r="E296" s="25" t="s">
        <v>37</v>
      </c>
      <c r="F296" s="26">
        <v>210000</v>
      </c>
      <c r="G296" s="27" t="s">
        <v>20</v>
      </c>
      <c r="H296" s="26">
        <v>210000</v>
      </c>
      <c r="I296" s="27" t="s">
        <v>21</v>
      </c>
      <c r="J296" s="27" t="s">
        <v>244</v>
      </c>
      <c r="K296" s="28">
        <v>100</v>
      </c>
      <c r="L296" s="27" t="s">
        <v>21</v>
      </c>
      <c r="M296" s="27">
        <f>IF(tbl_subsample[[#This Row],[company_size]]="Small",1,IF(tbl_subsample[[#This Row],[company_size]]="Medium",2,3))</f>
        <v>2</v>
      </c>
      <c r="N296" s="27" t="s">
        <v>242</v>
      </c>
      <c r="O296" s="27" t="s">
        <v>278</v>
      </c>
      <c r="P296" s="27" t="s">
        <v>290</v>
      </c>
    </row>
    <row r="297" spans="1:16" ht="19.2" x14ac:dyDescent="0.45">
      <c r="A297" s="31">
        <v>2022</v>
      </c>
      <c r="B297" s="29" t="s">
        <v>213</v>
      </c>
      <c r="C297" s="29">
        <v>3</v>
      </c>
      <c r="D297" s="29" t="s">
        <v>218</v>
      </c>
      <c r="E297" s="29" t="s">
        <v>37</v>
      </c>
      <c r="F297" s="30">
        <v>209100</v>
      </c>
      <c r="G297" s="31" t="s">
        <v>20</v>
      </c>
      <c r="H297" s="30">
        <v>209100</v>
      </c>
      <c r="I297" s="31" t="s">
        <v>21</v>
      </c>
      <c r="J297" s="31" t="s">
        <v>244</v>
      </c>
      <c r="K297" s="32">
        <v>100</v>
      </c>
      <c r="L297" s="31" t="s">
        <v>21</v>
      </c>
      <c r="M297" s="31">
        <f>IF(tbl_subsample[[#This Row],[company_size]]="Small",1,IF(tbl_subsample[[#This Row],[company_size]]="Medium",2,3))</f>
        <v>3</v>
      </c>
      <c r="N297" s="31" t="s">
        <v>240</v>
      </c>
      <c r="O297" s="31" t="s">
        <v>278</v>
      </c>
      <c r="P297" s="31" t="s">
        <v>290</v>
      </c>
    </row>
    <row r="298" spans="1:16" ht="19.2" x14ac:dyDescent="0.45">
      <c r="A298" s="27">
        <v>2022</v>
      </c>
      <c r="B298" s="25" t="s">
        <v>213</v>
      </c>
      <c r="C298" s="25">
        <v>3</v>
      </c>
      <c r="D298" s="25" t="s">
        <v>218</v>
      </c>
      <c r="E298" s="25" t="s">
        <v>37</v>
      </c>
      <c r="F298" s="26">
        <v>209100</v>
      </c>
      <c r="G298" s="27" t="s">
        <v>20</v>
      </c>
      <c r="H298" s="26">
        <v>209100</v>
      </c>
      <c r="I298" s="27" t="s">
        <v>21</v>
      </c>
      <c r="J298" s="27" t="s">
        <v>244</v>
      </c>
      <c r="K298" s="28">
        <v>100</v>
      </c>
      <c r="L298" s="27" t="s">
        <v>21</v>
      </c>
      <c r="M298" s="27">
        <f>IF(tbl_subsample[[#This Row],[company_size]]="Small",1,IF(tbl_subsample[[#This Row],[company_size]]="Medium",2,3))</f>
        <v>3</v>
      </c>
      <c r="N298" s="27" t="s">
        <v>240</v>
      </c>
      <c r="O298" s="27" t="s">
        <v>278</v>
      </c>
      <c r="P298" s="27" t="s">
        <v>290</v>
      </c>
    </row>
    <row r="299" spans="1:16" ht="19.2" x14ac:dyDescent="0.45">
      <c r="A299" s="31">
        <v>2022</v>
      </c>
      <c r="B299" s="29" t="s">
        <v>213</v>
      </c>
      <c r="C299" s="29">
        <v>3</v>
      </c>
      <c r="D299" s="29" t="s">
        <v>218</v>
      </c>
      <c r="E299" s="29" t="s">
        <v>45</v>
      </c>
      <c r="F299" s="30">
        <v>208775</v>
      </c>
      <c r="G299" s="31" t="s">
        <v>20</v>
      </c>
      <c r="H299" s="30">
        <v>208775</v>
      </c>
      <c r="I299" s="31" t="s">
        <v>21</v>
      </c>
      <c r="J299" s="31" t="s">
        <v>244</v>
      </c>
      <c r="K299" s="32">
        <v>100</v>
      </c>
      <c r="L299" s="31" t="s">
        <v>21</v>
      </c>
      <c r="M299" s="31">
        <f>IF(tbl_subsample[[#This Row],[company_size]]="Small",1,IF(tbl_subsample[[#This Row],[company_size]]="Medium",2,3))</f>
        <v>2</v>
      </c>
      <c r="N299" s="31" t="s">
        <v>242</v>
      </c>
      <c r="O299" s="31" t="s">
        <v>278</v>
      </c>
      <c r="P299" s="31" t="s">
        <v>290</v>
      </c>
    </row>
    <row r="300" spans="1:16" ht="19.2" x14ac:dyDescent="0.45">
      <c r="A300" s="27">
        <v>2022</v>
      </c>
      <c r="B300" s="25" t="s">
        <v>213</v>
      </c>
      <c r="C300" s="25">
        <v>3</v>
      </c>
      <c r="D300" s="25" t="s">
        <v>218</v>
      </c>
      <c r="E300" s="25" t="s">
        <v>23</v>
      </c>
      <c r="F300" s="26">
        <v>208000</v>
      </c>
      <c r="G300" s="27" t="s">
        <v>20</v>
      </c>
      <c r="H300" s="26">
        <v>208000</v>
      </c>
      <c r="I300" s="27" t="s">
        <v>21</v>
      </c>
      <c r="J300" s="27" t="s">
        <v>244</v>
      </c>
      <c r="K300" s="28">
        <v>100</v>
      </c>
      <c r="L300" s="27" t="s">
        <v>21</v>
      </c>
      <c r="M300" s="27">
        <f>IF(tbl_subsample[[#This Row],[company_size]]="Small",1,IF(tbl_subsample[[#This Row],[company_size]]="Medium",2,3))</f>
        <v>2</v>
      </c>
      <c r="N300" s="27" t="s">
        <v>242</v>
      </c>
      <c r="O300" s="27" t="s">
        <v>278</v>
      </c>
      <c r="P300" s="27" t="s">
        <v>290</v>
      </c>
    </row>
    <row r="301" spans="1:16" ht="19.2" x14ac:dyDescent="0.45">
      <c r="A301" s="31">
        <v>2022</v>
      </c>
      <c r="B301" s="29" t="s">
        <v>213</v>
      </c>
      <c r="C301" s="29">
        <v>3</v>
      </c>
      <c r="D301" s="29" t="s">
        <v>218</v>
      </c>
      <c r="E301" s="29" t="s">
        <v>23</v>
      </c>
      <c r="F301" s="30">
        <v>207000</v>
      </c>
      <c r="G301" s="31" t="s">
        <v>20</v>
      </c>
      <c r="H301" s="30">
        <v>207000</v>
      </c>
      <c r="I301" s="31" t="s">
        <v>21</v>
      </c>
      <c r="J301" s="31" t="s">
        <v>244</v>
      </c>
      <c r="K301" s="32">
        <v>100</v>
      </c>
      <c r="L301" s="31" t="s">
        <v>21</v>
      </c>
      <c r="M301" s="31">
        <f>IF(tbl_subsample[[#This Row],[company_size]]="Small",1,IF(tbl_subsample[[#This Row],[company_size]]="Medium",2,3))</f>
        <v>2</v>
      </c>
      <c r="N301" s="31" t="s">
        <v>242</v>
      </c>
      <c r="O301" s="31" t="s">
        <v>278</v>
      </c>
      <c r="P301" s="31" t="s">
        <v>290</v>
      </c>
    </row>
    <row r="302" spans="1:16" ht="19.2" x14ac:dyDescent="0.45">
      <c r="A302" s="27">
        <v>2022</v>
      </c>
      <c r="B302" s="25" t="s">
        <v>213</v>
      </c>
      <c r="C302" s="25">
        <v>3</v>
      </c>
      <c r="D302" s="25" t="s">
        <v>218</v>
      </c>
      <c r="E302" s="25" t="s">
        <v>23</v>
      </c>
      <c r="F302" s="26">
        <v>207000</v>
      </c>
      <c r="G302" s="27" t="s">
        <v>20</v>
      </c>
      <c r="H302" s="26">
        <v>207000</v>
      </c>
      <c r="I302" s="27" t="s">
        <v>21</v>
      </c>
      <c r="J302" s="27" t="s">
        <v>244</v>
      </c>
      <c r="K302" s="28">
        <v>100</v>
      </c>
      <c r="L302" s="27" t="s">
        <v>21</v>
      </c>
      <c r="M302" s="27">
        <f>IF(tbl_subsample[[#This Row],[company_size]]="Small",1,IF(tbl_subsample[[#This Row],[company_size]]="Medium",2,3))</f>
        <v>2</v>
      </c>
      <c r="N302" s="27" t="s">
        <v>242</v>
      </c>
      <c r="O302" s="27" t="s">
        <v>278</v>
      </c>
      <c r="P302" s="27" t="s">
        <v>290</v>
      </c>
    </row>
    <row r="303" spans="1:16" ht="19.2" x14ac:dyDescent="0.45">
      <c r="A303" s="31">
        <v>2022</v>
      </c>
      <c r="B303" s="29" t="s">
        <v>213</v>
      </c>
      <c r="C303" s="29">
        <v>3</v>
      </c>
      <c r="D303" s="29" t="s">
        <v>218</v>
      </c>
      <c r="E303" s="29" t="s">
        <v>37</v>
      </c>
      <c r="F303" s="30">
        <v>206699</v>
      </c>
      <c r="G303" s="31" t="s">
        <v>20</v>
      </c>
      <c r="H303" s="30">
        <v>206699</v>
      </c>
      <c r="I303" s="31" t="s">
        <v>21</v>
      </c>
      <c r="J303" s="31" t="s">
        <v>243</v>
      </c>
      <c r="K303" s="32">
        <v>0</v>
      </c>
      <c r="L303" s="31" t="s">
        <v>21</v>
      </c>
      <c r="M303" s="31">
        <f>IF(tbl_subsample[[#This Row],[company_size]]="Small",1,IF(tbl_subsample[[#This Row],[company_size]]="Medium",2,3))</f>
        <v>2</v>
      </c>
      <c r="N303" s="31" t="s">
        <v>242</v>
      </c>
      <c r="O303" s="31" t="s">
        <v>278</v>
      </c>
      <c r="P303" s="31" t="s">
        <v>290</v>
      </c>
    </row>
    <row r="304" spans="1:16" ht="19.2" x14ac:dyDescent="0.45">
      <c r="A304" s="27">
        <v>2022</v>
      </c>
      <c r="B304" s="25" t="s">
        <v>214</v>
      </c>
      <c r="C304" s="25">
        <v>2</v>
      </c>
      <c r="D304" s="25" t="s">
        <v>218</v>
      </c>
      <c r="E304" s="25" t="s">
        <v>37</v>
      </c>
      <c r="F304" s="26">
        <v>206699</v>
      </c>
      <c r="G304" s="27" t="s">
        <v>20</v>
      </c>
      <c r="H304" s="26">
        <v>206699</v>
      </c>
      <c r="I304" s="27" t="s">
        <v>21</v>
      </c>
      <c r="J304" s="27" t="s">
        <v>243</v>
      </c>
      <c r="K304" s="28">
        <v>0</v>
      </c>
      <c r="L304" s="27" t="s">
        <v>21</v>
      </c>
      <c r="M304" s="27">
        <f>IF(tbl_subsample[[#This Row],[company_size]]="Small",1,IF(tbl_subsample[[#This Row],[company_size]]="Medium",2,3))</f>
        <v>2</v>
      </c>
      <c r="N304" s="27" t="s">
        <v>242</v>
      </c>
      <c r="O304" s="27" t="s">
        <v>278</v>
      </c>
      <c r="P304" s="27" t="s">
        <v>290</v>
      </c>
    </row>
    <row r="305" spans="1:16" ht="19.2" x14ac:dyDescent="0.45">
      <c r="A305" s="31">
        <v>2022</v>
      </c>
      <c r="B305" s="29" t="s">
        <v>214</v>
      </c>
      <c r="C305" s="29">
        <v>2</v>
      </c>
      <c r="D305" s="29" t="s">
        <v>218</v>
      </c>
      <c r="E305" s="29" t="s">
        <v>27</v>
      </c>
      <c r="F305" s="30">
        <v>206000</v>
      </c>
      <c r="G305" s="31" t="s">
        <v>20</v>
      </c>
      <c r="H305" s="30">
        <v>206000</v>
      </c>
      <c r="I305" s="31" t="s">
        <v>21</v>
      </c>
      <c r="J305" s="31" t="s">
        <v>243</v>
      </c>
      <c r="K305" s="32">
        <v>0</v>
      </c>
      <c r="L305" s="31" t="s">
        <v>21</v>
      </c>
      <c r="M305" s="31">
        <f>IF(tbl_subsample[[#This Row],[company_size]]="Small",1,IF(tbl_subsample[[#This Row],[company_size]]="Medium",2,3))</f>
        <v>2</v>
      </c>
      <c r="N305" s="31" t="s">
        <v>242</v>
      </c>
      <c r="O305" s="31" t="s">
        <v>278</v>
      </c>
      <c r="P305" s="31" t="s">
        <v>290</v>
      </c>
    </row>
    <row r="306" spans="1:16" ht="19.2" x14ac:dyDescent="0.45">
      <c r="A306" s="27">
        <v>2022</v>
      </c>
      <c r="B306" s="25" t="s">
        <v>214</v>
      </c>
      <c r="C306" s="25">
        <v>2</v>
      </c>
      <c r="D306" s="25" t="s">
        <v>218</v>
      </c>
      <c r="E306" s="25" t="s">
        <v>27</v>
      </c>
      <c r="F306" s="26">
        <v>206000</v>
      </c>
      <c r="G306" s="27" t="s">
        <v>20</v>
      </c>
      <c r="H306" s="26">
        <v>206000</v>
      </c>
      <c r="I306" s="27" t="s">
        <v>21</v>
      </c>
      <c r="J306" s="27" t="s">
        <v>243</v>
      </c>
      <c r="K306" s="28">
        <v>0</v>
      </c>
      <c r="L306" s="27" t="s">
        <v>21</v>
      </c>
      <c r="M306" s="27">
        <f>IF(tbl_subsample[[#This Row],[company_size]]="Small",1,IF(tbl_subsample[[#This Row],[company_size]]="Medium",2,3))</f>
        <v>2</v>
      </c>
      <c r="N306" s="27" t="s">
        <v>242</v>
      </c>
      <c r="O306" s="27" t="s">
        <v>278</v>
      </c>
      <c r="P306" s="27" t="s">
        <v>290</v>
      </c>
    </row>
    <row r="307" spans="1:16" ht="19.2" x14ac:dyDescent="0.45">
      <c r="A307" s="31">
        <v>2022</v>
      </c>
      <c r="B307" s="29" t="s">
        <v>213</v>
      </c>
      <c r="C307" s="29">
        <v>3</v>
      </c>
      <c r="D307" s="29" t="s">
        <v>218</v>
      </c>
      <c r="E307" s="29" t="s">
        <v>69</v>
      </c>
      <c r="F307" s="30">
        <v>206000</v>
      </c>
      <c r="G307" s="31" t="s">
        <v>20</v>
      </c>
      <c r="H307" s="30">
        <v>206000</v>
      </c>
      <c r="I307" s="31" t="s">
        <v>21</v>
      </c>
      <c r="J307" s="31" t="s">
        <v>244</v>
      </c>
      <c r="K307" s="32">
        <v>100</v>
      </c>
      <c r="L307" s="31" t="s">
        <v>21</v>
      </c>
      <c r="M307" s="31">
        <f>IF(tbl_subsample[[#This Row],[company_size]]="Small",1,IF(tbl_subsample[[#This Row],[company_size]]="Medium",2,3))</f>
        <v>2</v>
      </c>
      <c r="N307" s="31" t="s">
        <v>242</v>
      </c>
      <c r="O307" s="31" t="s">
        <v>278</v>
      </c>
      <c r="P307" s="31" t="s">
        <v>290</v>
      </c>
    </row>
    <row r="308" spans="1:16" ht="19.2" x14ac:dyDescent="0.45">
      <c r="A308" s="27">
        <v>2022</v>
      </c>
      <c r="B308" s="25" t="s">
        <v>213</v>
      </c>
      <c r="C308" s="25">
        <v>3</v>
      </c>
      <c r="D308" s="25" t="s">
        <v>218</v>
      </c>
      <c r="E308" s="25" t="s">
        <v>37</v>
      </c>
      <c r="F308" s="26">
        <v>205600</v>
      </c>
      <c r="G308" s="27" t="s">
        <v>20</v>
      </c>
      <c r="H308" s="26">
        <v>205600</v>
      </c>
      <c r="I308" s="27" t="s">
        <v>21</v>
      </c>
      <c r="J308" s="27" t="s">
        <v>243</v>
      </c>
      <c r="K308" s="28">
        <v>0</v>
      </c>
      <c r="L308" s="27" t="s">
        <v>21</v>
      </c>
      <c r="M308" s="27">
        <f>IF(tbl_subsample[[#This Row],[company_size]]="Small",1,IF(tbl_subsample[[#This Row],[company_size]]="Medium",2,3))</f>
        <v>3</v>
      </c>
      <c r="N308" s="27" t="s">
        <v>240</v>
      </c>
      <c r="O308" s="27" t="s">
        <v>278</v>
      </c>
      <c r="P308" s="27" t="s">
        <v>290</v>
      </c>
    </row>
    <row r="309" spans="1:16" ht="19.2" x14ac:dyDescent="0.45">
      <c r="A309" s="31">
        <v>2022</v>
      </c>
      <c r="B309" s="29" t="s">
        <v>213</v>
      </c>
      <c r="C309" s="29">
        <v>3</v>
      </c>
      <c r="D309" s="29" t="s">
        <v>218</v>
      </c>
      <c r="E309" s="29" t="s">
        <v>23</v>
      </c>
      <c r="F309" s="30">
        <v>205300</v>
      </c>
      <c r="G309" s="31" t="s">
        <v>20</v>
      </c>
      <c r="H309" s="30">
        <v>205300</v>
      </c>
      <c r="I309" s="31" t="s">
        <v>21</v>
      </c>
      <c r="J309" s="31" t="s">
        <v>243</v>
      </c>
      <c r="K309" s="32">
        <v>0</v>
      </c>
      <c r="L309" s="31" t="s">
        <v>21</v>
      </c>
      <c r="M309" s="31">
        <f>IF(tbl_subsample[[#This Row],[company_size]]="Small",1,IF(tbl_subsample[[#This Row],[company_size]]="Medium",2,3))</f>
        <v>3</v>
      </c>
      <c r="N309" s="31" t="s">
        <v>240</v>
      </c>
      <c r="O309" s="31" t="s">
        <v>278</v>
      </c>
      <c r="P309" s="31" t="s">
        <v>290</v>
      </c>
    </row>
    <row r="310" spans="1:16" ht="19.2" x14ac:dyDescent="0.45">
      <c r="A310" s="27">
        <v>2022</v>
      </c>
      <c r="B310" s="25" t="s">
        <v>213</v>
      </c>
      <c r="C310" s="25">
        <v>3</v>
      </c>
      <c r="D310" s="25" t="s">
        <v>218</v>
      </c>
      <c r="E310" s="25" t="s">
        <v>23</v>
      </c>
      <c r="F310" s="26">
        <v>205300</v>
      </c>
      <c r="G310" s="27" t="s">
        <v>20</v>
      </c>
      <c r="H310" s="26">
        <v>205300</v>
      </c>
      <c r="I310" s="27" t="s">
        <v>21</v>
      </c>
      <c r="J310" s="27" t="s">
        <v>243</v>
      </c>
      <c r="K310" s="28">
        <v>0</v>
      </c>
      <c r="L310" s="27" t="s">
        <v>21</v>
      </c>
      <c r="M310" s="27">
        <f>IF(tbl_subsample[[#This Row],[company_size]]="Small",1,IF(tbl_subsample[[#This Row],[company_size]]="Medium",2,3))</f>
        <v>2</v>
      </c>
      <c r="N310" s="27" t="s">
        <v>242</v>
      </c>
      <c r="O310" s="27" t="s">
        <v>278</v>
      </c>
      <c r="P310" s="27" t="s">
        <v>290</v>
      </c>
    </row>
    <row r="311" spans="1:16" ht="19.2" x14ac:dyDescent="0.45">
      <c r="A311" s="31">
        <v>2022</v>
      </c>
      <c r="B311" s="29" t="s">
        <v>213</v>
      </c>
      <c r="C311" s="29">
        <v>3</v>
      </c>
      <c r="D311" s="29" t="s">
        <v>218</v>
      </c>
      <c r="E311" s="29" t="s">
        <v>32</v>
      </c>
      <c r="F311" s="30">
        <v>205300</v>
      </c>
      <c r="G311" s="31" t="s">
        <v>20</v>
      </c>
      <c r="H311" s="30">
        <v>205300</v>
      </c>
      <c r="I311" s="31" t="s">
        <v>21</v>
      </c>
      <c r="J311" s="31" t="s">
        <v>243</v>
      </c>
      <c r="K311" s="32">
        <v>0</v>
      </c>
      <c r="L311" s="31" t="s">
        <v>21</v>
      </c>
      <c r="M311" s="31">
        <f>IF(tbl_subsample[[#This Row],[company_size]]="Small",1,IF(tbl_subsample[[#This Row],[company_size]]="Medium",2,3))</f>
        <v>2</v>
      </c>
      <c r="N311" s="31" t="s">
        <v>242</v>
      </c>
      <c r="O311" s="31" t="s">
        <v>278</v>
      </c>
      <c r="P311" s="31" t="s">
        <v>290</v>
      </c>
    </row>
    <row r="312" spans="1:16" ht="19.2" x14ac:dyDescent="0.45">
      <c r="A312" s="27">
        <v>2022</v>
      </c>
      <c r="B312" s="25" t="s">
        <v>213</v>
      </c>
      <c r="C312" s="25">
        <v>3</v>
      </c>
      <c r="D312" s="25" t="s">
        <v>218</v>
      </c>
      <c r="E312" s="25" t="s">
        <v>37</v>
      </c>
      <c r="F312" s="26">
        <v>205000</v>
      </c>
      <c r="G312" s="27" t="s">
        <v>20</v>
      </c>
      <c r="H312" s="26">
        <v>205000</v>
      </c>
      <c r="I312" s="27" t="s">
        <v>21</v>
      </c>
      <c r="J312" s="27" t="s">
        <v>244</v>
      </c>
      <c r="K312" s="28">
        <v>100</v>
      </c>
      <c r="L312" s="27" t="s">
        <v>21</v>
      </c>
      <c r="M312" s="27">
        <f>IF(tbl_subsample[[#This Row],[company_size]]="Small",1,IF(tbl_subsample[[#This Row],[company_size]]="Medium",2,3))</f>
        <v>2</v>
      </c>
      <c r="N312" s="27" t="s">
        <v>242</v>
      </c>
      <c r="O312" s="27" t="s">
        <v>278</v>
      </c>
      <c r="P312" s="27" t="s">
        <v>290</v>
      </c>
    </row>
    <row r="313" spans="1:16" ht="19.2" x14ac:dyDescent="0.45">
      <c r="A313" s="31">
        <v>2022</v>
      </c>
      <c r="B313" s="29" t="s">
        <v>213</v>
      </c>
      <c r="C313" s="29">
        <v>3</v>
      </c>
      <c r="D313" s="29" t="s">
        <v>218</v>
      </c>
      <c r="E313" s="29" t="s">
        <v>26</v>
      </c>
      <c r="F313" s="30">
        <v>205000</v>
      </c>
      <c r="G313" s="31" t="s">
        <v>20</v>
      </c>
      <c r="H313" s="30">
        <v>205000</v>
      </c>
      <c r="I313" s="31" t="s">
        <v>21</v>
      </c>
      <c r="J313" s="31" t="s">
        <v>244</v>
      </c>
      <c r="K313" s="32">
        <v>100</v>
      </c>
      <c r="L313" s="31" t="s">
        <v>21</v>
      </c>
      <c r="M313" s="31">
        <f>IF(tbl_subsample[[#This Row],[company_size]]="Small",1,IF(tbl_subsample[[#This Row],[company_size]]="Medium",2,3))</f>
        <v>2</v>
      </c>
      <c r="N313" s="31" t="s">
        <v>242</v>
      </c>
      <c r="O313" s="31" t="s">
        <v>278</v>
      </c>
      <c r="P313" s="31" t="s">
        <v>290</v>
      </c>
    </row>
    <row r="314" spans="1:16" ht="19.2" x14ac:dyDescent="0.45">
      <c r="A314" s="27">
        <v>2022</v>
      </c>
      <c r="B314" s="25" t="s">
        <v>213</v>
      </c>
      <c r="C314" s="25">
        <v>3</v>
      </c>
      <c r="D314" s="25" t="s">
        <v>218</v>
      </c>
      <c r="E314" s="25" t="s">
        <v>26</v>
      </c>
      <c r="F314" s="26">
        <v>205000</v>
      </c>
      <c r="G314" s="27" t="s">
        <v>20</v>
      </c>
      <c r="H314" s="26">
        <v>205000</v>
      </c>
      <c r="I314" s="27" t="s">
        <v>21</v>
      </c>
      <c r="J314" s="27" t="s">
        <v>244</v>
      </c>
      <c r="K314" s="28">
        <v>100</v>
      </c>
      <c r="L314" s="27" t="s">
        <v>21</v>
      </c>
      <c r="M314" s="27">
        <f>IF(tbl_subsample[[#This Row],[company_size]]="Small",1,IF(tbl_subsample[[#This Row],[company_size]]="Medium",2,3))</f>
        <v>2</v>
      </c>
      <c r="N314" s="27" t="s">
        <v>242</v>
      </c>
      <c r="O314" s="27" t="s">
        <v>278</v>
      </c>
      <c r="P314" s="27" t="s">
        <v>290</v>
      </c>
    </row>
    <row r="315" spans="1:16" ht="19.2" x14ac:dyDescent="0.45">
      <c r="A315" s="31">
        <v>2022</v>
      </c>
      <c r="B315" s="29" t="s">
        <v>213</v>
      </c>
      <c r="C315" s="29">
        <v>3</v>
      </c>
      <c r="D315" s="29" t="s">
        <v>218</v>
      </c>
      <c r="E315" s="29" t="s">
        <v>23</v>
      </c>
      <c r="F315" s="30">
        <v>205000</v>
      </c>
      <c r="G315" s="31" t="s">
        <v>20</v>
      </c>
      <c r="H315" s="30">
        <v>205000</v>
      </c>
      <c r="I315" s="31" t="s">
        <v>21</v>
      </c>
      <c r="J315" s="31" t="s">
        <v>244</v>
      </c>
      <c r="K315" s="32">
        <v>100</v>
      </c>
      <c r="L315" s="31" t="s">
        <v>21</v>
      </c>
      <c r="M315" s="31">
        <f>IF(tbl_subsample[[#This Row],[company_size]]="Small",1,IF(tbl_subsample[[#This Row],[company_size]]="Medium",2,3))</f>
        <v>2</v>
      </c>
      <c r="N315" s="31" t="s">
        <v>242</v>
      </c>
      <c r="O315" s="31" t="s">
        <v>278</v>
      </c>
      <c r="P315" s="31" t="s">
        <v>290</v>
      </c>
    </row>
    <row r="316" spans="1:16" ht="19.2" x14ac:dyDescent="0.45">
      <c r="A316" s="27">
        <v>2022</v>
      </c>
      <c r="B316" s="25" t="s">
        <v>213</v>
      </c>
      <c r="C316" s="25">
        <v>3</v>
      </c>
      <c r="D316" s="25" t="s">
        <v>218</v>
      </c>
      <c r="E316" s="25" t="s">
        <v>26</v>
      </c>
      <c r="F316" s="26">
        <v>205000</v>
      </c>
      <c r="G316" s="27" t="s">
        <v>20</v>
      </c>
      <c r="H316" s="26">
        <v>205000</v>
      </c>
      <c r="I316" s="27" t="s">
        <v>21</v>
      </c>
      <c r="J316" s="27" t="s">
        <v>244</v>
      </c>
      <c r="K316" s="28">
        <v>100</v>
      </c>
      <c r="L316" s="27" t="s">
        <v>21</v>
      </c>
      <c r="M316" s="27">
        <f>IF(tbl_subsample[[#This Row],[company_size]]="Small",1,IF(tbl_subsample[[#This Row],[company_size]]="Medium",2,3))</f>
        <v>2</v>
      </c>
      <c r="N316" s="27" t="s">
        <v>242</v>
      </c>
      <c r="O316" s="27" t="s">
        <v>278</v>
      </c>
      <c r="P316" s="27" t="s">
        <v>290</v>
      </c>
    </row>
    <row r="317" spans="1:16" ht="19.2" x14ac:dyDescent="0.45">
      <c r="A317" s="31">
        <v>2022</v>
      </c>
      <c r="B317" s="29" t="s">
        <v>216</v>
      </c>
      <c r="C317" s="29">
        <v>4</v>
      </c>
      <c r="D317" s="29" t="s">
        <v>218</v>
      </c>
      <c r="E317" s="29" t="s">
        <v>226</v>
      </c>
      <c r="F317" s="30">
        <v>205000</v>
      </c>
      <c r="G317" s="31" t="s">
        <v>20</v>
      </c>
      <c r="H317" s="30">
        <v>205000</v>
      </c>
      <c r="I317" s="31" t="s">
        <v>21</v>
      </c>
      <c r="J317" s="31" t="s">
        <v>243</v>
      </c>
      <c r="K317" s="32">
        <v>0</v>
      </c>
      <c r="L317" s="31" t="s">
        <v>21</v>
      </c>
      <c r="M317" s="31">
        <f>IF(tbl_subsample[[#This Row],[company_size]]="Small",1,IF(tbl_subsample[[#This Row],[company_size]]="Medium",2,3))</f>
        <v>2</v>
      </c>
      <c r="N317" s="31" t="s">
        <v>242</v>
      </c>
      <c r="O317" s="31" t="s">
        <v>278</v>
      </c>
      <c r="P317" s="31" t="s">
        <v>290</v>
      </c>
    </row>
    <row r="318" spans="1:16" ht="19.2" x14ac:dyDescent="0.45">
      <c r="A318" s="27">
        <v>2022</v>
      </c>
      <c r="B318" s="25" t="s">
        <v>213</v>
      </c>
      <c r="C318" s="25">
        <v>3</v>
      </c>
      <c r="D318" s="25" t="s">
        <v>218</v>
      </c>
      <c r="E318" s="25" t="s">
        <v>23</v>
      </c>
      <c r="F318" s="26">
        <v>205000</v>
      </c>
      <c r="G318" s="27" t="s">
        <v>20</v>
      </c>
      <c r="H318" s="26">
        <v>205000</v>
      </c>
      <c r="I318" s="27" t="s">
        <v>21</v>
      </c>
      <c r="J318" s="27" t="s">
        <v>243</v>
      </c>
      <c r="K318" s="28">
        <v>0</v>
      </c>
      <c r="L318" s="27" t="s">
        <v>21</v>
      </c>
      <c r="M318" s="27">
        <f>IF(tbl_subsample[[#This Row],[company_size]]="Small",1,IF(tbl_subsample[[#This Row],[company_size]]="Medium",2,3))</f>
        <v>2</v>
      </c>
      <c r="N318" s="27" t="s">
        <v>242</v>
      </c>
      <c r="O318" s="27" t="s">
        <v>278</v>
      </c>
      <c r="P318" s="27" t="s">
        <v>290</v>
      </c>
    </row>
    <row r="319" spans="1:16" ht="19.2" x14ac:dyDescent="0.45">
      <c r="A319" s="31">
        <v>2022</v>
      </c>
      <c r="B319" s="29" t="s">
        <v>213</v>
      </c>
      <c r="C319" s="29">
        <v>3</v>
      </c>
      <c r="D319" s="29" t="s">
        <v>218</v>
      </c>
      <c r="E319" s="29" t="s">
        <v>35</v>
      </c>
      <c r="F319" s="30">
        <v>204500</v>
      </c>
      <c r="G319" s="31" t="s">
        <v>20</v>
      </c>
      <c r="H319" s="30">
        <v>204500</v>
      </c>
      <c r="I319" s="31" t="s">
        <v>21</v>
      </c>
      <c r="J319" s="31" t="s">
        <v>243</v>
      </c>
      <c r="K319" s="32">
        <v>0</v>
      </c>
      <c r="L319" s="31" t="s">
        <v>21</v>
      </c>
      <c r="M319" s="31">
        <f>IF(tbl_subsample[[#This Row],[company_size]]="Small",1,IF(tbl_subsample[[#This Row],[company_size]]="Medium",2,3))</f>
        <v>2</v>
      </c>
      <c r="N319" s="31" t="s">
        <v>242</v>
      </c>
      <c r="O319" s="31" t="s">
        <v>278</v>
      </c>
      <c r="P319" s="31" t="s">
        <v>290</v>
      </c>
    </row>
    <row r="320" spans="1:16" ht="19.2" x14ac:dyDescent="0.45">
      <c r="A320" s="27">
        <v>2022</v>
      </c>
      <c r="B320" s="25" t="s">
        <v>213</v>
      </c>
      <c r="C320" s="25">
        <v>3</v>
      </c>
      <c r="D320" s="25" t="s">
        <v>218</v>
      </c>
      <c r="E320" s="25" t="s">
        <v>35</v>
      </c>
      <c r="F320" s="26">
        <v>204500</v>
      </c>
      <c r="G320" s="27" t="s">
        <v>20</v>
      </c>
      <c r="H320" s="26">
        <v>204500</v>
      </c>
      <c r="I320" s="27" t="s">
        <v>21</v>
      </c>
      <c r="J320" s="27" t="s">
        <v>243</v>
      </c>
      <c r="K320" s="28">
        <v>0</v>
      </c>
      <c r="L320" s="27" t="s">
        <v>21</v>
      </c>
      <c r="M320" s="27">
        <f>IF(tbl_subsample[[#This Row],[company_size]]="Small",1,IF(tbl_subsample[[#This Row],[company_size]]="Medium",2,3))</f>
        <v>2</v>
      </c>
      <c r="N320" s="27" t="s">
        <v>242</v>
      </c>
      <c r="O320" s="27" t="s">
        <v>278</v>
      </c>
      <c r="P320" s="27" t="s">
        <v>290</v>
      </c>
    </row>
    <row r="321" spans="1:16" ht="19.2" x14ac:dyDescent="0.45">
      <c r="A321" s="31">
        <v>2022</v>
      </c>
      <c r="B321" s="29" t="s">
        <v>213</v>
      </c>
      <c r="C321" s="29">
        <v>3</v>
      </c>
      <c r="D321" s="29" t="s">
        <v>218</v>
      </c>
      <c r="E321" s="29" t="s">
        <v>35</v>
      </c>
      <c r="F321" s="30">
        <v>204500</v>
      </c>
      <c r="G321" s="31" t="s">
        <v>20</v>
      </c>
      <c r="H321" s="30">
        <v>204500</v>
      </c>
      <c r="I321" s="31" t="s">
        <v>21</v>
      </c>
      <c r="J321" s="31" t="s">
        <v>243</v>
      </c>
      <c r="K321" s="32">
        <v>0</v>
      </c>
      <c r="L321" s="31" t="s">
        <v>21</v>
      </c>
      <c r="M321" s="31">
        <f>IF(tbl_subsample[[#This Row],[company_size]]="Small",1,IF(tbl_subsample[[#This Row],[company_size]]="Medium",2,3))</f>
        <v>2</v>
      </c>
      <c r="N321" s="31" t="s">
        <v>242</v>
      </c>
      <c r="O321" s="31" t="s">
        <v>278</v>
      </c>
      <c r="P321" s="31" t="s">
        <v>290</v>
      </c>
    </row>
    <row r="322" spans="1:16" ht="19.2" x14ac:dyDescent="0.45">
      <c r="A322" s="27">
        <v>2022</v>
      </c>
      <c r="B322" s="25" t="s">
        <v>213</v>
      </c>
      <c r="C322" s="25">
        <v>3</v>
      </c>
      <c r="D322" s="25" t="s">
        <v>218</v>
      </c>
      <c r="E322" s="25" t="s">
        <v>35</v>
      </c>
      <c r="F322" s="26">
        <v>204500</v>
      </c>
      <c r="G322" s="27" t="s">
        <v>20</v>
      </c>
      <c r="H322" s="26">
        <v>204500</v>
      </c>
      <c r="I322" s="27" t="s">
        <v>21</v>
      </c>
      <c r="J322" s="27" t="s">
        <v>243</v>
      </c>
      <c r="K322" s="28">
        <v>0</v>
      </c>
      <c r="L322" s="27" t="s">
        <v>21</v>
      </c>
      <c r="M322" s="27">
        <f>IF(tbl_subsample[[#This Row],[company_size]]="Small",1,IF(tbl_subsample[[#This Row],[company_size]]="Medium",2,3))</f>
        <v>2</v>
      </c>
      <c r="N322" s="27" t="s">
        <v>242</v>
      </c>
      <c r="O322" s="27" t="s">
        <v>278</v>
      </c>
      <c r="P322" s="27" t="s">
        <v>290</v>
      </c>
    </row>
    <row r="323" spans="1:16" ht="19.2" x14ac:dyDescent="0.45">
      <c r="A323" s="31">
        <v>2022</v>
      </c>
      <c r="B323" s="29" t="s">
        <v>213</v>
      </c>
      <c r="C323" s="29">
        <v>3</v>
      </c>
      <c r="D323" s="29" t="s">
        <v>218</v>
      </c>
      <c r="E323" s="29" t="s">
        <v>35</v>
      </c>
      <c r="F323" s="30">
        <v>204500</v>
      </c>
      <c r="G323" s="31" t="s">
        <v>20</v>
      </c>
      <c r="H323" s="30">
        <v>204500</v>
      </c>
      <c r="I323" s="31" t="s">
        <v>21</v>
      </c>
      <c r="J323" s="31" t="s">
        <v>243</v>
      </c>
      <c r="K323" s="32">
        <v>0</v>
      </c>
      <c r="L323" s="31" t="s">
        <v>21</v>
      </c>
      <c r="M323" s="31">
        <f>IF(tbl_subsample[[#This Row],[company_size]]="Small",1,IF(tbl_subsample[[#This Row],[company_size]]="Medium",2,3))</f>
        <v>2</v>
      </c>
      <c r="N323" s="31" t="s">
        <v>242</v>
      </c>
      <c r="O323" s="31" t="s">
        <v>278</v>
      </c>
      <c r="P323" s="31" t="s">
        <v>290</v>
      </c>
    </row>
    <row r="324" spans="1:16" ht="19.2" x14ac:dyDescent="0.45">
      <c r="A324" s="27">
        <v>2022</v>
      </c>
      <c r="B324" s="25" t="s">
        <v>213</v>
      </c>
      <c r="C324" s="25">
        <v>3</v>
      </c>
      <c r="D324" s="25" t="s">
        <v>218</v>
      </c>
      <c r="E324" s="25" t="s">
        <v>35</v>
      </c>
      <c r="F324" s="26">
        <v>204500</v>
      </c>
      <c r="G324" s="27" t="s">
        <v>20</v>
      </c>
      <c r="H324" s="26">
        <v>204500</v>
      </c>
      <c r="I324" s="27" t="s">
        <v>21</v>
      </c>
      <c r="J324" s="27" t="s">
        <v>243</v>
      </c>
      <c r="K324" s="28">
        <v>0</v>
      </c>
      <c r="L324" s="27" t="s">
        <v>21</v>
      </c>
      <c r="M324" s="27">
        <f>IF(tbl_subsample[[#This Row],[company_size]]="Small",1,IF(tbl_subsample[[#This Row],[company_size]]="Medium",2,3))</f>
        <v>2</v>
      </c>
      <c r="N324" s="27" t="s">
        <v>242</v>
      </c>
      <c r="O324" s="27" t="s">
        <v>278</v>
      </c>
      <c r="P324" s="27" t="s">
        <v>290</v>
      </c>
    </row>
    <row r="325" spans="1:16" ht="19.2" x14ac:dyDescent="0.45">
      <c r="A325" s="31">
        <v>2022</v>
      </c>
      <c r="B325" s="29" t="s">
        <v>213</v>
      </c>
      <c r="C325" s="29">
        <v>3</v>
      </c>
      <c r="D325" s="29" t="s">
        <v>218</v>
      </c>
      <c r="E325" s="29" t="s">
        <v>23</v>
      </c>
      <c r="F325" s="30">
        <v>204100</v>
      </c>
      <c r="G325" s="31" t="s">
        <v>20</v>
      </c>
      <c r="H325" s="30">
        <v>204100</v>
      </c>
      <c r="I325" s="31" t="s">
        <v>21</v>
      </c>
      <c r="J325" s="31" t="s">
        <v>243</v>
      </c>
      <c r="K325" s="32">
        <v>0</v>
      </c>
      <c r="L325" s="31" t="s">
        <v>21</v>
      </c>
      <c r="M325" s="31">
        <f>IF(tbl_subsample[[#This Row],[company_size]]="Small",1,IF(tbl_subsample[[#This Row],[company_size]]="Medium",2,3))</f>
        <v>2</v>
      </c>
      <c r="N325" s="31" t="s">
        <v>242</v>
      </c>
      <c r="O325" s="31" t="s">
        <v>278</v>
      </c>
      <c r="P325" s="31" t="s">
        <v>290</v>
      </c>
    </row>
    <row r="326" spans="1:16" ht="19.2" x14ac:dyDescent="0.45">
      <c r="A326" s="27">
        <v>2022</v>
      </c>
      <c r="B326" s="25" t="s">
        <v>213</v>
      </c>
      <c r="C326" s="25">
        <v>3</v>
      </c>
      <c r="D326" s="25" t="s">
        <v>218</v>
      </c>
      <c r="E326" s="25" t="s">
        <v>23</v>
      </c>
      <c r="F326" s="26">
        <v>203500</v>
      </c>
      <c r="G326" s="27" t="s">
        <v>20</v>
      </c>
      <c r="H326" s="26">
        <v>203500</v>
      </c>
      <c r="I326" s="27" t="s">
        <v>21</v>
      </c>
      <c r="J326" s="27" t="s">
        <v>243</v>
      </c>
      <c r="K326" s="28">
        <v>0</v>
      </c>
      <c r="L326" s="27" t="s">
        <v>21</v>
      </c>
      <c r="M326" s="27">
        <f>IF(tbl_subsample[[#This Row],[company_size]]="Small",1,IF(tbl_subsample[[#This Row],[company_size]]="Medium",2,3))</f>
        <v>2</v>
      </c>
      <c r="N326" s="27" t="s">
        <v>242</v>
      </c>
      <c r="O326" s="27" t="s">
        <v>278</v>
      </c>
      <c r="P326" s="27" t="s">
        <v>290</v>
      </c>
    </row>
    <row r="327" spans="1:16" ht="19.2" x14ac:dyDescent="0.45">
      <c r="A327" s="31">
        <v>2022</v>
      </c>
      <c r="B327" s="29" t="s">
        <v>213</v>
      </c>
      <c r="C327" s="29">
        <v>3</v>
      </c>
      <c r="D327" s="29" t="s">
        <v>218</v>
      </c>
      <c r="E327" s="29" t="s">
        <v>32</v>
      </c>
      <c r="F327" s="30">
        <v>203500</v>
      </c>
      <c r="G327" s="31" t="s">
        <v>20</v>
      </c>
      <c r="H327" s="30">
        <v>203500</v>
      </c>
      <c r="I327" s="31" t="s">
        <v>21</v>
      </c>
      <c r="J327" s="31" t="s">
        <v>243</v>
      </c>
      <c r="K327" s="32">
        <v>0</v>
      </c>
      <c r="L327" s="31" t="s">
        <v>21</v>
      </c>
      <c r="M327" s="31">
        <f>IF(tbl_subsample[[#This Row],[company_size]]="Small",1,IF(tbl_subsample[[#This Row],[company_size]]="Medium",2,3))</f>
        <v>2</v>
      </c>
      <c r="N327" s="31" t="s">
        <v>242</v>
      </c>
      <c r="O327" s="31" t="s">
        <v>278</v>
      </c>
      <c r="P327" s="31" t="s">
        <v>290</v>
      </c>
    </row>
    <row r="328" spans="1:16" ht="19.2" x14ac:dyDescent="0.45">
      <c r="A328" s="27">
        <v>2022</v>
      </c>
      <c r="B328" s="25" t="s">
        <v>213</v>
      </c>
      <c r="C328" s="25">
        <v>3</v>
      </c>
      <c r="D328" s="25" t="s">
        <v>218</v>
      </c>
      <c r="E328" s="25" t="s">
        <v>23</v>
      </c>
      <c r="F328" s="26">
        <v>203500</v>
      </c>
      <c r="G328" s="27" t="s">
        <v>20</v>
      </c>
      <c r="H328" s="26">
        <v>203500</v>
      </c>
      <c r="I328" s="27" t="s">
        <v>21</v>
      </c>
      <c r="J328" s="27" t="s">
        <v>243</v>
      </c>
      <c r="K328" s="28">
        <v>0</v>
      </c>
      <c r="L328" s="27" t="s">
        <v>21</v>
      </c>
      <c r="M328" s="27">
        <f>IF(tbl_subsample[[#This Row],[company_size]]="Small",1,IF(tbl_subsample[[#This Row],[company_size]]="Medium",2,3))</f>
        <v>2</v>
      </c>
      <c r="N328" s="27" t="s">
        <v>242</v>
      </c>
      <c r="O328" s="27" t="s">
        <v>278</v>
      </c>
      <c r="P328" s="27" t="s">
        <v>290</v>
      </c>
    </row>
    <row r="329" spans="1:16" ht="19.2" x14ac:dyDescent="0.45">
      <c r="A329" s="31">
        <v>2022</v>
      </c>
      <c r="B329" s="29" t="s">
        <v>213</v>
      </c>
      <c r="C329" s="29">
        <v>3</v>
      </c>
      <c r="D329" s="29" t="s">
        <v>218</v>
      </c>
      <c r="E329" s="29" t="s">
        <v>35</v>
      </c>
      <c r="F329" s="30">
        <v>202900</v>
      </c>
      <c r="G329" s="31" t="s">
        <v>20</v>
      </c>
      <c r="H329" s="30">
        <v>202900</v>
      </c>
      <c r="I329" s="31" t="s">
        <v>21</v>
      </c>
      <c r="J329" s="31" t="s">
        <v>244</v>
      </c>
      <c r="K329" s="32">
        <v>100</v>
      </c>
      <c r="L329" s="31" t="s">
        <v>21</v>
      </c>
      <c r="M329" s="31">
        <f>IF(tbl_subsample[[#This Row],[company_size]]="Small",1,IF(tbl_subsample[[#This Row],[company_size]]="Medium",2,3))</f>
        <v>3</v>
      </c>
      <c r="N329" s="31" t="s">
        <v>240</v>
      </c>
      <c r="O329" s="31" t="s">
        <v>278</v>
      </c>
      <c r="P329" s="31" t="s">
        <v>290</v>
      </c>
    </row>
    <row r="330" spans="1:16" ht="19.2" x14ac:dyDescent="0.45">
      <c r="A330" s="27">
        <v>2022</v>
      </c>
      <c r="B330" s="25" t="s">
        <v>213</v>
      </c>
      <c r="C330" s="25">
        <v>3</v>
      </c>
      <c r="D330" s="25" t="s">
        <v>218</v>
      </c>
      <c r="E330" s="25" t="s">
        <v>35</v>
      </c>
      <c r="F330" s="26">
        <v>202900</v>
      </c>
      <c r="G330" s="27" t="s">
        <v>20</v>
      </c>
      <c r="H330" s="26">
        <v>202900</v>
      </c>
      <c r="I330" s="27" t="s">
        <v>21</v>
      </c>
      <c r="J330" s="27" t="s">
        <v>244</v>
      </c>
      <c r="K330" s="28">
        <v>100</v>
      </c>
      <c r="L330" s="27" t="s">
        <v>21</v>
      </c>
      <c r="M330" s="27">
        <f>IF(tbl_subsample[[#This Row],[company_size]]="Small",1,IF(tbl_subsample[[#This Row],[company_size]]="Medium",2,3))</f>
        <v>3</v>
      </c>
      <c r="N330" s="27" t="s">
        <v>240</v>
      </c>
      <c r="O330" s="27" t="s">
        <v>278</v>
      </c>
      <c r="P330" s="27" t="s">
        <v>290</v>
      </c>
    </row>
    <row r="331" spans="1:16" ht="19.2" x14ac:dyDescent="0.45">
      <c r="A331" s="31">
        <v>2022</v>
      </c>
      <c r="B331" s="29" t="s">
        <v>213</v>
      </c>
      <c r="C331" s="29">
        <v>3</v>
      </c>
      <c r="D331" s="29" t="s">
        <v>218</v>
      </c>
      <c r="E331" s="29" t="s">
        <v>23</v>
      </c>
      <c r="F331" s="30">
        <v>202800</v>
      </c>
      <c r="G331" s="31" t="s">
        <v>20</v>
      </c>
      <c r="H331" s="30">
        <v>202800</v>
      </c>
      <c r="I331" s="31" t="s">
        <v>21</v>
      </c>
      <c r="J331" s="31" t="s">
        <v>243</v>
      </c>
      <c r="K331" s="32">
        <v>0</v>
      </c>
      <c r="L331" s="31" t="s">
        <v>21</v>
      </c>
      <c r="M331" s="31">
        <f>IF(tbl_subsample[[#This Row],[company_size]]="Small",1,IF(tbl_subsample[[#This Row],[company_size]]="Medium",2,3))</f>
        <v>3</v>
      </c>
      <c r="N331" s="31" t="s">
        <v>240</v>
      </c>
      <c r="O331" s="31" t="s">
        <v>278</v>
      </c>
      <c r="P331" s="31" t="s">
        <v>290</v>
      </c>
    </row>
    <row r="332" spans="1:16" ht="19.2" x14ac:dyDescent="0.45">
      <c r="A332" s="27">
        <v>2022</v>
      </c>
      <c r="B332" s="25" t="s">
        <v>213</v>
      </c>
      <c r="C332" s="25">
        <v>3</v>
      </c>
      <c r="D332" s="25" t="s">
        <v>218</v>
      </c>
      <c r="E332" s="25" t="s">
        <v>35</v>
      </c>
      <c r="F332" s="26">
        <v>201000</v>
      </c>
      <c r="G332" s="27" t="s">
        <v>20</v>
      </c>
      <c r="H332" s="26">
        <v>201000</v>
      </c>
      <c r="I332" s="27" t="s">
        <v>21</v>
      </c>
      <c r="J332" s="27" t="s">
        <v>244</v>
      </c>
      <c r="K332" s="28">
        <v>100</v>
      </c>
      <c r="L332" s="27" t="s">
        <v>21</v>
      </c>
      <c r="M332" s="27">
        <f>IF(tbl_subsample[[#This Row],[company_size]]="Small",1,IF(tbl_subsample[[#This Row],[company_size]]="Medium",2,3))</f>
        <v>2</v>
      </c>
      <c r="N332" s="27" t="s">
        <v>242</v>
      </c>
      <c r="O332" s="27" t="s">
        <v>278</v>
      </c>
      <c r="P332" s="27" t="s">
        <v>290</v>
      </c>
    </row>
    <row r="333" spans="1:16" ht="19.2" x14ac:dyDescent="0.45">
      <c r="A333" s="31">
        <v>2022</v>
      </c>
      <c r="B333" s="29" t="s">
        <v>213</v>
      </c>
      <c r="C333" s="29">
        <v>3</v>
      </c>
      <c r="D333" s="29" t="s">
        <v>218</v>
      </c>
      <c r="E333" s="29" t="s">
        <v>35</v>
      </c>
      <c r="F333" s="30">
        <v>201000</v>
      </c>
      <c r="G333" s="31" t="s">
        <v>20</v>
      </c>
      <c r="H333" s="30">
        <v>201000</v>
      </c>
      <c r="I333" s="31" t="s">
        <v>21</v>
      </c>
      <c r="J333" s="31" t="s">
        <v>244</v>
      </c>
      <c r="K333" s="32">
        <v>100</v>
      </c>
      <c r="L333" s="31" t="s">
        <v>21</v>
      </c>
      <c r="M333" s="31">
        <f>IF(tbl_subsample[[#This Row],[company_size]]="Small",1,IF(tbl_subsample[[#This Row],[company_size]]="Medium",2,3))</f>
        <v>2</v>
      </c>
      <c r="N333" s="31" t="s">
        <v>242</v>
      </c>
      <c r="O333" s="31" t="s">
        <v>278</v>
      </c>
      <c r="P333" s="31" t="s">
        <v>290</v>
      </c>
    </row>
    <row r="334" spans="1:16" ht="19.2" x14ac:dyDescent="0.45">
      <c r="A334" s="27">
        <v>2022</v>
      </c>
      <c r="B334" s="25" t="s">
        <v>213</v>
      </c>
      <c r="C334" s="25">
        <v>3</v>
      </c>
      <c r="D334" s="25" t="s">
        <v>218</v>
      </c>
      <c r="E334" s="25" t="s">
        <v>27</v>
      </c>
      <c r="F334" s="26">
        <v>201000</v>
      </c>
      <c r="G334" s="27" t="s">
        <v>20</v>
      </c>
      <c r="H334" s="26">
        <v>201000</v>
      </c>
      <c r="I334" s="27" t="s">
        <v>21</v>
      </c>
      <c r="J334" s="27" t="s">
        <v>244</v>
      </c>
      <c r="K334" s="28">
        <v>100</v>
      </c>
      <c r="L334" s="27" t="s">
        <v>21</v>
      </c>
      <c r="M334" s="27">
        <f>IF(tbl_subsample[[#This Row],[company_size]]="Small",1,IF(tbl_subsample[[#This Row],[company_size]]="Medium",2,3))</f>
        <v>2</v>
      </c>
      <c r="N334" s="27" t="s">
        <v>242</v>
      </c>
      <c r="O334" s="27" t="s">
        <v>278</v>
      </c>
      <c r="P334" s="27" t="s">
        <v>290</v>
      </c>
    </row>
    <row r="335" spans="1:16" ht="19.2" x14ac:dyDescent="0.45">
      <c r="A335" s="31">
        <v>2022</v>
      </c>
      <c r="B335" s="29" t="s">
        <v>213</v>
      </c>
      <c r="C335" s="29">
        <v>3</v>
      </c>
      <c r="D335" s="29" t="s">
        <v>218</v>
      </c>
      <c r="E335" s="29" t="s">
        <v>35</v>
      </c>
      <c r="F335" s="30">
        <v>201000</v>
      </c>
      <c r="G335" s="31" t="s">
        <v>20</v>
      </c>
      <c r="H335" s="30">
        <v>201000</v>
      </c>
      <c r="I335" s="31" t="s">
        <v>21</v>
      </c>
      <c r="J335" s="31" t="s">
        <v>243</v>
      </c>
      <c r="K335" s="32">
        <v>0</v>
      </c>
      <c r="L335" s="31" t="s">
        <v>21</v>
      </c>
      <c r="M335" s="31">
        <f>IF(tbl_subsample[[#This Row],[company_size]]="Small",1,IF(tbl_subsample[[#This Row],[company_size]]="Medium",2,3))</f>
        <v>2</v>
      </c>
      <c r="N335" s="31" t="s">
        <v>242</v>
      </c>
      <c r="O335" s="31" t="s">
        <v>278</v>
      </c>
      <c r="P335" s="31" t="s">
        <v>290</v>
      </c>
    </row>
    <row r="336" spans="1:16" ht="19.2" x14ac:dyDescent="0.45">
      <c r="A336" s="27">
        <v>2022</v>
      </c>
      <c r="B336" s="25" t="s">
        <v>213</v>
      </c>
      <c r="C336" s="25">
        <v>3</v>
      </c>
      <c r="D336" s="25" t="s">
        <v>218</v>
      </c>
      <c r="E336" s="25" t="s">
        <v>37</v>
      </c>
      <c r="F336" s="26">
        <v>200100</v>
      </c>
      <c r="G336" s="27" t="s">
        <v>20</v>
      </c>
      <c r="H336" s="26">
        <v>200100</v>
      </c>
      <c r="I336" s="27" t="s">
        <v>21</v>
      </c>
      <c r="J336" s="27" t="s">
        <v>244</v>
      </c>
      <c r="K336" s="28">
        <v>100</v>
      </c>
      <c r="L336" s="27" t="s">
        <v>21</v>
      </c>
      <c r="M336" s="27">
        <f>IF(tbl_subsample[[#This Row],[company_size]]="Small",1,IF(tbl_subsample[[#This Row],[company_size]]="Medium",2,3))</f>
        <v>2</v>
      </c>
      <c r="N336" s="27" t="s">
        <v>242</v>
      </c>
      <c r="O336" s="27" t="s">
        <v>278</v>
      </c>
      <c r="P336" s="27" t="s">
        <v>290</v>
      </c>
    </row>
    <row r="337" spans="1:16" ht="19.2" x14ac:dyDescent="0.45">
      <c r="A337" s="31">
        <v>2022</v>
      </c>
      <c r="B337" s="29" t="s">
        <v>216</v>
      </c>
      <c r="C337" s="29">
        <v>4</v>
      </c>
      <c r="D337" s="29" t="s">
        <v>218</v>
      </c>
      <c r="E337" s="29" t="s">
        <v>37</v>
      </c>
      <c r="F337" s="30">
        <v>200000</v>
      </c>
      <c r="G337" s="31" t="s">
        <v>20</v>
      </c>
      <c r="H337" s="30">
        <v>200000</v>
      </c>
      <c r="I337" s="31" t="s">
        <v>21</v>
      </c>
      <c r="J337" s="31" t="s">
        <v>243</v>
      </c>
      <c r="K337" s="32">
        <v>0</v>
      </c>
      <c r="L337" s="31" t="s">
        <v>21</v>
      </c>
      <c r="M337" s="31">
        <f>IF(tbl_subsample[[#This Row],[company_size]]="Small",1,IF(tbl_subsample[[#This Row],[company_size]]="Medium",2,3))</f>
        <v>2</v>
      </c>
      <c r="N337" s="31" t="s">
        <v>242</v>
      </c>
      <c r="O337" s="31" t="s">
        <v>278</v>
      </c>
      <c r="P337" s="31" t="s">
        <v>290</v>
      </c>
    </row>
    <row r="338" spans="1:16" ht="19.2" x14ac:dyDescent="0.45">
      <c r="A338" s="27">
        <v>2022</v>
      </c>
      <c r="B338" s="25" t="s">
        <v>215</v>
      </c>
      <c r="C338" s="25">
        <v>1</v>
      </c>
      <c r="D338" s="25" t="s">
        <v>218</v>
      </c>
      <c r="E338" s="25" t="s">
        <v>230</v>
      </c>
      <c r="F338" s="26">
        <v>200000</v>
      </c>
      <c r="G338" s="27" t="s">
        <v>20</v>
      </c>
      <c r="H338" s="26">
        <v>200000</v>
      </c>
      <c r="I338" s="27" t="s">
        <v>24</v>
      </c>
      <c r="J338" s="27" t="s">
        <v>245</v>
      </c>
      <c r="K338" s="28">
        <v>50</v>
      </c>
      <c r="L338" s="27" t="s">
        <v>24</v>
      </c>
      <c r="M338" s="27">
        <f>IF(tbl_subsample[[#This Row],[company_size]]="Small",1,IF(tbl_subsample[[#This Row],[company_size]]="Medium",2,3))</f>
        <v>3</v>
      </c>
      <c r="N338" s="27" t="s">
        <v>240</v>
      </c>
      <c r="O338" s="27" t="s">
        <v>278</v>
      </c>
      <c r="P338" s="27" t="s">
        <v>290</v>
      </c>
    </row>
    <row r="339" spans="1:16" ht="19.2" x14ac:dyDescent="0.45">
      <c r="A339" s="31">
        <v>2022</v>
      </c>
      <c r="B339" s="29" t="s">
        <v>213</v>
      </c>
      <c r="C339" s="29">
        <v>3</v>
      </c>
      <c r="D339" s="29" t="s">
        <v>218</v>
      </c>
      <c r="E339" s="29" t="s">
        <v>37</v>
      </c>
      <c r="F339" s="30">
        <v>200000</v>
      </c>
      <c r="G339" s="31" t="s">
        <v>20</v>
      </c>
      <c r="H339" s="30">
        <v>200000</v>
      </c>
      <c r="I339" s="31" t="s">
        <v>21</v>
      </c>
      <c r="J339" s="31" t="s">
        <v>243</v>
      </c>
      <c r="K339" s="32">
        <v>0</v>
      </c>
      <c r="L339" s="31" t="s">
        <v>21</v>
      </c>
      <c r="M339" s="31">
        <f>IF(tbl_subsample[[#This Row],[company_size]]="Small",1,IF(tbl_subsample[[#This Row],[company_size]]="Medium",2,3))</f>
        <v>2</v>
      </c>
      <c r="N339" s="31" t="s">
        <v>242</v>
      </c>
      <c r="O339" s="31" t="s">
        <v>278</v>
      </c>
      <c r="P339" s="31" t="s">
        <v>290</v>
      </c>
    </row>
    <row r="340" spans="1:16" ht="19.2" x14ac:dyDescent="0.45">
      <c r="A340" s="27">
        <v>2022</v>
      </c>
      <c r="B340" s="25" t="s">
        <v>213</v>
      </c>
      <c r="C340" s="25">
        <v>3</v>
      </c>
      <c r="D340" s="25" t="s">
        <v>218</v>
      </c>
      <c r="E340" s="25" t="s">
        <v>37</v>
      </c>
      <c r="F340" s="26">
        <v>200000</v>
      </c>
      <c r="G340" s="27" t="s">
        <v>20</v>
      </c>
      <c r="H340" s="26">
        <v>200000</v>
      </c>
      <c r="I340" s="27" t="s">
        <v>21</v>
      </c>
      <c r="J340" s="27" t="s">
        <v>243</v>
      </c>
      <c r="K340" s="28">
        <v>0</v>
      </c>
      <c r="L340" s="27" t="s">
        <v>21</v>
      </c>
      <c r="M340" s="27">
        <f>IF(tbl_subsample[[#This Row],[company_size]]="Small",1,IF(tbl_subsample[[#This Row],[company_size]]="Medium",2,3))</f>
        <v>2</v>
      </c>
      <c r="N340" s="27" t="s">
        <v>242</v>
      </c>
      <c r="O340" s="27" t="s">
        <v>278</v>
      </c>
      <c r="P340" s="27" t="s">
        <v>290</v>
      </c>
    </row>
    <row r="341" spans="1:16" ht="19.2" x14ac:dyDescent="0.45">
      <c r="A341" s="31">
        <v>2022</v>
      </c>
      <c r="B341" s="29" t="s">
        <v>213</v>
      </c>
      <c r="C341" s="29">
        <v>3</v>
      </c>
      <c r="D341" s="29" t="s">
        <v>218</v>
      </c>
      <c r="E341" s="29" t="s">
        <v>169</v>
      </c>
      <c r="F341" s="30">
        <v>200000</v>
      </c>
      <c r="G341" s="31" t="s">
        <v>20</v>
      </c>
      <c r="H341" s="30">
        <v>200000</v>
      </c>
      <c r="I341" s="31" t="s">
        <v>33</v>
      </c>
      <c r="J341" s="31" t="s">
        <v>244</v>
      </c>
      <c r="K341" s="32">
        <v>100</v>
      </c>
      <c r="L341" s="31" t="s">
        <v>33</v>
      </c>
      <c r="M341" s="31">
        <f>IF(tbl_subsample[[#This Row],[company_size]]="Small",1,IF(tbl_subsample[[#This Row],[company_size]]="Medium",2,3))</f>
        <v>1</v>
      </c>
      <c r="N341" s="31" t="s">
        <v>241</v>
      </c>
      <c r="O341" s="31" t="s">
        <v>278</v>
      </c>
      <c r="P341" s="31" t="s">
        <v>290</v>
      </c>
    </row>
    <row r="342" spans="1:16" ht="19.2" x14ac:dyDescent="0.45">
      <c r="A342" s="27">
        <v>2022</v>
      </c>
      <c r="B342" s="25" t="s">
        <v>213</v>
      </c>
      <c r="C342" s="25">
        <v>3</v>
      </c>
      <c r="D342" s="25" t="s">
        <v>218</v>
      </c>
      <c r="E342" s="25" t="s">
        <v>23</v>
      </c>
      <c r="F342" s="26">
        <v>200000</v>
      </c>
      <c r="G342" s="27" t="s">
        <v>20</v>
      </c>
      <c r="H342" s="26">
        <v>200000</v>
      </c>
      <c r="I342" s="27" t="s">
        <v>21</v>
      </c>
      <c r="J342" s="27" t="s">
        <v>244</v>
      </c>
      <c r="K342" s="28">
        <v>100</v>
      </c>
      <c r="L342" s="27" t="s">
        <v>21</v>
      </c>
      <c r="M342" s="27">
        <f>IF(tbl_subsample[[#This Row],[company_size]]="Small",1,IF(tbl_subsample[[#This Row],[company_size]]="Medium",2,3))</f>
        <v>2</v>
      </c>
      <c r="N342" s="27" t="s">
        <v>242</v>
      </c>
      <c r="O342" s="27" t="s">
        <v>278</v>
      </c>
      <c r="P342" s="27" t="s">
        <v>290</v>
      </c>
    </row>
    <row r="343" spans="1:16" ht="19.2" x14ac:dyDescent="0.45">
      <c r="A343" s="31">
        <v>2022</v>
      </c>
      <c r="B343" s="29" t="s">
        <v>213</v>
      </c>
      <c r="C343" s="29">
        <v>3</v>
      </c>
      <c r="D343" s="29" t="s">
        <v>218</v>
      </c>
      <c r="E343" s="29" t="s">
        <v>173</v>
      </c>
      <c r="F343" s="30">
        <v>200000</v>
      </c>
      <c r="G343" s="31" t="s">
        <v>20</v>
      </c>
      <c r="H343" s="30">
        <v>200000</v>
      </c>
      <c r="I343" s="31" t="s">
        <v>21</v>
      </c>
      <c r="J343" s="31" t="s">
        <v>244</v>
      </c>
      <c r="K343" s="32">
        <v>100</v>
      </c>
      <c r="L343" s="31" t="s">
        <v>21</v>
      </c>
      <c r="M343" s="31">
        <f>IF(tbl_subsample[[#This Row],[company_size]]="Small",1,IF(tbl_subsample[[#This Row],[company_size]]="Medium",2,3))</f>
        <v>2</v>
      </c>
      <c r="N343" s="31" t="s">
        <v>242</v>
      </c>
      <c r="O343" s="31" t="s">
        <v>278</v>
      </c>
      <c r="P343" s="31" t="s">
        <v>290</v>
      </c>
    </row>
    <row r="344" spans="1:16" ht="19.2" x14ac:dyDescent="0.45">
      <c r="A344" s="27">
        <v>2022</v>
      </c>
      <c r="B344" s="25" t="s">
        <v>213</v>
      </c>
      <c r="C344" s="25">
        <v>3</v>
      </c>
      <c r="D344" s="25" t="s">
        <v>218</v>
      </c>
      <c r="E344" s="25" t="s">
        <v>37</v>
      </c>
      <c r="F344" s="26">
        <v>200000</v>
      </c>
      <c r="G344" s="27" t="s">
        <v>20</v>
      </c>
      <c r="H344" s="26">
        <v>200000</v>
      </c>
      <c r="I344" s="27" t="s">
        <v>21</v>
      </c>
      <c r="J344" s="27" t="s">
        <v>244</v>
      </c>
      <c r="K344" s="28">
        <v>100</v>
      </c>
      <c r="L344" s="27" t="s">
        <v>21</v>
      </c>
      <c r="M344" s="27">
        <f>IF(tbl_subsample[[#This Row],[company_size]]="Small",1,IF(tbl_subsample[[#This Row],[company_size]]="Medium",2,3))</f>
        <v>2</v>
      </c>
      <c r="N344" s="27" t="s">
        <v>242</v>
      </c>
      <c r="O344" s="27" t="s">
        <v>278</v>
      </c>
      <c r="P344" s="27" t="s">
        <v>290</v>
      </c>
    </row>
    <row r="345" spans="1:16" ht="19.2" x14ac:dyDescent="0.45">
      <c r="A345" s="31">
        <v>2022</v>
      </c>
      <c r="B345" s="29" t="s">
        <v>213</v>
      </c>
      <c r="C345" s="29">
        <v>3</v>
      </c>
      <c r="D345" s="29" t="s">
        <v>218</v>
      </c>
      <c r="E345" s="29" t="s">
        <v>37</v>
      </c>
      <c r="F345" s="30">
        <v>200000</v>
      </c>
      <c r="G345" s="31" t="s">
        <v>20</v>
      </c>
      <c r="H345" s="30">
        <v>200000</v>
      </c>
      <c r="I345" s="31" t="s">
        <v>21</v>
      </c>
      <c r="J345" s="31" t="s">
        <v>244</v>
      </c>
      <c r="K345" s="32">
        <v>100</v>
      </c>
      <c r="L345" s="31" t="s">
        <v>21</v>
      </c>
      <c r="M345" s="31">
        <f>IF(tbl_subsample[[#This Row],[company_size]]="Small",1,IF(tbl_subsample[[#This Row],[company_size]]="Medium",2,3))</f>
        <v>2</v>
      </c>
      <c r="N345" s="31" t="s">
        <v>242</v>
      </c>
      <c r="O345" s="31" t="s">
        <v>278</v>
      </c>
      <c r="P345" s="31" t="s">
        <v>290</v>
      </c>
    </row>
    <row r="346" spans="1:16" ht="19.2" x14ac:dyDescent="0.45">
      <c r="A346" s="27">
        <v>2022</v>
      </c>
      <c r="B346" s="25" t="s">
        <v>216</v>
      </c>
      <c r="C346" s="25">
        <v>4</v>
      </c>
      <c r="D346" s="25" t="s">
        <v>218</v>
      </c>
      <c r="E346" s="25" t="s">
        <v>81</v>
      </c>
      <c r="F346" s="26">
        <v>200000</v>
      </c>
      <c r="G346" s="27" t="s">
        <v>20</v>
      </c>
      <c r="H346" s="26">
        <v>200000</v>
      </c>
      <c r="I346" s="27" t="s">
        <v>21</v>
      </c>
      <c r="J346" s="27" t="s">
        <v>244</v>
      </c>
      <c r="K346" s="28">
        <v>100</v>
      </c>
      <c r="L346" s="27" t="s">
        <v>21</v>
      </c>
      <c r="M346" s="27">
        <f>IF(tbl_subsample[[#This Row],[company_size]]="Small",1,IF(tbl_subsample[[#This Row],[company_size]]="Medium",2,3))</f>
        <v>1</v>
      </c>
      <c r="N346" s="27" t="s">
        <v>241</v>
      </c>
      <c r="O346" s="27" t="s">
        <v>278</v>
      </c>
      <c r="P346" s="27" t="s">
        <v>290</v>
      </c>
    </row>
    <row r="347" spans="1:16" ht="19.2" x14ac:dyDescent="0.45">
      <c r="A347" s="31">
        <v>2022</v>
      </c>
      <c r="B347" s="29" t="s">
        <v>216</v>
      </c>
      <c r="C347" s="29">
        <v>4</v>
      </c>
      <c r="D347" s="29" t="s">
        <v>218</v>
      </c>
      <c r="E347" s="29" t="s">
        <v>230</v>
      </c>
      <c r="F347" s="30">
        <v>200000</v>
      </c>
      <c r="G347" s="31" t="s">
        <v>20</v>
      </c>
      <c r="H347" s="30">
        <v>200000</v>
      </c>
      <c r="I347" s="31" t="s">
        <v>21</v>
      </c>
      <c r="J347" s="31" t="s">
        <v>244</v>
      </c>
      <c r="K347" s="32">
        <v>100</v>
      </c>
      <c r="L347" s="31" t="s">
        <v>21</v>
      </c>
      <c r="M347" s="31">
        <f>IF(tbl_subsample[[#This Row],[company_size]]="Small",1,IF(tbl_subsample[[#This Row],[company_size]]="Medium",2,3))</f>
        <v>1</v>
      </c>
      <c r="N347" s="31" t="s">
        <v>241</v>
      </c>
      <c r="O347" s="31" t="s">
        <v>278</v>
      </c>
      <c r="P347" s="31" t="s">
        <v>290</v>
      </c>
    </row>
    <row r="348" spans="1:16" ht="19.2" x14ac:dyDescent="0.45">
      <c r="A348" s="27">
        <v>2022</v>
      </c>
      <c r="B348" s="25" t="s">
        <v>216</v>
      </c>
      <c r="C348" s="25">
        <v>4</v>
      </c>
      <c r="D348" s="25" t="s">
        <v>218</v>
      </c>
      <c r="E348" s="25" t="s">
        <v>32</v>
      </c>
      <c r="F348" s="26">
        <v>200000</v>
      </c>
      <c r="G348" s="27" t="s">
        <v>20</v>
      </c>
      <c r="H348" s="26">
        <v>200000</v>
      </c>
      <c r="I348" s="27" t="s">
        <v>21</v>
      </c>
      <c r="J348" s="27" t="s">
        <v>244</v>
      </c>
      <c r="K348" s="28">
        <v>100</v>
      </c>
      <c r="L348" s="27" t="s">
        <v>21</v>
      </c>
      <c r="M348" s="27">
        <f>IF(tbl_subsample[[#This Row],[company_size]]="Small",1,IF(tbl_subsample[[#This Row],[company_size]]="Medium",2,3))</f>
        <v>2</v>
      </c>
      <c r="N348" s="27" t="s">
        <v>242</v>
      </c>
      <c r="O348" s="27" t="s">
        <v>278</v>
      </c>
      <c r="P348" s="27" t="s">
        <v>290</v>
      </c>
    </row>
    <row r="349" spans="1:16" ht="19.2" x14ac:dyDescent="0.45">
      <c r="A349" s="31">
        <v>2022</v>
      </c>
      <c r="B349" s="29" t="s">
        <v>213</v>
      </c>
      <c r="C349" s="29">
        <v>3</v>
      </c>
      <c r="D349" s="29" t="s">
        <v>218</v>
      </c>
      <c r="E349" s="29" t="s">
        <v>35</v>
      </c>
      <c r="F349" s="30">
        <v>200000</v>
      </c>
      <c r="G349" s="31" t="s">
        <v>20</v>
      </c>
      <c r="H349" s="30">
        <v>200000</v>
      </c>
      <c r="I349" s="31" t="s">
        <v>21</v>
      </c>
      <c r="J349" s="31" t="s">
        <v>244</v>
      </c>
      <c r="K349" s="32">
        <v>100</v>
      </c>
      <c r="L349" s="31" t="s">
        <v>21</v>
      </c>
      <c r="M349" s="31">
        <f>IF(tbl_subsample[[#This Row],[company_size]]="Small",1,IF(tbl_subsample[[#This Row],[company_size]]="Medium",2,3))</f>
        <v>3</v>
      </c>
      <c r="N349" s="31" t="s">
        <v>240</v>
      </c>
      <c r="O349" s="31" t="s">
        <v>278</v>
      </c>
      <c r="P349" s="31" t="s">
        <v>290</v>
      </c>
    </row>
    <row r="350" spans="1:16" ht="19.2" x14ac:dyDescent="0.45">
      <c r="A350" s="27">
        <v>2022</v>
      </c>
      <c r="B350" s="25" t="s">
        <v>214</v>
      </c>
      <c r="C350" s="25">
        <v>2</v>
      </c>
      <c r="D350" s="25" t="s">
        <v>218</v>
      </c>
      <c r="E350" s="25" t="s">
        <v>32</v>
      </c>
      <c r="F350" s="26">
        <v>200000</v>
      </c>
      <c r="G350" s="27" t="s">
        <v>20</v>
      </c>
      <c r="H350" s="26">
        <v>200000</v>
      </c>
      <c r="I350" s="27" t="s">
        <v>21</v>
      </c>
      <c r="J350" s="27" t="s">
        <v>243</v>
      </c>
      <c r="K350" s="28">
        <v>0</v>
      </c>
      <c r="L350" s="27" t="s">
        <v>21</v>
      </c>
      <c r="M350" s="27">
        <f>IF(tbl_subsample[[#This Row],[company_size]]="Small",1,IF(tbl_subsample[[#This Row],[company_size]]="Medium",2,3))</f>
        <v>2</v>
      </c>
      <c r="N350" s="27" t="s">
        <v>242</v>
      </c>
      <c r="O350" s="27" t="s">
        <v>278</v>
      </c>
      <c r="P350" s="27" t="s">
        <v>290</v>
      </c>
    </row>
    <row r="351" spans="1:16" ht="19.2" x14ac:dyDescent="0.45">
      <c r="A351" s="31">
        <v>2022</v>
      </c>
      <c r="B351" s="29" t="s">
        <v>213</v>
      </c>
      <c r="C351" s="29">
        <v>3</v>
      </c>
      <c r="D351" s="29" t="s">
        <v>218</v>
      </c>
      <c r="E351" s="29" t="s">
        <v>37</v>
      </c>
      <c r="F351" s="30">
        <v>200000</v>
      </c>
      <c r="G351" s="31" t="s">
        <v>20</v>
      </c>
      <c r="H351" s="30">
        <v>200000</v>
      </c>
      <c r="I351" s="31" t="s">
        <v>21</v>
      </c>
      <c r="J351" s="31" t="s">
        <v>244</v>
      </c>
      <c r="K351" s="32">
        <v>100</v>
      </c>
      <c r="L351" s="31" t="s">
        <v>21</v>
      </c>
      <c r="M351" s="31">
        <f>IF(tbl_subsample[[#This Row],[company_size]]="Small",1,IF(tbl_subsample[[#This Row],[company_size]]="Medium",2,3))</f>
        <v>2</v>
      </c>
      <c r="N351" s="31" t="s">
        <v>242</v>
      </c>
      <c r="O351" s="31" t="s">
        <v>278</v>
      </c>
      <c r="P351" s="31" t="s">
        <v>290</v>
      </c>
    </row>
    <row r="352" spans="1:16" ht="19.2" x14ac:dyDescent="0.45">
      <c r="A352" s="27">
        <v>2022</v>
      </c>
      <c r="B352" s="25" t="s">
        <v>214</v>
      </c>
      <c r="C352" s="25">
        <v>2</v>
      </c>
      <c r="D352" s="25" t="s">
        <v>218</v>
      </c>
      <c r="E352" s="25" t="s">
        <v>230</v>
      </c>
      <c r="F352" s="26">
        <v>200000</v>
      </c>
      <c r="G352" s="27" t="s">
        <v>20</v>
      </c>
      <c r="H352" s="26">
        <v>200000</v>
      </c>
      <c r="I352" s="27" t="s">
        <v>21</v>
      </c>
      <c r="J352" s="27" t="s">
        <v>244</v>
      </c>
      <c r="K352" s="28">
        <v>100</v>
      </c>
      <c r="L352" s="27" t="s">
        <v>21</v>
      </c>
      <c r="M352" s="27">
        <f>IF(tbl_subsample[[#This Row],[company_size]]="Small",1,IF(tbl_subsample[[#This Row],[company_size]]="Medium",2,3))</f>
        <v>2</v>
      </c>
      <c r="N352" s="27" t="s">
        <v>242</v>
      </c>
      <c r="O352" s="27" t="s">
        <v>278</v>
      </c>
      <c r="P352" s="27" t="s">
        <v>290</v>
      </c>
    </row>
    <row r="353" spans="1:16" ht="19.2" x14ac:dyDescent="0.45">
      <c r="A353" s="31">
        <v>2022</v>
      </c>
      <c r="B353" s="29" t="s">
        <v>213</v>
      </c>
      <c r="C353" s="29">
        <v>3</v>
      </c>
      <c r="D353" s="29" t="s">
        <v>218</v>
      </c>
      <c r="E353" s="29" t="s">
        <v>69</v>
      </c>
      <c r="F353" s="30">
        <v>200000</v>
      </c>
      <c r="G353" s="31" t="s">
        <v>20</v>
      </c>
      <c r="H353" s="30">
        <v>200000</v>
      </c>
      <c r="I353" s="31" t="s">
        <v>21</v>
      </c>
      <c r="J353" s="31" t="s">
        <v>244</v>
      </c>
      <c r="K353" s="32">
        <v>100</v>
      </c>
      <c r="L353" s="31" t="s">
        <v>21</v>
      </c>
      <c r="M353" s="31">
        <f>IF(tbl_subsample[[#This Row],[company_size]]="Small",1,IF(tbl_subsample[[#This Row],[company_size]]="Medium",2,3))</f>
        <v>2</v>
      </c>
      <c r="N353" s="31" t="s">
        <v>242</v>
      </c>
      <c r="O353" s="31" t="s">
        <v>278</v>
      </c>
      <c r="P353" s="31" t="s">
        <v>290</v>
      </c>
    </row>
    <row r="354" spans="1:16" ht="19.2" x14ac:dyDescent="0.45">
      <c r="A354" s="27">
        <v>2022</v>
      </c>
      <c r="B354" s="25" t="s">
        <v>216</v>
      </c>
      <c r="C354" s="25">
        <v>4</v>
      </c>
      <c r="D354" s="25" t="s">
        <v>218</v>
      </c>
      <c r="E354" s="25" t="s">
        <v>37</v>
      </c>
      <c r="F354" s="26">
        <v>200000</v>
      </c>
      <c r="G354" s="27" t="s">
        <v>20</v>
      </c>
      <c r="H354" s="26">
        <v>200000</v>
      </c>
      <c r="I354" s="27" t="s">
        <v>21</v>
      </c>
      <c r="J354" s="27" t="s">
        <v>244</v>
      </c>
      <c r="K354" s="28">
        <v>100</v>
      </c>
      <c r="L354" s="27" t="s">
        <v>21</v>
      </c>
      <c r="M354" s="27">
        <f>IF(tbl_subsample[[#This Row],[company_size]]="Small",1,IF(tbl_subsample[[#This Row],[company_size]]="Medium",2,3))</f>
        <v>2</v>
      </c>
      <c r="N354" s="27" t="s">
        <v>242</v>
      </c>
      <c r="O354" s="27" t="s">
        <v>278</v>
      </c>
      <c r="P354" s="27" t="s">
        <v>290</v>
      </c>
    </row>
    <row r="355" spans="1:16" ht="19.2" x14ac:dyDescent="0.45">
      <c r="A355" s="31">
        <v>2022</v>
      </c>
      <c r="B355" s="29" t="s">
        <v>214</v>
      </c>
      <c r="C355" s="29">
        <v>2</v>
      </c>
      <c r="D355" s="29" t="s">
        <v>218</v>
      </c>
      <c r="E355" s="29" t="s">
        <v>23</v>
      </c>
      <c r="F355" s="30">
        <v>200000</v>
      </c>
      <c r="G355" s="31" t="s">
        <v>20</v>
      </c>
      <c r="H355" s="30">
        <v>200000</v>
      </c>
      <c r="I355" s="31" t="s">
        <v>21</v>
      </c>
      <c r="J355" s="31" t="s">
        <v>244</v>
      </c>
      <c r="K355" s="32">
        <v>100</v>
      </c>
      <c r="L355" s="31" t="s">
        <v>21</v>
      </c>
      <c r="M355" s="31">
        <f>IF(tbl_subsample[[#This Row],[company_size]]="Small",1,IF(tbl_subsample[[#This Row],[company_size]]="Medium",2,3))</f>
        <v>2</v>
      </c>
      <c r="N355" s="31" t="s">
        <v>242</v>
      </c>
      <c r="O355" s="31" t="s">
        <v>278</v>
      </c>
      <c r="P355" s="31" t="s">
        <v>290</v>
      </c>
    </row>
    <row r="356" spans="1:16" ht="19.2" x14ac:dyDescent="0.45">
      <c r="A356" s="27">
        <v>2022</v>
      </c>
      <c r="B356" s="25" t="s">
        <v>213</v>
      </c>
      <c r="C356" s="25">
        <v>3</v>
      </c>
      <c r="D356" s="25" t="s">
        <v>218</v>
      </c>
      <c r="E356" s="25" t="s">
        <v>37</v>
      </c>
      <c r="F356" s="26">
        <v>198800</v>
      </c>
      <c r="G356" s="27" t="s">
        <v>20</v>
      </c>
      <c r="H356" s="26">
        <v>198800</v>
      </c>
      <c r="I356" s="27" t="s">
        <v>21</v>
      </c>
      <c r="J356" s="27" t="s">
        <v>243</v>
      </c>
      <c r="K356" s="28">
        <v>0</v>
      </c>
      <c r="L356" s="27" t="s">
        <v>21</v>
      </c>
      <c r="M356" s="27">
        <f>IF(tbl_subsample[[#This Row],[company_size]]="Small",1,IF(tbl_subsample[[#This Row],[company_size]]="Medium",2,3))</f>
        <v>2</v>
      </c>
      <c r="N356" s="27" t="s">
        <v>242</v>
      </c>
      <c r="O356" s="27" t="s">
        <v>278</v>
      </c>
      <c r="P356" s="27" t="s">
        <v>290</v>
      </c>
    </row>
    <row r="357" spans="1:16" ht="19.2" x14ac:dyDescent="0.45">
      <c r="A357" s="31">
        <v>2022</v>
      </c>
      <c r="B357" s="29" t="s">
        <v>213</v>
      </c>
      <c r="C357" s="29">
        <v>3</v>
      </c>
      <c r="D357" s="29" t="s">
        <v>218</v>
      </c>
      <c r="E357" s="29" t="s">
        <v>23</v>
      </c>
      <c r="F357" s="30">
        <v>198800</v>
      </c>
      <c r="G357" s="31" t="s">
        <v>20</v>
      </c>
      <c r="H357" s="30">
        <v>198800</v>
      </c>
      <c r="I357" s="31" t="s">
        <v>21</v>
      </c>
      <c r="J357" s="31" t="s">
        <v>243</v>
      </c>
      <c r="K357" s="32">
        <v>0</v>
      </c>
      <c r="L357" s="31" t="s">
        <v>21</v>
      </c>
      <c r="M357" s="31">
        <f>IF(tbl_subsample[[#This Row],[company_size]]="Small",1,IF(tbl_subsample[[#This Row],[company_size]]="Medium",2,3))</f>
        <v>2</v>
      </c>
      <c r="N357" s="31" t="s">
        <v>242</v>
      </c>
      <c r="O357" s="31" t="s">
        <v>278</v>
      </c>
      <c r="P357" s="31" t="s">
        <v>290</v>
      </c>
    </row>
    <row r="358" spans="1:16" ht="19.2" x14ac:dyDescent="0.45">
      <c r="A358" s="27">
        <v>2022</v>
      </c>
      <c r="B358" s="25" t="s">
        <v>213</v>
      </c>
      <c r="C358" s="25">
        <v>3</v>
      </c>
      <c r="D358" s="25" t="s">
        <v>218</v>
      </c>
      <c r="E358" s="25" t="s">
        <v>23</v>
      </c>
      <c r="F358" s="26">
        <v>198440</v>
      </c>
      <c r="G358" s="27" t="s">
        <v>20</v>
      </c>
      <c r="H358" s="26">
        <v>198440</v>
      </c>
      <c r="I358" s="27" t="s">
        <v>21</v>
      </c>
      <c r="J358" s="27" t="s">
        <v>243</v>
      </c>
      <c r="K358" s="28">
        <v>0</v>
      </c>
      <c r="L358" s="27" t="s">
        <v>21</v>
      </c>
      <c r="M358" s="27">
        <f>IF(tbl_subsample[[#This Row],[company_size]]="Small",1,IF(tbl_subsample[[#This Row],[company_size]]="Medium",2,3))</f>
        <v>3</v>
      </c>
      <c r="N358" s="27" t="s">
        <v>240</v>
      </c>
      <c r="O358" s="27" t="s">
        <v>278</v>
      </c>
      <c r="P358" s="27" t="s">
        <v>290</v>
      </c>
    </row>
    <row r="359" spans="1:16" ht="19.2" x14ac:dyDescent="0.45">
      <c r="A359" s="31">
        <v>2022</v>
      </c>
      <c r="B359" s="29" t="s">
        <v>213</v>
      </c>
      <c r="C359" s="29">
        <v>3</v>
      </c>
      <c r="D359" s="29" t="s">
        <v>218</v>
      </c>
      <c r="E359" s="29" t="s">
        <v>23</v>
      </c>
      <c r="F359" s="30">
        <v>198440</v>
      </c>
      <c r="G359" s="31" t="s">
        <v>20</v>
      </c>
      <c r="H359" s="30">
        <v>198440</v>
      </c>
      <c r="I359" s="31" t="s">
        <v>21</v>
      </c>
      <c r="J359" s="31" t="s">
        <v>243</v>
      </c>
      <c r="K359" s="32">
        <v>0</v>
      </c>
      <c r="L359" s="31" t="s">
        <v>21</v>
      </c>
      <c r="M359" s="31">
        <f>IF(tbl_subsample[[#This Row],[company_size]]="Small",1,IF(tbl_subsample[[#This Row],[company_size]]="Medium",2,3))</f>
        <v>2</v>
      </c>
      <c r="N359" s="31" t="s">
        <v>242</v>
      </c>
      <c r="O359" s="31" t="s">
        <v>278</v>
      </c>
      <c r="P359" s="31" t="s">
        <v>290</v>
      </c>
    </row>
    <row r="360" spans="1:16" ht="19.2" x14ac:dyDescent="0.45">
      <c r="A360" s="27">
        <v>2022</v>
      </c>
      <c r="B360" s="25" t="s">
        <v>213</v>
      </c>
      <c r="C360" s="25">
        <v>3</v>
      </c>
      <c r="D360" s="25" t="s">
        <v>218</v>
      </c>
      <c r="E360" s="25" t="s">
        <v>23</v>
      </c>
      <c r="F360" s="26">
        <v>198440</v>
      </c>
      <c r="G360" s="27" t="s">
        <v>20</v>
      </c>
      <c r="H360" s="26">
        <v>198440</v>
      </c>
      <c r="I360" s="27" t="s">
        <v>21</v>
      </c>
      <c r="J360" s="27" t="s">
        <v>244</v>
      </c>
      <c r="K360" s="28">
        <v>100</v>
      </c>
      <c r="L360" s="27" t="s">
        <v>21</v>
      </c>
      <c r="M360" s="27">
        <f>IF(tbl_subsample[[#This Row],[company_size]]="Small",1,IF(tbl_subsample[[#This Row],[company_size]]="Medium",2,3))</f>
        <v>2</v>
      </c>
      <c r="N360" s="27" t="s">
        <v>242</v>
      </c>
      <c r="O360" s="27" t="s">
        <v>278</v>
      </c>
      <c r="P360" s="27" t="s">
        <v>290</v>
      </c>
    </row>
    <row r="361" spans="1:16" ht="19.2" x14ac:dyDescent="0.45">
      <c r="A361" s="31">
        <v>2022</v>
      </c>
      <c r="B361" s="29" t="s">
        <v>213</v>
      </c>
      <c r="C361" s="29">
        <v>3</v>
      </c>
      <c r="D361" s="29" t="s">
        <v>218</v>
      </c>
      <c r="E361" s="29" t="s">
        <v>23</v>
      </c>
      <c r="F361" s="30">
        <v>198440</v>
      </c>
      <c r="G361" s="31" t="s">
        <v>20</v>
      </c>
      <c r="H361" s="30">
        <v>198440</v>
      </c>
      <c r="I361" s="31" t="s">
        <v>21</v>
      </c>
      <c r="J361" s="31" t="s">
        <v>243</v>
      </c>
      <c r="K361" s="32">
        <v>0</v>
      </c>
      <c r="L361" s="31" t="s">
        <v>21</v>
      </c>
      <c r="M361" s="31">
        <f>IF(tbl_subsample[[#This Row],[company_size]]="Small",1,IF(tbl_subsample[[#This Row],[company_size]]="Medium",2,3))</f>
        <v>3</v>
      </c>
      <c r="N361" s="31" t="s">
        <v>240</v>
      </c>
      <c r="O361" s="31" t="s">
        <v>278</v>
      </c>
      <c r="P361" s="31" t="s">
        <v>290</v>
      </c>
    </row>
    <row r="362" spans="1:16" ht="19.2" x14ac:dyDescent="0.45">
      <c r="A362" s="27">
        <v>2022</v>
      </c>
      <c r="B362" s="25" t="s">
        <v>213</v>
      </c>
      <c r="C362" s="25">
        <v>3</v>
      </c>
      <c r="D362" s="25" t="s">
        <v>218</v>
      </c>
      <c r="E362" s="25" t="s">
        <v>23</v>
      </c>
      <c r="F362" s="26">
        <v>198200</v>
      </c>
      <c r="G362" s="27" t="s">
        <v>20</v>
      </c>
      <c r="H362" s="26">
        <v>198200</v>
      </c>
      <c r="I362" s="27" t="s">
        <v>21</v>
      </c>
      <c r="J362" s="27" t="s">
        <v>244</v>
      </c>
      <c r="K362" s="28">
        <v>100</v>
      </c>
      <c r="L362" s="27" t="s">
        <v>21</v>
      </c>
      <c r="M362" s="27">
        <f>IF(tbl_subsample[[#This Row],[company_size]]="Small",1,IF(tbl_subsample[[#This Row],[company_size]]="Medium",2,3))</f>
        <v>2</v>
      </c>
      <c r="N362" s="27" t="s">
        <v>242</v>
      </c>
      <c r="O362" s="27" t="s">
        <v>278</v>
      </c>
      <c r="P362" s="27" t="s">
        <v>290</v>
      </c>
    </row>
    <row r="363" spans="1:16" ht="19.2" x14ac:dyDescent="0.45">
      <c r="A363" s="31">
        <v>2022</v>
      </c>
      <c r="B363" s="29" t="s">
        <v>213</v>
      </c>
      <c r="C363" s="29">
        <v>3</v>
      </c>
      <c r="D363" s="29" t="s">
        <v>218</v>
      </c>
      <c r="E363" s="29" t="s">
        <v>37</v>
      </c>
      <c r="F363" s="30">
        <v>197430</v>
      </c>
      <c r="G363" s="31" t="s">
        <v>20</v>
      </c>
      <c r="H363" s="30">
        <v>197430</v>
      </c>
      <c r="I363" s="31" t="s">
        <v>21</v>
      </c>
      <c r="J363" s="31" t="s">
        <v>244</v>
      </c>
      <c r="K363" s="32">
        <v>100</v>
      </c>
      <c r="L363" s="31" t="s">
        <v>21</v>
      </c>
      <c r="M363" s="31">
        <f>IF(tbl_subsample[[#This Row],[company_size]]="Small",1,IF(tbl_subsample[[#This Row],[company_size]]="Medium",2,3))</f>
        <v>2</v>
      </c>
      <c r="N363" s="31" t="s">
        <v>242</v>
      </c>
      <c r="O363" s="31" t="s">
        <v>278</v>
      </c>
      <c r="P363" s="31" t="s">
        <v>290</v>
      </c>
    </row>
    <row r="364" spans="1:16" ht="19.2" x14ac:dyDescent="0.45">
      <c r="A364" s="27">
        <v>2022</v>
      </c>
      <c r="B364" s="25" t="s">
        <v>213</v>
      </c>
      <c r="C364" s="25">
        <v>3</v>
      </c>
      <c r="D364" s="25" t="s">
        <v>218</v>
      </c>
      <c r="E364" s="25" t="s">
        <v>37</v>
      </c>
      <c r="F364" s="26">
        <v>197000</v>
      </c>
      <c r="G364" s="27" t="s">
        <v>20</v>
      </c>
      <c r="H364" s="26">
        <v>197000</v>
      </c>
      <c r="I364" s="27" t="s">
        <v>21</v>
      </c>
      <c r="J364" s="27" t="s">
        <v>243</v>
      </c>
      <c r="K364" s="28">
        <v>0</v>
      </c>
      <c r="L364" s="27" t="s">
        <v>21</v>
      </c>
      <c r="M364" s="27">
        <f>IF(tbl_subsample[[#This Row],[company_size]]="Small",1,IF(tbl_subsample[[#This Row],[company_size]]="Medium",2,3))</f>
        <v>2</v>
      </c>
      <c r="N364" s="27" t="s">
        <v>242</v>
      </c>
      <c r="O364" s="27" t="s">
        <v>278</v>
      </c>
      <c r="P364" s="27" t="s">
        <v>290</v>
      </c>
    </row>
    <row r="365" spans="1:16" ht="19.2" x14ac:dyDescent="0.45">
      <c r="A365" s="31">
        <v>2022</v>
      </c>
      <c r="B365" s="29" t="s">
        <v>213</v>
      </c>
      <c r="C365" s="29">
        <v>3</v>
      </c>
      <c r="D365" s="29" t="s">
        <v>218</v>
      </c>
      <c r="E365" s="29" t="s">
        <v>37</v>
      </c>
      <c r="F365" s="30">
        <v>197000</v>
      </c>
      <c r="G365" s="31" t="s">
        <v>20</v>
      </c>
      <c r="H365" s="30">
        <v>197000</v>
      </c>
      <c r="I365" s="31" t="s">
        <v>21</v>
      </c>
      <c r="J365" s="31" t="s">
        <v>243</v>
      </c>
      <c r="K365" s="32">
        <v>0</v>
      </c>
      <c r="L365" s="31" t="s">
        <v>21</v>
      </c>
      <c r="M365" s="31">
        <f>IF(tbl_subsample[[#This Row],[company_size]]="Small",1,IF(tbl_subsample[[#This Row],[company_size]]="Medium",2,3))</f>
        <v>2</v>
      </c>
      <c r="N365" s="31" t="s">
        <v>242</v>
      </c>
      <c r="O365" s="31" t="s">
        <v>278</v>
      </c>
      <c r="P365" s="31" t="s">
        <v>290</v>
      </c>
    </row>
    <row r="366" spans="1:16" ht="19.2" x14ac:dyDescent="0.45">
      <c r="A366" s="27">
        <v>2022</v>
      </c>
      <c r="B366" s="25" t="s">
        <v>213</v>
      </c>
      <c r="C366" s="25">
        <v>3</v>
      </c>
      <c r="D366" s="25" t="s">
        <v>218</v>
      </c>
      <c r="E366" s="25" t="s">
        <v>26</v>
      </c>
      <c r="F366" s="26">
        <v>196000</v>
      </c>
      <c r="G366" s="27" t="s">
        <v>20</v>
      </c>
      <c r="H366" s="26">
        <v>196000</v>
      </c>
      <c r="I366" s="27" t="s">
        <v>21</v>
      </c>
      <c r="J366" s="27" t="s">
        <v>244</v>
      </c>
      <c r="K366" s="28">
        <v>100</v>
      </c>
      <c r="L366" s="27" t="s">
        <v>21</v>
      </c>
      <c r="M366" s="27">
        <f>IF(tbl_subsample[[#This Row],[company_size]]="Small",1,IF(tbl_subsample[[#This Row],[company_size]]="Medium",2,3))</f>
        <v>2</v>
      </c>
      <c r="N366" s="27" t="s">
        <v>242</v>
      </c>
      <c r="O366" s="27" t="s">
        <v>278</v>
      </c>
      <c r="P366" s="27" t="s">
        <v>290</v>
      </c>
    </row>
    <row r="367" spans="1:16" ht="19.2" x14ac:dyDescent="0.45">
      <c r="A367" s="31">
        <v>2022</v>
      </c>
      <c r="B367" s="29" t="s">
        <v>213</v>
      </c>
      <c r="C367" s="29">
        <v>3</v>
      </c>
      <c r="D367" s="29" t="s">
        <v>218</v>
      </c>
      <c r="E367" s="29" t="s">
        <v>26</v>
      </c>
      <c r="F367" s="30">
        <v>196000</v>
      </c>
      <c r="G367" s="31" t="s">
        <v>20</v>
      </c>
      <c r="H367" s="30">
        <v>196000</v>
      </c>
      <c r="I367" s="31" t="s">
        <v>21</v>
      </c>
      <c r="J367" s="31" t="s">
        <v>244</v>
      </c>
      <c r="K367" s="32">
        <v>100</v>
      </c>
      <c r="L367" s="31" t="s">
        <v>21</v>
      </c>
      <c r="M367" s="31">
        <f>IF(tbl_subsample[[#This Row],[company_size]]="Small",1,IF(tbl_subsample[[#This Row],[company_size]]="Medium",2,3))</f>
        <v>2</v>
      </c>
      <c r="N367" s="31" t="s">
        <v>242</v>
      </c>
      <c r="O367" s="31" t="s">
        <v>278</v>
      </c>
      <c r="P367" s="31" t="s">
        <v>290</v>
      </c>
    </row>
    <row r="368" spans="1:16" ht="19.2" x14ac:dyDescent="0.45">
      <c r="A368" s="27">
        <v>2022</v>
      </c>
      <c r="B368" s="25" t="s">
        <v>213</v>
      </c>
      <c r="C368" s="25">
        <v>3</v>
      </c>
      <c r="D368" s="25" t="s">
        <v>218</v>
      </c>
      <c r="E368" s="25" t="s">
        <v>52</v>
      </c>
      <c r="F368" s="26">
        <v>196000</v>
      </c>
      <c r="G368" s="27" t="s">
        <v>20</v>
      </c>
      <c r="H368" s="26">
        <v>196000</v>
      </c>
      <c r="I368" s="27" t="s">
        <v>21</v>
      </c>
      <c r="J368" s="27" t="s">
        <v>244</v>
      </c>
      <c r="K368" s="28">
        <v>100</v>
      </c>
      <c r="L368" s="27" t="s">
        <v>21</v>
      </c>
      <c r="M368" s="27">
        <f>IF(tbl_subsample[[#This Row],[company_size]]="Small",1,IF(tbl_subsample[[#This Row],[company_size]]="Medium",2,3))</f>
        <v>2</v>
      </c>
      <c r="N368" s="27" t="s">
        <v>242</v>
      </c>
      <c r="O368" s="27" t="s">
        <v>278</v>
      </c>
      <c r="P368" s="27" t="s">
        <v>290</v>
      </c>
    </row>
    <row r="369" spans="1:16" ht="19.2" x14ac:dyDescent="0.45">
      <c r="A369" s="31">
        <v>2022</v>
      </c>
      <c r="B369" s="29" t="s">
        <v>213</v>
      </c>
      <c r="C369" s="29">
        <v>3</v>
      </c>
      <c r="D369" s="29" t="s">
        <v>218</v>
      </c>
      <c r="E369" s="29" t="s">
        <v>37</v>
      </c>
      <c r="F369" s="30">
        <v>195700</v>
      </c>
      <c r="G369" s="31" t="s">
        <v>20</v>
      </c>
      <c r="H369" s="30">
        <v>195700</v>
      </c>
      <c r="I369" s="31" t="s">
        <v>21</v>
      </c>
      <c r="J369" s="31" t="s">
        <v>243</v>
      </c>
      <c r="K369" s="32">
        <v>0</v>
      </c>
      <c r="L369" s="31" t="s">
        <v>21</v>
      </c>
      <c r="M369" s="31">
        <f>IF(tbl_subsample[[#This Row],[company_size]]="Small",1,IF(tbl_subsample[[#This Row],[company_size]]="Medium",2,3))</f>
        <v>2</v>
      </c>
      <c r="N369" s="31" t="s">
        <v>242</v>
      </c>
      <c r="O369" s="31" t="s">
        <v>278</v>
      </c>
      <c r="P369" s="31" t="s">
        <v>290</v>
      </c>
    </row>
    <row r="370" spans="1:16" ht="19.2" x14ac:dyDescent="0.45">
      <c r="A370" s="27">
        <v>2022</v>
      </c>
      <c r="B370" s="25" t="s">
        <v>213</v>
      </c>
      <c r="C370" s="25">
        <v>3</v>
      </c>
      <c r="D370" s="25" t="s">
        <v>218</v>
      </c>
      <c r="E370" s="25" t="s">
        <v>37</v>
      </c>
      <c r="F370" s="26">
        <v>195700</v>
      </c>
      <c r="G370" s="27" t="s">
        <v>20</v>
      </c>
      <c r="H370" s="26">
        <v>195700</v>
      </c>
      <c r="I370" s="27" t="s">
        <v>21</v>
      </c>
      <c r="J370" s="27" t="s">
        <v>243</v>
      </c>
      <c r="K370" s="28">
        <v>0</v>
      </c>
      <c r="L370" s="27" t="s">
        <v>21</v>
      </c>
      <c r="M370" s="27">
        <f>IF(tbl_subsample[[#This Row],[company_size]]="Small",1,IF(tbl_subsample[[#This Row],[company_size]]="Medium",2,3))</f>
        <v>2</v>
      </c>
      <c r="N370" s="27" t="s">
        <v>242</v>
      </c>
      <c r="O370" s="27" t="s">
        <v>278</v>
      </c>
      <c r="P370" s="27" t="s">
        <v>290</v>
      </c>
    </row>
    <row r="371" spans="1:16" ht="19.2" x14ac:dyDescent="0.45">
      <c r="A371" s="31">
        <v>2022</v>
      </c>
      <c r="B371" s="29" t="s">
        <v>213</v>
      </c>
      <c r="C371" s="29">
        <v>3</v>
      </c>
      <c r="D371" s="29" t="s">
        <v>218</v>
      </c>
      <c r="E371" s="29" t="s">
        <v>222</v>
      </c>
      <c r="F371" s="30">
        <v>195400</v>
      </c>
      <c r="G371" s="31" t="s">
        <v>20</v>
      </c>
      <c r="H371" s="30">
        <v>195400</v>
      </c>
      <c r="I371" s="31" t="s">
        <v>21</v>
      </c>
      <c r="J371" s="31" t="s">
        <v>244</v>
      </c>
      <c r="K371" s="32">
        <v>100</v>
      </c>
      <c r="L371" s="31" t="s">
        <v>21</v>
      </c>
      <c r="M371" s="31">
        <f>IF(tbl_subsample[[#This Row],[company_size]]="Small",1,IF(tbl_subsample[[#This Row],[company_size]]="Medium",2,3))</f>
        <v>3</v>
      </c>
      <c r="N371" s="31" t="s">
        <v>240</v>
      </c>
      <c r="O371" s="31" t="s">
        <v>278</v>
      </c>
      <c r="P371" s="31" t="s">
        <v>290</v>
      </c>
    </row>
    <row r="372" spans="1:16" ht="19.2" x14ac:dyDescent="0.45">
      <c r="A372" s="27">
        <v>2022</v>
      </c>
      <c r="B372" s="25" t="s">
        <v>213</v>
      </c>
      <c r="C372" s="25">
        <v>3</v>
      </c>
      <c r="D372" s="25" t="s">
        <v>218</v>
      </c>
      <c r="E372" s="25" t="s">
        <v>45</v>
      </c>
      <c r="F372" s="26">
        <v>195400</v>
      </c>
      <c r="G372" s="27" t="s">
        <v>20</v>
      </c>
      <c r="H372" s="26">
        <v>195400</v>
      </c>
      <c r="I372" s="27" t="s">
        <v>21</v>
      </c>
      <c r="J372" s="27" t="s">
        <v>244</v>
      </c>
      <c r="K372" s="28">
        <v>100</v>
      </c>
      <c r="L372" s="27" t="s">
        <v>21</v>
      </c>
      <c r="M372" s="27">
        <f>IF(tbl_subsample[[#This Row],[company_size]]="Small",1,IF(tbl_subsample[[#This Row],[company_size]]="Medium",2,3))</f>
        <v>3</v>
      </c>
      <c r="N372" s="27" t="s">
        <v>240</v>
      </c>
      <c r="O372" s="27" t="s">
        <v>278</v>
      </c>
      <c r="P372" s="27" t="s">
        <v>290</v>
      </c>
    </row>
    <row r="373" spans="1:16" ht="19.2" x14ac:dyDescent="0.45">
      <c r="A373" s="31">
        <v>2022</v>
      </c>
      <c r="B373" s="29" t="s">
        <v>213</v>
      </c>
      <c r="C373" s="29">
        <v>3</v>
      </c>
      <c r="D373" s="29" t="s">
        <v>218</v>
      </c>
      <c r="E373" s="29" t="s">
        <v>35</v>
      </c>
      <c r="F373" s="30">
        <v>195400</v>
      </c>
      <c r="G373" s="31" t="s">
        <v>20</v>
      </c>
      <c r="H373" s="30">
        <v>195400</v>
      </c>
      <c r="I373" s="31" t="s">
        <v>21</v>
      </c>
      <c r="J373" s="31" t="s">
        <v>244</v>
      </c>
      <c r="K373" s="32">
        <v>100</v>
      </c>
      <c r="L373" s="31" t="s">
        <v>21</v>
      </c>
      <c r="M373" s="31">
        <f>IF(tbl_subsample[[#This Row],[company_size]]="Small",1,IF(tbl_subsample[[#This Row],[company_size]]="Medium",2,3))</f>
        <v>3</v>
      </c>
      <c r="N373" s="31" t="s">
        <v>240</v>
      </c>
      <c r="O373" s="31" t="s">
        <v>278</v>
      </c>
      <c r="P373" s="31" t="s">
        <v>290</v>
      </c>
    </row>
    <row r="374" spans="1:16" ht="19.2" x14ac:dyDescent="0.45">
      <c r="A374" s="27">
        <v>2022</v>
      </c>
      <c r="B374" s="25" t="s">
        <v>213</v>
      </c>
      <c r="C374" s="25">
        <v>3</v>
      </c>
      <c r="D374" s="25" t="s">
        <v>218</v>
      </c>
      <c r="E374" s="25" t="s">
        <v>45</v>
      </c>
      <c r="F374" s="26">
        <v>195400</v>
      </c>
      <c r="G374" s="27" t="s">
        <v>20</v>
      </c>
      <c r="H374" s="26">
        <v>195400</v>
      </c>
      <c r="I374" s="27" t="s">
        <v>21</v>
      </c>
      <c r="J374" s="27" t="s">
        <v>244</v>
      </c>
      <c r="K374" s="28">
        <v>100</v>
      </c>
      <c r="L374" s="27" t="s">
        <v>21</v>
      </c>
      <c r="M374" s="27">
        <f>IF(tbl_subsample[[#This Row],[company_size]]="Small",1,IF(tbl_subsample[[#This Row],[company_size]]="Medium",2,3))</f>
        <v>3</v>
      </c>
      <c r="N374" s="27" t="s">
        <v>240</v>
      </c>
      <c r="O374" s="27" t="s">
        <v>278</v>
      </c>
      <c r="P374" s="27" t="s">
        <v>290</v>
      </c>
    </row>
    <row r="375" spans="1:16" ht="19.2" x14ac:dyDescent="0.45">
      <c r="A375" s="31">
        <v>2022</v>
      </c>
      <c r="B375" s="29" t="s">
        <v>213</v>
      </c>
      <c r="C375" s="29">
        <v>3</v>
      </c>
      <c r="D375" s="29" t="s">
        <v>218</v>
      </c>
      <c r="E375" s="29" t="s">
        <v>37</v>
      </c>
      <c r="F375" s="30">
        <v>195000</v>
      </c>
      <c r="G375" s="31" t="s">
        <v>20</v>
      </c>
      <c r="H375" s="30">
        <v>195000</v>
      </c>
      <c r="I375" s="31" t="s">
        <v>21</v>
      </c>
      <c r="J375" s="31" t="s">
        <v>244</v>
      </c>
      <c r="K375" s="32">
        <v>100</v>
      </c>
      <c r="L375" s="31" t="s">
        <v>21</v>
      </c>
      <c r="M375" s="31">
        <f>IF(tbl_subsample[[#This Row],[company_size]]="Small",1,IF(tbl_subsample[[#This Row],[company_size]]="Medium",2,3))</f>
        <v>2</v>
      </c>
      <c r="N375" s="31" t="s">
        <v>242</v>
      </c>
      <c r="O375" s="31" t="s">
        <v>278</v>
      </c>
      <c r="P375" s="31" t="s">
        <v>290</v>
      </c>
    </row>
    <row r="376" spans="1:16" ht="19.2" x14ac:dyDescent="0.45">
      <c r="A376" s="27">
        <v>2022</v>
      </c>
      <c r="B376" s="25" t="s">
        <v>213</v>
      </c>
      <c r="C376" s="25">
        <v>3</v>
      </c>
      <c r="D376" s="25" t="s">
        <v>218</v>
      </c>
      <c r="E376" s="25" t="s">
        <v>37</v>
      </c>
      <c r="F376" s="26">
        <v>194000</v>
      </c>
      <c r="G376" s="27" t="s">
        <v>20</v>
      </c>
      <c r="H376" s="26">
        <v>194000</v>
      </c>
      <c r="I376" s="27" t="s">
        <v>21</v>
      </c>
      <c r="J376" s="27" t="s">
        <v>244</v>
      </c>
      <c r="K376" s="28">
        <v>100</v>
      </c>
      <c r="L376" s="27" t="s">
        <v>21</v>
      </c>
      <c r="M376" s="27">
        <f>IF(tbl_subsample[[#This Row],[company_size]]="Small",1,IF(tbl_subsample[[#This Row],[company_size]]="Medium",2,3))</f>
        <v>2</v>
      </c>
      <c r="N376" s="27" t="s">
        <v>242</v>
      </c>
      <c r="O376" s="27" t="s">
        <v>278</v>
      </c>
      <c r="P376" s="27" t="s">
        <v>290</v>
      </c>
    </row>
    <row r="377" spans="1:16" ht="19.2" x14ac:dyDescent="0.45">
      <c r="A377" s="31">
        <v>2022</v>
      </c>
      <c r="B377" s="29" t="s">
        <v>213</v>
      </c>
      <c r="C377" s="29">
        <v>3</v>
      </c>
      <c r="D377" s="29" t="s">
        <v>218</v>
      </c>
      <c r="E377" s="29" t="s">
        <v>37</v>
      </c>
      <c r="F377" s="30">
        <v>194000</v>
      </c>
      <c r="G377" s="31" t="s">
        <v>20</v>
      </c>
      <c r="H377" s="30">
        <v>194000</v>
      </c>
      <c r="I377" s="31" t="s">
        <v>21</v>
      </c>
      <c r="J377" s="31" t="s">
        <v>244</v>
      </c>
      <c r="K377" s="32">
        <v>100</v>
      </c>
      <c r="L377" s="31" t="s">
        <v>21</v>
      </c>
      <c r="M377" s="31">
        <f>IF(tbl_subsample[[#This Row],[company_size]]="Small",1,IF(tbl_subsample[[#This Row],[company_size]]="Medium",2,3))</f>
        <v>2</v>
      </c>
      <c r="N377" s="31" t="s">
        <v>242</v>
      </c>
      <c r="O377" s="31" t="s">
        <v>278</v>
      </c>
      <c r="P377" s="31" t="s">
        <v>290</v>
      </c>
    </row>
    <row r="378" spans="1:16" ht="19.2" x14ac:dyDescent="0.45">
      <c r="A378" s="27">
        <v>2022</v>
      </c>
      <c r="B378" s="25" t="s">
        <v>213</v>
      </c>
      <c r="C378" s="25">
        <v>3</v>
      </c>
      <c r="D378" s="25" t="s">
        <v>218</v>
      </c>
      <c r="E378" s="25" t="s">
        <v>81</v>
      </c>
      <c r="F378" s="26">
        <v>193900</v>
      </c>
      <c r="G378" s="27" t="s">
        <v>20</v>
      </c>
      <c r="H378" s="26">
        <v>193900</v>
      </c>
      <c r="I378" s="27" t="s">
        <v>21</v>
      </c>
      <c r="J378" s="27" t="s">
        <v>243</v>
      </c>
      <c r="K378" s="28">
        <v>0</v>
      </c>
      <c r="L378" s="27" t="s">
        <v>21</v>
      </c>
      <c r="M378" s="27">
        <f>IF(tbl_subsample[[#This Row],[company_size]]="Small",1,IF(tbl_subsample[[#This Row],[company_size]]="Medium",2,3))</f>
        <v>2</v>
      </c>
      <c r="N378" s="27" t="s">
        <v>242</v>
      </c>
      <c r="O378" s="27" t="s">
        <v>278</v>
      </c>
      <c r="P378" s="27" t="s">
        <v>290</v>
      </c>
    </row>
    <row r="379" spans="1:16" ht="19.2" x14ac:dyDescent="0.45">
      <c r="A379" s="31">
        <v>2022</v>
      </c>
      <c r="B379" s="29" t="s">
        <v>213</v>
      </c>
      <c r="C379" s="29">
        <v>3</v>
      </c>
      <c r="D379" s="29" t="s">
        <v>218</v>
      </c>
      <c r="E379" s="29" t="s">
        <v>35</v>
      </c>
      <c r="F379" s="30">
        <v>193900</v>
      </c>
      <c r="G379" s="31" t="s">
        <v>20</v>
      </c>
      <c r="H379" s="30">
        <v>193900</v>
      </c>
      <c r="I379" s="31" t="s">
        <v>21</v>
      </c>
      <c r="J379" s="31" t="s">
        <v>243</v>
      </c>
      <c r="K379" s="32">
        <v>0</v>
      </c>
      <c r="L379" s="31" t="s">
        <v>21</v>
      </c>
      <c r="M379" s="31">
        <f>IF(tbl_subsample[[#This Row],[company_size]]="Small",1,IF(tbl_subsample[[#This Row],[company_size]]="Medium",2,3))</f>
        <v>2</v>
      </c>
      <c r="N379" s="31" t="s">
        <v>242</v>
      </c>
      <c r="O379" s="31" t="s">
        <v>278</v>
      </c>
      <c r="P379" s="31" t="s">
        <v>290</v>
      </c>
    </row>
    <row r="380" spans="1:16" ht="19.2" x14ac:dyDescent="0.45">
      <c r="A380" s="27">
        <v>2022</v>
      </c>
      <c r="B380" s="25" t="s">
        <v>214</v>
      </c>
      <c r="C380" s="25">
        <v>2</v>
      </c>
      <c r="D380" s="25" t="s">
        <v>218</v>
      </c>
      <c r="E380" s="25" t="s">
        <v>35</v>
      </c>
      <c r="F380" s="26">
        <v>193900</v>
      </c>
      <c r="G380" s="27" t="s">
        <v>20</v>
      </c>
      <c r="H380" s="26">
        <v>193900</v>
      </c>
      <c r="I380" s="27" t="s">
        <v>21</v>
      </c>
      <c r="J380" s="27" t="s">
        <v>243</v>
      </c>
      <c r="K380" s="28">
        <v>0</v>
      </c>
      <c r="L380" s="27" t="s">
        <v>21</v>
      </c>
      <c r="M380" s="27">
        <f>IF(tbl_subsample[[#This Row],[company_size]]="Small",1,IF(tbl_subsample[[#This Row],[company_size]]="Medium",2,3))</f>
        <v>2</v>
      </c>
      <c r="N380" s="27" t="s">
        <v>242</v>
      </c>
      <c r="O380" s="27" t="s">
        <v>278</v>
      </c>
      <c r="P380" s="27" t="s">
        <v>290</v>
      </c>
    </row>
    <row r="381" spans="1:16" ht="19.2" x14ac:dyDescent="0.45">
      <c r="A381" s="31">
        <v>2022</v>
      </c>
      <c r="B381" s="29" t="s">
        <v>213</v>
      </c>
      <c r="C381" s="29">
        <v>3</v>
      </c>
      <c r="D381" s="29" t="s">
        <v>218</v>
      </c>
      <c r="E381" s="29" t="s">
        <v>32</v>
      </c>
      <c r="F381" s="30">
        <v>193750</v>
      </c>
      <c r="G381" s="31" t="s">
        <v>20</v>
      </c>
      <c r="H381" s="30">
        <v>193750</v>
      </c>
      <c r="I381" s="31" t="s">
        <v>21</v>
      </c>
      <c r="J381" s="31" t="s">
        <v>244</v>
      </c>
      <c r="K381" s="32">
        <v>100</v>
      </c>
      <c r="L381" s="31" t="s">
        <v>21</v>
      </c>
      <c r="M381" s="31">
        <f>IF(tbl_subsample[[#This Row],[company_size]]="Small",1,IF(tbl_subsample[[#This Row],[company_size]]="Medium",2,3))</f>
        <v>2</v>
      </c>
      <c r="N381" s="31" t="s">
        <v>242</v>
      </c>
      <c r="O381" s="31" t="s">
        <v>278</v>
      </c>
      <c r="P381" s="31" t="s">
        <v>290</v>
      </c>
    </row>
    <row r="382" spans="1:16" ht="19.2" x14ac:dyDescent="0.45">
      <c r="A382" s="27">
        <v>2022</v>
      </c>
      <c r="B382" s="25" t="s">
        <v>213</v>
      </c>
      <c r="C382" s="25">
        <v>3</v>
      </c>
      <c r="D382" s="25" t="s">
        <v>218</v>
      </c>
      <c r="E382" s="25" t="s">
        <v>37</v>
      </c>
      <c r="F382" s="26">
        <v>193750</v>
      </c>
      <c r="G382" s="27" t="s">
        <v>20</v>
      </c>
      <c r="H382" s="26">
        <v>193750</v>
      </c>
      <c r="I382" s="27" t="s">
        <v>21</v>
      </c>
      <c r="J382" s="27" t="s">
        <v>244</v>
      </c>
      <c r="K382" s="28">
        <v>100</v>
      </c>
      <c r="L382" s="27" t="s">
        <v>21</v>
      </c>
      <c r="M382" s="27">
        <f>IF(tbl_subsample[[#This Row],[company_size]]="Small",1,IF(tbl_subsample[[#This Row],[company_size]]="Medium",2,3))</f>
        <v>2</v>
      </c>
      <c r="N382" s="27" t="s">
        <v>242</v>
      </c>
      <c r="O382" s="27" t="s">
        <v>278</v>
      </c>
      <c r="P382" s="27" t="s">
        <v>290</v>
      </c>
    </row>
    <row r="383" spans="1:16" ht="19.2" x14ac:dyDescent="0.45">
      <c r="A383" s="31">
        <v>2022</v>
      </c>
      <c r="B383" s="29" t="s">
        <v>213</v>
      </c>
      <c r="C383" s="29">
        <v>3</v>
      </c>
      <c r="D383" s="29" t="s">
        <v>218</v>
      </c>
      <c r="E383" s="29" t="s">
        <v>37</v>
      </c>
      <c r="F383" s="30">
        <v>193000</v>
      </c>
      <c r="G383" s="31" t="s">
        <v>20</v>
      </c>
      <c r="H383" s="30">
        <v>193000</v>
      </c>
      <c r="I383" s="31" t="s">
        <v>15</v>
      </c>
      <c r="J383" s="31" t="s">
        <v>244</v>
      </c>
      <c r="K383" s="32">
        <v>100</v>
      </c>
      <c r="L383" s="31" t="s">
        <v>21</v>
      </c>
      <c r="M383" s="31">
        <f>IF(tbl_subsample[[#This Row],[company_size]]="Small",1,IF(tbl_subsample[[#This Row],[company_size]]="Medium",2,3))</f>
        <v>2</v>
      </c>
      <c r="N383" s="31" t="s">
        <v>242</v>
      </c>
      <c r="O383" s="31" t="s">
        <v>278</v>
      </c>
      <c r="P383" s="31" t="s">
        <v>289</v>
      </c>
    </row>
    <row r="384" spans="1:16" ht="19.2" x14ac:dyDescent="0.45">
      <c r="A384" s="27">
        <v>2022</v>
      </c>
      <c r="B384" s="25" t="s">
        <v>213</v>
      </c>
      <c r="C384" s="25">
        <v>3</v>
      </c>
      <c r="D384" s="25" t="s">
        <v>218</v>
      </c>
      <c r="E384" s="25" t="s">
        <v>35</v>
      </c>
      <c r="F384" s="26">
        <v>192600</v>
      </c>
      <c r="G384" s="27" t="s">
        <v>20</v>
      </c>
      <c r="H384" s="26">
        <v>192600</v>
      </c>
      <c r="I384" s="27" t="s">
        <v>21</v>
      </c>
      <c r="J384" s="27" t="s">
        <v>244</v>
      </c>
      <c r="K384" s="28">
        <v>100</v>
      </c>
      <c r="L384" s="27" t="s">
        <v>21</v>
      </c>
      <c r="M384" s="27">
        <f>IF(tbl_subsample[[#This Row],[company_size]]="Small",1,IF(tbl_subsample[[#This Row],[company_size]]="Medium",2,3))</f>
        <v>2</v>
      </c>
      <c r="N384" s="27" t="s">
        <v>242</v>
      </c>
      <c r="O384" s="27" t="s">
        <v>278</v>
      </c>
      <c r="P384" s="27" t="s">
        <v>290</v>
      </c>
    </row>
    <row r="385" spans="1:16" ht="19.2" x14ac:dyDescent="0.45">
      <c r="A385" s="31">
        <v>2022</v>
      </c>
      <c r="B385" s="29" t="s">
        <v>213</v>
      </c>
      <c r="C385" s="29">
        <v>3</v>
      </c>
      <c r="D385" s="29" t="s">
        <v>218</v>
      </c>
      <c r="E385" s="29" t="s">
        <v>45</v>
      </c>
      <c r="F385" s="30">
        <v>192564</v>
      </c>
      <c r="G385" s="31" t="s">
        <v>20</v>
      </c>
      <c r="H385" s="30">
        <v>192564</v>
      </c>
      <c r="I385" s="31" t="s">
        <v>21</v>
      </c>
      <c r="J385" s="31" t="s">
        <v>244</v>
      </c>
      <c r="K385" s="32">
        <v>100</v>
      </c>
      <c r="L385" s="31" t="s">
        <v>21</v>
      </c>
      <c r="M385" s="31">
        <f>IF(tbl_subsample[[#This Row],[company_size]]="Small",1,IF(tbl_subsample[[#This Row],[company_size]]="Medium",2,3))</f>
        <v>2</v>
      </c>
      <c r="N385" s="31" t="s">
        <v>242</v>
      </c>
      <c r="O385" s="31" t="s">
        <v>278</v>
      </c>
      <c r="P385" s="31" t="s">
        <v>290</v>
      </c>
    </row>
    <row r="386" spans="1:16" ht="19.2" x14ac:dyDescent="0.45">
      <c r="A386" s="27">
        <v>2022</v>
      </c>
      <c r="B386" s="25" t="s">
        <v>213</v>
      </c>
      <c r="C386" s="25">
        <v>3</v>
      </c>
      <c r="D386" s="25" t="s">
        <v>218</v>
      </c>
      <c r="E386" s="25" t="s">
        <v>45</v>
      </c>
      <c r="F386" s="26">
        <v>192564</v>
      </c>
      <c r="G386" s="27" t="s">
        <v>20</v>
      </c>
      <c r="H386" s="26">
        <v>192564</v>
      </c>
      <c r="I386" s="27" t="s">
        <v>21</v>
      </c>
      <c r="J386" s="27" t="s">
        <v>244</v>
      </c>
      <c r="K386" s="28">
        <v>100</v>
      </c>
      <c r="L386" s="27" t="s">
        <v>21</v>
      </c>
      <c r="M386" s="27">
        <f>IF(tbl_subsample[[#This Row],[company_size]]="Small",1,IF(tbl_subsample[[#This Row],[company_size]]="Medium",2,3))</f>
        <v>2</v>
      </c>
      <c r="N386" s="27" t="s">
        <v>242</v>
      </c>
      <c r="O386" s="27" t="s">
        <v>278</v>
      </c>
      <c r="P386" s="27" t="s">
        <v>290</v>
      </c>
    </row>
    <row r="387" spans="1:16" ht="19.2" x14ac:dyDescent="0.45">
      <c r="A387" s="31">
        <v>2022</v>
      </c>
      <c r="B387" s="29" t="s">
        <v>213</v>
      </c>
      <c r="C387" s="29">
        <v>3</v>
      </c>
      <c r="D387" s="29" t="s">
        <v>218</v>
      </c>
      <c r="E387" s="29" t="s">
        <v>27</v>
      </c>
      <c r="F387" s="30">
        <v>192500</v>
      </c>
      <c r="G387" s="31" t="s">
        <v>20</v>
      </c>
      <c r="H387" s="30">
        <v>192500</v>
      </c>
      <c r="I387" s="31" t="s">
        <v>21</v>
      </c>
      <c r="J387" s="31" t="s">
        <v>244</v>
      </c>
      <c r="K387" s="32">
        <v>100</v>
      </c>
      <c r="L387" s="31" t="s">
        <v>21</v>
      </c>
      <c r="M387" s="31">
        <f>IF(tbl_subsample[[#This Row],[company_size]]="Small",1,IF(tbl_subsample[[#This Row],[company_size]]="Medium",2,3))</f>
        <v>2</v>
      </c>
      <c r="N387" s="31" t="s">
        <v>242</v>
      </c>
      <c r="O387" s="31" t="s">
        <v>278</v>
      </c>
      <c r="P387" s="31" t="s">
        <v>290</v>
      </c>
    </row>
    <row r="388" spans="1:16" ht="19.2" x14ac:dyDescent="0.45">
      <c r="A388" s="27">
        <v>2022</v>
      </c>
      <c r="B388" s="25" t="s">
        <v>213</v>
      </c>
      <c r="C388" s="25">
        <v>3</v>
      </c>
      <c r="D388" s="25" t="s">
        <v>218</v>
      </c>
      <c r="E388" s="25" t="s">
        <v>45</v>
      </c>
      <c r="F388" s="26">
        <v>192400</v>
      </c>
      <c r="G388" s="27" t="s">
        <v>20</v>
      </c>
      <c r="H388" s="26">
        <v>192400</v>
      </c>
      <c r="I388" s="27" t="s">
        <v>24</v>
      </c>
      <c r="J388" s="27" t="s">
        <v>244</v>
      </c>
      <c r="K388" s="28">
        <v>100</v>
      </c>
      <c r="L388" s="27" t="s">
        <v>24</v>
      </c>
      <c r="M388" s="27">
        <f>IF(tbl_subsample[[#This Row],[company_size]]="Small",1,IF(tbl_subsample[[#This Row],[company_size]]="Medium",2,3))</f>
        <v>2</v>
      </c>
      <c r="N388" s="27" t="s">
        <v>242</v>
      </c>
      <c r="O388" s="27" t="s">
        <v>278</v>
      </c>
      <c r="P388" s="27" t="s">
        <v>290</v>
      </c>
    </row>
    <row r="389" spans="1:16" ht="19.2" x14ac:dyDescent="0.45">
      <c r="A389" s="31">
        <v>2022</v>
      </c>
      <c r="B389" s="29" t="s">
        <v>216</v>
      </c>
      <c r="C389" s="29">
        <v>4</v>
      </c>
      <c r="D389" s="29" t="s">
        <v>218</v>
      </c>
      <c r="E389" s="29" t="s">
        <v>228</v>
      </c>
      <c r="F389" s="30">
        <v>250000</v>
      </c>
      <c r="G389" s="31" t="s">
        <v>71</v>
      </c>
      <c r="H389" s="30">
        <v>192037</v>
      </c>
      <c r="I389" s="31" t="s">
        <v>24</v>
      </c>
      <c r="J389" s="31" t="s">
        <v>245</v>
      </c>
      <c r="K389" s="32">
        <v>50</v>
      </c>
      <c r="L389" s="31" t="s">
        <v>24</v>
      </c>
      <c r="M389" s="31">
        <f>IF(tbl_subsample[[#This Row],[company_size]]="Small",1,IF(tbl_subsample[[#This Row],[company_size]]="Medium",2,3))</f>
        <v>3</v>
      </c>
      <c r="N389" s="31" t="s">
        <v>240</v>
      </c>
      <c r="O389" s="31" t="s">
        <v>278</v>
      </c>
      <c r="P389" s="31" t="s">
        <v>290</v>
      </c>
    </row>
    <row r="390" spans="1:16" ht="19.2" x14ac:dyDescent="0.45">
      <c r="A390" s="27">
        <v>2022</v>
      </c>
      <c r="B390" s="25" t="s">
        <v>213</v>
      </c>
      <c r="C390" s="25">
        <v>3</v>
      </c>
      <c r="D390" s="25" t="s">
        <v>218</v>
      </c>
      <c r="E390" s="25" t="s">
        <v>89</v>
      </c>
      <c r="F390" s="26">
        <v>192000</v>
      </c>
      <c r="G390" s="27" t="s">
        <v>20</v>
      </c>
      <c r="H390" s="26">
        <v>192000</v>
      </c>
      <c r="I390" s="27" t="s">
        <v>21</v>
      </c>
      <c r="J390" s="27" t="s">
        <v>244</v>
      </c>
      <c r="K390" s="28">
        <v>100</v>
      </c>
      <c r="L390" s="27" t="s">
        <v>21</v>
      </c>
      <c r="M390" s="27">
        <f>IF(tbl_subsample[[#This Row],[company_size]]="Small",1,IF(tbl_subsample[[#This Row],[company_size]]="Medium",2,3))</f>
        <v>3</v>
      </c>
      <c r="N390" s="27" t="s">
        <v>240</v>
      </c>
      <c r="O390" s="27" t="s">
        <v>278</v>
      </c>
      <c r="P390" s="27" t="s">
        <v>290</v>
      </c>
    </row>
    <row r="391" spans="1:16" ht="19.2" x14ac:dyDescent="0.45">
      <c r="A391" s="31">
        <v>2022</v>
      </c>
      <c r="B391" s="29" t="s">
        <v>213</v>
      </c>
      <c r="C391" s="29">
        <v>3</v>
      </c>
      <c r="D391" s="29" t="s">
        <v>218</v>
      </c>
      <c r="E391" s="29" t="s">
        <v>35</v>
      </c>
      <c r="F391" s="30">
        <v>192000</v>
      </c>
      <c r="G391" s="31" t="s">
        <v>20</v>
      </c>
      <c r="H391" s="30">
        <v>192000</v>
      </c>
      <c r="I391" s="31" t="s">
        <v>21</v>
      </c>
      <c r="J391" s="31" t="s">
        <v>244</v>
      </c>
      <c r="K391" s="32">
        <v>100</v>
      </c>
      <c r="L391" s="31" t="s">
        <v>21</v>
      </c>
      <c r="M391" s="31">
        <f>IF(tbl_subsample[[#This Row],[company_size]]="Small",1,IF(tbl_subsample[[#This Row],[company_size]]="Medium",2,3))</f>
        <v>2</v>
      </c>
      <c r="N391" s="31" t="s">
        <v>242</v>
      </c>
      <c r="O391" s="31" t="s">
        <v>278</v>
      </c>
      <c r="P391" s="31" t="s">
        <v>290</v>
      </c>
    </row>
    <row r="392" spans="1:16" ht="19.2" x14ac:dyDescent="0.45">
      <c r="A392" s="27">
        <v>2022</v>
      </c>
      <c r="B392" s="25" t="s">
        <v>213</v>
      </c>
      <c r="C392" s="25">
        <v>3</v>
      </c>
      <c r="D392" s="25" t="s">
        <v>218</v>
      </c>
      <c r="E392" s="25" t="s">
        <v>26</v>
      </c>
      <c r="F392" s="26">
        <v>192000</v>
      </c>
      <c r="G392" s="27" t="s">
        <v>20</v>
      </c>
      <c r="H392" s="26">
        <v>192000</v>
      </c>
      <c r="I392" s="27" t="s">
        <v>21</v>
      </c>
      <c r="J392" s="27" t="s">
        <v>244</v>
      </c>
      <c r="K392" s="28">
        <v>100</v>
      </c>
      <c r="L392" s="27" t="s">
        <v>21</v>
      </c>
      <c r="M392" s="27">
        <f>IF(tbl_subsample[[#This Row],[company_size]]="Small",1,IF(tbl_subsample[[#This Row],[company_size]]="Medium",2,3))</f>
        <v>2</v>
      </c>
      <c r="N392" s="27" t="s">
        <v>242</v>
      </c>
      <c r="O392" s="27" t="s">
        <v>278</v>
      </c>
      <c r="P392" s="27" t="s">
        <v>290</v>
      </c>
    </row>
    <row r="393" spans="1:16" ht="19.2" x14ac:dyDescent="0.45">
      <c r="A393" s="31">
        <v>2022</v>
      </c>
      <c r="B393" s="29" t="s">
        <v>213</v>
      </c>
      <c r="C393" s="29">
        <v>3</v>
      </c>
      <c r="D393" s="29" t="s">
        <v>218</v>
      </c>
      <c r="E393" s="29" t="s">
        <v>35</v>
      </c>
      <c r="F393" s="30">
        <v>192000</v>
      </c>
      <c r="G393" s="31" t="s">
        <v>20</v>
      </c>
      <c r="H393" s="30">
        <v>192000</v>
      </c>
      <c r="I393" s="31" t="s">
        <v>21</v>
      </c>
      <c r="J393" s="31" t="s">
        <v>243</v>
      </c>
      <c r="K393" s="32">
        <v>0</v>
      </c>
      <c r="L393" s="31" t="s">
        <v>21</v>
      </c>
      <c r="M393" s="31">
        <f>IF(tbl_subsample[[#This Row],[company_size]]="Small",1,IF(tbl_subsample[[#This Row],[company_size]]="Medium",2,3))</f>
        <v>2</v>
      </c>
      <c r="N393" s="31" t="s">
        <v>242</v>
      </c>
      <c r="O393" s="31" t="s">
        <v>278</v>
      </c>
      <c r="P393" s="31" t="s">
        <v>290</v>
      </c>
    </row>
    <row r="394" spans="1:16" ht="19.2" x14ac:dyDescent="0.45">
      <c r="A394" s="27">
        <v>2022</v>
      </c>
      <c r="B394" s="25" t="s">
        <v>213</v>
      </c>
      <c r="C394" s="25">
        <v>3</v>
      </c>
      <c r="D394" s="25" t="s">
        <v>218</v>
      </c>
      <c r="E394" s="25" t="s">
        <v>26</v>
      </c>
      <c r="F394" s="26">
        <v>191475</v>
      </c>
      <c r="G394" s="27" t="s">
        <v>20</v>
      </c>
      <c r="H394" s="26">
        <v>191475</v>
      </c>
      <c r="I394" s="27" t="s">
        <v>21</v>
      </c>
      <c r="J394" s="27" t="s">
        <v>244</v>
      </c>
      <c r="K394" s="28">
        <v>100</v>
      </c>
      <c r="L394" s="27" t="s">
        <v>21</v>
      </c>
      <c r="M394" s="27">
        <f>IF(tbl_subsample[[#This Row],[company_size]]="Small",1,IF(tbl_subsample[[#This Row],[company_size]]="Medium",2,3))</f>
        <v>2</v>
      </c>
      <c r="N394" s="27" t="s">
        <v>242</v>
      </c>
      <c r="O394" s="27" t="s">
        <v>278</v>
      </c>
      <c r="P394" s="27" t="s">
        <v>290</v>
      </c>
    </row>
    <row r="395" spans="1:16" ht="19.2" x14ac:dyDescent="0.45">
      <c r="A395" s="31">
        <v>2022</v>
      </c>
      <c r="B395" s="29" t="s">
        <v>213</v>
      </c>
      <c r="C395" s="29">
        <v>3</v>
      </c>
      <c r="D395" s="29" t="s">
        <v>218</v>
      </c>
      <c r="E395" s="29" t="s">
        <v>23</v>
      </c>
      <c r="F395" s="30">
        <v>191475</v>
      </c>
      <c r="G395" s="31" t="s">
        <v>20</v>
      </c>
      <c r="H395" s="30">
        <v>191475</v>
      </c>
      <c r="I395" s="31" t="s">
        <v>21</v>
      </c>
      <c r="J395" s="31" t="s">
        <v>244</v>
      </c>
      <c r="K395" s="32">
        <v>100</v>
      </c>
      <c r="L395" s="31" t="s">
        <v>21</v>
      </c>
      <c r="M395" s="31">
        <f>IF(tbl_subsample[[#This Row],[company_size]]="Small",1,IF(tbl_subsample[[#This Row],[company_size]]="Medium",2,3))</f>
        <v>2</v>
      </c>
      <c r="N395" s="31" t="s">
        <v>242</v>
      </c>
      <c r="O395" s="31" t="s">
        <v>278</v>
      </c>
      <c r="P395" s="31" t="s">
        <v>290</v>
      </c>
    </row>
    <row r="396" spans="1:16" ht="19.2" x14ac:dyDescent="0.45">
      <c r="A396" s="27">
        <v>2022</v>
      </c>
      <c r="B396" s="25" t="s">
        <v>213</v>
      </c>
      <c r="C396" s="25">
        <v>3</v>
      </c>
      <c r="D396" s="25" t="s">
        <v>218</v>
      </c>
      <c r="E396" s="25" t="s">
        <v>23</v>
      </c>
      <c r="F396" s="26">
        <v>191475</v>
      </c>
      <c r="G396" s="27" t="s">
        <v>20</v>
      </c>
      <c r="H396" s="26">
        <v>191475</v>
      </c>
      <c r="I396" s="27" t="s">
        <v>21</v>
      </c>
      <c r="J396" s="27" t="s">
        <v>244</v>
      </c>
      <c r="K396" s="28">
        <v>100</v>
      </c>
      <c r="L396" s="27" t="s">
        <v>21</v>
      </c>
      <c r="M396" s="27">
        <f>IF(tbl_subsample[[#This Row],[company_size]]="Small",1,IF(tbl_subsample[[#This Row],[company_size]]="Medium",2,3))</f>
        <v>2</v>
      </c>
      <c r="N396" s="27" t="s">
        <v>242</v>
      </c>
      <c r="O396" s="27" t="s">
        <v>278</v>
      </c>
      <c r="P396" s="27" t="s">
        <v>290</v>
      </c>
    </row>
    <row r="397" spans="1:16" ht="19.2" x14ac:dyDescent="0.45">
      <c r="A397" s="31">
        <v>2022</v>
      </c>
      <c r="B397" s="29" t="s">
        <v>213</v>
      </c>
      <c r="C397" s="29">
        <v>3</v>
      </c>
      <c r="D397" s="29" t="s">
        <v>218</v>
      </c>
      <c r="E397" s="29" t="s">
        <v>23</v>
      </c>
      <c r="F397" s="30">
        <v>191475</v>
      </c>
      <c r="G397" s="31" t="s">
        <v>20</v>
      </c>
      <c r="H397" s="30">
        <v>191475</v>
      </c>
      <c r="I397" s="31" t="s">
        <v>21</v>
      </c>
      <c r="J397" s="31" t="s">
        <v>244</v>
      </c>
      <c r="K397" s="32">
        <v>100</v>
      </c>
      <c r="L397" s="31" t="s">
        <v>21</v>
      </c>
      <c r="M397" s="31">
        <f>IF(tbl_subsample[[#This Row],[company_size]]="Small",1,IF(tbl_subsample[[#This Row],[company_size]]="Medium",2,3))</f>
        <v>2</v>
      </c>
      <c r="N397" s="31" t="s">
        <v>242</v>
      </c>
      <c r="O397" s="31" t="s">
        <v>278</v>
      </c>
      <c r="P397" s="31" t="s">
        <v>290</v>
      </c>
    </row>
    <row r="398" spans="1:16" ht="19.2" x14ac:dyDescent="0.45">
      <c r="A398" s="27">
        <v>2022</v>
      </c>
      <c r="B398" s="25" t="s">
        <v>213</v>
      </c>
      <c r="C398" s="25">
        <v>3</v>
      </c>
      <c r="D398" s="25" t="s">
        <v>218</v>
      </c>
      <c r="E398" s="25" t="s">
        <v>23</v>
      </c>
      <c r="F398" s="26">
        <v>191475</v>
      </c>
      <c r="G398" s="27" t="s">
        <v>20</v>
      </c>
      <c r="H398" s="26">
        <v>191475</v>
      </c>
      <c r="I398" s="27" t="s">
        <v>21</v>
      </c>
      <c r="J398" s="27" t="s">
        <v>244</v>
      </c>
      <c r="K398" s="28">
        <v>100</v>
      </c>
      <c r="L398" s="27" t="s">
        <v>21</v>
      </c>
      <c r="M398" s="27">
        <f>IF(tbl_subsample[[#This Row],[company_size]]="Small",1,IF(tbl_subsample[[#This Row],[company_size]]="Medium",2,3))</f>
        <v>2</v>
      </c>
      <c r="N398" s="27" t="s">
        <v>242</v>
      </c>
      <c r="O398" s="27" t="s">
        <v>278</v>
      </c>
      <c r="P398" s="27" t="s">
        <v>290</v>
      </c>
    </row>
    <row r="399" spans="1:16" ht="19.2" x14ac:dyDescent="0.45">
      <c r="A399" s="31">
        <v>2022</v>
      </c>
      <c r="B399" s="29" t="s">
        <v>213</v>
      </c>
      <c r="C399" s="29">
        <v>3</v>
      </c>
      <c r="D399" s="29" t="s">
        <v>218</v>
      </c>
      <c r="E399" s="29" t="s">
        <v>23</v>
      </c>
      <c r="F399" s="30">
        <v>191475</v>
      </c>
      <c r="G399" s="31" t="s">
        <v>20</v>
      </c>
      <c r="H399" s="30">
        <v>191475</v>
      </c>
      <c r="I399" s="31" t="s">
        <v>21</v>
      </c>
      <c r="J399" s="31" t="s">
        <v>244</v>
      </c>
      <c r="K399" s="32">
        <v>100</v>
      </c>
      <c r="L399" s="31" t="s">
        <v>21</v>
      </c>
      <c r="M399" s="31">
        <f>IF(tbl_subsample[[#This Row],[company_size]]="Small",1,IF(tbl_subsample[[#This Row],[company_size]]="Medium",2,3))</f>
        <v>2</v>
      </c>
      <c r="N399" s="31" t="s">
        <v>242</v>
      </c>
      <c r="O399" s="31" t="s">
        <v>278</v>
      </c>
      <c r="P399" s="31" t="s">
        <v>290</v>
      </c>
    </row>
    <row r="400" spans="1:16" ht="19.2" x14ac:dyDescent="0.45">
      <c r="A400" s="27">
        <v>2022</v>
      </c>
      <c r="B400" s="25" t="s">
        <v>213</v>
      </c>
      <c r="C400" s="25">
        <v>3</v>
      </c>
      <c r="D400" s="25" t="s">
        <v>218</v>
      </c>
      <c r="E400" s="25" t="s">
        <v>23</v>
      </c>
      <c r="F400" s="26">
        <v>191475</v>
      </c>
      <c r="G400" s="27" t="s">
        <v>20</v>
      </c>
      <c r="H400" s="26">
        <v>191475</v>
      </c>
      <c r="I400" s="27" t="s">
        <v>21</v>
      </c>
      <c r="J400" s="27" t="s">
        <v>244</v>
      </c>
      <c r="K400" s="28">
        <v>100</v>
      </c>
      <c r="L400" s="27" t="s">
        <v>21</v>
      </c>
      <c r="M400" s="27">
        <f>IF(tbl_subsample[[#This Row],[company_size]]="Small",1,IF(tbl_subsample[[#This Row],[company_size]]="Medium",2,3))</f>
        <v>2</v>
      </c>
      <c r="N400" s="27" t="s">
        <v>242</v>
      </c>
      <c r="O400" s="27" t="s">
        <v>278</v>
      </c>
      <c r="P400" s="27" t="s">
        <v>290</v>
      </c>
    </row>
    <row r="401" spans="1:16" ht="19.2" x14ac:dyDescent="0.45">
      <c r="A401" s="31">
        <v>2022</v>
      </c>
      <c r="B401" s="29" t="s">
        <v>213</v>
      </c>
      <c r="C401" s="29">
        <v>3</v>
      </c>
      <c r="D401" s="29" t="s">
        <v>218</v>
      </c>
      <c r="E401" s="29" t="s">
        <v>23</v>
      </c>
      <c r="F401" s="30">
        <v>191475</v>
      </c>
      <c r="G401" s="31" t="s">
        <v>20</v>
      </c>
      <c r="H401" s="30">
        <v>191475</v>
      </c>
      <c r="I401" s="31" t="s">
        <v>21</v>
      </c>
      <c r="J401" s="31" t="s">
        <v>244</v>
      </c>
      <c r="K401" s="32">
        <v>100</v>
      </c>
      <c r="L401" s="31" t="s">
        <v>21</v>
      </c>
      <c r="M401" s="31">
        <f>IF(tbl_subsample[[#This Row],[company_size]]="Small",1,IF(tbl_subsample[[#This Row],[company_size]]="Medium",2,3))</f>
        <v>2</v>
      </c>
      <c r="N401" s="31" t="s">
        <v>242</v>
      </c>
      <c r="O401" s="31" t="s">
        <v>278</v>
      </c>
      <c r="P401" s="31" t="s">
        <v>290</v>
      </c>
    </row>
    <row r="402" spans="1:16" ht="19.2" x14ac:dyDescent="0.45">
      <c r="A402" s="27">
        <v>2022</v>
      </c>
      <c r="B402" s="25" t="s">
        <v>213</v>
      </c>
      <c r="C402" s="25">
        <v>3</v>
      </c>
      <c r="D402" s="25" t="s">
        <v>218</v>
      </c>
      <c r="E402" s="25" t="s">
        <v>23</v>
      </c>
      <c r="F402" s="26">
        <v>191475</v>
      </c>
      <c r="G402" s="27" t="s">
        <v>20</v>
      </c>
      <c r="H402" s="26">
        <v>191475</v>
      </c>
      <c r="I402" s="27" t="s">
        <v>21</v>
      </c>
      <c r="J402" s="27" t="s">
        <v>244</v>
      </c>
      <c r="K402" s="28">
        <v>100</v>
      </c>
      <c r="L402" s="27" t="s">
        <v>21</v>
      </c>
      <c r="M402" s="27">
        <f>IF(tbl_subsample[[#This Row],[company_size]]="Small",1,IF(tbl_subsample[[#This Row],[company_size]]="Medium",2,3))</f>
        <v>2</v>
      </c>
      <c r="N402" s="27" t="s">
        <v>242</v>
      </c>
      <c r="O402" s="27" t="s">
        <v>278</v>
      </c>
      <c r="P402" s="27" t="s">
        <v>290</v>
      </c>
    </row>
    <row r="403" spans="1:16" ht="19.2" x14ac:dyDescent="0.45">
      <c r="A403" s="31">
        <v>2022</v>
      </c>
      <c r="B403" s="29" t="s">
        <v>213</v>
      </c>
      <c r="C403" s="29">
        <v>3</v>
      </c>
      <c r="D403" s="29" t="s">
        <v>218</v>
      </c>
      <c r="E403" s="29" t="s">
        <v>23</v>
      </c>
      <c r="F403" s="30">
        <v>191475</v>
      </c>
      <c r="G403" s="31" t="s">
        <v>20</v>
      </c>
      <c r="H403" s="30">
        <v>191475</v>
      </c>
      <c r="I403" s="31" t="s">
        <v>21</v>
      </c>
      <c r="J403" s="31" t="s">
        <v>244</v>
      </c>
      <c r="K403" s="32">
        <v>100</v>
      </c>
      <c r="L403" s="31" t="s">
        <v>21</v>
      </c>
      <c r="M403" s="31">
        <f>IF(tbl_subsample[[#This Row],[company_size]]="Small",1,IF(tbl_subsample[[#This Row],[company_size]]="Medium",2,3))</f>
        <v>2</v>
      </c>
      <c r="N403" s="31" t="s">
        <v>242</v>
      </c>
      <c r="O403" s="31" t="s">
        <v>278</v>
      </c>
      <c r="P403" s="31" t="s">
        <v>290</v>
      </c>
    </row>
    <row r="404" spans="1:16" ht="19.2" x14ac:dyDescent="0.45">
      <c r="A404" s="27">
        <v>2022</v>
      </c>
      <c r="B404" s="25" t="s">
        <v>213</v>
      </c>
      <c r="C404" s="25">
        <v>3</v>
      </c>
      <c r="D404" s="25" t="s">
        <v>218</v>
      </c>
      <c r="E404" s="25" t="s">
        <v>23</v>
      </c>
      <c r="F404" s="26">
        <v>191475</v>
      </c>
      <c r="G404" s="27" t="s">
        <v>20</v>
      </c>
      <c r="H404" s="26">
        <v>191475</v>
      </c>
      <c r="I404" s="27" t="s">
        <v>21</v>
      </c>
      <c r="J404" s="27" t="s">
        <v>244</v>
      </c>
      <c r="K404" s="28">
        <v>100</v>
      </c>
      <c r="L404" s="27" t="s">
        <v>21</v>
      </c>
      <c r="M404" s="27">
        <f>IF(tbl_subsample[[#This Row],[company_size]]="Small",1,IF(tbl_subsample[[#This Row],[company_size]]="Medium",2,3))</f>
        <v>2</v>
      </c>
      <c r="N404" s="27" t="s">
        <v>242</v>
      </c>
      <c r="O404" s="27" t="s">
        <v>278</v>
      </c>
      <c r="P404" s="27" t="s">
        <v>290</v>
      </c>
    </row>
    <row r="405" spans="1:16" ht="19.2" x14ac:dyDescent="0.45">
      <c r="A405" s="31">
        <v>2022</v>
      </c>
      <c r="B405" s="29" t="s">
        <v>213</v>
      </c>
      <c r="C405" s="29">
        <v>3</v>
      </c>
      <c r="D405" s="29" t="s">
        <v>218</v>
      </c>
      <c r="E405" s="29" t="s">
        <v>23</v>
      </c>
      <c r="F405" s="30">
        <v>191475</v>
      </c>
      <c r="G405" s="31" t="s">
        <v>20</v>
      </c>
      <c r="H405" s="30">
        <v>191475</v>
      </c>
      <c r="I405" s="31" t="s">
        <v>21</v>
      </c>
      <c r="J405" s="31" t="s">
        <v>244</v>
      </c>
      <c r="K405" s="32">
        <v>100</v>
      </c>
      <c r="L405" s="31" t="s">
        <v>21</v>
      </c>
      <c r="M405" s="31">
        <f>IF(tbl_subsample[[#This Row],[company_size]]="Small",1,IF(tbl_subsample[[#This Row],[company_size]]="Medium",2,3))</f>
        <v>2</v>
      </c>
      <c r="N405" s="31" t="s">
        <v>242</v>
      </c>
      <c r="O405" s="31" t="s">
        <v>278</v>
      </c>
      <c r="P405" s="31" t="s">
        <v>290</v>
      </c>
    </row>
    <row r="406" spans="1:16" ht="19.2" x14ac:dyDescent="0.45">
      <c r="A406" s="27">
        <v>2022</v>
      </c>
      <c r="B406" s="25" t="s">
        <v>213</v>
      </c>
      <c r="C406" s="25">
        <v>3</v>
      </c>
      <c r="D406" s="25" t="s">
        <v>218</v>
      </c>
      <c r="E406" s="25" t="s">
        <v>23</v>
      </c>
      <c r="F406" s="26">
        <v>191475</v>
      </c>
      <c r="G406" s="27" t="s">
        <v>20</v>
      </c>
      <c r="H406" s="26">
        <v>191475</v>
      </c>
      <c r="I406" s="27" t="s">
        <v>21</v>
      </c>
      <c r="J406" s="27" t="s">
        <v>244</v>
      </c>
      <c r="K406" s="28">
        <v>100</v>
      </c>
      <c r="L406" s="27" t="s">
        <v>21</v>
      </c>
      <c r="M406" s="27">
        <f>IF(tbl_subsample[[#This Row],[company_size]]="Small",1,IF(tbl_subsample[[#This Row],[company_size]]="Medium",2,3))</f>
        <v>2</v>
      </c>
      <c r="N406" s="27" t="s">
        <v>242</v>
      </c>
      <c r="O406" s="27" t="s">
        <v>278</v>
      </c>
      <c r="P406" s="27" t="s">
        <v>290</v>
      </c>
    </row>
    <row r="407" spans="1:16" ht="19.2" x14ac:dyDescent="0.45">
      <c r="A407" s="31">
        <v>2022</v>
      </c>
      <c r="B407" s="29" t="s">
        <v>213</v>
      </c>
      <c r="C407" s="29">
        <v>3</v>
      </c>
      <c r="D407" s="29" t="s">
        <v>218</v>
      </c>
      <c r="E407" s="29" t="s">
        <v>23</v>
      </c>
      <c r="F407" s="30">
        <v>191475</v>
      </c>
      <c r="G407" s="31" t="s">
        <v>20</v>
      </c>
      <c r="H407" s="30">
        <v>191475</v>
      </c>
      <c r="I407" s="31" t="s">
        <v>21</v>
      </c>
      <c r="J407" s="31" t="s">
        <v>244</v>
      </c>
      <c r="K407" s="32">
        <v>100</v>
      </c>
      <c r="L407" s="31" t="s">
        <v>21</v>
      </c>
      <c r="M407" s="31">
        <f>IF(tbl_subsample[[#This Row],[company_size]]="Small",1,IF(tbl_subsample[[#This Row],[company_size]]="Medium",2,3))</f>
        <v>2</v>
      </c>
      <c r="N407" s="31" t="s">
        <v>242</v>
      </c>
      <c r="O407" s="31" t="s">
        <v>278</v>
      </c>
      <c r="P407" s="31" t="s">
        <v>290</v>
      </c>
    </row>
    <row r="408" spans="1:16" ht="19.2" x14ac:dyDescent="0.45">
      <c r="A408" s="27">
        <v>2022</v>
      </c>
      <c r="B408" s="25" t="s">
        <v>213</v>
      </c>
      <c r="C408" s="25">
        <v>3</v>
      </c>
      <c r="D408" s="25" t="s">
        <v>218</v>
      </c>
      <c r="E408" s="25" t="s">
        <v>23</v>
      </c>
      <c r="F408" s="26">
        <v>191475</v>
      </c>
      <c r="G408" s="27" t="s">
        <v>20</v>
      </c>
      <c r="H408" s="26">
        <v>191475</v>
      </c>
      <c r="I408" s="27" t="s">
        <v>21</v>
      </c>
      <c r="J408" s="27" t="s">
        <v>244</v>
      </c>
      <c r="K408" s="28">
        <v>100</v>
      </c>
      <c r="L408" s="27" t="s">
        <v>21</v>
      </c>
      <c r="M408" s="27">
        <f>IF(tbl_subsample[[#This Row],[company_size]]="Small",1,IF(tbl_subsample[[#This Row],[company_size]]="Medium",2,3))</f>
        <v>2</v>
      </c>
      <c r="N408" s="27" t="s">
        <v>242</v>
      </c>
      <c r="O408" s="27" t="s">
        <v>278</v>
      </c>
      <c r="P408" s="27" t="s">
        <v>290</v>
      </c>
    </row>
    <row r="409" spans="1:16" ht="19.2" x14ac:dyDescent="0.45">
      <c r="A409" s="31">
        <v>2022</v>
      </c>
      <c r="B409" s="29" t="s">
        <v>213</v>
      </c>
      <c r="C409" s="29">
        <v>3</v>
      </c>
      <c r="D409" s="29" t="s">
        <v>218</v>
      </c>
      <c r="E409" s="29" t="s">
        <v>23</v>
      </c>
      <c r="F409" s="30">
        <v>191475</v>
      </c>
      <c r="G409" s="31" t="s">
        <v>20</v>
      </c>
      <c r="H409" s="30">
        <v>191475</v>
      </c>
      <c r="I409" s="31" t="s">
        <v>21</v>
      </c>
      <c r="J409" s="31" t="s">
        <v>244</v>
      </c>
      <c r="K409" s="32">
        <v>100</v>
      </c>
      <c r="L409" s="31" t="s">
        <v>21</v>
      </c>
      <c r="M409" s="31">
        <f>IF(tbl_subsample[[#This Row],[company_size]]="Small",1,IF(tbl_subsample[[#This Row],[company_size]]="Medium",2,3))</f>
        <v>2</v>
      </c>
      <c r="N409" s="31" t="s">
        <v>242</v>
      </c>
      <c r="O409" s="31" t="s">
        <v>278</v>
      </c>
      <c r="P409" s="31" t="s">
        <v>290</v>
      </c>
    </row>
    <row r="410" spans="1:16" ht="19.2" x14ac:dyDescent="0.45">
      <c r="A410" s="27">
        <v>2022</v>
      </c>
      <c r="B410" s="25" t="s">
        <v>213</v>
      </c>
      <c r="C410" s="25">
        <v>3</v>
      </c>
      <c r="D410" s="25" t="s">
        <v>218</v>
      </c>
      <c r="E410" s="25" t="s">
        <v>23</v>
      </c>
      <c r="F410" s="26">
        <v>191475</v>
      </c>
      <c r="G410" s="27" t="s">
        <v>20</v>
      </c>
      <c r="H410" s="26">
        <v>191475</v>
      </c>
      <c r="I410" s="27" t="s">
        <v>21</v>
      </c>
      <c r="J410" s="27" t="s">
        <v>244</v>
      </c>
      <c r="K410" s="28">
        <v>100</v>
      </c>
      <c r="L410" s="27" t="s">
        <v>21</v>
      </c>
      <c r="M410" s="27">
        <f>IF(tbl_subsample[[#This Row],[company_size]]="Small",1,IF(tbl_subsample[[#This Row],[company_size]]="Medium",2,3))</f>
        <v>2</v>
      </c>
      <c r="N410" s="27" t="s">
        <v>242</v>
      </c>
      <c r="O410" s="27" t="s">
        <v>278</v>
      </c>
      <c r="P410" s="27" t="s">
        <v>290</v>
      </c>
    </row>
    <row r="411" spans="1:16" ht="19.2" x14ac:dyDescent="0.45">
      <c r="A411" s="31">
        <v>2022</v>
      </c>
      <c r="B411" s="29" t="s">
        <v>213</v>
      </c>
      <c r="C411" s="29">
        <v>3</v>
      </c>
      <c r="D411" s="29" t="s">
        <v>218</v>
      </c>
      <c r="E411" s="29" t="s">
        <v>23</v>
      </c>
      <c r="F411" s="30">
        <v>191475</v>
      </c>
      <c r="G411" s="31" t="s">
        <v>20</v>
      </c>
      <c r="H411" s="30">
        <v>191475</v>
      </c>
      <c r="I411" s="31" t="s">
        <v>21</v>
      </c>
      <c r="J411" s="31" t="s">
        <v>244</v>
      </c>
      <c r="K411" s="32">
        <v>100</v>
      </c>
      <c r="L411" s="31" t="s">
        <v>21</v>
      </c>
      <c r="M411" s="31">
        <f>IF(tbl_subsample[[#This Row],[company_size]]="Small",1,IF(tbl_subsample[[#This Row],[company_size]]="Medium",2,3))</f>
        <v>2</v>
      </c>
      <c r="N411" s="31" t="s">
        <v>242</v>
      </c>
      <c r="O411" s="31" t="s">
        <v>278</v>
      </c>
      <c r="P411" s="31" t="s">
        <v>290</v>
      </c>
    </row>
    <row r="412" spans="1:16" ht="19.2" x14ac:dyDescent="0.45">
      <c r="A412" s="27">
        <v>2022</v>
      </c>
      <c r="B412" s="25" t="s">
        <v>213</v>
      </c>
      <c r="C412" s="25">
        <v>3</v>
      </c>
      <c r="D412" s="25" t="s">
        <v>218</v>
      </c>
      <c r="E412" s="25" t="s">
        <v>23</v>
      </c>
      <c r="F412" s="26">
        <v>191475</v>
      </c>
      <c r="G412" s="27" t="s">
        <v>20</v>
      </c>
      <c r="H412" s="26">
        <v>191475</v>
      </c>
      <c r="I412" s="27" t="s">
        <v>21</v>
      </c>
      <c r="J412" s="27" t="s">
        <v>244</v>
      </c>
      <c r="K412" s="28">
        <v>100</v>
      </c>
      <c r="L412" s="27" t="s">
        <v>21</v>
      </c>
      <c r="M412" s="27">
        <f>IF(tbl_subsample[[#This Row],[company_size]]="Small",1,IF(tbl_subsample[[#This Row],[company_size]]="Medium",2,3))</f>
        <v>2</v>
      </c>
      <c r="N412" s="27" t="s">
        <v>242</v>
      </c>
      <c r="O412" s="27" t="s">
        <v>278</v>
      </c>
      <c r="P412" s="27" t="s">
        <v>290</v>
      </c>
    </row>
    <row r="413" spans="1:16" ht="19.2" x14ac:dyDescent="0.45">
      <c r="A413" s="31">
        <v>2022</v>
      </c>
      <c r="B413" s="29" t="s">
        <v>213</v>
      </c>
      <c r="C413" s="29">
        <v>3</v>
      </c>
      <c r="D413" s="29" t="s">
        <v>218</v>
      </c>
      <c r="E413" s="29" t="s">
        <v>23</v>
      </c>
      <c r="F413" s="30">
        <v>191475</v>
      </c>
      <c r="G413" s="31" t="s">
        <v>20</v>
      </c>
      <c r="H413" s="30">
        <v>191475</v>
      </c>
      <c r="I413" s="31" t="s">
        <v>21</v>
      </c>
      <c r="J413" s="31" t="s">
        <v>243</v>
      </c>
      <c r="K413" s="32">
        <v>0</v>
      </c>
      <c r="L413" s="31" t="s">
        <v>21</v>
      </c>
      <c r="M413" s="31">
        <f>IF(tbl_subsample[[#This Row],[company_size]]="Small",1,IF(tbl_subsample[[#This Row],[company_size]]="Medium",2,3))</f>
        <v>2</v>
      </c>
      <c r="N413" s="31" t="s">
        <v>242</v>
      </c>
      <c r="O413" s="31" t="s">
        <v>278</v>
      </c>
      <c r="P413" s="31" t="s">
        <v>290</v>
      </c>
    </row>
    <row r="414" spans="1:16" ht="19.2" x14ac:dyDescent="0.45">
      <c r="A414" s="27">
        <v>2022</v>
      </c>
      <c r="B414" s="25" t="s">
        <v>213</v>
      </c>
      <c r="C414" s="25">
        <v>3</v>
      </c>
      <c r="D414" s="25" t="s">
        <v>218</v>
      </c>
      <c r="E414" s="25" t="s">
        <v>23</v>
      </c>
      <c r="F414" s="26">
        <v>191475</v>
      </c>
      <c r="G414" s="27" t="s">
        <v>20</v>
      </c>
      <c r="H414" s="26">
        <v>191475</v>
      </c>
      <c r="I414" s="27" t="s">
        <v>21</v>
      </c>
      <c r="J414" s="27" t="s">
        <v>244</v>
      </c>
      <c r="K414" s="28">
        <v>100</v>
      </c>
      <c r="L414" s="27" t="s">
        <v>21</v>
      </c>
      <c r="M414" s="27">
        <f>IF(tbl_subsample[[#This Row],[company_size]]="Small",1,IF(tbl_subsample[[#This Row],[company_size]]="Medium",2,3))</f>
        <v>2</v>
      </c>
      <c r="N414" s="27" t="s">
        <v>242</v>
      </c>
      <c r="O414" s="27" t="s">
        <v>278</v>
      </c>
      <c r="P414" s="27" t="s">
        <v>290</v>
      </c>
    </row>
    <row r="415" spans="1:16" ht="19.2" x14ac:dyDescent="0.45">
      <c r="A415" s="31">
        <v>2022</v>
      </c>
      <c r="B415" s="29" t="s">
        <v>213</v>
      </c>
      <c r="C415" s="29">
        <v>3</v>
      </c>
      <c r="D415" s="29" t="s">
        <v>218</v>
      </c>
      <c r="E415" s="29" t="s">
        <v>23</v>
      </c>
      <c r="F415" s="30">
        <v>191475</v>
      </c>
      <c r="G415" s="31" t="s">
        <v>20</v>
      </c>
      <c r="H415" s="30">
        <v>191475</v>
      </c>
      <c r="I415" s="31" t="s">
        <v>21</v>
      </c>
      <c r="J415" s="31" t="s">
        <v>244</v>
      </c>
      <c r="K415" s="32">
        <v>100</v>
      </c>
      <c r="L415" s="31" t="s">
        <v>21</v>
      </c>
      <c r="M415" s="31">
        <f>IF(tbl_subsample[[#This Row],[company_size]]="Small",1,IF(tbl_subsample[[#This Row],[company_size]]="Medium",2,3))</f>
        <v>2</v>
      </c>
      <c r="N415" s="31" t="s">
        <v>242</v>
      </c>
      <c r="O415" s="31" t="s">
        <v>278</v>
      </c>
      <c r="P415" s="31" t="s">
        <v>290</v>
      </c>
    </row>
    <row r="416" spans="1:16" ht="19.2" x14ac:dyDescent="0.45">
      <c r="A416" s="27">
        <v>2022</v>
      </c>
      <c r="B416" s="25" t="s">
        <v>213</v>
      </c>
      <c r="C416" s="25">
        <v>3</v>
      </c>
      <c r="D416" s="25" t="s">
        <v>218</v>
      </c>
      <c r="E416" s="25" t="s">
        <v>23</v>
      </c>
      <c r="F416" s="26">
        <v>191475</v>
      </c>
      <c r="G416" s="27" t="s">
        <v>20</v>
      </c>
      <c r="H416" s="26">
        <v>191475</v>
      </c>
      <c r="I416" s="27" t="s">
        <v>21</v>
      </c>
      <c r="J416" s="27" t="s">
        <v>244</v>
      </c>
      <c r="K416" s="28">
        <v>100</v>
      </c>
      <c r="L416" s="27" t="s">
        <v>21</v>
      </c>
      <c r="M416" s="27">
        <f>IF(tbl_subsample[[#This Row],[company_size]]="Small",1,IF(tbl_subsample[[#This Row],[company_size]]="Medium",2,3))</f>
        <v>2</v>
      </c>
      <c r="N416" s="27" t="s">
        <v>242</v>
      </c>
      <c r="O416" s="27" t="s">
        <v>278</v>
      </c>
      <c r="P416" s="27" t="s">
        <v>290</v>
      </c>
    </row>
    <row r="417" spans="1:16" ht="19.2" x14ac:dyDescent="0.45">
      <c r="A417" s="31">
        <v>2022</v>
      </c>
      <c r="B417" s="29" t="s">
        <v>213</v>
      </c>
      <c r="C417" s="29">
        <v>3</v>
      </c>
      <c r="D417" s="29" t="s">
        <v>218</v>
      </c>
      <c r="E417" s="29" t="s">
        <v>37</v>
      </c>
      <c r="F417" s="30">
        <v>191200</v>
      </c>
      <c r="G417" s="31" t="s">
        <v>20</v>
      </c>
      <c r="H417" s="30">
        <v>191200</v>
      </c>
      <c r="I417" s="31" t="s">
        <v>21</v>
      </c>
      <c r="J417" s="31" t="s">
        <v>243</v>
      </c>
      <c r="K417" s="32">
        <v>0</v>
      </c>
      <c r="L417" s="31" t="s">
        <v>21</v>
      </c>
      <c r="M417" s="31">
        <f>IF(tbl_subsample[[#This Row],[company_size]]="Small",1,IF(tbl_subsample[[#This Row],[company_size]]="Medium",2,3))</f>
        <v>2</v>
      </c>
      <c r="N417" s="31" t="s">
        <v>242</v>
      </c>
      <c r="O417" s="31" t="s">
        <v>278</v>
      </c>
      <c r="P417" s="31" t="s">
        <v>290</v>
      </c>
    </row>
    <row r="418" spans="1:16" ht="19.2" x14ac:dyDescent="0.45">
      <c r="A418" s="27">
        <v>2022</v>
      </c>
      <c r="B418" s="25" t="s">
        <v>213</v>
      </c>
      <c r="C418" s="25">
        <v>3</v>
      </c>
      <c r="D418" s="25" t="s">
        <v>218</v>
      </c>
      <c r="E418" s="25" t="s">
        <v>37</v>
      </c>
      <c r="F418" s="26">
        <v>191200</v>
      </c>
      <c r="G418" s="27" t="s">
        <v>20</v>
      </c>
      <c r="H418" s="26">
        <v>191200</v>
      </c>
      <c r="I418" s="27" t="s">
        <v>21</v>
      </c>
      <c r="J418" s="27" t="s">
        <v>243</v>
      </c>
      <c r="K418" s="28">
        <v>0</v>
      </c>
      <c r="L418" s="27" t="s">
        <v>21</v>
      </c>
      <c r="M418" s="27">
        <f>IF(tbl_subsample[[#This Row],[company_size]]="Small",1,IF(tbl_subsample[[#This Row],[company_size]]="Medium",2,3))</f>
        <v>2</v>
      </c>
      <c r="N418" s="27" t="s">
        <v>242</v>
      </c>
      <c r="O418" s="27" t="s">
        <v>278</v>
      </c>
      <c r="P418" s="27" t="s">
        <v>290</v>
      </c>
    </row>
    <row r="419" spans="1:16" ht="19.2" x14ac:dyDescent="0.45">
      <c r="A419" s="31">
        <v>2022</v>
      </c>
      <c r="B419" s="29" t="s">
        <v>213</v>
      </c>
      <c r="C419" s="29">
        <v>3</v>
      </c>
      <c r="D419" s="29" t="s">
        <v>218</v>
      </c>
      <c r="E419" s="29" t="s">
        <v>37</v>
      </c>
      <c r="F419" s="30">
        <v>191200</v>
      </c>
      <c r="G419" s="31" t="s">
        <v>20</v>
      </c>
      <c r="H419" s="30">
        <v>191200</v>
      </c>
      <c r="I419" s="31" t="s">
        <v>21</v>
      </c>
      <c r="J419" s="31" t="s">
        <v>243</v>
      </c>
      <c r="K419" s="32">
        <v>0</v>
      </c>
      <c r="L419" s="31" t="s">
        <v>21</v>
      </c>
      <c r="M419" s="31">
        <f>IF(tbl_subsample[[#This Row],[company_size]]="Small",1,IF(tbl_subsample[[#This Row],[company_size]]="Medium",2,3))</f>
        <v>2</v>
      </c>
      <c r="N419" s="31" t="s">
        <v>242</v>
      </c>
      <c r="O419" s="31" t="s">
        <v>278</v>
      </c>
      <c r="P419" s="31" t="s">
        <v>290</v>
      </c>
    </row>
    <row r="420" spans="1:16" ht="19.2" x14ac:dyDescent="0.45">
      <c r="A420" s="27">
        <v>2022</v>
      </c>
      <c r="B420" s="25" t="s">
        <v>213</v>
      </c>
      <c r="C420" s="25">
        <v>3</v>
      </c>
      <c r="D420" s="25" t="s">
        <v>218</v>
      </c>
      <c r="E420" s="25" t="s">
        <v>37</v>
      </c>
      <c r="F420" s="26">
        <v>191200</v>
      </c>
      <c r="G420" s="27" t="s">
        <v>20</v>
      </c>
      <c r="H420" s="26">
        <v>191200</v>
      </c>
      <c r="I420" s="27" t="s">
        <v>21</v>
      </c>
      <c r="J420" s="27" t="s">
        <v>243</v>
      </c>
      <c r="K420" s="28">
        <v>0</v>
      </c>
      <c r="L420" s="27" t="s">
        <v>21</v>
      </c>
      <c r="M420" s="27">
        <f>IF(tbl_subsample[[#This Row],[company_size]]="Small",1,IF(tbl_subsample[[#This Row],[company_size]]="Medium",2,3))</f>
        <v>2</v>
      </c>
      <c r="N420" s="27" t="s">
        <v>242</v>
      </c>
      <c r="O420" s="27" t="s">
        <v>278</v>
      </c>
      <c r="P420" s="27" t="s">
        <v>290</v>
      </c>
    </row>
    <row r="421" spans="1:16" ht="19.2" x14ac:dyDescent="0.45">
      <c r="A421" s="31">
        <v>2022</v>
      </c>
      <c r="B421" s="29" t="s">
        <v>213</v>
      </c>
      <c r="C421" s="29">
        <v>3</v>
      </c>
      <c r="D421" s="29" t="s">
        <v>218</v>
      </c>
      <c r="E421" s="29" t="s">
        <v>23</v>
      </c>
      <c r="F421" s="30">
        <v>190000</v>
      </c>
      <c r="G421" s="31" t="s">
        <v>20</v>
      </c>
      <c r="H421" s="30">
        <v>190000</v>
      </c>
      <c r="I421" s="31" t="s">
        <v>21</v>
      </c>
      <c r="J421" s="31" t="s">
        <v>243</v>
      </c>
      <c r="K421" s="32">
        <v>0</v>
      </c>
      <c r="L421" s="31" t="s">
        <v>21</v>
      </c>
      <c r="M421" s="31">
        <f>IF(tbl_subsample[[#This Row],[company_size]]="Small",1,IF(tbl_subsample[[#This Row],[company_size]]="Medium",2,3))</f>
        <v>2</v>
      </c>
      <c r="N421" s="31" t="s">
        <v>242</v>
      </c>
      <c r="O421" s="31" t="s">
        <v>278</v>
      </c>
      <c r="P421" s="31" t="s">
        <v>290</v>
      </c>
    </row>
    <row r="422" spans="1:16" ht="19.2" x14ac:dyDescent="0.45">
      <c r="A422" s="27">
        <v>2022</v>
      </c>
      <c r="B422" s="25" t="s">
        <v>213</v>
      </c>
      <c r="C422" s="25">
        <v>3</v>
      </c>
      <c r="D422" s="25" t="s">
        <v>218</v>
      </c>
      <c r="E422" s="25" t="s">
        <v>91</v>
      </c>
      <c r="F422" s="26">
        <v>190000</v>
      </c>
      <c r="G422" s="27" t="s">
        <v>20</v>
      </c>
      <c r="H422" s="26">
        <v>190000</v>
      </c>
      <c r="I422" s="27" t="s">
        <v>21</v>
      </c>
      <c r="J422" s="27" t="s">
        <v>244</v>
      </c>
      <c r="K422" s="28">
        <v>100</v>
      </c>
      <c r="L422" s="27" t="s">
        <v>21</v>
      </c>
      <c r="M422" s="27">
        <f>IF(tbl_subsample[[#This Row],[company_size]]="Small",1,IF(tbl_subsample[[#This Row],[company_size]]="Medium",2,3))</f>
        <v>2</v>
      </c>
      <c r="N422" s="27" t="s">
        <v>242</v>
      </c>
      <c r="O422" s="27" t="s">
        <v>278</v>
      </c>
      <c r="P422" s="27" t="s">
        <v>290</v>
      </c>
    </row>
    <row r="423" spans="1:16" ht="19.2" x14ac:dyDescent="0.45">
      <c r="A423" s="31">
        <v>2022</v>
      </c>
      <c r="B423" s="29" t="s">
        <v>213</v>
      </c>
      <c r="C423" s="29">
        <v>3</v>
      </c>
      <c r="D423" s="29" t="s">
        <v>218</v>
      </c>
      <c r="E423" s="29" t="s">
        <v>23</v>
      </c>
      <c r="F423" s="30">
        <v>190000</v>
      </c>
      <c r="G423" s="31" t="s">
        <v>20</v>
      </c>
      <c r="H423" s="30">
        <v>190000</v>
      </c>
      <c r="I423" s="31" t="s">
        <v>21</v>
      </c>
      <c r="J423" s="31" t="s">
        <v>243</v>
      </c>
      <c r="K423" s="32">
        <v>0</v>
      </c>
      <c r="L423" s="31" t="s">
        <v>21</v>
      </c>
      <c r="M423" s="31">
        <f>IF(tbl_subsample[[#This Row],[company_size]]="Small",1,IF(tbl_subsample[[#This Row],[company_size]]="Medium",2,3))</f>
        <v>2</v>
      </c>
      <c r="N423" s="31" t="s">
        <v>242</v>
      </c>
      <c r="O423" s="31" t="s">
        <v>278</v>
      </c>
      <c r="P423" s="31" t="s">
        <v>290</v>
      </c>
    </row>
    <row r="424" spans="1:16" ht="19.2" x14ac:dyDescent="0.45">
      <c r="A424" s="27">
        <v>2022</v>
      </c>
      <c r="B424" s="25" t="s">
        <v>213</v>
      </c>
      <c r="C424" s="25">
        <v>3</v>
      </c>
      <c r="D424" s="25" t="s">
        <v>218</v>
      </c>
      <c r="E424" s="25" t="s">
        <v>37</v>
      </c>
      <c r="F424" s="26">
        <v>190000</v>
      </c>
      <c r="G424" s="27" t="s">
        <v>20</v>
      </c>
      <c r="H424" s="26">
        <v>190000</v>
      </c>
      <c r="I424" s="27" t="s">
        <v>21</v>
      </c>
      <c r="J424" s="27" t="s">
        <v>244</v>
      </c>
      <c r="K424" s="28">
        <v>100</v>
      </c>
      <c r="L424" s="27" t="s">
        <v>21</v>
      </c>
      <c r="M424" s="27">
        <f>IF(tbl_subsample[[#This Row],[company_size]]="Small",1,IF(tbl_subsample[[#This Row],[company_size]]="Medium",2,3))</f>
        <v>2</v>
      </c>
      <c r="N424" s="27" t="s">
        <v>242</v>
      </c>
      <c r="O424" s="27" t="s">
        <v>278</v>
      </c>
      <c r="P424" s="27" t="s">
        <v>290</v>
      </c>
    </row>
    <row r="425" spans="1:16" ht="19.2" x14ac:dyDescent="0.45">
      <c r="A425" s="31">
        <v>2022</v>
      </c>
      <c r="B425" s="29" t="s">
        <v>213</v>
      </c>
      <c r="C425" s="29">
        <v>3</v>
      </c>
      <c r="D425" s="29" t="s">
        <v>218</v>
      </c>
      <c r="E425" s="29" t="s">
        <v>45</v>
      </c>
      <c r="F425" s="30">
        <v>190000</v>
      </c>
      <c r="G425" s="31" t="s">
        <v>20</v>
      </c>
      <c r="H425" s="30">
        <v>190000</v>
      </c>
      <c r="I425" s="31" t="s">
        <v>21</v>
      </c>
      <c r="J425" s="31" t="s">
        <v>244</v>
      </c>
      <c r="K425" s="32">
        <v>100</v>
      </c>
      <c r="L425" s="31" t="s">
        <v>21</v>
      </c>
      <c r="M425" s="31">
        <f>IF(tbl_subsample[[#This Row],[company_size]]="Small",1,IF(tbl_subsample[[#This Row],[company_size]]="Medium",2,3))</f>
        <v>2</v>
      </c>
      <c r="N425" s="31" t="s">
        <v>242</v>
      </c>
      <c r="O425" s="31" t="s">
        <v>278</v>
      </c>
      <c r="P425" s="31" t="s">
        <v>290</v>
      </c>
    </row>
    <row r="426" spans="1:16" ht="19.2" x14ac:dyDescent="0.45">
      <c r="A426" s="27">
        <v>2022</v>
      </c>
      <c r="B426" s="25" t="s">
        <v>213</v>
      </c>
      <c r="C426" s="25">
        <v>3</v>
      </c>
      <c r="D426" s="25" t="s">
        <v>218</v>
      </c>
      <c r="E426" s="25" t="s">
        <v>151</v>
      </c>
      <c r="F426" s="26">
        <v>190000</v>
      </c>
      <c r="G426" s="27" t="s">
        <v>20</v>
      </c>
      <c r="H426" s="26">
        <v>190000</v>
      </c>
      <c r="I426" s="27" t="s">
        <v>21</v>
      </c>
      <c r="J426" s="27" t="s">
        <v>244</v>
      </c>
      <c r="K426" s="28">
        <v>100</v>
      </c>
      <c r="L426" s="27" t="s">
        <v>21</v>
      </c>
      <c r="M426" s="27">
        <f>IF(tbl_subsample[[#This Row],[company_size]]="Small",1,IF(tbl_subsample[[#This Row],[company_size]]="Medium",2,3))</f>
        <v>3</v>
      </c>
      <c r="N426" s="27" t="s">
        <v>240</v>
      </c>
      <c r="O426" s="27" t="s">
        <v>278</v>
      </c>
      <c r="P426" s="27" t="s">
        <v>290</v>
      </c>
    </row>
    <row r="427" spans="1:16" ht="19.2" x14ac:dyDescent="0.45">
      <c r="A427" s="31">
        <v>2022</v>
      </c>
      <c r="B427" s="29" t="s">
        <v>213</v>
      </c>
      <c r="C427" s="29">
        <v>3</v>
      </c>
      <c r="D427" s="29" t="s">
        <v>218</v>
      </c>
      <c r="E427" s="29" t="s">
        <v>45</v>
      </c>
      <c r="F427" s="30">
        <v>190000</v>
      </c>
      <c r="G427" s="31" t="s">
        <v>20</v>
      </c>
      <c r="H427" s="30">
        <v>190000</v>
      </c>
      <c r="I427" s="31" t="s">
        <v>21</v>
      </c>
      <c r="J427" s="31" t="s">
        <v>244</v>
      </c>
      <c r="K427" s="32">
        <v>100</v>
      </c>
      <c r="L427" s="31" t="s">
        <v>21</v>
      </c>
      <c r="M427" s="31">
        <f>IF(tbl_subsample[[#This Row],[company_size]]="Small",1,IF(tbl_subsample[[#This Row],[company_size]]="Medium",2,3))</f>
        <v>2</v>
      </c>
      <c r="N427" s="31" t="s">
        <v>242</v>
      </c>
      <c r="O427" s="31" t="s">
        <v>278</v>
      </c>
      <c r="P427" s="31" t="s">
        <v>290</v>
      </c>
    </row>
    <row r="428" spans="1:16" ht="19.2" x14ac:dyDescent="0.45">
      <c r="A428" s="27">
        <v>2022</v>
      </c>
      <c r="B428" s="25" t="s">
        <v>213</v>
      </c>
      <c r="C428" s="25">
        <v>3</v>
      </c>
      <c r="D428" s="25" t="s">
        <v>218</v>
      </c>
      <c r="E428" s="25" t="s">
        <v>45</v>
      </c>
      <c r="F428" s="26">
        <v>190000</v>
      </c>
      <c r="G428" s="27" t="s">
        <v>20</v>
      </c>
      <c r="H428" s="26">
        <v>190000</v>
      </c>
      <c r="I428" s="27" t="s">
        <v>21</v>
      </c>
      <c r="J428" s="27" t="s">
        <v>244</v>
      </c>
      <c r="K428" s="28">
        <v>100</v>
      </c>
      <c r="L428" s="27" t="s">
        <v>21</v>
      </c>
      <c r="M428" s="27">
        <f>IF(tbl_subsample[[#This Row],[company_size]]="Small",1,IF(tbl_subsample[[#This Row],[company_size]]="Medium",2,3))</f>
        <v>2</v>
      </c>
      <c r="N428" s="27" t="s">
        <v>242</v>
      </c>
      <c r="O428" s="27" t="s">
        <v>278</v>
      </c>
      <c r="P428" s="27" t="s">
        <v>290</v>
      </c>
    </row>
    <row r="429" spans="1:16" ht="19.2" x14ac:dyDescent="0.45">
      <c r="A429" s="31">
        <v>2022</v>
      </c>
      <c r="B429" s="29" t="s">
        <v>213</v>
      </c>
      <c r="C429" s="29">
        <v>3</v>
      </c>
      <c r="D429" s="29" t="s">
        <v>218</v>
      </c>
      <c r="E429" s="29" t="s">
        <v>45</v>
      </c>
      <c r="F429" s="30">
        <v>190000</v>
      </c>
      <c r="G429" s="31" t="s">
        <v>20</v>
      </c>
      <c r="H429" s="30">
        <v>190000</v>
      </c>
      <c r="I429" s="31" t="s">
        <v>21</v>
      </c>
      <c r="J429" s="31" t="s">
        <v>244</v>
      </c>
      <c r="K429" s="32">
        <v>100</v>
      </c>
      <c r="L429" s="31" t="s">
        <v>21</v>
      </c>
      <c r="M429" s="31">
        <f>IF(tbl_subsample[[#This Row],[company_size]]="Small",1,IF(tbl_subsample[[#This Row],[company_size]]="Medium",2,3))</f>
        <v>2</v>
      </c>
      <c r="N429" s="31" t="s">
        <v>242</v>
      </c>
      <c r="O429" s="31" t="s">
        <v>278</v>
      </c>
      <c r="P429" s="31" t="s">
        <v>290</v>
      </c>
    </row>
    <row r="430" spans="1:16" ht="19.2" x14ac:dyDescent="0.45">
      <c r="A430" s="27">
        <v>2022</v>
      </c>
      <c r="B430" s="25" t="s">
        <v>213</v>
      </c>
      <c r="C430" s="25">
        <v>3</v>
      </c>
      <c r="D430" s="25" t="s">
        <v>218</v>
      </c>
      <c r="E430" s="25" t="s">
        <v>32</v>
      </c>
      <c r="F430" s="26">
        <v>190000</v>
      </c>
      <c r="G430" s="27" t="s">
        <v>20</v>
      </c>
      <c r="H430" s="26">
        <v>190000</v>
      </c>
      <c r="I430" s="27" t="s">
        <v>21</v>
      </c>
      <c r="J430" s="27" t="s">
        <v>244</v>
      </c>
      <c r="K430" s="28">
        <v>100</v>
      </c>
      <c r="L430" s="27" t="s">
        <v>21</v>
      </c>
      <c r="M430" s="27">
        <f>IF(tbl_subsample[[#This Row],[company_size]]="Small",1,IF(tbl_subsample[[#This Row],[company_size]]="Medium",2,3))</f>
        <v>2</v>
      </c>
      <c r="N430" s="27" t="s">
        <v>242</v>
      </c>
      <c r="O430" s="27" t="s">
        <v>278</v>
      </c>
      <c r="P430" s="27" t="s">
        <v>290</v>
      </c>
    </row>
    <row r="431" spans="1:16" ht="19.2" x14ac:dyDescent="0.45">
      <c r="A431" s="31">
        <v>2022</v>
      </c>
      <c r="B431" s="29" t="s">
        <v>213</v>
      </c>
      <c r="C431" s="29">
        <v>3</v>
      </c>
      <c r="D431" s="29" t="s">
        <v>218</v>
      </c>
      <c r="E431" s="29" t="s">
        <v>45</v>
      </c>
      <c r="F431" s="30">
        <v>190000</v>
      </c>
      <c r="G431" s="31" t="s">
        <v>20</v>
      </c>
      <c r="H431" s="30">
        <v>190000</v>
      </c>
      <c r="I431" s="31" t="s">
        <v>21</v>
      </c>
      <c r="J431" s="31" t="s">
        <v>244</v>
      </c>
      <c r="K431" s="32">
        <v>100</v>
      </c>
      <c r="L431" s="31" t="s">
        <v>21</v>
      </c>
      <c r="M431" s="31">
        <f>IF(tbl_subsample[[#This Row],[company_size]]="Small",1,IF(tbl_subsample[[#This Row],[company_size]]="Medium",2,3))</f>
        <v>2</v>
      </c>
      <c r="N431" s="31" t="s">
        <v>242</v>
      </c>
      <c r="O431" s="31" t="s">
        <v>278</v>
      </c>
      <c r="P431" s="31" t="s">
        <v>290</v>
      </c>
    </row>
    <row r="432" spans="1:16" ht="19.2" x14ac:dyDescent="0.45">
      <c r="A432" s="27">
        <v>2022</v>
      </c>
      <c r="B432" s="25" t="s">
        <v>215</v>
      </c>
      <c r="C432" s="25">
        <v>1</v>
      </c>
      <c r="D432" s="25" t="s">
        <v>218</v>
      </c>
      <c r="E432" s="25" t="s">
        <v>35</v>
      </c>
      <c r="F432" s="26">
        <v>189750</v>
      </c>
      <c r="G432" s="27" t="s">
        <v>20</v>
      </c>
      <c r="H432" s="26">
        <v>189750</v>
      </c>
      <c r="I432" s="27" t="s">
        <v>21</v>
      </c>
      <c r="J432" s="27" t="s">
        <v>243</v>
      </c>
      <c r="K432" s="28">
        <v>0</v>
      </c>
      <c r="L432" s="27" t="s">
        <v>21</v>
      </c>
      <c r="M432" s="27">
        <f>IF(tbl_subsample[[#This Row],[company_size]]="Small",1,IF(tbl_subsample[[#This Row],[company_size]]="Medium",2,3))</f>
        <v>2</v>
      </c>
      <c r="N432" s="27" t="s">
        <v>242</v>
      </c>
      <c r="O432" s="27" t="s">
        <v>278</v>
      </c>
      <c r="P432" s="27" t="s">
        <v>290</v>
      </c>
    </row>
    <row r="433" spans="1:16" ht="19.2" x14ac:dyDescent="0.45">
      <c r="A433" s="31">
        <v>2022</v>
      </c>
      <c r="B433" s="29" t="s">
        <v>213</v>
      </c>
      <c r="C433" s="29">
        <v>3</v>
      </c>
      <c r="D433" s="29" t="s">
        <v>218</v>
      </c>
      <c r="E433" s="29" t="s">
        <v>35</v>
      </c>
      <c r="F433" s="30">
        <v>189650</v>
      </c>
      <c r="G433" s="31" t="s">
        <v>20</v>
      </c>
      <c r="H433" s="30">
        <v>189650</v>
      </c>
      <c r="I433" s="31" t="s">
        <v>21</v>
      </c>
      <c r="J433" s="31" t="s">
        <v>243</v>
      </c>
      <c r="K433" s="32">
        <v>0</v>
      </c>
      <c r="L433" s="31" t="s">
        <v>21</v>
      </c>
      <c r="M433" s="31">
        <f>IF(tbl_subsample[[#This Row],[company_size]]="Small",1,IF(tbl_subsample[[#This Row],[company_size]]="Medium",2,3))</f>
        <v>2</v>
      </c>
      <c r="N433" s="31" t="s">
        <v>242</v>
      </c>
      <c r="O433" s="31" t="s">
        <v>278</v>
      </c>
      <c r="P433" s="31" t="s">
        <v>290</v>
      </c>
    </row>
    <row r="434" spans="1:16" ht="19.2" x14ac:dyDescent="0.45">
      <c r="A434" s="27">
        <v>2022</v>
      </c>
      <c r="B434" s="25" t="s">
        <v>213</v>
      </c>
      <c r="C434" s="25">
        <v>3</v>
      </c>
      <c r="D434" s="25" t="s">
        <v>218</v>
      </c>
      <c r="E434" s="25" t="s">
        <v>35</v>
      </c>
      <c r="F434" s="26">
        <v>189650</v>
      </c>
      <c r="G434" s="27" t="s">
        <v>20</v>
      </c>
      <c r="H434" s="26">
        <v>189650</v>
      </c>
      <c r="I434" s="27" t="s">
        <v>21</v>
      </c>
      <c r="J434" s="27" t="s">
        <v>243</v>
      </c>
      <c r="K434" s="28">
        <v>0</v>
      </c>
      <c r="L434" s="27" t="s">
        <v>21</v>
      </c>
      <c r="M434" s="27">
        <f>IF(tbl_subsample[[#This Row],[company_size]]="Small",1,IF(tbl_subsample[[#This Row],[company_size]]="Medium",2,3))</f>
        <v>2</v>
      </c>
      <c r="N434" s="27" t="s">
        <v>242</v>
      </c>
      <c r="O434" s="27" t="s">
        <v>278</v>
      </c>
      <c r="P434" s="27" t="s">
        <v>290</v>
      </c>
    </row>
    <row r="435" spans="1:16" ht="19.2" x14ac:dyDescent="0.45">
      <c r="A435" s="31">
        <v>2022</v>
      </c>
      <c r="B435" s="29" t="s">
        <v>213</v>
      </c>
      <c r="C435" s="29">
        <v>3</v>
      </c>
      <c r="D435" s="29" t="s">
        <v>218</v>
      </c>
      <c r="E435" s="29" t="s">
        <v>35</v>
      </c>
      <c r="F435" s="30">
        <v>189650</v>
      </c>
      <c r="G435" s="31" t="s">
        <v>20</v>
      </c>
      <c r="H435" s="30">
        <v>189650</v>
      </c>
      <c r="I435" s="31" t="s">
        <v>21</v>
      </c>
      <c r="J435" s="31" t="s">
        <v>243</v>
      </c>
      <c r="K435" s="32">
        <v>0</v>
      </c>
      <c r="L435" s="31" t="s">
        <v>21</v>
      </c>
      <c r="M435" s="31">
        <f>IF(tbl_subsample[[#This Row],[company_size]]="Small",1,IF(tbl_subsample[[#This Row],[company_size]]="Medium",2,3))</f>
        <v>2</v>
      </c>
      <c r="N435" s="31" t="s">
        <v>242</v>
      </c>
      <c r="O435" s="31" t="s">
        <v>278</v>
      </c>
      <c r="P435" s="31" t="s">
        <v>290</v>
      </c>
    </row>
    <row r="436" spans="1:16" ht="19.2" x14ac:dyDescent="0.45">
      <c r="A436" s="27">
        <v>2022</v>
      </c>
      <c r="B436" s="25" t="s">
        <v>213</v>
      </c>
      <c r="C436" s="25">
        <v>3</v>
      </c>
      <c r="D436" s="25" t="s">
        <v>218</v>
      </c>
      <c r="E436" s="25" t="s">
        <v>69</v>
      </c>
      <c r="F436" s="26">
        <v>189500</v>
      </c>
      <c r="G436" s="27" t="s">
        <v>20</v>
      </c>
      <c r="H436" s="26">
        <v>189500</v>
      </c>
      <c r="I436" s="27" t="s">
        <v>21</v>
      </c>
      <c r="J436" s="27" t="s">
        <v>244</v>
      </c>
      <c r="K436" s="28">
        <v>100</v>
      </c>
      <c r="L436" s="27" t="s">
        <v>21</v>
      </c>
      <c r="M436" s="27">
        <f>IF(tbl_subsample[[#This Row],[company_size]]="Small",1,IF(tbl_subsample[[#This Row],[company_size]]="Medium",2,3))</f>
        <v>3</v>
      </c>
      <c r="N436" s="27" t="s">
        <v>240</v>
      </c>
      <c r="O436" s="27" t="s">
        <v>278</v>
      </c>
      <c r="P436" s="27" t="s">
        <v>290</v>
      </c>
    </row>
    <row r="437" spans="1:16" ht="19.2" x14ac:dyDescent="0.45">
      <c r="A437" s="31">
        <v>2022</v>
      </c>
      <c r="B437" s="29" t="s">
        <v>213</v>
      </c>
      <c r="C437" s="29">
        <v>3</v>
      </c>
      <c r="D437" s="29" t="s">
        <v>218</v>
      </c>
      <c r="E437" s="29" t="s">
        <v>37</v>
      </c>
      <c r="F437" s="30">
        <v>188700</v>
      </c>
      <c r="G437" s="31" t="s">
        <v>20</v>
      </c>
      <c r="H437" s="30">
        <v>188700</v>
      </c>
      <c r="I437" s="31" t="s">
        <v>21</v>
      </c>
      <c r="J437" s="31" t="s">
        <v>244</v>
      </c>
      <c r="K437" s="32">
        <v>100</v>
      </c>
      <c r="L437" s="31" t="s">
        <v>21</v>
      </c>
      <c r="M437" s="31">
        <f>IF(tbl_subsample[[#This Row],[company_size]]="Small",1,IF(tbl_subsample[[#This Row],[company_size]]="Medium",2,3))</f>
        <v>2</v>
      </c>
      <c r="N437" s="31" t="s">
        <v>242</v>
      </c>
      <c r="O437" s="31" t="s">
        <v>278</v>
      </c>
      <c r="P437" s="31" t="s">
        <v>290</v>
      </c>
    </row>
    <row r="438" spans="1:16" ht="19.2" x14ac:dyDescent="0.45">
      <c r="A438" s="27">
        <v>2022</v>
      </c>
      <c r="B438" s="25" t="s">
        <v>213</v>
      </c>
      <c r="C438" s="25">
        <v>3</v>
      </c>
      <c r="D438" s="25" t="s">
        <v>218</v>
      </c>
      <c r="E438" s="25" t="s">
        <v>37</v>
      </c>
      <c r="F438" s="26">
        <v>188100</v>
      </c>
      <c r="G438" s="27" t="s">
        <v>20</v>
      </c>
      <c r="H438" s="26">
        <v>188100</v>
      </c>
      <c r="I438" s="27" t="s">
        <v>21</v>
      </c>
      <c r="J438" s="27" t="s">
        <v>243</v>
      </c>
      <c r="K438" s="28">
        <v>0</v>
      </c>
      <c r="L438" s="27" t="s">
        <v>21</v>
      </c>
      <c r="M438" s="27">
        <f>IF(tbl_subsample[[#This Row],[company_size]]="Small",1,IF(tbl_subsample[[#This Row],[company_size]]="Medium",2,3))</f>
        <v>2</v>
      </c>
      <c r="N438" s="27" t="s">
        <v>242</v>
      </c>
      <c r="O438" s="27" t="s">
        <v>278</v>
      </c>
      <c r="P438" s="27" t="s">
        <v>290</v>
      </c>
    </row>
    <row r="439" spans="1:16" ht="19.2" x14ac:dyDescent="0.45">
      <c r="A439" s="31">
        <v>2022</v>
      </c>
      <c r="B439" s="29" t="s">
        <v>213</v>
      </c>
      <c r="C439" s="29">
        <v>3</v>
      </c>
      <c r="D439" s="29" t="s">
        <v>218</v>
      </c>
      <c r="E439" s="29" t="s">
        <v>35</v>
      </c>
      <c r="F439" s="30">
        <v>187200</v>
      </c>
      <c r="G439" s="31" t="s">
        <v>20</v>
      </c>
      <c r="H439" s="30">
        <v>187200</v>
      </c>
      <c r="I439" s="31" t="s">
        <v>24</v>
      </c>
      <c r="J439" s="31" t="s">
        <v>244</v>
      </c>
      <c r="K439" s="32">
        <v>100</v>
      </c>
      <c r="L439" s="31" t="s">
        <v>24</v>
      </c>
      <c r="M439" s="31">
        <f>IF(tbl_subsample[[#This Row],[company_size]]="Small",1,IF(tbl_subsample[[#This Row],[company_size]]="Medium",2,3))</f>
        <v>2</v>
      </c>
      <c r="N439" s="31" t="s">
        <v>242</v>
      </c>
      <c r="O439" s="31" t="s">
        <v>278</v>
      </c>
      <c r="P439" s="31" t="s">
        <v>290</v>
      </c>
    </row>
    <row r="440" spans="1:16" ht="19.2" x14ac:dyDescent="0.45">
      <c r="A440" s="27">
        <v>2022</v>
      </c>
      <c r="B440" s="25" t="s">
        <v>216</v>
      </c>
      <c r="C440" s="25">
        <v>4</v>
      </c>
      <c r="D440" s="25" t="s">
        <v>218</v>
      </c>
      <c r="E440" s="25" t="s">
        <v>37</v>
      </c>
      <c r="F440" s="26">
        <v>187200</v>
      </c>
      <c r="G440" s="27" t="s">
        <v>20</v>
      </c>
      <c r="H440" s="26">
        <v>187200</v>
      </c>
      <c r="I440" s="27" t="s">
        <v>21</v>
      </c>
      <c r="J440" s="27" t="s">
        <v>244</v>
      </c>
      <c r="K440" s="28">
        <v>100</v>
      </c>
      <c r="L440" s="27" t="s">
        <v>21</v>
      </c>
      <c r="M440" s="27">
        <f>IF(tbl_subsample[[#This Row],[company_size]]="Small",1,IF(tbl_subsample[[#This Row],[company_size]]="Medium",2,3))</f>
        <v>2</v>
      </c>
      <c r="N440" s="27" t="s">
        <v>242</v>
      </c>
      <c r="O440" s="27" t="s">
        <v>278</v>
      </c>
      <c r="P440" s="27" t="s">
        <v>290</v>
      </c>
    </row>
    <row r="441" spans="1:16" ht="19.2" x14ac:dyDescent="0.45">
      <c r="A441" s="31">
        <v>2022</v>
      </c>
      <c r="B441" s="29" t="s">
        <v>214</v>
      </c>
      <c r="C441" s="29">
        <v>2</v>
      </c>
      <c r="D441" s="29" t="s">
        <v>218</v>
      </c>
      <c r="E441" s="29" t="s">
        <v>37</v>
      </c>
      <c r="F441" s="30">
        <v>187000</v>
      </c>
      <c r="G441" s="31" t="s">
        <v>20</v>
      </c>
      <c r="H441" s="30">
        <v>187000</v>
      </c>
      <c r="I441" s="31" t="s">
        <v>21</v>
      </c>
      <c r="J441" s="31" t="s">
        <v>244</v>
      </c>
      <c r="K441" s="32">
        <v>100</v>
      </c>
      <c r="L441" s="31" t="s">
        <v>21</v>
      </c>
      <c r="M441" s="31">
        <f>IF(tbl_subsample[[#This Row],[company_size]]="Small",1,IF(tbl_subsample[[#This Row],[company_size]]="Medium",2,3))</f>
        <v>2</v>
      </c>
      <c r="N441" s="31" t="s">
        <v>242</v>
      </c>
      <c r="O441" s="31" t="s">
        <v>278</v>
      </c>
      <c r="P441" s="31" t="s">
        <v>290</v>
      </c>
    </row>
    <row r="442" spans="1:16" ht="19.2" x14ac:dyDescent="0.45">
      <c r="A442" s="27">
        <v>2022</v>
      </c>
      <c r="B442" s="25" t="s">
        <v>213</v>
      </c>
      <c r="C442" s="25">
        <v>3</v>
      </c>
      <c r="D442" s="25" t="s">
        <v>218</v>
      </c>
      <c r="E442" s="25" t="s">
        <v>108</v>
      </c>
      <c r="F442" s="26">
        <v>186000</v>
      </c>
      <c r="G442" s="27" t="s">
        <v>20</v>
      </c>
      <c r="H442" s="26">
        <v>186000</v>
      </c>
      <c r="I442" s="27" t="s">
        <v>21</v>
      </c>
      <c r="J442" s="27" t="s">
        <v>244</v>
      </c>
      <c r="K442" s="28">
        <v>100</v>
      </c>
      <c r="L442" s="27" t="s">
        <v>21</v>
      </c>
      <c r="M442" s="27">
        <f>IF(tbl_subsample[[#This Row],[company_size]]="Small",1,IF(tbl_subsample[[#This Row],[company_size]]="Medium",2,3))</f>
        <v>2</v>
      </c>
      <c r="N442" s="27" t="s">
        <v>242</v>
      </c>
      <c r="O442" s="27" t="s">
        <v>278</v>
      </c>
      <c r="P442" s="27" t="s">
        <v>290</v>
      </c>
    </row>
    <row r="443" spans="1:16" ht="19.2" x14ac:dyDescent="0.45">
      <c r="A443" s="31">
        <v>2022</v>
      </c>
      <c r="B443" s="29" t="s">
        <v>213</v>
      </c>
      <c r="C443" s="29">
        <v>3</v>
      </c>
      <c r="D443" s="29" t="s">
        <v>218</v>
      </c>
      <c r="E443" s="29" t="s">
        <v>35</v>
      </c>
      <c r="F443" s="30">
        <v>186000</v>
      </c>
      <c r="G443" s="31" t="s">
        <v>20</v>
      </c>
      <c r="H443" s="30">
        <v>186000</v>
      </c>
      <c r="I443" s="31" t="s">
        <v>21</v>
      </c>
      <c r="J443" s="31" t="s">
        <v>244</v>
      </c>
      <c r="K443" s="32">
        <v>100</v>
      </c>
      <c r="L443" s="31" t="s">
        <v>21</v>
      </c>
      <c r="M443" s="31">
        <f>IF(tbl_subsample[[#This Row],[company_size]]="Small",1,IF(tbl_subsample[[#This Row],[company_size]]="Medium",2,3))</f>
        <v>2</v>
      </c>
      <c r="N443" s="31" t="s">
        <v>242</v>
      </c>
      <c r="O443" s="31" t="s">
        <v>278</v>
      </c>
      <c r="P443" s="31" t="s">
        <v>290</v>
      </c>
    </row>
    <row r="444" spans="1:16" ht="19.2" x14ac:dyDescent="0.45">
      <c r="A444" s="27">
        <v>2022</v>
      </c>
      <c r="B444" s="25" t="s">
        <v>213</v>
      </c>
      <c r="C444" s="25">
        <v>3</v>
      </c>
      <c r="D444" s="25" t="s">
        <v>218</v>
      </c>
      <c r="E444" s="25" t="s">
        <v>23</v>
      </c>
      <c r="F444" s="26">
        <v>186000</v>
      </c>
      <c r="G444" s="27" t="s">
        <v>20</v>
      </c>
      <c r="H444" s="26">
        <v>186000</v>
      </c>
      <c r="I444" s="27" t="s">
        <v>21</v>
      </c>
      <c r="J444" s="27" t="s">
        <v>243</v>
      </c>
      <c r="K444" s="28">
        <v>0</v>
      </c>
      <c r="L444" s="27" t="s">
        <v>21</v>
      </c>
      <c r="M444" s="27">
        <f>IF(tbl_subsample[[#This Row],[company_size]]="Small",1,IF(tbl_subsample[[#This Row],[company_size]]="Medium",2,3))</f>
        <v>2</v>
      </c>
      <c r="N444" s="27" t="s">
        <v>242</v>
      </c>
      <c r="O444" s="27" t="s">
        <v>278</v>
      </c>
      <c r="P444" s="27" t="s">
        <v>290</v>
      </c>
    </row>
    <row r="445" spans="1:16" ht="19.2" x14ac:dyDescent="0.45">
      <c r="A445" s="31">
        <v>2022</v>
      </c>
      <c r="B445" s="29" t="s">
        <v>213</v>
      </c>
      <c r="C445" s="29">
        <v>3</v>
      </c>
      <c r="D445" s="29" t="s">
        <v>218</v>
      </c>
      <c r="E445" s="29" t="s">
        <v>37</v>
      </c>
      <c r="F445" s="30">
        <v>185900</v>
      </c>
      <c r="G445" s="31" t="s">
        <v>20</v>
      </c>
      <c r="H445" s="30">
        <v>185900</v>
      </c>
      <c r="I445" s="31" t="s">
        <v>21</v>
      </c>
      <c r="J445" s="31" t="s">
        <v>243</v>
      </c>
      <c r="K445" s="32">
        <v>0</v>
      </c>
      <c r="L445" s="31" t="s">
        <v>21</v>
      </c>
      <c r="M445" s="31">
        <f>IF(tbl_subsample[[#This Row],[company_size]]="Small",1,IF(tbl_subsample[[#This Row],[company_size]]="Medium",2,3))</f>
        <v>2</v>
      </c>
      <c r="N445" s="31" t="s">
        <v>242</v>
      </c>
      <c r="O445" s="31" t="s">
        <v>278</v>
      </c>
      <c r="P445" s="31" t="s">
        <v>290</v>
      </c>
    </row>
    <row r="446" spans="1:16" ht="19.2" x14ac:dyDescent="0.45">
      <c r="A446" s="27">
        <v>2022</v>
      </c>
      <c r="B446" s="25" t="s">
        <v>213</v>
      </c>
      <c r="C446" s="25">
        <v>3</v>
      </c>
      <c r="D446" s="25" t="s">
        <v>218</v>
      </c>
      <c r="E446" s="25" t="s">
        <v>23</v>
      </c>
      <c r="F446" s="26">
        <v>185900</v>
      </c>
      <c r="G446" s="27" t="s">
        <v>20</v>
      </c>
      <c r="H446" s="26">
        <v>185900</v>
      </c>
      <c r="I446" s="27" t="s">
        <v>21</v>
      </c>
      <c r="J446" s="27" t="s">
        <v>243</v>
      </c>
      <c r="K446" s="28">
        <v>0</v>
      </c>
      <c r="L446" s="27" t="s">
        <v>21</v>
      </c>
      <c r="M446" s="27">
        <f>IF(tbl_subsample[[#This Row],[company_size]]="Small",1,IF(tbl_subsample[[#This Row],[company_size]]="Medium",2,3))</f>
        <v>2</v>
      </c>
      <c r="N446" s="27" t="s">
        <v>242</v>
      </c>
      <c r="O446" s="27" t="s">
        <v>278</v>
      </c>
      <c r="P446" s="27" t="s">
        <v>290</v>
      </c>
    </row>
    <row r="447" spans="1:16" ht="19.2" x14ac:dyDescent="0.45">
      <c r="A447" s="31">
        <v>2022</v>
      </c>
      <c r="B447" s="29" t="s">
        <v>213</v>
      </c>
      <c r="C447" s="29">
        <v>3</v>
      </c>
      <c r="D447" s="29" t="s">
        <v>218</v>
      </c>
      <c r="E447" s="29" t="s">
        <v>37</v>
      </c>
      <c r="F447" s="30">
        <v>185900</v>
      </c>
      <c r="G447" s="31" t="s">
        <v>20</v>
      </c>
      <c r="H447" s="30">
        <v>185900</v>
      </c>
      <c r="I447" s="31" t="s">
        <v>21</v>
      </c>
      <c r="J447" s="31" t="s">
        <v>243</v>
      </c>
      <c r="K447" s="32">
        <v>0</v>
      </c>
      <c r="L447" s="31" t="s">
        <v>21</v>
      </c>
      <c r="M447" s="31">
        <f>IF(tbl_subsample[[#This Row],[company_size]]="Small",1,IF(tbl_subsample[[#This Row],[company_size]]="Medium",2,3))</f>
        <v>2</v>
      </c>
      <c r="N447" s="31" t="s">
        <v>242</v>
      </c>
      <c r="O447" s="31" t="s">
        <v>278</v>
      </c>
      <c r="P447" s="31" t="s">
        <v>290</v>
      </c>
    </row>
    <row r="448" spans="1:16" ht="19.2" x14ac:dyDescent="0.45">
      <c r="A448" s="27">
        <v>2022</v>
      </c>
      <c r="B448" s="25" t="s">
        <v>213</v>
      </c>
      <c r="C448" s="25">
        <v>3</v>
      </c>
      <c r="D448" s="25" t="s">
        <v>218</v>
      </c>
      <c r="E448" s="25" t="s">
        <v>23</v>
      </c>
      <c r="F448" s="26">
        <v>185900</v>
      </c>
      <c r="G448" s="27" t="s">
        <v>20</v>
      </c>
      <c r="H448" s="26">
        <v>185900</v>
      </c>
      <c r="I448" s="27" t="s">
        <v>21</v>
      </c>
      <c r="J448" s="27" t="s">
        <v>243</v>
      </c>
      <c r="K448" s="28">
        <v>0</v>
      </c>
      <c r="L448" s="27" t="s">
        <v>21</v>
      </c>
      <c r="M448" s="27">
        <f>IF(tbl_subsample[[#This Row],[company_size]]="Small",1,IF(tbl_subsample[[#This Row],[company_size]]="Medium",2,3))</f>
        <v>2</v>
      </c>
      <c r="N448" s="27" t="s">
        <v>242</v>
      </c>
      <c r="O448" s="27" t="s">
        <v>278</v>
      </c>
      <c r="P448" s="27" t="s">
        <v>290</v>
      </c>
    </row>
    <row r="449" spans="1:16" ht="19.2" x14ac:dyDescent="0.45">
      <c r="A449" s="31">
        <v>2022</v>
      </c>
      <c r="B449" s="29" t="s">
        <v>213</v>
      </c>
      <c r="C449" s="29">
        <v>3</v>
      </c>
      <c r="D449" s="29" t="s">
        <v>218</v>
      </c>
      <c r="E449" s="29" t="s">
        <v>23</v>
      </c>
      <c r="F449" s="30">
        <v>185900</v>
      </c>
      <c r="G449" s="31" t="s">
        <v>20</v>
      </c>
      <c r="H449" s="30">
        <v>185900</v>
      </c>
      <c r="I449" s="31" t="s">
        <v>21</v>
      </c>
      <c r="J449" s="31" t="s">
        <v>243</v>
      </c>
      <c r="K449" s="32">
        <v>0</v>
      </c>
      <c r="L449" s="31" t="s">
        <v>21</v>
      </c>
      <c r="M449" s="31">
        <f>IF(tbl_subsample[[#This Row],[company_size]]="Small",1,IF(tbl_subsample[[#This Row],[company_size]]="Medium",2,3))</f>
        <v>2</v>
      </c>
      <c r="N449" s="31" t="s">
        <v>242</v>
      </c>
      <c r="O449" s="31" t="s">
        <v>278</v>
      </c>
      <c r="P449" s="31" t="s">
        <v>290</v>
      </c>
    </row>
    <row r="450" spans="1:16" ht="19.2" x14ac:dyDescent="0.45">
      <c r="A450" s="27">
        <v>2022</v>
      </c>
      <c r="B450" s="25" t="s">
        <v>213</v>
      </c>
      <c r="C450" s="25">
        <v>3</v>
      </c>
      <c r="D450" s="25" t="s">
        <v>218</v>
      </c>
      <c r="E450" s="25" t="s">
        <v>37</v>
      </c>
      <c r="F450" s="26">
        <v>185900</v>
      </c>
      <c r="G450" s="27" t="s">
        <v>20</v>
      </c>
      <c r="H450" s="26">
        <v>185900</v>
      </c>
      <c r="I450" s="27" t="s">
        <v>21</v>
      </c>
      <c r="J450" s="27" t="s">
        <v>243</v>
      </c>
      <c r="K450" s="28">
        <v>0</v>
      </c>
      <c r="L450" s="27" t="s">
        <v>21</v>
      </c>
      <c r="M450" s="27">
        <f>IF(tbl_subsample[[#This Row],[company_size]]="Small",1,IF(tbl_subsample[[#This Row],[company_size]]="Medium",2,3))</f>
        <v>2</v>
      </c>
      <c r="N450" s="27" t="s">
        <v>242</v>
      </c>
      <c r="O450" s="27" t="s">
        <v>278</v>
      </c>
      <c r="P450" s="27" t="s">
        <v>290</v>
      </c>
    </row>
    <row r="451" spans="1:16" ht="19.2" x14ac:dyDescent="0.45">
      <c r="A451" s="31">
        <v>2022</v>
      </c>
      <c r="B451" s="29" t="s">
        <v>213</v>
      </c>
      <c r="C451" s="29">
        <v>3</v>
      </c>
      <c r="D451" s="29" t="s">
        <v>218</v>
      </c>
      <c r="E451" s="29" t="s">
        <v>23</v>
      </c>
      <c r="F451" s="30">
        <v>185900</v>
      </c>
      <c r="G451" s="31" t="s">
        <v>20</v>
      </c>
      <c r="H451" s="30">
        <v>185900</v>
      </c>
      <c r="I451" s="31" t="s">
        <v>21</v>
      </c>
      <c r="J451" s="31" t="s">
        <v>243</v>
      </c>
      <c r="K451" s="32">
        <v>0</v>
      </c>
      <c r="L451" s="31" t="s">
        <v>21</v>
      </c>
      <c r="M451" s="31">
        <f>IF(tbl_subsample[[#This Row],[company_size]]="Small",1,IF(tbl_subsample[[#This Row],[company_size]]="Medium",2,3))</f>
        <v>2</v>
      </c>
      <c r="N451" s="31" t="s">
        <v>242</v>
      </c>
      <c r="O451" s="31" t="s">
        <v>278</v>
      </c>
      <c r="P451" s="31" t="s">
        <v>290</v>
      </c>
    </row>
    <row r="452" spans="1:16" ht="19.2" x14ac:dyDescent="0.45">
      <c r="A452" s="27">
        <v>2022</v>
      </c>
      <c r="B452" s="25" t="s">
        <v>213</v>
      </c>
      <c r="C452" s="25">
        <v>3</v>
      </c>
      <c r="D452" s="25" t="s">
        <v>218</v>
      </c>
      <c r="E452" s="25" t="s">
        <v>23</v>
      </c>
      <c r="F452" s="26">
        <v>185900</v>
      </c>
      <c r="G452" s="27" t="s">
        <v>20</v>
      </c>
      <c r="H452" s="26">
        <v>185900</v>
      </c>
      <c r="I452" s="27" t="s">
        <v>21</v>
      </c>
      <c r="J452" s="27" t="s">
        <v>243</v>
      </c>
      <c r="K452" s="28">
        <v>0</v>
      </c>
      <c r="L452" s="27" t="s">
        <v>21</v>
      </c>
      <c r="M452" s="27">
        <f>IF(tbl_subsample[[#This Row],[company_size]]="Small",1,IF(tbl_subsample[[#This Row],[company_size]]="Medium",2,3))</f>
        <v>2</v>
      </c>
      <c r="N452" s="27" t="s">
        <v>242</v>
      </c>
      <c r="O452" s="27" t="s">
        <v>278</v>
      </c>
      <c r="P452" s="27" t="s">
        <v>290</v>
      </c>
    </row>
    <row r="453" spans="1:16" ht="19.2" x14ac:dyDescent="0.45">
      <c r="A453" s="31">
        <v>2022</v>
      </c>
      <c r="B453" s="29" t="s">
        <v>213</v>
      </c>
      <c r="C453" s="29">
        <v>3</v>
      </c>
      <c r="D453" s="29" t="s">
        <v>218</v>
      </c>
      <c r="E453" s="29" t="s">
        <v>23</v>
      </c>
      <c r="F453" s="30">
        <v>185900</v>
      </c>
      <c r="G453" s="31" t="s">
        <v>20</v>
      </c>
      <c r="H453" s="30">
        <v>185900</v>
      </c>
      <c r="I453" s="31" t="s">
        <v>21</v>
      </c>
      <c r="J453" s="31" t="s">
        <v>243</v>
      </c>
      <c r="K453" s="32">
        <v>0</v>
      </c>
      <c r="L453" s="31" t="s">
        <v>21</v>
      </c>
      <c r="M453" s="31">
        <f>IF(tbl_subsample[[#This Row],[company_size]]="Small",1,IF(tbl_subsample[[#This Row],[company_size]]="Medium",2,3))</f>
        <v>2</v>
      </c>
      <c r="N453" s="31" t="s">
        <v>242</v>
      </c>
      <c r="O453" s="31" t="s">
        <v>278</v>
      </c>
      <c r="P453" s="31" t="s">
        <v>290</v>
      </c>
    </row>
    <row r="454" spans="1:16" ht="19.2" x14ac:dyDescent="0.45">
      <c r="A454" s="27">
        <v>2022</v>
      </c>
      <c r="B454" s="25" t="s">
        <v>213</v>
      </c>
      <c r="C454" s="25">
        <v>3</v>
      </c>
      <c r="D454" s="25" t="s">
        <v>218</v>
      </c>
      <c r="E454" s="25" t="s">
        <v>23</v>
      </c>
      <c r="F454" s="26">
        <v>185900</v>
      </c>
      <c r="G454" s="27" t="s">
        <v>20</v>
      </c>
      <c r="H454" s="26">
        <v>185900</v>
      </c>
      <c r="I454" s="27" t="s">
        <v>21</v>
      </c>
      <c r="J454" s="27" t="s">
        <v>243</v>
      </c>
      <c r="K454" s="28">
        <v>0</v>
      </c>
      <c r="L454" s="27" t="s">
        <v>21</v>
      </c>
      <c r="M454" s="27">
        <f>IF(tbl_subsample[[#This Row],[company_size]]="Small",1,IF(tbl_subsample[[#This Row],[company_size]]="Medium",2,3))</f>
        <v>2</v>
      </c>
      <c r="N454" s="27" t="s">
        <v>242</v>
      </c>
      <c r="O454" s="27" t="s">
        <v>278</v>
      </c>
      <c r="P454" s="27" t="s">
        <v>290</v>
      </c>
    </row>
    <row r="455" spans="1:16" ht="19.2" x14ac:dyDescent="0.45">
      <c r="A455" s="31">
        <v>2022</v>
      </c>
      <c r="B455" s="29" t="s">
        <v>213</v>
      </c>
      <c r="C455" s="29">
        <v>3</v>
      </c>
      <c r="D455" s="29" t="s">
        <v>218</v>
      </c>
      <c r="E455" s="29" t="s">
        <v>23</v>
      </c>
      <c r="F455" s="30">
        <v>185900</v>
      </c>
      <c r="G455" s="31" t="s">
        <v>20</v>
      </c>
      <c r="H455" s="30">
        <v>185900</v>
      </c>
      <c r="I455" s="31" t="s">
        <v>21</v>
      </c>
      <c r="J455" s="31" t="s">
        <v>243</v>
      </c>
      <c r="K455" s="32">
        <v>0</v>
      </c>
      <c r="L455" s="31" t="s">
        <v>21</v>
      </c>
      <c r="M455" s="31">
        <f>IF(tbl_subsample[[#This Row],[company_size]]="Small",1,IF(tbl_subsample[[#This Row],[company_size]]="Medium",2,3))</f>
        <v>2</v>
      </c>
      <c r="N455" s="31" t="s">
        <v>242</v>
      </c>
      <c r="O455" s="31" t="s">
        <v>278</v>
      </c>
      <c r="P455" s="31" t="s">
        <v>290</v>
      </c>
    </row>
    <row r="456" spans="1:16" ht="19.2" x14ac:dyDescent="0.45">
      <c r="A456" s="27">
        <v>2022</v>
      </c>
      <c r="B456" s="25" t="s">
        <v>213</v>
      </c>
      <c r="C456" s="25">
        <v>3</v>
      </c>
      <c r="D456" s="25" t="s">
        <v>218</v>
      </c>
      <c r="E456" s="25" t="s">
        <v>37</v>
      </c>
      <c r="F456" s="26">
        <v>185900</v>
      </c>
      <c r="G456" s="27" t="s">
        <v>20</v>
      </c>
      <c r="H456" s="26">
        <v>185900</v>
      </c>
      <c r="I456" s="27" t="s">
        <v>21</v>
      </c>
      <c r="J456" s="27" t="s">
        <v>243</v>
      </c>
      <c r="K456" s="28">
        <v>0</v>
      </c>
      <c r="L456" s="27" t="s">
        <v>21</v>
      </c>
      <c r="M456" s="27">
        <f>IF(tbl_subsample[[#This Row],[company_size]]="Small",1,IF(tbl_subsample[[#This Row],[company_size]]="Medium",2,3))</f>
        <v>2</v>
      </c>
      <c r="N456" s="27" t="s">
        <v>242</v>
      </c>
      <c r="O456" s="27" t="s">
        <v>278</v>
      </c>
      <c r="P456" s="27" t="s">
        <v>290</v>
      </c>
    </row>
    <row r="457" spans="1:16" ht="19.2" x14ac:dyDescent="0.45">
      <c r="A457" s="31">
        <v>2022</v>
      </c>
      <c r="B457" s="29" t="s">
        <v>213</v>
      </c>
      <c r="C457" s="29">
        <v>3</v>
      </c>
      <c r="D457" s="29" t="s">
        <v>218</v>
      </c>
      <c r="E457" s="29" t="s">
        <v>23</v>
      </c>
      <c r="F457" s="30">
        <v>185900</v>
      </c>
      <c r="G457" s="31" t="s">
        <v>20</v>
      </c>
      <c r="H457" s="30">
        <v>185900</v>
      </c>
      <c r="I457" s="31" t="s">
        <v>21</v>
      </c>
      <c r="J457" s="31" t="s">
        <v>243</v>
      </c>
      <c r="K457" s="32">
        <v>0</v>
      </c>
      <c r="L457" s="31" t="s">
        <v>21</v>
      </c>
      <c r="M457" s="31">
        <f>IF(tbl_subsample[[#This Row],[company_size]]="Small",1,IF(tbl_subsample[[#This Row],[company_size]]="Medium",2,3))</f>
        <v>2</v>
      </c>
      <c r="N457" s="31" t="s">
        <v>242</v>
      </c>
      <c r="O457" s="31" t="s">
        <v>278</v>
      </c>
      <c r="P457" s="31" t="s">
        <v>290</v>
      </c>
    </row>
    <row r="458" spans="1:16" ht="19.2" x14ac:dyDescent="0.45">
      <c r="A458" s="27">
        <v>2022</v>
      </c>
      <c r="B458" s="25" t="s">
        <v>213</v>
      </c>
      <c r="C458" s="25">
        <v>3</v>
      </c>
      <c r="D458" s="25" t="s">
        <v>218</v>
      </c>
      <c r="E458" s="25" t="s">
        <v>23</v>
      </c>
      <c r="F458" s="26">
        <v>185900</v>
      </c>
      <c r="G458" s="27" t="s">
        <v>20</v>
      </c>
      <c r="H458" s="26">
        <v>185900</v>
      </c>
      <c r="I458" s="27" t="s">
        <v>21</v>
      </c>
      <c r="J458" s="27" t="s">
        <v>243</v>
      </c>
      <c r="K458" s="28">
        <v>0</v>
      </c>
      <c r="L458" s="27" t="s">
        <v>21</v>
      </c>
      <c r="M458" s="27">
        <f>IF(tbl_subsample[[#This Row],[company_size]]="Small",1,IF(tbl_subsample[[#This Row],[company_size]]="Medium",2,3))</f>
        <v>2</v>
      </c>
      <c r="N458" s="27" t="s">
        <v>242</v>
      </c>
      <c r="O458" s="27" t="s">
        <v>278</v>
      </c>
      <c r="P458" s="27" t="s">
        <v>290</v>
      </c>
    </row>
    <row r="459" spans="1:16" ht="19.2" x14ac:dyDescent="0.45">
      <c r="A459" s="31">
        <v>2022</v>
      </c>
      <c r="B459" s="29" t="s">
        <v>213</v>
      </c>
      <c r="C459" s="29">
        <v>3</v>
      </c>
      <c r="D459" s="29" t="s">
        <v>218</v>
      </c>
      <c r="E459" s="29" t="s">
        <v>37</v>
      </c>
      <c r="F459" s="30">
        <v>185900</v>
      </c>
      <c r="G459" s="31" t="s">
        <v>20</v>
      </c>
      <c r="H459" s="30">
        <v>185900</v>
      </c>
      <c r="I459" s="31" t="s">
        <v>21</v>
      </c>
      <c r="J459" s="31" t="s">
        <v>243</v>
      </c>
      <c r="K459" s="32">
        <v>0</v>
      </c>
      <c r="L459" s="31" t="s">
        <v>21</v>
      </c>
      <c r="M459" s="31">
        <f>IF(tbl_subsample[[#This Row],[company_size]]="Small",1,IF(tbl_subsample[[#This Row],[company_size]]="Medium",2,3))</f>
        <v>2</v>
      </c>
      <c r="N459" s="31" t="s">
        <v>242</v>
      </c>
      <c r="O459" s="31" t="s">
        <v>278</v>
      </c>
      <c r="P459" s="31" t="s">
        <v>290</v>
      </c>
    </row>
    <row r="460" spans="1:16" ht="19.2" x14ac:dyDescent="0.45">
      <c r="A460" s="27">
        <v>2022</v>
      </c>
      <c r="B460" s="25" t="s">
        <v>213</v>
      </c>
      <c r="C460" s="25">
        <v>3</v>
      </c>
      <c r="D460" s="25" t="s">
        <v>218</v>
      </c>
      <c r="E460" s="25" t="s">
        <v>23</v>
      </c>
      <c r="F460" s="26">
        <v>185900</v>
      </c>
      <c r="G460" s="27" t="s">
        <v>20</v>
      </c>
      <c r="H460" s="26">
        <v>185900</v>
      </c>
      <c r="I460" s="27" t="s">
        <v>21</v>
      </c>
      <c r="J460" s="27" t="s">
        <v>243</v>
      </c>
      <c r="K460" s="28">
        <v>0</v>
      </c>
      <c r="L460" s="27" t="s">
        <v>21</v>
      </c>
      <c r="M460" s="27">
        <f>IF(tbl_subsample[[#This Row],[company_size]]="Small",1,IF(tbl_subsample[[#This Row],[company_size]]="Medium",2,3))</f>
        <v>2</v>
      </c>
      <c r="N460" s="27" t="s">
        <v>242</v>
      </c>
      <c r="O460" s="27" t="s">
        <v>278</v>
      </c>
      <c r="P460" s="27" t="s">
        <v>290</v>
      </c>
    </row>
    <row r="461" spans="1:16" ht="19.2" x14ac:dyDescent="0.45">
      <c r="A461" s="31">
        <v>2022</v>
      </c>
      <c r="B461" s="29" t="s">
        <v>213</v>
      </c>
      <c r="C461" s="29">
        <v>3</v>
      </c>
      <c r="D461" s="29" t="s">
        <v>218</v>
      </c>
      <c r="E461" s="29" t="s">
        <v>23</v>
      </c>
      <c r="F461" s="30">
        <v>185900</v>
      </c>
      <c r="G461" s="31" t="s">
        <v>20</v>
      </c>
      <c r="H461" s="30">
        <v>185900</v>
      </c>
      <c r="I461" s="31" t="s">
        <v>21</v>
      </c>
      <c r="J461" s="31" t="s">
        <v>243</v>
      </c>
      <c r="K461" s="32">
        <v>0</v>
      </c>
      <c r="L461" s="31" t="s">
        <v>21</v>
      </c>
      <c r="M461" s="31">
        <f>IF(tbl_subsample[[#This Row],[company_size]]="Small",1,IF(tbl_subsample[[#This Row],[company_size]]="Medium",2,3))</f>
        <v>2</v>
      </c>
      <c r="N461" s="31" t="s">
        <v>242</v>
      </c>
      <c r="O461" s="31" t="s">
        <v>278</v>
      </c>
      <c r="P461" s="31" t="s">
        <v>290</v>
      </c>
    </row>
    <row r="462" spans="1:16" ht="19.2" x14ac:dyDescent="0.45">
      <c r="A462" s="27">
        <v>2022</v>
      </c>
      <c r="B462" s="25" t="s">
        <v>213</v>
      </c>
      <c r="C462" s="25">
        <v>3</v>
      </c>
      <c r="D462" s="25" t="s">
        <v>218</v>
      </c>
      <c r="E462" s="25" t="s">
        <v>37</v>
      </c>
      <c r="F462" s="26">
        <v>185900</v>
      </c>
      <c r="G462" s="27" t="s">
        <v>20</v>
      </c>
      <c r="H462" s="26">
        <v>185900</v>
      </c>
      <c r="I462" s="27" t="s">
        <v>21</v>
      </c>
      <c r="J462" s="27" t="s">
        <v>243</v>
      </c>
      <c r="K462" s="28">
        <v>0</v>
      </c>
      <c r="L462" s="27" t="s">
        <v>21</v>
      </c>
      <c r="M462" s="27">
        <f>IF(tbl_subsample[[#This Row],[company_size]]="Small",1,IF(tbl_subsample[[#This Row],[company_size]]="Medium",2,3))</f>
        <v>2</v>
      </c>
      <c r="N462" s="27" t="s">
        <v>242</v>
      </c>
      <c r="O462" s="27" t="s">
        <v>278</v>
      </c>
      <c r="P462" s="27" t="s">
        <v>290</v>
      </c>
    </row>
    <row r="463" spans="1:16" ht="19.2" x14ac:dyDescent="0.45">
      <c r="A463" s="31">
        <v>2022</v>
      </c>
      <c r="B463" s="29" t="s">
        <v>213</v>
      </c>
      <c r="C463" s="29">
        <v>3</v>
      </c>
      <c r="D463" s="29" t="s">
        <v>218</v>
      </c>
      <c r="E463" s="29" t="s">
        <v>37</v>
      </c>
      <c r="F463" s="30">
        <v>185900</v>
      </c>
      <c r="G463" s="31" t="s">
        <v>20</v>
      </c>
      <c r="H463" s="30">
        <v>185900</v>
      </c>
      <c r="I463" s="31" t="s">
        <v>21</v>
      </c>
      <c r="J463" s="31" t="s">
        <v>243</v>
      </c>
      <c r="K463" s="32">
        <v>0</v>
      </c>
      <c r="L463" s="31" t="s">
        <v>21</v>
      </c>
      <c r="M463" s="31">
        <f>IF(tbl_subsample[[#This Row],[company_size]]="Small",1,IF(tbl_subsample[[#This Row],[company_size]]="Medium",2,3))</f>
        <v>2</v>
      </c>
      <c r="N463" s="31" t="s">
        <v>242</v>
      </c>
      <c r="O463" s="31" t="s">
        <v>278</v>
      </c>
      <c r="P463" s="31" t="s">
        <v>290</v>
      </c>
    </row>
    <row r="464" spans="1:16" ht="19.2" x14ac:dyDescent="0.45">
      <c r="A464" s="27">
        <v>2022</v>
      </c>
      <c r="B464" s="25" t="s">
        <v>213</v>
      </c>
      <c r="C464" s="25">
        <v>3</v>
      </c>
      <c r="D464" s="25" t="s">
        <v>218</v>
      </c>
      <c r="E464" s="25" t="s">
        <v>37</v>
      </c>
      <c r="F464" s="26">
        <v>185800</v>
      </c>
      <c r="G464" s="27" t="s">
        <v>20</v>
      </c>
      <c r="H464" s="26">
        <v>185800</v>
      </c>
      <c r="I464" s="27" t="s">
        <v>24</v>
      </c>
      <c r="J464" s="27" t="s">
        <v>244</v>
      </c>
      <c r="K464" s="28">
        <v>100</v>
      </c>
      <c r="L464" s="27" t="s">
        <v>24</v>
      </c>
      <c r="M464" s="27">
        <f>IF(tbl_subsample[[#This Row],[company_size]]="Small",1,IF(tbl_subsample[[#This Row],[company_size]]="Medium",2,3))</f>
        <v>2</v>
      </c>
      <c r="N464" s="27" t="s">
        <v>242</v>
      </c>
      <c r="O464" s="27" t="s">
        <v>278</v>
      </c>
      <c r="P464" s="27" t="s">
        <v>290</v>
      </c>
    </row>
    <row r="465" spans="1:16" ht="19.2" x14ac:dyDescent="0.45">
      <c r="A465" s="31">
        <v>2022</v>
      </c>
      <c r="B465" s="29" t="s">
        <v>213</v>
      </c>
      <c r="C465" s="29">
        <v>3</v>
      </c>
      <c r="D465" s="29" t="s">
        <v>218</v>
      </c>
      <c r="E465" s="29" t="s">
        <v>69</v>
      </c>
      <c r="F465" s="30">
        <v>185400</v>
      </c>
      <c r="G465" s="31" t="s">
        <v>20</v>
      </c>
      <c r="H465" s="30">
        <v>185400</v>
      </c>
      <c r="I465" s="31" t="s">
        <v>21</v>
      </c>
      <c r="J465" s="31" t="s">
        <v>243</v>
      </c>
      <c r="K465" s="32">
        <v>0</v>
      </c>
      <c r="L465" s="31" t="s">
        <v>21</v>
      </c>
      <c r="M465" s="31">
        <f>IF(tbl_subsample[[#This Row],[company_size]]="Small",1,IF(tbl_subsample[[#This Row],[company_size]]="Medium",2,3))</f>
        <v>2</v>
      </c>
      <c r="N465" s="31" t="s">
        <v>242</v>
      </c>
      <c r="O465" s="31" t="s">
        <v>278</v>
      </c>
      <c r="P465" s="31" t="s">
        <v>290</v>
      </c>
    </row>
    <row r="466" spans="1:16" ht="19.2" x14ac:dyDescent="0.45">
      <c r="A466" s="27">
        <v>2022</v>
      </c>
      <c r="B466" s="25" t="s">
        <v>213</v>
      </c>
      <c r="C466" s="25">
        <v>3</v>
      </c>
      <c r="D466" s="25" t="s">
        <v>218</v>
      </c>
      <c r="E466" s="25" t="s">
        <v>23</v>
      </c>
      <c r="F466" s="26">
        <v>185100</v>
      </c>
      <c r="G466" s="27" t="s">
        <v>20</v>
      </c>
      <c r="H466" s="26">
        <v>185100</v>
      </c>
      <c r="I466" s="27" t="s">
        <v>21</v>
      </c>
      <c r="J466" s="27" t="s">
        <v>244</v>
      </c>
      <c r="K466" s="28">
        <v>100</v>
      </c>
      <c r="L466" s="27" t="s">
        <v>21</v>
      </c>
      <c r="M466" s="27">
        <f>IF(tbl_subsample[[#This Row],[company_size]]="Small",1,IF(tbl_subsample[[#This Row],[company_size]]="Medium",2,3))</f>
        <v>2</v>
      </c>
      <c r="N466" s="27" t="s">
        <v>242</v>
      </c>
      <c r="O466" s="27" t="s">
        <v>278</v>
      </c>
      <c r="P466" s="27" t="s">
        <v>290</v>
      </c>
    </row>
    <row r="467" spans="1:16" ht="19.2" x14ac:dyDescent="0.45">
      <c r="A467" s="31">
        <v>2022</v>
      </c>
      <c r="B467" s="29" t="s">
        <v>213</v>
      </c>
      <c r="C467" s="29">
        <v>3</v>
      </c>
      <c r="D467" s="29" t="s">
        <v>218</v>
      </c>
      <c r="E467" s="29" t="s">
        <v>222</v>
      </c>
      <c r="F467" s="30">
        <v>185000</v>
      </c>
      <c r="G467" s="31" t="s">
        <v>20</v>
      </c>
      <c r="H467" s="30">
        <v>185000</v>
      </c>
      <c r="I467" s="31" t="s">
        <v>21</v>
      </c>
      <c r="J467" s="31" t="s">
        <v>244</v>
      </c>
      <c r="K467" s="32">
        <v>100</v>
      </c>
      <c r="L467" s="31" t="s">
        <v>21</v>
      </c>
      <c r="M467" s="31">
        <f>IF(tbl_subsample[[#This Row],[company_size]]="Small",1,IF(tbl_subsample[[#This Row],[company_size]]="Medium",2,3))</f>
        <v>2</v>
      </c>
      <c r="N467" s="31" t="s">
        <v>242</v>
      </c>
      <c r="O467" s="31" t="s">
        <v>278</v>
      </c>
      <c r="P467" s="31" t="s">
        <v>290</v>
      </c>
    </row>
    <row r="468" spans="1:16" ht="19.2" x14ac:dyDescent="0.45">
      <c r="A468" s="27">
        <v>2022</v>
      </c>
      <c r="B468" s="25" t="s">
        <v>213</v>
      </c>
      <c r="C468" s="25">
        <v>3</v>
      </c>
      <c r="D468" s="25" t="s">
        <v>218</v>
      </c>
      <c r="E468" s="25" t="s">
        <v>23</v>
      </c>
      <c r="F468" s="26">
        <v>185000</v>
      </c>
      <c r="G468" s="27" t="s">
        <v>20</v>
      </c>
      <c r="H468" s="26">
        <v>185000</v>
      </c>
      <c r="I468" s="27" t="s">
        <v>21</v>
      </c>
      <c r="J468" s="27" t="s">
        <v>244</v>
      </c>
      <c r="K468" s="28">
        <v>100</v>
      </c>
      <c r="L468" s="27" t="s">
        <v>21</v>
      </c>
      <c r="M468" s="27">
        <f>IF(tbl_subsample[[#This Row],[company_size]]="Small",1,IF(tbl_subsample[[#This Row],[company_size]]="Medium",2,3))</f>
        <v>2</v>
      </c>
      <c r="N468" s="27" t="s">
        <v>242</v>
      </c>
      <c r="O468" s="27" t="s">
        <v>278</v>
      </c>
      <c r="P468" s="27" t="s">
        <v>290</v>
      </c>
    </row>
    <row r="469" spans="1:16" ht="19.2" x14ac:dyDescent="0.45">
      <c r="A469" s="31">
        <v>2022</v>
      </c>
      <c r="B469" s="29" t="s">
        <v>213</v>
      </c>
      <c r="C469" s="29">
        <v>3</v>
      </c>
      <c r="D469" s="29" t="s">
        <v>218</v>
      </c>
      <c r="E469" s="29" t="s">
        <v>23</v>
      </c>
      <c r="F469" s="30">
        <v>185000</v>
      </c>
      <c r="G469" s="31" t="s">
        <v>20</v>
      </c>
      <c r="H469" s="30">
        <v>185000</v>
      </c>
      <c r="I469" s="31" t="s">
        <v>21</v>
      </c>
      <c r="J469" s="31" t="s">
        <v>244</v>
      </c>
      <c r="K469" s="32">
        <v>100</v>
      </c>
      <c r="L469" s="31" t="s">
        <v>21</v>
      </c>
      <c r="M469" s="31">
        <f>IF(tbl_subsample[[#This Row],[company_size]]="Small",1,IF(tbl_subsample[[#This Row],[company_size]]="Medium",2,3))</f>
        <v>2</v>
      </c>
      <c r="N469" s="31" t="s">
        <v>242</v>
      </c>
      <c r="O469" s="31" t="s">
        <v>278</v>
      </c>
      <c r="P469" s="31" t="s">
        <v>290</v>
      </c>
    </row>
    <row r="470" spans="1:16" ht="19.2" x14ac:dyDescent="0.45">
      <c r="A470" s="27">
        <v>2022</v>
      </c>
      <c r="B470" s="25" t="s">
        <v>213</v>
      </c>
      <c r="C470" s="25">
        <v>3</v>
      </c>
      <c r="D470" s="25" t="s">
        <v>218</v>
      </c>
      <c r="E470" s="25" t="s">
        <v>37</v>
      </c>
      <c r="F470" s="26">
        <v>185000</v>
      </c>
      <c r="G470" s="27" t="s">
        <v>20</v>
      </c>
      <c r="H470" s="26">
        <v>185000</v>
      </c>
      <c r="I470" s="27" t="s">
        <v>21</v>
      </c>
      <c r="J470" s="27" t="s">
        <v>244</v>
      </c>
      <c r="K470" s="28">
        <v>100</v>
      </c>
      <c r="L470" s="27" t="s">
        <v>21</v>
      </c>
      <c r="M470" s="27">
        <f>IF(tbl_subsample[[#This Row],[company_size]]="Small",1,IF(tbl_subsample[[#This Row],[company_size]]="Medium",2,3))</f>
        <v>2</v>
      </c>
      <c r="N470" s="27" t="s">
        <v>242</v>
      </c>
      <c r="O470" s="27" t="s">
        <v>278</v>
      </c>
      <c r="P470" s="27" t="s">
        <v>290</v>
      </c>
    </row>
    <row r="471" spans="1:16" ht="19.2" x14ac:dyDescent="0.45">
      <c r="A471" s="31">
        <v>2022</v>
      </c>
      <c r="B471" s="29" t="s">
        <v>213</v>
      </c>
      <c r="C471" s="29">
        <v>3</v>
      </c>
      <c r="D471" s="29" t="s">
        <v>218</v>
      </c>
      <c r="E471" s="29" t="s">
        <v>23</v>
      </c>
      <c r="F471" s="30">
        <v>185000</v>
      </c>
      <c r="G471" s="31" t="s">
        <v>20</v>
      </c>
      <c r="H471" s="30">
        <v>185000</v>
      </c>
      <c r="I471" s="31" t="s">
        <v>21</v>
      </c>
      <c r="J471" s="31" t="s">
        <v>244</v>
      </c>
      <c r="K471" s="32">
        <v>100</v>
      </c>
      <c r="L471" s="31" t="s">
        <v>21</v>
      </c>
      <c r="M471" s="31">
        <f>IF(tbl_subsample[[#This Row],[company_size]]="Small",1,IF(tbl_subsample[[#This Row],[company_size]]="Medium",2,3))</f>
        <v>2</v>
      </c>
      <c r="N471" s="31" t="s">
        <v>242</v>
      </c>
      <c r="O471" s="31" t="s">
        <v>278</v>
      </c>
      <c r="P471" s="31" t="s">
        <v>290</v>
      </c>
    </row>
    <row r="472" spans="1:16" ht="19.2" x14ac:dyDescent="0.45">
      <c r="A472" s="27">
        <v>2022</v>
      </c>
      <c r="B472" s="25" t="s">
        <v>213</v>
      </c>
      <c r="C472" s="25">
        <v>3</v>
      </c>
      <c r="D472" s="25" t="s">
        <v>218</v>
      </c>
      <c r="E472" s="25" t="s">
        <v>32</v>
      </c>
      <c r="F472" s="26">
        <v>184700</v>
      </c>
      <c r="G472" s="27" t="s">
        <v>20</v>
      </c>
      <c r="H472" s="26">
        <v>184700</v>
      </c>
      <c r="I472" s="27" t="s">
        <v>21</v>
      </c>
      <c r="J472" s="27" t="s">
        <v>243</v>
      </c>
      <c r="K472" s="28">
        <v>0</v>
      </c>
      <c r="L472" s="27" t="s">
        <v>21</v>
      </c>
      <c r="M472" s="27">
        <f>IF(tbl_subsample[[#This Row],[company_size]]="Small",1,IF(tbl_subsample[[#This Row],[company_size]]="Medium",2,3))</f>
        <v>2</v>
      </c>
      <c r="N472" s="27" t="s">
        <v>242</v>
      </c>
      <c r="O472" s="27" t="s">
        <v>278</v>
      </c>
      <c r="P472" s="27" t="s">
        <v>290</v>
      </c>
    </row>
    <row r="473" spans="1:16" ht="19.2" x14ac:dyDescent="0.45">
      <c r="A473" s="31">
        <v>2022</v>
      </c>
      <c r="B473" s="29" t="s">
        <v>213</v>
      </c>
      <c r="C473" s="29">
        <v>3</v>
      </c>
      <c r="D473" s="29" t="s">
        <v>218</v>
      </c>
      <c r="E473" s="29" t="s">
        <v>37</v>
      </c>
      <c r="F473" s="30">
        <v>184100</v>
      </c>
      <c r="G473" s="31" t="s">
        <v>20</v>
      </c>
      <c r="H473" s="30">
        <v>184100</v>
      </c>
      <c r="I473" s="31" t="s">
        <v>21</v>
      </c>
      <c r="J473" s="31" t="s">
        <v>243</v>
      </c>
      <c r="K473" s="32">
        <v>0</v>
      </c>
      <c r="L473" s="31" t="s">
        <v>21</v>
      </c>
      <c r="M473" s="31">
        <f>IF(tbl_subsample[[#This Row],[company_size]]="Small",1,IF(tbl_subsample[[#This Row],[company_size]]="Medium",2,3))</f>
        <v>2</v>
      </c>
      <c r="N473" s="31" t="s">
        <v>242</v>
      </c>
      <c r="O473" s="31" t="s">
        <v>278</v>
      </c>
      <c r="P473" s="31" t="s">
        <v>290</v>
      </c>
    </row>
    <row r="474" spans="1:16" ht="19.2" x14ac:dyDescent="0.45">
      <c r="A474" s="27">
        <v>2022</v>
      </c>
      <c r="B474" s="25" t="s">
        <v>213</v>
      </c>
      <c r="C474" s="25">
        <v>3</v>
      </c>
      <c r="D474" s="25" t="s">
        <v>218</v>
      </c>
      <c r="E474" s="25" t="s">
        <v>37</v>
      </c>
      <c r="F474" s="26">
        <v>184100</v>
      </c>
      <c r="G474" s="27" t="s">
        <v>20</v>
      </c>
      <c r="H474" s="26">
        <v>184100</v>
      </c>
      <c r="I474" s="27" t="s">
        <v>21</v>
      </c>
      <c r="J474" s="27" t="s">
        <v>243</v>
      </c>
      <c r="K474" s="28">
        <v>0</v>
      </c>
      <c r="L474" s="27" t="s">
        <v>21</v>
      </c>
      <c r="M474" s="27">
        <f>IF(tbl_subsample[[#This Row],[company_size]]="Small",1,IF(tbl_subsample[[#This Row],[company_size]]="Medium",2,3))</f>
        <v>2</v>
      </c>
      <c r="N474" s="27" t="s">
        <v>242</v>
      </c>
      <c r="O474" s="27" t="s">
        <v>278</v>
      </c>
      <c r="P474" s="27" t="s">
        <v>290</v>
      </c>
    </row>
    <row r="475" spans="1:16" ht="19.2" x14ac:dyDescent="0.45">
      <c r="A475" s="31">
        <v>2022</v>
      </c>
      <c r="B475" s="29" t="s">
        <v>213</v>
      </c>
      <c r="C475" s="29">
        <v>3</v>
      </c>
      <c r="D475" s="29" t="s">
        <v>218</v>
      </c>
      <c r="E475" s="29" t="s">
        <v>26</v>
      </c>
      <c r="F475" s="30">
        <v>184000</v>
      </c>
      <c r="G475" s="31" t="s">
        <v>20</v>
      </c>
      <c r="H475" s="30">
        <v>184000</v>
      </c>
      <c r="I475" s="31" t="s">
        <v>21</v>
      </c>
      <c r="J475" s="31" t="s">
        <v>244</v>
      </c>
      <c r="K475" s="32">
        <v>100</v>
      </c>
      <c r="L475" s="31" t="s">
        <v>21</v>
      </c>
      <c r="M475" s="31">
        <f>IF(tbl_subsample[[#This Row],[company_size]]="Small",1,IF(tbl_subsample[[#This Row],[company_size]]="Medium",2,3))</f>
        <v>2</v>
      </c>
      <c r="N475" s="31" t="s">
        <v>242</v>
      </c>
      <c r="O475" s="31" t="s">
        <v>278</v>
      </c>
      <c r="P475" s="31" t="s">
        <v>290</v>
      </c>
    </row>
    <row r="476" spans="1:16" ht="19.2" x14ac:dyDescent="0.45">
      <c r="A476" s="27">
        <v>2022</v>
      </c>
      <c r="B476" s="25" t="s">
        <v>213</v>
      </c>
      <c r="C476" s="25">
        <v>3</v>
      </c>
      <c r="D476" s="25" t="s">
        <v>218</v>
      </c>
      <c r="E476" s="25" t="s">
        <v>26</v>
      </c>
      <c r="F476" s="26">
        <v>184000</v>
      </c>
      <c r="G476" s="27" t="s">
        <v>20</v>
      </c>
      <c r="H476" s="26">
        <v>184000</v>
      </c>
      <c r="I476" s="27" t="s">
        <v>21</v>
      </c>
      <c r="J476" s="27" t="s">
        <v>244</v>
      </c>
      <c r="K476" s="28">
        <v>100</v>
      </c>
      <c r="L476" s="27" t="s">
        <v>21</v>
      </c>
      <c r="M476" s="27">
        <f>IF(tbl_subsample[[#This Row],[company_size]]="Small",1,IF(tbl_subsample[[#This Row],[company_size]]="Medium",2,3))</f>
        <v>2</v>
      </c>
      <c r="N476" s="27" t="s">
        <v>242</v>
      </c>
      <c r="O476" s="27" t="s">
        <v>278</v>
      </c>
      <c r="P476" s="27" t="s">
        <v>290</v>
      </c>
    </row>
    <row r="477" spans="1:16" ht="19.2" x14ac:dyDescent="0.45">
      <c r="A477" s="31">
        <v>2022</v>
      </c>
      <c r="B477" s="29" t="s">
        <v>213</v>
      </c>
      <c r="C477" s="29">
        <v>3</v>
      </c>
      <c r="D477" s="29" t="s">
        <v>218</v>
      </c>
      <c r="E477" s="29" t="s">
        <v>26</v>
      </c>
      <c r="F477" s="30">
        <v>184000</v>
      </c>
      <c r="G477" s="31" t="s">
        <v>20</v>
      </c>
      <c r="H477" s="30">
        <v>184000</v>
      </c>
      <c r="I477" s="31" t="s">
        <v>21</v>
      </c>
      <c r="J477" s="31" t="s">
        <v>244</v>
      </c>
      <c r="K477" s="32">
        <v>100</v>
      </c>
      <c r="L477" s="31" t="s">
        <v>21</v>
      </c>
      <c r="M477" s="31">
        <f>IF(tbl_subsample[[#This Row],[company_size]]="Small",1,IF(tbl_subsample[[#This Row],[company_size]]="Medium",2,3))</f>
        <v>2</v>
      </c>
      <c r="N477" s="31" t="s">
        <v>242</v>
      </c>
      <c r="O477" s="31" t="s">
        <v>278</v>
      </c>
      <c r="P477" s="31" t="s">
        <v>290</v>
      </c>
    </row>
    <row r="478" spans="1:16" ht="19.2" x14ac:dyDescent="0.45">
      <c r="A478" s="27">
        <v>2022</v>
      </c>
      <c r="B478" s="25" t="s">
        <v>213</v>
      </c>
      <c r="C478" s="25">
        <v>3</v>
      </c>
      <c r="D478" s="25" t="s">
        <v>218</v>
      </c>
      <c r="E478" s="25" t="s">
        <v>26</v>
      </c>
      <c r="F478" s="26">
        <v>184000</v>
      </c>
      <c r="G478" s="27" t="s">
        <v>20</v>
      </c>
      <c r="H478" s="26">
        <v>184000</v>
      </c>
      <c r="I478" s="27" t="s">
        <v>21</v>
      </c>
      <c r="J478" s="27" t="s">
        <v>244</v>
      </c>
      <c r="K478" s="28">
        <v>100</v>
      </c>
      <c r="L478" s="27" t="s">
        <v>21</v>
      </c>
      <c r="M478" s="27">
        <f>IF(tbl_subsample[[#This Row],[company_size]]="Small",1,IF(tbl_subsample[[#This Row],[company_size]]="Medium",2,3))</f>
        <v>2</v>
      </c>
      <c r="N478" s="27" t="s">
        <v>242</v>
      </c>
      <c r="O478" s="27" t="s">
        <v>278</v>
      </c>
      <c r="P478" s="27" t="s">
        <v>290</v>
      </c>
    </row>
    <row r="479" spans="1:16" ht="19.2" x14ac:dyDescent="0.45">
      <c r="A479" s="31">
        <v>2022</v>
      </c>
      <c r="B479" s="29" t="s">
        <v>213</v>
      </c>
      <c r="C479" s="29">
        <v>3</v>
      </c>
      <c r="D479" s="29" t="s">
        <v>218</v>
      </c>
      <c r="E479" s="29" t="s">
        <v>118</v>
      </c>
      <c r="F479" s="30">
        <v>183600</v>
      </c>
      <c r="G479" s="31" t="s">
        <v>20</v>
      </c>
      <c r="H479" s="30">
        <v>183600</v>
      </c>
      <c r="I479" s="31" t="s">
        <v>24</v>
      </c>
      <c r="J479" s="31" t="s">
        <v>244</v>
      </c>
      <c r="K479" s="32">
        <v>100</v>
      </c>
      <c r="L479" s="31" t="s">
        <v>24</v>
      </c>
      <c r="M479" s="31">
        <f>IF(tbl_subsample[[#This Row],[company_size]]="Small",1,IF(tbl_subsample[[#This Row],[company_size]]="Medium",2,3))</f>
        <v>2</v>
      </c>
      <c r="N479" s="31" t="s">
        <v>242</v>
      </c>
      <c r="O479" s="31" t="s">
        <v>278</v>
      </c>
      <c r="P479" s="31" t="s">
        <v>290</v>
      </c>
    </row>
    <row r="480" spans="1:16" ht="19.2" x14ac:dyDescent="0.45">
      <c r="A480" s="27">
        <v>2022</v>
      </c>
      <c r="B480" s="25" t="s">
        <v>213</v>
      </c>
      <c r="C480" s="25">
        <v>3</v>
      </c>
      <c r="D480" s="25" t="s">
        <v>218</v>
      </c>
      <c r="E480" s="25" t="s">
        <v>37</v>
      </c>
      <c r="F480" s="26">
        <v>183600</v>
      </c>
      <c r="G480" s="27" t="s">
        <v>20</v>
      </c>
      <c r="H480" s="26">
        <v>183600</v>
      </c>
      <c r="I480" s="27" t="s">
        <v>21</v>
      </c>
      <c r="J480" s="27" t="s">
        <v>244</v>
      </c>
      <c r="K480" s="28">
        <v>100</v>
      </c>
      <c r="L480" s="27" t="s">
        <v>21</v>
      </c>
      <c r="M480" s="27">
        <f>IF(tbl_subsample[[#This Row],[company_size]]="Small",1,IF(tbl_subsample[[#This Row],[company_size]]="Medium",2,3))</f>
        <v>3</v>
      </c>
      <c r="N480" s="27" t="s">
        <v>240</v>
      </c>
      <c r="O480" s="27" t="s">
        <v>278</v>
      </c>
      <c r="P480" s="27" t="s">
        <v>290</v>
      </c>
    </row>
    <row r="481" spans="1:16" ht="19.2" x14ac:dyDescent="0.45">
      <c r="A481" s="31">
        <v>2022</v>
      </c>
      <c r="B481" s="29" t="s">
        <v>213</v>
      </c>
      <c r="C481" s="29">
        <v>3</v>
      </c>
      <c r="D481" s="29" t="s">
        <v>218</v>
      </c>
      <c r="E481" s="29" t="s">
        <v>222</v>
      </c>
      <c r="F481" s="30">
        <v>183000</v>
      </c>
      <c r="G481" s="31" t="s">
        <v>20</v>
      </c>
      <c r="H481" s="30">
        <v>183000</v>
      </c>
      <c r="I481" s="31" t="s">
        <v>21</v>
      </c>
      <c r="J481" s="31" t="s">
        <v>244</v>
      </c>
      <c r="K481" s="32">
        <v>100</v>
      </c>
      <c r="L481" s="31" t="s">
        <v>21</v>
      </c>
      <c r="M481" s="31">
        <f>IF(tbl_subsample[[#This Row],[company_size]]="Small",1,IF(tbl_subsample[[#This Row],[company_size]]="Medium",2,3))</f>
        <v>2</v>
      </c>
      <c r="N481" s="31" t="s">
        <v>242</v>
      </c>
      <c r="O481" s="31" t="s">
        <v>278</v>
      </c>
      <c r="P481" s="31" t="s">
        <v>290</v>
      </c>
    </row>
    <row r="482" spans="1:16" ht="19.2" x14ac:dyDescent="0.45">
      <c r="A482" s="27">
        <v>2022</v>
      </c>
      <c r="B482" s="25" t="s">
        <v>213</v>
      </c>
      <c r="C482" s="25">
        <v>3</v>
      </c>
      <c r="D482" s="25" t="s">
        <v>218</v>
      </c>
      <c r="E482" s="25" t="s">
        <v>164</v>
      </c>
      <c r="F482" s="26">
        <v>183000</v>
      </c>
      <c r="G482" s="27" t="s">
        <v>20</v>
      </c>
      <c r="H482" s="26">
        <v>183000</v>
      </c>
      <c r="I482" s="27" t="s">
        <v>21</v>
      </c>
      <c r="J482" s="27" t="s">
        <v>244</v>
      </c>
      <c r="K482" s="28">
        <v>100</v>
      </c>
      <c r="L482" s="27" t="s">
        <v>21</v>
      </c>
      <c r="M482" s="27">
        <f>IF(tbl_subsample[[#This Row],[company_size]]="Small",1,IF(tbl_subsample[[#This Row],[company_size]]="Medium",2,3))</f>
        <v>3</v>
      </c>
      <c r="N482" s="27" t="s">
        <v>240</v>
      </c>
      <c r="O482" s="27" t="s">
        <v>278</v>
      </c>
      <c r="P482" s="27" t="s">
        <v>290</v>
      </c>
    </row>
    <row r="483" spans="1:16" ht="19.2" x14ac:dyDescent="0.45">
      <c r="A483" s="31">
        <v>2022</v>
      </c>
      <c r="B483" s="29" t="s">
        <v>213</v>
      </c>
      <c r="C483" s="29">
        <v>3</v>
      </c>
      <c r="D483" s="29" t="s">
        <v>218</v>
      </c>
      <c r="E483" s="29" t="s">
        <v>23</v>
      </c>
      <c r="F483" s="30">
        <v>182750</v>
      </c>
      <c r="G483" s="31" t="s">
        <v>20</v>
      </c>
      <c r="H483" s="30">
        <v>182750</v>
      </c>
      <c r="I483" s="31" t="s">
        <v>21</v>
      </c>
      <c r="J483" s="31" t="s">
        <v>244</v>
      </c>
      <c r="K483" s="32">
        <v>100</v>
      </c>
      <c r="L483" s="31" t="s">
        <v>21</v>
      </c>
      <c r="M483" s="31">
        <f>IF(tbl_subsample[[#This Row],[company_size]]="Small",1,IF(tbl_subsample[[#This Row],[company_size]]="Medium",2,3))</f>
        <v>2</v>
      </c>
      <c r="N483" s="31" t="s">
        <v>242</v>
      </c>
      <c r="O483" s="31" t="s">
        <v>278</v>
      </c>
      <c r="P483" s="31" t="s">
        <v>290</v>
      </c>
    </row>
    <row r="484" spans="1:16" ht="19.2" x14ac:dyDescent="0.45">
      <c r="A484" s="27">
        <v>2022</v>
      </c>
      <c r="B484" s="25" t="s">
        <v>213</v>
      </c>
      <c r="C484" s="25">
        <v>3</v>
      </c>
      <c r="D484" s="25" t="s">
        <v>218</v>
      </c>
      <c r="E484" s="25" t="s">
        <v>37</v>
      </c>
      <c r="F484" s="26">
        <v>182500</v>
      </c>
      <c r="G484" s="27" t="s">
        <v>20</v>
      </c>
      <c r="H484" s="26">
        <v>182500</v>
      </c>
      <c r="I484" s="27" t="s">
        <v>21</v>
      </c>
      <c r="J484" s="27" t="s">
        <v>244</v>
      </c>
      <c r="K484" s="28">
        <v>100</v>
      </c>
      <c r="L484" s="27" t="s">
        <v>21</v>
      </c>
      <c r="M484" s="27">
        <f>IF(tbl_subsample[[#This Row],[company_size]]="Small",1,IF(tbl_subsample[[#This Row],[company_size]]="Medium",2,3))</f>
        <v>2</v>
      </c>
      <c r="N484" s="27" t="s">
        <v>242</v>
      </c>
      <c r="O484" s="27" t="s">
        <v>278</v>
      </c>
      <c r="P484" s="27" t="s">
        <v>290</v>
      </c>
    </row>
    <row r="485" spans="1:16" ht="19.2" x14ac:dyDescent="0.45">
      <c r="A485" s="31">
        <v>2022</v>
      </c>
      <c r="B485" s="29" t="s">
        <v>216</v>
      </c>
      <c r="C485" s="29">
        <v>4</v>
      </c>
      <c r="D485" s="29" t="s">
        <v>218</v>
      </c>
      <c r="E485" s="29" t="s">
        <v>69</v>
      </c>
      <c r="F485" s="30">
        <v>182160</v>
      </c>
      <c r="G485" s="31" t="s">
        <v>20</v>
      </c>
      <c r="H485" s="30">
        <v>182160</v>
      </c>
      <c r="I485" s="31" t="s">
        <v>21</v>
      </c>
      <c r="J485" s="31" t="s">
        <v>243</v>
      </c>
      <c r="K485" s="32">
        <v>0</v>
      </c>
      <c r="L485" s="31" t="s">
        <v>21</v>
      </c>
      <c r="M485" s="31">
        <f>IF(tbl_subsample[[#This Row],[company_size]]="Small",1,IF(tbl_subsample[[#This Row],[company_size]]="Medium",2,3))</f>
        <v>2</v>
      </c>
      <c r="N485" s="31" t="s">
        <v>242</v>
      </c>
      <c r="O485" s="31" t="s">
        <v>278</v>
      </c>
      <c r="P485" s="31" t="s">
        <v>290</v>
      </c>
    </row>
    <row r="486" spans="1:16" ht="19.2" x14ac:dyDescent="0.45">
      <c r="A486" s="27">
        <v>2022</v>
      </c>
      <c r="B486" s="25" t="s">
        <v>213</v>
      </c>
      <c r="C486" s="25">
        <v>3</v>
      </c>
      <c r="D486" s="25" t="s">
        <v>218</v>
      </c>
      <c r="E486" s="25" t="s">
        <v>37</v>
      </c>
      <c r="F486" s="26">
        <v>182000</v>
      </c>
      <c r="G486" s="27" t="s">
        <v>20</v>
      </c>
      <c r="H486" s="26">
        <v>182000</v>
      </c>
      <c r="I486" s="27" t="s">
        <v>21</v>
      </c>
      <c r="J486" s="27" t="s">
        <v>244</v>
      </c>
      <c r="K486" s="28">
        <v>100</v>
      </c>
      <c r="L486" s="27" t="s">
        <v>21</v>
      </c>
      <c r="M486" s="27">
        <f>IF(tbl_subsample[[#This Row],[company_size]]="Small",1,IF(tbl_subsample[[#This Row],[company_size]]="Medium",2,3))</f>
        <v>2</v>
      </c>
      <c r="N486" s="27" t="s">
        <v>242</v>
      </c>
      <c r="O486" s="27" t="s">
        <v>278</v>
      </c>
      <c r="P486" s="27" t="s">
        <v>290</v>
      </c>
    </row>
    <row r="487" spans="1:16" ht="19.2" x14ac:dyDescent="0.45">
      <c r="A487" s="31">
        <v>2022</v>
      </c>
      <c r="B487" s="29" t="s">
        <v>213</v>
      </c>
      <c r="C487" s="29">
        <v>3</v>
      </c>
      <c r="D487" s="29" t="s">
        <v>218</v>
      </c>
      <c r="E487" s="29" t="s">
        <v>37</v>
      </c>
      <c r="F487" s="30">
        <v>181940</v>
      </c>
      <c r="G487" s="31" t="s">
        <v>20</v>
      </c>
      <c r="H487" s="30">
        <v>181940</v>
      </c>
      <c r="I487" s="31" t="s">
        <v>21</v>
      </c>
      <c r="J487" s="31" t="s">
        <v>243</v>
      </c>
      <c r="K487" s="32">
        <v>0</v>
      </c>
      <c r="L487" s="31" t="s">
        <v>21</v>
      </c>
      <c r="M487" s="31">
        <f>IF(tbl_subsample[[#This Row],[company_size]]="Small",1,IF(tbl_subsample[[#This Row],[company_size]]="Medium",2,3))</f>
        <v>2</v>
      </c>
      <c r="N487" s="31" t="s">
        <v>242</v>
      </c>
      <c r="O487" s="31" t="s">
        <v>278</v>
      </c>
      <c r="P487" s="31" t="s">
        <v>290</v>
      </c>
    </row>
    <row r="488" spans="1:16" ht="19.2" x14ac:dyDescent="0.45">
      <c r="A488" s="27">
        <v>2022</v>
      </c>
      <c r="B488" s="25" t="s">
        <v>215</v>
      </c>
      <c r="C488" s="25">
        <v>1</v>
      </c>
      <c r="D488" s="25" t="s">
        <v>218</v>
      </c>
      <c r="E488" s="25" t="s">
        <v>23</v>
      </c>
      <c r="F488" s="26">
        <v>180000</v>
      </c>
      <c r="G488" s="27" t="s">
        <v>20</v>
      </c>
      <c r="H488" s="26">
        <v>180000</v>
      </c>
      <c r="I488" s="27" t="s">
        <v>21</v>
      </c>
      <c r="J488" s="27" t="s">
        <v>244</v>
      </c>
      <c r="K488" s="28">
        <v>100</v>
      </c>
      <c r="L488" s="27" t="s">
        <v>21</v>
      </c>
      <c r="M488" s="27">
        <f>IF(tbl_subsample[[#This Row],[company_size]]="Small",1,IF(tbl_subsample[[#This Row],[company_size]]="Medium",2,3))</f>
        <v>2</v>
      </c>
      <c r="N488" s="27" t="s">
        <v>242</v>
      </c>
      <c r="O488" s="27" t="s">
        <v>278</v>
      </c>
      <c r="P488" s="27" t="s">
        <v>290</v>
      </c>
    </row>
    <row r="489" spans="1:16" ht="19.2" x14ac:dyDescent="0.45">
      <c r="A489" s="31">
        <v>2022</v>
      </c>
      <c r="B489" s="29" t="s">
        <v>214</v>
      </c>
      <c r="C489" s="29">
        <v>2</v>
      </c>
      <c r="D489" s="29" t="s">
        <v>218</v>
      </c>
      <c r="E489" s="29" t="s">
        <v>23</v>
      </c>
      <c r="F489" s="30">
        <v>180000</v>
      </c>
      <c r="G489" s="31" t="s">
        <v>20</v>
      </c>
      <c r="H489" s="30">
        <v>180000</v>
      </c>
      <c r="I489" s="31" t="s">
        <v>21</v>
      </c>
      <c r="J489" s="31" t="s">
        <v>243</v>
      </c>
      <c r="K489" s="32">
        <v>0</v>
      </c>
      <c r="L489" s="31" t="s">
        <v>21</v>
      </c>
      <c r="M489" s="31">
        <f>IF(tbl_subsample[[#This Row],[company_size]]="Small",1,IF(tbl_subsample[[#This Row],[company_size]]="Medium",2,3))</f>
        <v>2</v>
      </c>
      <c r="N489" s="31" t="s">
        <v>242</v>
      </c>
      <c r="O489" s="31" t="s">
        <v>278</v>
      </c>
      <c r="P489" s="31" t="s">
        <v>290</v>
      </c>
    </row>
    <row r="490" spans="1:16" ht="19.2" x14ac:dyDescent="0.45">
      <c r="A490" s="27">
        <v>2022</v>
      </c>
      <c r="B490" s="25" t="s">
        <v>214</v>
      </c>
      <c r="C490" s="25">
        <v>2</v>
      </c>
      <c r="D490" s="25" t="s">
        <v>218</v>
      </c>
      <c r="E490" s="25" t="s">
        <v>23</v>
      </c>
      <c r="F490" s="26">
        <v>180000</v>
      </c>
      <c r="G490" s="27" t="s">
        <v>20</v>
      </c>
      <c r="H490" s="26">
        <v>180000</v>
      </c>
      <c r="I490" s="27" t="s">
        <v>21</v>
      </c>
      <c r="J490" s="27" t="s">
        <v>243</v>
      </c>
      <c r="K490" s="28">
        <v>0</v>
      </c>
      <c r="L490" s="27" t="s">
        <v>21</v>
      </c>
      <c r="M490" s="27">
        <f>IF(tbl_subsample[[#This Row],[company_size]]="Small",1,IF(tbl_subsample[[#This Row],[company_size]]="Medium",2,3))</f>
        <v>2</v>
      </c>
      <c r="N490" s="27" t="s">
        <v>242</v>
      </c>
      <c r="O490" s="27" t="s">
        <v>278</v>
      </c>
      <c r="P490" s="27" t="s">
        <v>290</v>
      </c>
    </row>
    <row r="491" spans="1:16" ht="19.2" x14ac:dyDescent="0.45">
      <c r="A491" s="31">
        <v>2022</v>
      </c>
      <c r="B491" s="29" t="s">
        <v>213</v>
      </c>
      <c r="C491" s="29">
        <v>3</v>
      </c>
      <c r="D491" s="29" t="s">
        <v>218</v>
      </c>
      <c r="E491" s="29" t="s">
        <v>23</v>
      </c>
      <c r="F491" s="30">
        <v>180000</v>
      </c>
      <c r="G491" s="31" t="s">
        <v>20</v>
      </c>
      <c r="H491" s="30">
        <v>180000</v>
      </c>
      <c r="I491" s="31" t="s">
        <v>21</v>
      </c>
      <c r="J491" s="31" t="s">
        <v>243</v>
      </c>
      <c r="K491" s="32">
        <v>0</v>
      </c>
      <c r="L491" s="31" t="s">
        <v>21</v>
      </c>
      <c r="M491" s="31">
        <f>IF(tbl_subsample[[#This Row],[company_size]]="Small",1,IF(tbl_subsample[[#This Row],[company_size]]="Medium",2,3))</f>
        <v>2</v>
      </c>
      <c r="N491" s="31" t="s">
        <v>242</v>
      </c>
      <c r="O491" s="31" t="s">
        <v>278</v>
      </c>
      <c r="P491" s="31" t="s">
        <v>290</v>
      </c>
    </row>
    <row r="492" spans="1:16" ht="19.2" x14ac:dyDescent="0.45">
      <c r="A492" s="27">
        <v>2022</v>
      </c>
      <c r="B492" s="25" t="s">
        <v>213</v>
      </c>
      <c r="C492" s="25">
        <v>3</v>
      </c>
      <c r="D492" s="25" t="s">
        <v>218</v>
      </c>
      <c r="E492" s="25" t="s">
        <v>23</v>
      </c>
      <c r="F492" s="26">
        <v>180000</v>
      </c>
      <c r="G492" s="27" t="s">
        <v>20</v>
      </c>
      <c r="H492" s="26">
        <v>180000</v>
      </c>
      <c r="I492" s="27" t="s">
        <v>21</v>
      </c>
      <c r="J492" s="27" t="s">
        <v>244</v>
      </c>
      <c r="K492" s="28">
        <v>100</v>
      </c>
      <c r="L492" s="27" t="s">
        <v>21</v>
      </c>
      <c r="M492" s="27">
        <f>IF(tbl_subsample[[#This Row],[company_size]]="Small",1,IF(tbl_subsample[[#This Row],[company_size]]="Medium",2,3))</f>
        <v>2</v>
      </c>
      <c r="N492" s="27" t="s">
        <v>242</v>
      </c>
      <c r="O492" s="27" t="s">
        <v>278</v>
      </c>
      <c r="P492" s="27" t="s">
        <v>290</v>
      </c>
    </row>
    <row r="493" spans="1:16" ht="19.2" x14ac:dyDescent="0.45">
      <c r="A493" s="31">
        <v>2022</v>
      </c>
      <c r="B493" s="29" t="s">
        <v>214</v>
      </c>
      <c r="C493" s="29">
        <v>2</v>
      </c>
      <c r="D493" s="29" t="s">
        <v>218</v>
      </c>
      <c r="E493" s="29" t="s">
        <v>222</v>
      </c>
      <c r="F493" s="30">
        <v>180000</v>
      </c>
      <c r="G493" s="31" t="s">
        <v>20</v>
      </c>
      <c r="H493" s="30">
        <v>180000</v>
      </c>
      <c r="I493" s="31" t="s">
        <v>21</v>
      </c>
      <c r="J493" s="31" t="s">
        <v>244</v>
      </c>
      <c r="K493" s="32">
        <v>100</v>
      </c>
      <c r="L493" s="31" t="s">
        <v>21</v>
      </c>
      <c r="M493" s="31">
        <f>IF(tbl_subsample[[#This Row],[company_size]]="Small",1,IF(tbl_subsample[[#This Row],[company_size]]="Medium",2,3))</f>
        <v>2</v>
      </c>
      <c r="N493" s="31" t="s">
        <v>242</v>
      </c>
      <c r="O493" s="31" t="s">
        <v>278</v>
      </c>
      <c r="P493" s="31" t="s">
        <v>290</v>
      </c>
    </row>
    <row r="494" spans="1:16" ht="19.2" x14ac:dyDescent="0.45">
      <c r="A494" s="27">
        <v>2022</v>
      </c>
      <c r="B494" s="25" t="s">
        <v>213</v>
      </c>
      <c r="C494" s="25">
        <v>3</v>
      </c>
      <c r="D494" s="25" t="s">
        <v>218</v>
      </c>
      <c r="E494" s="25" t="s">
        <v>35</v>
      </c>
      <c r="F494" s="26">
        <v>180000</v>
      </c>
      <c r="G494" s="27" t="s">
        <v>20</v>
      </c>
      <c r="H494" s="26">
        <v>180000</v>
      </c>
      <c r="I494" s="27" t="s">
        <v>21</v>
      </c>
      <c r="J494" s="27" t="s">
        <v>244</v>
      </c>
      <c r="K494" s="28">
        <v>100</v>
      </c>
      <c r="L494" s="27" t="s">
        <v>21</v>
      </c>
      <c r="M494" s="27">
        <f>IF(tbl_subsample[[#This Row],[company_size]]="Small",1,IF(tbl_subsample[[#This Row],[company_size]]="Medium",2,3))</f>
        <v>2</v>
      </c>
      <c r="N494" s="27" t="s">
        <v>242</v>
      </c>
      <c r="O494" s="27" t="s">
        <v>278</v>
      </c>
      <c r="P494" s="27" t="s">
        <v>290</v>
      </c>
    </row>
    <row r="495" spans="1:16" ht="19.2" x14ac:dyDescent="0.45">
      <c r="A495" s="31">
        <v>2022</v>
      </c>
      <c r="B495" s="29" t="s">
        <v>213</v>
      </c>
      <c r="C495" s="29">
        <v>3</v>
      </c>
      <c r="D495" s="29" t="s">
        <v>218</v>
      </c>
      <c r="E495" s="29" t="s">
        <v>37</v>
      </c>
      <c r="F495" s="30">
        <v>180000</v>
      </c>
      <c r="G495" s="31" t="s">
        <v>20</v>
      </c>
      <c r="H495" s="30">
        <v>180000</v>
      </c>
      <c r="I495" s="31" t="s">
        <v>21</v>
      </c>
      <c r="J495" s="31" t="s">
        <v>243</v>
      </c>
      <c r="K495" s="32">
        <v>0</v>
      </c>
      <c r="L495" s="31" t="s">
        <v>21</v>
      </c>
      <c r="M495" s="31">
        <f>IF(tbl_subsample[[#This Row],[company_size]]="Small",1,IF(tbl_subsample[[#This Row],[company_size]]="Medium",2,3))</f>
        <v>2</v>
      </c>
      <c r="N495" s="31" t="s">
        <v>242</v>
      </c>
      <c r="O495" s="31" t="s">
        <v>278</v>
      </c>
      <c r="P495" s="31" t="s">
        <v>290</v>
      </c>
    </row>
    <row r="496" spans="1:16" ht="19.2" x14ac:dyDescent="0.45">
      <c r="A496" s="27">
        <v>2022</v>
      </c>
      <c r="B496" s="25" t="s">
        <v>215</v>
      </c>
      <c r="C496" s="25">
        <v>1</v>
      </c>
      <c r="D496" s="25" t="s">
        <v>218</v>
      </c>
      <c r="E496" s="25" t="s">
        <v>23</v>
      </c>
      <c r="F496" s="26">
        <v>180000</v>
      </c>
      <c r="G496" s="27" t="s">
        <v>20</v>
      </c>
      <c r="H496" s="26">
        <v>180000</v>
      </c>
      <c r="I496" s="27" t="s">
        <v>21</v>
      </c>
      <c r="J496" s="27" t="s">
        <v>244</v>
      </c>
      <c r="K496" s="28">
        <v>100</v>
      </c>
      <c r="L496" s="27" t="s">
        <v>21</v>
      </c>
      <c r="M496" s="27">
        <f>IF(tbl_subsample[[#This Row],[company_size]]="Small",1,IF(tbl_subsample[[#This Row],[company_size]]="Medium",2,3))</f>
        <v>2</v>
      </c>
      <c r="N496" s="27" t="s">
        <v>242</v>
      </c>
      <c r="O496" s="27" t="s">
        <v>278</v>
      </c>
      <c r="P496" s="27" t="s">
        <v>290</v>
      </c>
    </row>
    <row r="497" spans="1:16" ht="19.2" x14ac:dyDescent="0.45">
      <c r="A497" s="31">
        <v>2022</v>
      </c>
      <c r="B497" s="29" t="s">
        <v>213</v>
      </c>
      <c r="C497" s="29">
        <v>3</v>
      </c>
      <c r="D497" s="29" t="s">
        <v>218</v>
      </c>
      <c r="E497" s="29" t="s">
        <v>45</v>
      </c>
      <c r="F497" s="30">
        <v>180000</v>
      </c>
      <c r="G497" s="31" t="s">
        <v>20</v>
      </c>
      <c r="H497" s="30">
        <v>180000</v>
      </c>
      <c r="I497" s="31" t="s">
        <v>21</v>
      </c>
      <c r="J497" s="31" t="s">
        <v>244</v>
      </c>
      <c r="K497" s="32">
        <v>100</v>
      </c>
      <c r="L497" s="31" t="s">
        <v>21</v>
      </c>
      <c r="M497" s="31">
        <f>IF(tbl_subsample[[#This Row],[company_size]]="Small",1,IF(tbl_subsample[[#This Row],[company_size]]="Medium",2,3))</f>
        <v>2</v>
      </c>
      <c r="N497" s="31" t="s">
        <v>242</v>
      </c>
      <c r="O497" s="31" t="s">
        <v>278</v>
      </c>
      <c r="P497" s="31" t="s">
        <v>290</v>
      </c>
    </row>
    <row r="498" spans="1:16" ht="19.2" x14ac:dyDescent="0.45">
      <c r="A498" s="27">
        <v>2022</v>
      </c>
      <c r="B498" s="25" t="s">
        <v>213</v>
      </c>
      <c r="C498" s="25">
        <v>3</v>
      </c>
      <c r="D498" s="25" t="s">
        <v>218</v>
      </c>
      <c r="E498" s="25" t="s">
        <v>37</v>
      </c>
      <c r="F498" s="26">
        <v>180000</v>
      </c>
      <c r="G498" s="27" t="s">
        <v>20</v>
      </c>
      <c r="H498" s="26">
        <v>180000</v>
      </c>
      <c r="I498" s="27" t="s">
        <v>21</v>
      </c>
      <c r="J498" s="27" t="s">
        <v>244</v>
      </c>
      <c r="K498" s="28">
        <v>100</v>
      </c>
      <c r="L498" s="27" t="s">
        <v>21</v>
      </c>
      <c r="M498" s="27">
        <f>IF(tbl_subsample[[#This Row],[company_size]]="Small",1,IF(tbl_subsample[[#This Row],[company_size]]="Medium",2,3))</f>
        <v>2</v>
      </c>
      <c r="N498" s="27" t="s">
        <v>242</v>
      </c>
      <c r="O498" s="27" t="s">
        <v>278</v>
      </c>
      <c r="P498" s="27" t="s">
        <v>290</v>
      </c>
    </row>
    <row r="499" spans="1:16" ht="19.2" x14ac:dyDescent="0.45">
      <c r="A499" s="31">
        <v>2022</v>
      </c>
      <c r="B499" s="29" t="s">
        <v>213</v>
      </c>
      <c r="C499" s="29">
        <v>3</v>
      </c>
      <c r="D499" s="29" t="s">
        <v>218</v>
      </c>
      <c r="E499" s="29" t="s">
        <v>35</v>
      </c>
      <c r="F499" s="30">
        <v>180000</v>
      </c>
      <c r="G499" s="31" t="s">
        <v>20</v>
      </c>
      <c r="H499" s="30">
        <v>180000</v>
      </c>
      <c r="I499" s="31" t="s">
        <v>21</v>
      </c>
      <c r="J499" s="31" t="s">
        <v>244</v>
      </c>
      <c r="K499" s="32">
        <v>100</v>
      </c>
      <c r="L499" s="31" t="s">
        <v>21</v>
      </c>
      <c r="M499" s="31">
        <f>IF(tbl_subsample[[#This Row],[company_size]]="Small",1,IF(tbl_subsample[[#This Row],[company_size]]="Medium",2,3))</f>
        <v>2</v>
      </c>
      <c r="N499" s="31" t="s">
        <v>242</v>
      </c>
      <c r="O499" s="31" t="s">
        <v>278</v>
      </c>
      <c r="P499" s="31" t="s">
        <v>290</v>
      </c>
    </row>
    <row r="500" spans="1:16" ht="19.2" x14ac:dyDescent="0.45">
      <c r="A500" s="27">
        <v>2022</v>
      </c>
      <c r="B500" s="25" t="s">
        <v>213</v>
      </c>
      <c r="C500" s="25">
        <v>3</v>
      </c>
      <c r="D500" s="25" t="s">
        <v>218</v>
      </c>
      <c r="E500" s="25" t="s">
        <v>35</v>
      </c>
      <c r="F500" s="26">
        <v>180000</v>
      </c>
      <c r="G500" s="27" t="s">
        <v>20</v>
      </c>
      <c r="H500" s="26">
        <v>180000</v>
      </c>
      <c r="I500" s="27" t="s">
        <v>21</v>
      </c>
      <c r="J500" s="27" t="s">
        <v>244</v>
      </c>
      <c r="K500" s="28">
        <v>100</v>
      </c>
      <c r="L500" s="27" t="s">
        <v>21</v>
      </c>
      <c r="M500" s="27">
        <f>IF(tbl_subsample[[#This Row],[company_size]]="Small",1,IF(tbl_subsample[[#This Row],[company_size]]="Medium",2,3))</f>
        <v>2</v>
      </c>
      <c r="N500" s="27" t="s">
        <v>242</v>
      </c>
      <c r="O500" s="27" t="s">
        <v>278</v>
      </c>
      <c r="P500" s="27" t="s">
        <v>290</v>
      </c>
    </row>
    <row r="501" spans="1:16" ht="19.2" x14ac:dyDescent="0.45">
      <c r="A501" s="31">
        <v>2022</v>
      </c>
      <c r="B501" s="29" t="s">
        <v>213</v>
      </c>
      <c r="C501" s="29">
        <v>3</v>
      </c>
      <c r="D501" s="29" t="s">
        <v>218</v>
      </c>
      <c r="E501" s="29" t="s">
        <v>23</v>
      </c>
      <c r="F501" s="30">
        <v>180000</v>
      </c>
      <c r="G501" s="31" t="s">
        <v>20</v>
      </c>
      <c r="H501" s="30">
        <v>180000</v>
      </c>
      <c r="I501" s="31" t="s">
        <v>21</v>
      </c>
      <c r="J501" s="31" t="s">
        <v>244</v>
      </c>
      <c r="K501" s="32">
        <v>100</v>
      </c>
      <c r="L501" s="31" t="s">
        <v>21</v>
      </c>
      <c r="M501" s="31">
        <f>IF(tbl_subsample[[#This Row],[company_size]]="Small",1,IF(tbl_subsample[[#This Row],[company_size]]="Medium",2,3))</f>
        <v>3</v>
      </c>
      <c r="N501" s="31" t="s">
        <v>240</v>
      </c>
      <c r="O501" s="31" t="s">
        <v>278</v>
      </c>
      <c r="P501" s="31" t="s">
        <v>290</v>
      </c>
    </row>
    <row r="502" spans="1:16" ht="19.2" x14ac:dyDescent="0.45">
      <c r="A502" s="27">
        <v>2022</v>
      </c>
      <c r="B502" s="25" t="s">
        <v>213</v>
      </c>
      <c r="C502" s="25">
        <v>3</v>
      </c>
      <c r="D502" s="25" t="s">
        <v>218</v>
      </c>
      <c r="E502" s="25" t="s">
        <v>37</v>
      </c>
      <c r="F502" s="26">
        <v>180000</v>
      </c>
      <c r="G502" s="27" t="s">
        <v>20</v>
      </c>
      <c r="H502" s="26">
        <v>180000</v>
      </c>
      <c r="I502" s="27" t="s">
        <v>21</v>
      </c>
      <c r="J502" s="27" t="s">
        <v>244</v>
      </c>
      <c r="K502" s="28">
        <v>100</v>
      </c>
      <c r="L502" s="27" t="s">
        <v>21</v>
      </c>
      <c r="M502" s="27">
        <f>IF(tbl_subsample[[#This Row],[company_size]]="Small",1,IF(tbl_subsample[[#This Row],[company_size]]="Medium",2,3))</f>
        <v>2</v>
      </c>
      <c r="N502" s="27" t="s">
        <v>242</v>
      </c>
      <c r="O502" s="27" t="s">
        <v>278</v>
      </c>
      <c r="P502" s="27" t="s">
        <v>290</v>
      </c>
    </row>
    <row r="503" spans="1:16" ht="19.2" x14ac:dyDescent="0.45">
      <c r="A503" s="31">
        <v>2022</v>
      </c>
      <c r="B503" s="29" t="s">
        <v>216</v>
      </c>
      <c r="C503" s="29">
        <v>4</v>
      </c>
      <c r="D503" s="29" t="s">
        <v>218</v>
      </c>
      <c r="E503" s="29" t="s">
        <v>81</v>
      </c>
      <c r="F503" s="30">
        <v>180000</v>
      </c>
      <c r="G503" s="31" t="s">
        <v>20</v>
      </c>
      <c r="H503" s="30">
        <v>180000</v>
      </c>
      <c r="I503" s="31" t="s">
        <v>21</v>
      </c>
      <c r="J503" s="31" t="s">
        <v>244</v>
      </c>
      <c r="K503" s="32">
        <v>100</v>
      </c>
      <c r="L503" s="31" t="s">
        <v>21</v>
      </c>
      <c r="M503" s="31">
        <f>IF(tbl_subsample[[#This Row],[company_size]]="Small",1,IF(tbl_subsample[[#This Row],[company_size]]="Medium",2,3))</f>
        <v>1</v>
      </c>
      <c r="N503" s="31" t="s">
        <v>241</v>
      </c>
      <c r="O503" s="31" t="s">
        <v>278</v>
      </c>
      <c r="P503" s="31" t="s">
        <v>290</v>
      </c>
    </row>
    <row r="504" spans="1:16" ht="19.2" x14ac:dyDescent="0.45">
      <c r="A504" s="27">
        <v>2022</v>
      </c>
      <c r="B504" s="25" t="s">
        <v>213</v>
      </c>
      <c r="C504" s="25">
        <v>3</v>
      </c>
      <c r="D504" s="25" t="s">
        <v>218</v>
      </c>
      <c r="E504" s="25" t="s">
        <v>32</v>
      </c>
      <c r="F504" s="26">
        <v>180000</v>
      </c>
      <c r="G504" s="27" t="s">
        <v>20</v>
      </c>
      <c r="H504" s="26">
        <v>180000</v>
      </c>
      <c r="I504" s="27" t="s">
        <v>21</v>
      </c>
      <c r="J504" s="27" t="s">
        <v>243</v>
      </c>
      <c r="K504" s="28">
        <v>0</v>
      </c>
      <c r="L504" s="27" t="s">
        <v>21</v>
      </c>
      <c r="M504" s="27">
        <f>IF(tbl_subsample[[#This Row],[company_size]]="Small",1,IF(tbl_subsample[[#This Row],[company_size]]="Medium",2,3))</f>
        <v>2</v>
      </c>
      <c r="N504" s="27" t="s">
        <v>242</v>
      </c>
      <c r="O504" s="27" t="s">
        <v>278</v>
      </c>
      <c r="P504" s="27" t="s">
        <v>290</v>
      </c>
    </row>
    <row r="505" spans="1:16" ht="19.2" x14ac:dyDescent="0.45">
      <c r="A505" s="31">
        <v>2022</v>
      </c>
      <c r="B505" s="29" t="s">
        <v>213</v>
      </c>
      <c r="C505" s="29">
        <v>3</v>
      </c>
      <c r="D505" s="29" t="s">
        <v>218</v>
      </c>
      <c r="E505" s="29" t="s">
        <v>23</v>
      </c>
      <c r="F505" s="30">
        <v>180000</v>
      </c>
      <c r="G505" s="31" t="s">
        <v>20</v>
      </c>
      <c r="H505" s="30">
        <v>180000</v>
      </c>
      <c r="I505" s="31" t="s">
        <v>21</v>
      </c>
      <c r="J505" s="31" t="s">
        <v>244</v>
      </c>
      <c r="K505" s="32">
        <v>100</v>
      </c>
      <c r="L505" s="31" t="s">
        <v>21</v>
      </c>
      <c r="M505" s="31">
        <f>IF(tbl_subsample[[#This Row],[company_size]]="Small",1,IF(tbl_subsample[[#This Row],[company_size]]="Medium",2,3))</f>
        <v>3</v>
      </c>
      <c r="N505" s="31" t="s">
        <v>240</v>
      </c>
      <c r="O505" s="31" t="s">
        <v>278</v>
      </c>
      <c r="P505" s="31" t="s">
        <v>290</v>
      </c>
    </row>
    <row r="506" spans="1:16" ht="19.2" x14ac:dyDescent="0.45">
      <c r="A506" s="27">
        <v>2022</v>
      </c>
      <c r="B506" s="25" t="s">
        <v>213</v>
      </c>
      <c r="C506" s="25">
        <v>3</v>
      </c>
      <c r="D506" s="25" t="s">
        <v>218</v>
      </c>
      <c r="E506" s="25" t="s">
        <v>35</v>
      </c>
      <c r="F506" s="26">
        <v>180000</v>
      </c>
      <c r="G506" s="27" t="s">
        <v>20</v>
      </c>
      <c r="H506" s="26">
        <v>180000</v>
      </c>
      <c r="I506" s="27" t="s">
        <v>21</v>
      </c>
      <c r="J506" s="27" t="s">
        <v>244</v>
      </c>
      <c r="K506" s="28">
        <v>100</v>
      </c>
      <c r="L506" s="27" t="s">
        <v>21</v>
      </c>
      <c r="M506" s="27">
        <f>IF(tbl_subsample[[#This Row],[company_size]]="Small",1,IF(tbl_subsample[[#This Row],[company_size]]="Medium",2,3))</f>
        <v>2</v>
      </c>
      <c r="N506" s="27" t="s">
        <v>242</v>
      </c>
      <c r="O506" s="27" t="s">
        <v>278</v>
      </c>
      <c r="P506" s="27" t="s">
        <v>290</v>
      </c>
    </row>
    <row r="507" spans="1:16" ht="19.2" x14ac:dyDescent="0.45">
      <c r="A507" s="31">
        <v>2022</v>
      </c>
      <c r="B507" s="29" t="s">
        <v>215</v>
      </c>
      <c r="C507" s="29">
        <v>1</v>
      </c>
      <c r="D507" s="29" t="s">
        <v>218</v>
      </c>
      <c r="E507" s="29" t="s">
        <v>146</v>
      </c>
      <c r="F507" s="30">
        <v>180000</v>
      </c>
      <c r="G507" s="31" t="s">
        <v>20</v>
      </c>
      <c r="H507" s="30">
        <v>180000</v>
      </c>
      <c r="I507" s="31" t="s">
        <v>21</v>
      </c>
      <c r="J507" s="31" t="s">
        <v>244</v>
      </c>
      <c r="K507" s="32">
        <v>100</v>
      </c>
      <c r="L507" s="31" t="s">
        <v>21</v>
      </c>
      <c r="M507" s="31">
        <f>IF(tbl_subsample[[#This Row],[company_size]]="Small",1,IF(tbl_subsample[[#This Row],[company_size]]="Medium",2,3))</f>
        <v>3</v>
      </c>
      <c r="N507" s="31" t="s">
        <v>240</v>
      </c>
      <c r="O507" s="31" t="s">
        <v>278</v>
      </c>
      <c r="P507" s="31" t="s">
        <v>290</v>
      </c>
    </row>
    <row r="508" spans="1:16" ht="19.2" x14ac:dyDescent="0.45">
      <c r="A508" s="27">
        <v>2022</v>
      </c>
      <c r="B508" s="25" t="s">
        <v>213</v>
      </c>
      <c r="C508" s="25">
        <v>3</v>
      </c>
      <c r="D508" s="25" t="s">
        <v>218</v>
      </c>
      <c r="E508" s="25" t="s">
        <v>23</v>
      </c>
      <c r="F508" s="26">
        <v>180000</v>
      </c>
      <c r="G508" s="27" t="s">
        <v>20</v>
      </c>
      <c r="H508" s="26">
        <v>180000</v>
      </c>
      <c r="I508" s="27" t="s">
        <v>21</v>
      </c>
      <c r="J508" s="27" t="s">
        <v>244</v>
      </c>
      <c r="K508" s="28">
        <v>100</v>
      </c>
      <c r="L508" s="27" t="s">
        <v>21</v>
      </c>
      <c r="M508" s="27">
        <f>IF(tbl_subsample[[#This Row],[company_size]]="Small",1,IF(tbl_subsample[[#This Row],[company_size]]="Medium",2,3))</f>
        <v>2</v>
      </c>
      <c r="N508" s="27" t="s">
        <v>242</v>
      </c>
      <c r="O508" s="27" t="s">
        <v>278</v>
      </c>
      <c r="P508" s="27" t="s">
        <v>290</v>
      </c>
    </row>
    <row r="509" spans="1:16" ht="19.2" x14ac:dyDescent="0.45">
      <c r="A509" s="31">
        <v>2022</v>
      </c>
      <c r="B509" s="29" t="s">
        <v>213</v>
      </c>
      <c r="C509" s="29">
        <v>3</v>
      </c>
      <c r="D509" s="29" t="s">
        <v>218</v>
      </c>
      <c r="E509" s="29" t="s">
        <v>23</v>
      </c>
      <c r="F509" s="30">
        <v>180000</v>
      </c>
      <c r="G509" s="31" t="s">
        <v>20</v>
      </c>
      <c r="H509" s="30">
        <v>180000</v>
      </c>
      <c r="I509" s="31" t="s">
        <v>21</v>
      </c>
      <c r="J509" s="31" t="s">
        <v>243</v>
      </c>
      <c r="K509" s="32">
        <v>0</v>
      </c>
      <c r="L509" s="31" t="s">
        <v>21</v>
      </c>
      <c r="M509" s="31">
        <f>IF(tbl_subsample[[#This Row],[company_size]]="Small",1,IF(tbl_subsample[[#This Row],[company_size]]="Medium",2,3))</f>
        <v>2</v>
      </c>
      <c r="N509" s="31" t="s">
        <v>242</v>
      </c>
      <c r="O509" s="31" t="s">
        <v>278</v>
      </c>
      <c r="P509" s="31" t="s">
        <v>290</v>
      </c>
    </row>
    <row r="510" spans="1:16" ht="19.2" x14ac:dyDescent="0.45">
      <c r="A510" s="27">
        <v>2022</v>
      </c>
      <c r="B510" s="25" t="s">
        <v>213</v>
      </c>
      <c r="C510" s="25">
        <v>3</v>
      </c>
      <c r="D510" s="25" t="s">
        <v>218</v>
      </c>
      <c r="E510" s="25" t="s">
        <v>23</v>
      </c>
      <c r="F510" s="26">
        <v>180000</v>
      </c>
      <c r="G510" s="27" t="s">
        <v>20</v>
      </c>
      <c r="H510" s="26">
        <v>180000</v>
      </c>
      <c r="I510" s="27" t="s">
        <v>21</v>
      </c>
      <c r="J510" s="27" t="s">
        <v>243</v>
      </c>
      <c r="K510" s="28">
        <v>0</v>
      </c>
      <c r="L510" s="27" t="s">
        <v>21</v>
      </c>
      <c r="M510" s="27">
        <f>IF(tbl_subsample[[#This Row],[company_size]]="Small",1,IF(tbl_subsample[[#This Row],[company_size]]="Medium",2,3))</f>
        <v>3</v>
      </c>
      <c r="N510" s="27" t="s">
        <v>240</v>
      </c>
      <c r="O510" s="27" t="s">
        <v>278</v>
      </c>
      <c r="P510" s="27" t="s">
        <v>290</v>
      </c>
    </row>
    <row r="511" spans="1:16" ht="19.2" x14ac:dyDescent="0.45">
      <c r="A511" s="31">
        <v>2022</v>
      </c>
      <c r="B511" s="29" t="s">
        <v>213</v>
      </c>
      <c r="C511" s="29">
        <v>3</v>
      </c>
      <c r="D511" s="29" t="s">
        <v>218</v>
      </c>
      <c r="E511" s="29" t="s">
        <v>37</v>
      </c>
      <c r="F511" s="30">
        <v>180000</v>
      </c>
      <c r="G511" s="31" t="s">
        <v>20</v>
      </c>
      <c r="H511" s="30">
        <v>180000</v>
      </c>
      <c r="I511" s="31" t="s">
        <v>21</v>
      </c>
      <c r="J511" s="31" t="s">
        <v>244</v>
      </c>
      <c r="K511" s="32">
        <v>100</v>
      </c>
      <c r="L511" s="31" t="s">
        <v>21</v>
      </c>
      <c r="M511" s="31">
        <f>IF(tbl_subsample[[#This Row],[company_size]]="Small",1,IF(tbl_subsample[[#This Row],[company_size]]="Medium",2,3))</f>
        <v>2</v>
      </c>
      <c r="N511" s="31" t="s">
        <v>242</v>
      </c>
      <c r="O511" s="31" t="s">
        <v>278</v>
      </c>
      <c r="P511" s="31" t="s">
        <v>290</v>
      </c>
    </row>
    <row r="512" spans="1:16" ht="19.2" x14ac:dyDescent="0.45">
      <c r="A512" s="27">
        <v>2022</v>
      </c>
      <c r="B512" s="25" t="s">
        <v>213</v>
      </c>
      <c r="C512" s="25">
        <v>3</v>
      </c>
      <c r="D512" s="25" t="s">
        <v>218</v>
      </c>
      <c r="E512" s="25" t="s">
        <v>69</v>
      </c>
      <c r="F512" s="26">
        <v>179775</v>
      </c>
      <c r="G512" s="27" t="s">
        <v>20</v>
      </c>
      <c r="H512" s="26">
        <v>179775</v>
      </c>
      <c r="I512" s="27" t="s">
        <v>21</v>
      </c>
      <c r="J512" s="27" t="s">
        <v>244</v>
      </c>
      <c r="K512" s="28">
        <v>100</v>
      </c>
      <c r="L512" s="27" t="s">
        <v>21</v>
      </c>
      <c r="M512" s="27">
        <f>IF(tbl_subsample[[#This Row],[company_size]]="Small",1,IF(tbl_subsample[[#This Row],[company_size]]="Medium",2,3))</f>
        <v>2</v>
      </c>
      <c r="N512" s="27" t="s">
        <v>242</v>
      </c>
      <c r="O512" s="27" t="s">
        <v>278</v>
      </c>
      <c r="P512" s="27" t="s">
        <v>290</v>
      </c>
    </row>
    <row r="513" spans="1:16" ht="19.2" x14ac:dyDescent="0.45">
      <c r="A513" s="31">
        <v>2022</v>
      </c>
      <c r="B513" s="29" t="s">
        <v>213</v>
      </c>
      <c r="C513" s="29">
        <v>3</v>
      </c>
      <c r="D513" s="29" t="s">
        <v>218</v>
      </c>
      <c r="E513" s="29" t="s">
        <v>37</v>
      </c>
      <c r="F513" s="30">
        <v>179500</v>
      </c>
      <c r="G513" s="31" t="s">
        <v>20</v>
      </c>
      <c r="H513" s="30">
        <v>179500</v>
      </c>
      <c r="I513" s="31" t="s">
        <v>21</v>
      </c>
      <c r="J513" s="31" t="s">
        <v>243</v>
      </c>
      <c r="K513" s="32">
        <v>0</v>
      </c>
      <c r="L513" s="31" t="s">
        <v>21</v>
      </c>
      <c r="M513" s="31">
        <f>IF(tbl_subsample[[#This Row],[company_size]]="Small",1,IF(tbl_subsample[[#This Row],[company_size]]="Medium",2,3))</f>
        <v>2</v>
      </c>
      <c r="N513" s="31" t="s">
        <v>242</v>
      </c>
      <c r="O513" s="31" t="s">
        <v>278</v>
      </c>
      <c r="P513" s="31" t="s">
        <v>290</v>
      </c>
    </row>
    <row r="514" spans="1:16" ht="19.2" x14ac:dyDescent="0.45">
      <c r="A514" s="27">
        <v>2022</v>
      </c>
      <c r="B514" s="25" t="s">
        <v>213</v>
      </c>
      <c r="C514" s="25">
        <v>3</v>
      </c>
      <c r="D514" s="25" t="s">
        <v>218</v>
      </c>
      <c r="E514" s="25" t="s">
        <v>23</v>
      </c>
      <c r="F514" s="26">
        <v>179400</v>
      </c>
      <c r="G514" s="27" t="s">
        <v>20</v>
      </c>
      <c r="H514" s="26">
        <v>179400</v>
      </c>
      <c r="I514" s="27" t="s">
        <v>21</v>
      </c>
      <c r="J514" s="27" t="s">
        <v>243</v>
      </c>
      <c r="K514" s="28">
        <v>0</v>
      </c>
      <c r="L514" s="27" t="s">
        <v>21</v>
      </c>
      <c r="M514" s="27">
        <f>IF(tbl_subsample[[#This Row],[company_size]]="Small",1,IF(tbl_subsample[[#This Row],[company_size]]="Medium",2,3))</f>
        <v>2</v>
      </c>
      <c r="N514" s="27" t="s">
        <v>242</v>
      </c>
      <c r="O514" s="27" t="s">
        <v>278</v>
      </c>
      <c r="P514" s="27" t="s">
        <v>290</v>
      </c>
    </row>
    <row r="515" spans="1:16" ht="19.2" x14ac:dyDescent="0.45">
      <c r="A515" s="31">
        <v>2022</v>
      </c>
      <c r="B515" s="29" t="s">
        <v>213</v>
      </c>
      <c r="C515" s="29">
        <v>3</v>
      </c>
      <c r="D515" s="29" t="s">
        <v>218</v>
      </c>
      <c r="E515" s="29" t="s">
        <v>23</v>
      </c>
      <c r="F515" s="30">
        <v>179400</v>
      </c>
      <c r="G515" s="31" t="s">
        <v>20</v>
      </c>
      <c r="H515" s="30">
        <v>179400</v>
      </c>
      <c r="I515" s="31" t="s">
        <v>21</v>
      </c>
      <c r="J515" s="31" t="s">
        <v>244</v>
      </c>
      <c r="K515" s="32">
        <v>100</v>
      </c>
      <c r="L515" s="31" t="s">
        <v>21</v>
      </c>
      <c r="M515" s="31">
        <f>IF(tbl_subsample[[#This Row],[company_size]]="Small",1,IF(tbl_subsample[[#This Row],[company_size]]="Medium",2,3))</f>
        <v>2</v>
      </c>
      <c r="N515" s="31" t="s">
        <v>242</v>
      </c>
      <c r="O515" s="31" t="s">
        <v>278</v>
      </c>
      <c r="P515" s="31" t="s">
        <v>290</v>
      </c>
    </row>
    <row r="516" spans="1:16" ht="19.2" x14ac:dyDescent="0.45">
      <c r="A516" s="27">
        <v>2022</v>
      </c>
      <c r="B516" s="25" t="s">
        <v>213</v>
      </c>
      <c r="C516" s="25">
        <v>3</v>
      </c>
      <c r="D516" s="25" t="s">
        <v>218</v>
      </c>
      <c r="E516" s="25" t="s">
        <v>37</v>
      </c>
      <c r="F516" s="26">
        <v>179305</v>
      </c>
      <c r="G516" s="27" t="s">
        <v>20</v>
      </c>
      <c r="H516" s="26">
        <v>179305</v>
      </c>
      <c r="I516" s="27" t="s">
        <v>21</v>
      </c>
      <c r="J516" s="27" t="s">
        <v>244</v>
      </c>
      <c r="K516" s="28">
        <v>100</v>
      </c>
      <c r="L516" s="27" t="s">
        <v>21</v>
      </c>
      <c r="M516" s="27">
        <f>IF(tbl_subsample[[#This Row],[company_size]]="Small",1,IF(tbl_subsample[[#This Row],[company_size]]="Medium",2,3))</f>
        <v>2</v>
      </c>
      <c r="N516" s="27" t="s">
        <v>242</v>
      </c>
      <c r="O516" s="27" t="s">
        <v>278</v>
      </c>
      <c r="P516" s="27" t="s">
        <v>290</v>
      </c>
    </row>
    <row r="517" spans="1:16" ht="19.2" x14ac:dyDescent="0.45">
      <c r="A517" s="31">
        <v>2022</v>
      </c>
      <c r="B517" s="29" t="s">
        <v>213</v>
      </c>
      <c r="C517" s="29">
        <v>3</v>
      </c>
      <c r="D517" s="29" t="s">
        <v>218</v>
      </c>
      <c r="E517" s="29" t="s">
        <v>37</v>
      </c>
      <c r="F517" s="30">
        <v>178800</v>
      </c>
      <c r="G517" s="31" t="s">
        <v>20</v>
      </c>
      <c r="H517" s="30">
        <v>178800</v>
      </c>
      <c r="I517" s="31" t="s">
        <v>21</v>
      </c>
      <c r="J517" s="31" t="s">
        <v>244</v>
      </c>
      <c r="K517" s="32">
        <v>100</v>
      </c>
      <c r="L517" s="31" t="s">
        <v>21</v>
      </c>
      <c r="M517" s="31">
        <f>IF(tbl_subsample[[#This Row],[company_size]]="Small",1,IF(tbl_subsample[[#This Row],[company_size]]="Medium",2,3))</f>
        <v>3</v>
      </c>
      <c r="N517" s="31" t="s">
        <v>240</v>
      </c>
      <c r="O517" s="31" t="s">
        <v>278</v>
      </c>
      <c r="P517" s="31" t="s">
        <v>290</v>
      </c>
    </row>
    <row r="518" spans="1:16" ht="19.2" x14ac:dyDescent="0.45">
      <c r="A518" s="27">
        <v>2022</v>
      </c>
      <c r="B518" s="25" t="s">
        <v>213</v>
      </c>
      <c r="C518" s="25">
        <v>3</v>
      </c>
      <c r="D518" s="25" t="s">
        <v>218</v>
      </c>
      <c r="E518" s="25" t="s">
        <v>37</v>
      </c>
      <c r="F518" s="26">
        <v>178800</v>
      </c>
      <c r="G518" s="27" t="s">
        <v>20</v>
      </c>
      <c r="H518" s="26">
        <v>178800</v>
      </c>
      <c r="I518" s="27" t="s">
        <v>21</v>
      </c>
      <c r="J518" s="27" t="s">
        <v>244</v>
      </c>
      <c r="K518" s="28">
        <v>100</v>
      </c>
      <c r="L518" s="27" t="s">
        <v>21</v>
      </c>
      <c r="M518" s="27">
        <f>IF(tbl_subsample[[#This Row],[company_size]]="Small",1,IF(tbl_subsample[[#This Row],[company_size]]="Medium",2,3))</f>
        <v>3</v>
      </c>
      <c r="N518" s="27" t="s">
        <v>240</v>
      </c>
      <c r="O518" s="27" t="s">
        <v>278</v>
      </c>
      <c r="P518" s="27" t="s">
        <v>290</v>
      </c>
    </row>
    <row r="519" spans="1:16" ht="19.2" x14ac:dyDescent="0.45">
      <c r="A519" s="31">
        <v>2022</v>
      </c>
      <c r="B519" s="29" t="s">
        <v>213</v>
      </c>
      <c r="C519" s="29">
        <v>3</v>
      </c>
      <c r="D519" s="29" t="s">
        <v>218</v>
      </c>
      <c r="E519" s="29" t="s">
        <v>37</v>
      </c>
      <c r="F519" s="30">
        <v>178750</v>
      </c>
      <c r="G519" s="31" t="s">
        <v>20</v>
      </c>
      <c r="H519" s="30">
        <v>178750</v>
      </c>
      <c r="I519" s="31" t="s">
        <v>21</v>
      </c>
      <c r="J519" s="31" t="s">
        <v>243</v>
      </c>
      <c r="K519" s="32">
        <v>0</v>
      </c>
      <c r="L519" s="31" t="s">
        <v>21</v>
      </c>
      <c r="M519" s="31">
        <f>IF(tbl_subsample[[#This Row],[company_size]]="Small",1,IF(tbl_subsample[[#This Row],[company_size]]="Medium",2,3))</f>
        <v>2</v>
      </c>
      <c r="N519" s="31" t="s">
        <v>242</v>
      </c>
      <c r="O519" s="31" t="s">
        <v>278</v>
      </c>
      <c r="P519" s="31" t="s">
        <v>290</v>
      </c>
    </row>
    <row r="520" spans="1:16" ht="19.2" x14ac:dyDescent="0.45">
      <c r="A520" s="27">
        <v>2022</v>
      </c>
      <c r="B520" s="25" t="s">
        <v>213</v>
      </c>
      <c r="C520" s="25">
        <v>3</v>
      </c>
      <c r="D520" s="25" t="s">
        <v>218</v>
      </c>
      <c r="E520" s="25" t="s">
        <v>37</v>
      </c>
      <c r="F520" s="26">
        <v>178000</v>
      </c>
      <c r="G520" s="27" t="s">
        <v>20</v>
      </c>
      <c r="H520" s="26">
        <v>178000</v>
      </c>
      <c r="I520" s="27" t="s">
        <v>24</v>
      </c>
      <c r="J520" s="27" t="s">
        <v>243</v>
      </c>
      <c r="K520" s="28">
        <v>0</v>
      </c>
      <c r="L520" s="27" t="s">
        <v>24</v>
      </c>
      <c r="M520" s="27">
        <f>IF(tbl_subsample[[#This Row],[company_size]]="Small",1,IF(tbl_subsample[[#This Row],[company_size]]="Medium",2,3))</f>
        <v>2</v>
      </c>
      <c r="N520" s="27" t="s">
        <v>242</v>
      </c>
      <c r="O520" s="27" t="s">
        <v>278</v>
      </c>
      <c r="P520" s="27" t="s">
        <v>290</v>
      </c>
    </row>
    <row r="521" spans="1:16" ht="19.2" x14ac:dyDescent="0.45">
      <c r="A521" s="31">
        <v>2022</v>
      </c>
      <c r="B521" s="29" t="s">
        <v>213</v>
      </c>
      <c r="C521" s="29">
        <v>3</v>
      </c>
      <c r="D521" s="29" t="s">
        <v>218</v>
      </c>
      <c r="E521" s="29" t="s">
        <v>37</v>
      </c>
      <c r="F521" s="30">
        <v>177600</v>
      </c>
      <c r="G521" s="31" t="s">
        <v>20</v>
      </c>
      <c r="H521" s="30">
        <v>177600</v>
      </c>
      <c r="I521" s="31" t="s">
        <v>21</v>
      </c>
      <c r="J521" s="31" t="s">
        <v>244</v>
      </c>
      <c r="K521" s="32">
        <v>100</v>
      </c>
      <c r="L521" s="31" t="s">
        <v>21</v>
      </c>
      <c r="M521" s="31">
        <f>IF(tbl_subsample[[#This Row],[company_size]]="Small",1,IF(tbl_subsample[[#This Row],[company_size]]="Medium",2,3))</f>
        <v>3</v>
      </c>
      <c r="N521" s="31" t="s">
        <v>240</v>
      </c>
      <c r="O521" s="31" t="s">
        <v>278</v>
      </c>
      <c r="P521" s="31" t="s">
        <v>290</v>
      </c>
    </row>
    <row r="522" spans="1:16" ht="19.2" x14ac:dyDescent="0.45">
      <c r="A522" s="27">
        <v>2022</v>
      </c>
      <c r="B522" s="25" t="s">
        <v>213</v>
      </c>
      <c r="C522" s="25">
        <v>3</v>
      </c>
      <c r="D522" s="25" t="s">
        <v>218</v>
      </c>
      <c r="E522" s="25" t="s">
        <v>23</v>
      </c>
      <c r="F522" s="26">
        <v>177500</v>
      </c>
      <c r="G522" s="27" t="s">
        <v>20</v>
      </c>
      <c r="H522" s="26">
        <v>177500</v>
      </c>
      <c r="I522" s="27" t="s">
        <v>21</v>
      </c>
      <c r="J522" s="27" t="s">
        <v>244</v>
      </c>
      <c r="K522" s="28">
        <v>100</v>
      </c>
      <c r="L522" s="27" t="s">
        <v>21</v>
      </c>
      <c r="M522" s="27">
        <f>IF(tbl_subsample[[#This Row],[company_size]]="Small",1,IF(tbl_subsample[[#This Row],[company_size]]="Medium",2,3))</f>
        <v>2</v>
      </c>
      <c r="N522" s="27" t="s">
        <v>242</v>
      </c>
      <c r="O522" s="27" t="s">
        <v>278</v>
      </c>
      <c r="P522" s="27" t="s">
        <v>290</v>
      </c>
    </row>
    <row r="523" spans="1:16" ht="19.2" x14ac:dyDescent="0.45">
      <c r="A523" s="31">
        <v>2022</v>
      </c>
      <c r="B523" s="29" t="s">
        <v>213</v>
      </c>
      <c r="C523" s="29">
        <v>3</v>
      </c>
      <c r="D523" s="29" t="s">
        <v>218</v>
      </c>
      <c r="E523" s="29" t="s">
        <v>27</v>
      </c>
      <c r="F523" s="30">
        <v>177000</v>
      </c>
      <c r="G523" s="31" t="s">
        <v>20</v>
      </c>
      <c r="H523" s="30">
        <v>177000</v>
      </c>
      <c r="I523" s="31" t="s">
        <v>21</v>
      </c>
      <c r="J523" s="31" t="s">
        <v>243</v>
      </c>
      <c r="K523" s="32">
        <v>0</v>
      </c>
      <c r="L523" s="31" t="s">
        <v>21</v>
      </c>
      <c r="M523" s="31">
        <f>IF(tbl_subsample[[#This Row],[company_size]]="Small",1,IF(tbl_subsample[[#This Row],[company_size]]="Medium",2,3))</f>
        <v>2</v>
      </c>
      <c r="N523" s="31" t="s">
        <v>242</v>
      </c>
      <c r="O523" s="31" t="s">
        <v>278</v>
      </c>
      <c r="P523" s="31" t="s">
        <v>290</v>
      </c>
    </row>
    <row r="524" spans="1:16" ht="19.2" x14ac:dyDescent="0.45">
      <c r="A524" s="27">
        <v>2022</v>
      </c>
      <c r="B524" s="25" t="s">
        <v>213</v>
      </c>
      <c r="C524" s="25">
        <v>3</v>
      </c>
      <c r="D524" s="25" t="s">
        <v>218</v>
      </c>
      <c r="E524" s="25" t="s">
        <v>57</v>
      </c>
      <c r="F524" s="26">
        <v>177000</v>
      </c>
      <c r="G524" s="27" t="s">
        <v>20</v>
      </c>
      <c r="H524" s="26">
        <v>177000</v>
      </c>
      <c r="I524" s="27" t="s">
        <v>21</v>
      </c>
      <c r="J524" s="27" t="s">
        <v>244</v>
      </c>
      <c r="K524" s="28">
        <v>100</v>
      </c>
      <c r="L524" s="27" t="s">
        <v>21</v>
      </c>
      <c r="M524" s="27">
        <f>IF(tbl_subsample[[#This Row],[company_size]]="Small",1,IF(tbl_subsample[[#This Row],[company_size]]="Medium",2,3))</f>
        <v>3</v>
      </c>
      <c r="N524" s="27" t="s">
        <v>240</v>
      </c>
      <c r="O524" s="27" t="s">
        <v>278</v>
      </c>
      <c r="P524" s="27" t="s">
        <v>290</v>
      </c>
    </row>
    <row r="525" spans="1:16" ht="19.2" x14ac:dyDescent="0.45">
      <c r="A525" s="31">
        <v>2022</v>
      </c>
      <c r="B525" s="29" t="s">
        <v>213</v>
      </c>
      <c r="C525" s="29">
        <v>3</v>
      </c>
      <c r="D525" s="29" t="s">
        <v>218</v>
      </c>
      <c r="E525" s="29" t="s">
        <v>23</v>
      </c>
      <c r="F525" s="30">
        <v>176000</v>
      </c>
      <c r="G525" s="31" t="s">
        <v>20</v>
      </c>
      <c r="H525" s="30">
        <v>176000</v>
      </c>
      <c r="I525" s="31" t="s">
        <v>21</v>
      </c>
      <c r="J525" s="31" t="s">
        <v>244</v>
      </c>
      <c r="K525" s="32">
        <v>100</v>
      </c>
      <c r="L525" s="31" t="s">
        <v>21</v>
      </c>
      <c r="M525" s="31">
        <f>IF(tbl_subsample[[#This Row],[company_size]]="Small",1,IF(tbl_subsample[[#This Row],[company_size]]="Medium",2,3))</f>
        <v>2</v>
      </c>
      <c r="N525" s="31" t="s">
        <v>242</v>
      </c>
      <c r="O525" s="31" t="s">
        <v>278</v>
      </c>
      <c r="P525" s="31" t="s">
        <v>290</v>
      </c>
    </row>
    <row r="526" spans="1:16" ht="19.2" x14ac:dyDescent="0.45">
      <c r="A526" s="27">
        <v>2022</v>
      </c>
      <c r="B526" s="25" t="s">
        <v>213</v>
      </c>
      <c r="C526" s="25">
        <v>3</v>
      </c>
      <c r="D526" s="25" t="s">
        <v>218</v>
      </c>
      <c r="E526" s="25" t="s">
        <v>27</v>
      </c>
      <c r="F526" s="26">
        <v>175950</v>
      </c>
      <c r="G526" s="27" t="s">
        <v>20</v>
      </c>
      <c r="H526" s="26">
        <v>175950</v>
      </c>
      <c r="I526" s="27" t="s">
        <v>21</v>
      </c>
      <c r="J526" s="27" t="s">
        <v>244</v>
      </c>
      <c r="K526" s="28">
        <v>100</v>
      </c>
      <c r="L526" s="27" t="s">
        <v>21</v>
      </c>
      <c r="M526" s="27">
        <f>IF(tbl_subsample[[#This Row],[company_size]]="Small",1,IF(tbl_subsample[[#This Row],[company_size]]="Medium",2,3))</f>
        <v>2</v>
      </c>
      <c r="N526" s="27" t="s">
        <v>242</v>
      </c>
      <c r="O526" s="27" t="s">
        <v>278</v>
      </c>
      <c r="P526" s="27" t="s">
        <v>290</v>
      </c>
    </row>
    <row r="527" spans="1:16" ht="19.2" x14ac:dyDescent="0.45">
      <c r="A527" s="31">
        <v>2022</v>
      </c>
      <c r="B527" s="29" t="s">
        <v>213</v>
      </c>
      <c r="C527" s="29">
        <v>3</v>
      </c>
      <c r="D527" s="29" t="s">
        <v>218</v>
      </c>
      <c r="E527" s="29" t="s">
        <v>69</v>
      </c>
      <c r="F527" s="30">
        <v>175100</v>
      </c>
      <c r="G527" s="31" t="s">
        <v>20</v>
      </c>
      <c r="H527" s="30">
        <v>175100</v>
      </c>
      <c r="I527" s="31" t="s">
        <v>21</v>
      </c>
      <c r="J527" s="31" t="s">
        <v>244</v>
      </c>
      <c r="K527" s="32">
        <v>100</v>
      </c>
      <c r="L527" s="31" t="s">
        <v>21</v>
      </c>
      <c r="M527" s="31">
        <f>IF(tbl_subsample[[#This Row],[company_size]]="Small",1,IF(tbl_subsample[[#This Row],[company_size]]="Medium",2,3))</f>
        <v>2</v>
      </c>
      <c r="N527" s="31" t="s">
        <v>242</v>
      </c>
      <c r="O527" s="31" t="s">
        <v>278</v>
      </c>
      <c r="P527" s="31" t="s">
        <v>290</v>
      </c>
    </row>
    <row r="528" spans="1:16" ht="19.2" x14ac:dyDescent="0.45">
      <c r="A528" s="27">
        <v>2022</v>
      </c>
      <c r="B528" s="25" t="s">
        <v>216</v>
      </c>
      <c r="C528" s="25">
        <v>4</v>
      </c>
      <c r="D528" s="25" t="s">
        <v>218</v>
      </c>
      <c r="E528" s="25" t="s">
        <v>69</v>
      </c>
      <c r="F528" s="26">
        <v>175100</v>
      </c>
      <c r="G528" s="27" t="s">
        <v>20</v>
      </c>
      <c r="H528" s="26">
        <v>175100</v>
      </c>
      <c r="I528" s="27" t="s">
        <v>21</v>
      </c>
      <c r="J528" s="27" t="s">
        <v>243</v>
      </c>
      <c r="K528" s="28">
        <v>0</v>
      </c>
      <c r="L528" s="27" t="s">
        <v>21</v>
      </c>
      <c r="M528" s="27">
        <f>IF(tbl_subsample[[#This Row],[company_size]]="Small",1,IF(tbl_subsample[[#This Row],[company_size]]="Medium",2,3))</f>
        <v>2</v>
      </c>
      <c r="N528" s="27" t="s">
        <v>242</v>
      </c>
      <c r="O528" s="27" t="s">
        <v>278</v>
      </c>
      <c r="P528" s="27" t="s">
        <v>290</v>
      </c>
    </row>
    <row r="529" spans="1:16" ht="19.2" x14ac:dyDescent="0.45">
      <c r="A529" s="31">
        <v>2022</v>
      </c>
      <c r="B529" s="29" t="s">
        <v>213</v>
      </c>
      <c r="C529" s="29">
        <v>3</v>
      </c>
      <c r="D529" s="29" t="s">
        <v>218</v>
      </c>
      <c r="E529" s="29" t="s">
        <v>37</v>
      </c>
      <c r="F529" s="30">
        <v>175100</v>
      </c>
      <c r="G529" s="31" t="s">
        <v>20</v>
      </c>
      <c r="H529" s="30">
        <v>175100</v>
      </c>
      <c r="I529" s="31" t="s">
        <v>21</v>
      </c>
      <c r="J529" s="31" t="s">
        <v>244</v>
      </c>
      <c r="K529" s="32">
        <v>100</v>
      </c>
      <c r="L529" s="31" t="s">
        <v>21</v>
      </c>
      <c r="M529" s="31">
        <f>IF(tbl_subsample[[#This Row],[company_size]]="Small",1,IF(tbl_subsample[[#This Row],[company_size]]="Medium",2,3))</f>
        <v>2</v>
      </c>
      <c r="N529" s="31" t="s">
        <v>242</v>
      </c>
      <c r="O529" s="31" t="s">
        <v>278</v>
      </c>
      <c r="P529" s="31" t="s">
        <v>290</v>
      </c>
    </row>
    <row r="530" spans="1:16" ht="19.2" x14ac:dyDescent="0.45">
      <c r="A530" s="27">
        <v>2022</v>
      </c>
      <c r="B530" s="25" t="s">
        <v>213</v>
      </c>
      <c r="C530" s="25">
        <v>3</v>
      </c>
      <c r="D530" s="25" t="s">
        <v>218</v>
      </c>
      <c r="E530" s="25" t="s">
        <v>37</v>
      </c>
      <c r="F530" s="26">
        <v>175000</v>
      </c>
      <c r="G530" s="27" t="s">
        <v>20</v>
      </c>
      <c r="H530" s="26">
        <v>175000</v>
      </c>
      <c r="I530" s="27" t="s">
        <v>21</v>
      </c>
      <c r="J530" s="27" t="s">
        <v>243</v>
      </c>
      <c r="K530" s="28">
        <v>0</v>
      </c>
      <c r="L530" s="27" t="s">
        <v>21</v>
      </c>
      <c r="M530" s="27">
        <f>IF(tbl_subsample[[#This Row],[company_size]]="Small",1,IF(tbl_subsample[[#This Row],[company_size]]="Medium",2,3))</f>
        <v>2</v>
      </c>
      <c r="N530" s="27" t="s">
        <v>242</v>
      </c>
      <c r="O530" s="27" t="s">
        <v>278</v>
      </c>
      <c r="P530" s="27" t="s">
        <v>290</v>
      </c>
    </row>
    <row r="531" spans="1:16" ht="19.2" x14ac:dyDescent="0.45">
      <c r="A531" s="31">
        <v>2022</v>
      </c>
      <c r="B531" s="29" t="s">
        <v>213</v>
      </c>
      <c r="C531" s="29">
        <v>3</v>
      </c>
      <c r="D531" s="29" t="s">
        <v>218</v>
      </c>
      <c r="E531" s="29" t="s">
        <v>37</v>
      </c>
      <c r="F531" s="30">
        <v>175000</v>
      </c>
      <c r="G531" s="31" t="s">
        <v>20</v>
      </c>
      <c r="H531" s="30">
        <v>175000</v>
      </c>
      <c r="I531" s="31" t="s">
        <v>21</v>
      </c>
      <c r="J531" s="31" t="s">
        <v>243</v>
      </c>
      <c r="K531" s="32">
        <v>0</v>
      </c>
      <c r="L531" s="31" t="s">
        <v>21</v>
      </c>
      <c r="M531" s="31">
        <f>IF(tbl_subsample[[#This Row],[company_size]]="Small",1,IF(tbl_subsample[[#This Row],[company_size]]="Medium",2,3))</f>
        <v>2</v>
      </c>
      <c r="N531" s="31" t="s">
        <v>242</v>
      </c>
      <c r="O531" s="31" t="s">
        <v>278</v>
      </c>
      <c r="P531" s="31" t="s">
        <v>290</v>
      </c>
    </row>
    <row r="532" spans="1:16" ht="19.2" x14ac:dyDescent="0.45">
      <c r="A532" s="27">
        <v>2022</v>
      </c>
      <c r="B532" s="25" t="s">
        <v>214</v>
      </c>
      <c r="C532" s="25">
        <v>2</v>
      </c>
      <c r="D532" s="25" t="s">
        <v>218</v>
      </c>
      <c r="E532" s="25" t="s">
        <v>37</v>
      </c>
      <c r="F532" s="26">
        <v>175000</v>
      </c>
      <c r="G532" s="27" t="s">
        <v>20</v>
      </c>
      <c r="H532" s="26">
        <v>175000</v>
      </c>
      <c r="I532" s="27" t="s">
        <v>21</v>
      </c>
      <c r="J532" s="27" t="s">
        <v>243</v>
      </c>
      <c r="K532" s="28">
        <v>0</v>
      </c>
      <c r="L532" s="27" t="s">
        <v>21</v>
      </c>
      <c r="M532" s="27">
        <f>IF(tbl_subsample[[#This Row],[company_size]]="Small",1,IF(tbl_subsample[[#This Row],[company_size]]="Medium",2,3))</f>
        <v>2</v>
      </c>
      <c r="N532" s="27" t="s">
        <v>242</v>
      </c>
      <c r="O532" s="27" t="s">
        <v>278</v>
      </c>
      <c r="P532" s="27" t="s">
        <v>290</v>
      </c>
    </row>
    <row r="533" spans="1:16" ht="19.2" x14ac:dyDescent="0.45">
      <c r="A533" s="31">
        <v>2022</v>
      </c>
      <c r="B533" s="29" t="s">
        <v>213</v>
      </c>
      <c r="C533" s="29">
        <v>3</v>
      </c>
      <c r="D533" s="29" t="s">
        <v>218</v>
      </c>
      <c r="E533" s="29" t="s">
        <v>69</v>
      </c>
      <c r="F533" s="30">
        <v>175000</v>
      </c>
      <c r="G533" s="31" t="s">
        <v>20</v>
      </c>
      <c r="H533" s="30">
        <v>175000</v>
      </c>
      <c r="I533" s="31" t="s">
        <v>21</v>
      </c>
      <c r="J533" s="31" t="s">
        <v>243</v>
      </c>
      <c r="K533" s="32">
        <v>0</v>
      </c>
      <c r="L533" s="31" t="s">
        <v>21</v>
      </c>
      <c r="M533" s="31">
        <f>IF(tbl_subsample[[#This Row],[company_size]]="Small",1,IF(tbl_subsample[[#This Row],[company_size]]="Medium",2,3))</f>
        <v>2</v>
      </c>
      <c r="N533" s="31" t="s">
        <v>242</v>
      </c>
      <c r="O533" s="31" t="s">
        <v>278</v>
      </c>
      <c r="P533" s="31" t="s">
        <v>290</v>
      </c>
    </row>
    <row r="534" spans="1:16" ht="19.2" x14ac:dyDescent="0.45">
      <c r="A534" s="27">
        <v>2022</v>
      </c>
      <c r="B534" s="25" t="s">
        <v>213</v>
      </c>
      <c r="C534" s="25">
        <v>3</v>
      </c>
      <c r="D534" s="25" t="s">
        <v>218</v>
      </c>
      <c r="E534" s="25" t="s">
        <v>37</v>
      </c>
      <c r="F534" s="26">
        <v>175000</v>
      </c>
      <c r="G534" s="27" t="s">
        <v>20</v>
      </c>
      <c r="H534" s="26">
        <v>175000</v>
      </c>
      <c r="I534" s="27" t="s">
        <v>21</v>
      </c>
      <c r="J534" s="27" t="s">
        <v>243</v>
      </c>
      <c r="K534" s="28">
        <v>0</v>
      </c>
      <c r="L534" s="27" t="s">
        <v>21</v>
      </c>
      <c r="M534" s="27">
        <f>IF(tbl_subsample[[#This Row],[company_size]]="Small",1,IF(tbl_subsample[[#This Row],[company_size]]="Medium",2,3))</f>
        <v>2</v>
      </c>
      <c r="N534" s="27" t="s">
        <v>242</v>
      </c>
      <c r="O534" s="27" t="s">
        <v>278</v>
      </c>
      <c r="P534" s="27" t="s">
        <v>290</v>
      </c>
    </row>
    <row r="535" spans="1:16" ht="19.2" x14ac:dyDescent="0.45">
      <c r="A535" s="31">
        <v>2022</v>
      </c>
      <c r="B535" s="29" t="s">
        <v>213</v>
      </c>
      <c r="C535" s="29">
        <v>3</v>
      </c>
      <c r="D535" s="29" t="s">
        <v>218</v>
      </c>
      <c r="E535" s="29" t="s">
        <v>37</v>
      </c>
      <c r="F535" s="30">
        <v>175000</v>
      </c>
      <c r="G535" s="31" t="s">
        <v>20</v>
      </c>
      <c r="H535" s="30">
        <v>175000</v>
      </c>
      <c r="I535" s="31" t="s">
        <v>21</v>
      </c>
      <c r="J535" s="31" t="s">
        <v>243</v>
      </c>
      <c r="K535" s="32">
        <v>0</v>
      </c>
      <c r="L535" s="31" t="s">
        <v>21</v>
      </c>
      <c r="M535" s="31">
        <f>IF(tbl_subsample[[#This Row],[company_size]]="Small",1,IF(tbl_subsample[[#This Row],[company_size]]="Medium",2,3))</f>
        <v>2</v>
      </c>
      <c r="N535" s="31" t="s">
        <v>242</v>
      </c>
      <c r="O535" s="31" t="s">
        <v>278</v>
      </c>
      <c r="P535" s="31" t="s">
        <v>290</v>
      </c>
    </row>
    <row r="536" spans="1:16" ht="19.2" x14ac:dyDescent="0.45">
      <c r="A536" s="27">
        <v>2022</v>
      </c>
      <c r="B536" s="25" t="s">
        <v>213</v>
      </c>
      <c r="C536" s="25">
        <v>3</v>
      </c>
      <c r="D536" s="25" t="s">
        <v>218</v>
      </c>
      <c r="E536" s="25" t="s">
        <v>23</v>
      </c>
      <c r="F536" s="26">
        <v>175000</v>
      </c>
      <c r="G536" s="27" t="s">
        <v>20</v>
      </c>
      <c r="H536" s="26">
        <v>175000</v>
      </c>
      <c r="I536" s="27" t="s">
        <v>21</v>
      </c>
      <c r="J536" s="27" t="s">
        <v>244</v>
      </c>
      <c r="K536" s="28">
        <v>100</v>
      </c>
      <c r="L536" s="27" t="s">
        <v>21</v>
      </c>
      <c r="M536" s="27">
        <f>IF(tbl_subsample[[#This Row],[company_size]]="Small",1,IF(tbl_subsample[[#This Row],[company_size]]="Medium",2,3))</f>
        <v>2</v>
      </c>
      <c r="N536" s="27" t="s">
        <v>242</v>
      </c>
      <c r="O536" s="27" t="s">
        <v>278</v>
      </c>
      <c r="P536" s="27" t="s">
        <v>290</v>
      </c>
    </row>
    <row r="537" spans="1:16" ht="19.2" x14ac:dyDescent="0.45">
      <c r="A537" s="31">
        <v>2022</v>
      </c>
      <c r="B537" s="29" t="s">
        <v>213</v>
      </c>
      <c r="C537" s="29">
        <v>3</v>
      </c>
      <c r="D537" s="29" t="s">
        <v>218</v>
      </c>
      <c r="E537" s="29" t="s">
        <v>37</v>
      </c>
      <c r="F537" s="30">
        <v>175000</v>
      </c>
      <c r="G537" s="31" t="s">
        <v>20</v>
      </c>
      <c r="H537" s="30">
        <v>175000</v>
      </c>
      <c r="I537" s="31" t="s">
        <v>21</v>
      </c>
      <c r="J537" s="31" t="s">
        <v>243</v>
      </c>
      <c r="K537" s="32">
        <v>0</v>
      </c>
      <c r="L537" s="31" t="s">
        <v>21</v>
      </c>
      <c r="M537" s="31">
        <f>IF(tbl_subsample[[#This Row],[company_size]]="Small",1,IF(tbl_subsample[[#This Row],[company_size]]="Medium",2,3))</f>
        <v>2</v>
      </c>
      <c r="N537" s="31" t="s">
        <v>242</v>
      </c>
      <c r="O537" s="31" t="s">
        <v>278</v>
      </c>
      <c r="P537" s="31" t="s">
        <v>290</v>
      </c>
    </row>
    <row r="538" spans="1:16" ht="19.2" x14ac:dyDescent="0.45">
      <c r="A538" s="27">
        <v>2022</v>
      </c>
      <c r="B538" s="25" t="s">
        <v>213</v>
      </c>
      <c r="C538" s="25">
        <v>3</v>
      </c>
      <c r="D538" s="25" t="s">
        <v>218</v>
      </c>
      <c r="E538" s="25" t="s">
        <v>23</v>
      </c>
      <c r="F538" s="26">
        <v>175000</v>
      </c>
      <c r="G538" s="27" t="s">
        <v>20</v>
      </c>
      <c r="H538" s="26">
        <v>175000</v>
      </c>
      <c r="I538" s="27" t="s">
        <v>21</v>
      </c>
      <c r="J538" s="27" t="s">
        <v>244</v>
      </c>
      <c r="K538" s="28">
        <v>100</v>
      </c>
      <c r="L538" s="27" t="s">
        <v>21</v>
      </c>
      <c r="M538" s="27">
        <f>IF(tbl_subsample[[#This Row],[company_size]]="Small",1,IF(tbl_subsample[[#This Row],[company_size]]="Medium",2,3))</f>
        <v>2</v>
      </c>
      <c r="N538" s="27" t="s">
        <v>242</v>
      </c>
      <c r="O538" s="27" t="s">
        <v>278</v>
      </c>
      <c r="P538" s="27" t="s">
        <v>290</v>
      </c>
    </row>
    <row r="539" spans="1:16" ht="19.2" x14ac:dyDescent="0.45">
      <c r="A539" s="31">
        <v>2022</v>
      </c>
      <c r="B539" s="29" t="s">
        <v>213</v>
      </c>
      <c r="C539" s="29">
        <v>3</v>
      </c>
      <c r="D539" s="29" t="s">
        <v>218</v>
      </c>
      <c r="E539" s="29" t="s">
        <v>45</v>
      </c>
      <c r="F539" s="30">
        <v>175000</v>
      </c>
      <c r="G539" s="31" t="s">
        <v>20</v>
      </c>
      <c r="H539" s="30">
        <v>175000</v>
      </c>
      <c r="I539" s="31" t="s">
        <v>21</v>
      </c>
      <c r="J539" s="31" t="s">
        <v>244</v>
      </c>
      <c r="K539" s="32">
        <v>100</v>
      </c>
      <c r="L539" s="31" t="s">
        <v>21</v>
      </c>
      <c r="M539" s="31">
        <f>IF(tbl_subsample[[#This Row],[company_size]]="Small",1,IF(tbl_subsample[[#This Row],[company_size]]="Medium",2,3))</f>
        <v>2</v>
      </c>
      <c r="N539" s="31" t="s">
        <v>242</v>
      </c>
      <c r="O539" s="31" t="s">
        <v>278</v>
      </c>
      <c r="P539" s="31" t="s">
        <v>290</v>
      </c>
    </row>
    <row r="540" spans="1:16" ht="19.2" x14ac:dyDescent="0.45">
      <c r="A540" s="27">
        <v>2022</v>
      </c>
      <c r="B540" s="25" t="s">
        <v>214</v>
      </c>
      <c r="C540" s="25">
        <v>2</v>
      </c>
      <c r="D540" s="25" t="s">
        <v>218</v>
      </c>
      <c r="E540" s="25" t="s">
        <v>37</v>
      </c>
      <c r="F540" s="26">
        <v>175000</v>
      </c>
      <c r="G540" s="27" t="s">
        <v>20</v>
      </c>
      <c r="H540" s="26">
        <v>175000</v>
      </c>
      <c r="I540" s="27" t="s">
        <v>21</v>
      </c>
      <c r="J540" s="27" t="s">
        <v>244</v>
      </c>
      <c r="K540" s="28">
        <v>100</v>
      </c>
      <c r="L540" s="27" t="s">
        <v>21</v>
      </c>
      <c r="M540" s="27">
        <f>IF(tbl_subsample[[#This Row],[company_size]]="Small",1,IF(tbl_subsample[[#This Row],[company_size]]="Medium",2,3))</f>
        <v>2</v>
      </c>
      <c r="N540" s="27" t="s">
        <v>242</v>
      </c>
      <c r="O540" s="27" t="s">
        <v>278</v>
      </c>
      <c r="P540" s="27" t="s">
        <v>290</v>
      </c>
    </row>
    <row r="541" spans="1:16" ht="19.2" x14ac:dyDescent="0.45">
      <c r="A541" s="31">
        <v>2022</v>
      </c>
      <c r="B541" s="29" t="s">
        <v>213</v>
      </c>
      <c r="C541" s="29">
        <v>3</v>
      </c>
      <c r="D541" s="29" t="s">
        <v>218</v>
      </c>
      <c r="E541" s="29" t="s">
        <v>37</v>
      </c>
      <c r="F541" s="30">
        <v>175000</v>
      </c>
      <c r="G541" s="31" t="s">
        <v>20</v>
      </c>
      <c r="H541" s="30">
        <v>175000</v>
      </c>
      <c r="I541" s="31" t="s">
        <v>21</v>
      </c>
      <c r="J541" s="31" t="s">
        <v>244</v>
      </c>
      <c r="K541" s="32">
        <v>100</v>
      </c>
      <c r="L541" s="31" t="s">
        <v>21</v>
      </c>
      <c r="M541" s="31">
        <f>IF(tbl_subsample[[#This Row],[company_size]]="Small",1,IF(tbl_subsample[[#This Row],[company_size]]="Medium",2,3))</f>
        <v>2</v>
      </c>
      <c r="N541" s="31" t="s">
        <v>242</v>
      </c>
      <c r="O541" s="31" t="s">
        <v>278</v>
      </c>
      <c r="P541" s="31" t="s">
        <v>290</v>
      </c>
    </row>
    <row r="542" spans="1:16" ht="19.2" x14ac:dyDescent="0.45">
      <c r="A542" s="27">
        <v>2022</v>
      </c>
      <c r="B542" s="25" t="s">
        <v>213</v>
      </c>
      <c r="C542" s="25">
        <v>3</v>
      </c>
      <c r="D542" s="25" t="s">
        <v>218</v>
      </c>
      <c r="E542" s="25" t="s">
        <v>37</v>
      </c>
      <c r="F542" s="26">
        <v>175000</v>
      </c>
      <c r="G542" s="27" t="s">
        <v>20</v>
      </c>
      <c r="H542" s="26">
        <v>175000</v>
      </c>
      <c r="I542" s="27" t="s">
        <v>21</v>
      </c>
      <c r="J542" s="27" t="s">
        <v>244</v>
      </c>
      <c r="K542" s="28">
        <v>100</v>
      </c>
      <c r="L542" s="27" t="s">
        <v>21</v>
      </c>
      <c r="M542" s="27">
        <f>IF(tbl_subsample[[#This Row],[company_size]]="Small",1,IF(tbl_subsample[[#This Row],[company_size]]="Medium",2,3))</f>
        <v>2</v>
      </c>
      <c r="N542" s="27" t="s">
        <v>242</v>
      </c>
      <c r="O542" s="27" t="s">
        <v>278</v>
      </c>
      <c r="P542" s="27" t="s">
        <v>290</v>
      </c>
    </row>
    <row r="543" spans="1:16" ht="19.2" x14ac:dyDescent="0.45">
      <c r="A543" s="31">
        <v>2022</v>
      </c>
      <c r="B543" s="29" t="s">
        <v>213</v>
      </c>
      <c r="C543" s="29">
        <v>3</v>
      </c>
      <c r="D543" s="29" t="s">
        <v>218</v>
      </c>
      <c r="E543" s="29" t="s">
        <v>23</v>
      </c>
      <c r="F543" s="30">
        <v>175000</v>
      </c>
      <c r="G543" s="31" t="s">
        <v>20</v>
      </c>
      <c r="H543" s="30">
        <v>175000</v>
      </c>
      <c r="I543" s="31" t="s">
        <v>21</v>
      </c>
      <c r="J543" s="31" t="s">
        <v>243</v>
      </c>
      <c r="K543" s="32">
        <v>0</v>
      </c>
      <c r="L543" s="31" t="s">
        <v>21</v>
      </c>
      <c r="M543" s="31">
        <f>IF(tbl_subsample[[#This Row],[company_size]]="Small",1,IF(tbl_subsample[[#This Row],[company_size]]="Medium",2,3))</f>
        <v>2</v>
      </c>
      <c r="N543" s="31" t="s">
        <v>242</v>
      </c>
      <c r="O543" s="31" t="s">
        <v>278</v>
      </c>
      <c r="P543" s="31" t="s">
        <v>290</v>
      </c>
    </row>
    <row r="544" spans="1:16" ht="19.2" x14ac:dyDescent="0.45">
      <c r="A544" s="27">
        <v>2022</v>
      </c>
      <c r="B544" s="25" t="s">
        <v>213</v>
      </c>
      <c r="C544" s="25">
        <v>3</v>
      </c>
      <c r="D544" s="25" t="s">
        <v>218</v>
      </c>
      <c r="E544" s="25" t="s">
        <v>23</v>
      </c>
      <c r="F544" s="26">
        <v>175000</v>
      </c>
      <c r="G544" s="27" t="s">
        <v>20</v>
      </c>
      <c r="H544" s="26">
        <v>175000</v>
      </c>
      <c r="I544" s="27" t="s">
        <v>21</v>
      </c>
      <c r="J544" s="27" t="s">
        <v>244</v>
      </c>
      <c r="K544" s="28">
        <v>100</v>
      </c>
      <c r="L544" s="27" t="s">
        <v>21</v>
      </c>
      <c r="M544" s="27">
        <f>IF(tbl_subsample[[#This Row],[company_size]]="Small",1,IF(tbl_subsample[[#This Row],[company_size]]="Medium",2,3))</f>
        <v>2</v>
      </c>
      <c r="N544" s="27" t="s">
        <v>242</v>
      </c>
      <c r="O544" s="27" t="s">
        <v>278</v>
      </c>
      <c r="P544" s="27" t="s">
        <v>290</v>
      </c>
    </row>
    <row r="545" spans="1:16" ht="19.2" x14ac:dyDescent="0.45">
      <c r="A545" s="31">
        <v>2022</v>
      </c>
      <c r="B545" s="29" t="s">
        <v>213</v>
      </c>
      <c r="C545" s="29">
        <v>3</v>
      </c>
      <c r="D545" s="29" t="s">
        <v>218</v>
      </c>
      <c r="E545" s="29" t="s">
        <v>37</v>
      </c>
      <c r="F545" s="30">
        <v>175000</v>
      </c>
      <c r="G545" s="31" t="s">
        <v>20</v>
      </c>
      <c r="H545" s="30">
        <v>175000</v>
      </c>
      <c r="I545" s="31" t="s">
        <v>21</v>
      </c>
      <c r="J545" s="31" t="s">
        <v>244</v>
      </c>
      <c r="K545" s="32">
        <v>100</v>
      </c>
      <c r="L545" s="31" t="s">
        <v>21</v>
      </c>
      <c r="M545" s="31">
        <f>IF(tbl_subsample[[#This Row],[company_size]]="Small",1,IF(tbl_subsample[[#This Row],[company_size]]="Medium",2,3))</f>
        <v>2</v>
      </c>
      <c r="N545" s="31" t="s">
        <v>242</v>
      </c>
      <c r="O545" s="31" t="s">
        <v>278</v>
      </c>
      <c r="P545" s="31" t="s">
        <v>290</v>
      </c>
    </row>
    <row r="546" spans="1:16" ht="19.2" x14ac:dyDescent="0.45">
      <c r="A546" s="27">
        <v>2022</v>
      </c>
      <c r="B546" s="25" t="s">
        <v>213</v>
      </c>
      <c r="C546" s="25">
        <v>3</v>
      </c>
      <c r="D546" s="25" t="s">
        <v>218</v>
      </c>
      <c r="E546" s="25" t="s">
        <v>23</v>
      </c>
      <c r="F546" s="26">
        <v>175000</v>
      </c>
      <c r="G546" s="27" t="s">
        <v>20</v>
      </c>
      <c r="H546" s="26">
        <v>175000</v>
      </c>
      <c r="I546" s="27" t="s">
        <v>21</v>
      </c>
      <c r="J546" s="27" t="s">
        <v>243</v>
      </c>
      <c r="K546" s="28">
        <v>0</v>
      </c>
      <c r="L546" s="27" t="s">
        <v>21</v>
      </c>
      <c r="M546" s="27">
        <f>IF(tbl_subsample[[#This Row],[company_size]]="Small",1,IF(tbl_subsample[[#This Row],[company_size]]="Medium",2,3))</f>
        <v>2</v>
      </c>
      <c r="N546" s="27" t="s">
        <v>242</v>
      </c>
      <c r="O546" s="27" t="s">
        <v>278</v>
      </c>
      <c r="P546" s="27" t="s">
        <v>290</v>
      </c>
    </row>
    <row r="547" spans="1:16" ht="19.2" x14ac:dyDescent="0.45">
      <c r="A547" s="31">
        <v>2022</v>
      </c>
      <c r="B547" s="29" t="s">
        <v>213</v>
      </c>
      <c r="C547" s="29">
        <v>3</v>
      </c>
      <c r="D547" s="29" t="s">
        <v>218</v>
      </c>
      <c r="E547" s="29" t="s">
        <v>27</v>
      </c>
      <c r="F547" s="30">
        <v>175000</v>
      </c>
      <c r="G547" s="31" t="s">
        <v>20</v>
      </c>
      <c r="H547" s="30">
        <v>175000</v>
      </c>
      <c r="I547" s="31" t="s">
        <v>21</v>
      </c>
      <c r="J547" s="31" t="s">
        <v>244</v>
      </c>
      <c r="K547" s="32">
        <v>100</v>
      </c>
      <c r="L547" s="31" t="s">
        <v>21</v>
      </c>
      <c r="M547" s="31">
        <f>IF(tbl_subsample[[#This Row],[company_size]]="Small",1,IF(tbl_subsample[[#This Row],[company_size]]="Medium",2,3))</f>
        <v>2</v>
      </c>
      <c r="N547" s="31" t="s">
        <v>242</v>
      </c>
      <c r="O547" s="31" t="s">
        <v>278</v>
      </c>
      <c r="P547" s="31" t="s">
        <v>290</v>
      </c>
    </row>
    <row r="548" spans="1:16" ht="19.2" x14ac:dyDescent="0.45">
      <c r="A548" s="27">
        <v>2022</v>
      </c>
      <c r="B548" s="25" t="s">
        <v>213</v>
      </c>
      <c r="C548" s="25">
        <v>3</v>
      </c>
      <c r="D548" s="25" t="s">
        <v>218</v>
      </c>
      <c r="E548" s="25" t="s">
        <v>37</v>
      </c>
      <c r="F548" s="26">
        <v>175000</v>
      </c>
      <c r="G548" s="27" t="s">
        <v>20</v>
      </c>
      <c r="H548" s="26">
        <v>175000</v>
      </c>
      <c r="I548" s="27" t="s">
        <v>21</v>
      </c>
      <c r="J548" s="27" t="s">
        <v>244</v>
      </c>
      <c r="K548" s="28">
        <v>100</v>
      </c>
      <c r="L548" s="27" t="s">
        <v>21</v>
      </c>
      <c r="M548" s="27">
        <f>IF(tbl_subsample[[#This Row],[company_size]]="Small",1,IF(tbl_subsample[[#This Row],[company_size]]="Medium",2,3))</f>
        <v>2</v>
      </c>
      <c r="N548" s="27" t="s">
        <v>242</v>
      </c>
      <c r="O548" s="27" t="s">
        <v>278</v>
      </c>
      <c r="P548" s="27" t="s">
        <v>290</v>
      </c>
    </row>
    <row r="549" spans="1:16" ht="19.2" x14ac:dyDescent="0.45">
      <c r="A549" s="31">
        <v>2022</v>
      </c>
      <c r="B549" s="29" t="s">
        <v>213</v>
      </c>
      <c r="C549" s="29">
        <v>3</v>
      </c>
      <c r="D549" s="29" t="s">
        <v>218</v>
      </c>
      <c r="E549" s="29" t="s">
        <v>37</v>
      </c>
      <c r="F549" s="30">
        <v>175000</v>
      </c>
      <c r="G549" s="31" t="s">
        <v>20</v>
      </c>
      <c r="H549" s="30">
        <v>175000</v>
      </c>
      <c r="I549" s="31" t="s">
        <v>21</v>
      </c>
      <c r="J549" s="31" t="s">
        <v>244</v>
      </c>
      <c r="K549" s="32">
        <v>100</v>
      </c>
      <c r="L549" s="31" t="s">
        <v>21</v>
      </c>
      <c r="M549" s="31">
        <f>IF(tbl_subsample[[#This Row],[company_size]]="Small",1,IF(tbl_subsample[[#This Row],[company_size]]="Medium",2,3))</f>
        <v>2</v>
      </c>
      <c r="N549" s="31" t="s">
        <v>242</v>
      </c>
      <c r="O549" s="31" t="s">
        <v>278</v>
      </c>
      <c r="P549" s="31" t="s">
        <v>290</v>
      </c>
    </row>
    <row r="550" spans="1:16" ht="19.2" x14ac:dyDescent="0.45">
      <c r="A550" s="27">
        <v>2022</v>
      </c>
      <c r="B550" s="25" t="s">
        <v>216</v>
      </c>
      <c r="C550" s="25">
        <v>4</v>
      </c>
      <c r="D550" s="25" t="s">
        <v>218</v>
      </c>
      <c r="E550" s="25" t="s">
        <v>32</v>
      </c>
      <c r="F550" s="26">
        <v>175000</v>
      </c>
      <c r="G550" s="27" t="s">
        <v>20</v>
      </c>
      <c r="H550" s="26">
        <v>175000</v>
      </c>
      <c r="I550" s="27" t="s">
        <v>21</v>
      </c>
      <c r="J550" s="27" t="s">
        <v>244</v>
      </c>
      <c r="K550" s="28">
        <v>100</v>
      </c>
      <c r="L550" s="27" t="s">
        <v>21</v>
      </c>
      <c r="M550" s="27">
        <f>IF(tbl_subsample[[#This Row],[company_size]]="Small",1,IF(tbl_subsample[[#This Row],[company_size]]="Medium",2,3))</f>
        <v>2</v>
      </c>
      <c r="N550" s="27" t="s">
        <v>242</v>
      </c>
      <c r="O550" s="27" t="s">
        <v>278</v>
      </c>
      <c r="P550" s="27" t="s">
        <v>290</v>
      </c>
    </row>
    <row r="551" spans="1:16" ht="19.2" x14ac:dyDescent="0.45">
      <c r="A551" s="31">
        <v>2022</v>
      </c>
      <c r="B551" s="29" t="s">
        <v>213</v>
      </c>
      <c r="C551" s="29">
        <v>3</v>
      </c>
      <c r="D551" s="29" t="s">
        <v>218</v>
      </c>
      <c r="E551" s="29" t="s">
        <v>23</v>
      </c>
      <c r="F551" s="30">
        <v>173000</v>
      </c>
      <c r="G551" s="31" t="s">
        <v>20</v>
      </c>
      <c r="H551" s="30">
        <v>173000</v>
      </c>
      <c r="I551" s="31" t="s">
        <v>21</v>
      </c>
      <c r="J551" s="31" t="s">
        <v>244</v>
      </c>
      <c r="K551" s="32">
        <v>100</v>
      </c>
      <c r="L551" s="31" t="s">
        <v>21</v>
      </c>
      <c r="M551" s="31">
        <f>IF(tbl_subsample[[#This Row],[company_size]]="Small",1,IF(tbl_subsample[[#This Row],[company_size]]="Medium",2,3))</f>
        <v>2</v>
      </c>
      <c r="N551" s="31" t="s">
        <v>242</v>
      </c>
      <c r="O551" s="31" t="s">
        <v>278</v>
      </c>
      <c r="P551" s="31" t="s">
        <v>290</v>
      </c>
    </row>
    <row r="552" spans="1:16" ht="19.2" x14ac:dyDescent="0.45">
      <c r="A552" s="27">
        <v>2022</v>
      </c>
      <c r="B552" s="25" t="s">
        <v>214</v>
      </c>
      <c r="C552" s="25">
        <v>2</v>
      </c>
      <c r="D552" s="25" t="s">
        <v>218</v>
      </c>
      <c r="E552" s="25" t="s">
        <v>88</v>
      </c>
      <c r="F552" s="26">
        <v>173000</v>
      </c>
      <c r="G552" s="27" t="s">
        <v>20</v>
      </c>
      <c r="H552" s="26">
        <v>173000</v>
      </c>
      <c r="I552" s="27" t="s">
        <v>21</v>
      </c>
      <c r="J552" s="27" t="s">
        <v>245</v>
      </c>
      <c r="K552" s="28">
        <v>50</v>
      </c>
      <c r="L552" s="27" t="s">
        <v>21</v>
      </c>
      <c r="M552" s="27">
        <f>IF(tbl_subsample[[#This Row],[company_size]]="Small",1,IF(tbl_subsample[[#This Row],[company_size]]="Medium",2,3))</f>
        <v>2</v>
      </c>
      <c r="N552" s="27" t="s">
        <v>242</v>
      </c>
      <c r="O552" s="27" t="s">
        <v>278</v>
      </c>
      <c r="P552" s="27" t="s">
        <v>290</v>
      </c>
    </row>
    <row r="553" spans="1:16" ht="19.2" x14ac:dyDescent="0.45">
      <c r="A553" s="31">
        <v>2022</v>
      </c>
      <c r="B553" s="29" t="s">
        <v>214</v>
      </c>
      <c r="C553" s="29">
        <v>2</v>
      </c>
      <c r="D553" s="29" t="s">
        <v>218</v>
      </c>
      <c r="E553" s="29" t="s">
        <v>23</v>
      </c>
      <c r="F553" s="30">
        <v>140000</v>
      </c>
      <c r="G553" s="31" t="s">
        <v>58</v>
      </c>
      <c r="H553" s="30">
        <v>172386</v>
      </c>
      <c r="I553" s="31" t="s">
        <v>33</v>
      </c>
      <c r="J553" s="31" t="s">
        <v>243</v>
      </c>
      <c r="K553" s="32">
        <v>0</v>
      </c>
      <c r="L553" s="31" t="s">
        <v>33</v>
      </c>
      <c r="M553" s="31">
        <f>IF(tbl_subsample[[#This Row],[company_size]]="Small",1,IF(tbl_subsample[[#This Row],[company_size]]="Medium",2,3))</f>
        <v>2</v>
      </c>
      <c r="N553" s="31" t="s">
        <v>242</v>
      </c>
      <c r="O553" s="31" t="s">
        <v>278</v>
      </c>
      <c r="P553" s="31" t="s">
        <v>290</v>
      </c>
    </row>
    <row r="554" spans="1:16" ht="19.2" x14ac:dyDescent="0.45">
      <c r="A554" s="27">
        <v>2022</v>
      </c>
      <c r="B554" s="25" t="s">
        <v>213</v>
      </c>
      <c r="C554" s="25">
        <v>3</v>
      </c>
      <c r="D554" s="25" t="s">
        <v>218</v>
      </c>
      <c r="E554" s="25" t="s">
        <v>69</v>
      </c>
      <c r="F554" s="26">
        <v>172200</v>
      </c>
      <c r="G554" s="27" t="s">
        <v>20</v>
      </c>
      <c r="H554" s="26">
        <v>172200</v>
      </c>
      <c r="I554" s="27" t="s">
        <v>21</v>
      </c>
      <c r="J554" s="27" t="s">
        <v>243</v>
      </c>
      <c r="K554" s="28">
        <v>0</v>
      </c>
      <c r="L554" s="27" t="s">
        <v>21</v>
      </c>
      <c r="M554" s="27">
        <f>IF(tbl_subsample[[#This Row],[company_size]]="Small",1,IF(tbl_subsample[[#This Row],[company_size]]="Medium",2,3))</f>
        <v>2</v>
      </c>
      <c r="N554" s="27" t="s">
        <v>242</v>
      </c>
      <c r="O554" s="27" t="s">
        <v>278</v>
      </c>
      <c r="P554" s="27" t="s">
        <v>290</v>
      </c>
    </row>
    <row r="555" spans="1:16" ht="19.2" x14ac:dyDescent="0.45">
      <c r="A555" s="31">
        <v>2022</v>
      </c>
      <c r="B555" s="29" t="s">
        <v>213</v>
      </c>
      <c r="C555" s="29">
        <v>3</v>
      </c>
      <c r="D555" s="29" t="s">
        <v>218</v>
      </c>
      <c r="E555" s="29" t="s">
        <v>35</v>
      </c>
      <c r="F555" s="30">
        <v>172200</v>
      </c>
      <c r="G555" s="31" t="s">
        <v>20</v>
      </c>
      <c r="H555" s="30">
        <v>172200</v>
      </c>
      <c r="I555" s="31" t="s">
        <v>21</v>
      </c>
      <c r="J555" s="31" t="s">
        <v>243</v>
      </c>
      <c r="K555" s="32">
        <v>0</v>
      </c>
      <c r="L555" s="31" t="s">
        <v>21</v>
      </c>
      <c r="M555" s="31">
        <f>IF(tbl_subsample[[#This Row],[company_size]]="Small",1,IF(tbl_subsample[[#This Row],[company_size]]="Medium",2,3))</f>
        <v>2</v>
      </c>
      <c r="N555" s="31" t="s">
        <v>242</v>
      </c>
      <c r="O555" s="31" t="s">
        <v>278</v>
      </c>
      <c r="P555" s="31" t="s">
        <v>290</v>
      </c>
    </row>
    <row r="556" spans="1:16" ht="19.2" x14ac:dyDescent="0.45">
      <c r="A556" s="27">
        <v>2022</v>
      </c>
      <c r="B556" s="25" t="s">
        <v>213</v>
      </c>
      <c r="C556" s="25">
        <v>3</v>
      </c>
      <c r="D556" s="25" t="s">
        <v>218</v>
      </c>
      <c r="E556" s="25" t="s">
        <v>23</v>
      </c>
      <c r="F556" s="26">
        <v>172200</v>
      </c>
      <c r="G556" s="27" t="s">
        <v>20</v>
      </c>
      <c r="H556" s="26">
        <v>172200</v>
      </c>
      <c r="I556" s="27" t="s">
        <v>21</v>
      </c>
      <c r="J556" s="27" t="s">
        <v>243</v>
      </c>
      <c r="K556" s="28">
        <v>0</v>
      </c>
      <c r="L556" s="27" t="s">
        <v>21</v>
      </c>
      <c r="M556" s="27">
        <f>IF(tbl_subsample[[#This Row],[company_size]]="Small",1,IF(tbl_subsample[[#This Row],[company_size]]="Medium",2,3))</f>
        <v>2</v>
      </c>
      <c r="N556" s="27" t="s">
        <v>242</v>
      </c>
      <c r="O556" s="27" t="s">
        <v>278</v>
      </c>
      <c r="P556" s="27" t="s">
        <v>290</v>
      </c>
    </row>
    <row r="557" spans="1:16" ht="19.2" x14ac:dyDescent="0.45">
      <c r="A557" s="31">
        <v>2022</v>
      </c>
      <c r="B557" s="29" t="s">
        <v>213</v>
      </c>
      <c r="C557" s="29">
        <v>3</v>
      </c>
      <c r="D557" s="29" t="s">
        <v>218</v>
      </c>
      <c r="E557" s="29" t="s">
        <v>37</v>
      </c>
      <c r="F557" s="30">
        <v>172200</v>
      </c>
      <c r="G557" s="31" t="s">
        <v>20</v>
      </c>
      <c r="H557" s="30">
        <v>172200</v>
      </c>
      <c r="I557" s="31" t="s">
        <v>21</v>
      </c>
      <c r="J557" s="31" t="s">
        <v>243</v>
      </c>
      <c r="K557" s="32">
        <v>0</v>
      </c>
      <c r="L557" s="31" t="s">
        <v>21</v>
      </c>
      <c r="M557" s="31">
        <f>IF(tbl_subsample[[#This Row],[company_size]]="Small",1,IF(tbl_subsample[[#This Row],[company_size]]="Medium",2,3))</f>
        <v>2</v>
      </c>
      <c r="N557" s="31" t="s">
        <v>242</v>
      </c>
      <c r="O557" s="31" t="s">
        <v>278</v>
      </c>
      <c r="P557" s="31" t="s">
        <v>290</v>
      </c>
    </row>
    <row r="558" spans="1:16" ht="19.2" x14ac:dyDescent="0.45">
      <c r="A558" s="27">
        <v>2022</v>
      </c>
      <c r="B558" s="25" t="s">
        <v>213</v>
      </c>
      <c r="C558" s="25">
        <v>3</v>
      </c>
      <c r="D558" s="25" t="s">
        <v>218</v>
      </c>
      <c r="E558" s="25" t="s">
        <v>23</v>
      </c>
      <c r="F558" s="26">
        <v>172000</v>
      </c>
      <c r="G558" s="27" t="s">
        <v>20</v>
      </c>
      <c r="H558" s="26">
        <v>172000</v>
      </c>
      <c r="I558" s="27" t="s">
        <v>21</v>
      </c>
      <c r="J558" s="27" t="s">
        <v>244</v>
      </c>
      <c r="K558" s="28">
        <v>100</v>
      </c>
      <c r="L558" s="27" t="s">
        <v>21</v>
      </c>
      <c r="M558" s="27">
        <f>IF(tbl_subsample[[#This Row],[company_size]]="Small",1,IF(tbl_subsample[[#This Row],[company_size]]="Medium",2,3))</f>
        <v>2</v>
      </c>
      <c r="N558" s="27" t="s">
        <v>242</v>
      </c>
      <c r="O558" s="27" t="s">
        <v>278</v>
      </c>
      <c r="P558" s="27" t="s">
        <v>290</v>
      </c>
    </row>
    <row r="559" spans="1:16" ht="19.2" x14ac:dyDescent="0.45">
      <c r="A559" s="31">
        <v>2022</v>
      </c>
      <c r="B559" s="29" t="s">
        <v>213</v>
      </c>
      <c r="C559" s="29">
        <v>3</v>
      </c>
      <c r="D559" s="29" t="s">
        <v>218</v>
      </c>
      <c r="E559" s="29" t="s">
        <v>27</v>
      </c>
      <c r="F559" s="30">
        <v>171000</v>
      </c>
      <c r="G559" s="31" t="s">
        <v>20</v>
      </c>
      <c r="H559" s="30">
        <v>171000</v>
      </c>
      <c r="I559" s="31" t="s">
        <v>21</v>
      </c>
      <c r="J559" s="31" t="s">
        <v>244</v>
      </c>
      <c r="K559" s="32">
        <v>100</v>
      </c>
      <c r="L559" s="31" t="s">
        <v>65</v>
      </c>
      <c r="M559" s="31">
        <f>IF(tbl_subsample[[#This Row],[company_size]]="Small",1,IF(tbl_subsample[[#This Row],[company_size]]="Medium",2,3))</f>
        <v>3</v>
      </c>
      <c r="N559" s="31" t="s">
        <v>240</v>
      </c>
      <c r="O559" s="31" t="s">
        <v>278</v>
      </c>
      <c r="P559" s="31" t="s">
        <v>289</v>
      </c>
    </row>
    <row r="560" spans="1:16" ht="19.2" x14ac:dyDescent="0.45">
      <c r="A560" s="27">
        <v>2022</v>
      </c>
      <c r="B560" s="25" t="s">
        <v>213</v>
      </c>
      <c r="C560" s="25">
        <v>3</v>
      </c>
      <c r="D560" s="25" t="s">
        <v>218</v>
      </c>
      <c r="E560" s="25" t="s">
        <v>37</v>
      </c>
      <c r="F560" s="26">
        <v>171000</v>
      </c>
      <c r="G560" s="27" t="s">
        <v>20</v>
      </c>
      <c r="H560" s="26">
        <v>171000</v>
      </c>
      <c r="I560" s="27" t="s">
        <v>21</v>
      </c>
      <c r="J560" s="27" t="s">
        <v>243</v>
      </c>
      <c r="K560" s="28">
        <v>0</v>
      </c>
      <c r="L560" s="27" t="s">
        <v>21</v>
      </c>
      <c r="M560" s="27">
        <f>IF(tbl_subsample[[#This Row],[company_size]]="Small",1,IF(tbl_subsample[[#This Row],[company_size]]="Medium",2,3))</f>
        <v>2</v>
      </c>
      <c r="N560" s="27" t="s">
        <v>242</v>
      </c>
      <c r="O560" s="27" t="s">
        <v>278</v>
      </c>
      <c r="P560" s="27" t="s">
        <v>290</v>
      </c>
    </row>
    <row r="561" spans="1:16" ht="19.2" x14ac:dyDescent="0.45">
      <c r="A561" s="31">
        <v>2022</v>
      </c>
      <c r="B561" s="29" t="s">
        <v>213</v>
      </c>
      <c r="C561" s="29">
        <v>3</v>
      </c>
      <c r="D561" s="29" t="s">
        <v>218</v>
      </c>
      <c r="E561" s="29" t="s">
        <v>37</v>
      </c>
      <c r="F561" s="30">
        <v>170000</v>
      </c>
      <c r="G561" s="31" t="s">
        <v>20</v>
      </c>
      <c r="H561" s="30">
        <v>170000</v>
      </c>
      <c r="I561" s="31" t="s">
        <v>21</v>
      </c>
      <c r="J561" s="31" t="s">
        <v>243</v>
      </c>
      <c r="K561" s="32">
        <v>0</v>
      </c>
      <c r="L561" s="31" t="s">
        <v>21</v>
      </c>
      <c r="M561" s="31">
        <f>IF(tbl_subsample[[#This Row],[company_size]]="Small",1,IF(tbl_subsample[[#This Row],[company_size]]="Medium",2,3))</f>
        <v>2</v>
      </c>
      <c r="N561" s="31" t="s">
        <v>242</v>
      </c>
      <c r="O561" s="31" t="s">
        <v>278</v>
      </c>
      <c r="P561" s="31" t="s">
        <v>290</v>
      </c>
    </row>
    <row r="562" spans="1:16" ht="19.2" x14ac:dyDescent="0.45">
      <c r="A562" s="27">
        <v>2022</v>
      </c>
      <c r="B562" s="25" t="s">
        <v>213</v>
      </c>
      <c r="C562" s="25">
        <v>3</v>
      </c>
      <c r="D562" s="25" t="s">
        <v>218</v>
      </c>
      <c r="E562" s="25" t="s">
        <v>32</v>
      </c>
      <c r="F562" s="26">
        <v>170000</v>
      </c>
      <c r="G562" s="27" t="s">
        <v>20</v>
      </c>
      <c r="H562" s="26">
        <v>170000</v>
      </c>
      <c r="I562" s="27" t="s">
        <v>21</v>
      </c>
      <c r="J562" s="27" t="s">
        <v>244</v>
      </c>
      <c r="K562" s="28">
        <v>100</v>
      </c>
      <c r="L562" s="27" t="s">
        <v>21</v>
      </c>
      <c r="M562" s="27">
        <f>IF(tbl_subsample[[#This Row],[company_size]]="Small",1,IF(tbl_subsample[[#This Row],[company_size]]="Medium",2,3))</f>
        <v>2</v>
      </c>
      <c r="N562" s="27" t="s">
        <v>242</v>
      </c>
      <c r="O562" s="27" t="s">
        <v>278</v>
      </c>
      <c r="P562" s="27" t="s">
        <v>290</v>
      </c>
    </row>
    <row r="563" spans="1:16" ht="19.2" x14ac:dyDescent="0.45">
      <c r="A563" s="31">
        <v>2022</v>
      </c>
      <c r="B563" s="29" t="s">
        <v>214</v>
      </c>
      <c r="C563" s="29">
        <v>2</v>
      </c>
      <c r="D563" s="29" t="s">
        <v>218</v>
      </c>
      <c r="E563" s="29" t="s">
        <v>37</v>
      </c>
      <c r="F563" s="30">
        <v>170000</v>
      </c>
      <c r="G563" s="31" t="s">
        <v>20</v>
      </c>
      <c r="H563" s="30">
        <v>170000</v>
      </c>
      <c r="I563" s="31" t="s">
        <v>21</v>
      </c>
      <c r="J563" s="31" t="s">
        <v>243</v>
      </c>
      <c r="K563" s="32">
        <v>0</v>
      </c>
      <c r="L563" s="31" t="s">
        <v>21</v>
      </c>
      <c r="M563" s="31">
        <f>IF(tbl_subsample[[#This Row],[company_size]]="Small",1,IF(tbl_subsample[[#This Row],[company_size]]="Medium",2,3))</f>
        <v>2</v>
      </c>
      <c r="N563" s="31" t="s">
        <v>242</v>
      </c>
      <c r="O563" s="31" t="s">
        <v>278</v>
      </c>
      <c r="P563" s="31" t="s">
        <v>290</v>
      </c>
    </row>
    <row r="564" spans="1:16" ht="19.2" x14ac:dyDescent="0.45">
      <c r="A564" s="27">
        <v>2022</v>
      </c>
      <c r="B564" s="25" t="s">
        <v>213</v>
      </c>
      <c r="C564" s="25">
        <v>3</v>
      </c>
      <c r="D564" s="25" t="s">
        <v>218</v>
      </c>
      <c r="E564" s="25" t="s">
        <v>37</v>
      </c>
      <c r="F564" s="26">
        <v>170000</v>
      </c>
      <c r="G564" s="27" t="s">
        <v>20</v>
      </c>
      <c r="H564" s="26">
        <v>170000</v>
      </c>
      <c r="I564" s="27" t="s">
        <v>21</v>
      </c>
      <c r="J564" s="27" t="s">
        <v>244</v>
      </c>
      <c r="K564" s="28">
        <v>100</v>
      </c>
      <c r="L564" s="27" t="s">
        <v>21</v>
      </c>
      <c r="M564" s="27">
        <f>IF(tbl_subsample[[#This Row],[company_size]]="Small",1,IF(tbl_subsample[[#This Row],[company_size]]="Medium",2,3))</f>
        <v>2</v>
      </c>
      <c r="N564" s="27" t="s">
        <v>242</v>
      </c>
      <c r="O564" s="27" t="s">
        <v>278</v>
      </c>
      <c r="P564" s="27" t="s">
        <v>290</v>
      </c>
    </row>
    <row r="565" spans="1:16" ht="19.2" x14ac:dyDescent="0.45">
      <c r="A565" s="31">
        <v>2022</v>
      </c>
      <c r="B565" s="29" t="s">
        <v>213</v>
      </c>
      <c r="C565" s="29">
        <v>3</v>
      </c>
      <c r="D565" s="29" t="s">
        <v>218</v>
      </c>
      <c r="E565" s="29" t="s">
        <v>37</v>
      </c>
      <c r="F565" s="30">
        <v>170000</v>
      </c>
      <c r="G565" s="31" t="s">
        <v>20</v>
      </c>
      <c r="H565" s="30">
        <v>170000</v>
      </c>
      <c r="I565" s="31" t="s">
        <v>21</v>
      </c>
      <c r="J565" s="31" t="s">
        <v>243</v>
      </c>
      <c r="K565" s="32">
        <v>0</v>
      </c>
      <c r="L565" s="31" t="s">
        <v>21</v>
      </c>
      <c r="M565" s="31">
        <f>IF(tbl_subsample[[#This Row],[company_size]]="Small",1,IF(tbl_subsample[[#This Row],[company_size]]="Medium",2,3))</f>
        <v>2</v>
      </c>
      <c r="N565" s="31" t="s">
        <v>242</v>
      </c>
      <c r="O565" s="31" t="s">
        <v>278</v>
      </c>
      <c r="P565" s="31" t="s">
        <v>290</v>
      </c>
    </row>
    <row r="566" spans="1:16" ht="19.2" x14ac:dyDescent="0.45">
      <c r="A566" s="27">
        <v>2022</v>
      </c>
      <c r="B566" s="25" t="s">
        <v>213</v>
      </c>
      <c r="C566" s="25">
        <v>3</v>
      </c>
      <c r="D566" s="25" t="s">
        <v>218</v>
      </c>
      <c r="E566" s="25" t="s">
        <v>37</v>
      </c>
      <c r="F566" s="26">
        <v>170000</v>
      </c>
      <c r="G566" s="27" t="s">
        <v>20</v>
      </c>
      <c r="H566" s="26">
        <v>170000</v>
      </c>
      <c r="I566" s="27" t="s">
        <v>21</v>
      </c>
      <c r="J566" s="27" t="s">
        <v>243</v>
      </c>
      <c r="K566" s="28">
        <v>0</v>
      </c>
      <c r="L566" s="27" t="s">
        <v>21</v>
      </c>
      <c r="M566" s="27">
        <f>IF(tbl_subsample[[#This Row],[company_size]]="Small",1,IF(tbl_subsample[[#This Row],[company_size]]="Medium",2,3))</f>
        <v>2</v>
      </c>
      <c r="N566" s="27" t="s">
        <v>242</v>
      </c>
      <c r="O566" s="27" t="s">
        <v>278</v>
      </c>
      <c r="P566" s="27" t="s">
        <v>290</v>
      </c>
    </row>
    <row r="567" spans="1:16" ht="19.2" x14ac:dyDescent="0.45">
      <c r="A567" s="31">
        <v>2022</v>
      </c>
      <c r="B567" s="29" t="s">
        <v>213</v>
      </c>
      <c r="C567" s="29">
        <v>3</v>
      </c>
      <c r="D567" s="29" t="s">
        <v>218</v>
      </c>
      <c r="E567" s="29" t="s">
        <v>37</v>
      </c>
      <c r="F567" s="30">
        <v>170000</v>
      </c>
      <c r="G567" s="31" t="s">
        <v>20</v>
      </c>
      <c r="H567" s="30">
        <v>170000</v>
      </c>
      <c r="I567" s="31" t="s">
        <v>21</v>
      </c>
      <c r="J567" s="31" t="s">
        <v>243</v>
      </c>
      <c r="K567" s="32">
        <v>0</v>
      </c>
      <c r="L567" s="31" t="s">
        <v>21</v>
      </c>
      <c r="M567" s="31">
        <f>IF(tbl_subsample[[#This Row],[company_size]]="Small",1,IF(tbl_subsample[[#This Row],[company_size]]="Medium",2,3))</f>
        <v>2</v>
      </c>
      <c r="N567" s="31" t="s">
        <v>242</v>
      </c>
      <c r="O567" s="31" t="s">
        <v>278</v>
      </c>
      <c r="P567" s="31" t="s">
        <v>290</v>
      </c>
    </row>
    <row r="568" spans="1:16" ht="19.2" x14ac:dyDescent="0.45">
      <c r="A568" s="27">
        <v>2022</v>
      </c>
      <c r="B568" s="25" t="s">
        <v>213</v>
      </c>
      <c r="C568" s="25">
        <v>3</v>
      </c>
      <c r="D568" s="25" t="s">
        <v>218</v>
      </c>
      <c r="E568" s="25" t="s">
        <v>37</v>
      </c>
      <c r="F568" s="26">
        <v>170000</v>
      </c>
      <c r="G568" s="27" t="s">
        <v>20</v>
      </c>
      <c r="H568" s="26">
        <v>170000</v>
      </c>
      <c r="I568" s="27" t="s">
        <v>21</v>
      </c>
      <c r="J568" s="27" t="s">
        <v>244</v>
      </c>
      <c r="K568" s="28">
        <v>100</v>
      </c>
      <c r="L568" s="27" t="s">
        <v>21</v>
      </c>
      <c r="M568" s="27">
        <f>IF(tbl_subsample[[#This Row],[company_size]]="Small",1,IF(tbl_subsample[[#This Row],[company_size]]="Medium",2,3))</f>
        <v>2</v>
      </c>
      <c r="N568" s="27" t="s">
        <v>242</v>
      </c>
      <c r="O568" s="27" t="s">
        <v>278</v>
      </c>
      <c r="P568" s="27" t="s">
        <v>290</v>
      </c>
    </row>
    <row r="569" spans="1:16" ht="19.2" x14ac:dyDescent="0.45">
      <c r="A569" s="31">
        <v>2022</v>
      </c>
      <c r="B569" s="29" t="s">
        <v>213</v>
      </c>
      <c r="C569" s="29">
        <v>3</v>
      </c>
      <c r="D569" s="29" t="s">
        <v>218</v>
      </c>
      <c r="E569" s="29" t="s">
        <v>23</v>
      </c>
      <c r="F569" s="30">
        <v>170000</v>
      </c>
      <c r="G569" s="31" t="s">
        <v>20</v>
      </c>
      <c r="H569" s="30">
        <v>170000</v>
      </c>
      <c r="I569" s="31" t="s">
        <v>21</v>
      </c>
      <c r="J569" s="31" t="s">
        <v>244</v>
      </c>
      <c r="K569" s="32">
        <v>100</v>
      </c>
      <c r="L569" s="31" t="s">
        <v>21</v>
      </c>
      <c r="M569" s="31">
        <f>IF(tbl_subsample[[#This Row],[company_size]]="Small",1,IF(tbl_subsample[[#This Row],[company_size]]="Medium",2,3))</f>
        <v>2</v>
      </c>
      <c r="N569" s="31" t="s">
        <v>242</v>
      </c>
      <c r="O569" s="31" t="s">
        <v>278</v>
      </c>
      <c r="P569" s="31" t="s">
        <v>290</v>
      </c>
    </row>
    <row r="570" spans="1:16" ht="19.2" x14ac:dyDescent="0.45">
      <c r="A570" s="27">
        <v>2022</v>
      </c>
      <c r="B570" s="25" t="s">
        <v>213</v>
      </c>
      <c r="C570" s="25">
        <v>3</v>
      </c>
      <c r="D570" s="25" t="s">
        <v>218</v>
      </c>
      <c r="E570" s="25" t="s">
        <v>23</v>
      </c>
      <c r="F570" s="26">
        <v>170000</v>
      </c>
      <c r="G570" s="27" t="s">
        <v>20</v>
      </c>
      <c r="H570" s="26">
        <v>170000</v>
      </c>
      <c r="I570" s="27" t="s">
        <v>21</v>
      </c>
      <c r="J570" s="27" t="s">
        <v>244</v>
      </c>
      <c r="K570" s="28">
        <v>100</v>
      </c>
      <c r="L570" s="27" t="s">
        <v>21</v>
      </c>
      <c r="M570" s="27">
        <f>IF(tbl_subsample[[#This Row],[company_size]]="Small",1,IF(tbl_subsample[[#This Row],[company_size]]="Medium",2,3))</f>
        <v>2</v>
      </c>
      <c r="N570" s="27" t="s">
        <v>242</v>
      </c>
      <c r="O570" s="27" t="s">
        <v>278</v>
      </c>
      <c r="P570" s="27" t="s">
        <v>290</v>
      </c>
    </row>
    <row r="571" spans="1:16" ht="19.2" x14ac:dyDescent="0.45">
      <c r="A571" s="31">
        <v>2022</v>
      </c>
      <c r="B571" s="29" t="s">
        <v>213</v>
      </c>
      <c r="C571" s="29">
        <v>3</v>
      </c>
      <c r="D571" s="29" t="s">
        <v>218</v>
      </c>
      <c r="E571" s="29" t="s">
        <v>32</v>
      </c>
      <c r="F571" s="30">
        <v>170000</v>
      </c>
      <c r="G571" s="31" t="s">
        <v>20</v>
      </c>
      <c r="H571" s="30">
        <v>170000</v>
      </c>
      <c r="I571" s="31" t="s">
        <v>21</v>
      </c>
      <c r="J571" s="31" t="s">
        <v>244</v>
      </c>
      <c r="K571" s="32">
        <v>100</v>
      </c>
      <c r="L571" s="31" t="s">
        <v>21</v>
      </c>
      <c r="M571" s="31">
        <f>IF(tbl_subsample[[#This Row],[company_size]]="Small",1,IF(tbl_subsample[[#This Row],[company_size]]="Medium",2,3))</f>
        <v>2</v>
      </c>
      <c r="N571" s="31" t="s">
        <v>242</v>
      </c>
      <c r="O571" s="31" t="s">
        <v>278</v>
      </c>
      <c r="P571" s="31" t="s">
        <v>290</v>
      </c>
    </row>
    <row r="572" spans="1:16" ht="19.2" x14ac:dyDescent="0.45">
      <c r="A572" s="27">
        <v>2022</v>
      </c>
      <c r="B572" s="25" t="s">
        <v>213</v>
      </c>
      <c r="C572" s="25">
        <v>3</v>
      </c>
      <c r="D572" s="25" t="s">
        <v>218</v>
      </c>
      <c r="E572" s="25" t="s">
        <v>37</v>
      </c>
      <c r="F572" s="26">
        <v>170000</v>
      </c>
      <c r="G572" s="27" t="s">
        <v>20</v>
      </c>
      <c r="H572" s="26">
        <v>170000</v>
      </c>
      <c r="I572" s="27" t="s">
        <v>21</v>
      </c>
      <c r="J572" s="27" t="s">
        <v>244</v>
      </c>
      <c r="K572" s="28">
        <v>100</v>
      </c>
      <c r="L572" s="27" t="s">
        <v>21</v>
      </c>
      <c r="M572" s="27">
        <f>IF(tbl_subsample[[#This Row],[company_size]]="Small",1,IF(tbl_subsample[[#This Row],[company_size]]="Medium",2,3))</f>
        <v>2</v>
      </c>
      <c r="N572" s="27" t="s">
        <v>242</v>
      </c>
      <c r="O572" s="27" t="s">
        <v>278</v>
      </c>
      <c r="P572" s="27" t="s">
        <v>290</v>
      </c>
    </row>
    <row r="573" spans="1:16" ht="19.2" x14ac:dyDescent="0.45">
      <c r="A573" s="31">
        <v>2022</v>
      </c>
      <c r="B573" s="29" t="s">
        <v>213</v>
      </c>
      <c r="C573" s="29">
        <v>3</v>
      </c>
      <c r="D573" s="29" t="s">
        <v>218</v>
      </c>
      <c r="E573" s="29" t="s">
        <v>23</v>
      </c>
      <c r="F573" s="30">
        <v>170000</v>
      </c>
      <c r="G573" s="31" t="s">
        <v>20</v>
      </c>
      <c r="H573" s="30">
        <v>170000</v>
      </c>
      <c r="I573" s="31" t="s">
        <v>21</v>
      </c>
      <c r="J573" s="31" t="s">
        <v>244</v>
      </c>
      <c r="K573" s="32">
        <v>100</v>
      </c>
      <c r="L573" s="31" t="s">
        <v>21</v>
      </c>
      <c r="M573" s="31">
        <f>IF(tbl_subsample[[#This Row],[company_size]]="Small",1,IF(tbl_subsample[[#This Row],[company_size]]="Medium",2,3))</f>
        <v>2</v>
      </c>
      <c r="N573" s="31" t="s">
        <v>242</v>
      </c>
      <c r="O573" s="31" t="s">
        <v>278</v>
      </c>
      <c r="P573" s="31" t="s">
        <v>290</v>
      </c>
    </row>
    <row r="574" spans="1:16" ht="19.2" x14ac:dyDescent="0.45">
      <c r="A574" s="27">
        <v>2022</v>
      </c>
      <c r="B574" s="25" t="s">
        <v>214</v>
      </c>
      <c r="C574" s="25">
        <v>2</v>
      </c>
      <c r="D574" s="25" t="s">
        <v>218</v>
      </c>
      <c r="E574" s="25" t="s">
        <v>37</v>
      </c>
      <c r="F574" s="26">
        <v>170000</v>
      </c>
      <c r="G574" s="27" t="s">
        <v>20</v>
      </c>
      <c r="H574" s="26">
        <v>170000</v>
      </c>
      <c r="I574" s="27" t="s">
        <v>21</v>
      </c>
      <c r="J574" s="27" t="s">
        <v>244</v>
      </c>
      <c r="K574" s="28">
        <v>100</v>
      </c>
      <c r="L574" s="27" t="s">
        <v>21</v>
      </c>
      <c r="M574" s="27">
        <f>IF(tbl_subsample[[#This Row],[company_size]]="Small",1,IF(tbl_subsample[[#This Row],[company_size]]="Medium",2,3))</f>
        <v>2</v>
      </c>
      <c r="N574" s="27" t="s">
        <v>242</v>
      </c>
      <c r="O574" s="27" t="s">
        <v>278</v>
      </c>
      <c r="P574" s="27" t="s">
        <v>290</v>
      </c>
    </row>
    <row r="575" spans="1:16" ht="19.2" x14ac:dyDescent="0.45">
      <c r="A575" s="31">
        <v>2022</v>
      </c>
      <c r="B575" s="29" t="s">
        <v>213</v>
      </c>
      <c r="C575" s="29">
        <v>3</v>
      </c>
      <c r="D575" s="29" t="s">
        <v>218</v>
      </c>
      <c r="E575" s="29" t="s">
        <v>27</v>
      </c>
      <c r="F575" s="30">
        <v>170000</v>
      </c>
      <c r="G575" s="31" t="s">
        <v>20</v>
      </c>
      <c r="H575" s="30">
        <v>170000</v>
      </c>
      <c r="I575" s="31" t="s">
        <v>21</v>
      </c>
      <c r="J575" s="31" t="s">
        <v>244</v>
      </c>
      <c r="K575" s="32">
        <v>100</v>
      </c>
      <c r="L575" s="31" t="s">
        <v>21</v>
      </c>
      <c r="M575" s="31">
        <f>IF(tbl_subsample[[#This Row],[company_size]]="Small",1,IF(tbl_subsample[[#This Row],[company_size]]="Medium",2,3))</f>
        <v>2</v>
      </c>
      <c r="N575" s="31" t="s">
        <v>242</v>
      </c>
      <c r="O575" s="31" t="s">
        <v>278</v>
      </c>
      <c r="P575" s="31" t="s">
        <v>290</v>
      </c>
    </row>
    <row r="576" spans="1:16" ht="19.2" x14ac:dyDescent="0.45">
      <c r="A576" s="27">
        <v>2022</v>
      </c>
      <c r="B576" s="25" t="s">
        <v>213</v>
      </c>
      <c r="C576" s="25">
        <v>3</v>
      </c>
      <c r="D576" s="25" t="s">
        <v>218</v>
      </c>
      <c r="E576" s="25" t="s">
        <v>27</v>
      </c>
      <c r="F576" s="26">
        <v>170000</v>
      </c>
      <c r="G576" s="27" t="s">
        <v>20</v>
      </c>
      <c r="H576" s="26">
        <v>170000</v>
      </c>
      <c r="I576" s="27" t="s">
        <v>21</v>
      </c>
      <c r="J576" s="27" t="s">
        <v>244</v>
      </c>
      <c r="K576" s="28">
        <v>100</v>
      </c>
      <c r="L576" s="27" t="s">
        <v>21</v>
      </c>
      <c r="M576" s="27">
        <f>IF(tbl_subsample[[#This Row],[company_size]]="Small",1,IF(tbl_subsample[[#This Row],[company_size]]="Medium",2,3))</f>
        <v>2</v>
      </c>
      <c r="N576" s="27" t="s">
        <v>242</v>
      </c>
      <c r="O576" s="27" t="s">
        <v>278</v>
      </c>
      <c r="P576" s="27" t="s">
        <v>290</v>
      </c>
    </row>
    <row r="577" spans="1:16" ht="19.2" x14ac:dyDescent="0.45">
      <c r="A577" s="31">
        <v>2022</v>
      </c>
      <c r="B577" s="29" t="s">
        <v>213</v>
      </c>
      <c r="C577" s="29">
        <v>3</v>
      </c>
      <c r="D577" s="29" t="s">
        <v>218</v>
      </c>
      <c r="E577" s="29" t="s">
        <v>27</v>
      </c>
      <c r="F577" s="30">
        <v>170000</v>
      </c>
      <c r="G577" s="31" t="s">
        <v>20</v>
      </c>
      <c r="H577" s="30">
        <v>170000</v>
      </c>
      <c r="I577" s="31" t="s">
        <v>21</v>
      </c>
      <c r="J577" s="31" t="s">
        <v>244</v>
      </c>
      <c r="K577" s="32">
        <v>100</v>
      </c>
      <c r="L577" s="31" t="s">
        <v>21</v>
      </c>
      <c r="M577" s="31">
        <f>IF(tbl_subsample[[#This Row],[company_size]]="Small",1,IF(tbl_subsample[[#This Row],[company_size]]="Medium",2,3))</f>
        <v>2</v>
      </c>
      <c r="N577" s="31" t="s">
        <v>242</v>
      </c>
      <c r="O577" s="31" t="s">
        <v>278</v>
      </c>
      <c r="P577" s="31" t="s">
        <v>290</v>
      </c>
    </row>
    <row r="578" spans="1:16" ht="19.2" x14ac:dyDescent="0.45">
      <c r="A578" s="27">
        <v>2022</v>
      </c>
      <c r="B578" s="25" t="s">
        <v>213</v>
      </c>
      <c r="C578" s="25">
        <v>3</v>
      </c>
      <c r="D578" s="25" t="s">
        <v>218</v>
      </c>
      <c r="E578" s="25" t="s">
        <v>27</v>
      </c>
      <c r="F578" s="26">
        <v>169000</v>
      </c>
      <c r="G578" s="27" t="s">
        <v>20</v>
      </c>
      <c r="H578" s="26">
        <v>169000</v>
      </c>
      <c r="I578" s="27" t="s">
        <v>21</v>
      </c>
      <c r="J578" s="27" t="s">
        <v>243</v>
      </c>
      <c r="K578" s="28">
        <v>0</v>
      </c>
      <c r="L578" s="27" t="s">
        <v>21</v>
      </c>
      <c r="M578" s="27">
        <f>IF(tbl_subsample[[#This Row],[company_size]]="Small",1,IF(tbl_subsample[[#This Row],[company_size]]="Medium",2,3))</f>
        <v>2</v>
      </c>
      <c r="N578" s="27" t="s">
        <v>242</v>
      </c>
      <c r="O578" s="27" t="s">
        <v>278</v>
      </c>
      <c r="P578" s="27" t="s">
        <v>290</v>
      </c>
    </row>
    <row r="579" spans="1:16" ht="19.2" x14ac:dyDescent="0.45">
      <c r="A579" s="31">
        <v>2022</v>
      </c>
      <c r="B579" s="29" t="s">
        <v>213</v>
      </c>
      <c r="C579" s="29">
        <v>3</v>
      </c>
      <c r="D579" s="29" t="s">
        <v>218</v>
      </c>
      <c r="E579" s="29" t="s">
        <v>27</v>
      </c>
      <c r="F579" s="30">
        <v>169000</v>
      </c>
      <c r="G579" s="31" t="s">
        <v>20</v>
      </c>
      <c r="H579" s="30">
        <v>169000</v>
      </c>
      <c r="I579" s="31" t="s">
        <v>21</v>
      </c>
      <c r="J579" s="31" t="s">
        <v>243</v>
      </c>
      <c r="K579" s="32">
        <v>0</v>
      </c>
      <c r="L579" s="31" t="s">
        <v>21</v>
      </c>
      <c r="M579" s="31">
        <f>IF(tbl_subsample[[#This Row],[company_size]]="Small",1,IF(tbl_subsample[[#This Row],[company_size]]="Medium",2,3))</f>
        <v>2</v>
      </c>
      <c r="N579" s="31" t="s">
        <v>242</v>
      </c>
      <c r="O579" s="31" t="s">
        <v>278</v>
      </c>
      <c r="P579" s="31" t="s">
        <v>290</v>
      </c>
    </row>
    <row r="580" spans="1:16" ht="19.2" x14ac:dyDescent="0.45">
      <c r="A580" s="27">
        <v>2022</v>
      </c>
      <c r="B580" s="25" t="s">
        <v>213</v>
      </c>
      <c r="C580" s="25">
        <v>3</v>
      </c>
      <c r="D580" s="25" t="s">
        <v>218</v>
      </c>
      <c r="E580" s="25" t="s">
        <v>27</v>
      </c>
      <c r="F580" s="26">
        <v>169000</v>
      </c>
      <c r="G580" s="27" t="s">
        <v>20</v>
      </c>
      <c r="H580" s="26">
        <v>169000</v>
      </c>
      <c r="I580" s="27" t="s">
        <v>21</v>
      </c>
      <c r="J580" s="27" t="s">
        <v>243</v>
      </c>
      <c r="K580" s="28">
        <v>0</v>
      </c>
      <c r="L580" s="27" t="s">
        <v>21</v>
      </c>
      <c r="M580" s="27">
        <f>IF(tbl_subsample[[#This Row],[company_size]]="Small",1,IF(tbl_subsample[[#This Row],[company_size]]="Medium",2,3))</f>
        <v>2</v>
      </c>
      <c r="N580" s="27" t="s">
        <v>242</v>
      </c>
      <c r="O580" s="27" t="s">
        <v>278</v>
      </c>
      <c r="P580" s="27" t="s">
        <v>290</v>
      </c>
    </row>
    <row r="581" spans="1:16" ht="19.2" x14ac:dyDescent="0.45">
      <c r="A581" s="31">
        <v>2022</v>
      </c>
      <c r="B581" s="29" t="s">
        <v>213</v>
      </c>
      <c r="C581" s="29">
        <v>3</v>
      </c>
      <c r="D581" s="29" t="s">
        <v>218</v>
      </c>
      <c r="E581" s="29" t="s">
        <v>27</v>
      </c>
      <c r="F581" s="30">
        <v>169000</v>
      </c>
      <c r="G581" s="31" t="s">
        <v>20</v>
      </c>
      <c r="H581" s="30">
        <v>169000</v>
      </c>
      <c r="I581" s="31" t="s">
        <v>21</v>
      </c>
      <c r="J581" s="31" t="s">
        <v>243</v>
      </c>
      <c r="K581" s="32">
        <v>0</v>
      </c>
      <c r="L581" s="31" t="s">
        <v>21</v>
      </c>
      <c r="M581" s="31">
        <f>IF(tbl_subsample[[#This Row],[company_size]]="Small",1,IF(tbl_subsample[[#This Row],[company_size]]="Medium",2,3))</f>
        <v>2</v>
      </c>
      <c r="N581" s="31" t="s">
        <v>242</v>
      </c>
      <c r="O581" s="31" t="s">
        <v>278</v>
      </c>
      <c r="P581" s="31" t="s">
        <v>290</v>
      </c>
    </row>
    <row r="582" spans="1:16" ht="19.2" x14ac:dyDescent="0.45">
      <c r="A582" s="27">
        <v>2022</v>
      </c>
      <c r="B582" s="25" t="s">
        <v>213</v>
      </c>
      <c r="C582" s="25">
        <v>3</v>
      </c>
      <c r="D582" s="25" t="s">
        <v>218</v>
      </c>
      <c r="E582" s="25" t="s">
        <v>27</v>
      </c>
      <c r="F582" s="26">
        <v>169000</v>
      </c>
      <c r="G582" s="27" t="s">
        <v>20</v>
      </c>
      <c r="H582" s="26">
        <v>169000</v>
      </c>
      <c r="I582" s="27" t="s">
        <v>21</v>
      </c>
      <c r="J582" s="27" t="s">
        <v>243</v>
      </c>
      <c r="K582" s="28">
        <v>0</v>
      </c>
      <c r="L582" s="27" t="s">
        <v>21</v>
      </c>
      <c r="M582" s="27">
        <f>IF(tbl_subsample[[#This Row],[company_size]]="Small",1,IF(tbl_subsample[[#This Row],[company_size]]="Medium",2,3))</f>
        <v>2</v>
      </c>
      <c r="N582" s="27" t="s">
        <v>242</v>
      </c>
      <c r="O582" s="27" t="s">
        <v>278</v>
      </c>
      <c r="P582" s="27" t="s">
        <v>290</v>
      </c>
    </row>
    <row r="583" spans="1:16" ht="19.2" x14ac:dyDescent="0.45">
      <c r="A583" s="31">
        <v>2022</v>
      </c>
      <c r="B583" s="29" t="s">
        <v>213</v>
      </c>
      <c r="C583" s="29">
        <v>3</v>
      </c>
      <c r="D583" s="29" t="s">
        <v>218</v>
      </c>
      <c r="E583" s="29" t="s">
        <v>27</v>
      </c>
      <c r="F583" s="30">
        <v>169000</v>
      </c>
      <c r="G583" s="31" t="s">
        <v>20</v>
      </c>
      <c r="H583" s="30">
        <v>169000</v>
      </c>
      <c r="I583" s="31" t="s">
        <v>21</v>
      </c>
      <c r="J583" s="31" t="s">
        <v>243</v>
      </c>
      <c r="K583" s="32">
        <v>0</v>
      </c>
      <c r="L583" s="31" t="s">
        <v>21</v>
      </c>
      <c r="M583" s="31">
        <f>IF(tbl_subsample[[#This Row],[company_size]]="Small",1,IF(tbl_subsample[[#This Row],[company_size]]="Medium",2,3))</f>
        <v>2</v>
      </c>
      <c r="N583" s="31" t="s">
        <v>242</v>
      </c>
      <c r="O583" s="31" t="s">
        <v>278</v>
      </c>
      <c r="P583" s="31" t="s">
        <v>290</v>
      </c>
    </row>
    <row r="584" spans="1:16" ht="19.2" x14ac:dyDescent="0.45">
      <c r="A584" s="27">
        <v>2022</v>
      </c>
      <c r="B584" s="25" t="s">
        <v>213</v>
      </c>
      <c r="C584" s="25">
        <v>3</v>
      </c>
      <c r="D584" s="25" t="s">
        <v>218</v>
      </c>
      <c r="E584" s="25" t="s">
        <v>27</v>
      </c>
      <c r="F584" s="26">
        <v>169000</v>
      </c>
      <c r="G584" s="27" t="s">
        <v>20</v>
      </c>
      <c r="H584" s="26">
        <v>169000</v>
      </c>
      <c r="I584" s="27" t="s">
        <v>21</v>
      </c>
      <c r="J584" s="27" t="s">
        <v>243</v>
      </c>
      <c r="K584" s="28">
        <v>0</v>
      </c>
      <c r="L584" s="27" t="s">
        <v>21</v>
      </c>
      <c r="M584" s="27">
        <f>IF(tbl_subsample[[#This Row],[company_size]]="Small",1,IF(tbl_subsample[[#This Row],[company_size]]="Medium",2,3))</f>
        <v>2</v>
      </c>
      <c r="N584" s="27" t="s">
        <v>242</v>
      </c>
      <c r="O584" s="27" t="s">
        <v>278</v>
      </c>
      <c r="P584" s="27" t="s">
        <v>290</v>
      </c>
    </row>
    <row r="585" spans="1:16" ht="19.2" x14ac:dyDescent="0.45">
      <c r="A585" s="31">
        <v>2022</v>
      </c>
      <c r="B585" s="29" t="s">
        <v>213</v>
      </c>
      <c r="C585" s="29">
        <v>3</v>
      </c>
      <c r="D585" s="29" t="s">
        <v>218</v>
      </c>
      <c r="E585" s="29" t="s">
        <v>27</v>
      </c>
      <c r="F585" s="30">
        <v>169000</v>
      </c>
      <c r="G585" s="31" t="s">
        <v>20</v>
      </c>
      <c r="H585" s="30">
        <v>169000</v>
      </c>
      <c r="I585" s="31" t="s">
        <v>21</v>
      </c>
      <c r="J585" s="31" t="s">
        <v>243</v>
      </c>
      <c r="K585" s="32">
        <v>0</v>
      </c>
      <c r="L585" s="31" t="s">
        <v>21</v>
      </c>
      <c r="M585" s="31">
        <f>IF(tbl_subsample[[#This Row],[company_size]]="Small",1,IF(tbl_subsample[[#This Row],[company_size]]="Medium",2,3))</f>
        <v>2</v>
      </c>
      <c r="N585" s="31" t="s">
        <v>242</v>
      </c>
      <c r="O585" s="31" t="s">
        <v>278</v>
      </c>
      <c r="P585" s="31" t="s">
        <v>290</v>
      </c>
    </row>
    <row r="586" spans="1:16" ht="19.2" x14ac:dyDescent="0.45">
      <c r="A586" s="27">
        <v>2022</v>
      </c>
      <c r="B586" s="25" t="s">
        <v>213</v>
      </c>
      <c r="C586" s="25">
        <v>3</v>
      </c>
      <c r="D586" s="25" t="s">
        <v>218</v>
      </c>
      <c r="E586" s="25" t="s">
        <v>37</v>
      </c>
      <c r="F586" s="26">
        <v>168400</v>
      </c>
      <c r="G586" s="27" t="s">
        <v>20</v>
      </c>
      <c r="H586" s="26">
        <v>168400</v>
      </c>
      <c r="I586" s="27" t="s">
        <v>21</v>
      </c>
      <c r="J586" s="27" t="s">
        <v>243</v>
      </c>
      <c r="K586" s="28">
        <v>0</v>
      </c>
      <c r="L586" s="27" t="s">
        <v>21</v>
      </c>
      <c r="M586" s="27">
        <f>IF(tbl_subsample[[#This Row],[company_size]]="Small",1,IF(tbl_subsample[[#This Row],[company_size]]="Medium",2,3))</f>
        <v>2</v>
      </c>
      <c r="N586" s="27" t="s">
        <v>242</v>
      </c>
      <c r="O586" s="27" t="s">
        <v>278</v>
      </c>
      <c r="P586" s="27" t="s">
        <v>290</v>
      </c>
    </row>
    <row r="587" spans="1:16" ht="19.2" x14ac:dyDescent="0.45">
      <c r="A587" s="31">
        <v>2022</v>
      </c>
      <c r="B587" s="29" t="s">
        <v>215</v>
      </c>
      <c r="C587" s="29">
        <v>1</v>
      </c>
      <c r="D587" s="29" t="s">
        <v>218</v>
      </c>
      <c r="E587" s="29" t="s">
        <v>23</v>
      </c>
      <c r="F587" s="30">
        <v>168000</v>
      </c>
      <c r="G587" s="31" t="s">
        <v>20</v>
      </c>
      <c r="H587" s="30">
        <v>168000</v>
      </c>
      <c r="I587" s="31" t="s">
        <v>21</v>
      </c>
      <c r="J587" s="31" t="s">
        <v>244</v>
      </c>
      <c r="K587" s="32">
        <v>100</v>
      </c>
      <c r="L587" s="31" t="s">
        <v>21</v>
      </c>
      <c r="M587" s="31">
        <f>IF(tbl_subsample[[#This Row],[company_size]]="Small",1,IF(tbl_subsample[[#This Row],[company_size]]="Medium",2,3))</f>
        <v>2</v>
      </c>
      <c r="N587" s="31" t="s">
        <v>242</v>
      </c>
      <c r="O587" s="31" t="s">
        <v>278</v>
      </c>
      <c r="P587" s="31" t="s">
        <v>290</v>
      </c>
    </row>
    <row r="588" spans="1:16" ht="19.2" x14ac:dyDescent="0.45">
      <c r="A588" s="27">
        <v>2022</v>
      </c>
      <c r="B588" s="25" t="s">
        <v>213</v>
      </c>
      <c r="C588" s="25">
        <v>3</v>
      </c>
      <c r="D588" s="25" t="s">
        <v>218</v>
      </c>
      <c r="E588" s="25" t="s">
        <v>118</v>
      </c>
      <c r="F588" s="26">
        <v>168000</v>
      </c>
      <c r="G588" s="27" t="s">
        <v>20</v>
      </c>
      <c r="H588" s="26">
        <v>168000</v>
      </c>
      <c r="I588" s="27" t="s">
        <v>24</v>
      </c>
      <c r="J588" s="27" t="s">
        <v>244</v>
      </c>
      <c r="K588" s="28">
        <v>100</v>
      </c>
      <c r="L588" s="27" t="s">
        <v>24</v>
      </c>
      <c r="M588" s="27">
        <f>IF(tbl_subsample[[#This Row],[company_size]]="Small",1,IF(tbl_subsample[[#This Row],[company_size]]="Medium",2,3))</f>
        <v>2</v>
      </c>
      <c r="N588" s="27" t="s">
        <v>242</v>
      </c>
      <c r="O588" s="27" t="s">
        <v>278</v>
      </c>
      <c r="P588" s="27" t="s">
        <v>290</v>
      </c>
    </row>
    <row r="589" spans="1:16" ht="19.2" x14ac:dyDescent="0.45">
      <c r="A589" s="31">
        <v>2022</v>
      </c>
      <c r="B589" s="29" t="s">
        <v>213</v>
      </c>
      <c r="C589" s="29">
        <v>3</v>
      </c>
      <c r="D589" s="29" t="s">
        <v>218</v>
      </c>
      <c r="E589" s="29" t="s">
        <v>23</v>
      </c>
      <c r="F589" s="30">
        <v>168000</v>
      </c>
      <c r="G589" s="31" t="s">
        <v>20</v>
      </c>
      <c r="H589" s="30">
        <v>168000</v>
      </c>
      <c r="I589" s="31" t="s">
        <v>21</v>
      </c>
      <c r="J589" s="31" t="s">
        <v>244</v>
      </c>
      <c r="K589" s="32">
        <v>100</v>
      </c>
      <c r="L589" s="31" t="s">
        <v>21</v>
      </c>
      <c r="M589" s="31">
        <f>IF(tbl_subsample[[#This Row],[company_size]]="Small",1,IF(tbl_subsample[[#This Row],[company_size]]="Medium",2,3))</f>
        <v>2</v>
      </c>
      <c r="N589" s="31" t="s">
        <v>242</v>
      </c>
      <c r="O589" s="31" t="s">
        <v>278</v>
      </c>
      <c r="P589" s="31" t="s">
        <v>290</v>
      </c>
    </row>
    <row r="590" spans="1:16" ht="19.2" x14ac:dyDescent="0.45">
      <c r="A590" s="27">
        <v>2022</v>
      </c>
      <c r="B590" s="25" t="s">
        <v>213</v>
      </c>
      <c r="C590" s="25">
        <v>3</v>
      </c>
      <c r="D590" s="25" t="s">
        <v>218</v>
      </c>
      <c r="E590" s="25" t="s">
        <v>23</v>
      </c>
      <c r="F590" s="26">
        <v>168000</v>
      </c>
      <c r="G590" s="27" t="s">
        <v>20</v>
      </c>
      <c r="H590" s="26">
        <v>168000</v>
      </c>
      <c r="I590" s="27" t="s">
        <v>21</v>
      </c>
      <c r="J590" s="27" t="s">
        <v>244</v>
      </c>
      <c r="K590" s="28">
        <v>100</v>
      </c>
      <c r="L590" s="27" t="s">
        <v>21</v>
      </c>
      <c r="M590" s="27">
        <f>IF(tbl_subsample[[#This Row],[company_size]]="Small",1,IF(tbl_subsample[[#This Row],[company_size]]="Medium",2,3))</f>
        <v>2</v>
      </c>
      <c r="N590" s="27" t="s">
        <v>242</v>
      </c>
      <c r="O590" s="27" t="s">
        <v>278</v>
      </c>
      <c r="P590" s="27" t="s">
        <v>290</v>
      </c>
    </row>
    <row r="591" spans="1:16" ht="19.2" x14ac:dyDescent="0.45">
      <c r="A591" s="31">
        <v>2022</v>
      </c>
      <c r="B591" s="29" t="s">
        <v>216</v>
      </c>
      <c r="C591" s="29">
        <v>4</v>
      </c>
      <c r="D591" s="29" t="s">
        <v>218</v>
      </c>
      <c r="E591" s="29" t="s">
        <v>235</v>
      </c>
      <c r="F591" s="30">
        <v>167875</v>
      </c>
      <c r="G591" s="31" t="s">
        <v>20</v>
      </c>
      <c r="H591" s="30">
        <v>167875</v>
      </c>
      <c r="I591" s="31" t="s">
        <v>21</v>
      </c>
      <c r="J591" s="31" t="s">
        <v>244</v>
      </c>
      <c r="K591" s="32">
        <v>100</v>
      </c>
      <c r="L591" s="31" t="s">
        <v>21</v>
      </c>
      <c r="M591" s="31">
        <f>IF(tbl_subsample[[#This Row],[company_size]]="Small",1,IF(tbl_subsample[[#This Row],[company_size]]="Medium",2,3))</f>
        <v>2</v>
      </c>
      <c r="N591" s="31" t="s">
        <v>242</v>
      </c>
      <c r="O591" s="31" t="s">
        <v>278</v>
      </c>
      <c r="P591" s="31" t="s">
        <v>290</v>
      </c>
    </row>
    <row r="592" spans="1:16" ht="19.2" x14ac:dyDescent="0.45">
      <c r="A592" s="27">
        <v>2022</v>
      </c>
      <c r="B592" s="25" t="s">
        <v>213</v>
      </c>
      <c r="C592" s="25">
        <v>3</v>
      </c>
      <c r="D592" s="25" t="s">
        <v>218</v>
      </c>
      <c r="E592" s="25" t="s">
        <v>37</v>
      </c>
      <c r="F592" s="26">
        <v>167500</v>
      </c>
      <c r="G592" s="27" t="s">
        <v>20</v>
      </c>
      <c r="H592" s="26">
        <v>167500</v>
      </c>
      <c r="I592" s="27" t="s">
        <v>21</v>
      </c>
      <c r="J592" s="27" t="s">
        <v>243</v>
      </c>
      <c r="K592" s="28">
        <v>0</v>
      </c>
      <c r="L592" s="27" t="s">
        <v>21</v>
      </c>
      <c r="M592" s="27">
        <f>IF(tbl_subsample[[#This Row],[company_size]]="Small",1,IF(tbl_subsample[[#This Row],[company_size]]="Medium",2,3))</f>
        <v>2</v>
      </c>
      <c r="N592" s="27" t="s">
        <v>242</v>
      </c>
      <c r="O592" s="27" t="s">
        <v>278</v>
      </c>
      <c r="P592" s="27" t="s">
        <v>290</v>
      </c>
    </row>
    <row r="593" spans="1:16" ht="19.2" x14ac:dyDescent="0.45">
      <c r="A593" s="31">
        <v>2022</v>
      </c>
      <c r="B593" s="29" t="s">
        <v>213</v>
      </c>
      <c r="C593" s="29">
        <v>3</v>
      </c>
      <c r="D593" s="29" t="s">
        <v>218</v>
      </c>
      <c r="E593" s="29" t="s">
        <v>35</v>
      </c>
      <c r="F593" s="30">
        <v>167100</v>
      </c>
      <c r="G593" s="31" t="s">
        <v>20</v>
      </c>
      <c r="H593" s="30">
        <v>167100</v>
      </c>
      <c r="I593" s="31" t="s">
        <v>21</v>
      </c>
      <c r="J593" s="31" t="s">
        <v>243</v>
      </c>
      <c r="K593" s="32">
        <v>0</v>
      </c>
      <c r="L593" s="31" t="s">
        <v>21</v>
      </c>
      <c r="M593" s="31">
        <f>IF(tbl_subsample[[#This Row],[company_size]]="Small",1,IF(tbl_subsample[[#This Row],[company_size]]="Medium",2,3))</f>
        <v>2</v>
      </c>
      <c r="N593" s="31" t="s">
        <v>242</v>
      </c>
      <c r="O593" s="31" t="s">
        <v>278</v>
      </c>
      <c r="P593" s="31" t="s">
        <v>290</v>
      </c>
    </row>
    <row r="594" spans="1:16" ht="19.2" x14ac:dyDescent="0.45">
      <c r="A594" s="27">
        <v>2022</v>
      </c>
      <c r="B594" s="25" t="s">
        <v>213</v>
      </c>
      <c r="C594" s="25">
        <v>3</v>
      </c>
      <c r="D594" s="25" t="s">
        <v>218</v>
      </c>
      <c r="E594" s="25" t="s">
        <v>23</v>
      </c>
      <c r="F594" s="26">
        <v>167000</v>
      </c>
      <c r="G594" s="27" t="s">
        <v>20</v>
      </c>
      <c r="H594" s="26">
        <v>167000</v>
      </c>
      <c r="I594" s="27" t="s">
        <v>21</v>
      </c>
      <c r="J594" s="27" t="s">
        <v>244</v>
      </c>
      <c r="K594" s="28">
        <v>100</v>
      </c>
      <c r="L594" s="27" t="s">
        <v>21</v>
      </c>
      <c r="M594" s="27">
        <f>IF(tbl_subsample[[#This Row],[company_size]]="Small",1,IF(tbl_subsample[[#This Row],[company_size]]="Medium",2,3))</f>
        <v>2</v>
      </c>
      <c r="N594" s="27" t="s">
        <v>242</v>
      </c>
      <c r="O594" s="27" t="s">
        <v>278</v>
      </c>
      <c r="P594" s="27" t="s">
        <v>290</v>
      </c>
    </row>
    <row r="595" spans="1:16" ht="19.2" x14ac:dyDescent="0.45">
      <c r="A595" s="31">
        <v>2022</v>
      </c>
      <c r="B595" s="29" t="s">
        <v>214</v>
      </c>
      <c r="C595" s="29">
        <v>2</v>
      </c>
      <c r="D595" s="29" t="s">
        <v>218</v>
      </c>
      <c r="E595" s="29" t="s">
        <v>27</v>
      </c>
      <c r="F595" s="30">
        <v>167000</v>
      </c>
      <c r="G595" s="31" t="s">
        <v>20</v>
      </c>
      <c r="H595" s="30">
        <v>167000</v>
      </c>
      <c r="I595" s="31" t="s">
        <v>21</v>
      </c>
      <c r="J595" s="31" t="s">
        <v>244</v>
      </c>
      <c r="K595" s="32">
        <v>100</v>
      </c>
      <c r="L595" s="31" t="s">
        <v>21</v>
      </c>
      <c r="M595" s="31">
        <f>IF(tbl_subsample[[#This Row],[company_size]]="Small",1,IF(tbl_subsample[[#This Row],[company_size]]="Medium",2,3))</f>
        <v>2</v>
      </c>
      <c r="N595" s="31" t="s">
        <v>242</v>
      </c>
      <c r="O595" s="31" t="s">
        <v>278</v>
      </c>
      <c r="P595" s="31" t="s">
        <v>290</v>
      </c>
    </row>
    <row r="596" spans="1:16" ht="19.2" x14ac:dyDescent="0.45">
      <c r="A596" s="27">
        <v>2022</v>
      </c>
      <c r="B596" s="25" t="s">
        <v>213</v>
      </c>
      <c r="C596" s="25">
        <v>3</v>
      </c>
      <c r="D596" s="25" t="s">
        <v>218</v>
      </c>
      <c r="E596" s="25" t="s">
        <v>27</v>
      </c>
      <c r="F596" s="26">
        <v>166700</v>
      </c>
      <c r="G596" s="27" t="s">
        <v>20</v>
      </c>
      <c r="H596" s="26">
        <v>166700</v>
      </c>
      <c r="I596" s="27" t="s">
        <v>21</v>
      </c>
      <c r="J596" s="27" t="s">
        <v>243</v>
      </c>
      <c r="K596" s="28">
        <v>0</v>
      </c>
      <c r="L596" s="27" t="s">
        <v>21</v>
      </c>
      <c r="M596" s="27">
        <f>IF(tbl_subsample[[#This Row],[company_size]]="Small",1,IF(tbl_subsample[[#This Row],[company_size]]="Medium",2,3))</f>
        <v>2</v>
      </c>
      <c r="N596" s="27" t="s">
        <v>242</v>
      </c>
      <c r="O596" s="27" t="s">
        <v>278</v>
      </c>
      <c r="P596" s="27" t="s">
        <v>290</v>
      </c>
    </row>
    <row r="597" spans="1:16" ht="19.2" x14ac:dyDescent="0.45">
      <c r="A597" s="31">
        <v>2022</v>
      </c>
      <c r="B597" s="29" t="s">
        <v>213</v>
      </c>
      <c r="C597" s="29">
        <v>3</v>
      </c>
      <c r="D597" s="29" t="s">
        <v>218</v>
      </c>
      <c r="E597" s="29" t="s">
        <v>27</v>
      </c>
      <c r="F597" s="30">
        <v>166700</v>
      </c>
      <c r="G597" s="31" t="s">
        <v>20</v>
      </c>
      <c r="H597" s="30">
        <v>166700</v>
      </c>
      <c r="I597" s="31" t="s">
        <v>21</v>
      </c>
      <c r="J597" s="31" t="s">
        <v>243</v>
      </c>
      <c r="K597" s="32">
        <v>0</v>
      </c>
      <c r="L597" s="31" t="s">
        <v>21</v>
      </c>
      <c r="M597" s="31">
        <f>IF(tbl_subsample[[#This Row],[company_size]]="Small",1,IF(tbl_subsample[[#This Row],[company_size]]="Medium",2,3))</f>
        <v>2</v>
      </c>
      <c r="N597" s="31" t="s">
        <v>242</v>
      </c>
      <c r="O597" s="31" t="s">
        <v>278</v>
      </c>
      <c r="P597" s="31" t="s">
        <v>290</v>
      </c>
    </row>
    <row r="598" spans="1:16" ht="19.2" x14ac:dyDescent="0.45">
      <c r="A598" s="27">
        <v>2022</v>
      </c>
      <c r="B598" s="25" t="s">
        <v>213</v>
      </c>
      <c r="C598" s="25">
        <v>3</v>
      </c>
      <c r="D598" s="25" t="s">
        <v>218</v>
      </c>
      <c r="E598" s="25" t="s">
        <v>37</v>
      </c>
      <c r="F598" s="26">
        <v>166000</v>
      </c>
      <c r="G598" s="27" t="s">
        <v>20</v>
      </c>
      <c r="H598" s="26">
        <v>166000</v>
      </c>
      <c r="I598" s="27" t="s">
        <v>21</v>
      </c>
      <c r="J598" s="27" t="s">
        <v>244</v>
      </c>
      <c r="K598" s="28">
        <v>100</v>
      </c>
      <c r="L598" s="27" t="s">
        <v>21</v>
      </c>
      <c r="M598" s="27">
        <f>IF(tbl_subsample[[#This Row],[company_size]]="Small",1,IF(tbl_subsample[[#This Row],[company_size]]="Medium",2,3))</f>
        <v>2</v>
      </c>
      <c r="N598" s="27" t="s">
        <v>242</v>
      </c>
      <c r="O598" s="27" t="s">
        <v>278</v>
      </c>
      <c r="P598" s="27" t="s">
        <v>290</v>
      </c>
    </row>
    <row r="599" spans="1:16" ht="19.2" x14ac:dyDescent="0.45">
      <c r="A599" s="31">
        <v>2022</v>
      </c>
      <c r="B599" s="29" t="s">
        <v>213</v>
      </c>
      <c r="C599" s="29">
        <v>3</v>
      </c>
      <c r="D599" s="29" t="s">
        <v>218</v>
      </c>
      <c r="E599" s="29" t="s">
        <v>37</v>
      </c>
      <c r="F599" s="30">
        <v>165400</v>
      </c>
      <c r="G599" s="31" t="s">
        <v>20</v>
      </c>
      <c r="H599" s="30">
        <v>165400</v>
      </c>
      <c r="I599" s="31" t="s">
        <v>21</v>
      </c>
      <c r="J599" s="31" t="s">
        <v>244</v>
      </c>
      <c r="K599" s="32">
        <v>100</v>
      </c>
      <c r="L599" s="31" t="s">
        <v>21</v>
      </c>
      <c r="M599" s="31">
        <f>IF(tbl_subsample[[#This Row],[company_size]]="Small",1,IF(tbl_subsample[[#This Row],[company_size]]="Medium",2,3))</f>
        <v>2</v>
      </c>
      <c r="N599" s="31" t="s">
        <v>242</v>
      </c>
      <c r="O599" s="31" t="s">
        <v>278</v>
      </c>
      <c r="P599" s="31" t="s">
        <v>290</v>
      </c>
    </row>
    <row r="600" spans="1:16" ht="19.2" x14ac:dyDescent="0.45">
      <c r="A600" s="27">
        <v>2022</v>
      </c>
      <c r="B600" s="25" t="s">
        <v>213</v>
      </c>
      <c r="C600" s="25">
        <v>3</v>
      </c>
      <c r="D600" s="25" t="s">
        <v>218</v>
      </c>
      <c r="E600" s="25" t="s">
        <v>37</v>
      </c>
      <c r="F600" s="26">
        <v>165400</v>
      </c>
      <c r="G600" s="27" t="s">
        <v>20</v>
      </c>
      <c r="H600" s="26">
        <v>165400</v>
      </c>
      <c r="I600" s="27" t="s">
        <v>21</v>
      </c>
      <c r="J600" s="27" t="s">
        <v>244</v>
      </c>
      <c r="K600" s="28">
        <v>100</v>
      </c>
      <c r="L600" s="27" t="s">
        <v>21</v>
      </c>
      <c r="M600" s="27">
        <f>IF(tbl_subsample[[#This Row],[company_size]]="Small",1,IF(tbl_subsample[[#This Row],[company_size]]="Medium",2,3))</f>
        <v>2</v>
      </c>
      <c r="N600" s="27" t="s">
        <v>242</v>
      </c>
      <c r="O600" s="27" t="s">
        <v>278</v>
      </c>
      <c r="P600" s="27" t="s">
        <v>290</v>
      </c>
    </row>
    <row r="601" spans="1:16" ht="19.2" x14ac:dyDescent="0.45">
      <c r="A601" s="31">
        <v>2022</v>
      </c>
      <c r="B601" s="29" t="s">
        <v>213</v>
      </c>
      <c r="C601" s="29">
        <v>3</v>
      </c>
      <c r="D601" s="29" t="s">
        <v>218</v>
      </c>
      <c r="E601" s="29" t="s">
        <v>23</v>
      </c>
      <c r="F601" s="30">
        <v>165220</v>
      </c>
      <c r="G601" s="31" t="s">
        <v>20</v>
      </c>
      <c r="H601" s="30">
        <v>165220</v>
      </c>
      <c r="I601" s="31" t="s">
        <v>21</v>
      </c>
      <c r="J601" s="31" t="s">
        <v>244</v>
      </c>
      <c r="K601" s="32">
        <v>100</v>
      </c>
      <c r="L601" s="31" t="s">
        <v>21</v>
      </c>
      <c r="M601" s="31">
        <f>IF(tbl_subsample[[#This Row],[company_size]]="Small",1,IF(tbl_subsample[[#This Row],[company_size]]="Medium",2,3))</f>
        <v>2</v>
      </c>
      <c r="N601" s="31" t="s">
        <v>242</v>
      </c>
      <c r="O601" s="31" t="s">
        <v>278</v>
      </c>
      <c r="P601" s="31" t="s">
        <v>290</v>
      </c>
    </row>
    <row r="602" spans="1:16" ht="19.2" x14ac:dyDescent="0.45">
      <c r="A602" s="27">
        <v>2022</v>
      </c>
      <c r="B602" s="25" t="s">
        <v>213</v>
      </c>
      <c r="C602" s="25">
        <v>3</v>
      </c>
      <c r="D602" s="25" t="s">
        <v>218</v>
      </c>
      <c r="E602" s="25" t="s">
        <v>23</v>
      </c>
      <c r="F602" s="26">
        <v>165000</v>
      </c>
      <c r="G602" s="27" t="s">
        <v>20</v>
      </c>
      <c r="H602" s="26">
        <v>165000</v>
      </c>
      <c r="I602" s="27" t="s">
        <v>21</v>
      </c>
      <c r="J602" s="27" t="s">
        <v>243</v>
      </c>
      <c r="K602" s="28">
        <v>0</v>
      </c>
      <c r="L602" s="27" t="s">
        <v>21</v>
      </c>
      <c r="M602" s="27">
        <f>IF(tbl_subsample[[#This Row],[company_size]]="Small",1,IF(tbl_subsample[[#This Row],[company_size]]="Medium",2,3))</f>
        <v>2</v>
      </c>
      <c r="N602" s="27" t="s">
        <v>242</v>
      </c>
      <c r="O602" s="27" t="s">
        <v>278</v>
      </c>
      <c r="P602" s="27" t="s">
        <v>290</v>
      </c>
    </row>
    <row r="603" spans="1:16" ht="19.2" x14ac:dyDescent="0.45">
      <c r="A603" s="31">
        <v>2022</v>
      </c>
      <c r="B603" s="29" t="s">
        <v>214</v>
      </c>
      <c r="C603" s="29">
        <v>2</v>
      </c>
      <c r="D603" s="29" t="s">
        <v>218</v>
      </c>
      <c r="E603" s="29" t="s">
        <v>81</v>
      </c>
      <c r="F603" s="30">
        <v>165000</v>
      </c>
      <c r="G603" s="31" t="s">
        <v>20</v>
      </c>
      <c r="H603" s="30">
        <v>165000</v>
      </c>
      <c r="I603" s="31" t="s">
        <v>21</v>
      </c>
      <c r="J603" s="31" t="s">
        <v>243</v>
      </c>
      <c r="K603" s="32">
        <v>0</v>
      </c>
      <c r="L603" s="31" t="s">
        <v>21</v>
      </c>
      <c r="M603" s="31">
        <f>IF(tbl_subsample[[#This Row],[company_size]]="Small",1,IF(tbl_subsample[[#This Row],[company_size]]="Medium",2,3))</f>
        <v>2</v>
      </c>
      <c r="N603" s="31" t="s">
        <v>242</v>
      </c>
      <c r="O603" s="31" t="s">
        <v>278</v>
      </c>
      <c r="P603" s="31" t="s">
        <v>290</v>
      </c>
    </row>
    <row r="604" spans="1:16" ht="19.2" x14ac:dyDescent="0.45">
      <c r="A604" s="27">
        <v>2022</v>
      </c>
      <c r="B604" s="25" t="s">
        <v>214</v>
      </c>
      <c r="C604" s="25">
        <v>2</v>
      </c>
      <c r="D604" s="25" t="s">
        <v>218</v>
      </c>
      <c r="E604" s="25" t="s">
        <v>27</v>
      </c>
      <c r="F604" s="26">
        <v>165000</v>
      </c>
      <c r="G604" s="27" t="s">
        <v>20</v>
      </c>
      <c r="H604" s="26">
        <v>165000</v>
      </c>
      <c r="I604" s="27" t="s">
        <v>21</v>
      </c>
      <c r="J604" s="27" t="s">
        <v>243</v>
      </c>
      <c r="K604" s="28">
        <v>0</v>
      </c>
      <c r="L604" s="27" t="s">
        <v>21</v>
      </c>
      <c r="M604" s="27">
        <f>IF(tbl_subsample[[#This Row],[company_size]]="Small",1,IF(tbl_subsample[[#This Row],[company_size]]="Medium",2,3))</f>
        <v>2</v>
      </c>
      <c r="N604" s="27" t="s">
        <v>242</v>
      </c>
      <c r="O604" s="27" t="s">
        <v>278</v>
      </c>
      <c r="P604" s="27" t="s">
        <v>290</v>
      </c>
    </row>
    <row r="605" spans="1:16" ht="19.2" x14ac:dyDescent="0.45">
      <c r="A605" s="31">
        <v>2022</v>
      </c>
      <c r="B605" s="29" t="s">
        <v>214</v>
      </c>
      <c r="C605" s="29">
        <v>2</v>
      </c>
      <c r="D605" s="29" t="s">
        <v>218</v>
      </c>
      <c r="E605" s="29" t="s">
        <v>76</v>
      </c>
      <c r="F605" s="30">
        <v>165000</v>
      </c>
      <c r="G605" s="31" t="s">
        <v>20</v>
      </c>
      <c r="H605" s="30">
        <v>165000</v>
      </c>
      <c r="I605" s="31" t="s">
        <v>21</v>
      </c>
      <c r="J605" s="31" t="s">
        <v>243</v>
      </c>
      <c r="K605" s="32">
        <v>0</v>
      </c>
      <c r="L605" s="31" t="s">
        <v>21</v>
      </c>
      <c r="M605" s="31">
        <f>IF(tbl_subsample[[#This Row],[company_size]]="Small",1,IF(tbl_subsample[[#This Row],[company_size]]="Medium",2,3))</f>
        <v>2</v>
      </c>
      <c r="N605" s="31" t="s">
        <v>242</v>
      </c>
      <c r="O605" s="31" t="s">
        <v>278</v>
      </c>
      <c r="P605" s="31" t="s">
        <v>290</v>
      </c>
    </row>
    <row r="606" spans="1:16" ht="19.2" x14ac:dyDescent="0.45">
      <c r="A606" s="27">
        <v>2022</v>
      </c>
      <c r="B606" s="25" t="s">
        <v>214</v>
      </c>
      <c r="C606" s="25">
        <v>2</v>
      </c>
      <c r="D606" s="25" t="s">
        <v>218</v>
      </c>
      <c r="E606" s="25" t="s">
        <v>27</v>
      </c>
      <c r="F606" s="26">
        <v>165000</v>
      </c>
      <c r="G606" s="27" t="s">
        <v>20</v>
      </c>
      <c r="H606" s="26">
        <v>165000</v>
      </c>
      <c r="I606" s="27" t="s">
        <v>21</v>
      </c>
      <c r="J606" s="27" t="s">
        <v>243</v>
      </c>
      <c r="K606" s="28">
        <v>0</v>
      </c>
      <c r="L606" s="27" t="s">
        <v>21</v>
      </c>
      <c r="M606" s="27">
        <f>IF(tbl_subsample[[#This Row],[company_size]]="Small",1,IF(tbl_subsample[[#This Row],[company_size]]="Medium",2,3))</f>
        <v>2</v>
      </c>
      <c r="N606" s="27" t="s">
        <v>242</v>
      </c>
      <c r="O606" s="27" t="s">
        <v>278</v>
      </c>
      <c r="P606" s="27" t="s">
        <v>290</v>
      </c>
    </row>
    <row r="607" spans="1:16" ht="19.2" x14ac:dyDescent="0.45">
      <c r="A607" s="31">
        <v>2022</v>
      </c>
      <c r="B607" s="29" t="s">
        <v>213</v>
      </c>
      <c r="C607" s="29">
        <v>3</v>
      </c>
      <c r="D607" s="29" t="s">
        <v>218</v>
      </c>
      <c r="E607" s="29" t="s">
        <v>101</v>
      </c>
      <c r="F607" s="30">
        <v>165000</v>
      </c>
      <c r="G607" s="31" t="s">
        <v>20</v>
      </c>
      <c r="H607" s="30">
        <v>165000</v>
      </c>
      <c r="I607" s="31" t="s">
        <v>21</v>
      </c>
      <c r="J607" s="31" t="s">
        <v>245</v>
      </c>
      <c r="K607" s="32">
        <v>50</v>
      </c>
      <c r="L607" s="31" t="s">
        <v>21</v>
      </c>
      <c r="M607" s="31">
        <f>IF(tbl_subsample[[#This Row],[company_size]]="Small",1,IF(tbl_subsample[[#This Row],[company_size]]="Medium",2,3))</f>
        <v>1</v>
      </c>
      <c r="N607" s="31" t="s">
        <v>241</v>
      </c>
      <c r="O607" s="31" t="s">
        <v>278</v>
      </c>
      <c r="P607" s="31" t="s">
        <v>290</v>
      </c>
    </row>
    <row r="608" spans="1:16" ht="19.2" x14ac:dyDescent="0.45">
      <c r="A608" s="27">
        <v>2022</v>
      </c>
      <c r="B608" s="25" t="s">
        <v>213</v>
      </c>
      <c r="C608" s="25">
        <v>3</v>
      </c>
      <c r="D608" s="25" t="s">
        <v>218</v>
      </c>
      <c r="E608" s="25" t="s">
        <v>37</v>
      </c>
      <c r="F608" s="26">
        <v>165000</v>
      </c>
      <c r="G608" s="27" t="s">
        <v>20</v>
      </c>
      <c r="H608" s="26">
        <v>165000</v>
      </c>
      <c r="I608" s="27" t="s">
        <v>21</v>
      </c>
      <c r="J608" s="27" t="s">
        <v>244</v>
      </c>
      <c r="K608" s="28">
        <v>100</v>
      </c>
      <c r="L608" s="27" t="s">
        <v>21</v>
      </c>
      <c r="M608" s="27">
        <f>IF(tbl_subsample[[#This Row],[company_size]]="Small",1,IF(tbl_subsample[[#This Row],[company_size]]="Medium",2,3))</f>
        <v>2</v>
      </c>
      <c r="N608" s="27" t="s">
        <v>242</v>
      </c>
      <c r="O608" s="27" t="s">
        <v>278</v>
      </c>
      <c r="P608" s="27" t="s">
        <v>290</v>
      </c>
    </row>
    <row r="609" spans="1:16" ht="19.2" x14ac:dyDescent="0.45">
      <c r="A609" s="31">
        <v>2022</v>
      </c>
      <c r="B609" s="29" t="s">
        <v>213</v>
      </c>
      <c r="C609" s="29">
        <v>3</v>
      </c>
      <c r="D609" s="29" t="s">
        <v>218</v>
      </c>
      <c r="E609" s="29" t="s">
        <v>23</v>
      </c>
      <c r="F609" s="30">
        <v>165000</v>
      </c>
      <c r="G609" s="31" t="s">
        <v>20</v>
      </c>
      <c r="H609" s="30">
        <v>165000</v>
      </c>
      <c r="I609" s="31" t="s">
        <v>21</v>
      </c>
      <c r="J609" s="31" t="s">
        <v>244</v>
      </c>
      <c r="K609" s="32">
        <v>100</v>
      </c>
      <c r="L609" s="31" t="s">
        <v>21</v>
      </c>
      <c r="M609" s="31">
        <f>IF(tbl_subsample[[#This Row],[company_size]]="Small",1,IF(tbl_subsample[[#This Row],[company_size]]="Medium",2,3))</f>
        <v>3</v>
      </c>
      <c r="N609" s="31" t="s">
        <v>240</v>
      </c>
      <c r="O609" s="31" t="s">
        <v>278</v>
      </c>
      <c r="P609" s="31" t="s">
        <v>290</v>
      </c>
    </row>
    <row r="610" spans="1:16" ht="19.2" x14ac:dyDescent="0.45">
      <c r="A610" s="27">
        <v>2022</v>
      </c>
      <c r="B610" s="25" t="s">
        <v>213</v>
      </c>
      <c r="C610" s="25">
        <v>3</v>
      </c>
      <c r="D610" s="25" t="s">
        <v>218</v>
      </c>
      <c r="E610" s="25" t="s">
        <v>32</v>
      </c>
      <c r="F610" s="26">
        <v>165000</v>
      </c>
      <c r="G610" s="27" t="s">
        <v>20</v>
      </c>
      <c r="H610" s="26">
        <v>165000</v>
      </c>
      <c r="I610" s="27" t="s">
        <v>21</v>
      </c>
      <c r="J610" s="27" t="s">
        <v>244</v>
      </c>
      <c r="K610" s="28">
        <v>100</v>
      </c>
      <c r="L610" s="27" t="s">
        <v>21</v>
      </c>
      <c r="M610" s="27">
        <f>IF(tbl_subsample[[#This Row],[company_size]]="Small",1,IF(tbl_subsample[[#This Row],[company_size]]="Medium",2,3))</f>
        <v>2</v>
      </c>
      <c r="N610" s="27" t="s">
        <v>242</v>
      </c>
      <c r="O610" s="27" t="s">
        <v>278</v>
      </c>
      <c r="P610" s="27" t="s">
        <v>290</v>
      </c>
    </row>
    <row r="611" spans="1:16" ht="19.2" x14ac:dyDescent="0.45">
      <c r="A611" s="31">
        <v>2022</v>
      </c>
      <c r="B611" s="29" t="s">
        <v>213</v>
      </c>
      <c r="C611" s="29">
        <v>3</v>
      </c>
      <c r="D611" s="29" t="s">
        <v>218</v>
      </c>
      <c r="E611" s="29" t="s">
        <v>23</v>
      </c>
      <c r="F611" s="30">
        <v>165000</v>
      </c>
      <c r="G611" s="31" t="s">
        <v>20</v>
      </c>
      <c r="H611" s="30">
        <v>165000</v>
      </c>
      <c r="I611" s="31" t="s">
        <v>21</v>
      </c>
      <c r="J611" s="31" t="s">
        <v>244</v>
      </c>
      <c r="K611" s="32">
        <v>100</v>
      </c>
      <c r="L611" s="31" t="s">
        <v>21</v>
      </c>
      <c r="M611" s="31">
        <f>IF(tbl_subsample[[#This Row],[company_size]]="Small",1,IF(tbl_subsample[[#This Row],[company_size]]="Medium",2,3))</f>
        <v>2</v>
      </c>
      <c r="N611" s="31" t="s">
        <v>242</v>
      </c>
      <c r="O611" s="31" t="s">
        <v>278</v>
      </c>
      <c r="P611" s="31" t="s">
        <v>290</v>
      </c>
    </row>
    <row r="612" spans="1:16" ht="19.2" x14ac:dyDescent="0.45">
      <c r="A612" s="27">
        <v>2022</v>
      </c>
      <c r="B612" s="25" t="s">
        <v>213</v>
      </c>
      <c r="C612" s="25">
        <v>3</v>
      </c>
      <c r="D612" s="25" t="s">
        <v>218</v>
      </c>
      <c r="E612" s="25" t="s">
        <v>35</v>
      </c>
      <c r="F612" s="26">
        <v>164996</v>
      </c>
      <c r="G612" s="27" t="s">
        <v>20</v>
      </c>
      <c r="H612" s="26">
        <v>164996</v>
      </c>
      <c r="I612" s="27" t="s">
        <v>21</v>
      </c>
      <c r="J612" s="27" t="s">
        <v>243</v>
      </c>
      <c r="K612" s="28">
        <v>0</v>
      </c>
      <c r="L612" s="27" t="s">
        <v>21</v>
      </c>
      <c r="M612" s="27">
        <f>IF(tbl_subsample[[#This Row],[company_size]]="Small",1,IF(tbl_subsample[[#This Row],[company_size]]="Medium",2,3))</f>
        <v>2</v>
      </c>
      <c r="N612" s="27" t="s">
        <v>242</v>
      </c>
      <c r="O612" s="27" t="s">
        <v>278</v>
      </c>
      <c r="P612" s="27" t="s">
        <v>290</v>
      </c>
    </row>
    <row r="613" spans="1:16" ht="19.2" x14ac:dyDescent="0.45">
      <c r="A613" s="31">
        <v>2022</v>
      </c>
      <c r="B613" s="29" t="s">
        <v>213</v>
      </c>
      <c r="C613" s="29">
        <v>3</v>
      </c>
      <c r="D613" s="29" t="s">
        <v>218</v>
      </c>
      <c r="E613" s="29" t="s">
        <v>35</v>
      </c>
      <c r="F613" s="30">
        <v>164996</v>
      </c>
      <c r="G613" s="31" t="s">
        <v>20</v>
      </c>
      <c r="H613" s="30">
        <v>164996</v>
      </c>
      <c r="I613" s="31" t="s">
        <v>21</v>
      </c>
      <c r="J613" s="31" t="s">
        <v>243</v>
      </c>
      <c r="K613" s="32">
        <v>0</v>
      </c>
      <c r="L613" s="31" t="s">
        <v>21</v>
      </c>
      <c r="M613" s="31">
        <f>IF(tbl_subsample[[#This Row],[company_size]]="Small",1,IF(tbl_subsample[[#This Row],[company_size]]="Medium",2,3))</f>
        <v>2</v>
      </c>
      <c r="N613" s="31" t="s">
        <v>242</v>
      </c>
      <c r="O613" s="31" t="s">
        <v>278</v>
      </c>
      <c r="P613" s="31" t="s">
        <v>290</v>
      </c>
    </row>
    <row r="614" spans="1:16" ht="19.2" x14ac:dyDescent="0.45">
      <c r="A614" s="27">
        <v>2022</v>
      </c>
      <c r="B614" s="25" t="s">
        <v>213</v>
      </c>
      <c r="C614" s="25">
        <v>3</v>
      </c>
      <c r="D614" s="25" t="s">
        <v>218</v>
      </c>
      <c r="E614" s="25" t="s">
        <v>35</v>
      </c>
      <c r="F614" s="26">
        <v>164996</v>
      </c>
      <c r="G614" s="27" t="s">
        <v>20</v>
      </c>
      <c r="H614" s="26">
        <v>164996</v>
      </c>
      <c r="I614" s="27" t="s">
        <v>21</v>
      </c>
      <c r="J614" s="27" t="s">
        <v>243</v>
      </c>
      <c r="K614" s="28">
        <v>0</v>
      </c>
      <c r="L614" s="27" t="s">
        <v>21</v>
      </c>
      <c r="M614" s="27">
        <f>IF(tbl_subsample[[#This Row],[company_size]]="Small",1,IF(tbl_subsample[[#This Row],[company_size]]="Medium",2,3))</f>
        <v>2</v>
      </c>
      <c r="N614" s="27" t="s">
        <v>242</v>
      </c>
      <c r="O614" s="27" t="s">
        <v>278</v>
      </c>
      <c r="P614" s="27" t="s">
        <v>290</v>
      </c>
    </row>
    <row r="615" spans="1:16" ht="19.2" x14ac:dyDescent="0.45">
      <c r="A615" s="31">
        <v>2022</v>
      </c>
      <c r="B615" s="29" t="s">
        <v>213</v>
      </c>
      <c r="C615" s="29">
        <v>3</v>
      </c>
      <c r="D615" s="29" t="s">
        <v>218</v>
      </c>
      <c r="E615" s="29" t="s">
        <v>35</v>
      </c>
      <c r="F615" s="30">
        <v>164000</v>
      </c>
      <c r="G615" s="31" t="s">
        <v>20</v>
      </c>
      <c r="H615" s="30">
        <v>164000</v>
      </c>
      <c r="I615" s="31" t="s">
        <v>21</v>
      </c>
      <c r="J615" s="31" t="s">
        <v>244</v>
      </c>
      <c r="K615" s="32">
        <v>100</v>
      </c>
      <c r="L615" s="31" t="s">
        <v>21</v>
      </c>
      <c r="M615" s="31">
        <f>IF(tbl_subsample[[#This Row],[company_size]]="Small",1,IF(tbl_subsample[[#This Row],[company_size]]="Medium",2,3))</f>
        <v>2</v>
      </c>
      <c r="N615" s="31" t="s">
        <v>242</v>
      </c>
      <c r="O615" s="31" t="s">
        <v>278</v>
      </c>
      <c r="P615" s="31" t="s">
        <v>290</v>
      </c>
    </row>
    <row r="616" spans="1:16" ht="19.2" x14ac:dyDescent="0.45">
      <c r="A616" s="27">
        <v>2022</v>
      </c>
      <c r="B616" s="25" t="s">
        <v>213</v>
      </c>
      <c r="C616" s="25">
        <v>3</v>
      </c>
      <c r="D616" s="25" t="s">
        <v>218</v>
      </c>
      <c r="E616" s="25" t="s">
        <v>26</v>
      </c>
      <c r="F616" s="26">
        <v>164000</v>
      </c>
      <c r="G616" s="27" t="s">
        <v>20</v>
      </c>
      <c r="H616" s="26">
        <v>164000</v>
      </c>
      <c r="I616" s="27" t="s">
        <v>21</v>
      </c>
      <c r="J616" s="27" t="s">
        <v>244</v>
      </c>
      <c r="K616" s="28">
        <v>100</v>
      </c>
      <c r="L616" s="27" t="s">
        <v>21</v>
      </c>
      <c r="M616" s="27">
        <f>IF(tbl_subsample[[#This Row],[company_size]]="Small",1,IF(tbl_subsample[[#This Row],[company_size]]="Medium",2,3))</f>
        <v>2</v>
      </c>
      <c r="N616" s="27" t="s">
        <v>242</v>
      </c>
      <c r="O616" s="27" t="s">
        <v>278</v>
      </c>
      <c r="P616" s="27" t="s">
        <v>290</v>
      </c>
    </row>
    <row r="617" spans="1:16" ht="19.2" x14ac:dyDescent="0.45">
      <c r="A617" s="31">
        <v>2022</v>
      </c>
      <c r="B617" s="29" t="s">
        <v>213</v>
      </c>
      <c r="C617" s="29">
        <v>3</v>
      </c>
      <c r="D617" s="29" t="s">
        <v>218</v>
      </c>
      <c r="E617" s="29" t="s">
        <v>37</v>
      </c>
      <c r="F617" s="30">
        <v>164000</v>
      </c>
      <c r="G617" s="31" t="s">
        <v>20</v>
      </c>
      <c r="H617" s="30">
        <v>164000</v>
      </c>
      <c r="I617" s="31" t="s">
        <v>21</v>
      </c>
      <c r="J617" s="31" t="s">
        <v>243</v>
      </c>
      <c r="K617" s="32">
        <v>0</v>
      </c>
      <c r="L617" s="31" t="s">
        <v>21</v>
      </c>
      <c r="M617" s="31">
        <f>IF(tbl_subsample[[#This Row],[company_size]]="Small",1,IF(tbl_subsample[[#This Row],[company_size]]="Medium",2,3))</f>
        <v>2</v>
      </c>
      <c r="N617" s="31" t="s">
        <v>242</v>
      </c>
      <c r="O617" s="31" t="s">
        <v>278</v>
      </c>
      <c r="P617" s="31" t="s">
        <v>290</v>
      </c>
    </row>
    <row r="618" spans="1:16" ht="19.2" x14ac:dyDescent="0.45">
      <c r="A618" s="27">
        <v>2022</v>
      </c>
      <c r="B618" s="25" t="s">
        <v>213</v>
      </c>
      <c r="C618" s="25">
        <v>3</v>
      </c>
      <c r="D618" s="25" t="s">
        <v>218</v>
      </c>
      <c r="E618" s="25" t="s">
        <v>27</v>
      </c>
      <c r="F618" s="26">
        <v>164000</v>
      </c>
      <c r="G618" s="27" t="s">
        <v>20</v>
      </c>
      <c r="H618" s="26">
        <v>164000</v>
      </c>
      <c r="I618" s="27" t="s">
        <v>21</v>
      </c>
      <c r="J618" s="27" t="s">
        <v>243</v>
      </c>
      <c r="K618" s="28">
        <v>0</v>
      </c>
      <c r="L618" s="27" t="s">
        <v>21</v>
      </c>
      <c r="M618" s="27">
        <f>IF(tbl_subsample[[#This Row],[company_size]]="Small",1,IF(tbl_subsample[[#This Row],[company_size]]="Medium",2,3))</f>
        <v>2</v>
      </c>
      <c r="N618" s="27" t="s">
        <v>242</v>
      </c>
      <c r="O618" s="27" t="s">
        <v>278</v>
      </c>
      <c r="P618" s="27" t="s">
        <v>290</v>
      </c>
    </row>
    <row r="619" spans="1:16" ht="19.2" x14ac:dyDescent="0.45">
      <c r="A619" s="31">
        <v>2022</v>
      </c>
      <c r="B619" s="29" t="s">
        <v>213</v>
      </c>
      <c r="C619" s="29">
        <v>3</v>
      </c>
      <c r="D619" s="29" t="s">
        <v>218</v>
      </c>
      <c r="E619" s="29" t="s">
        <v>37</v>
      </c>
      <c r="F619" s="30">
        <v>162000</v>
      </c>
      <c r="G619" s="31" t="s">
        <v>20</v>
      </c>
      <c r="H619" s="30">
        <v>162000</v>
      </c>
      <c r="I619" s="31" t="s">
        <v>21</v>
      </c>
      <c r="J619" s="31" t="s">
        <v>244</v>
      </c>
      <c r="K619" s="32">
        <v>100</v>
      </c>
      <c r="L619" s="31" t="s">
        <v>21</v>
      </c>
      <c r="M619" s="31">
        <f>IF(tbl_subsample[[#This Row],[company_size]]="Small",1,IF(tbl_subsample[[#This Row],[company_size]]="Medium",2,3))</f>
        <v>2</v>
      </c>
      <c r="N619" s="31" t="s">
        <v>242</v>
      </c>
      <c r="O619" s="31" t="s">
        <v>278</v>
      </c>
      <c r="P619" s="31" t="s">
        <v>290</v>
      </c>
    </row>
    <row r="620" spans="1:16" ht="19.2" x14ac:dyDescent="0.45">
      <c r="A620" s="27">
        <v>2022</v>
      </c>
      <c r="B620" s="25" t="s">
        <v>213</v>
      </c>
      <c r="C620" s="25">
        <v>3</v>
      </c>
      <c r="D620" s="25" t="s">
        <v>218</v>
      </c>
      <c r="E620" s="25" t="s">
        <v>23</v>
      </c>
      <c r="F620" s="26">
        <v>161500</v>
      </c>
      <c r="G620" s="27" t="s">
        <v>20</v>
      </c>
      <c r="H620" s="26">
        <v>161500</v>
      </c>
      <c r="I620" s="27" t="s">
        <v>21</v>
      </c>
      <c r="J620" s="27" t="s">
        <v>244</v>
      </c>
      <c r="K620" s="28">
        <v>100</v>
      </c>
      <c r="L620" s="27" t="s">
        <v>21</v>
      </c>
      <c r="M620" s="27">
        <f>IF(tbl_subsample[[#This Row],[company_size]]="Small",1,IF(tbl_subsample[[#This Row],[company_size]]="Medium",2,3))</f>
        <v>2</v>
      </c>
      <c r="N620" s="27" t="s">
        <v>242</v>
      </c>
      <c r="O620" s="27" t="s">
        <v>278</v>
      </c>
      <c r="P620" s="27" t="s">
        <v>290</v>
      </c>
    </row>
    <row r="621" spans="1:16" ht="19.2" x14ac:dyDescent="0.45">
      <c r="A621" s="31">
        <v>2022</v>
      </c>
      <c r="B621" s="29" t="s">
        <v>213</v>
      </c>
      <c r="C621" s="29">
        <v>3</v>
      </c>
      <c r="D621" s="29" t="s">
        <v>218</v>
      </c>
      <c r="E621" s="29" t="s">
        <v>69</v>
      </c>
      <c r="F621" s="30">
        <v>161342</v>
      </c>
      <c r="G621" s="31" t="s">
        <v>20</v>
      </c>
      <c r="H621" s="30">
        <v>161342</v>
      </c>
      <c r="I621" s="31" t="s">
        <v>21</v>
      </c>
      <c r="J621" s="31" t="s">
        <v>244</v>
      </c>
      <c r="K621" s="32">
        <v>100</v>
      </c>
      <c r="L621" s="31" t="s">
        <v>21</v>
      </c>
      <c r="M621" s="31">
        <f>IF(tbl_subsample[[#This Row],[company_size]]="Small",1,IF(tbl_subsample[[#This Row],[company_size]]="Medium",2,3))</f>
        <v>2</v>
      </c>
      <c r="N621" s="31" t="s">
        <v>242</v>
      </c>
      <c r="O621" s="31" t="s">
        <v>278</v>
      </c>
      <c r="P621" s="31" t="s">
        <v>290</v>
      </c>
    </row>
    <row r="622" spans="1:16" ht="19.2" x14ac:dyDescent="0.45">
      <c r="A622" s="27">
        <v>2022</v>
      </c>
      <c r="B622" s="25" t="s">
        <v>213</v>
      </c>
      <c r="C622" s="25">
        <v>3</v>
      </c>
      <c r="D622" s="25" t="s">
        <v>218</v>
      </c>
      <c r="E622" s="25" t="s">
        <v>75</v>
      </c>
      <c r="F622" s="26">
        <v>210000</v>
      </c>
      <c r="G622" s="27" t="s">
        <v>71</v>
      </c>
      <c r="H622" s="26">
        <v>161311</v>
      </c>
      <c r="I622" s="27" t="s">
        <v>24</v>
      </c>
      <c r="J622" s="27" t="s">
        <v>245</v>
      </c>
      <c r="K622" s="28">
        <v>50</v>
      </c>
      <c r="L622" s="27" t="s">
        <v>24</v>
      </c>
      <c r="M622" s="27">
        <f>IF(tbl_subsample[[#This Row],[company_size]]="Small",1,IF(tbl_subsample[[#This Row],[company_size]]="Medium",2,3))</f>
        <v>2</v>
      </c>
      <c r="N622" s="27" t="s">
        <v>242</v>
      </c>
      <c r="O622" s="27" t="s">
        <v>278</v>
      </c>
      <c r="P622" s="27" t="s">
        <v>290</v>
      </c>
    </row>
    <row r="623" spans="1:16" ht="19.2" x14ac:dyDescent="0.45">
      <c r="A623" s="31">
        <v>2022</v>
      </c>
      <c r="B623" s="29" t="s">
        <v>214</v>
      </c>
      <c r="C623" s="29">
        <v>2</v>
      </c>
      <c r="D623" s="29" t="s">
        <v>218</v>
      </c>
      <c r="E623" s="29" t="s">
        <v>37</v>
      </c>
      <c r="F623" s="30">
        <v>161000</v>
      </c>
      <c r="G623" s="31" t="s">
        <v>20</v>
      </c>
      <c r="H623" s="30">
        <v>161000</v>
      </c>
      <c r="I623" s="31" t="s">
        <v>21</v>
      </c>
      <c r="J623" s="31" t="s">
        <v>244</v>
      </c>
      <c r="K623" s="32">
        <v>100</v>
      </c>
      <c r="L623" s="31" t="s">
        <v>21</v>
      </c>
      <c r="M623" s="31">
        <f>IF(tbl_subsample[[#This Row],[company_size]]="Small",1,IF(tbl_subsample[[#This Row],[company_size]]="Medium",2,3))</f>
        <v>2</v>
      </c>
      <c r="N623" s="31" t="s">
        <v>242</v>
      </c>
      <c r="O623" s="31" t="s">
        <v>278</v>
      </c>
      <c r="P623" s="31" t="s">
        <v>290</v>
      </c>
    </row>
    <row r="624" spans="1:16" ht="19.2" x14ac:dyDescent="0.45">
      <c r="A624" s="27">
        <v>2022</v>
      </c>
      <c r="B624" s="25" t="s">
        <v>213</v>
      </c>
      <c r="C624" s="25">
        <v>3</v>
      </c>
      <c r="D624" s="25" t="s">
        <v>218</v>
      </c>
      <c r="E624" s="25" t="s">
        <v>37</v>
      </c>
      <c r="F624" s="26">
        <v>161000</v>
      </c>
      <c r="G624" s="27" t="s">
        <v>20</v>
      </c>
      <c r="H624" s="26">
        <v>161000</v>
      </c>
      <c r="I624" s="27" t="s">
        <v>21</v>
      </c>
      <c r="J624" s="27" t="s">
        <v>244</v>
      </c>
      <c r="K624" s="28">
        <v>100</v>
      </c>
      <c r="L624" s="27" t="s">
        <v>21</v>
      </c>
      <c r="M624" s="27">
        <f>IF(tbl_subsample[[#This Row],[company_size]]="Small",1,IF(tbl_subsample[[#This Row],[company_size]]="Medium",2,3))</f>
        <v>2</v>
      </c>
      <c r="N624" s="27" t="s">
        <v>242</v>
      </c>
      <c r="O624" s="27" t="s">
        <v>278</v>
      </c>
      <c r="P624" s="27" t="s">
        <v>290</v>
      </c>
    </row>
    <row r="625" spans="1:16" ht="19.2" x14ac:dyDescent="0.45">
      <c r="A625" s="31">
        <v>2022</v>
      </c>
      <c r="B625" s="29" t="s">
        <v>213</v>
      </c>
      <c r="C625" s="29">
        <v>3</v>
      </c>
      <c r="D625" s="29" t="s">
        <v>218</v>
      </c>
      <c r="E625" s="29" t="s">
        <v>37</v>
      </c>
      <c r="F625" s="30">
        <v>160395</v>
      </c>
      <c r="G625" s="31" t="s">
        <v>20</v>
      </c>
      <c r="H625" s="30">
        <v>160395</v>
      </c>
      <c r="I625" s="31" t="s">
        <v>21</v>
      </c>
      <c r="J625" s="31" t="s">
        <v>244</v>
      </c>
      <c r="K625" s="32">
        <v>100</v>
      </c>
      <c r="L625" s="31" t="s">
        <v>21</v>
      </c>
      <c r="M625" s="31">
        <f>IF(tbl_subsample[[#This Row],[company_size]]="Small",1,IF(tbl_subsample[[#This Row],[company_size]]="Medium",2,3))</f>
        <v>2</v>
      </c>
      <c r="N625" s="31" t="s">
        <v>242</v>
      </c>
      <c r="O625" s="31" t="s">
        <v>278</v>
      </c>
      <c r="P625" s="31" t="s">
        <v>290</v>
      </c>
    </row>
    <row r="626" spans="1:16" ht="19.2" x14ac:dyDescent="0.45">
      <c r="A626" s="27">
        <v>2022</v>
      </c>
      <c r="B626" s="25" t="s">
        <v>213</v>
      </c>
      <c r="C626" s="25">
        <v>3</v>
      </c>
      <c r="D626" s="25" t="s">
        <v>218</v>
      </c>
      <c r="E626" s="25" t="s">
        <v>37</v>
      </c>
      <c r="F626" s="26">
        <v>160080</v>
      </c>
      <c r="G626" s="27" t="s">
        <v>20</v>
      </c>
      <c r="H626" s="26">
        <v>160080</v>
      </c>
      <c r="I626" s="27" t="s">
        <v>21</v>
      </c>
      <c r="J626" s="27" t="s">
        <v>243</v>
      </c>
      <c r="K626" s="28">
        <v>0</v>
      </c>
      <c r="L626" s="27" t="s">
        <v>21</v>
      </c>
      <c r="M626" s="27">
        <f>IF(tbl_subsample[[#This Row],[company_size]]="Small",1,IF(tbl_subsample[[#This Row],[company_size]]="Medium",2,3))</f>
        <v>2</v>
      </c>
      <c r="N626" s="27" t="s">
        <v>242</v>
      </c>
      <c r="O626" s="27" t="s">
        <v>278</v>
      </c>
      <c r="P626" s="27" t="s">
        <v>290</v>
      </c>
    </row>
    <row r="627" spans="1:16" ht="19.2" x14ac:dyDescent="0.45">
      <c r="A627" s="31">
        <v>2022</v>
      </c>
      <c r="B627" s="29" t="s">
        <v>213</v>
      </c>
      <c r="C627" s="29">
        <v>3</v>
      </c>
      <c r="D627" s="29" t="s">
        <v>218</v>
      </c>
      <c r="E627" s="29" t="s">
        <v>37</v>
      </c>
      <c r="F627" s="30">
        <v>160080</v>
      </c>
      <c r="G627" s="31" t="s">
        <v>20</v>
      </c>
      <c r="H627" s="30">
        <v>160080</v>
      </c>
      <c r="I627" s="31" t="s">
        <v>21</v>
      </c>
      <c r="J627" s="31" t="s">
        <v>244</v>
      </c>
      <c r="K627" s="32">
        <v>100</v>
      </c>
      <c r="L627" s="31" t="s">
        <v>21</v>
      </c>
      <c r="M627" s="31">
        <f>IF(tbl_subsample[[#This Row],[company_size]]="Small",1,IF(tbl_subsample[[#This Row],[company_size]]="Medium",2,3))</f>
        <v>2</v>
      </c>
      <c r="N627" s="31" t="s">
        <v>242</v>
      </c>
      <c r="O627" s="31" t="s">
        <v>278</v>
      </c>
      <c r="P627" s="31" t="s">
        <v>290</v>
      </c>
    </row>
    <row r="628" spans="1:16" ht="19.2" x14ac:dyDescent="0.45">
      <c r="A628" s="27">
        <v>2022</v>
      </c>
      <c r="B628" s="25" t="s">
        <v>213</v>
      </c>
      <c r="C628" s="25">
        <v>3</v>
      </c>
      <c r="D628" s="25" t="s">
        <v>218</v>
      </c>
      <c r="E628" s="25" t="s">
        <v>35</v>
      </c>
      <c r="F628" s="26">
        <v>160000</v>
      </c>
      <c r="G628" s="27" t="s">
        <v>20</v>
      </c>
      <c r="H628" s="26">
        <v>160000</v>
      </c>
      <c r="I628" s="27" t="s">
        <v>21</v>
      </c>
      <c r="J628" s="27" t="s">
        <v>244</v>
      </c>
      <c r="K628" s="28">
        <v>100</v>
      </c>
      <c r="L628" s="27" t="s">
        <v>21</v>
      </c>
      <c r="M628" s="27">
        <f>IF(tbl_subsample[[#This Row],[company_size]]="Small",1,IF(tbl_subsample[[#This Row],[company_size]]="Medium",2,3))</f>
        <v>2</v>
      </c>
      <c r="N628" s="27" t="s">
        <v>242</v>
      </c>
      <c r="O628" s="27" t="s">
        <v>278</v>
      </c>
      <c r="P628" s="27" t="s">
        <v>290</v>
      </c>
    </row>
    <row r="629" spans="1:16" ht="19.2" x14ac:dyDescent="0.45">
      <c r="A629" s="31">
        <v>2022</v>
      </c>
      <c r="B629" s="29" t="s">
        <v>215</v>
      </c>
      <c r="C629" s="29">
        <v>1</v>
      </c>
      <c r="D629" s="29" t="s">
        <v>218</v>
      </c>
      <c r="E629" s="29" t="s">
        <v>37</v>
      </c>
      <c r="F629" s="30">
        <v>160000</v>
      </c>
      <c r="G629" s="31" t="s">
        <v>20</v>
      </c>
      <c r="H629" s="30">
        <v>160000</v>
      </c>
      <c r="I629" s="31" t="s">
        <v>21</v>
      </c>
      <c r="J629" s="31" t="s">
        <v>243</v>
      </c>
      <c r="K629" s="32">
        <v>0</v>
      </c>
      <c r="L629" s="31" t="s">
        <v>21</v>
      </c>
      <c r="M629" s="31">
        <f>IF(tbl_subsample[[#This Row],[company_size]]="Small",1,IF(tbl_subsample[[#This Row],[company_size]]="Medium",2,3))</f>
        <v>2</v>
      </c>
      <c r="N629" s="31" t="s">
        <v>242</v>
      </c>
      <c r="O629" s="31" t="s">
        <v>278</v>
      </c>
      <c r="P629" s="31" t="s">
        <v>290</v>
      </c>
    </row>
    <row r="630" spans="1:16" ht="19.2" x14ac:dyDescent="0.45">
      <c r="A630" s="27">
        <v>2022</v>
      </c>
      <c r="B630" s="25" t="s">
        <v>213</v>
      </c>
      <c r="C630" s="25">
        <v>3</v>
      </c>
      <c r="D630" s="25" t="s">
        <v>218</v>
      </c>
      <c r="E630" s="25" t="s">
        <v>91</v>
      </c>
      <c r="F630" s="26">
        <v>160000</v>
      </c>
      <c r="G630" s="27" t="s">
        <v>20</v>
      </c>
      <c r="H630" s="26">
        <v>160000</v>
      </c>
      <c r="I630" s="27" t="s">
        <v>21</v>
      </c>
      <c r="J630" s="27" t="s">
        <v>244</v>
      </c>
      <c r="K630" s="28">
        <v>100</v>
      </c>
      <c r="L630" s="27" t="s">
        <v>21</v>
      </c>
      <c r="M630" s="27">
        <f>IF(tbl_subsample[[#This Row],[company_size]]="Small",1,IF(tbl_subsample[[#This Row],[company_size]]="Medium",2,3))</f>
        <v>2</v>
      </c>
      <c r="N630" s="27" t="s">
        <v>242</v>
      </c>
      <c r="O630" s="27" t="s">
        <v>278</v>
      </c>
      <c r="P630" s="27" t="s">
        <v>290</v>
      </c>
    </row>
    <row r="631" spans="1:16" ht="19.2" x14ac:dyDescent="0.45">
      <c r="A631" s="31">
        <v>2022</v>
      </c>
      <c r="B631" s="29" t="s">
        <v>214</v>
      </c>
      <c r="C631" s="29">
        <v>2</v>
      </c>
      <c r="D631" s="29" t="s">
        <v>218</v>
      </c>
      <c r="E631" s="29" t="s">
        <v>37</v>
      </c>
      <c r="F631" s="30">
        <v>160000</v>
      </c>
      <c r="G631" s="31" t="s">
        <v>20</v>
      </c>
      <c r="H631" s="30">
        <v>160000</v>
      </c>
      <c r="I631" s="31" t="s">
        <v>21</v>
      </c>
      <c r="J631" s="31" t="s">
        <v>244</v>
      </c>
      <c r="K631" s="32">
        <v>100</v>
      </c>
      <c r="L631" s="31" t="s">
        <v>21</v>
      </c>
      <c r="M631" s="31">
        <f>IF(tbl_subsample[[#This Row],[company_size]]="Small",1,IF(tbl_subsample[[#This Row],[company_size]]="Medium",2,3))</f>
        <v>2</v>
      </c>
      <c r="N631" s="31" t="s">
        <v>242</v>
      </c>
      <c r="O631" s="31" t="s">
        <v>278</v>
      </c>
      <c r="P631" s="31" t="s">
        <v>290</v>
      </c>
    </row>
    <row r="632" spans="1:16" ht="19.2" x14ac:dyDescent="0.45">
      <c r="A632" s="27">
        <v>2022</v>
      </c>
      <c r="B632" s="25" t="s">
        <v>215</v>
      </c>
      <c r="C632" s="25">
        <v>1</v>
      </c>
      <c r="D632" s="25" t="s">
        <v>218</v>
      </c>
      <c r="E632" s="25" t="s">
        <v>37</v>
      </c>
      <c r="F632" s="26">
        <v>160000</v>
      </c>
      <c r="G632" s="27" t="s">
        <v>20</v>
      </c>
      <c r="H632" s="26">
        <v>160000</v>
      </c>
      <c r="I632" s="27" t="s">
        <v>21</v>
      </c>
      <c r="J632" s="27" t="s">
        <v>243</v>
      </c>
      <c r="K632" s="28">
        <v>0</v>
      </c>
      <c r="L632" s="27" t="s">
        <v>21</v>
      </c>
      <c r="M632" s="27">
        <f>IF(tbl_subsample[[#This Row],[company_size]]="Small",1,IF(tbl_subsample[[#This Row],[company_size]]="Medium",2,3))</f>
        <v>2</v>
      </c>
      <c r="N632" s="27" t="s">
        <v>242</v>
      </c>
      <c r="O632" s="27" t="s">
        <v>278</v>
      </c>
      <c r="P632" s="27" t="s">
        <v>290</v>
      </c>
    </row>
    <row r="633" spans="1:16" ht="19.2" x14ac:dyDescent="0.45">
      <c r="A633" s="31">
        <v>2022</v>
      </c>
      <c r="B633" s="29" t="s">
        <v>215</v>
      </c>
      <c r="C633" s="29">
        <v>1</v>
      </c>
      <c r="D633" s="29" t="s">
        <v>218</v>
      </c>
      <c r="E633" s="29" t="s">
        <v>37</v>
      </c>
      <c r="F633" s="30">
        <v>160000</v>
      </c>
      <c r="G633" s="31" t="s">
        <v>20</v>
      </c>
      <c r="H633" s="30">
        <v>160000</v>
      </c>
      <c r="I633" s="31" t="s">
        <v>21</v>
      </c>
      <c r="J633" s="31" t="s">
        <v>243</v>
      </c>
      <c r="K633" s="32">
        <v>0</v>
      </c>
      <c r="L633" s="31" t="s">
        <v>21</v>
      </c>
      <c r="M633" s="31">
        <f>IF(tbl_subsample[[#This Row],[company_size]]="Small",1,IF(tbl_subsample[[#This Row],[company_size]]="Medium",2,3))</f>
        <v>2</v>
      </c>
      <c r="N633" s="31" t="s">
        <v>242</v>
      </c>
      <c r="O633" s="31" t="s">
        <v>278</v>
      </c>
      <c r="P633" s="31" t="s">
        <v>290</v>
      </c>
    </row>
    <row r="634" spans="1:16" ht="19.2" x14ac:dyDescent="0.45">
      <c r="A634" s="27">
        <v>2022</v>
      </c>
      <c r="B634" s="25" t="s">
        <v>213</v>
      </c>
      <c r="C634" s="25">
        <v>3</v>
      </c>
      <c r="D634" s="25" t="s">
        <v>218</v>
      </c>
      <c r="E634" s="25" t="s">
        <v>37</v>
      </c>
      <c r="F634" s="26">
        <v>160000</v>
      </c>
      <c r="G634" s="27" t="s">
        <v>20</v>
      </c>
      <c r="H634" s="26">
        <v>160000</v>
      </c>
      <c r="I634" s="27" t="s">
        <v>21</v>
      </c>
      <c r="J634" s="27" t="s">
        <v>243</v>
      </c>
      <c r="K634" s="28">
        <v>0</v>
      </c>
      <c r="L634" s="27" t="s">
        <v>21</v>
      </c>
      <c r="M634" s="27">
        <f>IF(tbl_subsample[[#This Row],[company_size]]="Small",1,IF(tbl_subsample[[#This Row],[company_size]]="Medium",2,3))</f>
        <v>2</v>
      </c>
      <c r="N634" s="27" t="s">
        <v>242</v>
      </c>
      <c r="O634" s="27" t="s">
        <v>278</v>
      </c>
      <c r="P634" s="27" t="s">
        <v>290</v>
      </c>
    </row>
    <row r="635" spans="1:16" ht="19.2" x14ac:dyDescent="0.45">
      <c r="A635" s="31">
        <v>2022</v>
      </c>
      <c r="B635" s="29" t="s">
        <v>214</v>
      </c>
      <c r="C635" s="29">
        <v>2</v>
      </c>
      <c r="D635" s="29" t="s">
        <v>218</v>
      </c>
      <c r="E635" s="29" t="s">
        <v>37</v>
      </c>
      <c r="F635" s="30">
        <v>160000</v>
      </c>
      <c r="G635" s="31" t="s">
        <v>20</v>
      </c>
      <c r="H635" s="30">
        <v>160000</v>
      </c>
      <c r="I635" s="31" t="s">
        <v>21</v>
      </c>
      <c r="J635" s="31" t="s">
        <v>244</v>
      </c>
      <c r="K635" s="32">
        <v>100</v>
      </c>
      <c r="L635" s="31" t="s">
        <v>21</v>
      </c>
      <c r="M635" s="31">
        <f>IF(tbl_subsample[[#This Row],[company_size]]="Small",1,IF(tbl_subsample[[#This Row],[company_size]]="Medium",2,3))</f>
        <v>2</v>
      </c>
      <c r="N635" s="31" t="s">
        <v>242</v>
      </c>
      <c r="O635" s="31" t="s">
        <v>278</v>
      </c>
      <c r="P635" s="31" t="s">
        <v>290</v>
      </c>
    </row>
    <row r="636" spans="1:16" ht="19.2" x14ac:dyDescent="0.45">
      <c r="A636" s="27">
        <v>2022</v>
      </c>
      <c r="B636" s="25" t="s">
        <v>214</v>
      </c>
      <c r="C636" s="25">
        <v>2</v>
      </c>
      <c r="D636" s="25" t="s">
        <v>218</v>
      </c>
      <c r="E636" s="25" t="s">
        <v>27</v>
      </c>
      <c r="F636" s="26">
        <v>160000</v>
      </c>
      <c r="G636" s="27" t="s">
        <v>20</v>
      </c>
      <c r="H636" s="26">
        <v>160000</v>
      </c>
      <c r="I636" s="27" t="s">
        <v>21</v>
      </c>
      <c r="J636" s="27" t="s">
        <v>243</v>
      </c>
      <c r="K636" s="28">
        <v>0</v>
      </c>
      <c r="L636" s="27" t="s">
        <v>21</v>
      </c>
      <c r="M636" s="27">
        <f>IF(tbl_subsample[[#This Row],[company_size]]="Small",1,IF(tbl_subsample[[#This Row],[company_size]]="Medium",2,3))</f>
        <v>2</v>
      </c>
      <c r="N636" s="27" t="s">
        <v>242</v>
      </c>
      <c r="O636" s="27" t="s">
        <v>278</v>
      </c>
      <c r="P636" s="27" t="s">
        <v>290</v>
      </c>
    </row>
    <row r="637" spans="1:16" ht="19.2" x14ac:dyDescent="0.45">
      <c r="A637" s="31">
        <v>2022</v>
      </c>
      <c r="B637" s="29" t="s">
        <v>214</v>
      </c>
      <c r="C637" s="29">
        <v>2</v>
      </c>
      <c r="D637" s="29" t="s">
        <v>218</v>
      </c>
      <c r="E637" s="29" t="s">
        <v>27</v>
      </c>
      <c r="F637" s="30">
        <v>160000</v>
      </c>
      <c r="G637" s="31" t="s">
        <v>20</v>
      </c>
      <c r="H637" s="30">
        <v>160000</v>
      </c>
      <c r="I637" s="31" t="s">
        <v>21</v>
      </c>
      <c r="J637" s="31" t="s">
        <v>243</v>
      </c>
      <c r="K637" s="32">
        <v>0</v>
      </c>
      <c r="L637" s="31" t="s">
        <v>21</v>
      </c>
      <c r="M637" s="31">
        <f>IF(tbl_subsample[[#This Row],[company_size]]="Small",1,IF(tbl_subsample[[#This Row],[company_size]]="Medium",2,3))</f>
        <v>2</v>
      </c>
      <c r="N637" s="31" t="s">
        <v>242</v>
      </c>
      <c r="O637" s="31" t="s">
        <v>278</v>
      </c>
      <c r="P637" s="31" t="s">
        <v>290</v>
      </c>
    </row>
    <row r="638" spans="1:16" ht="19.2" x14ac:dyDescent="0.45">
      <c r="A638" s="27">
        <v>2022</v>
      </c>
      <c r="B638" s="25" t="s">
        <v>215</v>
      </c>
      <c r="C638" s="25">
        <v>1</v>
      </c>
      <c r="D638" s="25" t="s">
        <v>218</v>
      </c>
      <c r="E638" s="25" t="s">
        <v>37</v>
      </c>
      <c r="F638" s="26">
        <v>160000</v>
      </c>
      <c r="G638" s="27" t="s">
        <v>20</v>
      </c>
      <c r="H638" s="26">
        <v>160000</v>
      </c>
      <c r="I638" s="27" t="s">
        <v>21</v>
      </c>
      <c r="J638" s="27" t="s">
        <v>243</v>
      </c>
      <c r="K638" s="28">
        <v>0</v>
      </c>
      <c r="L638" s="27" t="s">
        <v>21</v>
      </c>
      <c r="M638" s="27">
        <f>IF(tbl_subsample[[#This Row],[company_size]]="Small",1,IF(tbl_subsample[[#This Row],[company_size]]="Medium",2,3))</f>
        <v>2</v>
      </c>
      <c r="N638" s="27" t="s">
        <v>242</v>
      </c>
      <c r="O638" s="27" t="s">
        <v>278</v>
      </c>
      <c r="P638" s="27" t="s">
        <v>290</v>
      </c>
    </row>
    <row r="639" spans="1:16" ht="19.2" x14ac:dyDescent="0.45">
      <c r="A639" s="31">
        <v>2022</v>
      </c>
      <c r="B639" s="29" t="s">
        <v>214</v>
      </c>
      <c r="C639" s="29">
        <v>2</v>
      </c>
      <c r="D639" s="29" t="s">
        <v>218</v>
      </c>
      <c r="E639" s="29" t="s">
        <v>37</v>
      </c>
      <c r="F639" s="30">
        <v>160000</v>
      </c>
      <c r="G639" s="31" t="s">
        <v>20</v>
      </c>
      <c r="H639" s="30">
        <v>160000</v>
      </c>
      <c r="I639" s="31" t="s">
        <v>21</v>
      </c>
      <c r="J639" s="31" t="s">
        <v>244</v>
      </c>
      <c r="K639" s="32">
        <v>100</v>
      </c>
      <c r="L639" s="31" t="s">
        <v>21</v>
      </c>
      <c r="M639" s="31">
        <f>IF(tbl_subsample[[#This Row],[company_size]]="Small",1,IF(tbl_subsample[[#This Row],[company_size]]="Medium",2,3))</f>
        <v>2</v>
      </c>
      <c r="N639" s="31" t="s">
        <v>242</v>
      </c>
      <c r="O639" s="31" t="s">
        <v>278</v>
      </c>
      <c r="P639" s="31" t="s">
        <v>290</v>
      </c>
    </row>
    <row r="640" spans="1:16" ht="19.2" x14ac:dyDescent="0.45">
      <c r="A640" s="27">
        <v>2022</v>
      </c>
      <c r="B640" s="25" t="s">
        <v>213</v>
      </c>
      <c r="C640" s="25">
        <v>3</v>
      </c>
      <c r="D640" s="25" t="s">
        <v>218</v>
      </c>
      <c r="E640" s="25" t="s">
        <v>37</v>
      </c>
      <c r="F640" s="26">
        <v>160000</v>
      </c>
      <c r="G640" s="27" t="s">
        <v>20</v>
      </c>
      <c r="H640" s="26">
        <v>160000</v>
      </c>
      <c r="I640" s="27" t="s">
        <v>21</v>
      </c>
      <c r="J640" s="27" t="s">
        <v>243</v>
      </c>
      <c r="K640" s="28">
        <v>0</v>
      </c>
      <c r="L640" s="27" t="s">
        <v>21</v>
      </c>
      <c r="M640" s="27">
        <f>IF(tbl_subsample[[#This Row],[company_size]]="Small",1,IF(tbl_subsample[[#This Row],[company_size]]="Medium",2,3))</f>
        <v>2</v>
      </c>
      <c r="N640" s="27" t="s">
        <v>242</v>
      </c>
      <c r="O640" s="27" t="s">
        <v>278</v>
      </c>
      <c r="P640" s="27" t="s">
        <v>290</v>
      </c>
    </row>
    <row r="641" spans="1:16" ht="19.2" x14ac:dyDescent="0.45">
      <c r="A641" s="31">
        <v>2022</v>
      </c>
      <c r="B641" s="29" t="s">
        <v>215</v>
      </c>
      <c r="C641" s="29">
        <v>1</v>
      </c>
      <c r="D641" s="29" t="s">
        <v>218</v>
      </c>
      <c r="E641" s="29" t="s">
        <v>37</v>
      </c>
      <c r="F641" s="30">
        <v>160000</v>
      </c>
      <c r="G641" s="31" t="s">
        <v>20</v>
      </c>
      <c r="H641" s="30">
        <v>160000</v>
      </c>
      <c r="I641" s="31" t="s">
        <v>21</v>
      </c>
      <c r="J641" s="31" t="s">
        <v>243</v>
      </c>
      <c r="K641" s="32">
        <v>0</v>
      </c>
      <c r="L641" s="31" t="s">
        <v>21</v>
      </c>
      <c r="M641" s="31">
        <f>IF(tbl_subsample[[#This Row],[company_size]]="Small",1,IF(tbl_subsample[[#This Row],[company_size]]="Medium",2,3))</f>
        <v>2</v>
      </c>
      <c r="N641" s="31" t="s">
        <v>242</v>
      </c>
      <c r="O641" s="31" t="s">
        <v>278</v>
      </c>
      <c r="P641" s="31" t="s">
        <v>290</v>
      </c>
    </row>
    <row r="642" spans="1:16" ht="19.2" x14ac:dyDescent="0.45">
      <c r="A642" s="27">
        <v>2022</v>
      </c>
      <c r="B642" s="25" t="s">
        <v>215</v>
      </c>
      <c r="C642" s="25">
        <v>1</v>
      </c>
      <c r="D642" s="25" t="s">
        <v>218</v>
      </c>
      <c r="E642" s="25" t="s">
        <v>37</v>
      </c>
      <c r="F642" s="26">
        <v>160000</v>
      </c>
      <c r="G642" s="27" t="s">
        <v>20</v>
      </c>
      <c r="H642" s="26">
        <v>160000</v>
      </c>
      <c r="I642" s="27" t="s">
        <v>21</v>
      </c>
      <c r="J642" s="27" t="s">
        <v>243</v>
      </c>
      <c r="K642" s="28">
        <v>0</v>
      </c>
      <c r="L642" s="27" t="s">
        <v>21</v>
      </c>
      <c r="M642" s="27">
        <f>IF(tbl_subsample[[#This Row],[company_size]]="Small",1,IF(tbl_subsample[[#This Row],[company_size]]="Medium",2,3))</f>
        <v>2</v>
      </c>
      <c r="N642" s="27" t="s">
        <v>242</v>
      </c>
      <c r="O642" s="27" t="s">
        <v>278</v>
      </c>
      <c r="P642" s="27" t="s">
        <v>290</v>
      </c>
    </row>
    <row r="643" spans="1:16" ht="19.2" x14ac:dyDescent="0.45">
      <c r="A643" s="31">
        <v>2022</v>
      </c>
      <c r="B643" s="29" t="s">
        <v>214</v>
      </c>
      <c r="C643" s="29">
        <v>2</v>
      </c>
      <c r="D643" s="29" t="s">
        <v>218</v>
      </c>
      <c r="E643" s="29" t="s">
        <v>27</v>
      </c>
      <c r="F643" s="30">
        <v>160000</v>
      </c>
      <c r="G643" s="31" t="s">
        <v>20</v>
      </c>
      <c r="H643" s="30">
        <v>160000</v>
      </c>
      <c r="I643" s="31" t="s">
        <v>21</v>
      </c>
      <c r="J643" s="31" t="s">
        <v>243</v>
      </c>
      <c r="K643" s="32">
        <v>0</v>
      </c>
      <c r="L643" s="31" t="s">
        <v>21</v>
      </c>
      <c r="M643" s="31">
        <f>IF(tbl_subsample[[#This Row],[company_size]]="Small",1,IF(tbl_subsample[[#This Row],[company_size]]="Medium",2,3))</f>
        <v>2</v>
      </c>
      <c r="N643" s="31" t="s">
        <v>242</v>
      </c>
      <c r="O643" s="31" t="s">
        <v>278</v>
      </c>
      <c r="P643" s="31" t="s">
        <v>290</v>
      </c>
    </row>
    <row r="644" spans="1:16" ht="19.2" x14ac:dyDescent="0.45">
      <c r="A644" s="27">
        <v>2022</v>
      </c>
      <c r="B644" s="25" t="s">
        <v>214</v>
      </c>
      <c r="C644" s="25">
        <v>2</v>
      </c>
      <c r="D644" s="25" t="s">
        <v>218</v>
      </c>
      <c r="E644" s="25" t="s">
        <v>27</v>
      </c>
      <c r="F644" s="26">
        <v>160000</v>
      </c>
      <c r="G644" s="27" t="s">
        <v>20</v>
      </c>
      <c r="H644" s="26">
        <v>160000</v>
      </c>
      <c r="I644" s="27" t="s">
        <v>21</v>
      </c>
      <c r="J644" s="27" t="s">
        <v>243</v>
      </c>
      <c r="K644" s="28">
        <v>0</v>
      </c>
      <c r="L644" s="27" t="s">
        <v>21</v>
      </c>
      <c r="M644" s="27">
        <f>IF(tbl_subsample[[#This Row],[company_size]]="Small",1,IF(tbl_subsample[[#This Row],[company_size]]="Medium",2,3))</f>
        <v>2</v>
      </c>
      <c r="N644" s="27" t="s">
        <v>242</v>
      </c>
      <c r="O644" s="27" t="s">
        <v>278</v>
      </c>
      <c r="P644" s="27" t="s">
        <v>290</v>
      </c>
    </row>
    <row r="645" spans="1:16" ht="19.2" x14ac:dyDescent="0.45">
      <c r="A645" s="31">
        <v>2022</v>
      </c>
      <c r="B645" s="29" t="s">
        <v>214</v>
      </c>
      <c r="C645" s="29">
        <v>2</v>
      </c>
      <c r="D645" s="29" t="s">
        <v>218</v>
      </c>
      <c r="E645" s="29" t="s">
        <v>37</v>
      </c>
      <c r="F645" s="30">
        <v>160000</v>
      </c>
      <c r="G645" s="31" t="s">
        <v>20</v>
      </c>
      <c r="H645" s="30">
        <v>160000</v>
      </c>
      <c r="I645" s="31" t="s">
        <v>21</v>
      </c>
      <c r="J645" s="31" t="s">
        <v>244</v>
      </c>
      <c r="K645" s="32">
        <v>100</v>
      </c>
      <c r="L645" s="31" t="s">
        <v>21</v>
      </c>
      <c r="M645" s="31">
        <f>IF(tbl_subsample[[#This Row],[company_size]]="Small",1,IF(tbl_subsample[[#This Row],[company_size]]="Medium",2,3))</f>
        <v>2</v>
      </c>
      <c r="N645" s="31" t="s">
        <v>242</v>
      </c>
      <c r="O645" s="31" t="s">
        <v>278</v>
      </c>
      <c r="P645" s="31" t="s">
        <v>290</v>
      </c>
    </row>
    <row r="646" spans="1:16" ht="19.2" x14ac:dyDescent="0.45">
      <c r="A646" s="27">
        <v>2022</v>
      </c>
      <c r="B646" s="25" t="s">
        <v>216</v>
      </c>
      <c r="C646" s="25">
        <v>4</v>
      </c>
      <c r="D646" s="25" t="s">
        <v>218</v>
      </c>
      <c r="E646" s="25" t="s">
        <v>226</v>
      </c>
      <c r="F646" s="26">
        <v>160000</v>
      </c>
      <c r="G646" s="27" t="s">
        <v>20</v>
      </c>
      <c r="H646" s="26">
        <v>160000</v>
      </c>
      <c r="I646" s="27" t="s">
        <v>21</v>
      </c>
      <c r="J646" s="27" t="s">
        <v>243</v>
      </c>
      <c r="K646" s="28">
        <v>0</v>
      </c>
      <c r="L646" s="27" t="s">
        <v>21</v>
      </c>
      <c r="M646" s="27">
        <f>IF(tbl_subsample[[#This Row],[company_size]]="Small",1,IF(tbl_subsample[[#This Row],[company_size]]="Medium",2,3))</f>
        <v>2</v>
      </c>
      <c r="N646" s="27" t="s">
        <v>242</v>
      </c>
      <c r="O646" s="27" t="s">
        <v>278</v>
      </c>
      <c r="P646" s="27" t="s">
        <v>290</v>
      </c>
    </row>
    <row r="647" spans="1:16" ht="19.2" x14ac:dyDescent="0.45">
      <c r="A647" s="31">
        <v>2022</v>
      </c>
      <c r="B647" s="29" t="s">
        <v>213</v>
      </c>
      <c r="C647" s="29">
        <v>3</v>
      </c>
      <c r="D647" s="29" t="s">
        <v>218</v>
      </c>
      <c r="E647" s="29" t="s">
        <v>37</v>
      </c>
      <c r="F647" s="30">
        <v>160000</v>
      </c>
      <c r="G647" s="31" t="s">
        <v>20</v>
      </c>
      <c r="H647" s="30">
        <v>160000</v>
      </c>
      <c r="I647" s="31" t="s">
        <v>21</v>
      </c>
      <c r="J647" s="31" t="s">
        <v>243</v>
      </c>
      <c r="K647" s="32">
        <v>0</v>
      </c>
      <c r="L647" s="31" t="s">
        <v>21</v>
      </c>
      <c r="M647" s="31">
        <f>IF(tbl_subsample[[#This Row],[company_size]]="Small",1,IF(tbl_subsample[[#This Row],[company_size]]="Medium",2,3))</f>
        <v>2</v>
      </c>
      <c r="N647" s="31" t="s">
        <v>242</v>
      </c>
      <c r="O647" s="31" t="s">
        <v>278</v>
      </c>
      <c r="P647" s="31" t="s">
        <v>290</v>
      </c>
    </row>
    <row r="648" spans="1:16" ht="19.2" x14ac:dyDescent="0.45">
      <c r="A648" s="27">
        <v>2022</v>
      </c>
      <c r="B648" s="25" t="s">
        <v>213</v>
      </c>
      <c r="C648" s="25">
        <v>3</v>
      </c>
      <c r="D648" s="25" t="s">
        <v>218</v>
      </c>
      <c r="E648" s="25" t="s">
        <v>37</v>
      </c>
      <c r="F648" s="26">
        <v>160000</v>
      </c>
      <c r="G648" s="27" t="s">
        <v>20</v>
      </c>
      <c r="H648" s="26">
        <v>160000</v>
      </c>
      <c r="I648" s="27" t="s">
        <v>21</v>
      </c>
      <c r="J648" s="27" t="s">
        <v>243</v>
      </c>
      <c r="K648" s="28">
        <v>0</v>
      </c>
      <c r="L648" s="27" t="s">
        <v>21</v>
      </c>
      <c r="M648" s="27">
        <f>IF(tbl_subsample[[#This Row],[company_size]]="Small",1,IF(tbl_subsample[[#This Row],[company_size]]="Medium",2,3))</f>
        <v>2</v>
      </c>
      <c r="N648" s="27" t="s">
        <v>242</v>
      </c>
      <c r="O648" s="27" t="s">
        <v>278</v>
      </c>
      <c r="P648" s="27" t="s">
        <v>290</v>
      </c>
    </row>
    <row r="649" spans="1:16" ht="19.2" x14ac:dyDescent="0.45">
      <c r="A649" s="31">
        <v>2022</v>
      </c>
      <c r="B649" s="29" t="s">
        <v>213</v>
      </c>
      <c r="C649" s="29">
        <v>3</v>
      </c>
      <c r="D649" s="29" t="s">
        <v>218</v>
      </c>
      <c r="E649" s="29" t="s">
        <v>37</v>
      </c>
      <c r="F649" s="30">
        <v>160000</v>
      </c>
      <c r="G649" s="31" t="s">
        <v>20</v>
      </c>
      <c r="H649" s="30">
        <v>160000</v>
      </c>
      <c r="I649" s="31" t="s">
        <v>21</v>
      </c>
      <c r="J649" s="31" t="s">
        <v>243</v>
      </c>
      <c r="K649" s="32">
        <v>0</v>
      </c>
      <c r="L649" s="31" t="s">
        <v>21</v>
      </c>
      <c r="M649" s="31">
        <f>IF(tbl_subsample[[#This Row],[company_size]]="Small",1,IF(tbl_subsample[[#This Row],[company_size]]="Medium",2,3))</f>
        <v>2</v>
      </c>
      <c r="N649" s="31" t="s">
        <v>242</v>
      </c>
      <c r="O649" s="31" t="s">
        <v>278</v>
      </c>
      <c r="P649" s="31" t="s">
        <v>290</v>
      </c>
    </row>
    <row r="650" spans="1:16" ht="19.2" x14ac:dyDescent="0.45">
      <c r="A650" s="27">
        <v>2022</v>
      </c>
      <c r="B650" s="25" t="s">
        <v>213</v>
      </c>
      <c r="C650" s="25">
        <v>3</v>
      </c>
      <c r="D650" s="25" t="s">
        <v>218</v>
      </c>
      <c r="E650" s="25" t="s">
        <v>45</v>
      </c>
      <c r="F650" s="26">
        <v>160000</v>
      </c>
      <c r="G650" s="27" t="s">
        <v>20</v>
      </c>
      <c r="H650" s="26">
        <v>160000</v>
      </c>
      <c r="I650" s="27" t="s">
        <v>21</v>
      </c>
      <c r="J650" s="27" t="s">
        <v>244</v>
      </c>
      <c r="K650" s="28">
        <v>100</v>
      </c>
      <c r="L650" s="27" t="s">
        <v>21</v>
      </c>
      <c r="M650" s="27">
        <f>IF(tbl_subsample[[#This Row],[company_size]]="Small",1,IF(tbl_subsample[[#This Row],[company_size]]="Medium",2,3))</f>
        <v>2</v>
      </c>
      <c r="N650" s="27" t="s">
        <v>242</v>
      </c>
      <c r="O650" s="27" t="s">
        <v>278</v>
      </c>
      <c r="P650" s="27" t="s">
        <v>290</v>
      </c>
    </row>
    <row r="651" spans="1:16" ht="19.2" x14ac:dyDescent="0.45">
      <c r="A651" s="31">
        <v>2022</v>
      </c>
      <c r="B651" s="29" t="s">
        <v>213</v>
      </c>
      <c r="C651" s="29">
        <v>3</v>
      </c>
      <c r="D651" s="29" t="s">
        <v>218</v>
      </c>
      <c r="E651" s="29" t="s">
        <v>37</v>
      </c>
      <c r="F651" s="30">
        <v>160000</v>
      </c>
      <c r="G651" s="31" t="s">
        <v>20</v>
      </c>
      <c r="H651" s="30">
        <v>160000</v>
      </c>
      <c r="I651" s="31" t="s">
        <v>21</v>
      </c>
      <c r="J651" s="31" t="s">
        <v>244</v>
      </c>
      <c r="K651" s="32">
        <v>100</v>
      </c>
      <c r="L651" s="31" t="s">
        <v>21</v>
      </c>
      <c r="M651" s="31">
        <f>IF(tbl_subsample[[#This Row],[company_size]]="Small",1,IF(tbl_subsample[[#This Row],[company_size]]="Medium",2,3))</f>
        <v>2</v>
      </c>
      <c r="N651" s="31" t="s">
        <v>242</v>
      </c>
      <c r="O651" s="31" t="s">
        <v>278</v>
      </c>
      <c r="P651" s="31" t="s">
        <v>290</v>
      </c>
    </row>
    <row r="652" spans="1:16" ht="19.2" x14ac:dyDescent="0.45">
      <c r="A652" s="27">
        <v>2022</v>
      </c>
      <c r="B652" s="25" t="s">
        <v>213</v>
      </c>
      <c r="C652" s="25">
        <v>3</v>
      </c>
      <c r="D652" s="25" t="s">
        <v>218</v>
      </c>
      <c r="E652" s="25" t="s">
        <v>37</v>
      </c>
      <c r="F652" s="26">
        <v>160000</v>
      </c>
      <c r="G652" s="27" t="s">
        <v>20</v>
      </c>
      <c r="H652" s="26">
        <v>160000</v>
      </c>
      <c r="I652" s="27" t="s">
        <v>21</v>
      </c>
      <c r="J652" s="27" t="s">
        <v>244</v>
      </c>
      <c r="K652" s="28">
        <v>100</v>
      </c>
      <c r="L652" s="27" t="s">
        <v>21</v>
      </c>
      <c r="M652" s="27">
        <f>IF(tbl_subsample[[#This Row],[company_size]]="Small",1,IF(tbl_subsample[[#This Row],[company_size]]="Medium",2,3))</f>
        <v>2</v>
      </c>
      <c r="N652" s="27" t="s">
        <v>242</v>
      </c>
      <c r="O652" s="27" t="s">
        <v>278</v>
      </c>
      <c r="P652" s="27" t="s">
        <v>290</v>
      </c>
    </row>
    <row r="653" spans="1:16" ht="19.2" x14ac:dyDescent="0.45">
      <c r="A653" s="31">
        <v>2022</v>
      </c>
      <c r="B653" s="29" t="s">
        <v>213</v>
      </c>
      <c r="C653" s="29">
        <v>3</v>
      </c>
      <c r="D653" s="29" t="s">
        <v>218</v>
      </c>
      <c r="E653" s="29" t="s">
        <v>37</v>
      </c>
      <c r="F653" s="30">
        <v>160000</v>
      </c>
      <c r="G653" s="31" t="s">
        <v>20</v>
      </c>
      <c r="H653" s="30">
        <v>160000</v>
      </c>
      <c r="I653" s="31" t="s">
        <v>21</v>
      </c>
      <c r="J653" s="31" t="s">
        <v>244</v>
      </c>
      <c r="K653" s="32">
        <v>100</v>
      </c>
      <c r="L653" s="31" t="s">
        <v>21</v>
      </c>
      <c r="M653" s="31">
        <f>IF(tbl_subsample[[#This Row],[company_size]]="Small",1,IF(tbl_subsample[[#This Row],[company_size]]="Medium",2,3))</f>
        <v>2</v>
      </c>
      <c r="N653" s="31" t="s">
        <v>242</v>
      </c>
      <c r="O653" s="31" t="s">
        <v>278</v>
      </c>
      <c r="P653" s="31" t="s">
        <v>290</v>
      </c>
    </row>
    <row r="654" spans="1:16" ht="19.2" x14ac:dyDescent="0.45">
      <c r="A654" s="27">
        <v>2022</v>
      </c>
      <c r="B654" s="25" t="s">
        <v>213</v>
      </c>
      <c r="C654" s="25">
        <v>3</v>
      </c>
      <c r="D654" s="25" t="s">
        <v>218</v>
      </c>
      <c r="E654" s="25" t="s">
        <v>23</v>
      </c>
      <c r="F654" s="26">
        <v>160000</v>
      </c>
      <c r="G654" s="27" t="s">
        <v>20</v>
      </c>
      <c r="H654" s="26">
        <v>160000</v>
      </c>
      <c r="I654" s="27" t="s">
        <v>21</v>
      </c>
      <c r="J654" s="27" t="s">
        <v>243</v>
      </c>
      <c r="K654" s="28">
        <v>0</v>
      </c>
      <c r="L654" s="27" t="s">
        <v>21</v>
      </c>
      <c r="M654" s="27">
        <f>IF(tbl_subsample[[#This Row],[company_size]]="Small",1,IF(tbl_subsample[[#This Row],[company_size]]="Medium",2,3))</f>
        <v>3</v>
      </c>
      <c r="N654" s="27" t="s">
        <v>240</v>
      </c>
      <c r="O654" s="27" t="s">
        <v>278</v>
      </c>
      <c r="P654" s="27" t="s">
        <v>290</v>
      </c>
    </row>
    <row r="655" spans="1:16" ht="19.2" x14ac:dyDescent="0.45">
      <c r="A655" s="31">
        <v>2022</v>
      </c>
      <c r="B655" s="29" t="s">
        <v>214</v>
      </c>
      <c r="C655" s="29">
        <v>2</v>
      </c>
      <c r="D655" s="29" t="s">
        <v>218</v>
      </c>
      <c r="E655" s="29" t="s">
        <v>23</v>
      </c>
      <c r="F655" s="30">
        <v>160000</v>
      </c>
      <c r="G655" s="31" t="s">
        <v>20</v>
      </c>
      <c r="H655" s="30">
        <v>160000</v>
      </c>
      <c r="I655" s="31" t="s">
        <v>21</v>
      </c>
      <c r="J655" s="31" t="s">
        <v>243</v>
      </c>
      <c r="K655" s="32">
        <v>0</v>
      </c>
      <c r="L655" s="31" t="s">
        <v>21</v>
      </c>
      <c r="M655" s="31">
        <f>IF(tbl_subsample[[#This Row],[company_size]]="Small",1,IF(tbl_subsample[[#This Row],[company_size]]="Medium",2,3))</f>
        <v>2</v>
      </c>
      <c r="N655" s="31" t="s">
        <v>242</v>
      </c>
      <c r="O655" s="31" t="s">
        <v>278</v>
      </c>
      <c r="P655" s="31" t="s">
        <v>290</v>
      </c>
    </row>
    <row r="656" spans="1:16" ht="19.2" x14ac:dyDescent="0.45">
      <c r="A656" s="27">
        <v>2022</v>
      </c>
      <c r="B656" s="25" t="s">
        <v>213</v>
      </c>
      <c r="C656" s="25">
        <v>3</v>
      </c>
      <c r="D656" s="25" t="s">
        <v>218</v>
      </c>
      <c r="E656" s="25" t="s">
        <v>23</v>
      </c>
      <c r="F656" s="26">
        <v>160000</v>
      </c>
      <c r="G656" s="27" t="s">
        <v>20</v>
      </c>
      <c r="H656" s="26">
        <v>160000</v>
      </c>
      <c r="I656" s="27" t="s">
        <v>21</v>
      </c>
      <c r="J656" s="27" t="s">
        <v>243</v>
      </c>
      <c r="K656" s="28">
        <v>0</v>
      </c>
      <c r="L656" s="27" t="s">
        <v>21</v>
      </c>
      <c r="M656" s="27">
        <f>IF(tbl_subsample[[#This Row],[company_size]]="Small",1,IF(tbl_subsample[[#This Row],[company_size]]="Medium",2,3))</f>
        <v>3</v>
      </c>
      <c r="N656" s="27" t="s">
        <v>240</v>
      </c>
      <c r="O656" s="27" t="s">
        <v>278</v>
      </c>
      <c r="P656" s="27" t="s">
        <v>290</v>
      </c>
    </row>
    <row r="657" spans="1:16" ht="19.2" x14ac:dyDescent="0.45">
      <c r="A657" s="31">
        <v>2022</v>
      </c>
      <c r="B657" s="29" t="s">
        <v>213</v>
      </c>
      <c r="C657" s="29">
        <v>3</v>
      </c>
      <c r="D657" s="29" t="s">
        <v>218</v>
      </c>
      <c r="E657" s="29" t="s">
        <v>23</v>
      </c>
      <c r="F657" s="30">
        <v>160000</v>
      </c>
      <c r="G657" s="31" t="s">
        <v>20</v>
      </c>
      <c r="H657" s="30">
        <v>160000</v>
      </c>
      <c r="I657" s="31" t="s">
        <v>21</v>
      </c>
      <c r="J657" s="31" t="s">
        <v>244</v>
      </c>
      <c r="K657" s="32">
        <v>100</v>
      </c>
      <c r="L657" s="31" t="s">
        <v>21</v>
      </c>
      <c r="M657" s="31">
        <f>IF(tbl_subsample[[#This Row],[company_size]]="Small",1,IF(tbl_subsample[[#This Row],[company_size]]="Medium",2,3))</f>
        <v>3</v>
      </c>
      <c r="N657" s="31" t="s">
        <v>240</v>
      </c>
      <c r="O657" s="31" t="s">
        <v>278</v>
      </c>
      <c r="P657" s="31" t="s">
        <v>290</v>
      </c>
    </row>
    <row r="658" spans="1:16" ht="19.2" x14ac:dyDescent="0.45">
      <c r="A658" s="27">
        <v>2022</v>
      </c>
      <c r="B658" s="25" t="s">
        <v>213</v>
      </c>
      <c r="C658" s="25">
        <v>3</v>
      </c>
      <c r="D658" s="25" t="s">
        <v>218</v>
      </c>
      <c r="E658" s="25" t="s">
        <v>37</v>
      </c>
      <c r="F658" s="26">
        <v>160000</v>
      </c>
      <c r="G658" s="27" t="s">
        <v>20</v>
      </c>
      <c r="H658" s="26">
        <v>160000</v>
      </c>
      <c r="I658" s="27" t="s">
        <v>21</v>
      </c>
      <c r="J658" s="27" t="s">
        <v>244</v>
      </c>
      <c r="K658" s="28">
        <v>100</v>
      </c>
      <c r="L658" s="27" t="s">
        <v>21</v>
      </c>
      <c r="M658" s="27">
        <f>IF(tbl_subsample[[#This Row],[company_size]]="Small",1,IF(tbl_subsample[[#This Row],[company_size]]="Medium",2,3))</f>
        <v>2</v>
      </c>
      <c r="N658" s="27" t="s">
        <v>242</v>
      </c>
      <c r="O658" s="27" t="s">
        <v>278</v>
      </c>
      <c r="P658" s="27" t="s">
        <v>290</v>
      </c>
    </row>
    <row r="659" spans="1:16" ht="19.2" x14ac:dyDescent="0.45">
      <c r="A659" s="31">
        <v>2022</v>
      </c>
      <c r="B659" s="29" t="s">
        <v>213</v>
      </c>
      <c r="C659" s="29">
        <v>3</v>
      </c>
      <c r="D659" s="29" t="s">
        <v>218</v>
      </c>
      <c r="E659" s="29" t="s">
        <v>23</v>
      </c>
      <c r="F659" s="30">
        <v>160000</v>
      </c>
      <c r="G659" s="31" t="s">
        <v>20</v>
      </c>
      <c r="H659" s="30">
        <v>160000</v>
      </c>
      <c r="I659" s="31" t="s">
        <v>21</v>
      </c>
      <c r="J659" s="31" t="s">
        <v>243</v>
      </c>
      <c r="K659" s="32">
        <v>0</v>
      </c>
      <c r="L659" s="31" t="s">
        <v>21</v>
      </c>
      <c r="M659" s="31">
        <f>IF(tbl_subsample[[#This Row],[company_size]]="Small",1,IF(tbl_subsample[[#This Row],[company_size]]="Medium",2,3))</f>
        <v>3</v>
      </c>
      <c r="N659" s="31" t="s">
        <v>240</v>
      </c>
      <c r="O659" s="31" t="s">
        <v>278</v>
      </c>
      <c r="P659" s="31" t="s">
        <v>290</v>
      </c>
    </row>
    <row r="660" spans="1:16" ht="19.2" x14ac:dyDescent="0.45">
      <c r="A660" s="27">
        <v>2022</v>
      </c>
      <c r="B660" s="25" t="s">
        <v>213</v>
      </c>
      <c r="C660" s="25">
        <v>3</v>
      </c>
      <c r="D660" s="25" t="s">
        <v>218</v>
      </c>
      <c r="E660" s="25" t="s">
        <v>23</v>
      </c>
      <c r="F660" s="26">
        <v>160000</v>
      </c>
      <c r="G660" s="27" t="s">
        <v>20</v>
      </c>
      <c r="H660" s="26">
        <v>160000</v>
      </c>
      <c r="I660" s="27" t="s">
        <v>21</v>
      </c>
      <c r="J660" s="27" t="s">
        <v>244</v>
      </c>
      <c r="K660" s="28">
        <v>100</v>
      </c>
      <c r="L660" s="27" t="s">
        <v>21</v>
      </c>
      <c r="M660" s="27">
        <f>IF(tbl_subsample[[#This Row],[company_size]]="Small",1,IF(tbl_subsample[[#This Row],[company_size]]="Medium",2,3))</f>
        <v>3</v>
      </c>
      <c r="N660" s="27" t="s">
        <v>240</v>
      </c>
      <c r="O660" s="27" t="s">
        <v>278</v>
      </c>
      <c r="P660" s="27" t="s">
        <v>290</v>
      </c>
    </row>
    <row r="661" spans="1:16" ht="19.2" x14ac:dyDescent="0.45">
      <c r="A661" s="31">
        <v>2022</v>
      </c>
      <c r="B661" s="29" t="s">
        <v>213</v>
      </c>
      <c r="C661" s="29">
        <v>3</v>
      </c>
      <c r="D661" s="29" t="s">
        <v>218</v>
      </c>
      <c r="E661" s="29" t="s">
        <v>222</v>
      </c>
      <c r="F661" s="30">
        <v>160000</v>
      </c>
      <c r="G661" s="31" t="s">
        <v>20</v>
      </c>
      <c r="H661" s="30">
        <v>160000</v>
      </c>
      <c r="I661" s="31" t="s">
        <v>21</v>
      </c>
      <c r="J661" s="31" t="s">
        <v>243</v>
      </c>
      <c r="K661" s="32">
        <v>0</v>
      </c>
      <c r="L661" s="31" t="s">
        <v>21</v>
      </c>
      <c r="M661" s="31">
        <f>IF(tbl_subsample[[#This Row],[company_size]]="Small",1,IF(tbl_subsample[[#This Row],[company_size]]="Medium",2,3))</f>
        <v>2</v>
      </c>
      <c r="N661" s="31" t="s">
        <v>242</v>
      </c>
      <c r="O661" s="31" t="s">
        <v>278</v>
      </c>
      <c r="P661" s="31" t="s">
        <v>290</v>
      </c>
    </row>
    <row r="662" spans="1:16" ht="19.2" x14ac:dyDescent="0.45">
      <c r="A662" s="27">
        <v>2022</v>
      </c>
      <c r="B662" s="25" t="s">
        <v>214</v>
      </c>
      <c r="C662" s="25">
        <v>2</v>
      </c>
      <c r="D662" s="25" t="s">
        <v>218</v>
      </c>
      <c r="E662" s="25" t="s">
        <v>81</v>
      </c>
      <c r="F662" s="26">
        <v>160000</v>
      </c>
      <c r="G662" s="27" t="s">
        <v>20</v>
      </c>
      <c r="H662" s="26">
        <v>160000</v>
      </c>
      <c r="I662" s="27" t="s">
        <v>21</v>
      </c>
      <c r="J662" s="27" t="s">
        <v>244</v>
      </c>
      <c r="K662" s="28">
        <v>100</v>
      </c>
      <c r="L662" s="27" t="s">
        <v>21</v>
      </c>
      <c r="M662" s="27">
        <f>IF(tbl_subsample[[#This Row],[company_size]]="Small",1,IF(tbl_subsample[[#This Row],[company_size]]="Medium",2,3))</f>
        <v>3</v>
      </c>
      <c r="N662" s="27" t="s">
        <v>240</v>
      </c>
      <c r="O662" s="27" t="s">
        <v>278</v>
      </c>
      <c r="P662" s="27" t="s">
        <v>290</v>
      </c>
    </row>
    <row r="663" spans="1:16" ht="19.2" x14ac:dyDescent="0.45">
      <c r="A663" s="31">
        <v>2022</v>
      </c>
      <c r="B663" s="29" t="s">
        <v>213</v>
      </c>
      <c r="C663" s="29">
        <v>3</v>
      </c>
      <c r="D663" s="29" t="s">
        <v>218</v>
      </c>
      <c r="E663" s="29" t="s">
        <v>37</v>
      </c>
      <c r="F663" s="30">
        <v>160000</v>
      </c>
      <c r="G663" s="31" t="s">
        <v>20</v>
      </c>
      <c r="H663" s="30">
        <v>160000</v>
      </c>
      <c r="I663" s="31" t="s">
        <v>21</v>
      </c>
      <c r="J663" s="31" t="s">
        <v>243</v>
      </c>
      <c r="K663" s="32">
        <v>0</v>
      </c>
      <c r="L663" s="31" t="s">
        <v>21</v>
      </c>
      <c r="M663" s="31">
        <f>IF(tbl_subsample[[#This Row],[company_size]]="Small",1,IF(tbl_subsample[[#This Row],[company_size]]="Medium",2,3))</f>
        <v>3</v>
      </c>
      <c r="N663" s="31" t="s">
        <v>240</v>
      </c>
      <c r="O663" s="31" t="s">
        <v>278</v>
      </c>
      <c r="P663" s="31" t="s">
        <v>290</v>
      </c>
    </row>
    <row r="664" spans="1:16" ht="19.2" x14ac:dyDescent="0.45">
      <c r="A664" s="27">
        <v>2022</v>
      </c>
      <c r="B664" s="25" t="s">
        <v>213</v>
      </c>
      <c r="C664" s="25">
        <v>3</v>
      </c>
      <c r="D664" s="25" t="s">
        <v>218</v>
      </c>
      <c r="E664" s="25" t="s">
        <v>37</v>
      </c>
      <c r="F664" s="26">
        <v>160000</v>
      </c>
      <c r="G664" s="27" t="s">
        <v>20</v>
      </c>
      <c r="H664" s="26">
        <v>160000</v>
      </c>
      <c r="I664" s="27" t="s">
        <v>21</v>
      </c>
      <c r="J664" s="27" t="s">
        <v>244</v>
      </c>
      <c r="K664" s="28">
        <v>100</v>
      </c>
      <c r="L664" s="27" t="s">
        <v>21</v>
      </c>
      <c r="M664" s="27">
        <f>IF(tbl_subsample[[#This Row],[company_size]]="Small",1,IF(tbl_subsample[[#This Row],[company_size]]="Medium",2,3))</f>
        <v>2</v>
      </c>
      <c r="N664" s="27" t="s">
        <v>242</v>
      </c>
      <c r="O664" s="27" t="s">
        <v>278</v>
      </c>
      <c r="P664" s="27" t="s">
        <v>290</v>
      </c>
    </row>
    <row r="665" spans="1:16" ht="19.2" x14ac:dyDescent="0.45">
      <c r="A665" s="31">
        <v>2022</v>
      </c>
      <c r="B665" s="29" t="s">
        <v>213</v>
      </c>
      <c r="C665" s="29">
        <v>3</v>
      </c>
      <c r="D665" s="29" t="s">
        <v>218</v>
      </c>
      <c r="E665" s="29" t="s">
        <v>37</v>
      </c>
      <c r="F665" s="30">
        <v>160000</v>
      </c>
      <c r="G665" s="31" t="s">
        <v>20</v>
      </c>
      <c r="H665" s="30">
        <v>160000</v>
      </c>
      <c r="I665" s="31" t="s">
        <v>21</v>
      </c>
      <c r="J665" s="31" t="s">
        <v>244</v>
      </c>
      <c r="K665" s="32">
        <v>100</v>
      </c>
      <c r="L665" s="31" t="s">
        <v>21</v>
      </c>
      <c r="M665" s="31">
        <f>IF(tbl_subsample[[#This Row],[company_size]]="Small",1,IF(tbl_subsample[[#This Row],[company_size]]="Medium",2,3))</f>
        <v>2</v>
      </c>
      <c r="N665" s="31" t="s">
        <v>242</v>
      </c>
      <c r="O665" s="31" t="s">
        <v>278</v>
      </c>
      <c r="P665" s="31" t="s">
        <v>290</v>
      </c>
    </row>
    <row r="666" spans="1:16" ht="19.2" x14ac:dyDescent="0.45">
      <c r="A666" s="27">
        <v>2022</v>
      </c>
      <c r="B666" s="25" t="s">
        <v>214</v>
      </c>
      <c r="C666" s="25">
        <v>2</v>
      </c>
      <c r="D666" s="25" t="s">
        <v>218</v>
      </c>
      <c r="E666" s="25" t="s">
        <v>23</v>
      </c>
      <c r="F666" s="26">
        <v>160000</v>
      </c>
      <c r="G666" s="27" t="s">
        <v>20</v>
      </c>
      <c r="H666" s="26">
        <v>160000</v>
      </c>
      <c r="I666" s="27" t="s">
        <v>21</v>
      </c>
      <c r="J666" s="27" t="s">
        <v>244</v>
      </c>
      <c r="K666" s="28">
        <v>100</v>
      </c>
      <c r="L666" s="27" t="s">
        <v>21</v>
      </c>
      <c r="M666" s="27">
        <f>IF(tbl_subsample[[#This Row],[company_size]]="Small",1,IF(tbl_subsample[[#This Row],[company_size]]="Medium",2,3))</f>
        <v>2</v>
      </c>
      <c r="N666" s="27" t="s">
        <v>242</v>
      </c>
      <c r="O666" s="27" t="s">
        <v>278</v>
      </c>
      <c r="P666" s="27" t="s">
        <v>290</v>
      </c>
    </row>
    <row r="667" spans="1:16" ht="19.2" x14ac:dyDescent="0.45">
      <c r="A667" s="31">
        <v>2022</v>
      </c>
      <c r="B667" s="29" t="s">
        <v>213</v>
      </c>
      <c r="C667" s="29">
        <v>3</v>
      </c>
      <c r="D667" s="29" t="s">
        <v>218</v>
      </c>
      <c r="E667" s="29" t="s">
        <v>23</v>
      </c>
      <c r="F667" s="30">
        <v>159699</v>
      </c>
      <c r="G667" s="31" t="s">
        <v>20</v>
      </c>
      <c r="H667" s="30">
        <v>159699</v>
      </c>
      <c r="I667" s="31" t="s">
        <v>21</v>
      </c>
      <c r="J667" s="31" t="s">
        <v>243</v>
      </c>
      <c r="K667" s="32">
        <v>0</v>
      </c>
      <c r="L667" s="31" t="s">
        <v>21</v>
      </c>
      <c r="M667" s="31">
        <f>IF(tbl_subsample[[#This Row],[company_size]]="Small",1,IF(tbl_subsample[[#This Row],[company_size]]="Medium",2,3))</f>
        <v>2</v>
      </c>
      <c r="N667" s="31" t="s">
        <v>242</v>
      </c>
      <c r="O667" s="31" t="s">
        <v>278</v>
      </c>
      <c r="P667" s="31" t="s">
        <v>290</v>
      </c>
    </row>
    <row r="668" spans="1:16" ht="19.2" x14ac:dyDescent="0.45">
      <c r="A668" s="27">
        <v>2022</v>
      </c>
      <c r="B668" s="25" t="s">
        <v>213</v>
      </c>
      <c r="C668" s="25">
        <v>3</v>
      </c>
      <c r="D668" s="25" t="s">
        <v>218</v>
      </c>
      <c r="E668" s="25" t="s">
        <v>23</v>
      </c>
      <c r="F668" s="26">
        <v>159200</v>
      </c>
      <c r="G668" s="27" t="s">
        <v>20</v>
      </c>
      <c r="H668" s="26">
        <v>159200</v>
      </c>
      <c r="I668" s="27" t="s">
        <v>21</v>
      </c>
      <c r="J668" s="27" t="s">
        <v>244</v>
      </c>
      <c r="K668" s="28">
        <v>100</v>
      </c>
      <c r="L668" s="27" t="s">
        <v>21</v>
      </c>
      <c r="M668" s="27">
        <f>IF(tbl_subsample[[#This Row],[company_size]]="Small",1,IF(tbl_subsample[[#This Row],[company_size]]="Medium",2,3))</f>
        <v>3</v>
      </c>
      <c r="N668" s="27" t="s">
        <v>240</v>
      </c>
      <c r="O668" s="27" t="s">
        <v>278</v>
      </c>
      <c r="P668" s="27" t="s">
        <v>290</v>
      </c>
    </row>
    <row r="669" spans="1:16" ht="19.2" x14ac:dyDescent="0.45">
      <c r="A669" s="31">
        <v>2022</v>
      </c>
      <c r="B669" s="29" t="s">
        <v>216</v>
      </c>
      <c r="C669" s="29">
        <v>4</v>
      </c>
      <c r="D669" s="29" t="s">
        <v>218</v>
      </c>
      <c r="E669" s="29" t="s">
        <v>23</v>
      </c>
      <c r="F669" s="30">
        <v>159000</v>
      </c>
      <c r="G669" s="31" t="s">
        <v>20</v>
      </c>
      <c r="H669" s="30">
        <v>159000</v>
      </c>
      <c r="I669" s="31" t="s">
        <v>21</v>
      </c>
      <c r="J669" s="31" t="s">
        <v>244</v>
      </c>
      <c r="K669" s="32">
        <v>100</v>
      </c>
      <c r="L669" s="31" t="s">
        <v>21</v>
      </c>
      <c r="M669" s="31">
        <f>IF(tbl_subsample[[#This Row],[company_size]]="Small",1,IF(tbl_subsample[[#This Row],[company_size]]="Medium",2,3))</f>
        <v>2</v>
      </c>
      <c r="N669" s="31" t="s">
        <v>242</v>
      </c>
      <c r="O669" s="31" t="s">
        <v>278</v>
      </c>
      <c r="P669" s="31" t="s">
        <v>290</v>
      </c>
    </row>
    <row r="670" spans="1:16" ht="19.2" x14ac:dyDescent="0.45">
      <c r="A670" s="27">
        <v>2022</v>
      </c>
      <c r="B670" s="25" t="s">
        <v>213</v>
      </c>
      <c r="C670" s="25">
        <v>3</v>
      </c>
      <c r="D670" s="25" t="s">
        <v>218</v>
      </c>
      <c r="E670" s="25" t="s">
        <v>23</v>
      </c>
      <c r="F670" s="26">
        <v>159000</v>
      </c>
      <c r="G670" s="27" t="s">
        <v>20</v>
      </c>
      <c r="H670" s="26">
        <v>159000</v>
      </c>
      <c r="I670" s="27" t="s">
        <v>21</v>
      </c>
      <c r="J670" s="27" t="s">
        <v>243</v>
      </c>
      <c r="K670" s="28">
        <v>0</v>
      </c>
      <c r="L670" s="27" t="s">
        <v>21</v>
      </c>
      <c r="M670" s="27">
        <f>IF(tbl_subsample[[#This Row],[company_size]]="Small",1,IF(tbl_subsample[[#This Row],[company_size]]="Medium",2,3))</f>
        <v>3</v>
      </c>
      <c r="N670" s="27" t="s">
        <v>240</v>
      </c>
      <c r="O670" s="27" t="s">
        <v>278</v>
      </c>
      <c r="P670" s="27" t="s">
        <v>290</v>
      </c>
    </row>
    <row r="671" spans="1:16" ht="19.2" x14ac:dyDescent="0.45">
      <c r="A671" s="31">
        <v>2022</v>
      </c>
      <c r="B671" s="29" t="s">
        <v>214</v>
      </c>
      <c r="C671" s="29">
        <v>2</v>
      </c>
      <c r="D671" s="29" t="s">
        <v>218</v>
      </c>
      <c r="E671" s="29" t="s">
        <v>69</v>
      </c>
      <c r="F671" s="30">
        <v>159000</v>
      </c>
      <c r="G671" s="31" t="s">
        <v>20</v>
      </c>
      <c r="H671" s="30">
        <v>159000</v>
      </c>
      <c r="I671" s="31" t="s">
        <v>21</v>
      </c>
      <c r="J671" s="31" t="s">
        <v>244</v>
      </c>
      <c r="K671" s="32">
        <v>100</v>
      </c>
      <c r="L671" s="31" t="s">
        <v>21</v>
      </c>
      <c r="M671" s="31">
        <f>IF(tbl_subsample[[#This Row],[company_size]]="Small",1,IF(tbl_subsample[[#This Row],[company_size]]="Medium",2,3))</f>
        <v>2</v>
      </c>
      <c r="N671" s="31" t="s">
        <v>242</v>
      </c>
      <c r="O671" s="31" t="s">
        <v>278</v>
      </c>
      <c r="P671" s="31" t="s">
        <v>290</v>
      </c>
    </row>
    <row r="672" spans="1:16" ht="19.2" x14ac:dyDescent="0.45">
      <c r="A672" s="27">
        <v>2022</v>
      </c>
      <c r="B672" s="25" t="s">
        <v>213</v>
      </c>
      <c r="C672" s="25">
        <v>3</v>
      </c>
      <c r="D672" s="25" t="s">
        <v>218</v>
      </c>
      <c r="E672" s="25" t="s">
        <v>23</v>
      </c>
      <c r="F672" s="26">
        <v>158200</v>
      </c>
      <c r="G672" s="27" t="s">
        <v>20</v>
      </c>
      <c r="H672" s="26">
        <v>158200</v>
      </c>
      <c r="I672" s="27" t="s">
        <v>21</v>
      </c>
      <c r="J672" s="27" t="s">
        <v>244</v>
      </c>
      <c r="K672" s="28">
        <v>100</v>
      </c>
      <c r="L672" s="27" t="s">
        <v>21</v>
      </c>
      <c r="M672" s="27">
        <f>IF(tbl_subsample[[#This Row],[company_size]]="Small",1,IF(tbl_subsample[[#This Row],[company_size]]="Medium",2,3))</f>
        <v>3</v>
      </c>
      <c r="N672" s="27" t="s">
        <v>240</v>
      </c>
      <c r="O672" s="27" t="s">
        <v>278</v>
      </c>
      <c r="P672" s="27" t="s">
        <v>290</v>
      </c>
    </row>
    <row r="673" spans="1:16" ht="19.2" x14ac:dyDescent="0.45">
      <c r="A673" s="31">
        <v>2022</v>
      </c>
      <c r="B673" s="29" t="s">
        <v>214</v>
      </c>
      <c r="C673" s="29">
        <v>2</v>
      </c>
      <c r="D673" s="29" t="s">
        <v>218</v>
      </c>
      <c r="E673" s="29" t="s">
        <v>69</v>
      </c>
      <c r="F673" s="30">
        <v>158000</v>
      </c>
      <c r="G673" s="31" t="s">
        <v>20</v>
      </c>
      <c r="H673" s="30">
        <v>158000</v>
      </c>
      <c r="I673" s="31" t="s">
        <v>21</v>
      </c>
      <c r="J673" s="31" t="s">
        <v>244</v>
      </c>
      <c r="K673" s="32">
        <v>100</v>
      </c>
      <c r="L673" s="31" t="s">
        <v>21</v>
      </c>
      <c r="M673" s="31">
        <f>IF(tbl_subsample[[#This Row],[company_size]]="Small",1,IF(tbl_subsample[[#This Row],[company_size]]="Medium",2,3))</f>
        <v>2</v>
      </c>
      <c r="N673" s="31" t="s">
        <v>242</v>
      </c>
      <c r="O673" s="31" t="s">
        <v>278</v>
      </c>
      <c r="P673" s="31" t="s">
        <v>290</v>
      </c>
    </row>
    <row r="674" spans="1:16" ht="19.2" x14ac:dyDescent="0.45">
      <c r="A674" s="27">
        <v>2022</v>
      </c>
      <c r="B674" s="25" t="s">
        <v>216</v>
      </c>
      <c r="C674" s="25">
        <v>4</v>
      </c>
      <c r="D674" s="25" t="s">
        <v>218</v>
      </c>
      <c r="E674" s="25" t="s">
        <v>32</v>
      </c>
      <c r="F674" s="26">
        <v>157000</v>
      </c>
      <c r="G674" s="27" t="s">
        <v>20</v>
      </c>
      <c r="H674" s="26">
        <v>157000</v>
      </c>
      <c r="I674" s="27" t="s">
        <v>21</v>
      </c>
      <c r="J674" s="27" t="s">
        <v>244</v>
      </c>
      <c r="K674" s="28">
        <v>100</v>
      </c>
      <c r="L674" s="27" t="s">
        <v>21</v>
      </c>
      <c r="M674" s="27">
        <f>IF(tbl_subsample[[#This Row],[company_size]]="Small",1,IF(tbl_subsample[[#This Row],[company_size]]="Medium",2,3))</f>
        <v>2</v>
      </c>
      <c r="N674" s="27" t="s">
        <v>242</v>
      </c>
      <c r="O674" s="27" t="s">
        <v>278</v>
      </c>
      <c r="P674" s="27" t="s">
        <v>290</v>
      </c>
    </row>
    <row r="675" spans="1:16" ht="19.2" x14ac:dyDescent="0.45">
      <c r="A675" s="31">
        <v>2022</v>
      </c>
      <c r="B675" s="29" t="s">
        <v>214</v>
      </c>
      <c r="C675" s="29">
        <v>2</v>
      </c>
      <c r="D675" s="29" t="s">
        <v>218</v>
      </c>
      <c r="E675" s="29" t="s">
        <v>57</v>
      </c>
      <c r="F675" s="30">
        <v>157000</v>
      </c>
      <c r="G675" s="31" t="s">
        <v>20</v>
      </c>
      <c r="H675" s="30">
        <v>157000</v>
      </c>
      <c r="I675" s="31" t="s">
        <v>21</v>
      </c>
      <c r="J675" s="31" t="s">
        <v>244</v>
      </c>
      <c r="K675" s="32">
        <v>100</v>
      </c>
      <c r="L675" s="31" t="s">
        <v>21</v>
      </c>
      <c r="M675" s="31">
        <f>IF(tbl_subsample[[#This Row],[company_size]]="Small",1,IF(tbl_subsample[[#This Row],[company_size]]="Medium",2,3))</f>
        <v>3</v>
      </c>
      <c r="N675" s="31" t="s">
        <v>240</v>
      </c>
      <c r="O675" s="31" t="s">
        <v>278</v>
      </c>
      <c r="P675" s="31" t="s">
        <v>290</v>
      </c>
    </row>
    <row r="676" spans="1:16" ht="19.2" x14ac:dyDescent="0.45">
      <c r="A676" s="27">
        <v>2022</v>
      </c>
      <c r="B676" s="25" t="s">
        <v>213</v>
      </c>
      <c r="C676" s="25">
        <v>3</v>
      </c>
      <c r="D676" s="25" t="s">
        <v>218</v>
      </c>
      <c r="E676" s="25" t="s">
        <v>89</v>
      </c>
      <c r="F676" s="26">
        <v>156868</v>
      </c>
      <c r="G676" s="27" t="s">
        <v>20</v>
      </c>
      <c r="H676" s="26">
        <v>156868</v>
      </c>
      <c r="I676" s="27" t="s">
        <v>21</v>
      </c>
      <c r="J676" s="27" t="s">
        <v>244</v>
      </c>
      <c r="K676" s="28">
        <v>100</v>
      </c>
      <c r="L676" s="27" t="s">
        <v>21</v>
      </c>
      <c r="M676" s="27">
        <f>IF(tbl_subsample[[#This Row],[company_size]]="Small",1,IF(tbl_subsample[[#This Row],[company_size]]="Medium",2,3))</f>
        <v>3</v>
      </c>
      <c r="N676" s="27" t="s">
        <v>240</v>
      </c>
      <c r="O676" s="27" t="s">
        <v>278</v>
      </c>
      <c r="P676" s="27" t="s">
        <v>290</v>
      </c>
    </row>
    <row r="677" spans="1:16" ht="19.2" x14ac:dyDescent="0.45">
      <c r="A677" s="31">
        <v>2022</v>
      </c>
      <c r="B677" s="29" t="s">
        <v>213</v>
      </c>
      <c r="C677" s="29">
        <v>3</v>
      </c>
      <c r="D677" s="29" t="s">
        <v>218</v>
      </c>
      <c r="E677" s="29" t="s">
        <v>23</v>
      </c>
      <c r="F677" s="30">
        <v>156600</v>
      </c>
      <c r="G677" s="31" t="s">
        <v>20</v>
      </c>
      <c r="H677" s="30">
        <v>156600</v>
      </c>
      <c r="I677" s="31" t="s">
        <v>21</v>
      </c>
      <c r="J677" s="31" t="s">
        <v>244</v>
      </c>
      <c r="K677" s="32">
        <v>100</v>
      </c>
      <c r="L677" s="31" t="s">
        <v>21</v>
      </c>
      <c r="M677" s="31">
        <f>IF(tbl_subsample[[#This Row],[company_size]]="Small",1,IF(tbl_subsample[[#This Row],[company_size]]="Medium",2,3))</f>
        <v>2</v>
      </c>
      <c r="N677" s="31" t="s">
        <v>242</v>
      </c>
      <c r="O677" s="31" t="s">
        <v>278</v>
      </c>
      <c r="P677" s="31" t="s">
        <v>290</v>
      </c>
    </row>
    <row r="678" spans="1:16" ht="19.2" x14ac:dyDescent="0.45">
      <c r="A678" s="27">
        <v>2022</v>
      </c>
      <c r="B678" s="25" t="s">
        <v>213</v>
      </c>
      <c r="C678" s="25">
        <v>3</v>
      </c>
      <c r="D678" s="25" t="s">
        <v>218</v>
      </c>
      <c r="E678" s="25" t="s">
        <v>37</v>
      </c>
      <c r="F678" s="26">
        <v>156600</v>
      </c>
      <c r="G678" s="27" t="s">
        <v>20</v>
      </c>
      <c r="H678" s="26">
        <v>156600</v>
      </c>
      <c r="I678" s="27" t="s">
        <v>21</v>
      </c>
      <c r="J678" s="27" t="s">
        <v>244</v>
      </c>
      <c r="K678" s="28">
        <v>100</v>
      </c>
      <c r="L678" s="27" t="s">
        <v>21</v>
      </c>
      <c r="M678" s="27">
        <f>IF(tbl_subsample[[#This Row],[company_size]]="Small",1,IF(tbl_subsample[[#This Row],[company_size]]="Medium",2,3))</f>
        <v>2</v>
      </c>
      <c r="N678" s="27" t="s">
        <v>242</v>
      </c>
      <c r="O678" s="27" t="s">
        <v>278</v>
      </c>
      <c r="P678" s="27" t="s">
        <v>290</v>
      </c>
    </row>
    <row r="679" spans="1:16" ht="19.2" x14ac:dyDescent="0.45">
      <c r="A679" s="31">
        <v>2022</v>
      </c>
      <c r="B679" s="29" t="s">
        <v>213</v>
      </c>
      <c r="C679" s="29">
        <v>3</v>
      </c>
      <c r="D679" s="29" t="s">
        <v>218</v>
      </c>
      <c r="E679" s="29" t="s">
        <v>23</v>
      </c>
      <c r="F679" s="30">
        <v>156400</v>
      </c>
      <c r="G679" s="31" t="s">
        <v>20</v>
      </c>
      <c r="H679" s="30">
        <v>156400</v>
      </c>
      <c r="I679" s="31" t="s">
        <v>21</v>
      </c>
      <c r="J679" s="31" t="s">
        <v>243</v>
      </c>
      <c r="K679" s="32">
        <v>0</v>
      </c>
      <c r="L679" s="31" t="s">
        <v>21</v>
      </c>
      <c r="M679" s="31">
        <f>IF(tbl_subsample[[#This Row],[company_size]]="Small",1,IF(tbl_subsample[[#This Row],[company_size]]="Medium",2,3))</f>
        <v>2</v>
      </c>
      <c r="N679" s="31" t="s">
        <v>242</v>
      </c>
      <c r="O679" s="31" t="s">
        <v>278</v>
      </c>
      <c r="P679" s="31" t="s">
        <v>290</v>
      </c>
    </row>
    <row r="680" spans="1:16" ht="19.2" x14ac:dyDescent="0.45">
      <c r="A680" s="27">
        <v>2022</v>
      </c>
      <c r="B680" s="25" t="s">
        <v>213</v>
      </c>
      <c r="C680" s="25">
        <v>3</v>
      </c>
      <c r="D680" s="25" t="s">
        <v>218</v>
      </c>
      <c r="E680" s="25" t="s">
        <v>23</v>
      </c>
      <c r="F680" s="26">
        <v>156400</v>
      </c>
      <c r="G680" s="27" t="s">
        <v>20</v>
      </c>
      <c r="H680" s="26">
        <v>156400</v>
      </c>
      <c r="I680" s="27" t="s">
        <v>21</v>
      </c>
      <c r="J680" s="27" t="s">
        <v>243</v>
      </c>
      <c r="K680" s="28">
        <v>0</v>
      </c>
      <c r="L680" s="27" t="s">
        <v>21</v>
      </c>
      <c r="M680" s="27">
        <f>IF(tbl_subsample[[#This Row],[company_size]]="Small",1,IF(tbl_subsample[[#This Row],[company_size]]="Medium",2,3))</f>
        <v>2</v>
      </c>
      <c r="N680" s="27" t="s">
        <v>242</v>
      </c>
      <c r="O680" s="27" t="s">
        <v>278</v>
      </c>
      <c r="P680" s="27" t="s">
        <v>290</v>
      </c>
    </row>
    <row r="681" spans="1:16" ht="19.2" x14ac:dyDescent="0.45">
      <c r="A681" s="31">
        <v>2022</v>
      </c>
      <c r="B681" s="29" t="s">
        <v>213</v>
      </c>
      <c r="C681" s="29">
        <v>3</v>
      </c>
      <c r="D681" s="29" t="s">
        <v>218</v>
      </c>
      <c r="E681" s="29" t="s">
        <v>23</v>
      </c>
      <c r="F681" s="30">
        <v>156400</v>
      </c>
      <c r="G681" s="31" t="s">
        <v>20</v>
      </c>
      <c r="H681" s="30">
        <v>156400</v>
      </c>
      <c r="I681" s="31" t="s">
        <v>21</v>
      </c>
      <c r="J681" s="31" t="s">
        <v>243</v>
      </c>
      <c r="K681" s="32">
        <v>0</v>
      </c>
      <c r="L681" s="31" t="s">
        <v>21</v>
      </c>
      <c r="M681" s="31">
        <f>IF(tbl_subsample[[#This Row],[company_size]]="Small",1,IF(tbl_subsample[[#This Row],[company_size]]="Medium",2,3))</f>
        <v>2</v>
      </c>
      <c r="N681" s="31" t="s">
        <v>242</v>
      </c>
      <c r="O681" s="31" t="s">
        <v>278</v>
      </c>
      <c r="P681" s="31" t="s">
        <v>290</v>
      </c>
    </row>
    <row r="682" spans="1:16" ht="19.2" x14ac:dyDescent="0.45">
      <c r="A682" s="27">
        <v>2022</v>
      </c>
      <c r="B682" s="25" t="s">
        <v>213</v>
      </c>
      <c r="C682" s="25">
        <v>3</v>
      </c>
      <c r="D682" s="25" t="s">
        <v>218</v>
      </c>
      <c r="E682" s="25" t="s">
        <v>23</v>
      </c>
      <c r="F682" s="26">
        <v>156400</v>
      </c>
      <c r="G682" s="27" t="s">
        <v>20</v>
      </c>
      <c r="H682" s="26">
        <v>156400</v>
      </c>
      <c r="I682" s="27" t="s">
        <v>21</v>
      </c>
      <c r="J682" s="27" t="s">
        <v>243</v>
      </c>
      <c r="K682" s="28">
        <v>0</v>
      </c>
      <c r="L682" s="27" t="s">
        <v>21</v>
      </c>
      <c r="M682" s="27">
        <f>IF(tbl_subsample[[#This Row],[company_size]]="Small",1,IF(tbl_subsample[[#This Row],[company_size]]="Medium",2,3))</f>
        <v>2</v>
      </c>
      <c r="N682" s="27" t="s">
        <v>242</v>
      </c>
      <c r="O682" s="27" t="s">
        <v>278</v>
      </c>
      <c r="P682" s="27" t="s">
        <v>290</v>
      </c>
    </row>
    <row r="683" spans="1:16" ht="19.2" x14ac:dyDescent="0.45">
      <c r="A683" s="31">
        <v>2022</v>
      </c>
      <c r="B683" s="29" t="s">
        <v>214</v>
      </c>
      <c r="C683" s="29">
        <v>2</v>
      </c>
      <c r="D683" s="29" t="s">
        <v>218</v>
      </c>
      <c r="E683" s="29" t="s">
        <v>23</v>
      </c>
      <c r="F683" s="30">
        <v>155000</v>
      </c>
      <c r="G683" s="31" t="s">
        <v>20</v>
      </c>
      <c r="H683" s="30">
        <v>155000</v>
      </c>
      <c r="I683" s="31" t="s">
        <v>21</v>
      </c>
      <c r="J683" s="31" t="s">
        <v>244</v>
      </c>
      <c r="K683" s="32">
        <v>100</v>
      </c>
      <c r="L683" s="31" t="s">
        <v>21</v>
      </c>
      <c r="M683" s="31">
        <f>IF(tbl_subsample[[#This Row],[company_size]]="Small",1,IF(tbl_subsample[[#This Row],[company_size]]="Medium",2,3))</f>
        <v>3</v>
      </c>
      <c r="N683" s="31" t="s">
        <v>240</v>
      </c>
      <c r="O683" s="31" t="s">
        <v>278</v>
      </c>
      <c r="P683" s="31" t="s">
        <v>290</v>
      </c>
    </row>
    <row r="684" spans="1:16" ht="19.2" x14ac:dyDescent="0.45">
      <c r="A684" s="27">
        <v>2022</v>
      </c>
      <c r="B684" s="25" t="s">
        <v>213</v>
      </c>
      <c r="C684" s="25">
        <v>3</v>
      </c>
      <c r="D684" s="25" t="s">
        <v>218</v>
      </c>
      <c r="E684" s="25" t="s">
        <v>37</v>
      </c>
      <c r="F684" s="26">
        <v>155000</v>
      </c>
      <c r="G684" s="27" t="s">
        <v>20</v>
      </c>
      <c r="H684" s="26">
        <v>155000</v>
      </c>
      <c r="I684" s="27" t="s">
        <v>21</v>
      </c>
      <c r="J684" s="27" t="s">
        <v>243</v>
      </c>
      <c r="K684" s="28">
        <v>0</v>
      </c>
      <c r="L684" s="27" t="s">
        <v>21</v>
      </c>
      <c r="M684" s="27">
        <f>IF(tbl_subsample[[#This Row],[company_size]]="Small",1,IF(tbl_subsample[[#This Row],[company_size]]="Medium",2,3))</f>
        <v>2</v>
      </c>
      <c r="N684" s="27" t="s">
        <v>242</v>
      </c>
      <c r="O684" s="27" t="s">
        <v>278</v>
      </c>
      <c r="P684" s="27" t="s">
        <v>290</v>
      </c>
    </row>
    <row r="685" spans="1:16" ht="19.2" x14ac:dyDescent="0.45">
      <c r="A685" s="31">
        <v>2022</v>
      </c>
      <c r="B685" s="29" t="s">
        <v>213</v>
      </c>
      <c r="C685" s="29">
        <v>3</v>
      </c>
      <c r="D685" s="29" t="s">
        <v>218</v>
      </c>
      <c r="E685" s="29" t="s">
        <v>23</v>
      </c>
      <c r="F685" s="30">
        <v>155000</v>
      </c>
      <c r="G685" s="31" t="s">
        <v>20</v>
      </c>
      <c r="H685" s="30">
        <v>155000</v>
      </c>
      <c r="I685" s="31" t="s">
        <v>21</v>
      </c>
      <c r="J685" s="31" t="s">
        <v>243</v>
      </c>
      <c r="K685" s="32">
        <v>0</v>
      </c>
      <c r="L685" s="31" t="s">
        <v>21</v>
      </c>
      <c r="M685" s="31">
        <f>IF(tbl_subsample[[#This Row],[company_size]]="Small",1,IF(tbl_subsample[[#This Row],[company_size]]="Medium",2,3))</f>
        <v>2</v>
      </c>
      <c r="N685" s="31" t="s">
        <v>242</v>
      </c>
      <c r="O685" s="31" t="s">
        <v>278</v>
      </c>
      <c r="P685" s="31" t="s">
        <v>290</v>
      </c>
    </row>
    <row r="686" spans="1:16" ht="19.2" x14ac:dyDescent="0.45">
      <c r="A686" s="27">
        <v>2022</v>
      </c>
      <c r="B686" s="25" t="s">
        <v>214</v>
      </c>
      <c r="C686" s="25">
        <v>2</v>
      </c>
      <c r="D686" s="25" t="s">
        <v>218</v>
      </c>
      <c r="E686" s="25" t="s">
        <v>55</v>
      </c>
      <c r="F686" s="26">
        <v>155000</v>
      </c>
      <c r="G686" s="27" t="s">
        <v>20</v>
      </c>
      <c r="H686" s="26">
        <v>155000</v>
      </c>
      <c r="I686" s="27" t="s">
        <v>21</v>
      </c>
      <c r="J686" s="27" t="s">
        <v>243</v>
      </c>
      <c r="K686" s="28">
        <v>0</v>
      </c>
      <c r="L686" s="27" t="s">
        <v>21</v>
      </c>
      <c r="M686" s="27">
        <f>IF(tbl_subsample[[#This Row],[company_size]]="Small",1,IF(tbl_subsample[[#This Row],[company_size]]="Medium",2,3))</f>
        <v>2</v>
      </c>
      <c r="N686" s="27" t="s">
        <v>242</v>
      </c>
      <c r="O686" s="27" t="s">
        <v>278</v>
      </c>
      <c r="P686" s="27" t="s">
        <v>290</v>
      </c>
    </row>
    <row r="687" spans="1:16" ht="19.2" x14ac:dyDescent="0.45">
      <c r="A687" s="31">
        <v>2022</v>
      </c>
      <c r="B687" s="29" t="s">
        <v>213</v>
      </c>
      <c r="C687" s="29">
        <v>3</v>
      </c>
      <c r="D687" s="29" t="s">
        <v>218</v>
      </c>
      <c r="E687" s="29" t="s">
        <v>37</v>
      </c>
      <c r="F687" s="30">
        <v>155000</v>
      </c>
      <c r="G687" s="31" t="s">
        <v>20</v>
      </c>
      <c r="H687" s="30">
        <v>155000</v>
      </c>
      <c r="I687" s="31" t="s">
        <v>21</v>
      </c>
      <c r="J687" s="31" t="s">
        <v>243</v>
      </c>
      <c r="K687" s="32">
        <v>0</v>
      </c>
      <c r="L687" s="31" t="s">
        <v>21</v>
      </c>
      <c r="M687" s="31">
        <f>IF(tbl_subsample[[#This Row],[company_size]]="Small",1,IF(tbl_subsample[[#This Row],[company_size]]="Medium",2,3))</f>
        <v>2</v>
      </c>
      <c r="N687" s="31" t="s">
        <v>242</v>
      </c>
      <c r="O687" s="31" t="s">
        <v>278</v>
      </c>
      <c r="P687" s="31" t="s">
        <v>290</v>
      </c>
    </row>
    <row r="688" spans="1:16" ht="19.2" x14ac:dyDescent="0.45">
      <c r="A688" s="27">
        <v>2022</v>
      </c>
      <c r="B688" s="25" t="s">
        <v>213</v>
      </c>
      <c r="C688" s="25">
        <v>3</v>
      </c>
      <c r="D688" s="25" t="s">
        <v>218</v>
      </c>
      <c r="E688" s="25" t="s">
        <v>23</v>
      </c>
      <c r="F688" s="26">
        <v>155000</v>
      </c>
      <c r="G688" s="27" t="s">
        <v>20</v>
      </c>
      <c r="H688" s="26">
        <v>155000</v>
      </c>
      <c r="I688" s="27" t="s">
        <v>21</v>
      </c>
      <c r="J688" s="27" t="s">
        <v>244</v>
      </c>
      <c r="K688" s="28">
        <v>100</v>
      </c>
      <c r="L688" s="27" t="s">
        <v>21</v>
      </c>
      <c r="M688" s="27">
        <f>IF(tbl_subsample[[#This Row],[company_size]]="Small",1,IF(tbl_subsample[[#This Row],[company_size]]="Medium",2,3))</f>
        <v>2</v>
      </c>
      <c r="N688" s="27" t="s">
        <v>242</v>
      </c>
      <c r="O688" s="27" t="s">
        <v>278</v>
      </c>
      <c r="P688" s="27" t="s">
        <v>290</v>
      </c>
    </row>
    <row r="689" spans="1:16" ht="19.2" x14ac:dyDescent="0.45">
      <c r="A689" s="31">
        <v>2022</v>
      </c>
      <c r="B689" s="29" t="s">
        <v>213</v>
      </c>
      <c r="C689" s="29">
        <v>3</v>
      </c>
      <c r="D689" s="29" t="s">
        <v>218</v>
      </c>
      <c r="E689" s="29" t="s">
        <v>23</v>
      </c>
      <c r="F689" s="30">
        <v>155000</v>
      </c>
      <c r="G689" s="31" t="s">
        <v>20</v>
      </c>
      <c r="H689" s="30">
        <v>155000</v>
      </c>
      <c r="I689" s="31" t="s">
        <v>21</v>
      </c>
      <c r="J689" s="31" t="s">
        <v>244</v>
      </c>
      <c r="K689" s="32">
        <v>100</v>
      </c>
      <c r="L689" s="31" t="s">
        <v>21</v>
      </c>
      <c r="M689" s="31">
        <f>IF(tbl_subsample[[#This Row],[company_size]]="Small",1,IF(tbl_subsample[[#This Row],[company_size]]="Medium",2,3))</f>
        <v>2</v>
      </c>
      <c r="N689" s="31" t="s">
        <v>242</v>
      </c>
      <c r="O689" s="31" t="s">
        <v>278</v>
      </c>
      <c r="P689" s="31" t="s">
        <v>290</v>
      </c>
    </row>
    <row r="690" spans="1:16" ht="19.2" x14ac:dyDescent="0.45">
      <c r="A690" s="27">
        <v>2022</v>
      </c>
      <c r="B690" s="25" t="s">
        <v>213</v>
      </c>
      <c r="C690" s="25">
        <v>3</v>
      </c>
      <c r="D690" s="25" t="s">
        <v>218</v>
      </c>
      <c r="E690" s="25" t="s">
        <v>23</v>
      </c>
      <c r="F690" s="26">
        <v>155000</v>
      </c>
      <c r="G690" s="27" t="s">
        <v>20</v>
      </c>
      <c r="H690" s="26">
        <v>155000</v>
      </c>
      <c r="I690" s="27" t="s">
        <v>21</v>
      </c>
      <c r="J690" s="27" t="s">
        <v>244</v>
      </c>
      <c r="K690" s="28">
        <v>100</v>
      </c>
      <c r="L690" s="27" t="s">
        <v>21</v>
      </c>
      <c r="M690" s="27">
        <f>IF(tbl_subsample[[#This Row],[company_size]]="Small",1,IF(tbl_subsample[[#This Row],[company_size]]="Medium",2,3))</f>
        <v>2</v>
      </c>
      <c r="N690" s="27" t="s">
        <v>242</v>
      </c>
      <c r="O690" s="27" t="s">
        <v>278</v>
      </c>
      <c r="P690" s="27" t="s">
        <v>290</v>
      </c>
    </row>
    <row r="691" spans="1:16" ht="19.2" x14ac:dyDescent="0.45">
      <c r="A691" s="31">
        <v>2022</v>
      </c>
      <c r="B691" s="29" t="s">
        <v>213</v>
      </c>
      <c r="C691" s="29">
        <v>3</v>
      </c>
      <c r="D691" s="29" t="s">
        <v>218</v>
      </c>
      <c r="E691" s="29" t="s">
        <v>37</v>
      </c>
      <c r="F691" s="30">
        <v>155000</v>
      </c>
      <c r="G691" s="31" t="s">
        <v>20</v>
      </c>
      <c r="H691" s="30">
        <v>155000</v>
      </c>
      <c r="I691" s="31" t="s">
        <v>21</v>
      </c>
      <c r="J691" s="31" t="s">
        <v>244</v>
      </c>
      <c r="K691" s="32">
        <v>100</v>
      </c>
      <c r="L691" s="31" t="s">
        <v>21</v>
      </c>
      <c r="M691" s="31">
        <f>IF(tbl_subsample[[#This Row],[company_size]]="Small",1,IF(tbl_subsample[[#This Row],[company_size]]="Medium",2,3))</f>
        <v>2</v>
      </c>
      <c r="N691" s="31" t="s">
        <v>242</v>
      </c>
      <c r="O691" s="31" t="s">
        <v>278</v>
      </c>
      <c r="P691" s="31" t="s">
        <v>290</v>
      </c>
    </row>
    <row r="692" spans="1:16" ht="19.2" x14ac:dyDescent="0.45">
      <c r="A692" s="27">
        <v>2022</v>
      </c>
      <c r="B692" s="25" t="s">
        <v>213</v>
      </c>
      <c r="C692" s="25">
        <v>3</v>
      </c>
      <c r="D692" s="25" t="s">
        <v>218</v>
      </c>
      <c r="E692" s="25" t="s">
        <v>27</v>
      </c>
      <c r="F692" s="26">
        <v>155000</v>
      </c>
      <c r="G692" s="27" t="s">
        <v>20</v>
      </c>
      <c r="H692" s="26">
        <v>155000</v>
      </c>
      <c r="I692" s="27" t="s">
        <v>21</v>
      </c>
      <c r="J692" s="27" t="s">
        <v>244</v>
      </c>
      <c r="K692" s="28">
        <v>100</v>
      </c>
      <c r="L692" s="27" t="s">
        <v>21</v>
      </c>
      <c r="M692" s="27">
        <f>IF(tbl_subsample[[#This Row],[company_size]]="Small",1,IF(tbl_subsample[[#This Row],[company_size]]="Medium",2,3))</f>
        <v>2</v>
      </c>
      <c r="N692" s="27" t="s">
        <v>242</v>
      </c>
      <c r="O692" s="27" t="s">
        <v>278</v>
      </c>
      <c r="P692" s="27" t="s">
        <v>290</v>
      </c>
    </row>
    <row r="693" spans="1:16" ht="19.2" x14ac:dyDescent="0.45">
      <c r="A693" s="31">
        <v>2022</v>
      </c>
      <c r="B693" s="29" t="s">
        <v>213</v>
      </c>
      <c r="C693" s="29">
        <v>3</v>
      </c>
      <c r="D693" s="29" t="s">
        <v>218</v>
      </c>
      <c r="E693" s="29" t="s">
        <v>37</v>
      </c>
      <c r="F693" s="30">
        <v>155000</v>
      </c>
      <c r="G693" s="31" t="s">
        <v>20</v>
      </c>
      <c r="H693" s="30">
        <v>155000</v>
      </c>
      <c r="I693" s="31" t="s">
        <v>21</v>
      </c>
      <c r="J693" s="31" t="s">
        <v>244</v>
      </c>
      <c r="K693" s="32">
        <v>100</v>
      </c>
      <c r="L693" s="31" t="s">
        <v>21</v>
      </c>
      <c r="M693" s="31">
        <f>IF(tbl_subsample[[#This Row],[company_size]]="Small",1,IF(tbl_subsample[[#This Row],[company_size]]="Medium",2,3))</f>
        <v>2</v>
      </c>
      <c r="N693" s="31" t="s">
        <v>242</v>
      </c>
      <c r="O693" s="31" t="s">
        <v>278</v>
      </c>
      <c r="P693" s="31" t="s">
        <v>290</v>
      </c>
    </row>
    <row r="694" spans="1:16" ht="19.2" x14ac:dyDescent="0.45">
      <c r="A694" s="27">
        <v>2022</v>
      </c>
      <c r="B694" s="25" t="s">
        <v>213</v>
      </c>
      <c r="C694" s="25">
        <v>3</v>
      </c>
      <c r="D694" s="25" t="s">
        <v>218</v>
      </c>
      <c r="E694" s="25" t="s">
        <v>37</v>
      </c>
      <c r="F694" s="26">
        <v>154600</v>
      </c>
      <c r="G694" s="27" t="s">
        <v>20</v>
      </c>
      <c r="H694" s="26">
        <v>154600</v>
      </c>
      <c r="I694" s="27" t="s">
        <v>21</v>
      </c>
      <c r="J694" s="27" t="s">
        <v>244</v>
      </c>
      <c r="K694" s="28">
        <v>100</v>
      </c>
      <c r="L694" s="27" t="s">
        <v>21</v>
      </c>
      <c r="M694" s="27">
        <f>IF(tbl_subsample[[#This Row],[company_size]]="Small",1,IF(tbl_subsample[[#This Row],[company_size]]="Medium",2,3))</f>
        <v>2</v>
      </c>
      <c r="N694" s="27" t="s">
        <v>242</v>
      </c>
      <c r="O694" s="27" t="s">
        <v>278</v>
      </c>
      <c r="P694" s="27" t="s">
        <v>290</v>
      </c>
    </row>
    <row r="695" spans="1:16" ht="19.2" x14ac:dyDescent="0.45">
      <c r="A695" s="31">
        <v>2022</v>
      </c>
      <c r="B695" s="29" t="s">
        <v>213</v>
      </c>
      <c r="C695" s="29">
        <v>3</v>
      </c>
      <c r="D695" s="29" t="s">
        <v>218</v>
      </c>
      <c r="E695" s="29" t="s">
        <v>37</v>
      </c>
      <c r="F695" s="30">
        <v>154600</v>
      </c>
      <c r="G695" s="31" t="s">
        <v>20</v>
      </c>
      <c r="H695" s="30">
        <v>154600</v>
      </c>
      <c r="I695" s="31" t="s">
        <v>21</v>
      </c>
      <c r="J695" s="31" t="s">
        <v>243</v>
      </c>
      <c r="K695" s="32">
        <v>0</v>
      </c>
      <c r="L695" s="31" t="s">
        <v>21</v>
      </c>
      <c r="M695" s="31">
        <f>IF(tbl_subsample[[#This Row],[company_size]]="Small",1,IF(tbl_subsample[[#This Row],[company_size]]="Medium",2,3))</f>
        <v>3</v>
      </c>
      <c r="N695" s="31" t="s">
        <v>240</v>
      </c>
      <c r="O695" s="31" t="s">
        <v>278</v>
      </c>
      <c r="P695" s="31" t="s">
        <v>290</v>
      </c>
    </row>
    <row r="696" spans="1:16" ht="19.2" x14ac:dyDescent="0.45">
      <c r="A696" s="27">
        <v>2022</v>
      </c>
      <c r="B696" s="25" t="s">
        <v>213</v>
      </c>
      <c r="C696" s="25">
        <v>3</v>
      </c>
      <c r="D696" s="25" t="s">
        <v>218</v>
      </c>
      <c r="E696" s="25" t="s">
        <v>37</v>
      </c>
      <c r="F696" s="26">
        <v>154600</v>
      </c>
      <c r="G696" s="27" t="s">
        <v>20</v>
      </c>
      <c r="H696" s="26">
        <v>154600</v>
      </c>
      <c r="I696" s="27" t="s">
        <v>21</v>
      </c>
      <c r="J696" s="27" t="s">
        <v>244</v>
      </c>
      <c r="K696" s="28">
        <v>100</v>
      </c>
      <c r="L696" s="27" t="s">
        <v>21</v>
      </c>
      <c r="M696" s="27">
        <f>IF(tbl_subsample[[#This Row],[company_size]]="Small",1,IF(tbl_subsample[[#This Row],[company_size]]="Medium",2,3))</f>
        <v>3</v>
      </c>
      <c r="N696" s="27" t="s">
        <v>240</v>
      </c>
      <c r="O696" s="27" t="s">
        <v>278</v>
      </c>
      <c r="P696" s="27" t="s">
        <v>290</v>
      </c>
    </row>
    <row r="697" spans="1:16" ht="19.2" x14ac:dyDescent="0.45">
      <c r="A697" s="31">
        <v>2022</v>
      </c>
      <c r="B697" s="29" t="s">
        <v>213</v>
      </c>
      <c r="C697" s="29">
        <v>3</v>
      </c>
      <c r="D697" s="29" t="s">
        <v>218</v>
      </c>
      <c r="E697" s="29" t="s">
        <v>37</v>
      </c>
      <c r="F697" s="30">
        <v>154600</v>
      </c>
      <c r="G697" s="31" t="s">
        <v>20</v>
      </c>
      <c r="H697" s="30">
        <v>154600</v>
      </c>
      <c r="I697" s="31" t="s">
        <v>21</v>
      </c>
      <c r="J697" s="31" t="s">
        <v>244</v>
      </c>
      <c r="K697" s="32">
        <v>100</v>
      </c>
      <c r="L697" s="31" t="s">
        <v>21</v>
      </c>
      <c r="M697" s="31">
        <f>IF(tbl_subsample[[#This Row],[company_size]]="Small",1,IF(tbl_subsample[[#This Row],[company_size]]="Medium",2,3))</f>
        <v>3</v>
      </c>
      <c r="N697" s="31" t="s">
        <v>240</v>
      </c>
      <c r="O697" s="31" t="s">
        <v>278</v>
      </c>
      <c r="P697" s="31" t="s">
        <v>290</v>
      </c>
    </row>
    <row r="698" spans="1:16" ht="19.2" x14ac:dyDescent="0.45">
      <c r="A698" s="27">
        <v>2022</v>
      </c>
      <c r="B698" s="25" t="s">
        <v>213</v>
      </c>
      <c r="C698" s="25">
        <v>3</v>
      </c>
      <c r="D698" s="25" t="s">
        <v>218</v>
      </c>
      <c r="E698" s="25" t="s">
        <v>27</v>
      </c>
      <c r="F698" s="26">
        <v>154560</v>
      </c>
      <c r="G698" s="27" t="s">
        <v>20</v>
      </c>
      <c r="H698" s="26">
        <v>154560</v>
      </c>
      <c r="I698" s="27" t="s">
        <v>21</v>
      </c>
      <c r="J698" s="27" t="s">
        <v>243</v>
      </c>
      <c r="K698" s="28">
        <v>0</v>
      </c>
      <c r="L698" s="27" t="s">
        <v>21</v>
      </c>
      <c r="M698" s="27">
        <f>IF(tbl_subsample[[#This Row],[company_size]]="Small",1,IF(tbl_subsample[[#This Row],[company_size]]="Medium",2,3))</f>
        <v>2</v>
      </c>
      <c r="N698" s="27" t="s">
        <v>242</v>
      </c>
      <c r="O698" s="27" t="s">
        <v>278</v>
      </c>
      <c r="P698" s="27" t="s">
        <v>290</v>
      </c>
    </row>
    <row r="699" spans="1:16" ht="19.2" x14ac:dyDescent="0.45">
      <c r="A699" s="31">
        <v>2022</v>
      </c>
      <c r="B699" s="29" t="s">
        <v>213</v>
      </c>
      <c r="C699" s="29">
        <v>3</v>
      </c>
      <c r="D699" s="29" t="s">
        <v>218</v>
      </c>
      <c r="E699" s="29" t="s">
        <v>37</v>
      </c>
      <c r="F699" s="30">
        <v>154545</v>
      </c>
      <c r="G699" s="31" t="s">
        <v>20</v>
      </c>
      <c r="H699" s="30">
        <v>154545</v>
      </c>
      <c r="I699" s="31" t="s">
        <v>21</v>
      </c>
      <c r="J699" s="31" t="s">
        <v>243</v>
      </c>
      <c r="K699" s="32">
        <v>0</v>
      </c>
      <c r="L699" s="31" t="s">
        <v>21</v>
      </c>
      <c r="M699" s="31">
        <f>IF(tbl_subsample[[#This Row],[company_size]]="Small",1,IF(tbl_subsample[[#This Row],[company_size]]="Medium",2,3))</f>
        <v>3</v>
      </c>
      <c r="N699" s="31" t="s">
        <v>240</v>
      </c>
      <c r="O699" s="31" t="s">
        <v>278</v>
      </c>
      <c r="P699" s="31" t="s">
        <v>290</v>
      </c>
    </row>
    <row r="700" spans="1:16" ht="19.2" x14ac:dyDescent="0.45">
      <c r="A700" s="27">
        <v>2022</v>
      </c>
      <c r="B700" s="25" t="s">
        <v>213</v>
      </c>
      <c r="C700" s="25">
        <v>3</v>
      </c>
      <c r="D700" s="25" t="s">
        <v>218</v>
      </c>
      <c r="E700" s="25" t="s">
        <v>37</v>
      </c>
      <c r="F700" s="26">
        <v>154545</v>
      </c>
      <c r="G700" s="27" t="s">
        <v>20</v>
      </c>
      <c r="H700" s="26">
        <v>154545</v>
      </c>
      <c r="I700" s="27" t="s">
        <v>21</v>
      </c>
      <c r="J700" s="27" t="s">
        <v>243</v>
      </c>
      <c r="K700" s="28">
        <v>0</v>
      </c>
      <c r="L700" s="27" t="s">
        <v>21</v>
      </c>
      <c r="M700" s="27">
        <f>IF(tbl_subsample[[#This Row],[company_size]]="Small",1,IF(tbl_subsample[[#This Row],[company_size]]="Medium",2,3))</f>
        <v>3</v>
      </c>
      <c r="N700" s="27" t="s">
        <v>240</v>
      </c>
      <c r="O700" s="27" t="s">
        <v>278</v>
      </c>
      <c r="P700" s="27" t="s">
        <v>290</v>
      </c>
    </row>
    <row r="701" spans="1:16" ht="19.2" x14ac:dyDescent="0.45">
      <c r="A701" s="31">
        <v>2022</v>
      </c>
      <c r="B701" s="29" t="s">
        <v>213</v>
      </c>
      <c r="C701" s="29">
        <v>3</v>
      </c>
      <c r="D701" s="29" t="s">
        <v>218</v>
      </c>
      <c r="E701" s="29" t="s">
        <v>23</v>
      </c>
      <c r="F701" s="30">
        <v>154000</v>
      </c>
      <c r="G701" s="31" t="s">
        <v>20</v>
      </c>
      <c r="H701" s="30">
        <v>154000</v>
      </c>
      <c r="I701" s="31" t="s">
        <v>21</v>
      </c>
      <c r="J701" s="31" t="s">
        <v>243</v>
      </c>
      <c r="K701" s="32">
        <v>0</v>
      </c>
      <c r="L701" s="31" t="s">
        <v>21</v>
      </c>
      <c r="M701" s="31">
        <f>IF(tbl_subsample[[#This Row],[company_size]]="Small",1,IF(tbl_subsample[[#This Row],[company_size]]="Medium",2,3))</f>
        <v>2</v>
      </c>
      <c r="N701" s="31" t="s">
        <v>242</v>
      </c>
      <c r="O701" s="31" t="s">
        <v>278</v>
      </c>
      <c r="P701" s="31" t="s">
        <v>290</v>
      </c>
    </row>
    <row r="702" spans="1:16" ht="19.2" x14ac:dyDescent="0.45">
      <c r="A702" s="27">
        <v>2022</v>
      </c>
      <c r="B702" s="25" t="s">
        <v>213</v>
      </c>
      <c r="C702" s="25">
        <v>3</v>
      </c>
      <c r="D702" s="25" t="s">
        <v>218</v>
      </c>
      <c r="E702" s="25" t="s">
        <v>23</v>
      </c>
      <c r="F702" s="26">
        <v>154000</v>
      </c>
      <c r="G702" s="27" t="s">
        <v>20</v>
      </c>
      <c r="H702" s="26">
        <v>154000</v>
      </c>
      <c r="I702" s="27" t="s">
        <v>21</v>
      </c>
      <c r="J702" s="27" t="s">
        <v>244</v>
      </c>
      <c r="K702" s="28">
        <v>100</v>
      </c>
      <c r="L702" s="27" t="s">
        <v>21</v>
      </c>
      <c r="M702" s="27">
        <f>IF(tbl_subsample[[#This Row],[company_size]]="Small",1,IF(tbl_subsample[[#This Row],[company_size]]="Medium",2,3))</f>
        <v>2</v>
      </c>
      <c r="N702" s="27" t="s">
        <v>242</v>
      </c>
      <c r="O702" s="27" t="s">
        <v>278</v>
      </c>
      <c r="P702" s="27" t="s">
        <v>290</v>
      </c>
    </row>
    <row r="703" spans="1:16" ht="19.2" x14ac:dyDescent="0.45">
      <c r="A703" s="31">
        <v>2022</v>
      </c>
      <c r="B703" s="29" t="s">
        <v>213</v>
      </c>
      <c r="C703" s="29">
        <v>3</v>
      </c>
      <c r="D703" s="29" t="s">
        <v>218</v>
      </c>
      <c r="E703" s="29" t="s">
        <v>37</v>
      </c>
      <c r="F703" s="30">
        <v>154000</v>
      </c>
      <c r="G703" s="31" t="s">
        <v>20</v>
      </c>
      <c r="H703" s="30">
        <v>154000</v>
      </c>
      <c r="I703" s="31" t="s">
        <v>21</v>
      </c>
      <c r="J703" s="31" t="s">
        <v>244</v>
      </c>
      <c r="K703" s="32">
        <v>100</v>
      </c>
      <c r="L703" s="31" t="s">
        <v>21</v>
      </c>
      <c r="M703" s="31">
        <f>IF(tbl_subsample[[#This Row],[company_size]]="Small",1,IF(tbl_subsample[[#This Row],[company_size]]="Medium",2,3))</f>
        <v>2</v>
      </c>
      <c r="N703" s="31" t="s">
        <v>242</v>
      </c>
      <c r="O703" s="31" t="s">
        <v>278</v>
      </c>
      <c r="P703" s="31" t="s">
        <v>290</v>
      </c>
    </row>
    <row r="704" spans="1:16" ht="19.2" x14ac:dyDescent="0.45">
      <c r="A704" s="27">
        <v>2022</v>
      </c>
      <c r="B704" s="25" t="s">
        <v>213</v>
      </c>
      <c r="C704" s="25">
        <v>3</v>
      </c>
      <c r="D704" s="25" t="s">
        <v>218</v>
      </c>
      <c r="E704" s="25" t="s">
        <v>37</v>
      </c>
      <c r="F704" s="26">
        <v>154000</v>
      </c>
      <c r="G704" s="27" t="s">
        <v>20</v>
      </c>
      <c r="H704" s="26">
        <v>154000</v>
      </c>
      <c r="I704" s="27" t="s">
        <v>21</v>
      </c>
      <c r="J704" s="27" t="s">
        <v>244</v>
      </c>
      <c r="K704" s="28">
        <v>100</v>
      </c>
      <c r="L704" s="27" t="s">
        <v>21</v>
      </c>
      <c r="M704" s="27">
        <f>IF(tbl_subsample[[#This Row],[company_size]]="Small",1,IF(tbl_subsample[[#This Row],[company_size]]="Medium",2,3))</f>
        <v>2</v>
      </c>
      <c r="N704" s="27" t="s">
        <v>242</v>
      </c>
      <c r="O704" s="27" t="s">
        <v>278</v>
      </c>
      <c r="P704" s="27" t="s">
        <v>290</v>
      </c>
    </row>
    <row r="705" spans="1:16" ht="19.2" x14ac:dyDescent="0.45">
      <c r="A705" s="31">
        <v>2022</v>
      </c>
      <c r="B705" s="29" t="s">
        <v>213</v>
      </c>
      <c r="C705" s="29">
        <v>3</v>
      </c>
      <c r="D705" s="29" t="s">
        <v>218</v>
      </c>
      <c r="E705" s="29" t="s">
        <v>37</v>
      </c>
      <c r="F705" s="30">
        <v>153600</v>
      </c>
      <c r="G705" s="31" t="s">
        <v>20</v>
      </c>
      <c r="H705" s="30">
        <v>153600</v>
      </c>
      <c r="I705" s="31" t="s">
        <v>21</v>
      </c>
      <c r="J705" s="31" t="s">
        <v>243</v>
      </c>
      <c r="K705" s="32">
        <v>0</v>
      </c>
      <c r="L705" s="31" t="s">
        <v>21</v>
      </c>
      <c r="M705" s="31">
        <f>IF(tbl_subsample[[#This Row],[company_size]]="Small",1,IF(tbl_subsample[[#This Row],[company_size]]="Medium",2,3))</f>
        <v>2</v>
      </c>
      <c r="N705" s="31" t="s">
        <v>242</v>
      </c>
      <c r="O705" s="31" t="s">
        <v>278</v>
      </c>
      <c r="P705" s="31" t="s">
        <v>290</v>
      </c>
    </row>
    <row r="706" spans="1:16" ht="19.2" x14ac:dyDescent="0.45">
      <c r="A706" s="27">
        <v>2022</v>
      </c>
      <c r="B706" s="25" t="s">
        <v>213</v>
      </c>
      <c r="C706" s="25">
        <v>3</v>
      </c>
      <c r="D706" s="25" t="s">
        <v>218</v>
      </c>
      <c r="E706" s="25" t="s">
        <v>37</v>
      </c>
      <c r="F706" s="26">
        <v>153600</v>
      </c>
      <c r="G706" s="27" t="s">
        <v>20</v>
      </c>
      <c r="H706" s="26">
        <v>153600</v>
      </c>
      <c r="I706" s="27" t="s">
        <v>21</v>
      </c>
      <c r="J706" s="27" t="s">
        <v>243</v>
      </c>
      <c r="K706" s="28">
        <v>0</v>
      </c>
      <c r="L706" s="27" t="s">
        <v>21</v>
      </c>
      <c r="M706" s="27">
        <f>IF(tbl_subsample[[#This Row],[company_size]]="Small",1,IF(tbl_subsample[[#This Row],[company_size]]="Medium",2,3))</f>
        <v>2</v>
      </c>
      <c r="N706" s="27" t="s">
        <v>242</v>
      </c>
      <c r="O706" s="27" t="s">
        <v>278</v>
      </c>
      <c r="P706" s="27" t="s">
        <v>290</v>
      </c>
    </row>
    <row r="707" spans="1:16" ht="19.2" x14ac:dyDescent="0.45">
      <c r="A707" s="31">
        <v>2022</v>
      </c>
      <c r="B707" s="29" t="s">
        <v>213</v>
      </c>
      <c r="C707" s="29">
        <v>3</v>
      </c>
      <c r="D707" s="29" t="s">
        <v>218</v>
      </c>
      <c r="E707" s="29" t="s">
        <v>37</v>
      </c>
      <c r="F707" s="30">
        <v>153600</v>
      </c>
      <c r="G707" s="31" t="s">
        <v>20</v>
      </c>
      <c r="H707" s="30">
        <v>153600</v>
      </c>
      <c r="I707" s="31" t="s">
        <v>21</v>
      </c>
      <c r="J707" s="31" t="s">
        <v>243</v>
      </c>
      <c r="K707" s="32">
        <v>0</v>
      </c>
      <c r="L707" s="31" t="s">
        <v>21</v>
      </c>
      <c r="M707" s="31">
        <f>IF(tbl_subsample[[#This Row],[company_size]]="Small",1,IF(tbl_subsample[[#This Row],[company_size]]="Medium",2,3))</f>
        <v>2</v>
      </c>
      <c r="N707" s="31" t="s">
        <v>242</v>
      </c>
      <c r="O707" s="31" t="s">
        <v>278</v>
      </c>
      <c r="P707" s="31" t="s">
        <v>290</v>
      </c>
    </row>
    <row r="708" spans="1:16" ht="19.2" x14ac:dyDescent="0.45">
      <c r="A708" s="27">
        <v>2022</v>
      </c>
      <c r="B708" s="25" t="s">
        <v>213</v>
      </c>
      <c r="C708" s="25">
        <v>3</v>
      </c>
      <c r="D708" s="25" t="s">
        <v>218</v>
      </c>
      <c r="E708" s="25" t="s">
        <v>23</v>
      </c>
      <c r="F708" s="26">
        <v>153600</v>
      </c>
      <c r="G708" s="27" t="s">
        <v>20</v>
      </c>
      <c r="H708" s="26">
        <v>153600</v>
      </c>
      <c r="I708" s="27" t="s">
        <v>21</v>
      </c>
      <c r="J708" s="27" t="s">
        <v>244</v>
      </c>
      <c r="K708" s="28">
        <v>100</v>
      </c>
      <c r="L708" s="27" t="s">
        <v>21</v>
      </c>
      <c r="M708" s="27">
        <f>IF(tbl_subsample[[#This Row],[company_size]]="Small",1,IF(tbl_subsample[[#This Row],[company_size]]="Medium",2,3))</f>
        <v>2</v>
      </c>
      <c r="N708" s="27" t="s">
        <v>242</v>
      </c>
      <c r="O708" s="27" t="s">
        <v>278</v>
      </c>
      <c r="P708" s="27" t="s">
        <v>290</v>
      </c>
    </row>
    <row r="709" spans="1:16" ht="19.2" x14ac:dyDescent="0.45">
      <c r="A709" s="31">
        <v>2022</v>
      </c>
      <c r="B709" s="29" t="s">
        <v>214</v>
      </c>
      <c r="C709" s="29">
        <v>2</v>
      </c>
      <c r="D709" s="29" t="s">
        <v>218</v>
      </c>
      <c r="E709" s="29" t="s">
        <v>37</v>
      </c>
      <c r="F709" s="30">
        <v>153000</v>
      </c>
      <c r="G709" s="31" t="s">
        <v>20</v>
      </c>
      <c r="H709" s="30">
        <v>153000</v>
      </c>
      <c r="I709" s="31" t="s">
        <v>21</v>
      </c>
      <c r="J709" s="31" t="s">
        <v>244</v>
      </c>
      <c r="K709" s="32">
        <v>100</v>
      </c>
      <c r="L709" s="31" t="s">
        <v>21</v>
      </c>
      <c r="M709" s="31">
        <f>IF(tbl_subsample[[#This Row],[company_size]]="Small",1,IF(tbl_subsample[[#This Row],[company_size]]="Medium",2,3))</f>
        <v>2</v>
      </c>
      <c r="N709" s="31" t="s">
        <v>242</v>
      </c>
      <c r="O709" s="31" t="s">
        <v>278</v>
      </c>
      <c r="P709" s="31" t="s">
        <v>290</v>
      </c>
    </row>
    <row r="710" spans="1:16" ht="19.2" x14ac:dyDescent="0.45">
      <c r="A710" s="27">
        <v>2022</v>
      </c>
      <c r="B710" s="25" t="s">
        <v>213</v>
      </c>
      <c r="C710" s="25">
        <v>3</v>
      </c>
      <c r="D710" s="25" t="s">
        <v>218</v>
      </c>
      <c r="E710" s="25" t="s">
        <v>23</v>
      </c>
      <c r="F710" s="26">
        <v>153000</v>
      </c>
      <c r="G710" s="27" t="s">
        <v>20</v>
      </c>
      <c r="H710" s="26">
        <v>153000</v>
      </c>
      <c r="I710" s="27" t="s">
        <v>21</v>
      </c>
      <c r="J710" s="27" t="s">
        <v>244</v>
      </c>
      <c r="K710" s="28">
        <v>100</v>
      </c>
      <c r="L710" s="27" t="s">
        <v>21</v>
      </c>
      <c r="M710" s="27">
        <f>IF(tbl_subsample[[#This Row],[company_size]]="Small",1,IF(tbl_subsample[[#This Row],[company_size]]="Medium",2,3))</f>
        <v>2</v>
      </c>
      <c r="N710" s="27" t="s">
        <v>242</v>
      </c>
      <c r="O710" s="27" t="s">
        <v>278</v>
      </c>
      <c r="P710" s="27" t="s">
        <v>290</v>
      </c>
    </row>
    <row r="711" spans="1:16" ht="19.2" x14ac:dyDescent="0.45">
      <c r="A711" s="31">
        <v>2022</v>
      </c>
      <c r="B711" s="29" t="s">
        <v>213</v>
      </c>
      <c r="C711" s="29">
        <v>3</v>
      </c>
      <c r="D711" s="29" t="s">
        <v>218</v>
      </c>
      <c r="E711" s="29" t="s">
        <v>23</v>
      </c>
      <c r="F711" s="30">
        <v>153000</v>
      </c>
      <c r="G711" s="31" t="s">
        <v>20</v>
      </c>
      <c r="H711" s="30">
        <v>153000</v>
      </c>
      <c r="I711" s="31" t="s">
        <v>21</v>
      </c>
      <c r="J711" s="31" t="s">
        <v>244</v>
      </c>
      <c r="K711" s="32">
        <v>100</v>
      </c>
      <c r="L711" s="31" t="s">
        <v>21</v>
      </c>
      <c r="M711" s="31">
        <f>IF(tbl_subsample[[#This Row],[company_size]]="Small",1,IF(tbl_subsample[[#This Row],[company_size]]="Medium",2,3))</f>
        <v>2</v>
      </c>
      <c r="N711" s="31" t="s">
        <v>242</v>
      </c>
      <c r="O711" s="31" t="s">
        <v>278</v>
      </c>
      <c r="P711" s="31" t="s">
        <v>290</v>
      </c>
    </row>
    <row r="712" spans="1:16" ht="19.2" x14ac:dyDescent="0.45">
      <c r="A712" s="27">
        <v>2022</v>
      </c>
      <c r="B712" s="25" t="s">
        <v>214</v>
      </c>
      <c r="C712" s="25">
        <v>2</v>
      </c>
      <c r="D712" s="25" t="s">
        <v>218</v>
      </c>
      <c r="E712" s="25" t="s">
        <v>23</v>
      </c>
      <c r="F712" s="26">
        <v>153000</v>
      </c>
      <c r="G712" s="27" t="s">
        <v>20</v>
      </c>
      <c r="H712" s="26">
        <v>153000</v>
      </c>
      <c r="I712" s="27" t="s">
        <v>21</v>
      </c>
      <c r="J712" s="27" t="s">
        <v>244</v>
      </c>
      <c r="K712" s="28">
        <v>100</v>
      </c>
      <c r="L712" s="27" t="s">
        <v>21</v>
      </c>
      <c r="M712" s="27">
        <f>IF(tbl_subsample[[#This Row],[company_size]]="Small",1,IF(tbl_subsample[[#This Row],[company_size]]="Medium",2,3))</f>
        <v>3</v>
      </c>
      <c r="N712" s="27" t="s">
        <v>240</v>
      </c>
      <c r="O712" s="27" t="s">
        <v>278</v>
      </c>
      <c r="P712" s="27" t="s">
        <v>290</v>
      </c>
    </row>
    <row r="713" spans="1:16" ht="19.2" x14ac:dyDescent="0.45">
      <c r="A713" s="31">
        <v>2022</v>
      </c>
      <c r="B713" s="29" t="s">
        <v>214</v>
      </c>
      <c r="C713" s="29">
        <v>2</v>
      </c>
      <c r="D713" s="29" t="s">
        <v>218</v>
      </c>
      <c r="E713" s="29" t="s">
        <v>81</v>
      </c>
      <c r="F713" s="30">
        <v>153000</v>
      </c>
      <c r="G713" s="31" t="s">
        <v>20</v>
      </c>
      <c r="H713" s="30">
        <v>153000</v>
      </c>
      <c r="I713" s="31" t="s">
        <v>21</v>
      </c>
      <c r="J713" s="31" t="s">
        <v>245</v>
      </c>
      <c r="K713" s="32">
        <v>50</v>
      </c>
      <c r="L713" s="31" t="s">
        <v>21</v>
      </c>
      <c r="M713" s="31">
        <f>IF(tbl_subsample[[#This Row],[company_size]]="Small",1,IF(tbl_subsample[[#This Row],[company_size]]="Medium",2,3))</f>
        <v>2</v>
      </c>
      <c r="N713" s="31" t="s">
        <v>242</v>
      </c>
      <c r="O713" s="31" t="s">
        <v>278</v>
      </c>
      <c r="P713" s="31" t="s">
        <v>290</v>
      </c>
    </row>
    <row r="714" spans="1:16" ht="19.2" x14ac:dyDescent="0.45">
      <c r="A714" s="27">
        <v>2022</v>
      </c>
      <c r="B714" s="25" t="s">
        <v>213</v>
      </c>
      <c r="C714" s="25">
        <v>3</v>
      </c>
      <c r="D714" s="25" t="s">
        <v>218</v>
      </c>
      <c r="E714" s="25" t="s">
        <v>37</v>
      </c>
      <c r="F714" s="26">
        <v>152500</v>
      </c>
      <c r="G714" s="27" t="s">
        <v>20</v>
      </c>
      <c r="H714" s="26">
        <v>152500</v>
      </c>
      <c r="I714" s="27" t="s">
        <v>21</v>
      </c>
      <c r="J714" s="27" t="s">
        <v>243</v>
      </c>
      <c r="K714" s="28">
        <v>0</v>
      </c>
      <c r="L714" s="27" t="s">
        <v>21</v>
      </c>
      <c r="M714" s="27">
        <f>IF(tbl_subsample[[#This Row],[company_size]]="Small",1,IF(tbl_subsample[[#This Row],[company_size]]="Medium",2,3))</f>
        <v>2</v>
      </c>
      <c r="N714" s="27" t="s">
        <v>242</v>
      </c>
      <c r="O714" s="27" t="s">
        <v>278</v>
      </c>
      <c r="P714" s="27" t="s">
        <v>290</v>
      </c>
    </row>
    <row r="715" spans="1:16" ht="19.2" x14ac:dyDescent="0.45">
      <c r="A715" s="31">
        <v>2022</v>
      </c>
      <c r="B715" s="29" t="s">
        <v>213</v>
      </c>
      <c r="C715" s="29">
        <v>3</v>
      </c>
      <c r="D715" s="29" t="s">
        <v>218</v>
      </c>
      <c r="E715" s="29" t="s">
        <v>69</v>
      </c>
      <c r="F715" s="30">
        <v>152500</v>
      </c>
      <c r="G715" s="31" t="s">
        <v>20</v>
      </c>
      <c r="H715" s="30">
        <v>152500</v>
      </c>
      <c r="I715" s="31" t="s">
        <v>21</v>
      </c>
      <c r="J715" s="31" t="s">
        <v>244</v>
      </c>
      <c r="K715" s="32">
        <v>100</v>
      </c>
      <c r="L715" s="31" t="s">
        <v>21</v>
      </c>
      <c r="M715" s="31">
        <f>IF(tbl_subsample[[#This Row],[company_size]]="Small",1,IF(tbl_subsample[[#This Row],[company_size]]="Medium",2,3))</f>
        <v>2</v>
      </c>
      <c r="N715" s="31" t="s">
        <v>242</v>
      </c>
      <c r="O715" s="31" t="s">
        <v>278</v>
      </c>
      <c r="P715" s="31" t="s">
        <v>290</v>
      </c>
    </row>
    <row r="716" spans="1:16" ht="19.2" x14ac:dyDescent="0.45">
      <c r="A716" s="27">
        <v>2022</v>
      </c>
      <c r="B716" s="25" t="s">
        <v>213</v>
      </c>
      <c r="C716" s="25">
        <v>3</v>
      </c>
      <c r="D716" s="25" t="s">
        <v>218</v>
      </c>
      <c r="E716" s="25" t="s">
        <v>23</v>
      </c>
      <c r="F716" s="26">
        <v>152000</v>
      </c>
      <c r="G716" s="27" t="s">
        <v>20</v>
      </c>
      <c r="H716" s="26">
        <v>152000</v>
      </c>
      <c r="I716" s="27" t="s">
        <v>21</v>
      </c>
      <c r="J716" s="27" t="s">
        <v>243</v>
      </c>
      <c r="K716" s="28">
        <v>0</v>
      </c>
      <c r="L716" s="27" t="s">
        <v>21</v>
      </c>
      <c r="M716" s="27">
        <f>IF(tbl_subsample[[#This Row],[company_size]]="Small",1,IF(tbl_subsample[[#This Row],[company_size]]="Medium",2,3))</f>
        <v>2</v>
      </c>
      <c r="N716" s="27" t="s">
        <v>242</v>
      </c>
      <c r="O716" s="27" t="s">
        <v>278</v>
      </c>
      <c r="P716" s="27" t="s">
        <v>290</v>
      </c>
    </row>
    <row r="717" spans="1:16" ht="19.2" x14ac:dyDescent="0.45">
      <c r="A717" s="31">
        <v>2022</v>
      </c>
      <c r="B717" s="29" t="s">
        <v>213</v>
      </c>
      <c r="C717" s="29">
        <v>3</v>
      </c>
      <c r="D717" s="29" t="s">
        <v>218</v>
      </c>
      <c r="E717" s="29" t="s">
        <v>37</v>
      </c>
      <c r="F717" s="30">
        <v>152000</v>
      </c>
      <c r="G717" s="31" t="s">
        <v>20</v>
      </c>
      <c r="H717" s="30">
        <v>152000</v>
      </c>
      <c r="I717" s="31" t="s">
        <v>21</v>
      </c>
      <c r="J717" s="31" t="s">
        <v>243</v>
      </c>
      <c r="K717" s="32">
        <v>0</v>
      </c>
      <c r="L717" s="31" t="s">
        <v>21</v>
      </c>
      <c r="M717" s="31">
        <f>IF(tbl_subsample[[#This Row],[company_size]]="Small",1,IF(tbl_subsample[[#This Row],[company_size]]="Medium",2,3))</f>
        <v>2</v>
      </c>
      <c r="N717" s="31" t="s">
        <v>242</v>
      </c>
      <c r="O717" s="31" t="s">
        <v>278</v>
      </c>
      <c r="P717" s="31" t="s">
        <v>290</v>
      </c>
    </row>
    <row r="718" spans="1:16" ht="19.2" x14ac:dyDescent="0.45">
      <c r="A718" s="27">
        <v>2022</v>
      </c>
      <c r="B718" s="25" t="s">
        <v>213</v>
      </c>
      <c r="C718" s="25">
        <v>3</v>
      </c>
      <c r="D718" s="25" t="s">
        <v>218</v>
      </c>
      <c r="E718" s="25" t="s">
        <v>32</v>
      </c>
      <c r="F718" s="26">
        <v>152000</v>
      </c>
      <c r="G718" s="27" t="s">
        <v>20</v>
      </c>
      <c r="H718" s="26">
        <v>152000</v>
      </c>
      <c r="I718" s="27" t="s">
        <v>21</v>
      </c>
      <c r="J718" s="27" t="s">
        <v>243</v>
      </c>
      <c r="K718" s="28">
        <v>0</v>
      </c>
      <c r="L718" s="27" t="s">
        <v>21</v>
      </c>
      <c r="M718" s="27">
        <f>IF(tbl_subsample[[#This Row],[company_size]]="Small",1,IF(tbl_subsample[[#This Row],[company_size]]="Medium",2,3))</f>
        <v>2</v>
      </c>
      <c r="N718" s="27" t="s">
        <v>242</v>
      </c>
      <c r="O718" s="27" t="s">
        <v>278</v>
      </c>
      <c r="P718" s="27" t="s">
        <v>290</v>
      </c>
    </row>
    <row r="719" spans="1:16" ht="19.2" x14ac:dyDescent="0.45">
      <c r="A719" s="31">
        <v>2022</v>
      </c>
      <c r="B719" s="29" t="s">
        <v>213</v>
      </c>
      <c r="C719" s="29">
        <v>3</v>
      </c>
      <c r="D719" s="29" t="s">
        <v>218</v>
      </c>
      <c r="E719" s="29" t="s">
        <v>23</v>
      </c>
      <c r="F719" s="30">
        <v>152000</v>
      </c>
      <c r="G719" s="31" t="s">
        <v>20</v>
      </c>
      <c r="H719" s="30">
        <v>152000</v>
      </c>
      <c r="I719" s="31" t="s">
        <v>21</v>
      </c>
      <c r="J719" s="31" t="s">
        <v>243</v>
      </c>
      <c r="K719" s="32">
        <v>0</v>
      </c>
      <c r="L719" s="31" t="s">
        <v>21</v>
      </c>
      <c r="M719" s="31">
        <f>IF(tbl_subsample[[#This Row],[company_size]]="Small",1,IF(tbl_subsample[[#This Row],[company_size]]="Medium",2,3))</f>
        <v>2</v>
      </c>
      <c r="N719" s="31" t="s">
        <v>242</v>
      </c>
      <c r="O719" s="31" t="s">
        <v>278</v>
      </c>
      <c r="P719" s="31" t="s">
        <v>290</v>
      </c>
    </row>
    <row r="720" spans="1:16" ht="19.2" x14ac:dyDescent="0.45">
      <c r="A720" s="27">
        <v>2022</v>
      </c>
      <c r="B720" s="25" t="s">
        <v>213</v>
      </c>
      <c r="C720" s="25">
        <v>3</v>
      </c>
      <c r="D720" s="25" t="s">
        <v>218</v>
      </c>
      <c r="E720" s="25" t="s">
        <v>23</v>
      </c>
      <c r="F720" s="26">
        <v>151800</v>
      </c>
      <c r="G720" s="27" t="s">
        <v>20</v>
      </c>
      <c r="H720" s="26">
        <v>151800</v>
      </c>
      <c r="I720" s="27" t="s">
        <v>21</v>
      </c>
      <c r="J720" s="27" t="s">
        <v>243</v>
      </c>
      <c r="K720" s="28">
        <v>0</v>
      </c>
      <c r="L720" s="27" t="s">
        <v>21</v>
      </c>
      <c r="M720" s="27">
        <f>IF(tbl_subsample[[#This Row],[company_size]]="Small",1,IF(tbl_subsample[[#This Row],[company_size]]="Medium",2,3))</f>
        <v>2</v>
      </c>
      <c r="N720" s="27" t="s">
        <v>242</v>
      </c>
      <c r="O720" s="27" t="s">
        <v>278</v>
      </c>
      <c r="P720" s="27" t="s">
        <v>290</v>
      </c>
    </row>
    <row r="721" spans="1:16" ht="19.2" x14ac:dyDescent="0.45">
      <c r="A721" s="31">
        <v>2022</v>
      </c>
      <c r="B721" s="29" t="s">
        <v>213</v>
      </c>
      <c r="C721" s="29">
        <v>3</v>
      </c>
      <c r="D721" s="29" t="s">
        <v>218</v>
      </c>
      <c r="E721" s="29" t="s">
        <v>55</v>
      </c>
      <c r="F721" s="30">
        <v>150260</v>
      </c>
      <c r="G721" s="31" t="s">
        <v>20</v>
      </c>
      <c r="H721" s="30">
        <v>150260</v>
      </c>
      <c r="I721" s="31" t="s">
        <v>21</v>
      </c>
      <c r="J721" s="31" t="s">
        <v>244</v>
      </c>
      <c r="K721" s="32">
        <v>100</v>
      </c>
      <c r="L721" s="31" t="s">
        <v>21</v>
      </c>
      <c r="M721" s="31">
        <f>IF(tbl_subsample[[#This Row],[company_size]]="Small",1,IF(tbl_subsample[[#This Row],[company_size]]="Medium",2,3))</f>
        <v>2</v>
      </c>
      <c r="N721" s="31" t="s">
        <v>242</v>
      </c>
      <c r="O721" s="31" t="s">
        <v>278</v>
      </c>
      <c r="P721" s="31" t="s">
        <v>290</v>
      </c>
    </row>
    <row r="722" spans="1:16" ht="19.2" x14ac:dyDescent="0.45">
      <c r="A722" s="27">
        <v>2022</v>
      </c>
      <c r="B722" s="25" t="s">
        <v>213</v>
      </c>
      <c r="C722" s="25">
        <v>3</v>
      </c>
      <c r="D722" s="25" t="s">
        <v>218</v>
      </c>
      <c r="E722" s="25" t="s">
        <v>27</v>
      </c>
      <c r="F722" s="26">
        <v>150075</v>
      </c>
      <c r="G722" s="27" t="s">
        <v>20</v>
      </c>
      <c r="H722" s="26">
        <v>150075</v>
      </c>
      <c r="I722" s="27" t="s">
        <v>21</v>
      </c>
      <c r="J722" s="27" t="s">
        <v>244</v>
      </c>
      <c r="K722" s="28">
        <v>100</v>
      </c>
      <c r="L722" s="27" t="s">
        <v>21</v>
      </c>
      <c r="M722" s="27">
        <f>IF(tbl_subsample[[#This Row],[company_size]]="Small",1,IF(tbl_subsample[[#This Row],[company_size]]="Medium",2,3))</f>
        <v>2</v>
      </c>
      <c r="N722" s="27" t="s">
        <v>242</v>
      </c>
      <c r="O722" s="27" t="s">
        <v>278</v>
      </c>
      <c r="P722" s="27" t="s">
        <v>290</v>
      </c>
    </row>
    <row r="723" spans="1:16" ht="19.2" x14ac:dyDescent="0.45">
      <c r="A723" s="31">
        <v>2022</v>
      </c>
      <c r="B723" s="29" t="s">
        <v>213</v>
      </c>
      <c r="C723" s="29">
        <v>3</v>
      </c>
      <c r="D723" s="29" t="s">
        <v>218</v>
      </c>
      <c r="E723" s="29" t="s">
        <v>27</v>
      </c>
      <c r="F723" s="30">
        <v>150075</v>
      </c>
      <c r="G723" s="31" t="s">
        <v>20</v>
      </c>
      <c r="H723" s="30">
        <v>150075</v>
      </c>
      <c r="I723" s="31" t="s">
        <v>21</v>
      </c>
      <c r="J723" s="31" t="s">
        <v>244</v>
      </c>
      <c r="K723" s="32">
        <v>100</v>
      </c>
      <c r="L723" s="31" t="s">
        <v>21</v>
      </c>
      <c r="M723" s="31">
        <f>IF(tbl_subsample[[#This Row],[company_size]]="Small",1,IF(tbl_subsample[[#This Row],[company_size]]="Medium",2,3))</f>
        <v>2</v>
      </c>
      <c r="N723" s="31" t="s">
        <v>242</v>
      </c>
      <c r="O723" s="31" t="s">
        <v>278</v>
      </c>
      <c r="P723" s="31" t="s">
        <v>290</v>
      </c>
    </row>
    <row r="724" spans="1:16" ht="19.2" x14ac:dyDescent="0.45">
      <c r="A724" s="27">
        <v>2022</v>
      </c>
      <c r="B724" s="25" t="s">
        <v>213</v>
      </c>
      <c r="C724" s="25">
        <v>3</v>
      </c>
      <c r="D724" s="25" t="s">
        <v>218</v>
      </c>
      <c r="E724" s="25" t="s">
        <v>23</v>
      </c>
      <c r="F724" s="26">
        <v>150000</v>
      </c>
      <c r="G724" s="27" t="s">
        <v>20</v>
      </c>
      <c r="H724" s="26">
        <v>150000</v>
      </c>
      <c r="I724" s="27" t="s">
        <v>21</v>
      </c>
      <c r="J724" s="27" t="s">
        <v>243</v>
      </c>
      <c r="K724" s="28">
        <v>0</v>
      </c>
      <c r="L724" s="27" t="s">
        <v>21</v>
      </c>
      <c r="M724" s="27">
        <f>IF(tbl_subsample[[#This Row],[company_size]]="Small",1,IF(tbl_subsample[[#This Row],[company_size]]="Medium",2,3))</f>
        <v>2</v>
      </c>
      <c r="N724" s="27" t="s">
        <v>242</v>
      </c>
      <c r="O724" s="27" t="s">
        <v>278</v>
      </c>
      <c r="P724" s="27" t="s">
        <v>290</v>
      </c>
    </row>
    <row r="725" spans="1:16" ht="19.2" x14ac:dyDescent="0.45">
      <c r="A725" s="31">
        <v>2022</v>
      </c>
      <c r="B725" s="29" t="s">
        <v>213</v>
      </c>
      <c r="C725" s="29">
        <v>3</v>
      </c>
      <c r="D725" s="29" t="s">
        <v>218</v>
      </c>
      <c r="E725" s="29" t="s">
        <v>88</v>
      </c>
      <c r="F725" s="30">
        <v>150000</v>
      </c>
      <c r="G725" s="31" t="s">
        <v>20</v>
      </c>
      <c r="H725" s="30">
        <v>150000</v>
      </c>
      <c r="I725" s="31" t="s">
        <v>21</v>
      </c>
      <c r="J725" s="31" t="s">
        <v>244</v>
      </c>
      <c r="K725" s="32">
        <v>100</v>
      </c>
      <c r="L725" s="31" t="s">
        <v>21</v>
      </c>
      <c r="M725" s="31">
        <f>IF(tbl_subsample[[#This Row],[company_size]]="Small",1,IF(tbl_subsample[[#This Row],[company_size]]="Medium",2,3))</f>
        <v>2</v>
      </c>
      <c r="N725" s="31" t="s">
        <v>242</v>
      </c>
      <c r="O725" s="31" t="s">
        <v>278</v>
      </c>
      <c r="P725" s="31" t="s">
        <v>290</v>
      </c>
    </row>
    <row r="726" spans="1:16" ht="19.2" x14ac:dyDescent="0.45">
      <c r="A726" s="27">
        <v>2022</v>
      </c>
      <c r="B726" s="25" t="s">
        <v>214</v>
      </c>
      <c r="C726" s="25">
        <v>2</v>
      </c>
      <c r="D726" s="25" t="s">
        <v>218</v>
      </c>
      <c r="E726" s="25" t="s">
        <v>27</v>
      </c>
      <c r="F726" s="26">
        <v>150000</v>
      </c>
      <c r="G726" s="27" t="s">
        <v>20</v>
      </c>
      <c r="H726" s="26">
        <v>150000</v>
      </c>
      <c r="I726" s="27" t="s">
        <v>21</v>
      </c>
      <c r="J726" s="27" t="s">
        <v>243</v>
      </c>
      <c r="K726" s="28">
        <v>0</v>
      </c>
      <c r="L726" s="27" t="s">
        <v>21</v>
      </c>
      <c r="M726" s="27">
        <f>IF(tbl_subsample[[#This Row],[company_size]]="Small",1,IF(tbl_subsample[[#This Row],[company_size]]="Medium",2,3))</f>
        <v>2</v>
      </c>
      <c r="N726" s="27" t="s">
        <v>242</v>
      </c>
      <c r="O726" s="27" t="s">
        <v>278</v>
      </c>
      <c r="P726" s="27" t="s">
        <v>290</v>
      </c>
    </row>
    <row r="727" spans="1:16" ht="19.2" x14ac:dyDescent="0.45">
      <c r="A727" s="31">
        <v>2022</v>
      </c>
      <c r="B727" s="29" t="s">
        <v>214</v>
      </c>
      <c r="C727" s="29">
        <v>2</v>
      </c>
      <c r="D727" s="29" t="s">
        <v>218</v>
      </c>
      <c r="E727" s="29" t="s">
        <v>23</v>
      </c>
      <c r="F727" s="30">
        <v>150000</v>
      </c>
      <c r="G727" s="31" t="s">
        <v>20</v>
      </c>
      <c r="H727" s="30">
        <v>150000</v>
      </c>
      <c r="I727" s="31" t="s">
        <v>21</v>
      </c>
      <c r="J727" s="31" t="s">
        <v>244</v>
      </c>
      <c r="K727" s="32">
        <v>100</v>
      </c>
      <c r="L727" s="31" t="s">
        <v>21</v>
      </c>
      <c r="M727" s="31">
        <f>IF(tbl_subsample[[#This Row],[company_size]]="Small",1,IF(tbl_subsample[[#This Row],[company_size]]="Medium",2,3))</f>
        <v>2</v>
      </c>
      <c r="N727" s="31" t="s">
        <v>242</v>
      </c>
      <c r="O727" s="31" t="s">
        <v>278</v>
      </c>
      <c r="P727" s="31" t="s">
        <v>290</v>
      </c>
    </row>
    <row r="728" spans="1:16" ht="19.2" x14ac:dyDescent="0.45">
      <c r="A728" s="27">
        <v>2022</v>
      </c>
      <c r="B728" s="25" t="s">
        <v>214</v>
      </c>
      <c r="C728" s="25">
        <v>2</v>
      </c>
      <c r="D728" s="25" t="s">
        <v>218</v>
      </c>
      <c r="E728" s="25" t="s">
        <v>27</v>
      </c>
      <c r="F728" s="26">
        <v>150000</v>
      </c>
      <c r="G728" s="27" t="s">
        <v>20</v>
      </c>
      <c r="H728" s="26">
        <v>150000</v>
      </c>
      <c r="I728" s="27" t="s">
        <v>21</v>
      </c>
      <c r="J728" s="27" t="s">
        <v>243</v>
      </c>
      <c r="K728" s="28">
        <v>0</v>
      </c>
      <c r="L728" s="27" t="s">
        <v>21</v>
      </c>
      <c r="M728" s="27">
        <f>IF(tbl_subsample[[#This Row],[company_size]]="Small",1,IF(tbl_subsample[[#This Row],[company_size]]="Medium",2,3))</f>
        <v>2</v>
      </c>
      <c r="N728" s="27" t="s">
        <v>242</v>
      </c>
      <c r="O728" s="27" t="s">
        <v>278</v>
      </c>
      <c r="P728" s="27" t="s">
        <v>290</v>
      </c>
    </row>
    <row r="729" spans="1:16" ht="19.2" x14ac:dyDescent="0.45">
      <c r="A729" s="31">
        <v>2022</v>
      </c>
      <c r="B729" s="29" t="s">
        <v>214</v>
      </c>
      <c r="C729" s="29">
        <v>2</v>
      </c>
      <c r="D729" s="29" t="s">
        <v>218</v>
      </c>
      <c r="E729" s="29" t="s">
        <v>37</v>
      </c>
      <c r="F729" s="30">
        <v>150000</v>
      </c>
      <c r="G729" s="31" t="s">
        <v>20</v>
      </c>
      <c r="H729" s="30">
        <v>150000</v>
      </c>
      <c r="I729" s="31" t="s">
        <v>21</v>
      </c>
      <c r="J729" s="31" t="s">
        <v>244</v>
      </c>
      <c r="K729" s="32">
        <v>100</v>
      </c>
      <c r="L729" s="31" t="s">
        <v>21</v>
      </c>
      <c r="M729" s="31">
        <f>IF(tbl_subsample[[#This Row],[company_size]]="Small",1,IF(tbl_subsample[[#This Row],[company_size]]="Medium",2,3))</f>
        <v>2</v>
      </c>
      <c r="N729" s="31" t="s">
        <v>242</v>
      </c>
      <c r="O729" s="31" t="s">
        <v>278</v>
      </c>
      <c r="P729" s="31" t="s">
        <v>290</v>
      </c>
    </row>
    <row r="730" spans="1:16" ht="19.2" x14ac:dyDescent="0.45">
      <c r="A730" s="27">
        <v>2022</v>
      </c>
      <c r="B730" s="25" t="s">
        <v>214</v>
      </c>
      <c r="C730" s="25">
        <v>2</v>
      </c>
      <c r="D730" s="25" t="s">
        <v>218</v>
      </c>
      <c r="E730" s="25" t="s">
        <v>37</v>
      </c>
      <c r="F730" s="26">
        <v>150000</v>
      </c>
      <c r="G730" s="27" t="s">
        <v>20</v>
      </c>
      <c r="H730" s="26">
        <v>150000</v>
      </c>
      <c r="I730" s="27" t="s">
        <v>21</v>
      </c>
      <c r="J730" s="27" t="s">
        <v>244</v>
      </c>
      <c r="K730" s="28">
        <v>100</v>
      </c>
      <c r="L730" s="27" t="s">
        <v>21</v>
      </c>
      <c r="M730" s="27">
        <f>IF(tbl_subsample[[#This Row],[company_size]]="Small",1,IF(tbl_subsample[[#This Row],[company_size]]="Medium",2,3))</f>
        <v>2</v>
      </c>
      <c r="N730" s="27" t="s">
        <v>242</v>
      </c>
      <c r="O730" s="27" t="s">
        <v>278</v>
      </c>
      <c r="P730" s="27" t="s">
        <v>290</v>
      </c>
    </row>
    <row r="731" spans="1:16" ht="19.2" x14ac:dyDescent="0.45">
      <c r="A731" s="31">
        <v>2022</v>
      </c>
      <c r="B731" s="29" t="s">
        <v>214</v>
      </c>
      <c r="C731" s="29">
        <v>2</v>
      </c>
      <c r="D731" s="29" t="s">
        <v>218</v>
      </c>
      <c r="E731" s="29" t="s">
        <v>23</v>
      </c>
      <c r="F731" s="30">
        <v>150000</v>
      </c>
      <c r="G731" s="31" t="s">
        <v>20</v>
      </c>
      <c r="H731" s="30">
        <v>150000</v>
      </c>
      <c r="I731" s="31" t="s">
        <v>21</v>
      </c>
      <c r="J731" s="31" t="s">
        <v>243</v>
      </c>
      <c r="K731" s="32">
        <v>0</v>
      </c>
      <c r="L731" s="31" t="s">
        <v>21</v>
      </c>
      <c r="M731" s="31">
        <f>IF(tbl_subsample[[#This Row],[company_size]]="Small",1,IF(tbl_subsample[[#This Row],[company_size]]="Medium",2,3))</f>
        <v>2</v>
      </c>
      <c r="N731" s="31" t="s">
        <v>242</v>
      </c>
      <c r="O731" s="31" t="s">
        <v>278</v>
      </c>
      <c r="P731" s="31" t="s">
        <v>290</v>
      </c>
    </row>
    <row r="732" spans="1:16" ht="19.2" x14ac:dyDescent="0.45">
      <c r="A732" s="27">
        <v>2022</v>
      </c>
      <c r="B732" s="25" t="s">
        <v>213</v>
      </c>
      <c r="C732" s="25">
        <v>3</v>
      </c>
      <c r="D732" s="25" t="s">
        <v>218</v>
      </c>
      <c r="E732" s="25" t="s">
        <v>23</v>
      </c>
      <c r="F732" s="26">
        <v>150000</v>
      </c>
      <c r="G732" s="27" t="s">
        <v>20</v>
      </c>
      <c r="H732" s="26">
        <v>150000</v>
      </c>
      <c r="I732" s="27" t="s">
        <v>21</v>
      </c>
      <c r="J732" s="27" t="s">
        <v>243</v>
      </c>
      <c r="K732" s="28">
        <v>0</v>
      </c>
      <c r="L732" s="27" t="s">
        <v>21</v>
      </c>
      <c r="M732" s="27">
        <f>IF(tbl_subsample[[#This Row],[company_size]]="Small",1,IF(tbl_subsample[[#This Row],[company_size]]="Medium",2,3))</f>
        <v>2</v>
      </c>
      <c r="N732" s="27" t="s">
        <v>242</v>
      </c>
      <c r="O732" s="27" t="s">
        <v>278</v>
      </c>
      <c r="P732" s="27" t="s">
        <v>290</v>
      </c>
    </row>
    <row r="733" spans="1:16" ht="19.2" x14ac:dyDescent="0.45">
      <c r="A733" s="31">
        <v>2022</v>
      </c>
      <c r="B733" s="29" t="s">
        <v>214</v>
      </c>
      <c r="C733" s="29">
        <v>2</v>
      </c>
      <c r="D733" s="29" t="s">
        <v>218</v>
      </c>
      <c r="E733" s="29" t="s">
        <v>27</v>
      </c>
      <c r="F733" s="30">
        <v>150000</v>
      </c>
      <c r="G733" s="31" t="s">
        <v>20</v>
      </c>
      <c r="H733" s="30">
        <v>150000</v>
      </c>
      <c r="I733" s="31" t="s">
        <v>21</v>
      </c>
      <c r="J733" s="31" t="s">
        <v>243</v>
      </c>
      <c r="K733" s="32">
        <v>0</v>
      </c>
      <c r="L733" s="31" t="s">
        <v>21</v>
      </c>
      <c r="M733" s="31">
        <f>IF(tbl_subsample[[#This Row],[company_size]]="Small",1,IF(tbl_subsample[[#This Row],[company_size]]="Medium",2,3))</f>
        <v>2</v>
      </c>
      <c r="N733" s="31" t="s">
        <v>242</v>
      </c>
      <c r="O733" s="31" t="s">
        <v>278</v>
      </c>
      <c r="P733" s="31" t="s">
        <v>290</v>
      </c>
    </row>
    <row r="734" spans="1:16" ht="19.2" x14ac:dyDescent="0.45">
      <c r="A734" s="27">
        <v>2022</v>
      </c>
      <c r="B734" s="25" t="s">
        <v>213</v>
      </c>
      <c r="C734" s="25">
        <v>3</v>
      </c>
      <c r="D734" s="25" t="s">
        <v>218</v>
      </c>
      <c r="E734" s="25" t="s">
        <v>23</v>
      </c>
      <c r="F734" s="26">
        <v>150000</v>
      </c>
      <c r="G734" s="27" t="s">
        <v>20</v>
      </c>
      <c r="H734" s="26">
        <v>150000</v>
      </c>
      <c r="I734" s="27" t="s">
        <v>21</v>
      </c>
      <c r="J734" s="27" t="s">
        <v>244</v>
      </c>
      <c r="K734" s="28">
        <v>100</v>
      </c>
      <c r="L734" s="27" t="s">
        <v>21</v>
      </c>
      <c r="M734" s="27">
        <f>IF(tbl_subsample[[#This Row],[company_size]]="Small",1,IF(tbl_subsample[[#This Row],[company_size]]="Medium",2,3))</f>
        <v>2</v>
      </c>
      <c r="N734" s="27" t="s">
        <v>242</v>
      </c>
      <c r="O734" s="27" t="s">
        <v>278</v>
      </c>
      <c r="P734" s="27" t="s">
        <v>290</v>
      </c>
    </row>
    <row r="735" spans="1:16" ht="19.2" x14ac:dyDescent="0.45">
      <c r="A735" s="31">
        <v>2022</v>
      </c>
      <c r="B735" s="29" t="s">
        <v>213</v>
      </c>
      <c r="C735" s="29">
        <v>3</v>
      </c>
      <c r="D735" s="29" t="s">
        <v>218</v>
      </c>
      <c r="E735" s="29" t="s">
        <v>35</v>
      </c>
      <c r="F735" s="30">
        <v>150000</v>
      </c>
      <c r="G735" s="31" t="s">
        <v>20</v>
      </c>
      <c r="H735" s="30">
        <v>150000</v>
      </c>
      <c r="I735" s="31" t="s">
        <v>21</v>
      </c>
      <c r="J735" s="31" t="s">
        <v>244</v>
      </c>
      <c r="K735" s="32">
        <v>100</v>
      </c>
      <c r="L735" s="31" t="s">
        <v>21</v>
      </c>
      <c r="M735" s="31">
        <f>IF(tbl_subsample[[#This Row],[company_size]]="Small",1,IF(tbl_subsample[[#This Row],[company_size]]="Medium",2,3))</f>
        <v>2</v>
      </c>
      <c r="N735" s="31" t="s">
        <v>242</v>
      </c>
      <c r="O735" s="31" t="s">
        <v>278</v>
      </c>
      <c r="P735" s="31" t="s">
        <v>290</v>
      </c>
    </row>
    <row r="736" spans="1:16" ht="19.2" x14ac:dyDescent="0.45">
      <c r="A736" s="27">
        <v>2022</v>
      </c>
      <c r="B736" s="25" t="s">
        <v>213</v>
      </c>
      <c r="C736" s="25">
        <v>3</v>
      </c>
      <c r="D736" s="25" t="s">
        <v>218</v>
      </c>
      <c r="E736" s="25" t="s">
        <v>52</v>
      </c>
      <c r="F736" s="26">
        <v>150000</v>
      </c>
      <c r="G736" s="27" t="s">
        <v>20</v>
      </c>
      <c r="H736" s="26">
        <v>150000</v>
      </c>
      <c r="I736" s="27" t="s">
        <v>21</v>
      </c>
      <c r="J736" s="27" t="s">
        <v>244</v>
      </c>
      <c r="K736" s="28">
        <v>100</v>
      </c>
      <c r="L736" s="27" t="s">
        <v>21</v>
      </c>
      <c r="M736" s="27">
        <f>IF(tbl_subsample[[#This Row],[company_size]]="Small",1,IF(tbl_subsample[[#This Row],[company_size]]="Medium",2,3))</f>
        <v>2</v>
      </c>
      <c r="N736" s="27" t="s">
        <v>242</v>
      </c>
      <c r="O736" s="27" t="s">
        <v>278</v>
      </c>
      <c r="P736" s="27" t="s">
        <v>290</v>
      </c>
    </row>
    <row r="737" spans="1:16" ht="19.2" x14ac:dyDescent="0.45">
      <c r="A737" s="31">
        <v>2022</v>
      </c>
      <c r="B737" s="29" t="s">
        <v>213</v>
      </c>
      <c r="C737" s="29">
        <v>3</v>
      </c>
      <c r="D737" s="29" t="s">
        <v>218</v>
      </c>
      <c r="E737" s="29" t="s">
        <v>27</v>
      </c>
      <c r="F737" s="30">
        <v>150000</v>
      </c>
      <c r="G737" s="31" t="s">
        <v>20</v>
      </c>
      <c r="H737" s="30">
        <v>150000</v>
      </c>
      <c r="I737" s="31" t="s">
        <v>21</v>
      </c>
      <c r="J737" s="31" t="s">
        <v>244</v>
      </c>
      <c r="K737" s="32">
        <v>100</v>
      </c>
      <c r="L737" s="31" t="s">
        <v>21</v>
      </c>
      <c r="M737" s="31">
        <f>IF(tbl_subsample[[#This Row],[company_size]]="Small",1,IF(tbl_subsample[[#This Row],[company_size]]="Medium",2,3))</f>
        <v>2</v>
      </c>
      <c r="N737" s="31" t="s">
        <v>242</v>
      </c>
      <c r="O737" s="31" t="s">
        <v>278</v>
      </c>
      <c r="P737" s="31" t="s">
        <v>290</v>
      </c>
    </row>
    <row r="738" spans="1:16" ht="19.2" x14ac:dyDescent="0.45">
      <c r="A738" s="27">
        <v>2022</v>
      </c>
      <c r="B738" s="25" t="s">
        <v>213</v>
      </c>
      <c r="C738" s="25">
        <v>3</v>
      </c>
      <c r="D738" s="25" t="s">
        <v>218</v>
      </c>
      <c r="E738" s="25" t="s">
        <v>37</v>
      </c>
      <c r="F738" s="26">
        <v>150000</v>
      </c>
      <c r="G738" s="27" t="s">
        <v>20</v>
      </c>
      <c r="H738" s="26">
        <v>150000</v>
      </c>
      <c r="I738" s="27" t="s">
        <v>21</v>
      </c>
      <c r="J738" s="27" t="s">
        <v>244</v>
      </c>
      <c r="K738" s="28">
        <v>100</v>
      </c>
      <c r="L738" s="27" t="s">
        <v>21</v>
      </c>
      <c r="M738" s="27">
        <f>IF(tbl_subsample[[#This Row],[company_size]]="Small",1,IF(tbl_subsample[[#This Row],[company_size]]="Medium",2,3))</f>
        <v>2</v>
      </c>
      <c r="N738" s="27" t="s">
        <v>242</v>
      </c>
      <c r="O738" s="27" t="s">
        <v>278</v>
      </c>
      <c r="P738" s="27" t="s">
        <v>290</v>
      </c>
    </row>
    <row r="739" spans="1:16" ht="19.2" x14ac:dyDescent="0.45">
      <c r="A739" s="31">
        <v>2022</v>
      </c>
      <c r="B739" s="29" t="s">
        <v>214</v>
      </c>
      <c r="C739" s="29">
        <v>2</v>
      </c>
      <c r="D739" s="29" t="s">
        <v>218</v>
      </c>
      <c r="E739" s="29" t="s">
        <v>27</v>
      </c>
      <c r="F739" s="30">
        <v>150000</v>
      </c>
      <c r="G739" s="31" t="s">
        <v>20</v>
      </c>
      <c r="H739" s="30">
        <v>150000</v>
      </c>
      <c r="I739" s="31" t="s">
        <v>21</v>
      </c>
      <c r="J739" s="31" t="s">
        <v>243</v>
      </c>
      <c r="K739" s="32">
        <v>0</v>
      </c>
      <c r="L739" s="31" t="s">
        <v>21</v>
      </c>
      <c r="M739" s="31">
        <f>IF(tbl_subsample[[#This Row],[company_size]]="Small",1,IF(tbl_subsample[[#This Row],[company_size]]="Medium",2,3))</f>
        <v>2</v>
      </c>
      <c r="N739" s="31" t="s">
        <v>242</v>
      </c>
      <c r="O739" s="31" t="s">
        <v>278</v>
      </c>
      <c r="P739" s="31" t="s">
        <v>290</v>
      </c>
    </row>
    <row r="740" spans="1:16" ht="19.2" x14ac:dyDescent="0.45">
      <c r="A740" s="27">
        <v>2022</v>
      </c>
      <c r="B740" s="25" t="s">
        <v>214</v>
      </c>
      <c r="C740" s="25">
        <v>2</v>
      </c>
      <c r="D740" s="25" t="s">
        <v>218</v>
      </c>
      <c r="E740" s="25" t="s">
        <v>73</v>
      </c>
      <c r="F740" s="26">
        <v>150000</v>
      </c>
      <c r="G740" s="27" t="s">
        <v>20</v>
      </c>
      <c r="H740" s="26">
        <v>150000</v>
      </c>
      <c r="I740" s="27" t="s">
        <v>21</v>
      </c>
      <c r="J740" s="27" t="s">
        <v>244</v>
      </c>
      <c r="K740" s="28">
        <v>100</v>
      </c>
      <c r="L740" s="27" t="s">
        <v>21</v>
      </c>
      <c r="M740" s="27">
        <f>IF(tbl_subsample[[#This Row],[company_size]]="Small",1,IF(tbl_subsample[[#This Row],[company_size]]="Medium",2,3))</f>
        <v>2</v>
      </c>
      <c r="N740" s="27" t="s">
        <v>242</v>
      </c>
      <c r="O740" s="27" t="s">
        <v>278</v>
      </c>
      <c r="P740" s="27" t="s">
        <v>290</v>
      </c>
    </row>
    <row r="741" spans="1:16" ht="19.2" x14ac:dyDescent="0.45">
      <c r="A741" s="31">
        <v>2022</v>
      </c>
      <c r="B741" s="29" t="s">
        <v>214</v>
      </c>
      <c r="C741" s="29">
        <v>2</v>
      </c>
      <c r="D741" s="29" t="s">
        <v>218</v>
      </c>
      <c r="E741" s="29" t="s">
        <v>35</v>
      </c>
      <c r="F741" s="30">
        <v>150000</v>
      </c>
      <c r="G741" s="31" t="s">
        <v>20</v>
      </c>
      <c r="H741" s="30">
        <v>150000</v>
      </c>
      <c r="I741" s="31" t="s">
        <v>21</v>
      </c>
      <c r="J741" s="31" t="s">
        <v>243</v>
      </c>
      <c r="K741" s="32">
        <v>0</v>
      </c>
      <c r="L741" s="31" t="s">
        <v>21</v>
      </c>
      <c r="M741" s="31">
        <f>IF(tbl_subsample[[#This Row],[company_size]]="Small",1,IF(tbl_subsample[[#This Row],[company_size]]="Medium",2,3))</f>
        <v>2</v>
      </c>
      <c r="N741" s="31" t="s">
        <v>242</v>
      </c>
      <c r="O741" s="31" t="s">
        <v>278</v>
      </c>
      <c r="P741" s="31" t="s">
        <v>290</v>
      </c>
    </row>
    <row r="742" spans="1:16" ht="19.2" x14ac:dyDescent="0.45">
      <c r="A742" s="27">
        <v>2022</v>
      </c>
      <c r="B742" s="25" t="s">
        <v>214</v>
      </c>
      <c r="C742" s="25">
        <v>2</v>
      </c>
      <c r="D742" s="25" t="s">
        <v>218</v>
      </c>
      <c r="E742" s="25" t="s">
        <v>27</v>
      </c>
      <c r="F742" s="26">
        <v>150000</v>
      </c>
      <c r="G742" s="27" t="s">
        <v>20</v>
      </c>
      <c r="H742" s="26">
        <v>150000</v>
      </c>
      <c r="I742" s="27" t="s">
        <v>21</v>
      </c>
      <c r="J742" s="27" t="s">
        <v>243</v>
      </c>
      <c r="K742" s="28">
        <v>0</v>
      </c>
      <c r="L742" s="27" t="s">
        <v>21</v>
      </c>
      <c r="M742" s="27">
        <f>IF(tbl_subsample[[#This Row],[company_size]]="Small",1,IF(tbl_subsample[[#This Row],[company_size]]="Medium",2,3))</f>
        <v>2</v>
      </c>
      <c r="N742" s="27" t="s">
        <v>242</v>
      </c>
      <c r="O742" s="27" t="s">
        <v>278</v>
      </c>
      <c r="P742" s="27" t="s">
        <v>290</v>
      </c>
    </row>
    <row r="743" spans="1:16" ht="19.2" x14ac:dyDescent="0.45">
      <c r="A743" s="31">
        <v>2022</v>
      </c>
      <c r="B743" s="29" t="s">
        <v>213</v>
      </c>
      <c r="C743" s="29">
        <v>3</v>
      </c>
      <c r="D743" s="29" t="s">
        <v>218</v>
      </c>
      <c r="E743" s="29" t="s">
        <v>37</v>
      </c>
      <c r="F743" s="30">
        <v>150000</v>
      </c>
      <c r="G743" s="31" t="s">
        <v>20</v>
      </c>
      <c r="H743" s="30">
        <v>150000</v>
      </c>
      <c r="I743" s="31" t="s">
        <v>21</v>
      </c>
      <c r="J743" s="31" t="s">
        <v>243</v>
      </c>
      <c r="K743" s="32">
        <v>0</v>
      </c>
      <c r="L743" s="31" t="s">
        <v>21</v>
      </c>
      <c r="M743" s="31">
        <f>IF(tbl_subsample[[#This Row],[company_size]]="Small",1,IF(tbl_subsample[[#This Row],[company_size]]="Medium",2,3))</f>
        <v>2</v>
      </c>
      <c r="N743" s="31" t="s">
        <v>242</v>
      </c>
      <c r="O743" s="31" t="s">
        <v>278</v>
      </c>
      <c r="P743" s="31" t="s">
        <v>290</v>
      </c>
    </row>
    <row r="744" spans="1:16" ht="19.2" x14ac:dyDescent="0.45">
      <c r="A744" s="27">
        <v>2022</v>
      </c>
      <c r="B744" s="25" t="s">
        <v>213</v>
      </c>
      <c r="C744" s="25">
        <v>3</v>
      </c>
      <c r="D744" s="25" t="s">
        <v>218</v>
      </c>
      <c r="E744" s="25" t="s">
        <v>30</v>
      </c>
      <c r="F744" s="26">
        <v>150000</v>
      </c>
      <c r="G744" s="27" t="s">
        <v>20</v>
      </c>
      <c r="H744" s="26">
        <v>150000</v>
      </c>
      <c r="I744" s="27" t="s">
        <v>21</v>
      </c>
      <c r="J744" s="27" t="s">
        <v>243</v>
      </c>
      <c r="K744" s="28">
        <v>0</v>
      </c>
      <c r="L744" s="27" t="s">
        <v>21</v>
      </c>
      <c r="M744" s="27">
        <f>IF(tbl_subsample[[#This Row],[company_size]]="Small",1,IF(tbl_subsample[[#This Row],[company_size]]="Medium",2,3))</f>
        <v>2</v>
      </c>
      <c r="N744" s="27" t="s">
        <v>242</v>
      </c>
      <c r="O744" s="27" t="s">
        <v>278</v>
      </c>
      <c r="P744" s="27" t="s">
        <v>290</v>
      </c>
    </row>
    <row r="745" spans="1:16" ht="19.2" x14ac:dyDescent="0.45">
      <c r="A745" s="31">
        <v>2022</v>
      </c>
      <c r="B745" s="29" t="s">
        <v>214</v>
      </c>
      <c r="C745" s="29">
        <v>2</v>
      </c>
      <c r="D745" s="29" t="s">
        <v>218</v>
      </c>
      <c r="E745" s="29" t="s">
        <v>27</v>
      </c>
      <c r="F745" s="30">
        <v>150000</v>
      </c>
      <c r="G745" s="31" t="s">
        <v>20</v>
      </c>
      <c r="H745" s="30">
        <v>150000</v>
      </c>
      <c r="I745" s="31" t="s">
        <v>21</v>
      </c>
      <c r="J745" s="31" t="s">
        <v>243</v>
      </c>
      <c r="K745" s="32">
        <v>0</v>
      </c>
      <c r="L745" s="31" t="s">
        <v>21</v>
      </c>
      <c r="M745" s="31">
        <f>IF(tbl_subsample[[#This Row],[company_size]]="Small",1,IF(tbl_subsample[[#This Row],[company_size]]="Medium",2,3))</f>
        <v>2</v>
      </c>
      <c r="N745" s="31" t="s">
        <v>242</v>
      </c>
      <c r="O745" s="31" t="s">
        <v>278</v>
      </c>
      <c r="P745" s="31" t="s">
        <v>290</v>
      </c>
    </row>
    <row r="746" spans="1:16" ht="19.2" x14ac:dyDescent="0.45">
      <c r="A746" s="27">
        <v>2022</v>
      </c>
      <c r="B746" s="25" t="s">
        <v>213</v>
      </c>
      <c r="C746" s="25">
        <v>3</v>
      </c>
      <c r="D746" s="25" t="s">
        <v>218</v>
      </c>
      <c r="E746" s="25" t="s">
        <v>37</v>
      </c>
      <c r="F746" s="26">
        <v>150000</v>
      </c>
      <c r="G746" s="27" t="s">
        <v>20</v>
      </c>
      <c r="H746" s="26">
        <v>150000</v>
      </c>
      <c r="I746" s="27" t="s">
        <v>21</v>
      </c>
      <c r="J746" s="27" t="s">
        <v>244</v>
      </c>
      <c r="K746" s="28">
        <v>100</v>
      </c>
      <c r="L746" s="27" t="s">
        <v>21</v>
      </c>
      <c r="M746" s="27">
        <f>IF(tbl_subsample[[#This Row],[company_size]]="Small",1,IF(tbl_subsample[[#This Row],[company_size]]="Medium",2,3))</f>
        <v>2</v>
      </c>
      <c r="N746" s="27" t="s">
        <v>242</v>
      </c>
      <c r="O746" s="27" t="s">
        <v>278</v>
      </c>
      <c r="P746" s="27" t="s">
        <v>290</v>
      </c>
    </row>
    <row r="747" spans="1:16" ht="19.2" x14ac:dyDescent="0.45">
      <c r="A747" s="31">
        <v>2022</v>
      </c>
      <c r="B747" s="29" t="s">
        <v>214</v>
      </c>
      <c r="C747" s="29">
        <v>2</v>
      </c>
      <c r="D747" s="29" t="s">
        <v>218</v>
      </c>
      <c r="E747" s="29" t="s">
        <v>27</v>
      </c>
      <c r="F747" s="30">
        <v>150000</v>
      </c>
      <c r="G747" s="31" t="s">
        <v>20</v>
      </c>
      <c r="H747" s="30">
        <v>150000</v>
      </c>
      <c r="I747" s="31" t="s">
        <v>21</v>
      </c>
      <c r="J747" s="31" t="s">
        <v>243</v>
      </c>
      <c r="K747" s="32">
        <v>0</v>
      </c>
      <c r="L747" s="31" t="s">
        <v>21</v>
      </c>
      <c r="M747" s="31">
        <f>IF(tbl_subsample[[#This Row],[company_size]]="Small",1,IF(tbl_subsample[[#This Row],[company_size]]="Medium",2,3))</f>
        <v>2</v>
      </c>
      <c r="N747" s="31" t="s">
        <v>242</v>
      </c>
      <c r="O747" s="31" t="s">
        <v>278</v>
      </c>
      <c r="P747" s="31" t="s">
        <v>290</v>
      </c>
    </row>
    <row r="748" spans="1:16" ht="19.2" x14ac:dyDescent="0.45">
      <c r="A748" s="27">
        <v>2022</v>
      </c>
      <c r="B748" s="25" t="s">
        <v>214</v>
      </c>
      <c r="C748" s="25">
        <v>2</v>
      </c>
      <c r="D748" s="25" t="s">
        <v>218</v>
      </c>
      <c r="E748" s="25" t="s">
        <v>27</v>
      </c>
      <c r="F748" s="26">
        <v>150000</v>
      </c>
      <c r="G748" s="27" t="s">
        <v>20</v>
      </c>
      <c r="H748" s="26">
        <v>150000</v>
      </c>
      <c r="I748" s="27" t="s">
        <v>21</v>
      </c>
      <c r="J748" s="27" t="s">
        <v>243</v>
      </c>
      <c r="K748" s="28">
        <v>0</v>
      </c>
      <c r="L748" s="27" t="s">
        <v>21</v>
      </c>
      <c r="M748" s="27">
        <f>IF(tbl_subsample[[#This Row],[company_size]]="Small",1,IF(tbl_subsample[[#This Row],[company_size]]="Medium",2,3))</f>
        <v>2</v>
      </c>
      <c r="N748" s="27" t="s">
        <v>242</v>
      </c>
      <c r="O748" s="27" t="s">
        <v>278</v>
      </c>
      <c r="P748" s="27" t="s">
        <v>290</v>
      </c>
    </row>
    <row r="749" spans="1:16" ht="19.2" x14ac:dyDescent="0.45">
      <c r="A749" s="31">
        <v>2022</v>
      </c>
      <c r="B749" s="29" t="s">
        <v>213</v>
      </c>
      <c r="C749" s="29">
        <v>3</v>
      </c>
      <c r="D749" s="29" t="s">
        <v>218</v>
      </c>
      <c r="E749" s="29" t="s">
        <v>37</v>
      </c>
      <c r="F749" s="30">
        <v>150000</v>
      </c>
      <c r="G749" s="31" t="s">
        <v>20</v>
      </c>
      <c r="H749" s="30">
        <v>150000</v>
      </c>
      <c r="I749" s="31" t="s">
        <v>21</v>
      </c>
      <c r="J749" s="31" t="s">
        <v>244</v>
      </c>
      <c r="K749" s="32">
        <v>100</v>
      </c>
      <c r="L749" s="31" t="s">
        <v>21</v>
      </c>
      <c r="M749" s="31">
        <f>IF(tbl_subsample[[#This Row],[company_size]]="Small",1,IF(tbl_subsample[[#This Row],[company_size]]="Medium",2,3))</f>
        <v>2</v>
      </c>
      <c r="N749" s="31" t="s">
        <v>242</v>
      </c>
      <c r="O749" s="31" t="s">
        <v>278</v>
      </c>
      <c r="P749" s="31" t="s">
        <v>290</v>
      </c>
    </row>
    <row r="750" spans="1:16" ht="19.2" x14ac:dyDescent="0.45">
      <c r="A750" s="27">
        <v>2022</v>
      </c>
      <c r="B750" s="25" t="s">
        <v>213</v>
      </c>
      <c r="C750" s="25">
        <v>3</v>
      </c>
      <c r="D750" s="25" t="s">
        <v>218</v>
      </c>
      <c r="E750" s="25" t="s">
        <v>37</v>
      </c>
      <c r="F750" s="26">
        <v>150000</v>
      </c>
      <c r="G750" s="27" t="s">
        <v>20</v>
      </c>
      <c r="H750" s="26">
        <v>150000</v>
      </c>
      <c r="I750" s="27" t="s">
        <v>21</v>
      </c>
      <c r="J750" s="27" t="s">
        <v>243</v>
      </c>
      <c r="K750" s="28">
        <v>0</v>
      </c>
      <c r="L750" s="27" t="s">
        <v>21</v>
      </c>
      <c r="M750" s="27">
        <f>IF(tbl_subsample[[#This Row],[company_size]]="Small",1,IF(tbl_subsample[[#This Row],[company_size]]="Medium",2,3))</f>
        <v>2</v>
      </c>
      <c r="N750" s="27" t="s">
        <v>242</v>
      </c>
      <c r="O750" s="27" t="s">
        <v>278</v>
      </c>
      <c r="P750" s="27" t="s">
        <v>290</v>
      </c>
    </row>
    <row r="751" spans="1:16" ht="19.2" x14ac:dyDescent="0.45">
      <c r="A751" s="31">
        <v>2022</v>
      </c>
      <c r="B751" s="29" t="s">
        <v>214</v>
      </c>
      <c r="C751" s="29">
        <v>2</v>
      </c>
      <c r="D751" s="29" t="s">
        <v>218</v>
      </c>
      <c r="E751" s="29" t="s">
        <v>27</v>
      </c>
      <c r="F751" s="30">
        <v>150000</v>
      </c>
      <c r="G751" s="31" t="s">
        <v>20</v>
      </c>
      <c r="H751" s="30">
        <v>150000</v>
      </c>
      <c r="I751" s="31" t="s">
        <v>21</v>
      </c>
      <c r="J751" s="31" t="s">
        <v>244</v>
      </c>
      <c r="K751" s="32">
        <v>100</v>
      </c>
      <c r="L751" s="31" t="s">
        <v>21</v>
      </c>
      <c r="M751" s="31">
        <f>IF(tbl_subsample[[#This Row],[company_size]]="Small",1,IF(tbl_subsample[[#This Row],[company_size]]="Medium",2,3))</f>
        <v>2</v>
      </c>
      <c r="N751" s="31" t="s">
        <v>242</v>
      </c>
      <c r="O751" s="31" t="s">
        <v>278</v>
      </c>
      <c r="P751" s="31" t="s">
        <v>290</v>
      </c>
    </row>
    <row r="752" spans="1:16" ht="19.2" x14ac:dyDescent="0.45">
      <c r="A752" s="27">
        <v>2022</v>
      </c>
      <c r="B752" s="25" t="s">
        <v>213</v>
      </c>
      <c r="C752" s="25">
        <v>3</v>
      </c>
      <c r="D752" s="25" t="s">
        <v>218</v>
      </c>
      <c r="E752" s="25" t="s">
        <v>27</v>
      </c>
      <c r="F752" s="26">
        <v>150000</v>
      </c>
      <c r="G752" s="27" t="s">
        <v>20</v>
      </c>
      <c r="H752" s="26">
        <v>150000</v>
      </c>
      <c r="I752" s="27" t="s">
        <v>21</v>
      </c>
      <c r="J752" s="27" t="s">
        <v>243</v>
      </c>
      <c r="K752" s="28">
        <v>0</v>
      </c>
      <c r="L752" s="27" t="s">
        <v>21</v>
      </c>
      <c r="M752" s="27">
        <f>IF(tbl_subsample[[#This Row],[company_size]]="Small",1,IF(tbl_subsample[[#This Row],[company_size]]="Medium",2,3))</f>
        <v>2</v>
      </c>
      <c r="N752" s="27" t="s">
        <v>242</v>
      </c>
      <c r="O752" s="27" t="s">
        <v>278</v>
      </c>
      <c r="P752" s="27" t="s">
        <v>290</v>
      </c>
    </row>
    <row r="753" spans="1:16" ht="19.2" x14ac:dyDescent="0.45">
      <c r="A753" s="31">
        <v>2022</v>
      </c>
      <c r="B753" s="29" t="s">
        <v>213</v>
      </c>
      <c r="C753" s="29">
        <v>3</v>
      </c>
      <c r="D753" s="29" t="s">
        <v>218</v>
      </c>
      <c r="E753" s="29" t="s">
        <v>37</v>
      </c>
      <c r="F753" s="30">
        <v>150000</v>
      </c>
      <c r="G753" s="31" t="s">
        <v>20</v>
      </c>
      <c r="H753" s="30">
        <v>150000</v>
      </c>
      <c r="I753" s="31" t="s">
        <v>21</v>
      </c>
      <c r="J753" s="31" t="s">
        <v>243</v>
      </c>
      <c r="K753" s="32">
        <v>0</v>
      </c>
      <c r="L753" s="31" t="s">
        <v>21</v>
      </c>
      <c r="M753" s="31">
        <f>IF(tbl_subsample[[#This Row],[company_size]]="Small",1,IF(tbl_subsample[[#This Row],[company_size]]="Medium",2,3))</f>
        <v>2</v>
      </c>
      <c r="N753" s="31" t="s">
        <v>242</v>
      </c>
      <c r="O753" s="31" t="s">
        <v>278</v>
      </c>
      <c r="P753" s="31" t="s">
        <v>290</v>
      </c>
    </row>
    <row r="754" spans="1:16" ht="19.2" x14ac:dyDescent="0.45">
      <c r="A754" s="27">
        <v>2022</v>
      </c>
      <c r="B754" s="25" t="s">
        <v>213</v>
      </c>
      <c r="C754" s="25">
        <v>3</v>
      </c>
      <c r="D754" s="25" t="s">
        <v>218</v>
      </c>
      <c r="E754" s="25" t="s">
        <v>27</v>
      </c>
      <c r="F754" s="26">
        <v>150000</v>
      </c>
      <c r="G754" s="27" t="s">
        <v>20</v>
      </c>
      <c r="H754" s="26">
        <v>150000</v>
      </c>
      <c r="I754" s="27" t="s">
        <v>21</v>
      </c>
      <c r="J754" s="27" t="s">
        <v>243</v>
      </c>
      <c r="K754" s="28">
        <v>0</v>
      </c>
      <c r="L754" s="27" t="s">
        <v>21</v>
      </c>
      <c r="M754" s="27">
        <f>IF(tbl_subsample[[#This Row],[company_size]]="Small",1,IF(tbl_subsample[[#This Row],[company_size]]="Medium",2,3))</f>
        <v>2</v>
      </c>
      <c r="N754" s="27" t="s">
        <v>242</v>
      </c>
      <c r="O754" s="27" t="s">
        <v>278</v>
      </c>
      <c r="P754" s="27" t="s">
        <v>290</v>
      </c>
    </row>
    <row r="755" spans="1:16" ht="19.2" x14ac:dyDescent="0.45">
      <c r="A755" s="31">
        <v>2022</v>
      </c>
      <c r="B755" s="29" t="s">
        <v>213</v>
      </c>
      <c r="C755" s="29">
        <v>3</v>
      </c>
      <c r="D755" s="29" t="s">
        <v>218</v>
      </c>
      <c r="E755" s="29" t="s">
        <v>32</v>
      </c>
      <c r="F755" s="30">
        <v>150000</v>
      </c>
      <c r="G755" s="31" t="s">
        <v>20</v>
      </c>
      <c r="H755" s="30">
        <v>150000</v>
      </c>
      <c r="I755" s="31" t="s">
        <v>21</v>
      </c>
      <c r="J755" s="31" t="s">
        <v>243</v>
      </c>
      <c r="K755" s="32">
        <v>0</v>
      </c>
      <c r="L755" s="31" t="s">
        <v>21</v>
      </c>
      <c r="M755" s="31">
        <f>IF(tbl_subsample[[#This Row],[company_size]]="Small",1,IF(tbl_subsample[[#This Row],[company_size]]="Medium",2,3))</f>
        <v>2</v>
      </c>
      <c r="N755" s="31" t="s">
        <v>242</v>
      </c>
      <c r="O755" s="31" t="s">
        <v>278</v>
      </c>
      <c r="P755" s="31" t="s">
        <v>290</v>
      </c>
    </row>
    <row r="756" spans="1:16" ht="19.2" x14ac:dyDescent="0.45">
      <c r="A756" s="27">
        <v>2022</v>
      </c>
      <c r="B756" s="25" t="s">
        <v>213</v>
      </c>
      <c r="C756" s="25">
        <v>3</v>
      </c>
      <c r="D756" s="25" t="s">
        <v>218</v>
      </c>
      <c r="E756" s="25" t="s">
        <v>37</v>
      </c>
      <c r="F756" s="26">
        <v>150000</v>
      </c>
      <c r="G756" s="27" t="s">
        <v>20</v>
      </c>
      <c r="H756" s="26">
        <v>150000</v>
      </c>
      <c r="I756" s="27" t="s">
        <v>21</v>
      </c>
      <c r="J756" s="27" t="s">
        <v>244</v>
      </c>
      <c r="K756" s="28">
        <v>100</v>
      </c>
      <c r="L756" s="27" t="s">
        <v>21</v>
      </c>
      <c r="M756" s="27">
        <f>IF(tbl_subsample[[#This Row],[company_size]]="Small",1,IF(tbl_subsample[[#This Row],[company_size]]="Medium",2,3))</f>
        <v>2</v>
      </c>
      <c r="N756" s="27" t="s">
        <v>242</v>
      </c>
      <c r="O756" s="27" t="s">
        <v>278</v>
      </c>
      <c r="P756" s="27" t="s">
        <v>290</v>
      </c>
    </row>
    <row r="757" spans="1:16" ht="19.2" x14ac:dyDescent="0.45">
      <c r="A757" s="31">
        <v>2022</v>
      </c>
      <c r="B757" s="29" t="s">
        <v>213</v>
      </c>
      <c r="C757" s="29">
        <v>3</v>
      </c>
      <c r="D757" s="29" t="s">
        <v>218</v>
      </c>
      <c r="E757" s="29" t="s">
        <v>173</v>
      </c>
      <c r="F757" s="30">
        <v>150000</v>
      </c>
      <c r="G757" s="31" t="s">
        <v>20</v>
      </c>
      <c r="H757" s="30">
        <v>150000</v>
      </c>
      <c r="I757" s="31" t="s">
        <v>21</v>
      </c>
      <c r="J757" s="31" t="s">
        <v>244</v>
      </c>
      <c r="K757" s="32">
        <v>100</v>
      </c>
      <c r="L757" s="31" t="s">
        <v>21</v>
      </c>
      <c r="M757" s="31">
        <f>IF(tbl_subsample[[#This Row],[company_size]]="Small",1,IF(tbl_subsample[[#This Row],[company_size]]="Medium",2,3))</f>
        <v>2</v>
      </c>
      <c r="N757" s="31" t="s">
        <v>242</v>
      </c>
      <c r="O757" s="31" t="s">
        <v>278</v>
      </c>
      <c r="P757" s="31" t="s">
        <v>290</v>
      </c>
    </row>
    <row r="758" spans="1:16" ht="19.2" x14ac:dyDescent="0.45">
      <c r="A758" s="27">
        <v>2022</v>
      </c>
      <c r="B758" s="25" t="s">
        <v>213</v>
      </c>
      <c r="C758" s="25">
        <v>3</v>
      </c>
      <c r="D758" s="25" t="s">
        <v>218</v>
      </c>
      <c r="E758" s="25" t="s">
        <v>37</v>
      </c>
      <c r="F758" s="26">
        <v>150000</v>
      </c>
      <c r="G758" s="27" t="s">
        <v>20</v>
      </c>
      <c r="H758" s="26">
        <v>150000</v>
      </c>
      <c r="I758" s="27" t="s">
        <v>21</v>
      </c>
      <c r="J758" s="27" t="s">
        <v>244</v>
      </c>
      <c r="K758" s="28">
        <v>100</v>
      </c>
      <c r="L758" s="27" t="s">
        <v>21</v>
      </c>
      <c r="M758" s="27">
        <f>IF(tbl_subsample[[#This Row],[company_size]]="Small",1,IF(tbl_subsample[[#This Row],[company_size]]="Medium",2,3))</f>
        <v>2</v>
      </c>
      <c r="N758" s="27" t="s">
        <v>242</v>
      </c>
      <c r="O758" s="27" t="s">
        <v>278</v>
      </c>
      <c r="P758" s="27" t="s">
        <v>290</v>
      </c>
    </row>
    <row r="759" spans="1:16" ht="19.2" x14ac:dyDescent="0.45">
      <c r="A759" s="31">
        <v>2022</v>
      </c>
      <c r="B759" s="29" t="s">
        <v>214</v>
      </c>
      <c r="C759" s="29">
        <v>2</v>
      </c>
      <c r="D759" s="29" t="s">
        <v>218</v>
      </c>
      <c r="E759" s="29" t="s">
        <v>56</v>
      </c>
      <c r="F759" s="30">
        <v>150000</v>
      </c>
      <c r="G759" s="31" t="s">
        <v>20</v>
      </c>
      <c r="H759" s="30">
        <v>150000</v>
      </c>
      <c r="I759" s="31" t="s">
        <v>21</v>
      </c>
      <c r="J759" s="31" t="s">
        <v>244</v>
      </c>
      <c r="K759" s="32">
        <v>100</v>
      </c>
      <c r="L759" s="31" t="s">
        <v>21</v>
      </c>
      <c r="M759" s="31">
        <f>IF(tbl_subsample[[#This Row],[company_size]]="Small",1,IF(tbl_subsample[[#This Row],[company_size]]="Medium",2,3))</f>
        <v>3</v>
      </c>
      <c r="N759" s="31" t="s">
        <v>240</v>
      </c>
      <c r="O759" s="31" t="s">
        <v>278</v>
      </c>
      <c r="P759" s="31" t="s">
        <v>290</v>
      </c>
    </row>
    <row r="760" spans="1:16" ht="19.2" x14ac:dyDescent="0.45">
      <c r="A760" s="27">
        <v>2022</v>
      </c>
      <c r="B760" s="25" t="s">
        <v>214</v>
      </c>
      <c r="C760" s="25">
        <v>2</v>
      </c>
      <c r="D760" s="25" t="s">
        <v>218</v>
      </c>
      <c r="E760" s="25" t="s">
        <v>37</v>
      </c>
      <c r="F760" s="26">
        <v>150000</v>
      </c>
      <c r="G760" s="27" t="s">
        <v>20</v>
      </c>
      <c r="H760" s="26">
        <v>150000</v>
      </c>
      <c r="I760" s="27" t="s">
        <v>21</v>
      </c>
      <c r="J760" s="27" t="s">
        <v>243</v>
      </c>
      <c r="K760" s="28">
        <v>0</v>
      </c>
      <c r="L760" s="27" t="s">
        <v>21</v>
      </c>
      <c r="M760" s="27">
        <f>IF(tbl_subsample[[#This Row],[company_size]]="Small",1,IF(tbl_subsample[[#This Row],[company_size]]="Medium",2,3))</f>
        <v>2</v>
      </c>
      <c r="N760" s="27" t="s">
        <v>242</v>
      </c>
      <c r="O760" s="27" t="s">
        <v>278</v>
      </c>
      <c r="P760" s="27" t="s">
        <v>290</v>
      </c>
    </row>
    <row r="761" spans="1:16" ht="19.2" x14ac:dyDescent="0.45">
      <c r="A761" s="31">
        <v>2022</v>
      </c>
      <c r="B761" s="29" t="s">
        <v>213</v>
      </c>
      <c r="C761" s="29">
        <v>3</v>
      </c>
      <c r="D761" s="29" t="s">
        <v>218</v>
      </c>
      <c r="E761" s="29" t="s">
        <v>37</v>
      </c>
      <c r="F761" s="30">
        <v>150000</v>
      </c>
      <c r="G761" s="31" t="s">
        <v>20</v>
      </c>
      <c r="H761" s="30">
        <v>150000</v>
      </c>
      <c r="I761" s="31" t="s">
        <v>21</v>
      </c>
      <c r="J761" s="31" t="s">
        <v>244</v>
      </c>
      <c r="K761" s="32">
        <v>100</v>
      </c>
      <c r="L761" s="31" t="s">
        <v>21</v>
      </c>
      <c r="M761" s="31">
        <f>IF(tbl_subsample[[#This Row],[company_size]]="Small",1,IF(tbl_subsample[[#This Row],[company_size]]="Medium",2,3))</f>
        <v>2</v>
      </c>
      <c r="N761" s="31" t="s">
        <v>242</v>
      </c>
      <c r="O761" s="31" t="s">
        <v>278</v>
      </c>
      <c r="P761" s="31" t="s">
        <v>290</v>
      </c>
    </row>
    <row r="762" spans="1:16" ht="19.2" x14ac:dyDescent="0.45">
      <c r="A762" s="27">
        <v>2022</v>
      </c>
      <c r="B762" s="25" t="s">
        <v>216</v>
      </c>
      <c r="C762" s="25">
        <v>4</v>
      </c>
      <c r="D762" s="25" t="s">
        <v>218</v>
      </c>
      <c r="E762" s="25" t="s">
        <v>32</v>
      </c>
      <c r="F762" s="26">
        <v>150000</v>
      </c>
      <c r="G762" s="27" t="s">
        <v>20</v>
      </c>
      <c r="H762" s="26">
        <v>150000</v>
      </c>
      <c r="I762" s="27" t="s">
        <v>21</v>
      </c>
      <c r="J762" s="27" t="s">
        <v>244</v>
      </c>
      <c r="K762" s="28">
        <v>100</v>
      </c>
      <c r="L762" s="27" t="s">
        <v>21</v>
      </c>
      <c r="M762" s="27">
        <f>IF(tbl_subsample[[#This Row],[company_size]]="Small",1,IF(tbl_subsample[[#This Row],[company_size]]="Medium",2,3))</f>
        <v>2</v>
      </c>
      <c r="N762" s="27" t="s">
        <v>242</v>
      </c>
      <c r="O762" s="27" t="s">
        <v>278</v>
      </c>
      <c r="P762" s="27" t="s">
        <v>290</v>
      </c>
    </row>
    <row r="763" spans="1:16" ht="19.2" x14ac:dyDescent="0.45">
      <c r="A763" s="31">
        <v>2022</v>
      </c>
      <c r="B763" s="29" t="s">
        <v>213</v>
      </c>
      <c r="C763" s="29">
        <v>3</v>
      </c>
      <c r="D763" s="29" t="s">
        <v>218</v>
      </c>
      <c r="E763" s="29" t="s">
        <v>35</v>
      </c>
      <c r="F763" s="30">
        <v>150000</v>
      </c>
      <c r="G763" s="31" t="s">
        <v>20</v>
      </c>
      <c r="H763" s="30">
        <v>150000</v>
      </c>
      <c r="I763" s="31" t="s">
        <v>21</v>
      </c>
      <c r="J763" s="31" t="s">
        <v>244</v>
      </c>
      <c r="K763" s="32">
        <v>100</v>
      </c>
      <c r="L763" s="31" t="s">
        <v>21</v>
      </c>
      <c r="M763" s="31">
        <f>IF(tbl_subsample[[#This Row],[company_size]]="Small",1,IF(tbl_subsample[[#This Row],[company_size]]="Medium",2,3))</f>
        <v>3</v>
      </c>
      <c r="N763" s="31" t="s">
        <v>240</v>
      </c>
      <c r="O763" s="31" t="s">
        <v>278</v>
      </c>
      <c r="P763" s="31" t="s">
        <v>290</v>
      </c>
    </row>
    <row r="764" spans="1:16" ht="19.2" x14ac:dyDescent="0.45">
      <c r="A764" s="27">
        <v>2022</v>
      </c>
      <c r="B764" s="25" t="s">
        <v>215</v>
      </c>
      <c r="C764" s="25">
        <v>1</v>
      </c>
      <c r="D764" s="25" t="s">
        <v>218</v>
      </c>
      <c r="E764" s="25" t="s">
        <v>27</v>
      </c>
      <c r="F764" s="26">
        <v>150000</v>
      </c>
      <c r="G764" s="27" t="s">
        <v>20</v>
      </c>
      <c r="H764" s="26">
        <v>150000</v>
      </c>
      <c r="I764" s="27" t="s">
        <v>21</v>
      </c>
      <c r="J764" s="27" t="s">
        <v>244</v>
      </c>
      <c r="K764" s="28">
        <v>100</v>
      </c>
      <c r="L764" s="27" t="s">
        <v>21</v>
      </c>
      <c r="M764" s="27">
        <f>IF(tbl_subsample[[#This Row],[company_size]]="Small",1,IF(tbl_subsample[[#This Row],[company_size]]="Medium",2,3))</f>
        <v>3</v>
      </c>
      <c r="N764" s="27" t="s">
        <v>240</v>
      </c>
      <c r="O764" s="27" t="s">
        <v>278</v>
      </c>
      <c r="P764" s="27" t="s">
        <v>290</v>
      </c>
    </row>
    <row r="765" spans="1:16" ht="19.2" x14ac:dyDescent="0.45">
      <c r="A765" s="31">
        <v>2022</v>
      </c>
      <c r="B765" s="29" t="s">
        <v>214</v>
      </c>
      <c r="C765" s="29">
        <v>2</v>
      </c>
      <c r="D765" s="29" t="s">
        <v>218</v>
      </c>
      <c r="E765" s="29" t="s">
        <v>37</v>
      </c>
      <c r="F765" s="30">
        <v>150000</v>
      </c>
      <c r="G765" s="31" t="s">
        <v>20</v>
      </c>
      <c r="H765" s="30">
        <v>150000</v>
      </c>
      <c r="I765" s="31" t="s">
        <v>21</v>
      </c>
      <c r="J765" s="31" t="s">
        <v>244</v>
      </c>
      <c r="K765" s="32">
        <v>100</v>
      </c>
      <c r="L765" s="31" t="s">
        <v>21</v>
      </c>
      <c r="M765" s="31">
        <f>IF(tbl_subsample[[#This Row],[company_size]]="Small",1,IF(tbl_subsample[[#This Row],[company_size]]="Medium",2,3))</f>
        <v>2</v>
      </c>
      <c r="N765" s="31" t="s">
        <v>242</v>
      </c>
      <c r="O765" s="31" t="s">
        <v>278</v>
      </c>
      <c r="P765" s="31" t="s">
        <v>290</v>
      </c>
    </row>
    <row r="766" spans="1:16" ht="19.2" x14ac:dyDescent="0.45">
      <c r="A766" s="27">
        <v>2022</v>
      </c>
      <c r="B766" s="25" t="s">
        <v>213</v>
      </c>
      <c r="C766" s="25">
        <v>3</v>
      </c>
      <c r="D766" s="25" t="s">
        <v>218</v>
      </c>
      <c r="E766" s="25" t="s">
        <v>23</v>
      </c>
      <c r="F766" s="26">
        <v>150000</v>
      </c>
      <c r="G766" s="27" t="s">
        <v>20</v>
      </c>
      <c r="H766" s="26">
        <v>150000</v>
      </c>
      <c r="I766" s="27" t="s">
        <v>21</v>
      </c>
      <c r="J766" s="27" t="s">
        <v>243</v>
      </c>
      <c r="K766" s="28">
        <v>0</v>
      </c>
      <c r="L766" s="27" t="s">
        <v>21</v>
      </c>
      <c r="M766" s="27">
        <f>IF(tbl_subsample[[#This Row],[company_size]]="Small",1,IF(tbl_subsample[[#This Row],[company_size]]="Medium",2,3))</f>
        <v>2</v>
      </c>
      <c r="N766" s="27" t="s">
        <v>242</v>
      </c>
      <c r="O766" s="27" t="s">
        <v>278</v>
      </c>
      <c r="P766" s="27" t="s">
        <v>290</v>
      </c>
    </row>
    <row r="767" spans="1:16" ht="19.2" x14ac:dyDescent="0.45">
      <c r="A767" s="31">
        <v>2022</v>
      </c>
      <c r="B767" s="29" t="s">
        <v>213</v>
      </c>
      <c r="C767" s="29">
        <v>3</v>
      </c>
      <c r="D767" s="29" t="s">
        <v>218</v>
      </c>
      <c r="E767" s="29" t="s">
        <v>23</v>
      </c>
      <c r="F767" s="30">
        <v>150000</v>
      </c>
      <c r="G767" s="31" t="s">
        <v>20</v>
      </c>
      <c r="H767" s="30">
        <v>150000</v>
      </c>
      <c r="I767" s="31" t="s">
        <v>21</v>
      </c>
      <c r="J767" s="31" t="s">
        <v>244</v>
      </c>
      <c r="K767" s="32">
        <v>100</v>
      </c>
      <c r="L767" s="31" t="s">
        <v>21</v>
      </c>
      <c r="M767" s="31">
        <f>IF(tbl_subsample[[#This Row],[company_size]]="Small",1,IF(tbl_subsample[[#This Row],[company_size]]="Medium",2,3))</f>
        <v>2</v>
      </c>
      <c r="N767" s="31" t="s">
        <v>242</v>
      </c>
      <c r="O767" s="31" t="s">
        <v>278</v>
      </c>
      <c r="P767" s="31" t="s">
        <v>290</v>
      </c>
    </row>
    <row r="768" spans="1:16" ht="19.2" x14ac:dyDescent="0.45">
      <c r="A768" s="27">
        <v>2022</v>
      </c>
      <c r="B768" s="25" t="s">
        <v>213</v>
      </c>
      <c r="C768" s="25">
        <v>3</v>
      </c>
      <c r="D768" s="25" t="s">
        <v>218</v>
      </c>
      <c r="E768" s="25" t="s">
        <v>27</v>
      </c>
      <c r="F768" s="26">
        <v>150000</v>
      </c>
      <c r="G768" s="27" t="s">
        <v>20</v>
      </c>
      <c r="H768" s="26">
        <v>150000</v>
      </c>
      <c r="I768" s="27" t="s">
        <v>21</v>
      </c>
      <c r="J768" s="27" t="s">
        <v>244</v>
      </c>
      <c r="K768" s="28">
        <v>100</v>
      </c>
      <c r="L768" s="27" t="s">
        <v>21</v>
      </c>
      <c r="M768" s="27">
        <f>IF(tbl_subsample[[#This Row],[company_size]]="Small",1,IF(tbl_subsample[[#This Row],[company_size]]="Medium",2,3))</f>
        <v>2</v>
      </c>
      <c r="N768" s="27" t="s">
        <v>242</v>
      </c>
      <c r="O768" s="27" t="s">
        <v>278</v>
      </c>
      <c r="P768" s="27" t="s">
        <v>290</v>
      </c>
    </row>
    <row r="769" spans="1:16" ht="19.2" x14ac:dyDescent="0.45">
      <c r="A769" s="31">
        <v>2022</v>
      </c>
      <c r="B769" s="29" t="s">
        <v>213</v>
      </c>
      <c r="C769" s="29">
        <v>3</v>
      </c>
      <c r="D769" s="29" t="s">
        <v>218</v>
      </c>
      <c r="E769" s="29" t="s">
        <v>30</v>
      </c>
      <c r="F769" s="30">
        <v>149850</v>
      </c>
      <c r="G769" s="31" t="s">
        <v>20</v>
      </c>
      <c r="H769" s="30">
        <v>149850</v>
      </c>
      <c r="I769" s="31" t="s">
        <v>21</v>
      </c>
      <c r="J769" s="31" t="s">
        <v>243</v>
      </c>
      <c r="K769" s="32">
        <v>0</v>
      </c>
      <c r="L769" s="31" t="s">
        <v>21</v>
      </c>
      <c r="M769" s="31">
        <f>IF(tbl_subsample[[#This Row],[company_size]]="Small",1,IF(tbl_subsample[[#This Row],[company_size]]="Medium",2,3))</f>
        <v>2</v>
      </c>
      <c r="N769" s="31" t="s">
        <v>242</v>
      </c>
      <c r="O769" s="31" t="s">
        <v>278</v>
      </c>
      <c r="P769" s="31" t="s">
        <v>290</v>
      </c>
    </row>
    <row r="770" spans="1:16" ht="19.2" x14ac:dyDescent="0.45">
      <c r="A770" s="27">
        <v>2022</v>
      </c>
      <c r="B770" s="25" t="s">
        <v>213</v>
      </c>
      <c r="C770" s="25">
        <v>3</v>
      </c>
      <c r="D770" s="25" t="s">
        <v>218</v>
      </c>
      <c r="E770" s="25" t="s">
        <v>23</v>
      </c>
      <c r="F770" s="26">
        <v>149850</v>
      </c>
      <c r="G770" s="27" t="s">
        <v>20</v>
      </c>
      <c r="H770" s="26">
        <v>149850</v>
      </c>
      <c r="I770" s="27" t="s">
        <v>21</v>
      </c>
      <c r="J770" s="27" t="s">
        <v>243</v>
      </c>
      <c r="K770" s="28">
        <v>0</v>
      </c>
      <c r="L770" s="27" t="s">
        <v>21</v>
      </c>
      <c r="M770" s="27">
        <f>IF(tbl_subsample[[#This Row],[company_size]]="Small",1,IF(tbl_subsample[[#This Row],[company_size]]="Medium",2,3))</f>
        <v>2</v>
      </c>
      <c r="N770" s="27" t="s">
        <v>242</v>
      </c>
      <c r="O770" s="27" t="s">
        <v>278</v>
      </c>
      <c r="P770" s="27" t="s">
        <v>290</v>
      </c>
    </row>
    <row r="771" spans="1:16" ht="19.2" x14ac:dyDescent="0.45">
      <c r="A771" s="31">
        <v>2022</v>
      </c>
      <c r="B771" s="29" t="s">
        <v>213</v>
      </c>
      <c r="C771" s="29">
        <v>3</v>
      </c>
      <c r="D771" s="29" t="s">
        <v>218</v>
      </c>
      <c r="E771" s="29" t="s">
        <v>52</v>
      </c>
      <c r="F771" s="30">
        <v>149850</v>
      </c>
      <c r="G771" s="31" t="s">
        <v>20</v>
      </c>
      <c r="H771" s="30">
        <v>149850</v>
      </c>
      <c r="I771" s="31" t="s">
        <v>21</v>
      </c>
      <c r="J771" s="31" t="s">
        <v>243</v>
      </c>
      <c r="K771" s="32">
        <v>0</v>
      </c>
      <c r="L771" s="31" t="s">
        <v>21</v>
      </c>
      <c r="M771" s="31">
        <f>IF(tbl_subsample[[#This Row],[company_size]]="Small",1,IF(tbl_subsample[[#This Row],[company_size]]="Medium",2,3))</f>
        <v>2</v>
      </c>
      <c r="N771" s="31" t="s">
        <v>242</v>
      </c>
      <c r="O771" s="31" t="s">
        <v>278</v>
      </c>
      <c r="P771" s="31" t="s">
        <v>290</v>
      </c>
    </row>
    <row r="772" spans="1:16" ht="19.2" x14ac:dyDescent="0.45">
      <c r="A772" s="27">
        <v>2022</v>
      </c>
      <c r="B772" s="25" t="s">
        <v>213</v>
      </c>
      <c r="C772" s="25">
        <v>3</v>
      </c>
      <c r="D772" s="25" t="s">
        <v>218</v>
      </c>
      <c r="E772" s="25" t="s">
        <v>45</v>
      </c>
      <c r="F772" s="26">
        <v>149040</v>
      </c>
      <c r="G772" s="27" t="s">
        <v>20</v>
      </c>
      <c r="H772" s="26">
        <v>149040</v>
      </c>
      <c r="I772" s="27" t="s">
        <v>21</v>
      </c>
      <c r="J772" s="27" t="s">
        <v>244</v>
      </c>
      <c r="K772" s="28">
        <v>100</v>
      </c>
      <c r="L772" s="27" t="s">
        <v>21</v>
      </c>
      <c r="M772" s="27">
        <f>IF(tbl_subsample[[#This Row],[company_size]]="Small",1,IF(tbl_subsample[[#This Row],[company_size]]="Medium",2,3))</f>
        <v>2</v>
      </c>
      <c r="N772" s="27" t="s">
        <v>242</v>
      </c>
      <c r="O772" s="27" t="s">
        <v>278</v>
      </c>
      <c r="P772" s="27" t="s">
        <v>290</v>
      </c>
    </row>
    <row r="773" spans="1:16" ht="19.2" x14ac:dyDescent="0.45">
      <c r="A773" s="31">
        <v>2022</v>
      </c>
      <c r="B773" s="29" t="s">
        <v>213</v>
      </c>
      <c r="C773" s="29">
        <v>3</v>
      </c>
      <c r="D773" s="29" t="s">
        <v>218</v>
      </c>
      <c r="E773" s="29" t="s">
        <v>45</v>
      </c>
      <c r="F773" s="30">
        <v>149040</v>
      </c>
      <c r="G773" s="31" t="s">
        <v>20</v>
      </c>
      <c r="H773" s="30">
        <v>149040</v>
      </c>
      <c r="I773" s="31" t="s">
        <v>21</v>
      </c>
      <c r="J773" s="31" t="s">
        <v>244</v>
      </c>
      <c r="K773" s="32">
        <v>100</v>
      </c>
      <c r="L773" s="31" t="s">
        <v>21</v>
      </c>
      <c r="M773" s="31">
        <f>IF(tbl_subsample[[#This Row],[company_size]]="Small",1,IF(tbl_subsample[[#This Row],[company_size]]="Medium",2,3))</f>
        <v>2</v>
      </c>
      <c r="N773" s="31" t="s">
        <v>242</v>
      </c>
      <c r="O773" s="31" t="s">
        <v>278</v>
      </c>
      <c r="P773" s="31" t="s">
        <v>290</v>
      </c>
    </row>
    <row r="774" spans="1:16" ht="19.2" x14ac:dyDescent="0.45">
      <c r="A774" s="27">
        <v>2022</v>
      </c>
      <c r="B774" s="25" t="s">
        <v>213</v>
      </c>
      <c r="C774" s="25">
        <v>3</v>
      </c>
      <c r="D774" s="25" t="s">
        <v>218</v>
      </c>
      <c r="E774" s="25" t="s">
        <v>27</v>
      </c>
      <c r="F774" s="26">
        <v>149000</v>
      </c>
      <c r="G774" s="27" t="s">
        <v>20</v>
      </c>
      <c r="H774" s="26">
        <v>149000</v>
      </c>
      <c r="I774" s="27" t="s">
        <v>21</v>
      </c>
      <c r="J774" s="27" t="s">
        <v>244</v>
      </c>
      <c r="K774" s="28">
        <v>100</v>
      </c>
      <c r="L774" s="27" t="s">
        <v>21</v>
      </c>
      <c r="M774" s="27">
        <f>IF(tbl_subsample[[#This Row],[company_size]]="Small",1,IF(tbl_subsample[[#This Row],[company_size]]="Medium",2,3))</f>
        <v>2</v>
      </c>
      <c r="N774" s="27" t="s">
        <v>242</v>
      </c>
      <c r="O774" s="27" t="s">
        <v>278</v>
      </c>
      <c r="P774" s="27" t="s">
        <v>290</v>
      </c>
    </row>
    <row r="775" spans="1:16" ht="19.2" x14ac:dyDescent="0.45">
      <c r="A775" s="31">
        <v>2022</v>
      </c>
      <c r="B775" s="29" t="s">
        <v>213</v>
      </c>
      <c r="C775" s="29">
        <v>3</v>
      </c>
      <c r="D775" s="29" t="s">
        <v>218</v>
      </c>
      <c r="E775" s="29" t="s">
        <v>108</v>
      </c>
      <c r="F775" s="30">
        <v>148800</v>
      </c>
      <c r="G775" s="31" t="s">
        <v>20</v>
      </c>
      <c r="H775" s="30">
        <v>148800</v>
      </c>
      <c r="I775" s="31" t="s">
        <v>21</v>
      </c>
      <c r="J775" s="31" t="s">
        <v>244</v>
      </c>
      <c r="K775" s="32">
        <v>100</v>
      </c>
      <c r="L775" s="31" t="s">
        <v>21</v>
      </c>
      <c r="M775" s="31">
        <f>IF(tbl_subsample[[#This Row],[company_size]]="Small",1,IF(tbl_subsample[[#This Row],[company_size]]="Medium",2,3))</f>
        <v>2</v>
      </c>
      <c r="N775" s="31" t="s">
        <v>242</v>
      </c>
      <c r="O775" s="31" t="s">
        <v>278</v>
      </c>
      <c r="P775" s="31" t="s">
        <v>290</v>
      </c>
    </row>
    <row r="776" spans="1:16" ht="19.2" x14ac:dyDescent="0.45">
      <c r="A776" s="27">
        <v>2022</v>
      </c>
      <c r="B776" s="25" t="s">
        <v>213</v>
      </c>
      <c r="C776" s="25">
        <v>3</v>
      </c>
      <c r="D776" s="25" t="s">
        <v>218</v>
      </c>
      <c r="E776" s="25" t="s">
        <v>35</v>
      </c>
      <c r="F776" s="26">
        <v>148800</v>
      </c>
      <c r="G776" s="27" t="s">
        <v>20</v>
      </c>
      <c r="H776" s="26">
        <v>148800</v>
      </c>
      <c r="I776" s="27" t="s">
        <v>21</v>
      </c>
      <c r="J776" s="27" t="s">
        <v>244</v>
      </c>
      <c r="K776" s="28">
        <v>100</v>
      </c>
      <c r="L776" s="27" t="s">
        <v>21</v>
      </c>
      <c r="M776" s="27">
        <f>IF(tbl_subsample[[#This Row],[company_size]]="Small",1,IF(tbl_subsample[[#This Row],[company_size]]="Medium",2,3))</f>
        <v>2</v>
      </c>
      <c r="N776" s="27" t="s">
        <v>242</v>
      </c>
      <c r="O776" s="27" t="s">
        <v>278</v>
      </c>
      <c r="P776" s="27" t="s">
        <v>290</v>
      </c>
    </row>
    <row r="777" spans="1:16" ht="19.2" x14ac:dyDescent="0.45">
      <c r="A777" s="31">
        <v>2022</v>
      </c>
      <c r="B777" s="29" t="s">
        <v>213</v>
      </c>
      <c r="C777" s="29">
        <v>3</v>
      </c>
      <c r="D777" s="29" t="s">
        <v>218</v>
      </c>
      <c r="E777" s="29" t="s">
        <v>23</v>
      </c>
      <c r="F777" s="30">
        <v>148800</v>
      </c>
      <c r="G777" s="31" t="s">
        <v>20</v>
      </c>
      <c r="H777" s="30">
        <v>148800</v>
      </c>
      <c r="I777" s="31" t="s">
        <v>21</v>
      </c>
      <c r="J777" s="31" t="s">
        <v>243</v>
      </c>
      <c r="K777" s="32">
        <v>0</v>
      </c>
      <c r="L777" s="31" t="s">
        <v>21</v>
      </c>
      <c r="M777" s="31">
        <f>IF(tbl_subsample[[#This Row],[company_size]]="Small",1,IF(tbl_subsample[[#This Row],[company_size]]="Medium",2,3))</f>
        <v>2</v>
      </c>
      <c r="N777" s="31" t="s">
        <v>242</v>
      </c>
      <c r="O777" s="31" t="s">
        <v>278</v>
      </c>
      <c r="P777" s="31" t="s">
        <v>290</v>
      </c>
    </row>
    <row r="778" spans="1:16" ht="19.2" x14ac:dyDescent="0.45">
      <c r="A778" s="27">
        <v>2022</v>
      </c>
      <c r="B778" s="25" t="s">
        <v>213</v>
      </c>
      <c r="C778" s="25">
        <v>3</v>
      </c>
      <c r="D778" s="25" t="s">
        <v>218</v>
      </c>
      <c r="E778" s="25" t="s">
        <v>76</v>
      </c>
      <c r="F778" s="26">
        <v>148700</v>
      </c>
      <c r="G778" s="27" t="s">
        <v>20</v>
      </c>
      <c r="H778" s="26">
        <v>148700</v>
      </c>
      <c r="I778" s="27" t="s">
        <v>21</v>
      </c>
      <c r="J778" s="27" t="s">
        <v>244</v>
      </c>
      <c r="K778" s="28">
        <v>100</v>
      </c>
      <c r="L778" s="27" t="s">
        <v>21</v>
      </c>
      <c r="M778" s="27">
        <f>IF(tbl_subsample[[#This Row],[company_size]]="Small",1,IF(tbl_subsample[[#This Row],[company_size]]="Medium",2,3))</f>
        <v>3</v>
      </c>
      <c r="N778" s="27" t="s">
        <v>240</v>
      </c>
      <c r="O778" s="27" t="s">
        <v>278</v>
      </c>
      <c r="P778" s="27" t="s">
        <v>290</v>
      </c>
    </row>
    <row r="779" spans="1:16" ht="19.2" x14ac:dyDescent="0.45">
      <c r="A779" s="31">
        <v>2022</v>
      </c>
      <c r="B779" s="29" t="s">
        <v>214</v>
      </c>
      <c r="C779" s="29">
        <v>2</v>
      </c>
      <c r="D779" s="29" t="s">
        <v>218</v>
      </c>
      <c r="E779" s="29" t="s">
        <v>222</v>
      </c>
      <c r="F779" s="30">
        <v>148500</v>
      </c>
      <c r="G779" s="31" t="s">
        <v>20</v>
      </c>
      <c r="H779" s="30">
        <v>148500</v>
      </c>
      <c r="I779" s="31" t="s">
        <v>21</v>
      </c>
      <c r="J779" s="31" t="s">
        <v>244</v>
      </c>
      <c r="K779" s="32">
        <v>100</v>
      </c>
      <c r="L779" s="31" t="s">
        <v>21</v>
      </c>
      <c r="M779" s="31">
        <f>IF(tbl_subsample[[#This Row],[company_size]]="Small",1,IF(tbl_subsample[[#This Row],[company_size]]="Medium",2,3))</f>
        <v>3</v>
      </c>
      <c r="N779" s="31" t="s">
        <v>240</v>
      </c>
      <c r="O779" s="31" t="s">
        <v>278</v>
      </c>
      <c r="P779" s="31" t="s">
        <v>290</v>
      </c>
    </row>
    <row r="780" spans="1:16" ht="19.2" x14ac:dyDescent="0.45">
      <c r="A780" s="27">
        <v>2022</v>
      </c>
      <c r="B780" s="25" t="s">
        <v>213</v>
      </c>
      <c r="C780" s="25">
        <v>3</v>
      </c>
      <c r="D780" s="25" t="s">
        <v>218</v>
      </c>
      <c r="E780" s="25" t="s">
        <v>23</v>
      </c>
      <c r="F780" s="26">
        <v>148000</v>
      </c>
      <c r="G780" s="27" t="s">
        <v>20</v>
      </c>
      <c r="H780" s="26">
        <v>148000</v>
      </c>
      <c r="I780" s="27" t="s">
        <v>21</v>
      </c>
      <c r="J780" s="27" t="s">
        <v>244</v>
      </c>
      <c r="K780" s="28">
        <v>100</v>
      </c>
      <c r="L780" s="27" t="s">
        <v>21</v>
      </c>
      <c r="M780" s="27">
        <f>IF(tbl_subsample[[#This Row],[company_size]]="Small",1,IF(tbl_subsample[[#This Row],[company_size]]="Medium",2,3))</f>
        <v>2</v>
      </c>
      <c r="N780" s="27" t="s">
        <v>242</v>
      </c>
      <c r="O780" s="27" t="s">
        <v>278</v>
      </c>
      <c r="P780" s="27" t="s">
        <v>290</v>
      </c>
    </row>
    <row r="781" spans="1:16" ht="19.2" x14ac:dyDescent="0.45">
      <c r="A781" s="31">
        <v>2022</v>
      </c>
      <c r="B781" s="29" t="s">
        <v>213</v>
      </c>
      <c r="C781" s="29">
        <v>3</v>
      </c>
      <c r="D781" s="29" t="s">
        <v>218</v>
      </c>
      <c r="E781" s="29" t="s">
        <v>23</v>
      </c>
      <c r="F781" s="30">
        <v>148000</v>
      </c>
      <c r="G781" s="31" t="s">
        <v>20</v>
      </c>
      <c r="H781" s="30">
        <v>148000</v>
      </c>
      <c r="I781" s="31" t="s">
        <v>21</v>
      </c>
      <c r="J781" s="31" t="s">
        <v>244</v>
      </c>
      <c r="K781" s="32">
        <v>100</v>
      </c>
      <c r="L781" s="31" t="s">
        <v>21</v>
      </c>
      <c r="M781" s="31">
        <f>IF(tbl_subsample[[#This Row],[company_size]]="Small",1,IF(tbl_subsample[[#This Row],[company_size]]="Medium",2,3))</f>
        <v>2</v>
      </c>
      <c r="N781" s="31" t="s">
        <v>242</v>
      </c>
      <c r="O781" s="31" t="s">
        <v>278</v>
      </c>
      <c r="P781" s="31" t="s">
        <v>290</v>
      </c>
    </row>
    <row r="782" spans="1:16" ht="19.2" x14ac:dyDescent="0.45">
      <c r="A782" s="27">
        <v>2022</v>
      </c>
      <c r="B782" s="25" t="s">
        <v>213</v>
      </c>
      <c r="C782" s="25">
        <v>3</v>
      </c>
      <c r="D782" s="25" t="s">
        <v>218</v>
      </c>
      <c r="E782" s="25" t="s">
        <v>45</v>
      </c>
      <c r="F782" s="26">
        <v>147800</v>
      </c>
      <c r="G782" s="27" t="s">
        <v>20</v>
      </c>
      <c r="H782" s="26">
        <v>147800</v>
      </c>
      <c r="I782" s="27" t="s">
        <v>21</v>
      </c>
      <c r="J782" s="27" t="s">
        <v>244</v>
      </c>
      <c r="K782" s="28">
        <v>100</v>
      </c>
      <c r="L782" s="27" t="s">
        <v>21</v>
      </c>
      <c r="M782" s="27">
        <f>IF(tbl_subsample[[#This Row],[company_size]]="Small",1,IF(tbl_subsample[[#This Row],[company_size]]="Medium",2,3))</f>
        <v>2</v>
      </c>
      <c r="N782" s="27" t="s">
        <v>242</v>
      </c>
      <c r="O782" s="27" t="s">
        <v>278</v>
      </c>
      <c r="P782" s="27" t="s">
        <v>290</v>
      </c>
    </row>
    <row r="783" spans="1:16" ht="19.2" x14ac:dyDescent="0.45">
      <c r="A783" s="31">
        <v>2022</v>
      </c>
      <c r="B783" s="29" t="s">
        <v>213</v>
      </c>
      <c r="C783" s="29">
        <v>3</v>
      </c>
      <c r="D783" s="29" t="s">
        <v>218</v>
      </c>
      <c r="E783" s="29" t="s">
        <v>238</v>
      </c>
      <c r="F783" s="30">
        <v>146200</v>
      </c>
      <c r="G783" s="31" t="s">
        <v>20</v>
      </c>
      <c r="H783" s="30">
        <v>146200</v>
      </c>
      <c r="I783" s="31" t="s">
        <v>21</v>
      </c>
      <c r="J783" s="31" t="s">
        <v>244</v>
      </c>
      <c r="K783" s="32">
        <v>100</v>
      </c>
      <c r="L783" s="31" t="s">
        <v>21</v>
      </c>
      <c r="M783" s="31">
        <f>IF(tbl_subsample[[#This Row],[company_size]]="Small",1,IF(tbl_subsample[[#This Row],[company_size]]="Medium",2,3))</f>
        <v>2</v>
      </c>
      <c r="N783" s="31" t="s">
        <v>242</v>
      </c>
      <c r="O783" s="31" t="s">
        <v>278</v>
      </c>
      <c r="P783" s="31" t="s">
        <v>290</v>
      </c>
    </row>
    <row r="784" spans="1:16" ht="19.2" x14ac:dyDescent="0.45">
      <c r="A784" s="27">
        <v>2022</v>
      </c>
      <c r="B784" s="25" t="s">
        <v>213</v>
      </c>
      <c r="C784" s="25">
        <v>3</v>
      </c>
      <c r="D784" s="25" t="s">
        <v>218</v>
      </c>
      <c r="E784" s="25" t="s">
        <v>23</v>
      </c>
      <c r="F784" s="26">
        <v>146000</v>
      </c>
      <c r="G784" s="27" t="s">
        <v>20</v>
      </c>
      <c r="H784" s="26">
        <v>146000</v>
      </c>
      <c r="I784" s="27" t="s">
        <v>21</v>
      </c>
      <c r="J784" s="27" t="s">
        <v>243</v>
      </c>
      <c r="K784" s="28">
        <v>0</v>
      </c>
      <c r="L784" s="27" t="s">
        <v>21</v>
      </c>
      <c r="M784" s="27">
        <f>IF(tbl_subsample[[#This Row],[company_size]]="Small",1,IF(tbl_subsample[[#This Row],[company_size]]="Medium",2,3))</f>
        <v>2</v>
      </c>
      <c r="N784" s="27" t="s">
        <v>242</v>
      </c>
      <c r="O784" s="27" t="s">
        <v>278</v>
      </c>
      <c r="P784" s="27" t="s">
        <v>290</v>
      </c>
    </row>
    <row r="785" spans="1:16" ht="19.2" x14ac:dyDescent="0.45">
      <c r="A785" s="31">
        <v>2022</v>
      </c>
      <c r="B785" s="29" t="s">
        <v>213</v>
      </c>
      <c r="C785" s="29">
        <v>3</v>
      </c>
      <c r="D785" s="29" t="s">
        <v>218</v>
      </c>
      <c r="E785" s="29" t="s">
        <v>37</v>
      </c>
      <c r="F785" s="30">
        <v>146000</v>
      </c>
      <c r="G785" s="31" t="s">
        <v>20</v>
      </c>
      <c r="H785" s="30">
        <v>146000</v>
      </c>
      <c r="I785" s="31" t="s">
        <v>21</v>
      </c>
      <c r="J785" s="31" t="s">
        <v>244</v>
      </c>
      <c r="K785" s="32">
        <v>100</v>
      </c>
      <c r="L785" s="31" t="s">
        <v>21</v>
      </c>
      <c r="M785" s="31">
        <f>IF(tbl_subsample[[#This Row],[company_size]]="Small",1,IF(tbl_subsample[[#This Row],[company_size]]="Medium",2,3))</f>
        <v>2</v>
      </c>
      <c r="N785" s="31" t="s">
        <v>242</v>
      </c>
      <c r="O785" s="31" t="s">
        <v>278</v>
      </c>
      <c r="P785" s="31" t="s">
        <v>290</v>
      </c>
    </row>
    <row r="786" spans="1:16" ht="19.2" x14ac:dyDescent="0.45">
      <c r="A786" s="27">
        <v>2022</v>
      </c>
      <c r="B786" s="25" t="s">
        <v>213</v>
      </c>
      <c r="C786" s="25">
        <v>3</v>
      </c>
      <c r="D786" s="25" t="s">
        <v>218</v>
      </c>
      <c r="E786" s="25" t="s">
        <v>37</v>
      </c>
      <c r="F786" s="26">
        <v>146000</v>
      </c>
      <c r="G786" s="27" t="s">
        <v>20</v>
      </c>
      <c r="H786" s="26">
        <v>146000</v>
      </c>
      <c r="I786" s="27" t="s">
        <v>21</v>
      </c>
      <c r="J786" s="27" t="s">
        <v>243</v>
      </c>
      <c r="K786" s="28">
        <v>0</v>
      </c>
      <c r="L786" s="27" t="s">
        <v>21</v>
      </c>
      <c r="M786" s="27">
        <f>IF(tbl_subsample[[#This Row],[company_size]]="Small",1,IF(tbl_subsample[[#This Row],[company_size]]="Medium",2,3))</f>
        <v>2</v>
      </c>
      <c r="N786" s="27" t="s">
        <v>242</v>
      </c>
      <c r="O786" s="27" t="s">
        <v>278</v>
      </c>
      <c r="P786" s="27" t="s">
        <v>290</v>
      </c>
    </row>
    <row r="787" spans="1:16" ht="19.2" x14ac:dyDescent="0.45">
      <c r="A787" s="31">
        <v>2022</v>
      </c>
      <c r="B787" s="29" t="s">
        <v>213</v>
      </c>
      <c r="C787" s="29">
        <v>3</v>
      </c>
      <c r="D787" s="29" t="s">
        <v>218</v>
      </c>
      <c r="E787" s="29" t="s">
        <v>23</v>
      </c>
      <c r="F787" s="30">
        <v>146000</v>
      </c>
      <c r="G787" s="31" t="s">
        <v>20</v>
      </c>
      <c r="H787" s="30">
        <v>146000</v>
      </c>
      <c r="I787" s="31" t="s">
        <v>21</v>
      </c>
      <c r="J787" s="31" t="s">
        <v>244</v>
      </c>
      <c r="K787" s="32">
        <v>100</v>
      </c>
      <c r="L787" s="31" t="s">
        <v>21</v>
      </c>
      <c r="M787" s="31">
        <f>IF(tbl_subsample[[#This Row],[company_size]]="Small",1,IF(tbl_subsample[[#This Row],[company_size]]="Medium",2,3))</f>
        <v>2</v>
      </c>
      <c r="N787" s="31" t="s">
        <v>242</v>
      </c>
      <c r="O787" s="31" t="s">
        <v>278</v>
      </c>
      <c r="P787" s="31" t="s">
        <v>290</v>
      </c>
    </row>
    <row r="788" spans="1:16" ht="19.2" x14ac:dyDescent="0.45">
      <c r="A788" s="27">
        <v>2022</v>
      </c>
      <c r="B788" s="25" t="s">
        <v>213</v>
      </c>
      <c r="C788" s="25">
        <v>3</v>
      </c>
      <c r="D788" s="25" t="s">
        <v>218</v>
      </c>
      <c r="E788" s="25" t="s">
        <v>23</v>
      </c>
      <c r="F788" s="26">
        <v>145300</v>
      </c>
      <c r="G788" s="27" t="s">
        <v>20</v>
      </c>
      <c r="H788" s="26">
        <v>145300</v>
      </c>
      <c r="I788" s="27" t="s">
        <v>21</v>
      </c>
      <c r="J788" s="27" t="s">
        <v>243</v>
      </c>
      <c r="K788" s="28">
        <v>0</v>
      </c>
      <c r="L788" s="27" t="s">
        <v>21</v>
      </c>
      <c r="M788" s="27">
        <f>IF(tbl_subsample[[#This Row],[company_size]]="Small",1,IF(tbl_subsample[[#This Row],[company_size]]="Medium",2,3))</f>
        <v>2</v>
      </c>
      <c r="N788" s="27" t="s">
        <v>242</v>
      </c>
      <c r="O788" s="27" t="s">
        <v>278</v>
      </c>
      <c r="P788" s="27" t="s">
        <v>290</v>
      </c>
    </row>
    <row r="789" spans="1:16" ht="19.2" x14ac:dyDescent="0.45">
      <c r="A789" s="31">
        <v>2022</v>
      </c>
      <c r="B789" s="29" t="s">
        <v>213</v>
      </c>
      <c r="C789" s="29">
        <v>3</v>
      </c>
      <c r="D789" s="29" t="s">
        <v>218</v>
      </c>
      <c r="E789" s="29" t="s">
        <v>104</v>
      </c>
      <c r="F789" s="30">
        <v>145000</v>
      </c>
      <c r="G789" s="31" t="s">
        <v>20</v>
      </c>
      <c r="H789" s="30">
        <v>145000</v>
      </c>
      <c r="I789" s="31" t="s">
        <v>21</v>
      </c>
      <c r="J789" s="31" t="s">
        <v>243</v>
      </c>
      <c r="K789" s="32">
        <v>0</v>
      </c>
      <c r="L789" s="31" t="s">
        <v>21</v>
      </c>
      <c r="M789" s="31">
        <f>IF(tbl_subsample[[#This Row],[company_size]]="Small",1,IF(tbl_subsample[[#This Row],[company_size]]="Medium",2,3))</f>
        <v>2</v>
      </c>
      <c r="N789" s="31" t="s">
        <v>242</v>
      </c>
      <c r="O789" s="31" t="s">
        <v>278</v>
      </c>
      <c r="P789" s="31" t="s">
        <v>290</v>
      </c>
    </row>
    <row r="790" spans="1:16" ht="19.2" x14ac:dyDescent="0.45">
      <c r="A790" s="27">
        <v>2022</v>
      </c>
      <c r="B790" s="25" t="s">
        <v>213</v>
      </c>
      <c r="C790" s="25">
        <v>3</v>
      </c>
      <c r="D790" s="25" t="s">
        <v>218</v>
      </c>
      <c r="E790" s="25" t="s">
        <v>37</v>
      </c>
      <c r="F790" s="26">
        <v>145000</v>
      </c>
      <c r="G790" s="27" t="s">
        <v>20</v>
      </c>
      <c r="H790" s="26">
        <v>145000</v>
      </c>
      <c r="I790" s="27" t="s">
        <v>21</v>
      </c>
      <c r="J790" s="27" t="s">
        <v>243</v>
      </c>
      <c r="K790" s="28">
        <v>0</v>
      </c>
      <c r="L790" s="27" t="s">
        <v>21</v>
      </c>
      <c r="M790" s="27">
        <f>IF(tbl_subsample[[#This Row],[company_size]]="Small",1,IF(tbl_subsample[[#This Row],[company_size]]="Medium",2,3))</f>
        <v>2</v>
      </c>
      <c r="N790" s="27" t="s">
        <v>242</v>
      </c>
      <c r="O790" s="27" t="s">
        <v>278</v>
      </c>
      <c r="P790" s="27" t="s">
        <v>290</v>
      </c>
    </row>
    <row r="791" spans="1:16" ht="19.2" x14ac:dyDescent="0.45">
      <c r="A791" s="31">
        <v>2022</v>
      </c>
      <c r="B791" s="29" t="s">
        <v>213</v>
      </c>
      <c r="C791" s="29">
        <v>3</v>
      </c>
      <c r="D791" s="29" t="s">
        <v>218</v>
      </c>
      <c r="E791" s="29" t="s">
        <v>37</v>
      </c>
      <c r="F791" s="30">
        <v>145000</v>
      </c>
      <c r="G791" s="31" t="s">
        <v>20</v>
      </c>
      <c r="H791" s="30">
        <v>145000</v>
      </c>
      <c r="I791" s="31" t="s">
        <v>21</v>
      </c>
      <c r="J791" s="31" t="s">
        <v>243</v>
      </c>
      <c r="K791" s="32">
        <v>0</v>
      </c>
      <c r="L791" s="31" t="s">
        <v>21</v>
      </c>
      <c r="M791" s="31">
        <f>IF(tbl_subsample[[#This Row],[company_size]]="Small",1,IF(tbl_subsample[[#This Row],[company_size]]="Medium",2,3))</f>
        <v>2</v>
      </c>
      <c r="N791" s="31" t="s">
        <v>242</v>
      </c>
      <c r="O791" s="31" t="s">
        <v>278</v>
      </c>
      <c r="P791" s="31" t="s">
        <v>290</v>
      </c>
    </row>
    <row r="792" spans="1:16" ht="19.2" x14ac:dyDescent="0.45">
      <c r="A792" s="27">
        <v>2022</v>
      </c>
      <c r="B792" s="25" t="s">
        <v>214</v>
      </c>
      <c r="C792" s="25">
        <v>2</v>
      </c>
      <c r="D792" s="25" t="s">
        <v>218</v>
      </c>
      <c r="E792" s="25" t="s">
        <v>23</v>
      </c>
      <c r="F792" s="26">
        <v>145000</v>
      </c>
      <c r="G792" s="27" t="s">
        <v>20</v>
      </c>
      <c r="H792" s="26">
        <v>145000</v>
      </c>
      <c r="I792" s="27" t="s">
        <v>21</v>
      </c>
      <c r="J792" s="27" t="s">
        <v>243</v>
      </c>
      <c r="K792" s="28">
        <v>0</v>
      </c>
      <c r="L792" s="27" t="s">
        <v>21</v>
      </c>
      <c r="M792" s="27">
        <f>IF(tbl_subsample[[#This Row],[company_size]]="Small",1,IF(tbl_subsample[[#This Row],[company_size]]="Medium",2,3))</f>
        <v>2</v>
      </c>
      <c r="N792" s="27" t="s">
        <v>242</v>
      </c>
      <c r="O792" s="27" t="s">
        <v>278</v>
      </c>
      <c r="P792" s="27" t="s">
        <v>290</v>
      </c>
    </row>
    <row r="793" spans="1:16" ht="19.2" x14ac:dyDescent="0.45">
      <c r="A793" s="31">
        <v>2022</v>
      </c>
      <c r="B793" s="29" t="s">
        <v>216</v>
      </c>
      <c r="C793" s="29">
        <v>4</v>
      </c>
      <c r="D793" s="29" t="s">
        <v>218</v>
      </c>
      <c r="E793" s="29" t="s">
        <v>37</v>
      </c>
      <c r="F793" s="30">
        <v>145000</v>
      </c>
      <c r="G793" s="31" t="s">
        <v>20</v>
      </c>
      <c r="H793" s="30">
        <v>145000</v>
      </c>
      <c r="I793" s="31" t="s">
        <v>21</v>
      </c>
      <c r="J793" s="31" t="s">
        <v>243</v>
      </c>
      <c r="K793" s="32">
        <v>0</v>
      </c>
      <c r="L793" s="31" t="s">
        <v>21</v>
      </c>
      <c r="M793" s="31">
        <f>IF(tbl_subsample[[#This Row],[company_size]]="Small",1,IF(tbl_subsample[[#This Row],[company_size]]="Medium",2,3))</f>
        <v>2</v>
      </c>
      <c r="N793" s="31" t="s">
        <v>242</v>
      </c>
      <c r="O793" s="31" t="s">
        <v>278</v>
      </c>
      <c r="P793" s="31" t="s">
        <v>290</v>
      </c>
    </row>
    <row r="794" spans="1:16" ht="19.2" x14ac:dyDescent="0.45">
      <c r="A794" s="27">
        <v>2022</v>
      </c>
      <c r="B794" s="25" t="s">
        <v>213</v>
      </c>
      <c r="C794" s="25">
        <v>3</v>
      </c>
      <c r="D794" s="25" t="s">
        <v>218</v>
      </c>
      <c r="E794" s="25" t="s">
        <v>37</v>
      </c>
      <c r="F794" s="26">
        <v>145000</v>
      </c>
      <c r="G794" s="27" t="s">
        <v>20</v>
      </c>
      <c r="H794" s="26">
        <v>145000</v>
      </c>
      <c r="I794" s="27" t="s">
        <v>21</v>
      </c>
      <c r="J794" s="27" t="s">
        <v>243</v>
      </c>
      <c r="K794" s="28">
        <v>0</v>
      </c>
      <c r="L794" s="27" t="s">
        <v>21</v>
      </c>
      <c r="M794" s="27">
        <f>IF(tbl_subsample[[#This Row],[company_size]]="Small",1,IF(tbl_subsample[[#This Row],[company_size]]="Medium",2,3))</f>
        <v>2</v>
      </c>
      <c r="N794" s="27" t="s">
        <v>242</v>
      </c>
      <c r="O794" s="27" t="s">
        <v>278</v>
      </c>
      <c r="P794" s="27" t="s">
        <v>290</v>
      </c>
    </row>
    <row r="795" spans="1:16" ht="19.2" x14ac:dyDescent="0.45">
      <c r="A795" s="31">
        <v>2022</v>
      </c>
      <c r="B795" s="29" t="s">
        <v>213</v>
      </c>
      <c r="C795" s="29">
        <v>3</v>
      </c>
      <c r="D795" s="29" t="s">
        <v>218</v>
      </c>
      <c r="E795" s="29" t="s">
        <v>35</v>
      </c>
      <c r="F795" s="30">
        <v>145000</v>
      </c>
      <c r="G795" s="31" t="s">
        <v>20</v>
      </c>
      <c r="H795" s="30">
        <v>145000</v>
      </c>
      <c r="I795" s="31" t="s">
        <v>21</v>
      </c>
      <c r="J795" s="31" t="s">
        <v>243</v>
      </c>
      <c r="K795" s="32">
        <v>0</v>
      </c>
      <c r="L795" s="31" t="s">
        <v>21</v>
      </c>
      <c r="M795" s="31">
        <f>IF(tbl_subsample[[#This Row],[company_size]]="Small",1,IF(tbl_subsample[[#This Row],[company_size]]="Medium",2,3))</f>
        <v>2</v>
      </c>
      <c r="N795" s="31" t="s">
        <v>242</v>
      </c>
      <c r="O795" s="31" t="s">
        <v>278</v>
      </c>
      <c r="P795" s="31" t="s">
        <v>290</v>
      </c>
    </row>
    <row r="796" spans="1:16" ht="19.2" x14ac:dyDescent="0.45">
      <c r="A796" s="27">
        <v>2022</v>
      </c>
      <c r="B796" s="25" t="s">
        <v>213</v>
      </c>
      <c r="C796" s="25">
        <v>3</v>
      </c>
      <c r="D796" s="25" t="s">
        <v>218</v>
      </c>
      <c r="E796" s="25" t="s">
        <v>23</v>
      </c>
      <c r="F796" s="26">
        <v>145000</v>
      </c>
      <c r="G796" s="27" t="s">
        <v>20</v>
      </c>
      <c r="H796" s="26">
        <v>145000</v>
      </c>
      <c r="I796" s="27" t="s">
        <v>21</v>
      </c>
      <c r="J796" s="27" t="s">
        <v>244</v>
      </c>
      <c r="K796" s="28">
        <v>100</v>
      </c>
      <c r="L796" s="27" t="s">
        <v>21</v>
      </c>
      <c r="M796" s="27">
        <f>IF(tbl_subsample[[#This Row],[company_size]]="Small",1,IF(tbl_subsample[[#This Row],[company_size]]="Medium",2,3))</f>
        <v>2</v>
      </c>
      <c r="N796" s="27" t="s">
        <v>242</v>
      </c>
      <c r="O796" s="27" t="s">
        <v>278</v>
      </c>
      <c r="P796" s="27" t="s">
        <v>290</v>
      </c>
    </row>
    <row r="797" spans="1:16" ht="19.2" x14ac:dyDescent="0.45">
      <c r="A797" s="31">
        <v>2022</v>
      </c>
      <c r="B797" s="29" t="s">
        <v>213</v>
      </c>
      <c r="C797" s="29">
        <v>3</v>
      </c>
      <c r="D797" s="29" t="s">
        <v>218</v>
      </c>
      <c r="E797" s="29" t="s">
        <v>37</v>
      </c>
      <c r="F797" s="30">
        <v>145000</v>
      </c>
      <c r="G797" s="31" t="s">
        <v>20</v>
      </c>
      <c r="H797" s="30">
        <v>145000</v>
      </c>
      <c r="I797" s="31" t="s">
        <v>21</v>
      </c>
      <c r="J797" s="31" t="s">
        <v>243</v>
      </c>
      <c r="K797" s="32">
        <v>0</v>
      </c>
      <c r="L797" s="31" t="s">
        <v>21</v>
      </c>
      <c r="M797" s="31">
        <f>IF(tbl_subsample[[#This Row],[company_size]]="Small",1,IF(tbl_subsample[[#This Row],[company_size]]="Medium",2,3))</f>
        <v>2</v>
      </c>
      <c r="N797" s="31" t="s">
        <v>242</v>
      </c>
      <c r="O797" s="31" t="s">
        <v>278</v>
      </c>
      <c r="P797" s="31" t="s">
        <v>290</v>
      </c>
    </row>
    <row r="798" spans="1:16" ht="19.2" x14ac:dyDescent="0.45">
      <c r="A798" s="27">
        <v>2022</v>
      </c>
      <c r="B798" s="25" t="s">
        <v>214</v>
      </c>
      <c r="C798" s="25">
        <v>2</v>
      </c>
      <c r="D798" s="25" t="s">
        <v>218</v>
      </c>
      <c r="E798" s="25" t="s">
        <v>37</v>
      </c>
      <c r="F798" s="26">
        <v>145000</v>
      </c>
      <c r="G798" s="27" t="s">
        <v>20</v>
      </c>
      <c r="H798" s="26">
        <v>145000</v>
      </c>
      <c r="I798" s="27" t="s">
        <v>21</v>
      </c>
      <c r="J798" s="27" t="s">
        <v>243</v>
      </c>
      <c r="K798" s="28">
        <v>0</v>
      </c>
      <c r="L798" s="27" t="s">
        <v>21</v>
      </c>
      <c r="M798" s="27">
        <f>IF(tbl_subsample[[#This Row],[company_size]]="Small",1,IF(tbl_subsample[[#This Row],[company_size]]="Medium",2,3))</f>
        <v>2</v>
      </c>
      <c r="N798" s="27" t="s">
        <v>242</v>
      </c>
      <c r="O798" s="27" t="s">
        <v>278</v>
      </c>
      <c r="P798" s="27" t="s">
        <v>290</v>
      </c>
    </row>
    <row r="799" spans="1:16" ht="19.2" x14ac:dyDescent="0.45">
      <c r="A799" s="31">
        <v>2022</v>
      </c>
      <c r="B799" s="29" t="s">
        <v>213</v>
      </c>
      <c r="C799" s="29">
        <v>3</v>
      </c>
      <c r="D799" s="29" t="s">
        <v>218</v>
      </c>
      <c r="E799" s="29" t="s">
        <v>37</v>
      </c>
      <c r="F799" s="30">
        <v>145000</v>
      </c>
      <c r="G799" s="31" t="s">
        <v>20</v>
      </c>
      <c r="H799" s="30">
        <v>145000</v>
      </c>
      <c r="I799" s="31" t="s">
        <v>21</v>
      </c>
      <c r="J799" s="31" t="s">
        <v>243</v>
      </c>
      <c r="K799" s="32">
        <v>0</v>
      </c>
      <c r="L799" s="31" t="s">
        <v>21</v>
      </c>
      <c r="M799" s="31">
        <f>IF(tbl_subsample[[#This Row],[company_size]]="Small",1,IF(tbl_subsample[[#This Row],[company_size]]="Medium",2,3))</f>
        <v>2</v>
      </c>
      <c r="N799" s="31" t="s">
        <v>242</v>
      </c>
      <c r="O799" s="31" t="s">
        <v>278</v>
      </c>
      <c r="P799" s="31" t="s">
        <v>290</v>
      </c>
    </row>
    <row r="800" spans="1:16" ht="19.2" x14ac:dyDescent="0.45">
      <c r="A800" s="27">
        <v>2022</v>
      </c>
      <c r="B800" s="25" t="s">
        <v>213</v>
      </c>
      <c r="C800" s="25">
        <v>3</v>
      </c>
      <c r="D800" s="25" t="s">
        <v>218</v>
      </c>
      <c r="E800" s="25" t="s">
        <v>37</v>
      </c>
      <c r="F800" s="26">
        <v>145000</v>
      </c>
      <c r="G800" s="27" t="s">
        <v>20</v>
      </c>
      <c r="H800" s="26">
        <v>145000</v>
      </c>
      <c r="I800" s="27" t="s">
        <v>21</v>
      </c>
      <c r="J800" s="27" t="s">
        <v>244</v>
      </c>
      <c r="K800" s="28">
        <v>100</v>
      </c>
      <c r="L800" s="27" t="s">
        <v>21</v>
      </c>
      <c r="M800" s="27">
        <f>IF(tbl_subsample[[#This Row],[company_size]]="Small",1,IF(tbl_subsample[[#This Row],[company_size]]="Medium",2,3))</f>
        <v>2</v>
      </c>
      <c r="N800" s="27" t="s">
        <v>242</v>
      </c>
      <c r="O800" s="27" t="s">
        <v>278</v>
      </c>
      <c r="P800" s="27" t="s">
        <v>290</v>
      </c>
    </row>
    <row r="801" spans="1:16" ht="19.2" x14ac:dyDescent="0.45">
      <c r="A801" s="31">
        <v>2022</v>
      </c>
      <c r="B801" s="29" t="s">
        <v>214</v>
      </c>
      <c r="C801" s="29">
        <v>2</v>
      </c>
      <c r="D801" s="29" t="s">
        <v>218</v>
      </c>
      <c r="E801" s="29" t="s">
        <v>52</v>
      </c>
      <c r="F801" s="30">
        <v>145000</v>
      </c>
      <c r="G801" s="31" t="s">
        <v>20</v>
      </c>
      <c r="H801" s="30">
        <v>145000</v>
      </c>
      <c r="I801" s="31" t="s">
        <v>21</v>
      </c>
      <c r="J801" s="31" t="s">
        <v>245</v>
      </c>
      <c r="K801" s="32">
        <v>50</v>
      </c>
      <c r="L801" s="31" t="s">
        <v>21</v>
      </c>
      <c r="M801" s="31">
        <f>IF(tbl_subsample[[#This Row],[company_size]]="Small",1,IF(tbl_subsample[[#This Row],[company_size]]="Medium",2,3))</f>
        <v>3</v>
      </c>
      <c r="N801" s="31" t="s">
        <v>240</v>
      </c>
      <c r="O801" s="31" t="s">
        <v>278</v>
      </c>
      <c r="P801" s="31" t="s">
        <v>290</v>
      </c>
    </row>
    <row r="802" spans="1:16" ht="19.2" x14ac:dyDescent="0.45">
      <c r="A802" s="27">
        <v>2022</v>
      </c>
      <c r="B802" s="25" t="s">
        <v>213</v>
      </c>
      <c r="C802" s="25">
        <v>3</v>
      </c>
      <c r="D802" s="25" t="s">
        <v>218</v>
      </c>
      <c r="E802" s="25" t="s">
        <v>37</v>
      </c>
      <c r="F802" s="26">
        <v>145000</v>
      </c>
      <c r="G802" s="27" t="s">
        <v>20</v>
      </c>
      <c r="H802" s="26">
        <v>145000</v>
      </c>
      <c r="I802" s="27" t="s">
        <v>21</v>
      </c>
      <c r="J802" s="27" t="s">
        <v>244</v>
      </c>
      <c r="K802" s="28">
        <v>100</v>
      </c>
      <c r="L802" s="27" t="s">
        <v>21</v>
      </c>
      <c r="M802" s="27">
        <f>IF(tbl_subsample[[#This Row],[company_size]]="Small",1,IF(tbl_subsample[[#This Row],[company_size]]="Medium",2,3))</f>
        <v>2</v>
      </c>
      <c r="N802" s="27" t="s">
        <v>242</v>
      </c>
      <c r="O802" s="27" t="s">
        <v>278</v>
      </c>
      <c r="P802" s="27" t="s">
        <v>290</v>
      </c>
    </row>
    <row r="803" spans="1:16" ht="19.2" x14ac:dyDescent="0.45">
      <c r="A803" s="31">
        <v>2022</v>
      </c>
      <c r="B803" s="29" t="s">
        <v>213</v>
      </c>
      <c r="C803" s="29">
        <v>3</v>
      </c>
      <c r="D803" s="29" t="s">
        <v>218</v>
      </c>
      <c r="E803" s="29" t="s">
        <v>55</v>
      </c>
      <c r="F803" s="30">
        <v>145000</v>
      </c>
      <c r="G803" s="31" t="s">
        <v>20</v>
      </c>
      <c r="H803" s="30">
        <v>145000</v>
      </c>
      <c r="I803" s="31" t="s">
        <v>21</v>
      </c>
      <c r="J803" s="31" t="s">
        <v>244</v>
      </c>
      <c r="K803" s="32">
        <v>100</v>
      </c>
      <c r="L803" s="31" t="s">
        <v>21</v>
      </c>
      <c r="M803" s="31">
        <f>IF(tbl_subsample[[#This Row],[company_size]]="Small",1,IF(tbl_subsample[[#This Row],[company_size]]="Medium",2,3))</f>
        <v>2</v>
      </c>
      <c r="N803" s="31" t="s">
        <v>242</v>
      </c>
      <c r="O803" s="31" t="s">
        <v>278</v>
      </c>
      <c r="P803" s="31" t="s">
        <v>290</v>
      </c>
    </row>
    <row r="804" spans="1:16" ht="19.2" x14ac:dyDescent="0.45">
      <c r="A804" s="27">
        <v>2022</v>
      </c>
      <c r="B804" s="25" t="s">
        <v>213</v>
      </c>
      <c r="C804" s="25">
        <v>3</v>
      </c>
      <c r="D804" s="25" t="s">
        <v>218</v>
      </c>
      <c r="E804" s="25" t="s">
        <v>37</v>
      </c>
      <c r="F804" s="26">
        <v>145000</v>
      </c>
      <c r="G804" s="27" t="s">
        <v>20</v>
      </c>
      <c r="H804" s="26">
        <v>145000</v>
      </c>
      <c r="I804" s="27" t="s">
        <v>21</v>
      </c>
      <c r="J804" s="27" t="s">
        <v>244</v>
      </c>
      <c r="K804" s="28">
        <v>100</v>
      </c>
      <c r="L804" s="27" t="s">
        <v>21</v>
      </c>
      <c r="M804" s="27">
        <f>IF(tbl_subsample[[#This Row],[company_size]]="Small",1,IF(tbl_subsample[[#This Row],[company_size]]="Medium",2,3))</f>
        <v>2</v>
      </c>
      <c r="N804" s="27" t="s">
        <v>242</v>
      </c>
      <c r="O804" s="27" t="s">
        <v>278</v>
      </c>
      <c r="P804" s="27" t="s">
        <v>290</v>
      </c>
    </row>
    <row r="805" spans="1:16" ht="19.2" x14ac:dyDescent="0.45">
      <c r="A805" s="31">
        <v>2022</v>
      </c>
      <c r="B805" s="29" t="s">
        <v>213</v>
      </c>
      <c r="C805" s="29">
        <v>3</v>
      </c>
      <c r="D805" s="29" t="s">
        <v>218</v>
      </c>
      <c r="E805" s="29" t="s">
        <v>45</v>
      </c>
      <c r="F805" s="30">
        <v>144854</v>
      </c>
      <c r="G805" s="31" t="s">
        <v>20</v>
      </c>
      <c r="H805" s="30">
        <v>144854</v>
      </c>
      <c r="I805" s="31" t="s">
        <v>21</v>
      </c>
      <c r="J805" s="31" t="s">
        <v>244</v>
      </c>
      <c r="K805" s="32">
        <v>100</v>
      </c>
      <c r="L805" s="31" t="s">
        <v>21</v>
      </c>
      <c r="M805" s="31">
        <f>IF(tbl_subsample[[#This Row],[company_size]]="Small",1,IF(tbl_subsample[[#This Row],[company_size]]="Medium",2,3))</f>
        <v>2</v>
      </c>
      <c r="N805" s="31" t="s">
        <v>242</v>
      </c>
      <c r="O805" s="31" t="s">
        <v>278</v>
      </c>
      <c r="P805" s="31" t="s">
        <v>290</v>
      </c>
    </row>
    <row r="806" spans="1:16" ht="19.2" x14ac:dyDescent="0.45">
      <c r="A806" s="27">
        <v>2022</v>
      </c>
      <c r="B806" s="25" t="s">
        <v>213</v>
      </c>
      <c r="C806" s="25">
        <v>3</v>
      </c>
      <c r="D806" s="25" t="s">
        <v>218</v>
      </c>
      <c r="E806" s="25" t="s">
        <v>45</v>
      </c>
      <c r="F806" s="26">
        <v>144854</v>
      </c>
      <c r="G806" s="27" t="s">
        <v>20</v>
      </c>
      <c r="H806" s="26">
        <v>144854</v>
      </c>
      <c r="I806" s="27" t="s">
        <v>21</v>
      </c>
      <c r="J806" s="27" t="s">
        <v>244</v>
      </c>
      <c r="K806" s="28">
        <v>100</v>
      </c>
      <c r="L806" s="27" t="s">
        <v>21</v>
      </c>
      <c r="M806" s="27">
        <f>IF(tbl_subsample[[#This Row],[company_size]]="Small",1,IF(tbl_subsample[[#This Row],[company_size]]="Medium",2,3))</f>
        <v>2</v>
      </c>
      <c r="N806" s="27" t="s">
        <v>242</v>
      </c>
      <c r="O806" s="27" t="s">
        <v>278</v>
      </c>
      <c r="P806" s="27" t="s">
        <v>290</v>
      </c>
    </row>
    <row r="807" spans="1:16" ht="19.2" x14ac:dyDescent="0.45">
      <c r="A807" s="31">
        <v>2022</v>
      </c>
      <c r="B807" s="29" t="s">
        <v>214</v>
      </c>
      <c r="C807" s="29">
        <v>2</v>
      </c>
      <c r="D807" s="29" t="s">
        <v>218</v>
      </c>
      <c r="E807" s="29" t="s">
        <v>23</v>
      </c>
      <c r="F807" s="30">
        <v>144200</v>
      </c>
      <c r="G807" s="31" t="s">
        <v>20</v>
      </c>
      <c r="H807" s="30">
        <v>144200</v>
      </c>
      <c r="I807" s="31" t="s">
        <v>21</v>
      </c>
      <c r="J807" s="31" t="s">
        <v>244</v>
      </c>
      <c r="K807" s="32">
        <v>100</v>
      </c>
      <c r="L807" s="31" t="s">
        <v>21</v>
      </c>
      <c r="M807" s="31">
        <f>IF(tbl_subsample[[#This Row],[company_size]]="Small",1,IF(tbl_subsample[[#This Row],[company_size]]="Medium",2,3))</f>
        <v>2</v>
      </c>
      <c r="N807" s="31" t="s">
        <v>242</v>
      </c>
      <c r="O807" s="31" t="s">
        <v>278</v>
      </c>
      <c r="P807" s="31" t="s">
        <v>290</v>
      </c>
    </row>
    <row r="808" spans="1:16" ht="19.2" x14ac:dyDescent="0.45">
      <c r="A808" s="27">
        <v>2022</v>
      </c>
      <c r="B808" s="25" t="s">
        <v>213</v>
      </c>
      <c r="C808" s="25">
        <v>3</v>
      </c>
      <c r="D808" s="25" t="s">
        <v>218</v>
      </c>
      <c r="E808" s="25" t="s">
        <v>27</v>
      </c>
      <c r="F808" s="26">
        <v>144100</v>
      </c>
      <c r="G808" s="27" t="s">
        <v>20</v>
      </c>
      <c r="H808" s="26">
        <v>144100</v>
      </c>
      <c r="I808" s="27" t="s">
        <v>21</v>
      </c>
      <c r="J808" s="27" t="s">
        <v>243</v>
      </c>
      <c r="K808" s="28">
        <v>0</v>
      </c>
      <c r="L808" s="27" t="s">
        <v>21</v>
      </c>
      <c r="M808" s="27">
        <f>IF(tbl_subsample[[#This Row],[company_size]]="Small",1,IF(tbl_subsample[[#This Row],[company_size]]="Medium",2,3))</f>
        <v>2</v>
      </c>
      <c r="N808" s="27" t="s">
        <v>242</v>
      </c>
      <c r="O808" s="27" t="s">
        <v>278</v>
      </c>
      <c r="P808" s="27" t="s">
        <v>290</v>
      </c>
    </row>
    <row r="809" spans="1:16" ht="19.2" x14ac:dyDescent="0.45">
      <c r="A809" s="31">
        <v>2022</v>
      </c>
      <c r="B809" s="29" t="s">
        <v>214</v>
      </c>
      <c r="C809" s="29">
        <v>2</v>
      </c>
      <c r="D809" s="29" t="s">
        <v>218</v>
      </c>
      <c r="E809" s="29" t="s">
        <v>27</v>
      </c>
      <c r="F809" s="30">
        <v>144100</v>
      </c>
      <c r="G809" s="31" t="s">
        <v>20</v>
      </c>
      <c r="H809" s="30">
        <v>144100</v>
      </c>
      <c r="I809" s="31" t="s">
        <v>21</v>
      </c>
      <c r="J809" s="31" t="s">
        <v>243</v>
      </c>
      <c r="K809" s="32">
        <v>0</v>
      </c>
      <c r="L809" s="31" t="s">
        <v>21</v>
      </c>
      <c r="M809" s="31">
        <f>IF(tbl_subsample[[#This Row],[company_size]]="Small",1,IF(tbl_subsample[[#This Row],[company_size]]="Medium",2,3))</f>
        <v>2</v>
      </c>
      <c r="N809" s="31" t="s">
        <v>242</v>
      </c>
      <c r="O809" s="31" t="s">
        <v>278</v>
      </c>
      <c r="P809" s="31" t="s">
        <v>290</v>
      </c>
    </row>
    <row r="810" spans="1:16" ht="19.2" x14ac:dyDescent="0.45">
      <c r="A810" s="27">
        <v>2022</v>
      </c>
      <c r="B810" s="25" t="s">
        <v>213</v>
      </c>
      <c r="C810" s="25">
        <v>3</v>
      </c>
      <c r="D810" s="25" t="s">
        <v>218</v>
      </c>
      <c r="E810" s="25" t="s">
        <v>37</v>
      </c>
      <c r="F810" s="26">
        <v>144000</v>
      </c>
      <c r="G810" s="27" t="s">
        <v>20</v>
      </c>
      <c r="H810" s="26">
        <v>144000</v>
      </c>
      <c r="I810" s="27" t="s">
        <v>21</v>
      </c>
      <c r="J810" s="27" t="s">
        <v>244</v>
      </c>
      <c r="K810" s="28">
        <v>100</v>
      </c>
      <c r="L810" s="27" t="s">
        <v>21</v>
      </c>
      <c r="M810" s="27">
        <f>IF(tbl_subsample[[#This Row],[company_size]]="Small",1,IF(tbl_subsample[[#This Row],[company_size]]="Medium",2,3))</f>
        <v>2</v>
      </c>
      <c r="N810" s="27" t="s">
        <v>242</v>
      </c>
      <c r="O810" s="27" t="s">
        <v>278</v>
      </c>
      <c r="P810" s="27" t="s">
        <v>290</v>
      </c>
    </row>
    <row r="811" spans="1:16" ht="19.2" x14ac:dyDescent="0.45">
      <c r="A811" s="31">
        <v>2022</v>
      </c>
      <c r="B811" s="29" t="s">
        <v>213</v>
      </c>
      <c r="C811" s="29">
        <v>3</v>
      </c>
      <c r="D811" s="29" t="s">
        <v>218</v>
      </c>
      <c r="E811" s="29" t="s">
        <v>37</v>
      </c>
      <c r="F811" s="30">
        <v>144000</v>
      </c>
      <c r="G811" s="31" t="s">
        <v>20</v>
      </c>
      <c r="H811" s="30">
        <v>144000</v>
      </c>
      <c r="I811" s="31" t="s">
        <v>21</v>
      </c>
      <c r="J811" s="31" t="s">
        <v>244</v>
      </c>
      <c r="K811" s="32">
        <v>100</v>
      </c>
      <c r="L811" s="31" t="s">
        <v>21</v>
      </c>
      <c r="M811" s="31">
        <f>IF(tbl_subsample[[#This Row],[company_size]]="Small",1,IF(tbl_subsample[[#This Row],[company_size]]="Medium",2,3))</f>
        <v>2</v>
      </c>
      <c r="N811" s="31" t="s">
        <v>242</v>
      </c>
      <c r="O811" s="31" t="s">
        <v>278</v>
      </c>
      <c r="P811" s="31" t="s">
        <v>290</v>
      </c>
    </row>
    <row r="812" spans="1:16" ht="19.2" x14ac:dyDescent="0.45">
      <c r="A812" s="27">
        <v>2022</v>
      </c>
      <c r="B812" s="25" t="s">
        <v>213</v>
      </c>
      <c r="C812" s="25">
        <v>3</v>
      </c>
      <c r="D812" s="25" t="s">
        <v>218</v>
      </c>
      <c r="E812" s="25" t="s">
        <v>37</v>
      </c>
      <c r="F812" s="26">
        <v>144000</v>
      </c>
      <c r="G812" s="27" t="s">
        <v>20</v>
      </c>
      <c r="H812" s="26">
        <v>144000</v>
      </c>
      <c r="I812" s="27" t="s">
        <v>21</v>
      </c>
      <c r="J812" s="27" t="s">
        <v>244</v>
      </c>
      <c r="K812" s="28">
        <v>100</v>
      </c>
      <c r="L812" s="27" t="s">
        <v>21</v>
      </c>
      <c r="M812" s="27">
        <f>IF(tbl_subsample[[#This Row],[company_size]]="Small",1,IF(tbl_subsample[[#This Row],[company_size]]="Medium",2,3))</f>
        <v>2</v>
      </c>
      <c r="N812" s="27" t="s">
        <v>242</v>
      </c>
      <c r="O812" s="27" t="s">
        <v>278</v>
      </c>
      <c r="P812" s="27" t="s">
        <v>290</v>
      </c>
    </row>
    <row r="813" spans="1:16" ht="19.2" x14ac:dyDescent="0.45">
      <c r="A813" s="31">
        <v>2022</v>
      </c>
      <c r="B813" s="29" t="s">
        <v>213</v>
      </c>
      <c r="C813" s="29">
        <v>3</v>
      </c>
      <c r="D813" s="29" t="s">
        <v>218</v>
      </c>
      <c r="E813" s="29" t="s">
        <v>23</v>
      </c>
      <c r="F813" s="30">
        <v>144000</v>
      </c>
      <c r="G813" s="31" t="s">
        <v>20</v>
      </c>
      <c r="H813" s="30">
        <v>144000</v>
      </c>
      <c r="I813" s="31" t="s">
        <v>21</v>
      </c>
      <c r="J813" s="31" t="s">
        <v>243</v>
      </c>
      <c r="K813" s="32">
        <v>0</v>
      </c>
      <c r="L813" s="31" t="s">
        <v>21</v>
      </c>
      <c r="M813" s="31">
        <f>IF(tbl_subsample[[#This Row],[company_size]]="Small",1,IF(tbl_subsample[[#This Row],[company_size]]="Medium",2,3))</f>
        <v>3</v>
      </c>
      <c r="N813" s="31" t="s">
        <v>240</v>
      </c>
      <c r="O813" s="31" t="s">
        <v>278</v>
      </c>
      <c r="P813" s="31" t="s">
        <v>290</v>
      </c>
    </row>
    <row r="814" spans="1:16" ht="19.2" x14ac:dyDescent="0.45">
      <c r="A814" s="27">
        <v>2022</v>
      </c>
      <c r="B814" s="25" t="s">
        <v>213</v>
      </c>
      <c r="C814" s="25">
        <v>3</v>
      </c>
      <c r="D814" s="25" t="s">
        <v>218</v>
      </c>
      <c r="E814" s="25" t="s">
        <v>23</v>
      </c>
      <c r="F814" s="26">
        <v>144000</v>
      </c>
      <c r="G814" s="27" t="s">
        <v>20</v>
      </c>
      <c r="H814" s="26">
        <v>144000</v>
      </c>
      <c r="I814" s="27" t="s">
        <v>21</v>
      </c>
      <c r="J814" s="27" t="s">
        <v>243</v>
      </c>
      <c r="K814" s="28">
        <v>0</v>
      </c>
      <c r="L814" s="27" t="s">
        <v>21</v>
      </c>
      <c r="M814" s="27">
        <f>IF(tbl_subsample[[#This Row],[company_size]]="Small",1,IF(tbl_subsample[[#This Row],[company_size]]="Medium",2,3))</f>
        <v>2</v>
      </c>
      <c r="N814" s="27" t="s">
        <v>242</v>
      </c>
      <c r="O814" s="27" t="s">
        <v>278</v>
      </c>
      <c r="P814" s="27" t="s">
        <v>290</v>
      </c>
    </row>
    <row r="815" spans="1:16" ht="19.2" x14ac:dyDescent="0.45">
      <c r="A815" s="31">
        <v>2022</v>
      </c>
      <c r="B815" s="29" t="s">
        <v>213</v>
      </c>
      <c r="C815" s="29">
        <v>3</v>
      </c>
      <c r="D815" s="29" t="s">
        <v>218</v>
      </c>
      <c r="E815" s="29" t="s">
        <v>23</v>
      </c>
      <c r="F815" s="30">
        <v>144000</v>
      </c>
      <c r="G815" s="31" t="s">
        <v>20</v>
      </c>
      <c r="H815" s="30">
        <v>144000</v>
      </c>
      <c r="I815" s="31" t="s">
        <v>21</v>
      </c>
      <c r="J815" s="31" t="s">
        <v>244</v>
      </c>
      <c r="K815" s="32">
        <v>100</v>
      </c>
      <c r="L815" s="31" t="s">
        <v>21</v>
      </c>
      <c r="M815" s="31">
        <f>IF(tbl_subsample[[#This Row],[company_size]]="Small",1,IF(tbl_subsample[[#This Row],[company_size]]="Medium",2,3))</f>
        <v>2</v>
      </c>
      <c r="N815" s="31" t="s">
        <v>242</v>
      </c>
      <c r="O815" s="31" t="s">
        <v>278</v>
      </c>
      <c r="P815" s="31" t="s">
        <v>290</v>
      </c>
    </row>
    <row r="816" spans="1:16" ht="19.2" x14ac:dyDescent="0.45">
      <c r="A816" s="27">
        <v>2022</v>
      </c>
      <c r="B816" s="25" t="s">
        <v>213</v>
      </c>
      <c r="C816" s="25">
        <v>3</v>
      </c>
      <c r="D816" s="25" t="s">
        <v>218</v>
      </c>
      <c r="E816" s="25" t="s">
        <v>23</v>
      </c>
      <c r="F816" s="26">
        <v>144000</v>
      </c>
      <c r="G816" s="27" t="s">
        <v>20</v>
      </c>
      <c r="H816" s="26">
        <v>144000</v>
      </c>
      <c r="I816" s="27" t="s">
        <v>21</v>
      </c>
      <c r="J816" s="27" t="s">
        <v>243</v>
      </c>
      <c r="K816" s="28">
        <v>0</v>
      </c>
      <c r="L816" s="27" t="s">
        <v>21</v>
      </c>
      <c r="M816" s="27">
        <f>IF(tbl_subsample[[#This Row],[company_size]]="Small",1,IF(tbl_subsample[[#This Row],[company_size]]="Medium",2,3))</f>
        <v>3</v>
      </c>
      <c r="N816" s="27" t="s">
        <v>240</v>
      </c>
      <c r="O816" s="27" t="s">
        <v>278</v>
      </c>
      <c r="P816" s="27" t="s">
        <v>290</v>
      </c>
    </row>
    <row r="817" spans="1:16" ht="19.2" x14ac:dyDescent="0.45">
      <c r="A817" s="31">
        <v>2022</v>
      </c>
      <c r="B817" s="29" t="s">
        <v>213</v>
      </c>
      <c r="C817" s="29">
        <v>3</v>
      </c>
      <c r="D817" s="29" t="s">
        <v>218</v>
      </c>
      <c r="E817" s="29" t="s">
        <v>27</v>
      </c>
      <c r="F817" s="30">
        <v>144000</v>
      </c>
      <c r="G817" s="31" t="s">
        <v>20</v>
      </c>
      <c r="H817" s="30">
        <v>144000</v>
      </c>
      <c r="I817" s="31" t="s">
        <v>21</v>
      </c>
      <c r="J817" s="31" t="s">
        <v>244</v>
      </c>
      <c r="K817" s="32">
        <v>100</v>
      </c>
      <c r="L817" s="31" t="s">
        <v>21</v>
      </c>
      <c r="M817" s="31">
        <f>IF(tbl_subsample[[#This Row],[company_size]]="Small",1,IF(tbl_subsample[[#This Row],[company_size]]="Medium",2,3))</f>
        <v>2</v>
      </c>
      <c r="N817" s="31" t="s">
        <v>242</v>
      </c>
      <c r="O817" s="31" t="s">
        <v>278</v>
      </c>
      <c r="P817" s="31" t="s">
        <v>290</v>
      </c>
    </row>
    <row r="818" spans="1:16" ht="19.2" x14ac:dyDescent="0.45">
      <c r="A818" s="27">
        <v>2022</v>
      </c>
      <c r="B818" s="25" t="s">
        <v>213</v>
      </c>
      <c r="C818" s="25">
        <v>3</v>
      </c>
      <c r="D818" s="25" t="s">
        <v>218</v>
      </c>
      <c r="E818" s="25" t="s">
        <v>81</v>
      </c>
      <c r="F818" s="26">
        <v>144000</v>
      </c>
      <c r="G818" s="27" t="s">
        <v>20</v>
      </c>
      <c r="H818" s="26">
        <v>144000</v>
      </c>
      <c r="I818" s="27" t="s">
        <v>21</v>
      </c>
      <c r="J818" s="27" t="s">
        <v>243</v>
      </c>
      <c r="K818" s="28">
        <v>0</v>
      </c>
      <c r="L818" s="27" t="s">
        <v>21</v>
      </c>
      <c r="M818" s="27">
        <f>IF(tbl_subsample[[#This Row],[company_size]]="Small",1,IF(tbl_subsample[[#This Row],[company_size]]="Medium",2,3))</f>
        <v>2</v>
      </c>
      <c r="N818" s="27" t="s">
        <v>242</v>
      </c>
      <c r="O818" s="27" t="s">
        <v>278</v>
      </c>
      <c r="P818" s="27" t="s">
        <v>290</v>
      </c>
    </row>
    <row r="819" spans="1:16" ht="19.2" x14ac:dyDescent="0.45">
      <c r="A819" s="31">
        <v>2022</v>
      </c>
      <c r="B819" s="29" t="s">
        <v>213</v>
      </c>
      <c r="C819" s="29">
        <v>3</v>
      </c>
      <c r="D819" s="29" t="s">
        <v>218</v>
      </c>
      <c r="E819" s="29" t="s">
        <v>23</v>
      </c>
      <c r="F819" s="30">
        <v>144000</v>
      </c>
      <c r="G819" s="31" t="s">
        <v>20</v>
      </c>
      <c r="H819" s="30">
        <v>144000</v>
      </c>
      <c r="I819" s="31" t="s">
        <v>21</v>
      </c>
      <c r="J819" s="31" t="s">
        <v>244</v>
      </c>
      <c r="K819" s="32">
        <v>100</v>
      </c>
      <c r="L819" s="31" t="s">
        <v>21</v>
      </c>
      <c r="M819" s="31">
        <f>IF(tbl_subsample[[#This Row],[company_size]]="Small",1,IF(tbl_subsample[[#This Row],[company_size]]="Medium",2,3))</f>
        <v>2</v>
      </c>
      <c r="N819" s="31" t="s">
        <v>242</v>
      </c>
      <c r="O819" s="31" t="s">
        <v>278</v>
      </c>
      <c r="P819" s="31" t="s">
        <v>290</v>
      </c>
    </row>
    <row r="820" spans="1:16" ht="19.2" x14ac:dyDescent="0.45">
      <c r="A820" s="27">
        <v>2022</v>
      </c>
      <c r="B820" s="25" t="s">
        <v>213</v>
      </c>
      <c r="C820" s="25">
        <v>3</v>
      </c>
      <c r="D820" s="25" t="s">
        <v>218</v>
      </c>
      <c r="E820" s="25" t="s">
        <v>52</v>
      </c>
      <c r="F820" s="26">
        <v>144000</v>
      </c>
      <c r="G820" s="27" t="s">
        <v>20</v>
      </c>
      <c r="H820" s="26">
        <v>144000</v>
      </c>
      <c r="I820" s="27" t="s">
        <v>21</v>
      </c>
      <c r="J820" s="27" t="s">
        <v>245</v>
      </c>
      <c r="K820" s="28">
        <v>50</v>
      </c>
      <c r="L820" s="27" t="s">
        <v>21</v>
      </c>
      <c r="M820" s="27">
        <f>IF(tbl_subsample[[#This Row],[company_size]]="Small",1,IF(tbl_subsample[[#This Row],[company_size]]="Medium",2,3))</f>
        <v>3</v>
      </c>
      <c r="N820" s="27" t="s">
        <v>240</v>
      </c>
      <c r="O820" s="27" t="s">
        <v>278</v>
      </c>
      <c r="P820" s="27" t="s">
        <v>290</v>
      </c>
    </row>
    <row r="821" spans="1:16" ht="19.2" x14ac:dyDescent="0.45">
      <c r="A821" s="31">
        <v>2022</v>
      </c>
      <c r="B821" s="29" t="s">
        <v>213</v>
      </c>
      <c r="C821" s="29">
        <v>3</v>
      </c>
      <c r="D821" s="29" t="s">
        <v>218</v>
      </c>
      <c r="E821" s="29" t="s">
        <v>26</v>
      </c>
      <c r="F821" s="30">
        <v>142800</v>
      </c>
      <c r="G821" s="31" t="s">
        <v>20</v>
      </c>
      <c r="H821" s="30">
        <v>142800</v>
      </c>
      <c r="I821" s="31" t="s">
        <v>21</v>
      </c>
      <c r="J821" s="31" t="s">
        <v>244</v>
      </c>
      <c r="K821" s="32">
        <v>100</v>
      </c>
      <c r="L821" s="31" t="s">
        <v>21</v>
      </c>
      <c r="M821" s="31">
        <f>IF(tbl_subsample[[#This Row],[company_size]]="Small",1,IF(tbl_subsample[[#This Row],[company_size]]="Medium",2,3))</f>
        <v>2</v>
      </c>
      <c r="N821" s="31" t="s">
        <v>242</v>
      </c>
      <c r="O821" s="31" t="s">
        <v>278</v>
      </c>
      <c r="P821" s="31" t="s">
        <v>290</v>
      </c>
    </row>
    <row r="822" spans="1:16" ht="19.2" x14ac:dyDescent="0.45">
      <c r="A822" s="27">
        <v>2022</v>
      </c>
      <c r="B822" s="25" t="s">
        <v>213</v>
      </c>
      <c r="C822" s="25">
        <v>3</v>
      </c>
      <c r="D822" s="25" t="s">
        <v>218</v>
      </c>
      <c r="E822" s="25" t="s">
        <v>35</v>
      </c>
      <c r="F822" s="26">
        <v>142200</v>
      </c>
      <c r="G822" s="27" t="s">
        <v>20</v>
      </c>
      <c r="H822" s="26">
        <v>142200</v>
      </c>
      <c r="I822" s="27" t="s">
        <v>21</v>
      </c>
      <c r="J822" s="27" t="s">
        <v>243</v>
      </c>
      <c r="K822" s="28">
        <v>0</v>
      </c>
      <c r="L822" s="27" t="s">
        <v>21</v>
      </c>
      <c r="M822" s="27">
        <f>IF(tbl_subsample[[#This Row],[company_size]]="Small",1,IF(tbl_subsample[[#This Row],[company_size]]="Medium",2,3))</f>
        <v>2</v>
      </c>
      <c r="N822" s="27" t="s">
        <v>242</v>
      </c>
      <c r="O822" s="27" t="s">
        <v>278</v>
      </c>
      <c r="P822" s="27" t="s">
        <v>290</v>
      </c>
    </row>
    <row r="823" spans="1:16" ht="19.2" x14ac:dyDescent="0.45">
      <c r="A823" s="31">
        <v>2022</v>
      </c>
      <c r="B823" s="29" t="s">
        <v>213</v>
      </c>
      <c r="C823" s="29">
        <v>3</v>
      </c>
      <c r="D823" s="29" t="s">
        <v>218</v>
      </c>
      <c r="E823" s="29" t="s">
        <v>35</v>
      </c>
      <c r="F823" s="30">
        <v>142200</v>
      </c>
      <c r="G823" s="31" t="s">
        <v>20</v>
      </c>
      <c r="H823" s="30">
        <v>142200</v>
      </c>
      <c r="I823" s="31" t="s">
        <v>21</v>
      </c>
      <c r="J823" s="31" t="s">
        <v>243</v>
      </c>
      <c r="K823" s="32">
        <v>0</v>
      </c>
      <c r="L823" s="31" t="s">
        <v>21</v>
      </c>
      <c r="M823" s="31">
        <f>IF(tbl_subsample[[#This Row],[company_size]]="Small",1,IF(tbl_subsample[[#This Row],[company_size]]="Medium",2,3))</f>
        <v>2</v>
      </c>
      <c r="N823" s="31" t="s">
        <v>242</v>
      </c>
      <c r="O823" s="31" t="s">
        <v>278</v>
      </c>
      <c r="P823" s="31" t="s">
        <v>290</v>
      </c>
    </row>
    <row r="824" spans="1:16" ht="19.2" x14ac:dyDescent="0.45">
      <c r="A824" s="27">
        <v>2022</v>
      </c>
      <c r="B824" s="25" t="s">
        <v>213</v>
      </c>
      <c r="C824" s="25">
        <v>3</v>
      </c>
      <c r="D824" s="25" t="s">
        <v>218</v>
      </c>
      <c r="E824" s="25" t="s">
        <v>35</v>
      </c>
      <c r="F824" s="26">
        <v>142200</v>
      </c>
      <c r="G824" s="27" t="s">
        <v>20</v>
      </c>
      <c r="H824" s="26">
        <v>142200</v>
      </c>
      <c r="I824" s="27" t="s">
        <v>21</v>
      </c>
      <c r="J824" s="27" t="s">
        <v>243</v>
      </c>
      <c r="K824" s="28">
        <v>0</v>
      </c>
      <c r="L824" s="27" t="s">
        <v>21</v>
      </c>
      <c r="M824" s="27">
        <f>IF(tbl_subsample[[#This Row],[company_size]]="Small",1,IF(tbl_subsample[[#This Row],[company_size]]="Medium",2,3))</f>
        <v>2</v>
      </c>
      <c r="N824" s="27" t="s">
        <v>242</v>
      </c>
      <c r="O824" s="27" t="s">
        <v>278</v>
      </c>
      <c r="P824" s="27" t="s">
        <v>290</v>
      </c>
    </row>
    <row r="825" spans="1:16" ht="19.2" x14ac:dyDescent="0.45">
      <c r="A825" s="31">
        <v>2022</v>
      </c>
      <c r="B825" s="29" t="s">
        <v>213</v>
      </c>
      <c r="C825" s="29">
        <v>3</v>
      </c>
      <c r="D825" s="29" t="s">
        <v>218</v>
      </c>
      <c r="E825" s="29" t="s">
        <v>35</v>
      </c>
      <c r="F825" s="30">
        <v>142200</v>
      </c>
      <c r="G825" s="31" t="s">
        <v>20</v>
      </c>
      <c r="H825" s="30">
        <v>142200</v>
      </c>
      <c r="I825" s="31" t="s">
        <v>21</v>
      </c>
      <c r="J825" s="31" t="s">
        <v>243</v>
      </c>
      <c r="K825" s="32">
        <v>0</v>
      </c>
      <c r="L825" s="31" t="s">
        <v>21</v>
      </c>
      <c r="M825" s="31">
        <f>IF(tbl_subsample[[#This Row],[company_size]]="Small",1,IF(tbl_subsample[[#This Row],[company_size]]="Medium",2,3))</f>
        <v>2</v>
      </c>
      <c r="N825" s="31" t="s">
        <v>242</v>
      </c>
      <c r="O825" s="31" t="s">
        <v>278</v>
      </c>
      <c r="P825" s="31" t="s">
        <v>290</v>
      </c>
    </row>
    <row r="826" spans="1:16" ht="19.2" x14ac:dyDescent="0.45">
      <c r="A826" s="27">
        <v>2022</v>
      </c>
      <c r="B826" s="25" t="s">
        <v>213</v>
      </c>
      <c r="C826" s="25">
        <v>3</v>
      </c>
      <c r="D826" s="25" t="s">
        <v>218</v>
      </c>
      <c r="E826" s="25" t="s">
        <v>35</v>
      </c>
      <c r="F826" s="26">
        <v>142200</v>
      </c>
      <c r="G826" s="27" t="s">
        <v>20</v>
      </c>
      <c r="H826" s="26">
        <v>142200</v>
      </c>
      <c r="I826" s="27" t="s">
        <v>21</v>
      </c>
      <c r="J826" s="27" t="s">
        <v>243</v>
      </c>
      <c r="K826" s="28">
        <v>0</v>
      </c>
      <c r="L826" s="27" t="s">
        <v>21</v>
      </c>
      <c r="M826" s="27">
        <f>IF(tbl_subsample[[#This Row],[company_size]]="Small",1,IF(tbl_subsample[[#This Row],[company_size]]="Medium",2,3))</f>
        <v>2</v>
      </c>
      <c r="N826" s="27" t="s">
        <v>242</v>
      </c>
      <c r="O826" s="27" t="s">
        <v>278</v>
      </c>
      <c r="P826" s="27" t="s">
        <v>290</v>
      </c>
    </row>
    <row r="827" spans="1:16" ht="19.2" x14ac:dyDescent="0.45">
      <c r="A827" s="31">
        <v>2022</v>
      </c>
      <c r="B827" s="29" t="s">
        <v>213</v>
      </c>
      <c r="C827" s="29">
        <v>3</v>
      </c>
      <c r="D827" s="29" t="s">
        <v>218</v>
      </c>
      <c r="E827" s="29" t="s">
        <v>35</v>
      </c>
      <c r="F827" s="30">
        <v>142200</v>
      </c>
      <c r="G827" s="31" t="s">
        <v>20</v>
      </c>
      <c r="H827" s="30">
        <v>142200</v>
      </c>
      <c r="I827" s="31" t="s">
        <v>21</v>
      </c>
      <c r="J827" s="31" t="s">
        <v>243</v>
      </c>
      <c r="K827" s="32">
        <v>0</v>
      </c>
      <c r="L827" s="31" t="s">
        <v>21</v>
      </c>
      <c r="M827" s="31">
        <f>IF(tbl_subsample[[#This Row],[company_size]]="Small",1,IF(tbl_subsample[[#This Row],[company_size]]="Medium",2,3))</f>
        <v>2</v>
      </c>
      <c r="N827" s="31" t="s">
        <v>242</v>
      </c>
      <c r="O827" s="31" t="s">
        <v>278</v>
      </c>
      <c r="P827" s="31" t="s">
        <v>290</v>
      </c>
    </row>
    <row r="828" spans="1:16" ht="19.2" x14ac:dyDescent="0.45">
      <c r="A828" s="27">
        <v>2022</v>
      </c>
      <c r="B828" s="25" t="s">
        <v>213</v>
      </c>
      <c r="C828" s="25">
        <v>3</v>
      </c>
      <c r="D828" s="25" t="s">
        <v>218</v>
      </c>
      <c r="E828" s="25" t="s">
        <v>37</v>
      </c>
      <c r="F828" s="26">
        <v>142127</v>
      </c>
      <c r="G828" s="27" t="s">
        <v>20</v>
      </c>
      <c r="H828" s="26">
        <v>142127</v>
      </c>
      <c r="I828" s="27" t="s">
        <v>21</v>
      </c>
      <c r="J828" s="27" t="s">
        <v>244</v>
      </c>
      <c r="K828" s="28">
        <v>100</v>
      </c>
      <c r="L828" s="27" t="s">
        <v>21</v>
      </c>
      <c r="M828" s="27">
        <f>IF(tbl_subsample[[#This Row],[company_size]]="Small",1,IF(tbl_subsample[[#This Row],[company_size]]="Medium",2,3))</f>
        <v>2</v>
      </c>
      <c r="N828" s="27" t="s">
        <v>242</v>
      </c>
      <c r="O828" s="27" t="s">
        <v>278</v>
      </c>
      <c r="P828" s="27" t="s">
        <v>290</v>
      </c>
    </row>
    <row r="829" spans="1:16" ht="19.2" x14ac:dyDescent="0.45">
      <c r="A829" s="31">
        <v>2022</v>
      </c>
      <c r="B829" s="29" t="s">
        <v>213</v>
      </c>
      <c r="C829" s="29">
        <v>3</v>
      </c>
      <c r="D829" s="29" t="s">
        <v>218</v>
      </c>
      <c r="E829" s="29" t="s">
        <v>26</v>
      </c>
      <c r="F829" s="30">
        <v>142000</v>
      </c>
      <c r="G829" s="31" t="s">
        <v>20</v>
      </c>
      <c r="H829" s="30">
        <v>142000</v>
      </c>
      <c r="I829" s="31" t="s">
        <v>21</v>
      </c>
      <c r="J829" s="31" t="s">
        <v>244</v>
      </c>
      <c r="K829" s="32">
        <v>100</v>
      </c>
      <c r="L829" s="31" t="s">
        <v>21</v>
      </c>
      <c r="M829" s="31">
        <f>IF(tbl_subsample[[#This Row],[company_size]]="Small",1,IF(tbl_subsample[[#This Row],[company_size]]="Medium",2,3))</f>
        <v>2</v>
      </c>
      <c r="N829" s="31" t="s">
        <v>242</v>
      </c>
      <c r="O829" s="31" t="s">
        <v>278</v>
      </c>
      <c r="P829" s="31" t="s">
        <v>290</v>
      </c>
    </row>
    <row r="830" spans="1:16" ht="19.2" x14ac:dyDescent="0.45">
      <c r="A830" s="27">
        <v>2022</v>
      </c>
      <c r="B830" s="25" t="s">
        <v>213</v>
      </c>
      <c r="C830" s="25">
        <v>3</v>
      </c>
      <c r="D830" s="25" t="s">
        <v>218</v>
      </c>
      <c r="E830" s="25" t="s">
        <v>26</v>
      </c>
      <c r="F830" s="26">
        <v>141525</v>
      </c>
      <c r="G830" s="27" t="s">
        <v>20</v>
      </c>
      <c r="H830" s="26">
        <v>141525</v>
      </c>
      <c r="I830" s="27" t="s">
        <v>21</v>
      </c>
      <c r="J830" s="27" t="s">
        <v>244</v>
      </c>
      <c r="K830" s="28">
        <v>100</v>
      </c>
      <c r="L830" s="27" t="s">
        <v>21</v>
      </c>
      <c r="M830" s="27">
        <f>IF(tbl_subsample[[#This Row],[company_size]]="Small",1,IF(tbl_subsample[[#This Row],[company_size]]="Medium",2,3))</f>
        <v>2</v>
      </c>
      <c r="N830" s="27" t="s">
        <v>242</v>
      </c>
      <c r="O830" s="27" t="s">
        <v>278</v>
      </c>
      <c r="P830" s="27" t="s">
        <v>290</v>
      </c>
    </row>
    <row r="831" spans="1:16" ht="19.2" x14ac:dyDescent="0.45">
      <c r="A831" s="31">
        <v>2022</v>
      </c>
      <c r="B831" s="29" t="s">
        <v>213</v>
      </c>
      <c r="C831" s="29">
        <v>3</v>
      </c>
      <c r="D831" s="29" t="s">
        <v>218</v>
      </c>
      <c r="E831" s="29" t="s">
        <v>23</v>
      </c>
      <c r="F831" s="30">
        <v>141525</v>
      </c>
      <c r="G831" s="31" t="s">
        <v>20</v>
      </c>
      <c r="H831" s="30">
        <v>141525</v>
      </c>
      <c r="I831" s="31" t="s">
        <v>21</v>
      </c>
      <c r="J831" s="31" t="s">
        <v>244</v>
      </c>
      <c r="K831" s="32">
        <v>100</v>
      </c>
      <c r="L831" s="31" t="s">
        <v>21</v>
      </c>
      <c r="M831" s="31">
        <f>IF(tbl_subsample[[#This Row],[company_size]]="Small",1,IF(tbl_subsample[[#This Row],[company_size]]="Medium",2,3))</f>
        <v>2</v>
      </c>
      <c r="N831" s="31" t="s">
        <v>242</v>
      </c>
      <c r="O831" s="31" t="s">
        <v>278</v>
      </c>
      <c r="P831" s="31" t="s">
        <v>290</v>
      </c>
    </row>
    <row r="832" spans="1:16" ht="19.2" x14ac:dyDescent="0.45">
      <c r="A832" s="27">
        <v>2022</v>
      </c>
      <c r="B832" s="25" t="s">
        <v>213</v>
      </c>
      <c r="C832" s="25">
        <v>3</v>
      </c>
      <c r="D832" s="25" t="s">
        <v>218</v>
      </c>
      <c r="E832" s="25" t="s">
        <v>23</v>
      </c>
      <c r="F832" s="26">
        <v>141525</v>
      </c>
      <c r="G832" s="27" t="s">
        <v>20</v>
      </c>
      <c r="H832" s="26">
        <v>141525</v>
      </c>
      <c r="I832" s="27" t="s">
        <v>21</v>
      </c>
      <c r="J832" s="27" t="s">
        <v>244</v>
      </c>
      <c r="K832" s="28">
        <v>100</v>
      </c>
      <c r="L832" s="27" t="s">
        <v>21</v>
      </c>
      <c r="M832" s="27">
        <f>IF(tbl_subsample[[#This Row],[company_size]]="Small",1,IF(tbl_subsample[[#This Row],[company_size]]="Medium",2,3))</f>
        <v>2</v>
      </c>
      <c r="N832" s="27" t="s">
        <v>242</v>
      </c>
      <c r="O832" s="27" t="s">
        <v>278</v>
      </c>
      <c r="P832" s="27" t="s">
        <v>290</v>
      </c>
    </row>
    <row r="833" spans="1:16" ht="19.2" x14ac:dyDescent="0.45">
      <c r="A833" s="31">
        <v>2022</v>
      </c>
      <c r="B833" s="29" t="s">
        <v>213</v>
      </c>
      <c r="C833" s="29">
        <v>3</v>
      </c>
      <c r="D833" s="29" t="s">
        <v>218</v>
      </c>
      <c r="E833" s="29" t="s">
        <v>23</v>
      </c>
      <c r="F833" s="30">
        <v>141525</v>
      </c>
      <c r="G833" s="31" t="s">
        <v>20</v>
      </c>
      <c r="H833" s="30">
        <v>141525</v>
      </c>
      <c r="I833" s="31" t="s">
        <v>21</v>
      </c>
      <c r="J833" s="31" t="s">
        <v>244</v>
      </c>
      <c r="K833" s="32">
        <v>100</v>
      </c>
      <c r="L833" s="31" t="s">
        <v>21</v>
      </c>
      <c r="M833" s="31">
        <f>IF(tbl_subsample[[#This Row],[company_size]]="Small",1,IF(tbl_subsample[[#This Row],[company_size]]="Medium",2,3))</f>
        <v>2</v>
      </c>
      <c r="N833" s="31" t="s">
        <v>242</v>
      </c>
      <c r="O833" s="31" t="s">
        <v>278</v>
      </c>
      <c r="P833" s="31" t="s">
        <v>290</v>
      </c>
    </row>
    <row r="834" spans="1:16" ht="19.2" x14ac:dyDescent="0.45">
      <c r="A834" s="27">
        <v>2022</v>
      </c>
      <c r="B834" s="25" t="s">
        <v>213</v>
      </c>
      <c r="C834" s="25">
        <v>3</v>
      </c>
      <c r="D834" s="25" t="s">
        <v>218</v>
      </c>
      <c r="E834" s="25" t="s">
        <v>23</v>
      </c>
      <c r="F834" s="26">
        <v>141525</v>
      </c>
      <c r="G834" s="27" t="s">
        <v>20</v>
      </c>
      <c r="H834" s="26">
        <v>141525</v>
      </c>
      <c r="I834" s="27" t="s">
        <v>21</v>
      </c>
      <c r="J834" s="27" t="s">
        <v>244</v>
      </c>
      <c r="K834" s="28">
        <v>100</v>
      </c>
      <c r="L834" s="27" t="s">
        <v>21</v>
      </c>
      <c r="M834" s="27">
        <f>IF(tbl_subsample[[#This Row],[company_size]]="Small",1,IF(tbl_subsample[[#This Row],[company_size]]="Medium",2,3))</f>
        <v>2</v>
      </c>
      <c r="N834" s="27" t="s">
        <v>242</v>
      </c>
      <c r="O834" s="27" t="s">
        <v>278</v>
      </c>
      <c r="P834" s="27" t="s">
        <v>290</v>
      </c>
    </row>
    <row r="835" spans="1:16" ht="19.2" x14ac:dyDescent="0.45">
      <c r="A835" s="31">
        <v>2022</v>
      </c>
      <c r="B835" s="29" t="s">
        <v>213</v>
      </c>
      <c r="C835" s="29">
        <v>3</v>
      </c>
      <c r="D835" s="29" t="s">
        <v>218</v>
      </c>
      <c r="E835" s="29" t="s">
        <v>23</v>
      </c>
      <c r="F835" s="30">
        <v>141525</v>
      </c>
      <c r="G835" s="31" t="s">
        <v>20</v>
      </c>
      <c r="H835" s="30">
        <v>141525</v>
      </c>
      <c r="I835" s="31" t="s">
        <v>21</v>
      </c>
      <c r="J835" s="31" t="s">
        <v>244</v>
      </c>
      <c r="K835" s="32">
        <v>100</v>
      </c>
      <c r="L835" s="31" t="s">
        <v>21</v>
      </c>
      <c r="M835" s="31">
        <f>IF(tbl_subsample[[#This Row],[company_size]]="Small",1,IF(tbl_subsample[[#This Row],[company_size]]="Medium",2,3))</f>
        <v>2</v>
      </c>
      <c r="N835" s="31" t="s">
        <v>242</v>
      </c>
      <c r="O835" s="31" t="s">
        <v>278</v>
      </c>
      <c r="P835" s="31" t="s">
        <v>290</v>
      </c>
    </row>
    <row r="836" spans="1:16" ht="19.2" x14ac:dyDescent="0.45">
      <c r="A836" s="27">
        <v>2022</v>
      </c>
      <c r="B836" s="25" t="s">
        <v>213</v>
      </c>
      <c r="C836" s="25">
        <v>3</v>
      </c>
      <c r="D836" s="25" t="s">
        <v>218</v>
      </c>
      <c r="E836" s="25" t="s">
        <v>23</v>
      </c>
      <c r="F836" s="26">
        <v>141525</v>
      </c>
      <c r="G836" s="27" t="s">
        <v>20</v>
      </c>
      <c r="H836" s="26">
        <v>141525</v>
      </c>
      <c r="I836" s="27" t="s">
        <v>21</v>
      </c>
      <c r="J836" s="27" t="s">
        <v>244</v>
      </c>
      <c r="K836" s="28">
        <v>100</v>
      </c>
      <c r="L836" s="27" t="s">
        <v>21</v>
      </c>
      <c r="M836" s="27">
        <f>IF(tbl_subsample[[#This Row],[company_size]]="Small",1,IF(tbl_subsample[[#This Row],[company_size]]="Medium",2,3))</f>
        <v>2</v>
      </c>
      <c r="N836" s="27" t="s">
        <v>242</v>
      </c>
      <c r="O836" s="27" t="s">
        <v>278</v>
      </c>
      <c r="P836" s="27" t="s">
        <v>290</v>
      </c>
    </row>
    <row r="837" spans="1:16" ht="19.2" x14ac:dyDescent="0.45">
      <c r="A837" s="31">
        <v>2022</v>
      </c>
      <c r="B837" s="29" t="s">
        <v>213</v>
      </c>
      <c r="C837" s="29">
        <v>3</v>
      </c>
      <c r="D837" s="29" t="s">
        <v>218</v>
      </c>
      <c r="E837" s="29" t="s">
        <v>23</v>
      </c>
      <c r="F837" s="30">
        <v>141525</v>
      </c>
      <c r="G837" s="31" t="s">
        <v>20</v>
      </c>
      <c r="H837" s="30">
        <v>141525</v>
      </c>
      <c r="I837" s="31" t="s">
        <v>21</v>
      </c>
      <c r="J837" s="31" t="s">
        <v>244</v>
      </c>
      <c r="K837" s="32">
        <v>100</v>
      </c>
      <c r="L837" s="31" t="s">
        <v>21</v>
      </c>
      <c r="M837" s="31">
        <f>IF(tbl_subsample[[#This Row],[company_size]]="Small",1,IF(tbl_subsample[[#This Row],[company_size]]="Medium",2,3))</f>
        <v>2</v>
      </c>
      <c r="N837" s="31" t="s">
        <v>242</v>
      </c>
      <c r="O837" s="31" t="s">
        <v>278</v>
      </c>
      <c r="P837" s="31" t="s">
        <v>290</v>
      </c>
    </row>
    <row r="838" spans="1:16" ht="19.2" x14ac:dyDescent="0.45">
      <c r="A838" s="27">
        <v>2022</v>
      </c>
      <c r="B838" s="25" t="s">
        <v>213</v>
      </c>
      <c r="C838" s="25">
        <v>3</v>
      </c>
      <c r="D838" s="25" t="s">
        <v>218</v>
      </c>
      <c r="E838" s="25" t="s">
        <v>23</v>
      </c>
      <c r="F838" s="26">
        <v>141525</v>
      </c>
      <c r="G838" s="27" t="s">
        <v>20</v>
      </c>
      <c r="H838" s="26">
        <v>141525</v>
      </c>
      <c r="I838" s="27" t="s">
        <v>21</v>
      </c>
      <c r="J838" s="27" t="s">
        <v>244</v>
      </c>
      <c r="K838" s="28">
        <v>100</v>
      </c>
      <c r="L838" s="27" t="s">
        <v>21</v>
      </c>
      <c r="M838" s="27">
        <f>IF(tbl_subsample[[#This Row],[company_size]]="Small",1,IF(tbl_subsample[[#This Row],[company_size]]="Medium",2,3))</f>
        <v>2</v>
      </c>
      <c r="N838" s="27" t="s">
        <v>242</v>
      </c>
      <c r="O838" s="27" t="s">
        <v>278</v>
      </c>
      <c r="P838" s="27" t="s">
        <v>290</v>
      </c>
    </row>
    <row r="839" spans="1:16" ht="19.2" x14ac:dyDescent="0.45">
      <c r="A839" s="31">
        <v>2022</v>
      </c>
      <c r="B839" s="29" t="s">
        <v>213</v>
      </c>
      <c r="C839" s="29">
        <v>3</v>
      </c>
      <c r="D839" s="29" t="s">
        <v>218</v>
      </c>
      <c r="E839" s="29" t="s">
        <v>23</v>
      </c>
      <c r="F839" s="30">
        <v>141525</v>
      </c>
      <c r="G839" s="31" t="s">
        <v>20</v>
      </c>
      <c r="H839" s="30">
        <v>141525</v>
      </c>
      <c r="I839" s="31" t="s">
        <v>21</v>
      </c>
      <c r="J839" s="31" t="s">
        <v>244</v>
      </c>
      <c r="K839" s="32">
        <v>100</v>
      </c>
      <c r="L839" s="31" t="s">
        <v>21</v>
      </c>
      <c r="M839" s="31">
        <f>IF(tbl_subsample[[#This Row],[company_size]]="Small",1,IF(tbl_subsample[[#This Row],[company_size]]="Medium",2,3))</f>
        <v>2</v>
      </c>
      <c r="N839" s="31" t="s">
        <v>242</v>
      </c>
      <c r="O839" s="31" t="s">
        <v>278</v>
      </c>
      <c r="P839" s="31" t="s">
        <v>290</v>
      </c>
    </row>
    <row r="840" spans="1:16" ht="19.2" x14ac:dyDescent="0.45">
      <c r="A840" s="27">
        <v>2022</v>
      </c>
      <c r="B840" s="25" t="s">
        <v>213</v>
      </c>
      <c r="C840" s="25">
        <v>3</v>
      </c>
      <c r="D840" s="25" t="s">
        <v>218</v>
      </c>
      <c r="E840" s="25" t="s">
        <v>23</v>
      </c>
      <c r="F840" s="26">
        <v>141525</v>
      </c>
      <c r="G840" s="27" t="s">
        <v>20</v>
      </c>
      <c r="H840" s="26">
        <v>141525</v>
      </c>
      <c r="I840" s="27" t="s">
        <v>21</v>
      </c>
      <c r="J840" s="27" t="s">
        <v>244</v>
      </c>
      <c r="K840" s="28">
        <v>100</v>
      </c>
      <c r="L840" s="27" t="s">
        <v>21</v>
      </c>
      <c r="M840" s="27">
        <f>IF(tbl_subsample[[#This Row],[company_size]]="Small",1,IF(tbl_subsample[[#This Row],[company_size]]="Medium",2,3))</f>
        <v>2</v>
      </c>
      <c r="N840" s="27" t="s">
        <v>242</v>
      </c>
      <c r="O840" s="27" t="s">
        <v>278</v>
      </c>
      <c r="P840" s="27" t="s">
        <v>290</v>
      </c>
    </row>
    <row r="841" spans="1:16" ht="19.2" x14ac:dyDescent="0.45">
      <c r="A841" s="31">
        <v>2022</v>
      </c>
      <c r="B841" s="29" t="s">
        <v>213</v>
      </c>
      <c r="C841" s="29">
        <v>3</v>
      </c>
      <c r="D841" s="29" t="s">
        <v>218</v>
      </c>
      <c r="E841" s="29" t="s">
        <v>23</v>
      </c>
      <c r="F841" s="30">
        <v>141525</v>
      </c>
      <c r="G841" s="31" t="s">
        <v>20</v>
      </c>
      <c r="H841" s="30">
        <v>141525</v>
      </c>
      <c r="I841" s="31" t="s">
        <v>21</v>
      </c>
      <c r="J841" s="31" t="s">
        <v>244</v>
      </c>
      <c r="K841" s="32">
        <v>100</v>
      </c>
      <c r="L841" s="31" t="s">
        <v>21</v>
      </c>
      <c r="M841" s="31">
        <f>IF(tbl_subsample[[#This Row],[company_size]]="Small",1,IF(tbl_subsample[[#This Row],[company_size]]="Medium",2,3))</f>
        <v>2</v>
      </c>
      <c r="N841" s="31" t="s">
        <v>242</v>
      </c>
      <c r="O841" s="31" t="s">
        <v>278</v>
      </c>
      <c r="P841" s="31" t="s">
        <v>290</v>
      </c>
    </row>
    <row r="842" spans="1:16" ht="19.2" x14ac:dyDescent="0.45">
      <c r="A842" s="27">
        <v>2022</v>
      </c>
      <c r="B842" s="25" t="s">
        <v>213</v>
      </c>
      <c r="C842" s="25">
        <v>3</v>
      </c>
      <c r="D842" s="25" t="s">
        <v>218</v>
      </c>
      <c r="E842" s="25" t="s">
        <v>23</v>
      </c>
      <c r="F842" s="26">
        <v>141525</v>
      </c>
      <c r="G842" s="27" t="s">
        <v>20</v>
      </c>
      <c r="H842" s="26">
        <v>141525</v>
      </c>
      <c r="I842" s="27" t="s">
        <v>21</v>
      </c>
      <c r="J842" s="27" t="s">
        <v>244</v>
      </c>
      <c r="K842" s="28">
        <v>100</v>
      </c>
      <c r="L842" s="27" t="s">
        <v>21</v>
      </c>
      <c r="M842" s="27">
        <f>IF(tbl_subsample[[#This Row],[company_size]]="Small",1,IF(tbl_subsample[[#This Row],[company_size]]="Medium",2,3))</f>
        <v>2</v>
      </c>
      <c r="N842" s="27" t="s">
        <v>242</v>
      </c>
      <c r="O842" s="27" t="s">
        <v>278</v>
      </c>
      <c r="P842" s="27" t="s">
        <v>290</v>
      </c>
    </row>
    <row r="843" spans="1:16" ht="19.2" x14ac:dyDescent="0.45">
      <c r="A843" s="31">
        <v>2022</v>
      </c>
      <c r="B843" s="29" t="s">
        <v>213</v>
      </c>
      <c r="C843" s="29">
        <v>3</v>
      </c>
      <c r="D843" s="29" t="s">
        <v>218</v>
      </c>
      <c r="E843" s="29" t="s">
        <v>23</v>
      </c>
      <c r="F843" s="30">
        <v>141525</v>
      </c>
      <c r="G843" s="31" t="s">
        <v>20</v>
      </c>
      <c r="H843" s="30">
        <v>141525</v>
      </c>
      <c r="I843" s="31" t="s">
        <v>21</v>
      </c>
      <c r="J843" s="31" t="s">
        <v>244</v>
      </c>
      <c r="K843" s="32">
        <v>100</v>
      </c>
      <c r="L843" s="31" t="s">
        <v>21</v>
      </c>
      <c r="M843" s="31">
        <f>IF(tbl_subsample[[#This Row],[company_size]]="Small",1,IF(tbl_subsample[[#This Row],[company_size]]="Medium",2,3))</f>
        <v>2</v>
      </c>
      <c r="N843" s="31" t="s">
        <v>242</v>
      </c>
      <c r="O843" s="31" t="s">
        <v>278</v>
      </c>
      <c r="P843" s="31" t="s">
        <v>290</v>
      </c>
    </row>
    <row r="844" spans="1:16" ht="19.2" x14ac:dyDescent="0.45">
      <c r="A844" s="27">
        <v>2022</v>
      </c>
      <c r="B844" s="25" t="s">
        <v>213</v>
      </c>
      <c r="C844" s="25">
        <v>3</v>
      </c>
      <c r="D844" s="25" t="s">
        <v>218</v>
      </c>
      <c r="E844" s="25" t="s">
        <v>23</v>
      </c>
      <c r="F844" s="26">
        <v>141525</v>
      </c>
      <c r="G844" s="27" t="s">
        <v>20</v>
      </c>
      <c r="H844" s="26">
        <v>141525</v>
      </c>
      <c r="I844" s="27" t="s">
        <v>21</v>
      </c>
      <c r="J844" s="27" t="s">
        <v>244</v>
      </c>
      <c r="K844" s="28">
        <v>100</v>
      </c>
      <c r="L844" s="27" t="s">
        <v>21</v>
      </c>
      <c r="M844" s="27">
        <f>IF(tbl_subsample[[#This Row],[company_size]]="Small",1,IF(tbl_subsample[[#This Row],[company_size]]="Medium",2,3))</f>
        <v>2</v>
      </c>
      <c r="N844" s="27" t="s">
        <v>242</v>
      </c>
      <c r="O844" s="27" t="s">
        <v>278</v>
      </c>
      <c r="P844" s="27" t="s">
        <v>290</v>
      </c>
    </row>
    <row r="845" spans="1:16" ht="19.2" x14ac:dyDescent="0.45">
      <c r="A845" s="31">
        <v>2022</v>
      </c>
      <c r="B845" s="29" t="s">
        <v>213</v>
      </c>
      <c r="C845" s="29">
        <v>3</v>
      </c>
      <c r="D845" s="29" t="s">
        <v>218</v>
      </c>
      <c r="E845" s="29" t="s">
        <v>23</v>
      </c>
      <c r="F845" s="30">
        <v>141525</v>
      </c>
      <c r="G845" s="31" t="s">
        <v>20</v>
      </c>
      <c r="H845" s="30">
        <v>141525</v>
      </c>
      <c r="I845" s="31" t="s">
        <v>21</v>
      </c>
      <c r="J845" s="31" t="s">
        <v>244</v>
      </c>
      <c r="K845" s="32">
        <v>100</v>
      </c>
      <c r="L845" s="31" t="s">
        <v>21</v>
      </c>
      <c r="M845" s="31">
        <f>IF(tbl_subsample[[#This Row],[company_size]]="Small",1,IF(tbl_subsample[[#This Row],[company_size]]="Medium",2,3))</f>
        <v>2</v>
      </c>
      <c r="N845" s="31" t="s">
        <v>242</v>
      </c>
      <c r="O845" s="31" t="s">
        <v>278</v>
      </c>
      <c r="P845" s="31" t="s">
        <v>290</v>
      </c>
    </row>
    <row r="846" spans="1:16" ht="19.2" x14ac:dyDescent="0.45">
      <c r="A846" s="27">
        <v>2022</v>
      </c>
      <c r="B846" s="25" t="s">
        <v>213</v>
      </c>
      <c r="C846" s="25">
        <v>3</v>
      </c>
      <c r="D846" s="25" t="s">
        <v>218</v>
      </c>
      <c r="E846" s="25" t="s">
        <v>23</v>
      </c>
      <c r="F846" s="26">
        <v>141525</v>
      </c>
      <c r="G846" s="27" t="s">
        <v>20</v>
      </c>
      <c r="H846" s="26">
        <v>141525</v>
      </c>
      <c r="I846" s="27" t="s">
        <v>21</v>
      </c>
      <c r="J846" s="27" t="s">
        <v>244</v>
      </c>
      <c r="K846" s="28">
        <v>100</v>
      </c>
      <c r="L846" s="27" t="s">
        <v>21</v>
      </c>
      <c r="M846" s="27">
        <f>IF(tbl_subsample[[#This Row],[company_size]]="Small",1,IF(tbl_subsample[[#This Row],[company_size]]="Medium",2,3))</f>
        <v>2</v>
      </c>
      <c r="N846" s="27" t="s">
        <v>242</v>
      </c>
      <c r="O846" s="27" t="s">
        <v>278</v>
      </c>
      <c r="P846" s="27" t="s">
        <v>290</v>
      </c>
    </row>
    <row r="847" spans="1:16" ht="19.2" x14ac:dyDescent="0.45">
      <c r="A847" s="31">
        <v>2022</v>
      </c>
      <c r="B847" s="29" t="s">
        <v>213</v>
      </c>
      <c r="C847" s="29">
        <v>3</v>
      </c>
      <c r="D847" s="29" t="s">
        <v>218</v>
      </c>
      <c r="E847" s="29" t="s">
        <v>23</v>
      </c>
      <c r="F847" s="30">
        <v>141525</v>
      </c>
      <c r="G847" s="31" t="s">
        <v>20</v>
      </c>
      <c r="H847" s="30">
        <v>141525</v>
      </c>
      <c r="I847" s="31" t="s">
        <v>21</v>
      </c>
      <c r="J847" s="31" t="s">
        <v>244</v>
      </c>
      <c r="K847" s="32">
        <v>100</v>
      </c>
      <c r="L847" s="31" t="s">
        <v>21</v>
      </c>
      <c r="M847" s="31">
        <f>IF(tbl_subsample[[#This Row],[company_size]]="Small",1,IF(tbl_subsample[[#This Row],[company_size]]="Medium",2,3))</f>
        <v>2</v>
      </c>
      <c r="N847" s="31" t="s">
        <v>242</v>
      </c>
      <c r="O847" s="31" t="s">
        <v>278</v>
      </c>
      <c r="P847" s="31" t="s">
        <v>290</v>
      </c>
    </row>
    <row r="848" spans="1:16" ht="19.2" x14ac:dyDescent="0.45">
      <c r="A848" s="27">
        <v>2022</v>
      </c>
      <c r="B848" s="25" t="s">
        <v>213</v>
      </c>
      <c r="C848" s="25">
        <v>3</v>
      </c>
      <c r="D848" s="25" t="s">
        <v>218</v>
      </c>
      <c r="E848" s="25" t="s">
        <v>23</v>
      </c>
      <c r="F848" s="26">
        <v>141525</v>
      </c>
      <c r="G848" s="27" t="s">
        <v>20</v>
      </c>
      <c r="H848" s="26">
        <v>141525</v>
      </c>
      <c r="I848" s="27" t="s">
        <v>21</v>
      </c>
      <c r="J848" s="27" t="s">
        <v>244</v>
      </c>
      <c r="K848" s="28">
        <v>100</v>
      </c>
      <c r="L848" s="27" t="s">
        <v>21</v>
      </c>
      <c r="M848" s="27">
        <f>IF(tbl_subsample[[#This Row],[company_size]]="Small",1,IF(tbl_subsample[[#This Row],[company_size]]="Medium",2,3))</f>
        <v>2</v>
      </c>
      <c r="N848" s="27" t="s">
        <v>242</v>
      </c>
      <c r="O848" s="27" t="s">
        <v>278</v>
      </c>
      <c r="P848" s="27" t="s">
        <v>290</v>
      </c>
    </row>
    <row r="849" spans="1:16" ht="19.2" x14ac:dyDescent="0.45">
      <c r="A849" s="31">
        <v>2022</v>
      </c>
      <c r="B849" s="29" t="s">
        <v>213</v>
      </c>
      <c r="C849" s="29">
        <v>3</v>
      </c>
      <c r="D849" s="29" t="s">
        <v>218</v>
      </c>
      <c r="E849" s="29" t="s">
        <v>23</v>
      </c>
      <c r="F849" s="30">
        <v>141525</v>
      </c>
      <c r="G849" s="31" t="s">
        <v>20</v>
      </c>
      <c r="H849" s="30">
        <v>141525</v>
      </c>
      <c r="I849" s="31" t="s">
        <v>21</v>
      </c>
      <c r="J849" s="31" t="s">
        <v>243</v>
      </c>
      <c r="K849" s="32">
        <v>0</v>
      </c>
      <c r="L849" s="31" t="s">
        <v>21</v>
      </c>
      <c r="M849" s="31">
        <f>IF(tbl_subsample[[#This Row],[company_size]]="Small",1,IF(tbl_subsample[[#This Row],[company_size]]="Medium",2,3))</f>
        <v>2</v>
      </c>
      <c r="N849" s="31" t="s">
        <v>242</v>
      </c>
      <c r="O849" s="31" t="s">
        <v>278</v>
      </c>
      <c r="P849" s="31" t="s">
        <v>290</v>
      </c>
    </row>
    <row r="850" spans="1:16" ht="19.2" x14ac:dyDescent="0.45">
      <c r="A850" s="27">
        <v>2022</v>
      </c>
      <c r="B850" s="25" t="s">
        <v>213</v>
      </c>
      <c r="C850" s="25">
        <v>3</v>
      </c>
      <c r="D850" s="25" t="s">
        <v>218</v>
      </c>
      <c r="E850" s="25" t="s">
        <v>23</v>
      </c>
      <c r="F850" s="26">
        <v>141525</v>
      </c>
      <c r="G850" s="27" t="s">
        <v>20</v>
      </c>
      <c r="H850" s="26">
        <v>141525</v>
      </c>
      <c r="I850" s="27" t="s">
        <v>21</v>
      </c>
      <c r="J850" s="27" t="s">
        <v>244</v>
      </c>
      <c r="K850" s="28">
        <v>100</v>
      </c>
      <c r="L850" s="27" t="s">
        <v>21</v>
      </c>
      <c r="M850" s="27">
        <f>IF(tbl_subsample[[#This Row],[company_size]]="Small",1,IF(tbl_subsample[[#This Row],[company_size]]="Medium",2,3))</f>
        <v>2</v>
      </c>
      <c r="N850" s="27" t="s">
        <v>242</v>
      </c>
      <c r="O850" s="27" t="s">
        <v>278</v>
      </c>
      <c r="P850" s="27" t="s">
        <v>290</v>
      </c>
    </row>
    <row r="851" spans="1:16" ht="19.2" x14ac:dyDescent="0.45">
      <c r="A851" s="31">
        <v>2022</v>
      </c>
      <c r="B851" s="29" t="s">
        <v>213</v>
      </c>
      <c r="C851" s="29">
        <v>3</v>
      </c>
      <c r="D851" s="29" t="s">
        <v>218</v>
      </c>
      <c r="E851" s="29" t="s">
        <v>23</v>
      </c>
      <c r="F851" s="30">
        <v>141525</v>
      </c>
      <c r="G851" s="31" t="s">
        <v>20</v>
      </c>
      <c r="H851" s="30">
        <v>141525</v>
      </c>
      <c r="I851" s="31" t="s">
        <v>21</v>
      </c>
      <c r="J851" s="31" t="s">
        <v>244</v>
      </c>
      <c r="K851" s="32">
        <v>100</v>
      </c>
      <c r="L851" s="31" t="s">
        <v>21</v>
      </c>
      <c r="M851" s="31">
        <f>IF(tbl_subsample[[#This Row],[company_size]]="Small",1,IF(tbl_subsample[[#This Row],[company_size]]="Medium",2,3))</f>
        <v>2</v>
      </c>
      <c r="N851" s="31" t="s">
        <v>242</v>
      </c>
      <c r="O851" s="31" t="s">
        <v>278</v>
      </c>
      <c r="P851" s="31" t="s">
        <v>290</v>
      </c>
    </row>
    <row r="852" spans="1:16" ht="19.2" x14ac:dyDescent="0.45">
      <c r="A852" s="27">
        <v>2022</v>
      </c>
      <c r="B852" s="25" t="s">
        <v>213</v>
      </c>
      <c r="C852" s="25">
        <v>3</v>
      </c>
      <c r="D852" s="25" t="s">
        <v>218</v>
      </c>
      <c r="E852" s="25" t="s">
        <v>23</v>
      </c>
      <c r="F852" s="26">
        <v>141525</v>
      </c>
      <c r="G852" s="27" t="s">
        <v>20</v>
      </c>
      <c r="H852" s="26">
        <v>141525</v>
      </c>
      <c r="I852" s="27" t="s">
        <v>21</v>
      </c>
      <c r="J852" s="27" t="s">
        <v>244</v>
      </c>
      <c r="K852" s="28">
        <v>100</v>
      </c>
      <c r="L852" s="27" t="s">
        <v>21</v>
      </c>
      <c r="M852" s="27">
        <f>IF(tbl_subsample[[#This Row],[company_size]]="Small",1,IF(tbl_subsample[[#This Row],[company_size]]="Medium",2,3))</f>
        <v>2</v>
      </c>
      <c r="N852" s="27" t="s">
        <v>242</v>
      </c>
      <c r="O852" s="27" t="s">
        <v>278</v>
      </c>
      <c r="P852" s="27" t="s">
        <v>290</v>
      </c>
    </row>
    <row r="853" spans="1:16" ht="19.2" x14ac:dyDescent="0.45">
      <c r="A853" s="31">
        <v>2022</v>
      </c>
      <c r="B853" s="29" t="s">
        <v>213</v>
      </c>
      <c r="C853" s="29">
        <v>3</v>
      </c>
      <c r="D853" s="29" t="s">
        <v>218</v>
      </c>
      <c r="E853" s="29" t="s">
        <v>37</v>
      </c>
      <c r="F853" s="30">
        <v>141300</v>
      </c>
      <c r="G853" s="31" t="s">
        <v>20</v>
      </c>
      <c r="H853" s="30">
        <v>141300</v>
      </c>
      <c r="I853" s="31" t="s">
        <v>21</v>
      </c>
      <c r="J853" s="31" t="s">
        <v>243</v>
      </c>
      <c r="K853" s="32">
        <v>0</v>
      </c>
      <c r="L853" s="31" t="s">
        <v>21</v>
      </c>
      <c r="M853" s="31">
        <f>IF(tbl_subsample[[#This Row],[company_size]]="Small",1,IF(tbl_subsample[[#This Row],[company_size]]="Medium",2,3))</f>
        <v>2</v>
      </c>
      <c r="N853" s="31" t="s">
        <v>242</v>
      </c>
      <c r="O853" s="31" t="s">
        <v>278</v>
      </c>
      <c r="P853" s="31" t="s">
        <v>290</v>
      </c>
    </row>
    <row r="854" spans="1:16" ht="19.2" x14ac:dyDescent="0.45">
      <c r="A854" s="27">
        <v>2022</v>
      </c>
      <c r="B854" s="25" t="s">
        <v>213</v>
      </c>
      <c r="C854" s="25">
        <v>3</v>
      </c>
      <c r="D854" s="25" t="s">
        <v>218</v>
      </c>
      <c r="E854" s="25" t="s">
        <v>37</v>
      </c>
      <c r="F854" s="26">
        <v>141300</v>
      </c>
      <c r="G854" s="27" t="s">
        <v>20</v>
      </c>
      <c r="H854" s="26">
        <v>141300</v>
      </c>
      <c r="I854" s="27" t="s">
        <v>21</v>
      </c>
      <c r="J854" s="27" t="s">
        <v>243</v>
      </c>
      <c r="K854" s="28">
        <v>0</v>
      </c>
      <c r="L854" s="27" t="s">
        <v>21</v>
      </c>
      <c r="M854" s="27">
        <f>IF(tbl_subsample[[#This Row],[company_size]]="Small",1,IF(tbl_subsample[[#This Row],[company_size]]="Medium",2,3))</f>
        <v>2</v>
      </c>
      <c r="N854" s="27" t="s">
        <v>242</v>
      </c>
      <c r="O854" s="27" t="s">
        <v>278</v>
      </c>
      <c r="P854" s="27" t="s">
        <v>290</v>
      </c>
    </row>
    <row r="855" spans="1:16" ht="19.2" x14ac:dyDescent="0.45">
      <c r="A855" s="31">
        <v>2022</v>
      </c>
      <c r="B855" s="29" t="s">
        <v>213</v>
      </c>
      <c r="C855" s="29">
        <v>3</v>
      </c>
      <c r="D855" s="29" t="s">
        <v>218</v>
      </c>
      <c r="E855" s="29" t="s">
        <v>45</v>
      </c>
      <c r="F855" s="30">
        <v>141300</v>
      </c>
      <c r="G855" s="31" t="s">
        <v>20</v>
      </c>
      <c r="H855" s="30">
        <v>141300</v>
      </c>
      <c r="I855" s="31" t="s">
        <v>21</v>
      </c>
      <c r="J855" s="31" t="s">
        <v>243</v>
      </c>
      <c r="K855" s="32">
        <v>0</v>
      </c>
      <c r="L855" s="31" t="s">
        <v>21</v>
      </c>
      <c r="M855" s="31">
        <f>IF(tbl_subsample[[#This Row],[company_size]]="Small",1,IF(tbl_subsample[[#This Row],[company_size]]="Medium",2,3))</f>
        <v>2</v>
      </c>
      <c r="N855" s="31" t="s">
        <v>242</v>
      </c>
      <c r="O855" s="31" t="s">
        <v>278</v>
      </c>
      <c r="P855" s="31" t="s">
        <v>290</v>
      </c>
    </row>
    <row r="856" spans="1:16" ht="19.2" x14ac:dyDescent="0.45">
      <c r="A856" s="27">
        <v>2022</v>
      </c>
      <c r="B856" s="25" t="s">
        <v>214</v>
      </c>
      <c r="C856" s="25">
        <v>2</v>
      </c>
      <c r="D856" s="25" t="s">
        <v>218</v>
      </c>
      <c r="E856" s="25" t="s">
        <v>23</v>
      </c>
      <c r="F856" s="26">
        <v>141300</v>
      </c>
      <c r="G856" s="27" t="s">
        <v>20</v>
      </c>
      <c r="H856" s="26">
        <v>141300</v>
      </c>
      <c r="I856" s="27" t="s">
        <v>21</v>
      </c>
      <c r="J856" s="27" t="s">
        <v>243</v>
      </c>
      <c r="K856" s="28">
        <v>0</v>
      </c>
      <c r="L856" s="27" t="s">
        <v>21</v>
      </c>
      <c r="M856" s="27">
        <f>IF(tbl_subsample[[#This Row],[company_size]]="Small",1,IF(tbl_subsample[[#This Row],[company_size]]="Medium",2,3))</f>
        <v>2</v>
      </c>
      <c r="N856" s="27" t="s">
        <v>242</v>
      </c>
      <c r="O856" s="27" t="s">
        <v>278</v>
      </c>
      <c r="P856" s="27" t="s">
        <v>290</v>
      </c>
    </row>
    <row r="857" spans="1:16" ht="19.2" x14ac:dyDescent="0.45">
      <c r="A857" s="31">
        <v>2022</v>
      </c>
      <c r="B857" s="29" t="s">
        <v>213</v>
      </c>
      <c r="C857" s="29">
        <v>3</v>
      </c>
      <c r="D857" s="29" t="s">
        <v>218</v>
      </c>
      <c r="E857" s="29" t="s">
        <v>23</v>
      </c>
      <c r="F857" s="30">
        <v>140700</v>
      </c>
      <c r="G857" s="31" t="s">
        <v>20</v>
      </c>
      <c r="H857" s="30">
        <v>140700</v>
      </c>
      <c r="I857" s="31" t="s">
        <v>21</v>
      </c>
      <c r="J857" s="31" t="s">
        <v>243</v>
      </c>
      <c r="K857" s="32">
        <v>0</v>
      </c>
      <c r="L857" s="31" t="s">
        <v>21</v>
      </c>
      <c r="M857" s="31">
        <f>IF(tbl_subsample[[#This Row],[company_size]]="Small",1,IF(tbl_subsample[[#This Row],[company_size]]="Medium",2,3))</f>
        <v>2</v>
      </c>
      <c r="N857" s="31" t="s">
        <v>242</v>
      </c>
      <c r="O857" s="31" t="s">
        <v>278</v>
      </c>
      <c r="P857" s="31" t="s">
        <v>290</v>
      </c>
    </row>
    <row r="858" spans="1:16" ht="19.2" x14ac:dyDescent="0.45">
      <c r="A858" s="27">
        <v>2022</v>
      </c>
      <c r="B858" s="25" t="s">
        <v>213</v>
      </c>
      <c r="C858" s="25">
        <v>3</v>
      </c>
      <c r="D858" s="25" t="s">
        <v>218</v>
      </c>
      <c r="E858" s="25" t="s">
        <v>23</v>
      </c>
      <c r="F858" s="26">
        <v>140400</v>
      </c>
      <c r="G858" s="27" t="s">
        <v>20</v>
      </c>
      <c r="H858" s="26">
        <v>140400</v>
      </c>
      <c r="I858" s="27" t="s">
        <v>21</v>
      </c>
      <c r="J858" s="27" t="s">
        <v>243</v>
      </c>
      <c r="K858" s="28">
        <v>0</v>
      </c>
      <c r="L858" s="27" t="s">
        <v>21</v>
      </c>
      <c r="M858" s="27">
        <f>IF(tbl_subsample[[#This Row],[company_size]]="Small",1,IF(tbl_subsample[[#This Row],[company_size]]="Medium",2,3))</f>
        <v>3</v>
      </c>
      <c r="N858" s="27" t="s">
        <v>240</v>
      </c>
      <c r="O858" s="27" t="s">
        <v>278</v>
      </c>
      <c r="P858" s="27" t="s">
        <v>290</v>
      </c>
    </row>
    <row r="859" spans="1:16" ht="19.2" x14ac:dyDescent="0.45">
      <c r="A859" s="31">
        <v>2022</v>
      </c>
      <c r="B859" s="29" t="s">
        <v>213</v>
      </c>
      <c r="C859" s="29">
        <v>3</v>
      </c>
      <c r="D859" s="29" t="s">
        <v>218</v>
      </c>
      <c r="E859" s="29" t="s">
        <v>23</v>
      </c>
      <c r="F859" s="30">
        <v>140400</v>
      </c>
      <c r="G859" s="31" t="s">
        <v>20</v>
      </c>
      <c r="H859" s="30">
        <v>140400</v>
      </c>
      <c r="I859" s="31" t="s">
        <v>21</v>
      </c>
      <c r="J859" s="31" t="s">
        <v>243</v>
      </c>
      <c r="K859" s="32">
        <v>0</v>
      </c>
      <c r="L859" s="31" t="s">
        <v>21</v>
      </c>
      <c r="M859" s="31">
        <f>IF(tbl_subsample[[#This Row],[company_size]]="Small",1,IF(tbl_subsample[[#This Row],[company_size]]="Medium",2,3))</f>
        <v>3</v>
      </c>
      <c r="N859" s="31" t="s">
        <v>240</v>
      </c>
      <c r="O859" s="31" t="s">
        <v>278</v>
      </c>
      <c r="P859" s="31" t="s">
        <v>290</v>
      </c>
    </row>
    <row r="860" spans="1:16" ht="19.2" x14ac:dyDescent="0.45">
      <c r="A860" s="27">
        <v>2022</v>
      </c>
      <c r="B860" s="25" t="s">
        <v>213</v>
      </c>
      <c r="C860" s="25">
        <v>3</v>
      </c>
      <c r="D860" s="25" t="s">
        <v>218</v>
      </c>
      <c r="E860" s="25" t="s">
        <v>23</v>
      </c>
      <c r="F860" s="26">
        <v>140400</v>
      </c>
      <c r="G860" s="27" t="s">
        <v>20</v>
      </c>
      <c r="H860" s="26">
        <v>140400</v>
      </c>
      <c r="I860" s="27" t="s">
        <v>21</v>
      </c>
      <c r="J860" s="27" t="s">
        <v>243</v>
      </c>
      <c r="K860" s="28">
        <v>0</v>
      </c>
      <c r="L860" s="27" t="s">
        <v>21</v>
      </c>
      <c r="M860" s="27">
        <f>IF(tbl_subsample[[#This Row],[company_size]]="Small",1,IF(tbl_subsample[[#This Row],[company_size]]="Medium",2,3))</f>
        <v>2</v>
      </c>
      <c r="N860" s="27" t="s">
        <v>242</v>
      </c>
      <c r="O860" s="27" t="s">
        <v>278</v>
      </c>
      <c r="P860" s="27" t="s">
        <v>290</v>
      </c>
    </row>
    <row r="861" spans="1:16" ht="19.2" x14ac:dyDescent="0.45">
      <c r="A861" s="31">
        <v>2022</v>
      </c>
      <c r="B861" s="29" t="s">
        <v>215</v>
      </c>
      <c r="C861" s="29">
        <v>1</v>
      </c>
      <c r="D861" s="29" t="s">
        <v>218</v>
      </c>
      <c r="E861" s="29" t="s">
        <v>35</v>
      </c>
      <c r="F861" s="30">
        <v>140250</v>
      </c>
      <c r="G861" s="31" t="s">
        <v>20</v>
      </c>
      <c r="H861" s="30">
        <v>140250</v>
      </c>
      <c r="I861" s="31" t="s">
        <v>21</v>
      </c>
      <c r="J861" s="31" t="s">
        <v>243</v>
      </c>
      <c r="K861" s="32">
        <v>0</v>
      </c>
      <c r="L861" s="31" t="s">
        <v>21</v>
      </c>
      <c r="M861" s="31">
        <f>IF(tbl_subsample[[#This Row],[company_size]]="Small",1,IF(tbl_subsample[[#This Row],[company_size]]="Medium",2,3))</f>
        <v>2</v>
      </c>
      <c r="N861" s="31" t="s">
        <v>242</v>
      </c>
      <c r="O861" s="31" t="s">
        <v>278</v>
      </c>
      <c r="P861" s="31" t="s">
        <v>290</v>
      </c>
    </row>
    <row r="862" spans="1:16" ht="19.2" x14ac:dyDescent="0.45">
      <c r="A862" s="27">
        <v>2022</v>
      </c>
      <c r="B862" s="25" t="s">
        <v>213</v>
      </c>
      <c r="C862" s="25">
        <v>3</v>
      </c>
      <c r="D862" s="25" t="s">
        <v>218</v>
      </c>
      <c r="E862" s="25" t="s">
        <v>32</v>
      </c>
      <c r="F862" s="26">
        <v>140250</v>
      </c>
      <c r="G862" s="27" t="s">
        <v>20</v>
      </c>
      <c r="H862" s="26">
        <v>140250</v>
      </c>
      <c r="I862" s="27" t="s">
        <v>21</v>
      </c>
      <c r="J862" s="27" t="s">
        <v>244</v>
      </c>
      <c r="K862" s="28">
        <v>100</v>
      </c>
      <c r="L862" s="27" t="s">
        <v>21</v>
      </c>
      <c r="M862" s="27">
        <f>IF(tbl_subsample[[#This Row],[company_size]]="Small",1,IF(tbl_subsample[[#This Row],[company_size]]="Medium",2,3))</f>
        <v>2</v>
      </c>
      <c r="N862" s="27" t="s">
        <v>242</v>
      </c>
      <c r="O862" s="27" t="s">
        <v>278</v>
      </c>
      <c r="P862" s="27" t="s">
        <v>290</v>
      </c>
    </row>
    <row r="863" spans="1:16" ht="19.2" x14ac:dyDescent="0.45">
      <c r="A863" s="31">
        <v>2022</v>
      </c>
      <c r="B863" s="29" t="s">
        <v>213</v>
      </c>
      <c r="C863" s="29">
        <v>3</v>
      </c>
      <c r="D863" s="29" t="s">
        <v>218</v>
      </c>
      <c r="E863" s="29" t="s">
        <v>37</v>
      </c>
      <c r="F863" s="30">
        <v>140250</v>
      </c>
      <c r="G863" s="31" t="s">
        <v>20</v>
      </c>
      <c r="H863" s="30">
        <v>140250</v>
      </c>
      <c r="I863" s="31" t="s">
        <v>21</v>
      </c>
      <c r="J863" s="31" t="s">
        <v>244</v>
      </c>
      <c r="K863" s="32">
        <v>100</v>
      </c>
      <c r="L863" s="31" t="s">
        <v>21</v>
      </c>
      <c r="M863" s="31">
        <f>IF(tbl_subsample[[#This Row],[company_size]]="Small",1,IF(tbl_subsample[[#This Row],[company_size]]="Medium",2,3))</f>
        <v>2</v>
      </c>
      <c r="N863" s="31" t="s">
        <v>242</v>
      </c>
      <c r="O863" s="31" t="s">
        <v>278</v>
      </c>
      <c r="P863" s="31" t="s">
        <v>290</v>
      </c>
    </row>
    <row r="864" spans="1:16" ht="19.2" x14ac:dyDescent="0.45">
      <c r="A864" s="27">
        <v>2022</v>
      </c>
      <c r="B864" s="25" t="s">
        <v>213</v>
      </c>
      <c r="C864" s="25">
        <v>3</v>
      </c>
      <c r="D864" s="25" t="s">
        <v>218</v>
      </c>
      <c r="E864" s="25" t="s">
        <v>69</v>
      </c>
      <c r="F864" s="26">
        <v>140100</v>
      </c>
      <c r="G864" s="27" t="s">
        <v>20</v>
      </c>
      <c r="H864" s="26">
        <v>140100</v>
      </c>
      <c r="I864" s="27" t="s">
        <v>21</v>
      </c>
      <c r="J864" s="27" t="s">
        <v>244</v>
      </c>
      <c r="K864" s="28">
        <v>100</v>
      </c>
      <c r="L864" s="27" t="s">
        <v>21</v>
      </c>
      <c r="M864" s="27">
        <f>IF(tbl_subsample[[#This Row],[company_size]]="Small",1,IF(tbl_subsample[[#This Row],[company_size]]="Medium",2,3))</f>
        <v>3</v>
      </c>
      <c r="N864" s="27" t="s">
        <v>240</v>
      </c>
      <c r="O864" s="27" t="s">
        <v>278</v>
      </c>
      <c r="P864" s="27" t="s">
        <v>290</v>
      </c>
    </row>
    <row r="865" spans="1:16" ht="19.2" x14ac:dyDescent="0.45">
      <c r="A865" s="31">
        <v>2022</v>
      </c>
      <c r="B865" s="29" t="s">
        <v>213</v>
      </c>
      <c r="C865" s="29">
        <v>3</v>
      </c>
      <c r="D865" s="29" t="s">
        <v>218</v>
      </c>
      <c r="E865" s="29" t="s">
        <v>23</v>
      </c>
      <c r="F865" s="30">
        <v>140000</v>
      </c>
      <c r="G865" s="31" t="s">
        <v>20</v>
      </c>
      <c r="H865" s="30">
        <v>140000</v>
      </c>
      <c r="I865" s="31" t="s">
        <v>21</v>
      </c>
      <c r="J865" s="31" t="s">
        <v>243</v>
      </c>
      <c r="K865" s="32">
        <v>0</v>
      </c>
      <c r="L865" s="31" t="s">
        <v>21</v>
      </c>
      <c r="M865" s="31">
        <f>IF(tbl_subsample[[#This Row],[company_size]]="Small",1,IF(tbl_subsample[[#This Row],[company_size]]="Medium",2,3))</f>
        <v>2</v>
      </c>
      <c r="N865" s="31" t="s">
        <v>242</v>
      </c>
      <c r="O865" s="31" t="s">
        <v>278</v>
      </c>
      <c r="P865" s="31" t="s">
        <v>290</v>
      </c>
    </row>
    <row r="866" spans="1:16" ht="19.2" x14ac:dyDescent="0.45">
      <c r="A866" s="27">
        <v>2022</v>
      </c>
      <c r="B866" s="25" t="s">
        <v>213</v>
      </c>
      <c r="C866" s="25">
        <v>3</v>
      </c>
      <c r="D866" s="25" t="s">
        <v>218</v>
      </c>
      <c r="E866" s="25" t="s">
        <v>23</v>
      </c>
      <c r="F866" s="26">
        <v>140000</v>
      </c>
      <c r="G866" s="27" t="s">
        <v>20</v>
      </c>
      <c r="H866" s="26">
        <v>140000</v>
      </c>
      <c r="I866" s="27" t="s">
        <v>21</v>
      </c>
      <c r="J866" s="27" t="s">
        <v>243</v>
      </c>
      <c r="K866" s="28">
        <v>0</v>
      </c>
      <c r="L866" s="27" t="s">
        <v>21</v>
      </c>
      <c r="M866" s="27">
        <f>IF(tbl_subsample[[#This Row],[company_size]]="Small",1,IF(tbl_subsample[[#This Row],[company_size]]="Medium",2,3))</f>
        <v>2</v>
      </c>
      <c r="N866" s="27" t="s">
        <v>242</v>
      </c>
      <c r="O866" s="27" t="s">
        <v>278</v>
      </c>
      <c r="P866" s="27" t="s">
        <v>290</v>
      </c>
    </row>
    <row r="867" spans="1:16" ht="19.2" x14ac:dyDescent="0.45">
      <c r="A867" s="31">
        <v>2022</v>
      </c>
      <c r="B867" s="29" t="s">
        <v>213</v>
      </c>
      <c r="C867" s="29">
        <v>3</v>
      </c>
      <c r="D867" s="29" t="s">
        <v>218</v>
      </c>
      <c r="E867" s="29" t="s">
        <v>23</v>
      </c>
      <c r="F867" s="30">
        <v>140000</v>
      </c>
      <c r="G867" s="31" t="s">
        <v>20</v>
      </c>
      <c r="H867" s="30">
        <v>140000</v>
      </c>
      <c r="I867" s="31" t="s">
        <v>21</v>
      </c>
      <c r="J867" s="31" t="s">
        <v>244</v>
      </c>
      <c r="K867" s="32">
        <v>100</v>
      </c>
      <c r="L867" s="31" t="s">
        <v>21</v>
      </c>
      <c r="M867" s="31">
        <f>IF(tbl_subsample[[#This Row],[company_size]]="Small",1,IF(tbl_subsample[[#This Row],[company_size]]="Medium",2,3))</f>
        <v>2</v>
      </c>
      <c r="N867" s="31" t="s">
        <v>242</v>
      </c>
      <c r="O867" s="31" t="s">
        <v>278</v>
      </c>
      <c r="P867" s="31" t="s">
        <v>290</v>
      </c>
    </row>
    <row r="868" spans="1:16" ht="19.2" x14ac:dyDescent="0.45">
      <c r="A868" s="27">
        <v>2022</v>
      </c>
      <c r="B868" s="25" t="s">
        <v>213</v>
      </c>
      <c r="C868" s="25">
        <v>3</v>
      </c>
      <c r="D868" s="25" t="s">
        <v>218</v>
      </c>
      <c r="E868" s="25" t="s">
        <v>232</v>
      </c>
      <c r="F868" s="26">
        <v>140000</v>
      </c>
      <c r="G868" s="27" t="s">
        <v>20</v>
      </c>
      <c r="H868" s="26">
        <v>140000</v>
      </c>
      <c r="I868" s="27" t="s">
        <v>21</v>
      </c>
      <c r="J868" s="27" t="s">
        <v>244</v>
      </c>
      <c r="K868" s="28">
        <v>100</v>
      </c>
      <c r="L868" s="27" t="s">
        <v>21</v>
      </c>
      <c r="M868" s="27">
        <f>IF(tbl_subsample[[#This Row],[company_size]]="Small",1,IF(tbl_subsample[[#This Row],[company_size]]="Medium",2,3))</f>
        <v>2</v>
      </c>
      <c r="N868" s="27" t="s">
        <v>242</v>
      </c>
      <c r="O868" s="27" t="s">
        <v>278</v>
      </c>
      <c r="P868" s="27" t="s">
        <v>290</v>
      </c>
    </row>
    <row r="869" spans="1:16" ht="19.2" x14ac:dyDescent="0.45">
      <c r="A869" s="31">
        <v>2022</v>
      </c>
      <c r="B869" s="29" t="s">
        <v>213</v>
      </c>
      <c r="C869" s="29">
        <v>3</v>
      </c>
      <c r="D869" s="29" t="s">
        <v>218</v>
      </c>
      <c r="E869" s="29" t="s">
        <v>27</v>
      </c>
      <c r="F869" s="30">
        <v>140000</v>
      </c>
      <c r="G869" s="31" t="s">
        <v>20</v>
      </c>
      <c r="H869" s="30">
        <v>140000</v>
      </c>
      <c r="I869" s="31" t="s">
        <v>21</v>
      </c>
      <c r="J869" s="31" t="s">
        <v>244</v>
      </c>
      <c r="K869" s="32">
        <v>100</v>
      </c>
      <c r="L869" s="31" t="s">
        <v>21</v>
      </c>
      <c r="M869" s="31">
        <f>IF(tbl_subsample[[#This Row],[company_size]]="Small",1,IF(tbl_subsample[[#This Row],[company_size]]="Medium",2,3))</f>
        <v>2</v>
      </c>
      <c r="N869" s="31" t="s">
        <v>242</v>
      </c>
      <c r="O869" s="31" t="s">
        <v>278</v>
      </c>
      <c r="P869" s="31" t="s">
        <v>290</v>
      </c>
    </row>
    <row r="870" spans="1:16" ht="19.2" x14ac:dyDescent="0.45">
      <c r="A870" s="27">
        <v>2022</v>
      </c>
      <c r="B870" s="25" t="s">
        <v>213</v>
      </c>
      <c r="C870" s="25">
        <v>3</v>
      </c>
      <c r="D870" s="25" t="s">
        <v>218</v>
      </c>
      <c r="E870" s="25" t="s">
        <v>23</v>
      </c>
      <c r="F870" s="26">
        <v>140000</v>
      </c>
      <c r="G870" s="27" t="s">
        <v>20</v>
      </c>
      <c r="H870" s="26">
        <v>140000</v>
      </c>
      <c r="I870" s="27" t="s">
        <v>21</v>
      </c>
      <c r="J870" s="27" t="s">
        <v>244</v>
      </c>
      <c r="K870" s="28">
        <v>100</v>
      </c>
      <c r="L870" s="27" t="s">
        <v>21</v>
      </c>
      <c r="M870" s="27">
        <f>IF(tbl_subsample[[#This Row],[company_size]]="Small",1,IF(tbl_subsample[[#This Row],[company_size]]="Medium",2,3))</f>
        <v>2</v>
      </c>
      <c r="N870" s="27" t="s">
        <v>242</v>
      </c>
      <c r="O870" s="27" t="s">
        <v>278</v>
      </c>
      <c r="P870" s="27" t="s">
        <v>290</v>
      </c>
    </row>
    <row r="871" spans="1:16" ht="19.2" x14ac:dyDescent="0.45">
      <c r="A871" s="31">
        <v>2022</v>
      </c>
      <c r="B871" s="29" t="s">
        <v>213</v>
      </c>
      <c r="C871" s="29">
        <v>3</v>
      </c>
      <c r="D871" s="29" t="s">
        <v>218</v>
      </c>
      <c r="E871" s="29" t="s">
        <v>23</v>
      </c>
      <c r="F871" s="30">
        <v>140000</v>
      </c>
      <c r="G871" s="31" t="s">
        <v>20</v>
      </c>
      <c r="H871" s="30">
        <v>140000</v>
      </c>
      <c r="I871" s="31" t="s">
        <v>21</v>
      </c>
      <c r="J871" s="31" t="s">
        <v>243</v>
      </c>
      <c r="K871" s="32">
        <v>0</v>
      </c>
      <c r="L871" s="31" t="s">
        <v>21</v>
      </c>
      <c r="M871" s="31">
        <f>IF(tbl_subsample[[#This Row],[company_size]]="Small",1,IF(tbl_subsample[[#This Row],[company_size]]="Medium",2,3))</f>
        <v>2</v>
      </c>
      <c r="N871" s="31" t="s">
        <v>242</v>
      </c>
      <c r="O871" s="31" t="s">
        <v>278</v>
      </c>
      <c r="P871" s="31" t="s">
        <v>290</v>
      </c>
    </row>
    <row r="872" spans="1:16" ht="19.2" x14ac:dyDescent="0.45">
      <c r="A872" s="27">
        <v>2022</v>
      </c>
      <c r="B872" s="25" t="s">
        <v>214</v>
      </c>
      <c r="C872" s="25">
        <v>2</v>
      </c>
      <c r="D872" s="25" t="s">
        <v>218</v>
      </c>
      <c r="E872" s="25" t="s">
        <v>55</v>
      </c>
      <c r="F872" s="26">
        <v>140000</v>
      </c>
      <c r="G872" s="27" t="s">
        <v>20</v>
      </c>
      <c r="H872" s="26">
        <v>140000</v>
      </c>
      <c r="I872" s="27" t="s">
        <v>21</v>
      </c>
      <c r="J872" s="27" t="s">
        <v>243</v>
      </c>
      <c r="K872" s="28">
        <v>0</v>
      </c>
      <c r="L872" s="27" t="s">
        <v>21</v>
      </c>
      <c r="M872" s="27">
        <f>IF(tbl_subsample[[#This Row],[company_size]]="Small",1,IF(tbl_subsample[[#This Row],[company_size]]="Medium",2,3))</f>
        <v>2</v>
      </c>
      <c r="N872" s="27" t="s">
        <v>242</v>
      </c>
      <c r="O872" s="27" t="s">
        <v>278</v>
      </c>
      <c r="P872" s="27" t="s">
        <v>290</v>
      </c>
    </row>
    <row r="873" spans="1:16" ht="19.2" x14ac:dyDescent="0.45">
      <c r="A873" s="31">
        <v>2022</v>
      </c>
      <c r="B873" s="29" t="s">
        <v>213</v>
      </c>
      <c r="C873" s="29">
        <v>3</v>
      </c>
      <c r="D873" s="29" t="s">
        <v>218</v>
      </c>
      <c r="E873" s="29" t="s">
        <v>37</v>
      </c>
      <c r="F873" s="30">
        <v>140000</v>
      </c>
      <c r="G873" s="31" t="s">
        <v>20</v>
      </c>
      <c r="H873" s="30">
        <v>140000</v>
      </c>
      <c r="I873" s="31" t="s">
        <v>21</v>
      </c>
      <c r="J873" s="31" t="s">
        <v>244</v>
      </c>
      <c r="K873" s="32">
        <v>100</v>
      </c>
      <c r="L873" s="31" t="s">
        <v>21</v>
      </c>
      <c r="M873" s="31">
        <f>IF(tbl_subsample[[#This Row],[company_size]]="Small",1,IF(tbl_subsample[[#This Row],[company_size]]="Medium",2,3))</f>
        <v>2</v>
      </c>
      <c r="N873" s="31" t="s">
        <v>242</v>
      </c>
      <c r="O873" s="31" t="s">
        <v>278</v>
      </c>
      <c r="P873" s="31" t="s">
        <v>290</v>
      </c>
    </row>
    <row r="874" spans="1:16" ht="19.2" x14ac:dyDescent="0.45">
      <c r="A874" s="27">
        <v>2022</v>
      </c>
      <c r="B874" s="25" t="s">
        <v>213</v>
      </c>
      <c r="C874" s="25">
        <v>3</v>
      </c>
      <c r="D874" s="25" t="s">
        <v>218</v>
      </c>
      <c r="E874" s="25" t="s">
        <v>23</v>
      </c>
      <c r="F874" s="26">
        <v>140000</v>
      </c>
      <c r="G874" s="27" t="s">
        <v>20</v>
      </c>
      <c r="H874" s="26">
        <v>140000</v>
      </c>
      <c r="I874" s="27" t="s">
        <v>21</v>
      </c>
      <c r="J874" s="27" t="s">
        <v>244</v>
      </c>
      <c r="K874" s="28">
        <v>100</v>
      </c>
      <c r="L874" s="27" t="s">
        <v>21</v>
      </c>
      <c r="M874" s="27">
        <f>IF(tbl_subsample[[#This Row],[company_size]]="Small",1,IF(tbl_subsample[[#This Row],[company_size]]="Medium",2,3))</f>
        <v>2</v>
      </c>
      <c r="N874" s="27" t="s">
        <v>242</v>
      </c>
      <c r="O874" s="27" t="s">
        <v>278</v>
      </c>
      <c r="P874" s="27" t="s">
        <v>290</v>
      </c>
    </row>
    <row r="875" spans="1:16" ht="19.2" x14ac:dyDescent="0.45">
      <c r="A875" s="31">
        <v>2022</v>
      </c>
      <c r="B875" s="29" t="s">
        <v>213</v>
      </c>
      <c r="C875" s="29">
        <v>3</v>
      </c>
      <c r="D875" s="29" t="s">
        <v>218</v>
      </c>
      <c r="E875" s="29" t="s">
        <v>35</v>
      </c>
      <c r="F875" s="30">
        <v>140000</v>
      </c>
      <c r="G875" s="31" t="s">
        <v>20</v>
      </c>
      <c r="H875" s="30">
        <v>140000</v>
      </c>
      <c r="I875" s="31" t="s">
        <v>24</v>
      </c>
      <c r="J875" s="31" t="s">
        <v>243</v>
      </c>
      <c r="K875" s="32">
        <v>0</v>
      </c>
      <c r="L875" s="31" t="s">
        <v>24</v>
      </c>
      <c r="M875" s="31">
        <f>IF(tbl_subsample[[#This Row],[company_size]]="Small",1,IF(tbl_subsample[[#This Row],[company_size]]="Medium",2,3))</f>
        <v>2</v>
      </c>
      <c r="N875" s="31" t="s">
        <v>242</v>
      </c>
      <c r="O875" s="31" t="s">
        <v>278</v>
      </c>
      <c r="P875" s="31" t="s">
        <v>290</v>
      </c>
    </row>
    <row r="876" spans="1:16" ht="19.2" x14ac:dyDescent="0.45">
      <c r="A876" s="27">
        <v>2022</v>
      </c>
      <c r="B876" s="25" t="s">
        <v>213</v>
      </c>
      <c r="C876" s="25">
        <v>3</v>
      </c>
      <c r="D876" s="25" t="s">
        <v>218</v>
      </c>
      <c r="E876" s="25" t="s">
        <v>37</v>
      </c>
      <c r="F876" s="26">
        <v>140000</v>
      </c>
      <c r="G876" s="27" t="s">
        <v>20</v>
      </c>
      <c r="H876" s="26">
        <v>140000</v>
      </c>
      <c r="I876" s="27" t="s">
        <v>21</v>
      </c>
      <c r="J876" s="27" t="s">
        <v>244</v>
      </c>
      <c r="K876" s="28">
        <v>100</v>
      </c>
      <c r="L876" s="27" t="s">
        <v>21</v>
      </c>
      <c r="M876" s="27">
        <f>IF(tbl_subsample[[#This Row],[company_size]]="Small",1,IF(tbl_subsample[[#This Row],[company_size]]="Medium",2,3))</f>
        <v>2</v>
      </c>
      <c r="N876" s="27" t="s">
        <v>242</v>
      </c>
      <c r="O876" s="27" t="s">
        <v>278</v>
      </c>
      <c r="P876" s="27" t="s">
        <v>290</v>
      </c>
    </row>
    <row r="877" spans="1:16" ht="19.2" x14ac:dyDescent="0.45">
      <c r="A877" s="31">
        <v>2022</v>
      </c>
      <c r="B877" s="29" t="s">
        <v>213</v>
      </c>
      <c r="C877" s="29">
        <v>3</v>
      </c>
      <c r="D877" s="29" t="s">
        <v>218</v>
      </c>
      <c r="E877" s="29" t="s">
        <v>32</v>
      </c>
      <c r="F877" s="30">
        <v>140000</v>
      </c>
      <c r="G877" s="31" t="s">
        <v>20</v>
      </c>
      <c r="H877" s="30">
        <v>140000</v>
      </c>
      <c r="I877" s="31" t="s">
        <v>21</v>
      </c>
      <c r="J877" s="31" t="s">
        <v>244</v>
      </c>
      <c r="K877" s="32">
        <v>100</v>
      </c>
      <c r="L877" s="31" t="s">
        <v>21</v>
      </c>
      <c r="M877" s="31">
        <f>IF(tbl_subsample[[#This Row],[company_size]]="Small",1,IF(tbl_subsample[[#This Row],[company_size]]="Medium",2,3))</f>
        <v>2</v>
      </c>
      <c r="N877" s="31" t="s">
        <v>242</v>
      </c>
      <c r="O877" s="31" t="s">
        <v>278</v>
      </c>
      <c r="P877" s="31" t="s">
        <v>290</v>
      </c>
    </row>
    <row r="878" spans="1:16" ht="19.2" x14ac:dyDescent="0.45">
      <c r="A878" s="27">
        <v>2022</v>
      </c>
      <c r="B878" s="25" t="s">
        <v>213</v>
      </c>
      <c r="C878" s="25">
        <v>3</v>
      </c>
      <c r="D878" s="25" t="s">
        <v>218</v>
      </c>
      <c r="E878" s="25" t="s">
        <v>23</v>
      </c>
      <c r="F878" s="26">
        <v>140000</v>
      </c>
      <c r="G878" s="27" t="s">
        <v>20</v>
      </c>
      <c r="H878" s="26">
        <v>140000</v>
      </c>
      <c r="I878" s="27" t="s">
        <v>21</v>
      </c>
      <c r="J878" s="27" t="s">
        <v>244</v>
      </c>
      <c r="K878" s="28">
        <v>100</v>
      </c>
      <c r="L878" s="27" t="s">
        <v>21</v>
      </c>
      <c r="M878" s="27">
        <f>IF(tbl_subsample[[#This Row],[company_size]]="Small",1,IF(tbl_subsample[[#This Row],[company_size]]="Medium",2,3))</f>
        <v>2</v>
      </c>
      <c r="N878" s="27" t="s">
        <v>242</v>
      </c>
      <c r="O878" s="27" t="s">
        <v>278</v>
      </c>
      <c r="P878" s="27" t="s">
        <v>290</v>
      </c>
    </row>
    <row r="879" spans="1:16" ht="19.2" x14ac:dyDescent="0.45">
      <c r="A879" s="31">
        <v>2022</v>
      </c>
      <c r="B879" s="29" t="s">
        <v>214</v>
      </c>
      <c r="C879" s="29">
        <v>2</v>
      </c>
      <c r="D879" s="29" t="s">
        <v>218</v>
      </c>
      <c r="E879" s="29" t="s">
        <v>125</v>
      </c>
      <c r="F879" s="30">
        <v>140000</v>
      </c>
      <c r="G879" s="31" t="s">
        <v>20</v>
      </c>
      <c r="H879" s="30">
        <v>140000</v>
      </c>
      <c r="I879" s="31" t="s">
        <v>21</v>
      </c>
      <c r="J879" s="31" t="s">
        <v>244</v>
      </c>
      <c r="K879" s="32">
        <v>100</v>
      </c>
      <c r="L879" s="31" t="s">
        <v>21</v>
      </c>
      <c r="M879" s="31">
        <f>IF(tbl_subsample[[#This Row],[company_size]]="Small",1,IF(tbl_subsample[[#This Row],[company_size]]="Medium",2,3))</f>
        <v>2</v>
      </c>
      <c r="N879" s="31" t="s">
        <v>242</v>
      </c>
      <c r="O879" s="31" t="s">
        <v>278</v>
      </c>
      <c r="P879" s="31" t="s">
        <v>290</v>
      </c>
    </row>
    <row r="880" spans="1:16" ht="19.2" x14ac:dyDescent="0.45">
      <c r="A880" s="27">
        <v>2022</v>
      </c>
      <c r="B880" s="25" t="s">
        <v>213</v>
      </c>
      <c r="C880" s="25">
        <v>3</v>
      </c>
      <c r="D880" s="25" t="s">
        <v>218</v>
      </c>
      <c r="E880" s="25" t="s">
        <v>23</v>
      </c>
      <c r="F880" s="26">
        <v>140000</v>
      </c>
      <c r="G880" s="27" t="s">
        <v>20</v>
      </c>
      <c r="H880" s="26">
        <v>140000</v>
      </c>
      <c r="I880" s="27" t="s">
        <v>21</v>
      </c>
      <c r="J880" s="27" t="s">
        <v>243</v>
      </c>
      <c r="K880" s="28">
        <v>0</v>
      </c>
      <c r="L880" s="27" t="s">
        <v>21</v>
      </c>
      <c r="M880" s="27">
        <f>IF(tbl_subsample[[#This Row],[company_size]]="Small",1,IF(tbl_subsample[[#This Row],[company_size]]="Medium",2,3))</f>
        <v>2</v>
      </c>
      <c r="N880" s="27" t="s">
        <v>242</v>
      </c>
      <c r="O880" s="27" t="s">
        <v>278</v>
      </c>
      <c r="P880" s="27" t="s">
        <v>290</v>
      </c>
    </row>
    <row r="881" spans="1:16" ht="19.2" x14ac:dyDescent="0.45">
      <c r="A881" s="31">
        <v>2022</v>
      </c>
      <c r="B881" s="29" t="s">
        <v>213</v>
      </c>
      <c r="C881" s="29">
        <v>3</v>
      </c>
      <c r="D881" s="29" t="s">
        <v>218</v>
      </c>
      <c r="E881" s="29" t="s">
        <v>23</v>
      </c>
      <c r="F881" s="30">
        <v>140000</v>
      </c>
      <c r="G881" s="31" t="s">
        <v>20</v>
      </c>
      <c r="H881" s="30">
        <v>140000</v>
      </c>
      <c r="I881" s="31" t="s">
        <v>21</v>
      </c>
      <c r="J881" s="31" t="s">
        <v>244</v>
      </c>
      <c r="K881" s="32">
        <v>100</v>
      </c>
      <c r="L881" s="31" t="s">
        <v>21</v>
      </c>
      <c r="M881" s="31">
        <f>IF(tbl_subsample[[#This Row],[company_size]]="Small",1,IF(tbl_subsample[[#This Row],[company_size]]="Medium",2,3))</f>
        <v>3</v>
      </c>
      <c r="N881" s="31" t="s">
        <v>240</v>
      </c>
      <c r="O881" s="31" t="s">
        <v>278</v>
      </c>
      <c r="P881" s="31" t="s">
        <v>290</v>
      </c>
    </row>
    <row r="882" spans="1:16" ht="19.2" x14ac:dyDescent="0.45">
      <c r="A882" s="27">
        <v>2022</v>
      </c>
      <c r="B882" s="25" t="s">
        <v>213</v>
      </c>
      <c r="C882" s="25">
        <v>3</v>
      </c>
      <c r="D882" s="25" t="s">
        <v>218</v>
      </c>
      <c r="E882" s="25" t="s">
        <v>23</v>
      </c>
      <c r="F882" s="26">
        <v>140000</v>
      </c>
      <c r="G882" s="27" t="s">
        <v>20</v>
      </c>
      <c r="H882" s="26">
        <v>140000</v>
      </c>
      <c r="I882" s="27" t="s">
        <v>21</v>
      </c>
      <c r="J882" s="27" t="s">
        <v>244</v>
      </c>
      <c r="K882" s="28">
        <v>100</v>
      </c>
      <c r="L882" s="27" t="s">
        <v>21</v>
      </c>
      <c r="M882" s="27">
        <f>IF(tbl_subsample[[#This Row],[company_size]]="Small",1,IF(tbl_subsample[[#This Row],[company_size]]="Medium",2,3))</f>
        <v>2</v>
      </c>
      <c r="N882" s="27" t="s">
        <v>242</v>
      </c>
      <c r="O882" s="27" t="s">
        <v>278</v>
      </c>
      <c r="P882" s="27" t="s">
        <v>290</v>
      </c>
    </row>
    <row r="883" spans="1:16" ht="19.2" x14ac:dyDescent="0.45">
      <c r="A883" s="31">
        <v>2022</v>
      </c>
      <c r="B883" s="29" t="s">
        <v>213</v>
      </c>
      <c r="C883" s="29">
        <v>3</v>
      </c>
      <c r="D883" s="29" t="s">
        <v>218</v>
      </c>
      <c r="E883" s="29" t="s">
        <v>23</v>
      </c>
      <c r="F883" s="30">
        <v>140000</v>
      </c>
      <c r="G883" s="31" t="s">
        <v>20</v>
      </c>
      <c r="H883" s="30">
        <v>140000</v>
      </c>
      <c r="I883" s="31" t="s">
        <v>21</v>
      </c>
      <c r="J883" s="31" t="s">
        <v>244</v>
      </c>
      <c r="K883" s="32">
        <v>100</v>
      </c>
      <c r="L883" s="31" t="s">
        <v>21</v>
      </c>
      <c r="M883" s="31">
        <f>IF(tbl_subsample[[#This Row],[company_size]]="Small",1,IF(tbl_subsample[[#This Row],[company_size]]="Medium",2,3))</f>
        <v>2</v>
      </c>
      <c r="N883" s="31" t="s">
        <v>242</v>
      </c>
      <c r="O883" s="31" t="s">
        <v>278</v>
      </c>
      <c r="P883" s="31" t="s">
        <v>290</v>
      </c>
    </row>
    <row r="884" spans="1:16" ht="19.2" x14ac:dyDescent="0.45">
      <c r="A884" s="27">
        <v>2022</v>
      </c>
      <c r="B884" s="25" t="s">
        <v>213</v>
      </c>
      <c r="C884" s="25">
        <v>3</v>
      </c>
      <c r="D884" s="25" t="s">
        <v>218</v>
      </c>
      <c r="E884" s="25" t="s">
        <v>23</v>
      </c>
      <c r="F884" s="26">
        <v>140000</v>
      </c>
      <c r="G884" s="27" t="s">
        <v>20</v>
      </c>
      <c r="H884" s="26">
        <v>140000</v>
      </c>
      <c r="I884" s="27" t="s">
        <v>21</v>
      </c>
      <c r="J884" s="27" t="s">
        <v>244</v>
      </c>
      <c r="K884" s="28">
        <v>100</v>
      </c>
      <c r="L884" s="27" t="s">
        <v>21</v>
      </c>
      <c r="M884" s="27">
        <f>IF(tbl_subsample[[#This Row],[company_size]]="Small",1,IF(tbl_subsample[[#This Row],[company_size]]="Medium",2,3))</f>
        <v>2</v>
      </c>
      <c r="N884" s="27" t="s">
        <v>242</v>
      </c>
      <c r="O884" s="27" t="s">
        <v>278</v>
      </c>
      <c r="P884" s="27" t="s">
        <v>290</v>
      </c>
    </row>
    <row r="885" spans="1:16" ht="19.2" x14ac:dyDescent="0.45">
      <c r="A885" s="31">
        <v>2022</v>
      </c>
      <c r="B885" s="29" t="s">
        <v>213</v>
      </c>
      <c r="C885" s="29">
        <v>3</v>
      </c>
      <c r="D885" s="29" t="s">
        <v>218</v>
      </c>
      <c r="E885" s="29" t="s">
        <v>23</v>
      </c>
      <c r="F885" s="30">
        <v>140000</v>
      </c>
      <c r="G885" s="31" t="s">
        <v>20</v>
      </c>
      <c r="H885" s="30">
        <v>140000</v>
      </c>
      <c r="I885" s="31" t="s">
        <v>21</v>
      </c>
      <c r="J885" s="31" t="s">
        <v>244</v>
      </c>
      <c r="K885" s="32">
        <v>100</v>
      </c>
      <c r="L885" s="31" t="s">
        <v>21</v>
      </c>
      <c r="M885" s="31">
        <f>IF(tbl_subsample[[#This Row],[company_size]]="Small",1,IF(tbl_subsample[[#This Row],[company_size]]="Medium",2,3))</f>
        <v>2</v>
      </c>
      <c r="N885" s="31" t="s">
        <v>242</v>
      </c>
      <c r="O885" s="31" t="s">
        <v>278</v>
      </c>
      <c r="P885" s="31" t="s">
        <v>290</v>
      </c>
    </row>
    <row r="886" spans="1:16" ht="19.2" x14ac:dyDescent="0.45">
      <c r="A886" s="27">
        <v>2022</v>
      </c>
      <c r="B886" s="25" t="s">
        <v>213</v>
      </c>
      <c r="C886" s="25">
        <v>3</v>
      </c>
      <c r="D886" s="25" t="s">
        <v>218</v>
      </c>
      <c r="E886" s="25" t="s">
        <v>23</v>
      </c>
      <c r="F886" s="26">
        <v>140000</v>
      </c>
      <c r="G886" s="27" t="s">
        <v>20</v>
      </c>
      <c r="H886" s="26">
        <v>140000</v>
      </c>
      <c r="I886" s="27" t="s">
        <v>21</v>
      </c>
      <c r="J886" s="27" t="s">
        <v>244</v>
      </c>
      <c r="K886" s="28">
        <v>100</v>
      </c>
      <c r="L886" s="27" t="s">
        <v>21</v>
      </c>
      <c r="M886" s="27">
        <f>IF(tbl_subsample[[#This Row],[company_size]]="Small",1,IF(tbl_subsample[[#This Row],[company_size]]="Medium",2,3))</f>
        <v>2</v>
      </c>
      <c r="N886" s="27" t="s">
        <v>242</v>
      </c>
      <c r="O886" s="27" t="s">
        <v>278</v>
      </c>
      <c r="P886" s="27" t="s">
        <v>290</v>
      </c>
    </row>
    <row r="887" spans="1:16" ht="19.2" x14ac:dyDescent="0.45">
      <c r="A887" s="31">
        <v>2022</v>
      </c>
      <c r="B887" s="29" t="s">
        <v>213</v>
      </c>
      <c r="C887" s="29">
        <v>3</v>
      </c>
      <c r="D887" s="29" t="s">
        <v>218</v>
      </c>
      <c r="E887" s="29" t="s">
        <v>23</v>
      </c>
      <c r="F887" s="30">
        <v>140000</v>
      </c>
      <c r="G887" s="31" t="s">
        <v>20</v>
      </c>
      <c r="H887" s="30">
        <v>140000</v>
      </c>
      <c r="I887" s="31" t="s">
        <v>21</v>
      </c>
      <c r="J887" s="31" t="s">
        <v>244</v>
      </c>
      <c r="K887" s="32">
        <v>100</v>
      </c>
      <c r="L887" s="31" t="s">
        <v>21</v>
      </c>
      <c r="M887" s="31">
        <f>IF(tbl_subsample[[#This Row],[company_size]]="Small",1,IF(tbl_subsample[[#This Row],[company_size]]="Medium",2,3))</f>
        <v>2</v>
      </c>
      <c r="N887" s="31" t="s">
        <v>242</v>
      </c>
      <c r="O887" s="31" t="s">
        <v>278</v>
      </c>
      <c r="P887" s="31" t="s">
        <v>290</v>
      </c>
    </row>
    <row r="888" spans="1:16" ht="19.2" x14ac:dyDescent="0.45">
      <c r="A888" s="27">
        <v>2022</v>
      </c>
      <c r="B888" s="25" t="s">
        <v>213</v>
      </c>
      <c r="C888" s="25">
        <v>3</v>
      </c>
      <c r="D888" s="25" t="s">
        <v>218</v>
      </c>
      <c r="E888" s="25" t="s">
        <v>37</v>
      </c>
      <c r="F888" s="26">
        <v>139860</v>
      </c>
      <c r="G888" s="27" t="s">
        <v>20</v>
      </c>
      <c r="H888" s="26">
        <v>139860</v>
      </c>
      <c r="I888" s="27" t="s">
        <v>21</v>
      </c>
      <c r="J888" s="27" t="s">
        <v>243</v>
      </c>
      <c r="K888" s="28">
        <v>0</v>
      </c>
      <c r="L888" s="27" t="s">
        <v>21</v>
      </c>
      <c r="M888" s="27">
        <f>IF(tbl_subsample[[#This Row],[company_size]]="Small",1,IF(tbl_subsample[[#This Row],[company_size]]="Medium",2,3))</f>
        <v>2</v>
      </c>
      <c r="N888" s="27" t="s">
        <v>242</v>
      </c>
      <c r="O888" s="27" t="s">
        <v>278</v>
      </c>
      <c r="P888" s="27" t="s">
        <v>290</v>
      </c>
    </row>
    <row r="889" spans="1:16" ht="19.2" x14ac:dyDescent="0.45">
      <c r="A889" s="31">
        <v>2022</v>
      </c>
      <c r="B889" s="29" t="s">
        <v>213</v>
      </c>
      <c r="C889" s="29">
        <v>3</v>
      </c>
      <c r="D889" s="29" t="s">
        <v>218</v>
      </c>
      <c r="E889" s="29" t="s">
        <v>27</v>
      </c>
      <c r="F889" s="30">
        <v>139600</v>
      </c>
      <c r="G889" s="31" t="s">
        <v>20</v>
      </c>
      <c r="H889" s="30">
        <v>139600</v>
      </c>
      <c r="I889" s="31" t="s">
        <v>21</v>
      </c>
      <c r="J889" s="31" t="s">
        <v>243</v>
      </c>
      <c r="K889" s="32">
        <v>0</v>
      </c>
      <c r="L889" s="31" t="s">
        <v>21</v>
      </c>
      <c r="M889" s="31">
        <f>IF(tbl_subsample[[#This Row],[company_size]]="Small",1,IF(tbl_subsample[[#This Row],[company_size]]="Medium",2,3))</f>
        <v>2</v>
      </c>
      <c r="N889" s="31" t="s">
        <v>242</v>
      </c>
      <c r="O889" s="31" t="s">
        <v>278</v>
      </c>
      <c r="P889" s="31" t="s">
        <v>290</v>
      </c>
    </row>
    <row r="890" spans="1:16" ht="19.2" x14ac:dyDescent="0.45">
      <c r="A890" s="27">
        <v>2022</v>
      </c>
      <c r="B890" s="25" t="s">
        <v>213</v>
      </c>
      <c r="C890" s="25">
        <v>3</v>
      </c>
      <c r="D890" s="25" t="s">
        <v>218</v>
      </c>
      <c r="E890" s="25" t="s">
        <v>104</v>
      </c>
      <c r="F890" s="26">
        <v>139000</v>
      </c>
      <c r="G890" s="27" t="s">
        <v>20</v>
      </c>
      <c r="H890" s="26">
        <v>139000</v>
      </c>
      <c r="I890" s="27" t="s">
        <v>21</v>
      </c>
      <c r="J890" s="27" t="s">
        <v>243</v>
      </c>
      <c r="K890" s="28">
        <v>0</v>
      </c>
      <c r="L890" s="27" t="s">
        <v>21</v>
      </c>
      <c r="M890" s="27">
        <f>IF(tbl_subsample[[#This Row],[company_size]]="Small",1,IF(tbl_subsample[[#This Row],[company_size]]="Medium",2,3))</f>
        <v>2</v>
      </c>
      <c r="N890" s="27" t="s">
        <v>242</v>
      </c>
      <c r="O890" s="27" t="s">
        <v>278</v>
      </c>
      <c r="P890" s="27" t="s">
        <v>290</v>
      </c>
    </row>
    <row r="891" spans="1:16" ht="19.2" x14ac:dyDescent="0.45">
      <c r="A891" s="31">
        <v>2022</v>
      </c>
      <c r="B891" s="29" t="s">
        <v>213</v>
      </c>
      <c r="C891" s="29">
        <v>3</v>
      </c>
      <c r="D891" s="29" t="s">
        <v>218</v>
      </c>
      <c r="E891" s="29" t="s">
        <v>23</v>
      </c>
      <c r="F891" s="30">
        <v>138938</v>
      </c>
      <c r="G891" s="31" t="s">
        <v>20</v>
      </c>
      <c r="H891" s="30">
        <v>138938</v>
      </c>
      <c r="I891" s="31" t="s">
        <v>21</v>
      </c>
      <c r="J891" s="31" t="s">
        <v>243</v>
      </c>
      <c r="K891" s="32">
        <v>0</v>
      </c>
      <c r="L891" s="31" t="s">
        <v>21</v>
      </c>
      <c r="M891" s="31">
        <f>IF(tbl_subsample[[#This Row],[company_size]]="Small",1,IF(tbl_subsample[[#This Row],[company_size]]="Medium",2,3))</f>
        <v>2</v>
      </c>
      <c r="N891" s="31" t="s">
        <v>242</v>
      </c>
      <c r="O891" s="31" t="s">
        <v>278</v>
      </c>
      <c r="P891" s="31" t="s">
        <v>290</v>
      </c>
    </row>
    <row r="892" spans="1:16" ht="19.2" x14ac:dyDescent="0.45">
      <c r="A892" s="27">
        <v>2022</v>
      </c>
      <c r="B892" s="25" t="s">
        <v>213</v>
      </c>
      <c r="C892" s="25">
        <v>3</v>
      </c>
      <c r="D892" s="25" t="s">
        <v>218</v>
      </c>
      <c r="E892" s="25" t="s">
        <v>37</v>
      </c>
      <c r="F892" s="26">
        <v>138750</v>
      </c>
      <c r="G892" s="27" t="s">
        <v>20</v>
      </c>
      <c r="H892" s="26">
        <v>138750</v>
      </c>
      <c r="I892" s="27" t="s">
        <v>21</v>
      </c>
      <c r="J892" s="27" t="s">
        <v>244</v>
      </c>
      <c r="K892" s="28">
        <v>100</v>
      </c>
      <c r="L892" s="27" t="s">
        <v>21</v>
      </c>
      <c r="M892" s="27">
        <f>IF(tbl_subsample[[#This Row],[company_size]]="Small",1,IF(tbl_subsample[[#This Row],[company_size]]="Medium",2,3))</f>
        <v>2</v>
      </c>
      <c r="N892" s="27" t="s">
        <v>242</v>
      </c>
      <c r="O892" s="27" t="s">
        <v>278</v>
      </c>
      <c r="P892" s="27" t="s">
        <v>290</v>
      </c>
    </row>
    <row r="893" spans="1:16" ht="19.2" x14ac:dyDescent="0.45">
      <c r="A893" s="31">
        <v>2022</v>
      </c>
      <c r="B893" s="29" t="s">
        <v>213</v>
      </c>
      <c r="C893" s="29">
        <v>3</v>
      </c>
      <c r="D893" s="29" t="s">
        <v>218</v>
      </c>
      <c r="E893" s="29" t="s">
        <v>37</v>
      </c>
      <c r="F893" s="30">
        <v>138750</v>
      </c>
      <c r="G893" s="31" t="s">
        <v>20</v>
      </c>
      <c r="H893" s="30">
        <v>138750</v>
      </c>
      <c r="I893" s="31" t="s">
        <v>21</v>
      </c>
      <c r="J893" s="31" t="s">
        <v>244</v>
      </c>
      <c r="K893" s="32">
        <v>100</v>
      </c>
      <c r="L893" s="31" t="s">
        <v>21</v>
      </c>
      <c r="M893" s="31">
        <f>IF(tbl_subsample[[#This Row],[company_size]]="Small",1,IF(tbl_subsample[[#This Row],[company_size]]="Medium",2,3))</f>
        <v>2</v>
      </c>
      <c r="N893" s="31" t="s">
        <v>242</v>
      </c>
      <c r="O893" s="31" t="s">
        <v>278</v>
      </c>
      <c r="P893" s="31" t="s">
        <v>290</v>
      </c>
    </row>
    <row r="894" spans="1:16" ht="19.2" x14ac:dyDescent="0.45">
      <c r="A894" s="27">
        <v>2022</v>
      </c>
      <c r="B894" s="25" t="s">
        <v>213</v>
      </c>
      <c r="C894" s="25">
        <v>3</v>
      </c>
      <c r="D894" s="25" t="s">
        <v>218</v>
      </c>
      <c r="E894" s="25" t="s">
        <v>32</v>
      </c>
      <c r="F894" s="26">
        <v>138750</v>
      </c>
      <c r="G894" s="27" t="s">
        <v>20</v>
      </c>
      <c r="H894" s="26">
        <v>138750</v>
      </c>
      <c r="I894" s="27" t="s">
        <v>21</v>
      </c>
      <c r="J894" s="27" t="s">
        <v>244</v>
      </c>
      <c r="K894" s="28">
        <v>100</v>
      </c>
      <c r="L894" s="27" t="s">
        <v>21</v>
      </c>
      <c r="M894" s="27">
        <f>IF(tbl_subsample[[#This Row],[company_size]]="Small",1,IF(tbl_subsample[[#This Row],[company_size]]="Medium",2,3))</f>
        <v>2</v>
      </c>
      <c r="N894" s="27" t="s">
        <v>242</v>
      </c>
      <c r="O894" s="27" t="s">
        <v>278</v>
      </c>
      <c r="P894" s="27" t="s">
        <v>290</v>
      </c>
    </row>
    <row r="895" spans="1:16" ht="19.2" x14ac:dyDescent="0.45">
      <c r="A895" s="31">
        <v>2022</v>
      </c>
      <c r="B895" s="29" t="s">
        <v>213</v>
      </c>
      <c r="C895" s="29">
        <v>3</v>
      </c>
      <c r="D895" s="29" t="s">
        <v>218</v>
      </c>
      <c r="E895" s="29" t="s">
        <v>32</v>
      </c>
      <c r="F895" s="30">
        <v>138750</v>
      </c>
      <c r="G895" s="31" t="s">
        <v>20</v>
      </c>
      <c r="H895" s="30">
        <v>138750</v>
      </c>
      <c r="I895" s="31" t="s">
        <v>21</v>
      </c>
      <c r="J895" s="31" t="s">
        <v>244</v>
      </c>
      <c r="K895" s="32">
        <v>100</v>
      </c>
      <c r="L895" s="31" t="s">
        <v>21</v>
      </c>
      <c r="M895" s="31">
        <f>IF(tbl_subsample[[#This Row],[company_size]]="Small",1,IF(tbl_subsample[[#This Row],[company_size]]="Medium",2,3))</f>
        <v>2</v>
      </c>
      <c r="N895" s="31" t="s">
        <v>242</v>
      </c>
      <c r="O895" s="31" t="s">
        <v>278</v>
      </c>
      <c r="P895" s="31" t="s">
        <v>290</v>
      </c>
    </row>
    <row r="896" spans="1:16" ht="19.2" x14ac:dyDescent="0.45">
      <c r="A896" s="27">
        <v>2022</v>
      </c>
      <c r="B896" s="25" t="s">
        <v>213</v>
      </c>
      <c r="C896" s="25">
        <v>3</v>
      </c>
      <c r="D896" s="25" t="s">
        <v>218</v>
      </c>
      <c r="E896" s="25" t="s">
        <v>23</v>
      </c>
      <c r="F896" s="26">
        <v>138600</v>
      </c>
      <c r="G896" s="27" t="s">
        <v>20</v>
      </c>
      <c r="H896" s="26">
        <v>138600</v>
      </c>
      <c r="I896" s="27" t="s">
        <v>21</v>
      </c>
      <c r="J896" s="27" t="s">
        <v>244</v>
      </c>
      <c r="K896" s="28">
        <v>100</v>
      </c>
      <c r="L896" s="27" t="s">
        <v>21</v>
      </c>
      <c r="M896" s="27">
        <f>IF(tbl_subsample[[#This Row],[company_size]]="Small",1,IF(tbl_subsample[[#This Row],[company_size]]="Medium",2,3))</f>
        <v>2</v>
      </c>
      <c r="N896" s="27" t="s">
        <v>242</v>
      </c>
      <c r="O896" s="27" t="s">
        <v>278</v>
      </c>
      <c r="P896" s="27" t="s">
        <v>290</v>
      </c>
    </row>
    <row r="897" spans="1:16" ht="19.2" x14ac:dyDescent="0.45">
      <c r="A897" s="31">
        <v>2022</v>
      </c>
      <c r="B897" s="29" t="s">
        <v>213</v>
      </c>
      <c r="C897" s="29">
        <v>3</v>
      </c>
      <c r="D897" s="29" t="s">
        <v>218</v>
      </c>
      <c r="E897" s="29" t="s">
        <v>37</v>
      </c>
      <c r="F897" s="30">
        <v>137400</v>
      </c>
      <c r="G897" s="31" t="s">
        <v>20</v>
      </c>
      <c r="H897" s="30">
        <v>137400</v>
      </c>
      <c r="I897" s="31" t="s">
        <v>24</v>
      </c>
      <c r="J897" s="31" t="s">
        <v>244</v>
      </c>
      <c r="K897" s="32">
        <v>100</v>
      </c>
      <c r="L897" s="31" t="s">
        <v>24</v>
      </c>
      <c r="M897" s="31">
        <f>IF(tbl_subsample[[#This Row],[company_size]]="Small",1,IF(tbl_subsample[[#This Row],[company_size]]="Medium",2,3))</f>
        <v>2</v>
      </c>
      <c r="N897" s="31" t="s">
        <v>242</v>
      </c>
      <c r="O897" s="31" t="s">
        <v>278</v>
      </c>
      <c r="P897" s="31" t="s">
        <v>290</v>
      </c>
    </row>
    <row r="898" spans="1:16" ht="19.2" x14ac:dyDescent="0.45">
      <c r="A898" s="27">
        <v>2022</v>
      </c>
      <c r="B898" s="25" t="s">
        <v>213</v>
      </c>
      <c r="C898" s="25">
        <v>3</v>
      </c>
      <c r="D898" s="25" t="s">
        <v>218</v>
      </c>
      <c r="E898" s="25" t="s">
        <v>69</v>
      </c>
      <c r="F898" s="26">
        <v>137141</v>
      </c>
      <c r="G898" s="27" t="s">
        <v>20</v>
      </c>
      <c r="H898" s="26">
        <v>137141</v>
      </c>
      <c r="I898" s="27" t="s">
        <v>21</v>
      </c>
      <c r="J898" s="27" t="s">
        <v>244</v>
      </c>
      <c r="K898" s="28">
        <v>100</v>
      </c>
      <c r="L898" s="27" t="s">
        <v>21</v>
      </c>
      <c r="M898" s="27">
        <f>IF(tbl_subsample[[#This Row],[company_size]]="Small",1,IF(tbl_subsample[[#This Row],[company_size]]="Medium",2,3))</f>
        <v>2</v>
      </c>
      <c r="N898" s="27" t="s">
        <v>242</v>
      </c>
      <c r="O898" s="27" t="s">
        <v>278</v>
      </c>
      <c r="P898" s="27" t="s">
        <v>290</v>
      </c>
    </row>
    <row r="899" spans="1:16" ht="19.2" x14ac:dyDescent="0.45">
      <c r="A899" s="31">
        <v>2022</v>
      </c>
      <c r="B899" s="29" t="s">
        <v>213</v>
      </c>
      <c r="C899" s="29">
        <v>3</v>
      </c>
      <c r="D899" s="29" t="s">
        <v>218</v>
      </c>
      <c r="E899" s="29" t="s">
        <v>23</v>
      </c>
      <c r="F899" s="30">
        <v>136994</v>
      </c>
      <c r="G899" s="31" t="s">
        <v>20</v>
      </c>
      <c r="H899" s="30">
        <v>136994</v>
      </c>
      <c r="I899" s="31" t="s">
        <v>21</v>
      </c>
      <c r="J899" s="31" t="s">
        <v>244</v>
      </c>
      <c r="K899" s="32">
        <v>100</v>
      </c>
      <c r="L899" s="31" t="s">
        <v>21</v>
      </c>
      <c r="M899" s="31">
        <f>IF(tbl_subsample[[#This Row],[company_size]]="Small",1,IF(tbl_subsample[[#This Row],[company_size]]="Medium",2,3))</f>
        <v>2</v>
      </c>
      <c r="N899" s="31" t="s">
        <v>242</v>
      </c>
      <c r="O899" s="31" t="s">
        <v>278</v>
      </c>
      <c r="P899" s="31" t="s">
        <v>290</v>
      </c>
    </row>
    <row r="900" spans="1:16" ht="19.2" x14ac:dyDescent="0.45">
      <c r="A900" s="27">
        <v>2022</v>
      </c>
      <c r="B900" s="25" t="s">
        <v>213</v>
      </c>
      <c r="C900" s="25">
        <v>3</v>
      </c>
      <c r="D900" s="25" t="s">
        <v>218</v>
      </c>
      <c r="E900" s="25" t="s">
        <v>37</v>
      </c>
      <c r="F900" s="26">
        <v>136994</v>
      </c>
      <c r="G900" s="27" t="s">
        <v>20</v>
      </c>
      <c r="H900" s="26">
        <v>136994</v>
      </c>
      <c r="I900" s="27" t="s">
        <v>21</v>
      </c>
      <c r="J900" s="27" t="s">
        <v>244</v>
      </c>
      <c r="K900" s="28">
        <v>100</v>
      </c>
      <c r="L900" s="27" t="s">
        <v>21</v>
      </c>
      <c r="M900" s="27">
        <f>IF(tbl_subsample[[#This Row],[company_size]]="Small",1,IF(tbl_subsample[[#This Row],[company_size]]="Medium",2,3))</f>
        <v>2</v>
      </c>
      <c r="N900" s="27" t="s">
        <v>242</v>
      </c>
      <c r="O900" s="27" t="s">
        <v>278</v>
      </c>
      <c r="P900" s="27" t="s">
        <v>290</v>
      </c>
    </row>
    <row r="901" spans="1:16" ht="19.2" x14ac:dyDescent="0.45">
      <c r="A901" s="31">
        <v>2022</v>
      </c>
      <c r="B901" s="29" t="s">
        <v>213</v>
      </c>
      <c r="C901" s="29">
        <v>3</v>
      </c>
      <c r="D901" s="29" t="s">
        <v>218</v>
      </c>
      <c r="E901" s="29" t="s">
        <v>23</v>
      </c>
      <c r="F901" s="30">
        <v>136620</v>
      </c>
      <c r="G901" s="31" t="s">
        <v>20</v>
      </c>
      <c r="H901" s="30">
        <v>136620</v>
      </c>
      <c r="I901" s="31" t="s">
        <v>21</v>
      </c>
      <c r="J901" s="31" t="s">
        <v>244</v>
      </c>
      <c r="K901" s="32">
        <v>100</v>
      </c>
      <c r="L901" s="31" t="s">
        <v>21</v>
      </c>
      <c r="M901" s="31">
        <f>IF(tbl_subsample[[#This Row],[company_size]]="Small",1,IF(tbl_subsample[[#This Row],[company_size]]="Medium",2,3))</f>
        <v>2</v>
      </c>
      <c r="N901" s="31" t="s">
        <v>242</v>
      </c>
      <c r="O901" s="31" t="s">
        <v>278</v>
      </c>
      <c r="P901" s="31" t="s">
        <v>290</v>
      </c>
    </row>
    <row r="902" spans="1:16" ht="19.2" x14ac:dyDescent="0.45">
      <c r="A902" s="27">
        <v>2022</v>
      </c>
      <c r="B902" s="25" t="s">
        <v>213</v>
      </c>
      <c r="C902" s="25">
        <v>3</v>
      </c>
      <c r="D902" s="25" t="s">
        <v>218</v>
      </c>
      <c r="E902" s="25" t="s">
        <v>27</v>
      </c>
      <c r="F902" s="26">
        <v>136600</v>
      </c>
      <c r="G902" s="27" t="s">
        <v>20</v>
      </c>
      <c r="H902" s="26">
        <v>136600</v>
      </c>
      <c r="I902" s="27" t="s">
        <v>21</v>
      </c>
      <c r="J902" s="27" t="s">
        <v>244</v>
      </c>
      <c r="K902" s="28">
        <v>100</v>
      </c>
      <c r="L902" s="27" t="s">
        <v>21</v>
      </c>
      <c r="M902" s="27">
        <f>IF(tbl_subsample[[#This Row],[company_size]]="Small",1,IF(tbl_subsample[[#This Row],[company_size]]="Medium",2,3))</f>
        <v>2</v>
      </c>
      <c r="N902" s="27" t="s">
        <v>242</v>
      </c>
      <c r="O902" s="27" t="s">
        <v>278</v>
      </c>
      <c r="P902" s="27" t="s">
        <v>290</v>
      </c>
    </row>
    <row r="903" spans="1:16" ht="19.2" x14ac:dyDescent="0.45">
      <c r="A903" s="31">
        <v>2022</v>
      </c>
      <c r="B903" s="29" t="s">
        <v>213</v>
      </c>
      <c r="C903" s="29">
        <v>3</v>
      </c>
      <c r="D903" s="29" t="s">
        <v>218</v>
      </c>
      <c r="E903" s="29" t="s">
        <v>27</v>
      </c>
      <c r="F903" s="30">
        <v>136260</v>
      </c>
      <c r="G903" s="31" t="s">
        <v>20</v>
      </c>
      <c r="H903" s="30">
        <v>136260</v>
      </c>
      <c r="I903" s="31" t="s">
        <v>21</v>
      </c>
      <c r="J903" s="31" t="s">
        <v>244</v>
      </c>
      <c r="K903" s="32">
        <v>100</v>
      </c>
      <c r="L903" s="31" t="s">
        <v>21</v>
      </c>
      <c r="M903" s="31">
        <f>IF(tbl_subsample[[#This Row],[company_size]]="Small",1,IF(tbl_subsample[[#This Row],[company_size]]="Medium",2,3))</f>
        <v>2</v>
      </c>
      <c r="N903" s="31" t="s">
        <v>242</v>
      </c>
      <c r="O903" s="31" t="s">
        <v>278</v>
      </c>
      <c r="P903" s="31" t="s">
        <v>290</v>
      </c>
    </row>
    <row r="904" spans="1:16" ht="19.2" x14ac:dyDescent="0.45">
      <c r="A904" s="27">
        <v>2022</v>
      </c>
      <c r="B904" s="25" t="s">
        <v>213</v>
      </c>
      <c r="C904" s="25">
        <v>3</v>
      </c>
      <c r="D904" s="25" t="s">
        <v>218</v>
      </c>
      <c r="E904" s="25" t="s">
        <v>23</v>
      </c>
      <c r="F904" s="26">
        <v>136100</v>
      </c>
      <c r="G904" s="27" t="s">
        <v>20</v>
      </c>
      <c r="H904" s="26">
        <v>136100</v>
      </c>
      <c r="I904" s="27" t="s">
        <v>21</v>
      </c>
      <c r="J904" s="27" t="s">
        <v>243</v>
      </c>
      <c r="K904" s="28">
        <v>0</v>
      </c>
      <c r="L904" s="27" t="s">
        <v>21</v>
      </c>
      <c r="M904" s="27">
        <f>IF(tbl_subsample[[#This Row],[company_size]]="Small",1,IF(tbl_subsample[[#This Row],[company_size]]="Medium",2,3))</f>
        <v>2</v>
      </c>
      <c r="N904" s="27" t="s">
        <v>242</v>
      </c>
      <c r="O904" s="27" t="s">
        <v>278</v>
      </c>
      <c r="P904" s="27" t="s">
        <v>290</v>
      </c>
    </row>
    <row r="905" spans="1:16" ht="19.2" x14ac:dyDescent="0.45">
      <c r="A905" s="31">
        <v>2022</v>
      </c>
      <c r="B905" s="29" t="s">
        <v>213</v>
      </c>
      <c r="C905" s="29">
        <v>3</v>
      </c>
      <c r="D905" s="29" t="s">
        <v>218</v>
      </c>
      <c r="E905" s="29" t="s">
        <v>23</v>
      </c>
      <c r="F905" s="30">
        <v>136000</v>
      </c>
      <c r="G905" s="31" t="s">
        <v>20</v>
      </c>
      <c r="H905" s="30">
        <v>136000</v>
      </c>
      <c r="I905" s="31" t="s">
        <v>21</v>
      </c>
      <c r="J905" s="31" t="s">
        <v>244</v>
      </c>
      <c r="K905" s="32">
        <v>100</v>
      </c>
      <c r="L905" s="31" t="s">
        <v>21</v>
      </c>
      <c r="M905" s="31">
        <f>IF(tbl_subsample[[#This Row],[company_size]]="Small",1,IF(tbl_subsample[[#This Row],[company_size]]="Medium",2,3))</f>
        <v>2</v>
      </c>
      <c r="N905" s="31" t="s">
        <v>242</v>
      </c>
      <c r="O905" s="31" t="s">
        <v>278</v>
      </c>
      <c r="P905" s="31" t="s">
        <v>290</v>
      </c>
    </row>
    <row r="906" spans="1:16" ht="19.2" x14ac:dyDescent="0.45">
      <c r="A906" s="27">
        <v>2022</v>
      </c>
      <c r="B906" s="25" t="s">
        <v>213</v>
      </c>
      <c r="C906" s="25">
        <v>3</v>
      </c>
      <c r="D906" s="25" t="s">
        <v>218</v>
      </c>
      <c r="E906" s="25" t="s">
        <v>23</v>
      </c>
      <c r="F906" s="26">
        <v>136000</v>
      </c>
      <c r="G906" s="27" t="s">
        <v>20</v>
      </c>
      <c r="H906" s="26">
        <v>136000</v>
      </c>
      <c r="I906" s="27" t="s">
        <v>21</v>
      </c>
      <c r="J906" s="27" t="s">
        <v>244</v>
      </c>
      <c r="K906" s="28">
        <v>100</v>
      </c>
      <c r="L906" s="27" t="s">
        <v>21</v>
      </c>
      <c r="M906" s="27">
        <f>IF(tbl_subsample[[#This Row],[company_size]]="Small",1,IF(tbl_subsample[[#This Row],[company_size]]="Medium",2,3))</f>
        <v>2</v>
      </c>
      <c r="N906" s="27" t="s">
        <v>242</v>
      </c>
      <c r="O906" s="27" t="s">
        <v>278</v>
      </c>
      <c r="P906" s="27" t="s">
        <v>290</v>
      </c>
    </row>
    <row r="907" spans="1:16" ht="19.2" x14ac:dyDescent="0.45">
      <c r="A907" s="31">
        <v>2022</v>
      </c>
      <c r="B907" s="29" t="s">
        <v>213</v>
      </c>
      <c r="C907" s="29">
        <v>3</v>
      </c>
      <c r="D907" s="29" t="s">
        <v>218</v>
      </c>
      <c r="E907" s="29" t="s">
        <v>45</v>
      </c>
      <c r="F907" s="30">
        <v>136000</v>
      </c>
      <c r="G907" s="31" t="s">
        <v>20</v>
      </c>
      <c r="H907" s="30">
        <v>136000</v>
      </c>
      <c r="I907" s="31" t="s">
        <v>21</v>
      </c>
      <c r="J907" s="31" t="s">
        <v>244</v>
      </c>
      <c r="K907" s="32">
        <v>100</v>
      </c>
      <c r="L907" s="31" t="s">
        <v>21</v>
      </c>
      <c r="M907" s="31">
        <f>IF(tbl_subsample[[#This Row],[company_size]]="Small",1,IF(tbl_subsample[[#This Row],[company_size]]="Medium",2,3))</f>
        <v>2</v>
      </c>
      <c r="N907" s="31" t="s">
        <v>242</v>
      </c>
      <c r="O907" s="31" t="s">
        <v>278</v>
      </c>
      <c r="P907" s="31" t="s">
        <v>290</v>
      </c>
    </row>
    <row r="908" spans="1:16" ht="19.2" x14ac:dyDescent="0.45">
      <c r="A908" s="27">
        <v>2022</v>
      </c>
      <c r="B908" s="25" t="s">
        <v>213</v>
      </c>
      <c r="C908" s="25">
        <v>3</v>
      </c>
      <c r="D908" s="25" t="s">
        <v>218</v>
      </c>
      <c r="E908" s="25" t="s">
        <v>23</v>
      </c>
      <c r="F908" s="26">
        <v>136000</v>
      </c>
      <c r="G908" s="27" t="s">
        <v>20</v>
      </c>
      <c r="H908" s="26">
        <v>136000</v>
      </c>
      <c r="I908" s="27" t="s">
        <v>21</v>
      </c>
      <c r="J908" s="27" t="s">
        <v>244</v>
      </c>
      <c r="K908" s="28">
        <v>100</v>
      </c>
      <c r="L908" s="27" t="s">
        <v>21</v>
      </c>
      <c r="M908" s="27">
        <f>IF(tbl_subsample[[#This Row],[company_size]]="Small",1,IF(tbl_subsample[[#This Row],[company_size]]="Medium",2,3))</f>
        <v>2</v>
      </c>
      <c r="N908" s="27" t="s">
        <v>242</v>
      </c>
      <c r="O908" s="27" t="s">
        <v>278</v>
      </c>
      <c r="P908" s="27" t="s">
        <v>290</v>
      </c>
    </row>
    <row r="909" spans="1:16" ht="19.2" x14ac:dyDescent="0.45">
      <c r="A909" s="31">
        <v>2022</v>
      </c>
      <c r="B909" s="29" t="s">
        <v>214</v>
      </c>
      <c r="C909" s="29">
        <v>2</v>
      </c>
      <c r="D909" s="29" t="s">
        <v>218</v>
      </c>
      <c r="E909" s="29" t="s">
        <v>27</v>
      </c>
      <c r="F909" s="30">
        <v>136000</v>
      </c>
      <c r="G909" s="31" t="s">
        <v>20</v>
      </c>
      <c r="H909" s="30">
        <v>136000</v>
      </c>
      <c r="I909" s="31" t="s">
        <v>21</v>
      </c>
      <c r="J909" s="31" t="s">
        <v>244</v>
      </c>
      <c r="K909" s="32">
        <v>100</v>
      </c>
      <c r="L909" s="31" t="s">
        <v>21</v>
      </c>
      <c r="M909" s="31">
        <f>IF(tbl_subsample[[#This Row],[company_size]]="Small",1,IF(tbl_subsample[[#This Row],[company_size]]="Medium",2,3))</f>
        <v>2</v>
      </c>
      <c r="N909" s="31" t="s">
        <v>242</v>
      </c>
      <c r="O909" s="31" t="s">
        <v>278</v>
      </c>
      <c r="P909" s="31" t="s">
        <v>290</v>
      </c>
    </row>
    <row r="910" spans="1:16" ht="19.2" x14ac:dyDescent="0.45">
      <c r="A910" s="27">
        <v>2022</v>
      </c>
      <c r="B910" s="25" t="s">
        <v>213</v>
      </c>
      <c r="C910" s="25">
        <v>3</v>
      </c>
      <c r="D910" s="25" t="s">
        <v>218</v>
      </c>
      <c r="E910" s="25" t="s">
        <v>37</v>
      </c>
      <c r="F910" s="26">
        <v>136000</v>
      </c>
      <c r="G910" s="27" t="s">
        <v>20</v>
      </c>
      <c r="H910" s="26">
        <v>136000</v>
      </c>
      <c r="I910" s="27" t="s">
        <v>21</v>
      </c>
      <c r="J910" s="27" t="s">
        <v>243</v>
      </c>
      <c r="K910" s="28">
        <v>0</v>
      </c>
      <c r="L910" s="27" t="s">
        <v>21</v>
      </c>
      <c r="M910" s="27">
        <f>IF(tbl_subsample[[#This Row],[company_size]]="Small",1,IF(tbl_subsample[[#This Row],[company_size]]="Medium",2,3))</f>
        <v>2</v>
      </c>
      <c r="N910" s="27" t="s">
        <v>242</v>
      </c>
      <c r="O910" s="27" t="s">
        <v>278</v>
      </c>
      <c r="P910" s="27" t="s">
        <v>290</v>
      </c>
    </row>
    <row r="911" spans="1:16" ht="19.2" x14ac:dyDescent="0.45">
      <c r="A911" s="31">
        <v>2022</v>
      </c>
      <c r="B911" s="29" t="s">
        <v>214</v>
      </c>
      <c r="C911" s="29">
        <v>2</v>
      </c>
      <c r="D911" s="29" t="s">
        <v>218</v>
      </c>
      <c r="E911" s="29" t="s">
        <v>37</v>
      </c>
      <c r="F911" s="30">
        <v>110000</v>
      </c>
      <c r="G911" s="31" t="s">
        <v>58</v>
      </c>
      <c r="H911" s="30">
        <v>135446</v>
      </c>
      <c r="I911" s="31" t="s">
        <v>33</v>
      </c>
      <c r="J911" s="31" t="s">
        <v>243</v>
      </c>
      <c r="K911" s="32">
        <v>0</v>
      </c>
      <c r="L911" s="31" t="s">
        <v>33</v>
      </c>
      <c r="M911" s="31">
        <f>IF(tbl_subsample[[#This Row],[company_size]]="Small",1,IF(tbl_subsample[[#This Row],[company_size]]="Medium",2,3))</f>
        <v>2</v>
      </c>
      <c r="N911" s="31" t="s">
        <v>242</v>
      </c>
      <c r="O911" s="31" t="s">
        <v>278</v>
      </c>
      <c r="P911" s="31" t="s">
        <v>290</v>
      </c>
    </row>
    <row r="912" spans="1:16" ht="19.2" x14ac:dyDescent="0.45">
      <c r="A912" s="27">
        <v>2022</v>
      </c>
      <c r="B912" s="25" t="s">
        <v>215</v>
      </c>
      <c r="C912" s="25">
        <v>1</v>
      </c>
      <c r="D912" s="25" t="s">
        <v>218</v>
      </c>
      <c r="E912" s="25" t="s">
        <v>37</v>
      </c>
      <c r="F912" s="26">
        <v>135000</v>
      </c>
      <c r="G912" s="27" t="s">
        <v>20</v>
      </c>
      <c r="H912" s="26">
        <v>135000</v>
      </c>
      <c r="I912" s="27" t="s">
        <v>21</v>
      </c>
      <c r="J912" s="27" t="s">
        <v>243</v>
      </c>
      <c r="K912" s="28">
        <v>0</v>
      </c>
      <c r="L912" s="27" t="s">
        <v>21</v>
      </c>
      <c r="M912" s="27">
        <f>IF(tbl_subsample[[#This Row],[company_size]]="Small",1,IF(tbl_subsample[[#This Row],[company_size]]="Medium",2,3))</f>
        <v>2</v>
      </c>
      <c r="N912" s="27" t="s">
        <v>242</v>
      </c>
      <c r="O912" s="27" t="s">
        <v>278</v>
      </c>
      <c r="P912" s="27" t="s">
        <v>290</v>
      </c>
    </row>
    <row r="913" spans="1:16" ht="19.2" x14ac:dyDescent="0.45">
      <c r="A913" s="31">
        <v>2022</v>
      </c>
      <c r="B913" s="29" t="s">
        <v>213</v>
      </c>
      <c r="C913" s="29">
        <v>3</v>
      </c>
      <c r="D913" s="29" t="s">
        <v>218</v>
      </c>
      <c r="E913" s="29" t="s">
        <v>35</v>
      </c>
      <c r="F913" s="30">
        <v>135000</v>
      </c>
      <c r="G913" s="31" t="s">
        <v>20</v>
      </c>
      <c r="H913" s="30">
        <v>135000</v>
      </c>
      <c r="I913" s="31" t="s">
        <v>21</v>
      </c>
      <c r="J913" s="31" t="s">
        <v>243</v>
      </c>
      <c r="K913" s="32">
        <v>0</v>
      </c>
      <c r="L913" s="31" t="s">
        <v>21</v>
      </c>
      <c r="M913" s="31">
        <f>IF(tbl_subsample[[#This Row],[company_size]]="Small",1,IF(tbl_subsample[[#This Row],[company_size]]="Medium",2,3))</f>
        <v>2</v>
      </c>
      <c r="N913" s="31" t="s">
        <v>242</v>
      </c>
      <c r="O913" s="31" t="s">
        <v>278</v>
      </c>
      <c r="P913" s="31" t="s">
        <v>290</v>
      </c>
    </row>
    <row r="914" spans="1:16" ht="19.2" x14ac:dyDescent="0.45">
      <c r="A914" s="27">
        <v>2022</v>
      </c>
      <c r="B914" s="25" t="s">
        <v>215</v>
      </c>
      <c r="C914" s="25">
        <v>1</v>
      </c>
      <c r="D914" s="25" t="s">
        <v>218</v>
      </c>
      <c r="E914" s="25" t="s">
        <v>37</v>
      </c>
      <c r="F914" s="26">
        <v>135000</v>
      </c>
      <c r="G914" s="27" t="s">
        <v>20</v>
      </c>
      <c r="H914" s="26">
        <v>135000</v>
      </c>
      <c r="I914" s="27" t="s">
        <v>21</v>
      </c>
      <c r="J914" s="27" t="s">
        <v>243</v>
      </c>
      <c r="K914" s="28">
        <v>0</v>
      </c>
      <c r="L914" s="27" t="s">
        <v>21</v>
      </c>
      <c r="M914" s="27">
        <f>IF(tbl_subsample[[#This Row],[company_size]]="Small",1,IF(tbl_subsample[[#This Row],[company_size]]="Medium",2,3))</f>
        <v>2</v>
      </c>
      <c r="N914" s="27" t="s">
        <v>242</v>
      </c>
      <c r="O914" s="27" t="s">
        <v>278</v>
      </c>
      <c r="P914" s="27" t="s">
        <v>290</v>
      </c>
    </row>
    <row r="915" spans="1:16" ht="19.2" x14ac:dyDescent="0.45">
      <c r="A915" s="31">
        <v>2022</v>
      </c>
      <c r="B915" s="29" t="s">
        <v>213</v>
      </c>
      <c r="C915" s="29">
        <v>3</v>
      </c>
      <c r="D915" s="29" t="s">
        <v>218</v>
      </c>
      <c r="E915" s="29" t="s">
        <v>45</v>
      </c>
      <c r="F915" s="30">
        <v>135000</v>
      </c>
      <c r="G915" s="31" t="s">
        <v>20</v>
      </c>
      <c r="H915" s="30">
        <v>135000</v>
      </c>
      <c r="I915" s="31" t="s">
        <v>21</v>
      </c>
      <c r="J915" s="31" t="s">
        <v>244</v>
      </c>
      <c r="K915" s="32">
        <v>100</v>
      </c>
      <c r="L915" s="31" t="s">
        <v>21</v>
      </c>
      <c r="M915" s="31">
        <f>IF(tbl_subsample[[#This Row],[company_size]]="Small",1,IF(tbl_subsample[[#This Row],[company_size]]="Medium",2,3))</f>
        <v>2</v>
      </c>
      <c r="N915" s="31" t="s">
        <v>242</v>
      </c>
      <c r="O915" s="31" t="s">
        <v>278</v>
      </c>
      <c r="P915" s="31" t="s">
        <v>290</v>
      </c>
    </row>
    <row r="916" spans="1:16" ht="19.2" x14ac:dyDescent="0.45">
      <c r="A916" s="27">
        <v>2022</v>
      </c>
      <c r="B916" s="25" t="s">
        <v>215</v>
      </c>
      <c r="C916" s="25">
        <v>1</v>
      </c>
      <c r="D916" s="25" t="s">
        <v>218</v>
      </c>
      <c r="E916" s="25" t="s">
        <v>37</v>
      </c>
      <c r="F916" s="26">
        <v>135000</v>
      </c>
      <c r="G916" s="27" t="s">
        <v>20</v>
      </c>
      <c r="H916" s="26">
        <v>135000</v>
      </c>
      <c r="I916" s="27" t="s">
        <v>21</v>
      </c>
      <c r="J916" s="27" t="s">
        <v>243</v>
      </c>
      <c r="K916" s="28">
        <v>0</v>
      </c>
      <c r="L916" s="27" t="s">
        <v>21</v>
      </c>
      <c r="M916" s="27">
        <f>IF(tbl_subsample[[#This Row],[company_size]]="Small",1,IF(tbl_subsample[[#This Row],[company_size]]="Medium",2,3))</f>
        <v>2</v>
      </c>
      <c r="N916" s="27" t="s">
        <v>242</v>
      </c>
      <c r="O916" s="27" t="s">
        <v>278</v>
      </c>
      <c r="P916" s="27" t="s">
        <v>290</v>
      </c>
    </row>
    <row r="917" spans="1:16" ht="19.2" x14ac:dyDescent="0.45">
      <c r="A917" s="31">
        <v>2022</v>
      </c>
      <c r="B917" s="29" t="s">
        <v>214</v>
      </c>
      <c r="C917" s="29">
        <v>2</v>
      </c>
      <c r="D917" s="29" t="s">
        <v>218</v>
      </c>
      <c r="E917" s="29" t="s">
        <v>81</v>
      </c>
      <c r="F917" s="30">
        <v>135000</v>
      </c>
      <c r="G917" s="31" t="s">
        <v>20</v>
      </c>
      <c r="H917" s="30">
        <v>135000</v>
      </c>
      <c r="I917" s="31" t="s">
        <v>21</v>
      </c>
      <c r="J917" s="31" t="s">
        <v>243</v>
      </c>
      <c r="K917" s="32">
        <v>0</v>
      </c>
      <c r="L917" s="31" t="s">
        <v>21</v>
      </c>
      <c r="M917" s="31">
        <f>IF(tbl_subsample[[#This Row],[company_size]]="Small",1,IF(tbl_subsample[[#This Row],[company_size]]="Medium",2,3))</f>
        <v>2</v>
      </c>
      <c r="N917" s="31" t="s">
        <v>242</v>
      </c>
      <c r="O917" s="31" t="s">
        <v>278</v>
      </c>
      <c r="P917" s="31" t="s">
        <v>290</v>
      </c>
    </row>
    <row r="918" spans="1:16" ht="19.2" x14ac:dyDescent="0.45">
      <c r="A918" s="27">
        <v>2022</v>
      </c>
      <c r="B918" s="25" t="s">
        <v>213</v>
      </c>
      <c r="C918" s="25">
        <v>3</v>
      </c>
      <c r="D918" s="25" t="s">
        <v>218</v>
      </c>
      <c r="E918" s="25" t="s">
        <v>45</v>
      </c>
      <c r="F918" s="26">
        <v>135000</v>
      </c>
      <c r="G918" s="27" t="s">
        <v>20</v>
      </c>
      <c r="H918" s="26">
        <v>135000</v>
      </c>
      <c r="I918" s="27" t="s">
        <v>21</v>
      </c>
      <c r="J918" s="27" t="s">
        <v>244</v>
      </c>
      <c r="K918" s="28">
        <v>100</v>
      </c>
      <c r="L918" s="27" t="s">
        <v>21</v>
      </c>
      <c r="M918" s="27">
        <f>IF(tbl_subsample[[#This Row],[company_size]]="Small",1,IF(tbl_subsample[[#This Row],[company_size]]="Medium",2,3))</f>
        <v>2</v>
      </c>
      <c r="N918" s="27" t="s">
        <v>242</v>
      </c>
      <c r="O918" s="27" t="s">
        <v>278</v>
      </c>
      <c r="P918" s="27" t="s">
        <v>290</v>
      </c>
    </row>
    <row r="919" spans="1:16" ht="19.2" x14ac:dyDescent="0.45">
      <c r="A919" s="31">
        <v>2022</v>
      </c>
      <c r="B919" s="29" t="s">
        <v>213</v>
      </c>
      <c r="C919" s="29">
        <v>3</v>
      </c>
      <c r="D919" s="29" t="s">
        <v>218</v>
      </c>
      <c r="E919" s="29" t="s">
        <v>37</v>
      </c>
      <c r="F919" s="30">
        <v>135000</v>
      </c>
      <c r="G919" s="31" t="s">
        <v>20</v>
      </c>
      <c r="H919" s="30">
        <v>135000</v>
      </c>
      <c r="I919" s="31" t="s">
        <v>21</v>
      </c>
      <c r="J919" s="31" t="s">
        <v>243</v>
      </c>
      <c r="K919" s="32">
        <v>0</v>
      </c>
      <c r="L919" s="31" t="s">
        <v>21</v>
      </c>
      <c r="M919" s="31">
        <f>IF(tbl_subsample[[#This Row],[company_size]]="Small",1,IF(tbl_subsample[[#This Row],[company_size]]="Medium",2,3))</f>
        <v>2</v>
      </c>
      <c r="N919" s="31" t="s">
        <v>242</v>
      </c>
      <c r="O919" s="31" t="s">
        <v>278</v>
      </c>
      <c r="P919" s="31" t="s">
        <v>290</v>
      </c>
    </row>
    <row r="920" spans="1:16" ht="19.2" x14ac:dyDescent="0.45">
      <c r="A920" s="27">
        <v>2022</v>
      </c>
      <c r="B920" s="25" t="s">
        <v>215</v>
      </c>
      <c r="C920" s="25">
        <v>1</v>
      </c>
      <c r="D920" s="25" t="s">
        <v>218</v>
      </c>
      <c r="E920" s="25" t="s">
        <v>37</v>
      </c>
      <c r="F920" s="26">
        <v>135000</v>
      </c>
      <c r="G920" s="27" t="s">
        <v>20</v>
      </c>
      <c r="H920" s="26">
        <v>135000</v>
      </c>
      <c r="I920" s="27" t="s">
        <v>21</v>
      </c>
      <c r="J920" s="27" t="s">
        <v>243</v>
      </c>
      <c r="K920" s="28">
        <v>0</v>
      </c>
      <c r="L920" s="27" t="s">
        <v>21</v>
      </c>
      <c r="M920" s="27">
        <f>IF(tbl_subsample[[#This Row],[company_size]]="Small",1,IF(tbl_subsample[[#This Row],[company_size]]="Medium",2,3))</f>
        <v>2</v>
      </c>
      <c r="N920" s="27" t="s">
        <v>242</v>
      </c>
      <c r="O920" s="27" t="s">
        <v>278</v>
      </c>
      <c r="P920" s="27" t="s">
        <v>290</v>
      </c>
    </row>
    <row r="921" spans="1:16" ht="19.2" x14ac:dyDescent="0.45">
      <c r="A921" s="31">
        <v>2022</v>
      </c>
      <c r="B921" s="29" t="s">
        <v>213</v>
      </c>
      <c r="C921" s="29">
        <v>3</v>
      </c>
      <c r="D921" s="29" t="s">
        <v>218</v>
      </c>
      <c r="E921" s="29" t="s">
        <v>32</v>
      </c>
      <c r="F921" s="30">
        <v>135000</v>
      </c>
      <c r="G921" s="31" t="s">
        <v>20</v>
      </c>
      <c r="H921" s="30">
        <v>135000</v>
      </c>
      <c r="I921" s="31" t="s">
        <v>21</v>
      </c>
      <c r="J921" s="31" t="s">
        <v>243</v>
      </c>
      <c r="K921" s="32">
        <v>0</v>
      </c>
      <c r="L921" s="31" t="s">
        <v>21</v>
      </c>
      <c r="M921" s="31">
        <f>IF(tbl_subsample[[#This Row],[company_size]]="Small",1,IF(tbl_subsample[[#This Row],[company_size]]="Medium",2,3))</f>
        <v>2</v>
      </c>
      <c r="N921" s="31" t="s">
        <v>242</v>
      </c>
      <c r="O921" s="31" t="s">
        <v>278</v>
      </c>
      <c r="P921" s="31" t="s">
        <v>290</v>
      </c>
    </row>
    <row r="922" spans="1:16" ht="19.2" x14ac:dyDescent="0.45">
      <c r="A922" s="27">
        <v>2022</v>
      </c>
      <c r="B922" s="25" t="s">
        <v>214</v>
      </c>
      <c r="C922" s="25">
        <v>2</v>
      </c>
      <c r="D922" s="25" t="s">
        <v>218</v>
      </c>
      <c r="E922" s="25" t="s">
        <v>76</v>
      </c>
      <c r="F922" s="26">
        <v>135000</v>
      </c>
      <c r="G922" s="27" t="s">
        <v>20</v>
      </c>
      <c r="H922" s="26">
        <v>135000</v>
      </c>
      <c r="I922" s="27" t="s">
        <v>21</v>
      </c>
      <c r="J922" s="27" t="s">
        <v>243</v>
      </c>
      <c r="K922" s="28">
        <v>0</v>
      </c>
      <c r="L922" s="27" t="s">
        <v>21</v>
      </c>
      <c r="M922" s="27">
        <f>IF(tbl_subsample[[#This Row],[company_size]]="Small",1,IF(tbl_subsample[[#This Row],[company_size]]="Medium",2,3))</f>
        <v>2</v>
      </c>
      <c r="N922" s="27" t="s">
        <v>242</v>
      </c>
      <c r="O922" s="27" t="s">
        <v>278</v>
      </c>
      <c r="P922" s="27" t="s">
        <v>290</v>
      </c>
    </row>
    <row r="923" spans="1:16" ht="19.2" x14ac:dyDescent="0.45">
      <c r="A923" s="31">
        <v>2022</v>
      </c>
      <c r="B923" s="29" t="s">
        <v>215</v>
      </c>
      <c r="C923" s="29">
        <v>1</v>
      </c>
      <c r="D923" s="29" t="s">
        <v>218</v>
      </c>
      <c r="E923" s="29" t="s">
        <v>37</v>
      </c>
      <c r="F923" s="30">
        <v>135000</v>
      </c>
      <c r="G923" s="31" t="s">
        <v>20</v>
      </c>
      <c r="H923" s="30">
        <v>135000</v>
      </c>
      <c r="I923" s="31" t="s">
        <v>21</v>
      </c>
      <c r="J923" s="31" t="s">
        <v>243</v>
      </c>
      <c r="K923" s="32">
        <v>0</v>
      </c>
      <c r="L923" s="31" t="s">
        <v>21</v>
      </c>
      <c r="M923" s="31">
        <f>IF(tbl_subsample[[#This Row],[company_size]]="Small",1,IF(tbl_subsample[[#This Row],[company_size]]="Medium",2,3))</f>
        <v>2</v>
      </c>
      <c r="N923" s="31" t="s">
        <v>242</v>
      </c>
      <c r="O923" s="31" t="s">
        <v>278</v>
      </c>
      <c r="P923" s="31" t="s">
        <v>290</v>
      </c>
    </row>
    <row r="924" spans="1:16" ht="19.2" x14ac:dyDescent="0.45">
      <c r="A924" s="27">
        <v>2022</v>
      </c>
      <c r="B924" s="25" t="s">
        <v>213</v>
      </c>
      <c r="C924" s="25">
        <v>3</v>
      </c>
      <c r="D924" s="25" t="s">
        <v>218</v>
      </c>
      <c r="E924" s="25" t="s">
        <v>37</v>
      </c>
      <c r="F924" s="26">
        <v>135000</v>
      </c>
      <c r="G924" s="27" t="s">
        <v>20</v>
      </c>
      <c r="H924" s="26">
        <v>135000</v>
      </c>
      <c r="I924" s="27" t="s">
        <v>21</v>
      </c>
      <c r="J924" s="27" t="s">
        <v>243</v>
      </c>
      <c r="K924" s="28">
        <v>0</v>
      </c>
      <c r="L924" s="27" t="s">
        <v>21</v>
      </c>
      <c r="M924" s="27">
        <f>IF(tbl_subsample[[#This Row],[company_size]]="Small",1,IF(tbl_subsample[[#This Row],[company_size]]="Medium",2,3))</f>
        <v>2</v>
      </c>
      <c r="N924" s="27" t="s">
        <v>242</v>
      </c>
      <c r="O924" s="27" t="s">
        <v>278</v>
      </c>
      <c r="P924" s="27" t="s">
        <v>290</v>
      </c>
    </row>
    <row r="925" spans="1:16" ht="19.2" x14ac:dyDescent="0.45">
      <c r="A925" s="31">
        <v>2022</v>
      </c>
      <c r="B925" s="29" t="s">
        <v>213</v>
      </c>
      <c r="C925" s="29">
        <v>3</v>
      </c>
      <c r="D925" s="29" t="s">
        <v>218</v>
      </c>
      <c r="E925" s="29" t="s">
        <v>37</v>
      </c>
      <c r="F925" s="30">
        <v>135000</v>
      </c>
      <c r="G925" s="31" t="s">
        <v>20</v>
      </c>
      <c r="H925" s="30">
        <v>135000</v>
      </c>
      <c r="I925" s="31" t="s">
        <v>21</v>
      </c>
      <c r="J925" s="31" t="s">
        <v>243</v>
      </c>
      <c r="K925" s="32">
        <v>0</v>
      </c>
      <c r="L925" s="31" t="s">
        <v>21</v>
      </c>
      <c r="M925" s="31">
        <f>IF(tbl_subsample[[#This Row],[company_size]]="Small",1,IF(tbl_subsample[[#This Row],[company_size]]="Medium",2,3))</f>
        <v>2</v>
      </c>
      <c r="N925" s="31" t="s">
        <v>242</v>
      </c>
      <c r="O925" s="31" t="s">
        <v>278</v>
      </c>
      <c r="P925" s="31" t="s">
        <v>290</v>
      </c>
    </row>
    <row r="926" spans="1:16" ht="19.2" x14ac:dyDescent="0.45">
      <c r="A926" s="27">
        <v>2022</v>
      </c>
      <c r="B926" s="25" t="s">
        <v>214</v>
      </c>
      <c r="C926" s="25">
        <v>2</v>
      </c>
      <c r="D926" s="25" t="s">
        <v>218</v>
      </c>
      <c r="E926" s="25" t="s">
        <v>37</v>
      </c>
      <c r="F926" s="26">
        <v>135000</v>
      </c>
      <c r="G926" s="27" t="s">
        <v>20</v>
      </c>
      <c r="H926" s="26">
        <v>135000</v>
      </c>
      <c r="I926" s="27" t="s">
        <v>21</v>
      </c>
      <c r="J926" s="27" t="s">
        <v>244</v>
      </c>
      <c r="K926" s="28">
        <v>100</v>
      </c>
      <c r="L926" s="27" t="s">
        <v>21</v>
      </c>
      <c r="M926" s="27">
        <f>IF(tbl_subsample[[#This Row],[company_size]]="Small",1,IF(tbl_subsample[[#This Row],[company_size]]="Medium",2,3))</f>
        <v>2</v>
      </c>
      <c r="N926" s="27" t="s">
        <v>242</v>
      </c>
      <c r="O926" s="27" t="s">
        <v>278</v>
      </c>
      <c r="P926" s="27" t="s">
        <v>290</v>
      </c>
    </row>
    <row r="927" spans="1:16" ht="19.2" x14ac:dyDescent="0.45">
      <c r="A927" s="31">
        <v>2022</v>
      </c>
      <c r="B927" s="29" t="s">
        <v>215</v>
      </c>
      <c r="C927" s="29">
        <v>1</v>
      </c>
      <c r="D927" s="29" t="s">
        <v>218</v>
      </c>
      <c r="E927" s="29" t="s">
        <v>37</v>
      </c>
      <c r="F927" s="30">
        <v>135000</v>
      </c>
      <c r="G927" s="31" t="s">
        <v>20</v>
      </c>
      <c r="H927" s="30">
        <v>135000</v>
      </c>
      <c r="I927" s="31" t="s">
        <v>21</v>
      </c>
      <c r="J927" s="31" t="s">
        <v>243</v>
      </c>
      <c r="K927" s="32">
        <v>0</v>
      </c>
      <c r="L927" s="31" t="s">
        <v>21</v>
      </c>
      <c r="M927" s="31">
        <f>IF(tbl_subsample[[#This Row],[company_size]]="Small",1,IF(tbl_subsample[[#This Row],[company_size]]="Medium",2,3))</f>
        <v>2</v>
      </c>
      <c r="N927" s="31" t="s">
        <v>242</v>
      </c>
      <c r="O927" s="31" t="s">
        <v>278</v>
      </c>
      <c r="P927" s="31" t="s">
        <v>290</v>
      </c>
    </row>
    <row r="928" spans="1:16" ht="19.2" x14ac:dyDescent="0.45">
      <c r="A928" s="27">
        <v>2022</v>
      </c>
      <c r="B928" s="25" t="s">
        <v>213</v>
      </c>
      <c r="C928" s="25">
        <v>3</v>
      </c>
      <c r="D928" s="25" t="s">
        <v>218</v>
      </c>
      <c r="E928" s="25" t="s">
        <v>23</v>
      </c>
      <c r="F928" s="26">
        <v>135000</v>
      </c>
      <c r="G928" s="27" t="s">
        <v>20</v>
      </c>
      <c r="H928" s="26">
        <v>135000</v>
      </c>
      <c r="I928" s="27" t="s">
        <v>21</v>
      </c>
      <c r="J928" s="27" t="s">
        <v>244</v>
      </c>
      <c r="K928" s="28">
        <v>100</v>
      </c>
      <c r="L928" s="27" t="s">
        <v>21</v>
      </c>
      <c r="M928" s="27">
        <f>IF(tbl_subsample[[#This Row],[company_size]]="Small",1,IF(tbl_subsample[[#This Row],[company_size]]="Medium",2,3))</f>
        <v>2</v>
      </c>
      <c r="N928" s="27" t="s">
        <v>242</v>
      </c>
      <c r="O928" s="27" t="s">
        <v>278</v>
      </c>
      <c r="P928" s="27" t="s">
        <v>290</v>
      </c>
    </row>
    <row r="929" spans="1:16" ht="19.2" x14ac:dyDescent="0.45">
      <c r="A929" s="31">
        <v>2022</v>
      </c>
      <c r="B929" s="29" t="s">
        <v>213</v>
      </c>
      <c r="C929" s="29">
        <v>3</v>
      </c>
      <c r="D929" s="29" t="s">
        <v>218</v>
      </c>
      <c r="E929" s="29" t="s">
        <v>37</v>
      </c>
      <c r="F929" s="30">
        <v>135000</v>
      </c>
      <c r="G929" s="31" t="s">
        <v>20</v>
      </c>
      <c r="H929" s="30">
        <v>135000</v>
      </c>
      <c r="I929" s="31" t="s">
        <v>21</v>
      </c>
      <c r="J929" s="31" t="s">
        <v>244</v>
      </c>
      <c r="K929" s="32">
        <v>100</v>
      </c>
      <c r="L929" s="31" t="s">
        <v>21</v>
      </c>
      <c r="M929" s="31">
        <f>IF(tbl_subsample[[#This Row],[company_size]]="Small",1,IF(tbl_subsample[[#This Row],[company_size]]="Medium",2,3))</f>
        <v>2</v>
      </c>
      <c r="N929" s="31" t="s">
        <v>242</v>
      </c>
      <c r="O929" s="31" t="s">
        <v>278</v>
      </c>
      <c r="P929" s="31" t="s">
        <v>290</v>
      </c>
    </row>
    <row r="930" spans="1:16" ht="19.2" x14ac:dyDescent="0.45">
      <c r="A930" s="27">
        <v>2022</v>
      </c>
      <c r="B930" s="25" t="s">
        <v>213</v>
      </c>
      <c r="C930" s="25">
        <v>3</v>
      </c>
      <c r="D930" s="25" t="s">
        <v>218</v>
      </c>
      <c r="E930" s="25" t="s">
        <v>37</v>
      </c>
      <c r="F930" s="26">
        <v>135000</v>
      </c>
      <c r="G930" s="27" t="s">
        <v>20</v>
      </c>
      <c r="H930" s="26">
        <v>135000</v>
      </c>
      <c r="I930" s="27" t="s">
        <v>21</v>
      </c>
      <c r="J930" s="27" t="s">
        <v>243</v>
      </c>
      <c r="K930" s="28">
        <v>0</v>
      </c>
      <c r="L930" s="27" t="s">
        <v>21</v>
      </c>
      <c r="M930" s="27">
        <f>IF(tbl_subsample[[#This Row],[company_size]]="Small",1,IF(tbl_subsample[[#This Row],[company_size]]="Medium",2,3))</f>
        <v>2</v>
      </c>
      <c r="N930" s="27" t="s">
        <v>242</v>
      </c>
      <c r="O930" s="27" t="s">
        <v>278</v>
      </c>
      <c r="P930" s="27" t="s">
        <v>290</v>
      </c>
    </row>
    <row r="931" spans="1:16" ht="19.2" x14ac:dyDescent="0.45">
      <c r="A931" s="31">
        <v>2022</v>
      </c>
      <c r="B931" s="29" t="s">
        <v>213</v>
      </c>
      <c r="C931" s="29">
        <v>3</v>
      </c>
      <c r="D931" s="29" t="s">
        <v>218</v>
      </c>
      <c r="E931" s="29" t="s">
        <v>27</v>
      </c>
      <c r="F931" s="30">
        <v>135000</v>
      </c>
      <c r="G931" s="31" t="s">
        <v>20</v>
      </c>
      <c r="H931" s="30">
        <v>135000</v>
      </c>
      <c r="I931" s="31" t="s">
        <v>21</v>
      </c>
      <c r="J931" s="31" t="s">
        <v>244</v>
      </c>
      <c r="K931" s="32">
        <v>100</v>
      </c>
      <c r="L931" s="31" t="s">
        <v>21</v>
      </c>
      <c r="M931" s="31">
        <f>IF(tbl_subsample[[#This Row],[company_size]]="Small",1,IF(tbl_subsample[[#This Row],[company_size]]="Medium",2,3))</f>
        <v>2</v>
      </c>
      <c r="N931" s="31" t="s">
        <v>242</v>
      </c>
      <c r="O931" s="31" t="s">
        <v>278</v>
      </c>
      <c r="P931" s="31" t="s">
        <v>290</v>
      </c>
    </row>
    <row r="932" spans="1:16" ht="19.2" x14ac:dyDescent="0.45">
      <c r="A932" s="27">
        <v>2022</v>
      </c>
      <c r="B932" s="25" t="s">
        <v>214</v>
      </c>
      <c r="C932" s="25">
        <v>2</v>
      </c>
      <c r="D932" s="25" t="s">
        <v>218</v>
      </c>
      <c r="E932" s="25" t="s">
        <v>153</v>
      </c>
      <c r="F932" s="26">
        <v>135000</v>
      </c>
      <c r="G932" s="27" t="s">
        <v>20</v>
      </c>
      <c r="H932" s="26">
        <v>135000</v>
      </c>
      <c r="I932" s="27" t="s">
        <v>21</v>
      </c>
      <c r="J932" s="27" t="s">
        <v>244</v>
      </c>
      <c r="K932" s="28">
        <v>100</v>
      </c>
      <c r="L932" s="27" t="s">
        <v>21</v>
      </c>
      <c r="M932" s="27">
        <f>IF(tbl_subsample[[#This Row],[company_size]]="Small",1,IF(tbl_subsample[[#This Row],[company_size]]="Medium",2,3))</f>
        <v>3</v>
      </c>
      <c r="N932" s="27" t="s">
        <v>240</v>
      </c>
      <c r="O932" s="27" t="s">
        <v>278</v>
      </c>
      <c r="P932" s="27" t="s">
        <v>290</v>
      </c>
    </row>
    <row r="933" spans="1:16" ht="19.2" x14ac:dyDescent="0.45">
      <c r="A933" s="31">
        <v>2022</v>
      </c>
      <c r="B933" s="29" t="s">
        <v>213</v>
      </c>
      <c r="C933" s="29">
        <v>3</v>
      </c>
      <c r="D933" s="29" t="s">
        <v>218</v>
      </c>
      <c r="E933" s="29" t="s">
        <v>45</v>
      </c>
      <c r="F933" s="30">
        <v>135000</v>
      </c>
      <c r="G933" s="31" t="s">
        <v>20</v>
      </c>
      <c r="H933" s="30">
        <v>135000</v>
      </c>
      <c r="I933" s="31" t="s">
        <v>21</v>
      </c>
      <c r="J933" s="31" t="s">
        <v>244</v>
      </c>
      <c r="K933" s="32">
        <v>100</v>
      </c>
      <c r="L933" s="31" t="s">
        <v>21</v>
      </c>
      <c r="M933" s="31">
        <f>IF(tbl_subsample[[#This Row],[company_size]]="Small",1,IF(tbl_subsample[[#This Row],[company_size]]="Medium",2,3))</f>
        <v>2</v>
      </c>
      <c r="N933" s="31" t="s">
        <v>242</v>
      </c>
      <c r="O933" s="31" t="s">
        <v>278</v>
      </c>
      <c r="P933" s="31" t="s">
        <v>290</v>
      </c>
    </row>
    <row r="934" spans="1:16" ht="19.2" x14ac:dyDescent="0.45">
      <c r="A934" s="27">
        <v>2022</v>
      </c>
      <c r="B934" s="25" t="s">
        <v>213</v>
      </c>
      <c r="C934" s="25">
        <v>3</v>
      </c>
      <c r="D934" s="25" t="s">
        <v>218</v>
      </c>
      <c r="E934" s="25" t="s">
        <v>45</v>
      </c>
      <c r="F934" s="26">
        <v>135000</v>
      </c>
      <c r="G934" s="27" t="s">
        <v>20</v>
      </c>
      <c r="H934" s="26">
        <v>135000</v>
      </c>
      <c r="I934" s="27" t="s">
        <v>21</v>
      </c>
      <c r="J934" s="27" t="s">
        <v>244</v>
      </c>
      <c r="K934" s="28">
        <v>100</v>
      </c>
      <c r="L934" s="27" t="s">
        <v>21</v>
      </c>
      <c r="M934" s="27">
        <f>IF(tbl_subsample[[#This Row],[company_size]]="Small",1,IF(tbl_subsample[[#This Row],[company_size]]="Medium",2,3))</f>
        <v>2</v>
      </c>
      <c r="N934" s="27" t="s">
        <v>242</v>
      </c>
      <c r="O934" s="27" t="s">
        <v>278</v>
      </c>
      <c r="P934" s="27" t="s">
        <v>290</v>
      </c>
    </row>
    <row r="935" spans="1:16" ht="19.2" x14ac:dyDescent="0.45">
      <c r="A935" s="31">
        <v>2022</v>
      </c>
      <c r="B935" s="29" t="s">
        <v>213</v>
      </c>
      <c r="C935" s="29">
        <v>3</v>
      </c>
      <c r="D935" s="29" t="s">
        <v>218</v>
      </c>
      <c r="E935" s="29" t="s">
        <v>37</v>
      </c>
      <c r="F935" s="30">
        <v>135000</v>
      </c>
      <c r="G935" s="31" t="s">
        <v>20</v>
      </c>
      <c r="H935" s="30">
        <v>135000</v>
      </c>
      <c r="I935" s="31" t="s">
        <v>21</v>
      </c>
      <c r="J935" s="31" t="s">
        <v>244</v>
      </c>
      <c r="K935" s="32">
        <v>100</v>
      </c>
      <c r="L935" s="31" t="s">
        <v>21</v>
      </c>
      <c r="M935" s="31">
        <f>IF(tbl_subsample[[#This Row],[company_size]]="Small",1,IF(tbl_subsample[[#This Row],[company_size]]="Medium",2,3))</f>
        <v>2</v>
      </c>
      <c r="N935" s="31" t="s">
        <v>242</v>
      </c>
      <c r="O935" s="31" t="s">
        <v>278</v>
      </c>
      <c r="P935" s="31" t="s">
        <v>290</v>
      </c>
    </row>
    <row r="936" spans="1:16" ht="19.2" x14ac:dyDescent="0.45">
      <c r="A936" s="27">
        <v>2022</v>
      </c>
      <c r="B936" s="25" t="s">
        <v>213</v>
      </c>
      <c r="C936" s="25">
        <v>3</v>
      </c>
      <c r="D936" s="25" t="s">
        <v>218</v>
      </c>
      <c r="E936" s="25" t="s">
        <v>45</v>
      </c>
      <c r="F936" s="26">
        <v>135000</v>
      </c>
      <c r="G936" s="27" t="s">
        <v>20</v>
      </c>
      <c r="H936" s="26">
        <v>135000</v>
      </c>
      <c r="I936" s="27" t="s">
        <v>21</v>
      </c>
      <c r="J936" s="27" t="s">
        <v>244</v>
      </c>
      <c r="K936" s="28">
        <v>100</v>
      </c>
      <c r="L936" s="27" t="s">
        <v>21</v>
      </c>
      <c r="M936" s="27">
        <f>IF(tbl_subsample[[#This Row],[company_size]]="Small",1,IF(tbl_subsample[[#This Row],[company_size]]="Medium",2,3))</f>
        <v>2</v>
      </c>
      <c r="N936" s="27" t="s">
        <v>242</v>
      </c>
      <c r="O936" s="27" t="s">
        <v>278</v>
      </c>
      <c r="P936" s="27" t="s">
        <v>290</v>
      </c>
    </row>
    <row r="937" spans="1:16" ht="19.2" x14ac:dyDescent="0.45">
      <c r="A937" s="31">
        <v>2022</v>
      </c>
      <c r="B937" s="29" t="s">
        <v>213</v>
      </c>
      <c r="C937" s="29">
        <v>3</v>
      </c>
      <c r="D937" s="29" t="s">
        <v>218</v>
      </c>
      <c r="E937" s="29" t="s">
        <v>37</v>
      </c>
      <c r="F937" s="30">
        <v>135000</v>
      </c>
      <c r="G937" s="31" t="s">
        <v>20</v>
      </c>
      <c r="H937" s="30">
        <v>135000</v>
      </c>
      <c r="I937" s="31" t="s">
        <v>21</v>
      </c>
      <c r="J937" s="31" t="s">
        <v>243</v>
      </c>
      <c r="K937" s="32">
        <v>0</v>
      </c>
      <c r="L937" s="31" t="s">
        <v>21</v>
      </c>
      <c r="M937" s="31">
        <f>IF(tbl_subsample[[#This Row],[company_size]]="Small",1,IF(tbl_subsample[[#This Row],[company_size]]="Medium",2,3))</f>
        <v>2</v>
      </c>
      <c r="N937" s="31" t="s">
        <v>242</v>
      </c>
      <c r="O937" s="31" t="s">
        <v>278</v>
      </c>
      <c r="P937" s="31" t="s">
        <v>290</v>
      </c>
    </row>
    <row r="938" spans="1:16" ht="19.2" x14ac:dyDescent="0.45">
      <c r="A938" s="27">
        <v>2022</v>
      </c>
      <c r="B938" s="25" t="s">
        <v>213</v>
      </c>
      <c r="C938" s="25">
        <v>3</v>
      </c>
      <c r="D938" s="25" t="s">
        <v>218</v>
      </c>
      <c r="E938" s="25" t="s">
        <v>37</v>
      </c>
      <c r="F938" s="26">
        <v>135000</v>
      </c>
      <c r="G938" s="27" t="s">
        <v>20</v>
      </c>
      <c r="H938" s="26">
        <v>135000</v>
      </c>
      <c r="I938" s="27" t="s">
        <v>21</v>
      </c>
      <c r="J938" s="27" t="s">
        <v>244</v>
      </c>
      <c r="K938" s="28">
        <v>100</v>
      </c>
      <c r="L938" s="27" t="s">
        <v>21</v>
      </c>
      <c r="M938" s="27">
        <f>IF(tbl_subsample[[#This Row],[company_size]]="Small",1,IF(tbl_subsample[[#This Row],[company_size]]="Medium",2,3))</f>
        <v>2</v>
      </c>
      <c r="N938" s="27" t="s">
        <v>242</v>
      </c>
      <c r="O938" s="27" t="s">
        <v>278</v>
      </c>
      <c r="P938" s="27" t="s">
        <v>290</v>
      </c>
    </row>
    <row r="939" spans="1:16" ht="19.2" x14ac:dyDescent="0.45">
      <c r="A939" s="31">
        <v>2022</v>
      </c>
      <c r="B939" s="29" t="s">
        <v>213</v>
      </c>
      <c r="C939" s="29">
        <v>3</v>
      </c>
      <c r="D939" s="29" t="s">
        <v>218</v>
      </c>
      <c r="E939" s="29" t="s">
        <v>35</v>
      </c>
      <c r="F939" s="30">
        <v>135000</v>
      </c>
      <c r="G939" s="31" t="s">
        <v>20</v>
      </c>
      <c r="H939" s="30">
        <v>135000</v>
      </c>
      <c r="I939" s="31" t="s">
        <v>21</v>
      </c>
      <c r="J939" s="31" t="s">
        <v>244</v>
      </c>
      <c r="K939" s="32">
        <v>100</v>
      </c>
      <c r="L939" s="31" t="s">
        <v>21</v>
      </c>
      <c r="M939" s="31">
        <f>IF(tbl_subsample[[#This Row],[company_size]]="Small",1,IF(tbl_subsample[[#This Row],[company_size]]="Medium",2,3))</f>
        <v>2</v>
      </c>
      <c r="N939" s="31" t="s">
        <v>242</v>
      </c>
      <c r="O939" s="31" t="s">
        <v>278</v>
      </c>
      <c r="P939" s="31" t="s">
        <v>290</v>
      </c>
    </row>
    <row r="940" spans="1:16" ht="19.2" x14ac:dyDescent="0.45">
      <c r="A940" s="27">
        <v>2022</v>
      </c>
      <c r="B940" s="25" t="s">
        <v>213</v>
      </c>
      <c r="C940" s="25">
        <v>3</v>
      </c>
      <c r="D940" s="25" t="s">
        <v>218</v>
      </c>
      <c r="E940" s="25" t="s">
        <v>32</v>
      </c>
      <c r="F940" s="26">
        <v>135000</v>
      </c>
      <c r="G940" s="27" t="s">
        <v>20</v>
      </c>
      <c r="H940" s="26">
        <v>135000</v>
      </c>
      <c r="I940" s="27" t="s">
        <v>21</v>
      </c>
      <c r="J940" s="27" t="s">
        <v>244</v>
      </c>
      <c r="K940" s="28">
        <v>100</v>
      </c>
      <c r="L940" s="27" t="s">
        <v>21</v>
      </c>
      <c r="M940" s="27">
        <f>IF(tbl_subsample[[#This Row],[company_size]]="Small",1,IF(tbl_subsample[[#This Row],[company_size]]="Medium",2,3))</f>
        <v>2</v>
      </c>
      <c r="N940" s="27" t="s">
        <v>242</v>
      </c>
      <c r="O940" s="27" t="s">
        <v>278</v>
      </c>
      <c r="P940" s="27" t="s">
        <v>290</v>
      </c>
    </row>
    <row r="941" spans="1:16" ht="19.2" x14ac:dyDescent="0.45">
      <c r="A941" s="31">
        <v>2022</v>
      </c>
      <c r="B941" s="29" t="s">
        <v>213</v>
      </c>
      <c r="C941" s="29">
        <v>3</v>
      </c>
      <c r="D941" s="29" t="s">
        <v>218</v>
      </c>
      <c r="E941" s="29" t="s">
        <v>37</v>
      </c>
      <c r="F941" s="30">
        <v>135000</v>
      </c>
      <c r="G941" s="31" t="s">
        <v>20</v>
      </c>
      <c r="H941" s="30">
        <v>135000</v>
      </c>
      <c r="I941" s="31" t="s">
        <v>21</v>
      </c>
      <c r="J941" s="31" t="s">
        <v>244</v>
      </c>
      <c r="K941" s="32">
        <v>100</v>
      </c>
      <c r="L941" s="31" t="s">
        <v>21</v>
      </c>
      <c r="M941" s="31">
        <f>IF(tbl_subsample[[#This Row],[company_size]]="Small",1,IF(tbl_subsample[[#This Row],[company_size]]="Medium",2,3))</f>
        <v>2</v>
      </c>
      <c r="N941" s="31" t="s">
        <v>242</v>
      </c>
      <c r="O941" s="31" t="s">
        <v>278</v>
      </c>
      <c r="P941" s="31" t="s">
        <v>290</v>
      </c>
    </row>
    <row r="942" spans="1:16" ht="19.2" x14ac:dyDescent="0.45">
      <c r="A942" s="27">
        <v>2022</v>
      </c>
      <c r="B942" s="25" t="s">
        <v>213</v>
      </c>
      <c r="C942" s="25">
        <v>3</v>
      </c>
      <c r="D942" s="25" t="s">
        <v>218</v>
      </c>
      <c r="E942" s="25" t="s">
        <v>27</v>
      </c>
      <c r="F942" s="26">
        <v>135000</v>
      </c>
      <c r="G942" s="27" t="s">
        <v>20</v>
      </c>
      <c r="H942" s="26">
        <v>135000</v>
      </c>
      <c r="I942" s="27" t="s">
        <v>21</v>
      </c>
      <c r="J942" s="27" t="s">
        <v>244</v>
      </c>
      <c r="K942" s="28">
        <v>100</v>
      </c>
      <c r="L942" s="27" t="s">
        <v>21</v>
      </c>
      <c r="M942" s="27">
        <f>IF(tbl_subsample[[#This Row],[company_size]]="Small",1,IF(tbl_subsample[[#This Row],[company_size]]="Medium",2,3))</f>
        <v>2</v>
      </c>
      <c r="N942" s="27" t="s">
        <v>242</v>
      </c>
      <c r="O942" s="27" t="s">
        <v>278</v>
      </c>
      <c r="P942" s="27" t="s">
        <v>290</v>
      </c>
    </row>
    <row r="943" spans="1:16" ht="19.2" x14ac:dyDescent="0.45">
      <c r="A943" s="31">
        <v>2022</v>
      </c>
      <c r="B943" s="29" t="s">
        <v>216</v>
      </c>
      <c r="C943" s="29">
        <v>4</v>
      </c>
      <c r="D943" s="29" t="s">
        <v>218</v>
      </c>
      <c r="E943" s="29" t="s">
        <v>32</v>
      </c>
      <c r="F943" s="30">
        <v>135000</v>
      </c>
      <c r="G943" s="31" t="s">
        <v>20</v>
      </c>
      <c r="H943" s="30">
        <v>135000</v>
      </c>
      <c r="I943" s="31" t="s">
        <v>21</v>
      </c>
      <c r="J943" s="31" t="s">
        <v>244</v>
      </c>
      <c r="K943" s="32">
        <v>100</v>
      </c>
      <c r="L943" s="31" t="s">
        <v>21</v>
      </c>
      <c r="M943" s="31">
        <f>IF(tbl_subsample[[#This Row],[company_size]]="Small",1,IF(tbl_subsample[[#This Row],[company_size]]="Medium",2,3))</f>
        <v>2</v>
      </c>
      <c r="N943" s="31" t="s">
        <v>242</v>
      </c>
      <c r="O943" s="31" t="s">
        <v>278</v>
      </c>
      <c r="P943" s="31" t="s">
        <v>290</v>
      </c>
    </row>
    <row r="944" spans="1:16" ht="19.2" x14ac:dyDescent="0.45">
      <c r="A944" s="27">
        <v>2022</v>
      </c>
      <c r="B944" s="25" t="s">
        <v>213</v>
      </c>
      <c r="C944" s="25">
        <v>3</v>
      </c>
      <c r="D944" s="25" t="s">
        <v>218</v>
      </c>
      <c r="E944" s="25" t="s">
        <v>27</v>
      </c>
      <c r="F944" s="26">
        <v>135000</v>
      </c>
      <c r="G944" s="27" t="s">
        <v>20</v>
      </c>
      <c r="H944" s="26">
        <v>135000</v>
      </c>
      <c r="I944" s="27" t="s">
        <v>21</v>
      </c>
      <c r="J944" s="27" t="s">
        <v>244</v>
      </c>
      <c r="K944" s="28">
        <v>100</v>
      </c>
      <c r="L944" s="27" t="s">
        <v>21</v>
      </c>
      <c r="M944" s="27">
        <f>IF(tbl_subsample[[#This Row],[company_size]]="Small",1,IF(tbl_subsample[[#This Row],[company_size]]="Medium",2,3))</f>
        <v>2</v>
      </c>
      <c r="N944" s="27" t="s">
        <v>242</v>
      </c>
      <c r="O944" s="27" t="s">
        <v>278</v>
      </c>
      <c r="P944" s="27" t="s">
        <v>290</v>
      </c>
    </row>
    <row r="945" spans="1:16" ht="19.2" x14ac:dyDescent="0.45">
      <c r="A945" s="31">
        <v>2022</v>
      </c>
      <c r="B945" s="29" t="s">
        <v>214</v>
      </c>
      <c r="C945" s="29">
        <v>2</v>
      </c>
      <c r="D945" s="29" t="s">
        <v>218</v>
      </c>
      <c r="E945" s="29" t="s">
        <v>27</v>
      </c>
      <c r="F945" s="30">
        <v>135000</v>
      </c>
      <c r="G945" s="31" t="s">
        <v>20</v>
      </c>
      <c r="H945" s="30">
        <v>135000</v>
      </c>
      <c r="I945" s="31" t="s">
        <v>21</v>
      </c>
      <c r="J945" s="31" t="s">
        <v>244</v>
      </c>
      <c r="K945" s="32">
        <v>100</v>
      </c>
      <c r="L945" s="31" t="s">
        <v>21</v>
      </c>
      <c r="M945" s="31">
        <f>IF(tbl_subsample[[#This Row],[company_size]]="Small",1,IF(tbl_subsample[[#This Row],[company_size]]="Medium",2,3))</f>
        <v>2</v>
      </c>
      <c r="N945" s="31" t="s">
        <v>242</v>
      </c>
      <c r="O945" s="31" t="s">
        <v>278</v>
      </c>
      <c r="P945" s="31" t="s">
        <v>290</v>
      </c>
    </row>
    <row r="946" spans="1:16" ht="19.2" x14ac:dyDescent="0.45">
      <c r="A946" s="27">
        <v>2022</v>
      </c>
      <c r="B946" s="25" t="s">
        <v>213</v>
      </c>
      <c r="C946" s="25">
        <v>3</v>
      </c>
      <c r="D946" s="25" t="s">
        <v>218</v>
      </c>
      <c r="E946" s="25" t="s">
        <v>37</v>
      </c>
      <c r="F946" s="26">
        <v>135000</v>
      </c>
      <c r="G946" s="27" t="s">
        <v>20</v>
      </c>
      <c r="H946" s="26">
        <v>135000</v>
      </c>
      <c r="I946" s="27" t="s">
        <v>21</v>
      </c>
      <c r="J946" s="27" t="s">
        <v>244</v>
      </c>
      <c r="K946" s="28">
        <v>100</v>
      </c>
      <c r="L946" s="27" t="s">
        <v>21</v>
      </c>
      <c r="M946" s="27">
        <f>IF(tbl_subsample[[#This Row],[company_size]]="Small",1,IF(tbl_subsample[[#This Row],[company_size]]="Medium",2,3))</f>
        <v>2</v>
      </c>
      <c r="N946" s="27" t="s">
        <v>242</v>
      </c>
      <c r="O946" s="27" t="s">
        <v>278</v>
      </c>
      <c r="P946" s="27" t="s">
        <v>290</v>
      </c>
    </row>
    <row r="947" spans="1:16" ht="19.2" x14ac:dyDescent="0.45">
      <c r="A947" s="31">
        <v>2022</v>
      </c>
      <c r="B947" s="29" t="s">
        <v>214</v>
      </c>
      <c r="C947" s="29">
        <v>2</v>
      </c>
      <c r="D947" s="29" t="s">
        <v>218</v>
      </c>
      <c r="E947" s="29" t="s">
        <v>23</v>
      </c>
      <c r="F947" s="30">
        <v>135000</v>
      </c>
      <c r="G947" s="31" t="s">
        <v>20</v>
      </c>
      <c r="H947" s="30">
        <v>135000</v>
      </c>
      <c r="I947" s="31" t="s">
        <v>21</v>
      </c>
      <c r="J947" s="31" t="s">
        <v>244</v>
      </c>
      <c r="K947" s="32">
        <v>100</v>
      </c>
      <c r="L947" s="31" t="s">
        <v>21</v>
      </c>
      <c r="M947" s="31">
        <f>IF(tbl_subsample[[#This Row],[company_size]]="Small",1,IF(tbl_subsample[[#This Row],[company_size]]="Medium",2,3))</f>
        <v>3</v>
      </c>
      <c r="N947" s="31" t="s">
        <v>240</v>
      </c>
      <c r="O947" s="31" t="s">
        <v>278</v>
      </c>
      <c r="P947" s="31" t="s">
        <v>290</v>
      </c>
    </row>
    <row r="948" spans="1:16" ht="19.2" x14ac:dyDescent="0.45">
      <c r="A948" s="27">
        <v>2022</v>
      </c>
      <c r="B948" s="25" t="s">
        <v>213</v>
      </c>
      <c r="C948" s="25">
        <v>3</v>
      </c>
      <c r="D948" s="25" t="s">
        <v>218</v>
      </c>
      <c r="E948" s="25" t="s">
        <v>37</v>
      </c>
      <c r="F948" s="26">
        <v>134760</v>
      </c>
      <c r="G948" s="27" t="s">
        <v>20</v>
      </c>
      <c r="H948" s="26">
        <v>134760</v>
      </c>
      <c r="I948" s="27" t="s">
        <v>21</v>
      </c>
      <c r="J948" s="27" t="s">
        <v>244</v>
      </c>
      <c r="K948" s="28">
        <v>100</v>
      </c>
      <c r="L948" s="27" t="s">
        <v>21</v>
      </c>
      <c r="M948" s="27">
        <f>IF(tbl_subsample[[#This Row],[company_size]]="Small",1,IF(tbl_subsample[[#This Row],[company_size]]="Medium",2,3))</f>
        <v>2</v>
      </c>
      <c r="N948" s="27" t="s">
        <v>242</v>
      </c>
      <c r="O948" s="27" t="s">
        <v>278</v>
      </c>
      <c r="P948" s="27" t="s">
        <v>290</v>
      </c>
    </row>
    <row r="949" spans="1:16" ht="19.2" x14ac:dyDescent="0.45">
      <c r="A949" s="31">
        <v>2022</v>
      </c>
      <c r="B949" s="29" t="s">
        <v>214</v>
      </c>
      <c r="C949" s="29">
        <v>2</v>
      </c>
      <c r="D949" s="29" t="s">
        <v>218</v>
      </c>
      <c r="E949" s="29" t="s">
        <v>229</v>
      </c>
      <c r="F949" s="30">
        <v>134000</v>
      </c>
      <c r="G949" s="31" t="s">
        <v>20</v>
      </c>
      <c r="H949" s="30">
        <v>134000</v>
      </c>
      <c r="I949" s="31" t="s">
        <v>21</v>
      </c>
      <c r="J949" s="31" t="s">
        <v>244</v>
      </c>
      <c r="K949" s="32">
        <v>100</v>
      </c>
      <c r="L949" s="31" t="s">
        <v>21</v>
      </c>
      <c r="M949" s="31">
        <f>IF(tbl_subsample[[#This Row],[company_size]]="Small",1,IF(tbl_subsample[[#This Row],[company_size]]="Medium",2,3))</f>
        <v>2</v>
      </c>
      <c r="N949" s="31" t="s">
        <v>242</v>
      </c>
      <c r="O949" s="31" t="s">
        <v>278</v>
      </c>
      <c r="P949" s="31" t="s">
        <v>290</v>
      </c>
    </row>
    <row r="950" spans="1:16" ht="19.2" x14ac:dyDescent="0.45">
      <c r="A950" s="27">
        <v>2022</v>
      </c>
      <c r="B950" s="25" t="s">
        <v>213</v>
      </c>
      <c r="C950" s="25">
        <v>3</v>
      </c>
      <c r="D950" s="25" t="s">
        <v>218</v>
      </c>
      <c r="E950" s="25" t="s">
        <v>37</v>
      </c>
      <c r="F950" s="26">
        <v>134000</v>
      </c>
      <c r="G950" s="27" t="s">
        <v>20</v>
      </c>
      <c r="H950" s="26">
        <v>134000</v>
      </c>
      <c r="I950" s="27" t="s">
        <v>21</v>
      </c>
      <c r="J950" s="27" t="s">
        <v>243</v>
      </c>
      <c r="K950" s="28">
        <v>0</v>
      </c>
      <c r="L950" s="27" t="s">
        <v>21</v>
      </c>
      <c r="M950" s="27">
        <f>IF(tbl_subsample[[#This Row],[company_size]]="Small",1,IF(tbl_subsample[[#This Row],[company_size]]="Medium",2,3))</f>
        <v>2</v>
      </c>
      <c r="N950" s="27" t="s">
        <v>242</v>
      </c>
      <c r="O950" s="27" t="s">
        <v>278</v>
      </c>
      <c r="P950" s="27" t="s">
        <v>290</v>
      </c>
    </row>
    <row r="951" spans="1:16" ht="19.2" x14ac:dyDescent="0.45">
      <c r="A951" s="31">
        <v>2022</v>
      </c>
      <c r="B951" s="29" t="s">
        <v>213</v>
      </c>
      <c r="C951" s="29">
        <v>3</v>
      </c>
      <c r="D951" s="29" t="s">
        <v>218</v>
      </c>
      <c r="E951" s="29" t="s">
        <v>23</v>
      </c>
      <c r="F951" s="30">
        <v>134000</v>
      </c>
      <c r="G951" s="31" t="s">
        <v>20</v>
      </c>
      <c r="H951" s="30">
        <v>134000</v>
      </c>
      <c r="I951" s="31" t="s">
        <v>21</v>
      </c>
      <c r="J951" s="31" t="s">
        <v>244</v>
      </c>
      <c r="K951" s="32">
        <v>100</v>
      </c>
      <c r="L951" s="31" t="s">
        <v>21</v>
      </c>
      <c r="M951" s="31">
        <f>IF(tbl_subsample[[#This Row],[company_size]]="Small",1,IF(tbl_subsample[[#This Row],[company_size]]="Medium",2,3))</f>
        <v>2</v>
      </c>
      <c r="N951" s="31" t="s">
        <v>242</v>
      </c>
      <c r="O951" s="31" t="s">
        <v>278</v>
      </c>
      <c r="P951" s="31" t="s">
        <v>290</v>
      </c>
    </row>
    <row r="952" spans="1:16" ht="19.2" x14ac:dyDescent="0.45">
      <c r="A952" s="27">
        <v>2022</v>
      </c>
      <c r="B952" s="25" t="s">
        <v>214</v>
      </c>
      <c r="C952" s="25">
        <v>2</v>
      </c>
      <c r="D952" s="25" t="s">
        <v>218</v>
      </c>
      <c r="E952" s="25" t="s">
        <v>70</v>
      </c>
      <c r="F952" s="26">
        <v>134000</v>
      </c>
      <c r="G952" s="27" t="s">
        <v>20</v>
      </c>
      <c r="H952" s="26">
        <v>134000</v>
      </c>
      <c r="I952" s="27" t="s">
        <v>21</v>
      </c>
      <c r="J952" s="27" t="s">
        <v>243</v>
      </c>
      <c r="K952" s="28">
        <v>0</v>
      </c>
      <c r="L952" s="27" t="s">
        <v>21</v>
      </c>
      <c r="M952" s="27">
        <f>IF(tbl_subsample[[#This Row],[company_size]]="Small",1,IF(tbl_subsample[[#This Row],[company_size]]="Medium",2,3))</f>
        <v>2</v>
      </c>
      <c r="N952" s="27" t="s">
        <v>242</v>
      </c>
      <c r="O952" s="27" t="s">
        <v>278</v>
      </c>
      <c r="P952" s="27" t="s">
        <v>290</v>
      </c>
    </row>
    <row r="953" spans="1:16" ht="19.2" x14ac:dyDescent="0.45">
      <c r="A953" s="31">
        <v>2022</v>
      </c>
      <c r="B953" s="29" t="s">
        <v>214</v>
      </c>
      <c r="C953" s="29">
        <v>2</v>
      </c>
      <c r="D953" s="29" t="s">
        <v>218</v>
      </c>
      <c r="E953" s="29" t="s">
        <v>70</v>
      </c>
      <c r="F953" s="30">
        <v>134000</v>
      </c>
      <c r="G953" s="31" t="s">
        <v>20</v>
      </c>
      <c r="H953" s="30">
        <v>134000</v>
      </c>
      <c r="I953" s="31" t="s">
        <v>21</v>
      </c>
      <c r="J953" s="31" t="s">
        <v>243</v>
      </c>
      <c r="K953" s="32">
        <v>0</v>
      </c>
      <c r="L953" s="31" t="s">
        <v>21</v>
      </c>
      <c r="M953" s="31">
        <f>IF(tbl_subsample[[#This Row],[company_size]]="Small",1,IF(tbl_subsample[[#This Row],[company_size]]="Medium",2,3))</f>
        <v>2</v>
      </c>
      <c r="N953" s="31" t="s">
        <v>242</v>
      </c>
      <c r="O953" s="31" t="s">
        <v>278</v>
      </c>
      <c r="P953" s="31" t="s">
        <v>290</v>
      </c>
    </row>
    <row r="954" spans="1:16" ht="19.2" x14ac:dyDescent="0.45">
      <c r="A954" s="27">
        <v>2022</v>
      </c>
      <c r="B954" s="25" t="s">
        <v>214</v>
      </c>
      <c r="C954" s="25">
        <v>2</v>
      </c>
      <c r="D954" s="25" t="s">
        <v>218</v>
      </c>
      <c r="E954" s="25" t="s">
        <v>69</v>
      </c>
      <c r="F954" s="26">
        <v>134000</v>
      </c>
      <c r="G954" s="27" t="s">
        <v>20</v>
      </c>
      <c r="H954" s="26">
        <v>134000</v>
      </c>
      <c r="I954" s="27" t="s">
        <v>21</v>
      </c>
      <c r="J954" s="27" t="s">
        <v>244</v>
      </c>
      <c r="K954" s="28">
        <v>100</v>
      </c>
      <c r="L954" s="27" t="s">
        <v>21</v>
      </c>
      <c r="M954" s="27">
        <f>IF(tbl_subsample[[#This Row],[company_size]]="Small",1,IF(tbl_subsample[[#This Row],[company_size]]="Medium",2,3))</f>
        <v>2</v>
      </c>
      <c r="N954" s="27" t="s">
        <v>242</v>
      </c>
      <c r="O954" s="27" t="s">
        <v>278</v>
      </c>
      <c r="P954" s="27" t="s">
        <v>290</v>
      </c>
    </row>
    <row r="955" spans="1:16" ht="19.2" x14ac:dyDescent="0.45">
      <c r="A955" s="31">
        <v>2022</v>
      </c>
      <c r="B955" s="29" t="s">
        <v>213</v>
      </c>
      <c r="C955" s="29">
        <v>3</v>
      </c>
      <c r="D955" s="29" t="s">
        <v>218</v>
      </c>
      <c r="E955" s="29" t="s">
        <v>37</v>
      </c>
      <c r="F955" s="30">
        <v>132320</v>
      </c>
      <c r="G955" s="31" t="s">
        <v>20</v>
      </c>
      <c r="H955" s="30">
        <v>132320</v>
      </c>
      <c r="I955" s="31" t="s">
        <v>21</v>
      </c>
      <c r="J955" s="31" t="s">
        <v>244</v>
      </c>
      <c r="K955" s="32">
        <v>100</v>
      </c>
      <c r="L955" s="31" t="s">
        <v>21</v>
      </c>
      <c r="M955" s="31">
        <f>IF(tbl_subsample[[#This Row],[company_size]]="Small",1,IF(tbl_subsample[[#This Row],[company_size]]="Medium",2,3))</f>
        <v>2</v>
      </c>
      <c r="N955" s="31" t="s">
        <v>242</v>
      </c>
      <c r="O955" s="31" t="s">
        <v>278</v>
      </c>
      <c r="P955" s="31" t="s">
        <v>290</v>
      </c>
    </row>
    <row r="956" spans="1:16" ht="19.2" x14ac:dyDescent="0.45">
      <c r="A956" s="27">
        <v>2022</v>
      </c>
      <c r="B956" s="25" t="s">
        <v>213</v>
      </c>
      <c r="C956" s="25">
        <v>3</v>
      </c>
      <c r="D956" s="25" t="s">
        <v>218</v>
      </c>
      <c r="E956" s="25" t="s">
        <v>37</v>
      </c>
      <c r="F956" s="26">
        <v>132320</v>
      </c>
      <c r="G956" s="27" t="s">
        <v>20</v>
      </c>
      <c r="H956" s="26">
        <v>132320</v>
      </c>
      <c r="I956" s="27" t="s">
        <v>21</v>
      </c>
      <c r="J956" s="27" t="s">
        <v>243</v>
      </c>
      <c r="K956" s="28">
        <v>0</v>
      </c>
      <c r="L956" s="27" t="s">
        <v>21</v>
      </c>
      <c r="M956" s="27">
        <f>IF(tbl_subsample[[#This Row],[company_size]]="Small",1,IF(tbl_subsample[[#This Row],[company_size]]="Medium",2,3))</f>
        <v>2</v>
      </c>
      <c r="N956" s="27" t="s">
        <v>242</v>
      </c>
      <c r="O956" s="27" t="s">
        <v>278</v>
      </c>
      <c r="P956" s="27" t="s">
        <v>290</v>
      </c>
    </row>
    <row r="957" spans="1:16" ht="19.2" x14ac:dyDescent="0.45">
      <c r="A957" s="31">
        <v>2022</v>
      </c>
      <c r="B957" s="29" t="s">
        <v>213</v>
      </c>
      <c r="C957" s="29">
        <v>3</v>
      </c>
      <c r="D957" s="29" t="s">
        <v>218</v>
      </c>
      <c r="E957" s="29" t="s">
        <v>37</v>
      </c>
      <c r="F957" s="30">
        <v>132320</v>
      </c>
      <c r="G957" s="31" t="s">
        <v>20</v>
      </c>
      <c r="H957" s="30">
        <v>132320</v>
      </c>
      <c r="I957" s="31" t="s">
        <v>21</v>
      </c>
      <c r="J957" s="31" t="s">
        <v>244</v>
      </c>
      <c r="K957" s="32">
        <v>100</v>
      </c>
      <c r="L957" s="31" t="s">
        <v>21</v>
      </c>
      <c r="M957" s="31">
        <f>IF(tbl_subsample[[#This Row],[company_size]]="Small",1,IF(tbl_subsample[[#This Row],[company_size]]="Medium",2,3))</f>
        <v>2</v>
      </c>
      <c r="N957" s="31" t="s">
        <v>242</v>
      </c>
      <c r="O957" s="31" t="s">
        <v>278</v>
      </c>
      <c r="P957" s="31" t="s">
        <v>290</v>
      </c>
    </row>
    <row r="958" spans="1:16" ht="19.2" x14ac:dyDescent="0.45">
      <c r="A958" s="27">
        <v>2022</v>
      </c>
      <c r="B958" s="25" t="s">
        <v>213</v>
      </c>
      <c r="C958" s="25">
        <v>3</v>
      </c>
      <c r="D958" s="25" t="s">
        <v>218</v>
      </c>
      <c r="E958" s="25" t="s">
        <v>37</v>
      </c>
      <c r="F958" s="26">
        <v>132100</v>
      </c>
      <c r="G958" s="27" t="s">
        <v>20</v>
      </c>
      <c r="H958" s="26">
        <v>132100</v>
      </c>
      <c r="I958" s="27" t="s">
        <v>21</v>
      </c>
      <c r="J958" s="27" t="s">
        <v>244</v>
      </c>
      <c r="K958" s="28">
        <v>100</v>
      </c>
      <c r="L958" s="27" t="s">
        <v>21</v>
      </c>
      <c r="M958" s="27">
        <f>IF(tbl_subsample[[#This Row],[company_size]]="Small",1,IF(tbl_subsample[[#This Row],[company_size]]="Medium",2,3))</f>
        <v>3</v>
      </c>
      <c r="N958" s="27" t="s">
        <v>240</v>
      </c>
      <c r="O958" s="27" t="s">
        <v>278</v>
      </c>
      <c r="P958" s="27" t="s">
        <v>290</v>
      </c>
    </row>
    <row r="959" spans="1:16" ht="19.2" x14ac:dyDescent="0.45">
      <c r="A959" s="31">
        <v>2022</v>
      </c>
      <c r="B959" s="29" t="s">
        <v>213</v>
      </c>
      <c r="C959" s="29">
        <v>3</v>
      </c>
      <c r="D959" s="29" t="s">
        <v>218</v>
      </c>
      <c r="E959" s="29" t="s">
        <v>37</v>
      </c>
      <c r="F959" s="30">
        <v>132100</v>
      </c>
      <c r="G959" s="31" t="s">
        <v>20</v>
      </c>
      <c r="H959" s="30">
        <v>132100</v>
      </c>
      <c r="I959" s="31" t="s">
        <v>21</v>
      </c>
      <c r="J959" s="31" t="s">
        <v>244</v>
      </c>
      <c r="K959" s="32">
        <v>100</v>
      </c>
      <c r="L959" s="31" t="s">
        <v>21</v>
      </c>
      <c r="M959" s="31">
        <f>IF(tbl_subsample[[#This Row],[company_size]]="Small",1,IF(tbl_subsample[[#This Row],[company_size]]="Medium",2,3))</f>
        <v>3</v>
      </c>
      <c r="N959" s="31" t="s">
        <v>240</v>
      </c>
      <c r="O959" s="31" t="s">
        <v>278</v>
      </c>
      <c r="P959" s="31" t="s">
        <v>290</v>
      </c>
    </row>
    <row r="960" spans="1:16" ht="19.2" x14ac:dyDescent="0.45">
      <c r="A960" s="27">
        <v>2022</v>
      </c>
      <c r="B960" s="25" t="s">
        <v>213</v>
      </c>
      <c r="C960" s="25">
        <v>3</v>
      </c>
      <c r="D960" s="25" t="s">
        <v>218</v>
      </c>
      <c r="E960" s="25" t="s">
        <v>37</v>
      </c>
      <c r="F960" s="26">
        <v>132000</v>
      </c>
      <c r="G960" s="27" t="s">
        <v>20</v>
      </c>
      <c r="H960" s="26">
        <v>132000</v>
      </c>
      <c r="I960" s="27" t="s">
        <v>24</v>
      </c>
      <c r="J960" s="27" t="s">
        <v>243</v>
      </c>
      <c r="K960" s="28">
        <v>0</v>
      </c>
      <c r="L960" s="27" t="s">
        <v>24</v>
      </c>
      <c r="M960" s="27">
        <f>IF(tbl_subsample[[#This Row],[company_size]]="Small",1,IF(tbl_subsample[[#This Row],[company_size]]="Medium",2,3))</f>
        <v>2</v>
      </c>
      <c r="N960" s="27" t="s">
        <v>242</v>
      </c>
      <c r="O960" s="27" t="s">
        <v>278</v>
      </c>
      <c r="P960" s="27" t="s">
        <v>290</v>
      </c>
    </row>
    <row r="961" spans="1:16" ht="19.2" x14ac:dyDescent="0.45">
      <c r="A961" s="31">
        <v>2022</v>
      </c>
      <c r="B961" s="29" t="s">
        <v>213</v>
      </c>
      <c r="C961" s="29">
        <v>3</v>
      </c>
      <c r="D961" s="29" t="s">
        <v>218</v>
      </c>
      <c r="E961" s="29" t="s">
        <v>37</v>
      </c>
      <c r="F961" s="30">
        <v>132000</v>
      </c>
      <c r="G961" s="31" t="s">
        <v>20</v>
      </c>
      <c r="H961" s="30">
        <v>132000</v>
      </c>
      <c r="I961" s="31" t="s">
        <v>21</v>
      </c>
      <c r="J961" s="31" t="s">
        <v>244</v>
      </c>
      <c r="K961" s="32">
        <v>100</v>
      </c>
      <c r="L961" s="31" t="s">
        <v>21</v>
      </c>
      <c r="M961" s="31">
        <f>IF(tbl_subsample[[#This Row],[company_size]]="Small",1,IF(tbl_subsample[[#This Row],[company_size]]="Medium",2,3))</f>
        <v>2</v>
      </c>
      <c r="N961" s="31" t="s">
        <v>242</v>
      </c>
      <c r="O961" s="31" t="s">
        <v>278</v>
      </c>
      <c r="P961" s="31" t="s">
        <v>290</v>
      </c>
    </row>
    <row r="962" spans="1:16" ht="19.2" x14ac:dyDescent="0.45">
      <c r="A962" s="27">
        <v>2022</v>
      </c>
      <c r="B962" s="25" t="s">
        <v>213</v>
      </c>
      <c r="C962" s="25">
        <v>3</v>
      </c>
      <c r="D962" s="25" t="s">
        <v>218</v>
      </c>
      <c r="E962" s="25" t="s">
        <v>27</v>
      </c>
      <c r="F962" s="26">
        <v>132000</v>
      </c>
      <c r="G962" s="27" t="s">
        <v>20</v>
      </c>
      <c r="H962" s="26">
        <v>132000</v>
      </c>
      <c r="I962" s="27" t="s">
        <v>21</v>
      </c>
      <c r="J962" s="27" t="s">
        <v>243</v>
      </c>
      <c r="K962" s="28">
        <v>0</v>
      </c>
      <c r="L962" s="27" t="s">
        <v>21</v>
      </c>
      <c r="M962" s="27">
        <f>IF(tbl_subsample[[#This Row],[company_size]]="Small",1,IF(tbl_subsample[[#This Row],[company_size]]="Medium",2,3))</f>
        <v>2</v>
      </c>
      <c r="N962" s="27" t="s">
        <v>242</v>
      </c>
      <c r="O962" s="27" t="s">
        <v>278</v>
      </c>
      <c r="P962" s="27" t="s">
        <v>290</v>
      </c>
    </row>
    <row r="963" spans="1:16" ht="19.2" x14ac:dyDescent="0.45">
      <c r="A963" s="31">
        <v>2022</v>
      </c>
      <c r="B963" s="29" t="s">
        <v>214</v>
      </c>
      <c r="C963" s="29">
        <v>2</v>
      </c>
      <c r="D963" s="29" t="s">
        <v>218</v>
      </c>
      <c r="E963" s="29" t="s">
        <v>23</v>
      </c>
      <c r="F963" s="30">
        <v>107000</v>
      </c>
      <c r="G963" s="31" t="s">
        <v>58</v>
      </c>
      <c r="H963" s="30">
        <v>131752</v>
      </c>
      <c r="I963" s="31" t="s">
        <v>33</v>
      </c>
      <c r="J963" s="31" t="s">
        <v>244</v>
      </c>
      <c r="K963" s="32">
        <v>100</v>
      </c>
      <c r="L963" s="31" t="s">
        <v>33</v>
      </c>
      <c r="M963" s="31">
        <f>IF(tbl_subsample[[#This Row],[company_size]]="Small",1,IF(tbl_subsample[[#This Row],[company_size]]="Medium",2,3))</f>
        <v>2</v>
      </c>
      <c r="N963" s="31" t="s">
        <v>242</v>
      </c>
      <c r="O963" s="31" t="s">
        <v>278</v>
      </c>
      <c r="P963" s="31" t="s">
        <v>290</v>
      </c>
    </row>
    <row r="964" spans="1:16" ht="19.2" x14ac:dyDescent="0.45">
      <c r="A964" s="27">
        <v>2022</v>
      </c>
      <c r="B964" s="25" t="s">
        <v>213</v>
      </c>
      <c r="C964" s="25">
        <v>3</v>
      </c>
      <c r="D964" s="25" t="s">
        <v>218</v>
      </c>
      <c r="E964" s="25" t="s">
        <v>222</v>
      </c>
      <c r="F964" s="26">
        <v>131300</v>
      </c>
      <c r="G964" s="27" t="s">
        <v>20</v>
      </c>
      <c r="H964" s="26">
        <v>131300</v>
      </c>
      <c r="I964" s="27" t="s">
        <v>21</v>
      </c>
      <c r="J964" s="27" t="s">
        <v>244</v>
      </c>
      <c r="K964" s="28">
        <v>100</v>
      </c>
      <c r="L964" s="27" t="s">
        <v>21</v>
      </c>
      <c r="M964" s="27">
        <f>IF(tbl_subsample[[#This Row],[company_size]]="Small",1,IF(tbl_subsample[[#This Row],[company_size]]="Medium",2,3))</f>
        <v>3</v>
      </c>
      <c r="N964" s="27" t="s">
        <v>240</v>
      </c>
      <c r="O964" s="27" t="s">
        <v>278</v>
      </c>
      <c r="P964" s="27" t="s">
        <v>290</v>
      </c>
    </row>
    <row r="965" spans="1:16" ht="19.2" x14ac:dyDescent="0.45">
      <c r="A965" s="31">
        <v>2022</v>
      </c>
      <c r="B965" s="29" t="s">
        <v>213</v>
      </c>
      <c r="C965" s="29">
        <v>3</v>
      </c>
      <c r="D965" s="29" t="s">
        <v>218</v>
      </c>
      <c r="E965" s="29" t="s">
        <v>45</v>
      </c>
      <c r="F965" s="30">
        <v>131300</v>
      </c>
      <c r="G965" s="31" t="s">
        <v>20</v>
      </c>
      <c r="H965" s="30">
        <v>131300</v>
      </c>
      <c r="I965" s="31" t="s">
        <v>21</v>
      </c>
      <c r="J965" s="31" t="s">
        <v>244</v>
      </c>
      <c r="K965" s="32">
        <v>100</v>
      </c>
      <c r="L965" s="31" t="s">
        <v>21</v>
      </c>
      <c r="M965" s="31">
        <f>IF(tbl_subsample[[#This Row],[company_size]]="Small",1,IF(tbl_subsample[[#This Row],[company_size]]="Medium",2,3))</f>
        <v>3</v>
      </c>
      <c r="N965" s="31" t="s">
        <v>240</v>
      </c>
      <c r="O965" s="31" t="s">
        <v>278</v>
      </c>
      <c r="P965" s="31" t="s">
        <v>290</v>
      </c>
    </row>
    <row r="966" spans="1:16" ht="19.2" x14ac:dyDescent="0.45">
      <c r="A966" s="27">
        <v>2022</v>
      </c>
      <c r="B966" s="25" t="s">
        <v>213</v>
      </c>
      <c r="C966" s="25">
        <v>3</v>
      </c>
      <c r="D966" s="25" t="s">
        <v>218</v>
      </c>
      <c r="E966" s="25" t="s">
        <v>35</v>
      </c>
      <c r="F966" s="26">
        <v>131300</v>
      </c>
      <c r="G966" s="27" t="s">
        <v>20</v>
      </c>
      <c r="H966" s="26">
        <v>131300</v>
      </c>
      <c r="I966" s="27" t="s">
        <v>21</v>
      </c>
      <c r="J966" s="27" t="s">
        <v>244</v>
      </c>
      <c r="K966" s="28">
        <v>100</v>
      </c>
      <c r="L966" s="27" t="s">
        <v>21</v>
      </c>
      <c r="M966" s="27">
        <f>IF(tbl_subsample[[#This Row],[company_size]]="Small",1,IF(tbl_subsample[[#This Row],[company_size]]="Medium",2,3))</f>
        <v>3</v>
      </c>
      <c r="N966" s="27" t="s">
        <v>240</v>
      </c>
      <c r="O966" s="27" t="s">
        <v>278</v>
      </c>
      <c r="P966" s="27" t="s">
        <v>290</v>
      </c>
    </row>
    <row r="967" spans="1:16" ht="19.2" x14ac:dyDescent="0.45">
      <c r="A967" s="31">
        <v>2022</v>
      </c>
      <c r="B967" s="29" t="s">
        <v>213</v>
      </c>
      <c r="C967" s="29">
        <v>3</v>
      </c>
      <c r="D967" s="29" t="s">
        <v>218</v>
      </c>
      <c r="E967" s="29" t="s">
        <v>45</v>
      </c>
      <c r="F967" s="30">
        <v>131300</v>
      </c>
      <c r="G967" s="31" t="s">
        <v>20</v>
      </c>
      <c r="H967" s="30">
        <v>131300</v>
      </c>
      <c r="I967" s="31" t="s">
        <v>21</v>
      </c>
      <c r="J967" s="31" t="s">
        <v>244</v>
      </c>
      <c r="K967" s="32">
        <v>100</v>
      </c>
      <c r="L967" s="31" t="s">
        <v>21</v>
      </c>
      <c r="M967" s="31">
        <f>IF(tbl_subsample[[#This Row],[company_size]]="Small",1,IF(tbl_subsample[[#This Row],[company_size]]="Medium",2,3))</f>
        <v>3</v>
      </c>
      <c r="N967" s="31" t="s">
        <v>240</v>
      </c>
      <c r="O967" s="31" t="s">
        <v>278</v>
      </c>
      <c r="P967" s="31" t="s">
        <v>290</v>
      </c>
    </row>
    <row r="968" spans="1:16" ht="19.2" x14ac:dyDescent="0.45">
      <c r="A968" s="27">
        <v>2022</v>
      </c>
      <c r="B968" s="25" t="s">
        <v>213</v>
      </c>
      <c r="C968" s="25">
        <v>3</v>
      </c>
      <c r="D968" s="25" t="s">
        <v>218</v>
      </c>
      <c r="E968" s="25" t="s">
        <v>37</v>
      </c>
      <c r="F968" s="26">
        <v>131300</v>
      </c>
      <c r="G968" s="27" t="s">
        <v>20</v>
      </c>
      <c r="H968" s="26">
        <v>131300</v>
      </c>
      <c r="I968" s="27" t="s">
        <v>21</v>
      </c>
      <c r="J968" s="27" t="s">
        <v>244</v>
      </c>
      <c r="K968" s="28">
        <v>100</v>
      </c>
      <c r="L968" s="27" t="s">
        <v>21</v>
      </c>
      <c r="M968" s="27">
        <f>IF(tbl_subsample[[#This Row],[company_size]]="Small",1,IF(tbl_subsample[[#This Row],[company_size]]="Medium",2,3))</f>
        <v>3</v>
      </c>
      <c r="N968" s="27" t="s">
        <v>240</v>
      </c>
      <c r="O968" s="27" t="s">
        <v>278</v>
      </c>
      <c r="P968" s="27" t="s">
        <v>290</v>
      </c>
    </row>
    <row r="969" spans="1:16" ht="19.2" x14ac:dyDescent="0.45">
      <c r="A969" s="31">
        <v>2022</v>
      </c>
      <c r="B969" s="29" t="s">
        <v>213</v>
      </c>
      <c r="C969" s="29">
        <v>3</v>
      </c>
      <c r="D969" s="29" t="s">
        <v>218</v>
      </c>
      <c r="E969" s="29" t="s">
        <v>35</v>
      </c>
      <c r="F969" s="30">
        <v>131300</v>
      </c>
      <c r="G969" s="31" t="s">
        <v>20</v>
      </c>
      <c r="H969" s="30">
        <v>131300</v>
      </c>
      <c r="I969" s="31" t="s">
        <v>21</v>
      </c>
      <c r="J969" s="31" t="s">
        <v>244</v>
      </c>
      <c r="K969" s="32">
        <v>100</v>
      </c>
      <c r="L969" s="31" t="s">
        <v>21</v>
      </c>
      <c r="M969" s="31">
        <f>IF(tbl_subsample[[#This Row],[company_size]]="Small",1,IF(tbl_subsample[[#This Row],[company_size]]="Medium",2,3))</f>
        <v>3</v>
      </c>
      <c r="N969" s="31" t="s">
        <v>240</v>
      </c>
      <c r="O969" s="31" t="s">
        <v>278</v>
      </c>
      <c r="P969" s="31" t="s">
        <v>290</v>
      </c>
    </row>
    <row r="970" spans="1:16" ht="19.2" x14ac:dyDescent="0.45">
      <c r="A970" s="27">
        <v>2022</v>
      </c>
      <c r="B970" s="25" t="s">
        <v>213</v>
      </c>
      <c r="C970" s="25">
        <v>3</v>
      </c>
      <c r="D970" s="25" t="s">
        <v>218</v>
      </c>
      <c r="E970" s="25" t="s">
        <v>35</v>
      </c>
      <c r="F970" s="26">
        <v>131300</v>
      </c>
      <c r="G970" s="27" t="s">
        <v>20</v>
      </c>
      <c r="H970" s="26">
        <v>131300</v>
      </c>
      <c r="I970" s="27" t="s">
        <v>21</v>
      </c>
      <c r="J970" s="27" t="s">
        <v>244</v>
      </c>
      <c r="K970" s="28">
        <v>100</v>
      </c>
      <c r="L970" s="27" t="s">
        <v>21</v>
      </c>
      <c r="M970" s="27">
        <f>IF(tbl_subsample[[#This Row],[company_size]]="Small",1,IF(tbl_subsample[[#This Row],[company_size]]="Medium",2,3))</f>
        <v>3</v>
      </c>
      <c r="N970" s="27" t="s">
        <v>240</v>
      </c>
      <c r="O970" s="27" t="s">
        <v>278</v>
      </c>
      <c r="P970" s="27" t="s">
        <v>290</v>
      </c>
    </row>
    <row r="971" spans="1:16" ht="19.2" x14ac:dyDescent="0.45">
      <c r="A971" s="31">
        <v>2022</v>
      </c>
      <c r="B971" s="29" t="s">
        <v>213</v>
      </c>
      <c r="C971" s="29">
        <v>3</v>
      </c>
      <c r="D971" s="29" t="s">
        <v>218</v>
      </c>
      <c r="E971" s="29" t="s">
        <v>27</v>
      </c>
      <c r="F971" s="30">
        <v>131000</v>
      </c>
      <c r="G971" s="31" t="s">
        <v>20</v>
      </c>
      <c r="H971" s="30">
        <v>131000</v>
      </c>
      <c r="I971" s="31" t="s">
        <v>21</v>
      </c>
      <c r="J971" s="31" t="s">
        <v>243</v>
      </c>
      <c r="K971" s="32">
        <v>0</v>
      </c>
      <c r="L971" s="31" t="s">
        <v>21</v>
      </c>
      <c r="M971" s="31">
        <f>IF(tbl_subsample[[#This Row],[company_size]]="Small",1,IF(tbl_subsample[[#This Row],[company_size]]="Medium",2,3))</f>
        <v>2</v>
      </c>
      <c r="N971" s="31" t="s">
        <v>242</v>
      </c>
      <c r="O971" s="31" t="s">
        <v>278</v>
      </c>
      <c r="P971" s="31" t="s">
        <v>290</v>
      </c>
    </row>
    <row r="972" spans="1:16" ht="19.2" x14ac:dyDescent="0.45">
      <c r="A972" s="27">
        <v>2022</v>
      </c>
      <c r="B972" s="25" t="s">
        <v>213</v>
      </c>
      <c r="C972" s="25">
        <v>3</v>
      </c>
      <c r="D972" s="25" t="s">
        <v>218</v>
      </c>
      <c r="E972" s="25" t="s">
        <v>37</v>
      </c>
      <c r="F972" s="26">
        <v>130500</v>
      </c>
      <c r="G972" s="27" t="s">
        <v>20</v>
      </c>
      <c r="H972" s="26">
        <v>130500</v>
      </c>
      <c r="I972" s="27" t="s">
        <v>21</v>
      </c>
      <c r="J972" s="27" t="s">
        <v>243</v>
      </c>
      <c r="K972" s="28">
        <v>0</v>
      </c>
      <c r="L972" s="27" t="s">
        <v>21</v>
      </c>
      <c r="M972" s="27">
        <f>IF(tbl_subsample[[#This Row],[company_size]]="Small",1,IF(tbl_subsample[[#This Row],[company_size]]="Medium",2,3))</f>
        <v>2</v>
      </c>
      <c r="N972" s="27" t="s">
        <v>242</v>
      </c>
      <c r="O972" s="27" t="s">
        <v>278</v>
      </c>
      <c r="P972" s="27" t="s">
        <v>290</v>
      </c>
    </row>
    <row r="973" spans="1:16" ht="19.2" x14ac:dyDescent="0.45">
      <c r="A973" s="31">
        <v>2022</v>
      </c>
      <c r="B973" s="29" t="s">
        <v>213</v>
      </c>
      <c r="C973" s="29">
        <v>3</v>
      </c>
      <c r="D973" s="29" t="s">
        <v>218</v>
      </c>
      <c r="E973" s="29" t="s">
        <v>37</v>
      </c>
      <c r="F973" s="30">
        <v>130500</v>
      </c>
      <c r="G973" s="31" t="s">
        <v>20</v>
      </c>
      <c r="H973" s="30">
        <v>130500</v>
      </c>
      <c r="I973" s="31" t="s">
        <v>21</v>
      </c>
      <c r="J973" s="31" t="s">
        <v>243</v>
      </c>
      <c r="K973" s="32">
        <v>0</v>
      </c>
      <c r="L973" s="31" t="s">
        <v>21</v>
      </c>
      <c r="M973" s="31">
        <f>IF(tbl_subsample[[#This Row],[company_size]]="Small",1,IF(tbl_subsample[[#This Row],[company_size]]="Medium",2,3))</f>
        <v>2</v>
      </c>
      <c r="N973" s="31" t="s">
        <v>242</v>
      </c>
      <c r="O973" s="31" t="s">
        <v>278</v>
      </c>
      <c r="P973" s="31" t="s">
        <v>290</v>
      </c>
    </row>
    <row r="974" spans="1:16" ht="19.2" x14ac:dyDescent="0.45">
      <c r="A974" s="27">
        <v>2022</v>
      </c>
      <c r="B974" s="25" t="s">
        <v>213</v>
      </c>
      <c r="C974" s="25">
        <v>3</v>
      </c>
      <c r="D974" s="25" t="s">
        <v>218</v>
      </c>
      <c r="E974" s="25" t="s">
        <v>23</v>
      </c>
      <c r="F974" s="26">
        <v>130240</v>
      </c>
      <c r="G974" s="27" t="s">
        <v>20</v>
      </c>
      <c r="H974" s="26">
        <v>130240</v>
      </c>
      <c r="I974" s="27" t="s">
        <v>21</v>
      </c>
      <c r="J974" s="27" t="s">
        <v>243</v>
      </c>
      <c r="K974" s="28">
        <v>0</v>
      </c>
      <c r="L974" s="27" t="s">
        <v>21</v>
      </c>
      <c r="M974" s="27">
        <f>IF(tbl_subsample[[#This Row],[company_size]]="Small",1,IF(tbl_subsample[[#This Row],[company_size]]="Medium",2,3))</f>
        <v>2</v>
      </c>
      <c r="N974" s="27" t="s">
        <v>242</v>
      </c>
      <c r="O974" s="27" t="s">
        <v>278</v>
      </c>
      <c r="P974" s="27" t="s">
        <v>290</v>
      </c>
    </row>
    <row r="975" spans="1:16" ht="19.2" x14ac:dyDescent="0.45">
      <c r="A975" s="31">
        <v>2022</v>
      </c>
      <c r="B975" s="29" t="s">
        <v>213</v>
      </c>
      <c r="C975" s="29">
        <v>3</v>
      </c>
      <c r="D975" s="29" t="s">
        <v>218</v>
      </c>
      <c r="E975" s="29" t="s">
        <v>27</v>
      </c>
      <c r="F975" s="30">
        <v>130050</v>
      </c>
      <c r="G975" s="31" t="s">
        <v>20</v>
      </c>
      <c r="H975" s="30">
        <v>130050</v>
      </c>
      <c r="I975" s="31" t="s">
        <v>21</v>
      </c>
      <c r="J975" s="31" t="s">
        <v>244</v>
      </c>
      <c r="K975" s="32">
        <v>100</v>
      </c>
      <c r="L975" s="31" t="s">
        <v>21</v>
      </c>
      <c r="M975" s="31">
        <f>IF(tbl_subsample[[#This Row],[company_size]]="Small",1,IF(tbl_subsample[[#This Row],[company_size]]="Medium",2,3))</f>
        <v>2</v>
      </c>
      <c r="N975" s="31" t="s">
        <v>242</v>
      </c>
      <c r="O975" s="31" t="s">
        <v>278</v>
      </c>
      <c r="P975" s="31" t="s">
        <v>290</v>
      </c>
    </row>
    <row r="976" spans="1:16" ht="19.2" x14ac:dyDescent="0.45">
      <c r="A976" s="27">
        <v>2022</v>
      </c>
      <c r="B976" s="25" t="s">
        <v>213</v>
      </c>
      <c r="C976" s="25">
        <v>3</v>
      </c>
      <c r="D976" s="25" t="s">
        <v>218</v>
      </c>
      <c r="E976" s="25" t="s">
        <v>232</v>
      </c>
      <c r="F976" s="26">
        <v>130000</v>
      </c>
      <c r="G976" s="27" t="s">
        <v>20</v>
      </c>
      <c r="H976" s="26">
        <v>130000</v>
      </c>
      <c r="I976" s="27" t="s">
        <v>21</v>
      </c>
      <c r="J976" s="27" t="s">
        <v>244</v>
      </c>
      <c r="K976" s="28">
        <v>100</v>
      </c>
      <c r="L976" s="27" t="s">
        <v>21</v>
      </c>
      <c r="M976" s="27">
        <f>IF(tbl_subsample[[#This Row],[company_size]]="Small",1,IF(tbl_subsample[[#This Row],[company_size]]="Medium",2,3))</f>
        <v>3</v>
      </c>
      <c r="N976" s="27" t="s">
        <v>240</v>
      </c>
      <c r="O976" s="27" t="s">
        <v>278</v>
      </c>
      <c r="P976" s="27" t="s">
        <v>290</v>
      </c>
    </row>
    <row r="977" spans="1:16" ht="19.2" x14ac:dyDescent="0.45">
      <c r="A977" s="31">
        <v>2022</v>
      </c>
      <c r="B977" s="29" t="s">
        <v>215</v>
      </c>
      <c r="C977" s="29">
        <v>1</v>
      </c>
      <c r="D977" s="29" t="s">
        <v>218</v>
      </c>
      <c r="E977" s="29" t="s">
        <v>23</v>
      </c>
      <c r="F977" s="30">
        <v>130000</v>
      </c>
      <c r="G977" s="31" t="s">
        <v>20</v>
      </c>
      <c r="H977" s="30">
        <v>130000</v>
      </c>
      <c r="I977" s="31" t="s">
        <v>21</v>
      </c>
      <c r="J977" s="31" t="s">
        <v>243</v>
      </c>
      <c r="K977" s="32">
        <v>0</v>
      </c>
      <c r="L977" s="31" t="s">
        <v>21</v>
      </c>
      <c r="M977" s="31">
        <f>IF(tbl_subsample[[#This Row],[company_size]]="Small",1,IF(tbl_subsample[[#This Row],[company_size]]="Medium",2,3))</f>
        <v>2</v>
      </c>
      <c r="N977" s="31" t="s">
        <v>242</v>
      </c>
      <c r="O977" s="31" t="s">
        <v>278</v>
      </c>
      <c r="P977" s="31" t="s">
        <v>290</v>
      </c>
    </row>
    <row r="978" spans="1:16" ht="19.2" x14ac:dyDescent="0.45">
      <c r="A978" s="27">
        <v>2022</v>
      </c>
      <c r="B978" s="25" t="s">
        <v>213</v>
      </c>
      <c r="C978" s="25">
        <v>3</v>
      </c>
      <c r="D978" s="25" t="s">
        <v>218</v>
      </c>
      <c r="E978" s="25" t="s">
        <v>37</v>
      </c>
      <c r="F978" s="26">
        <v>130000</v>
      </c>
      <c r="G978" s="27" t="s">
        <v>20</v>
      </c>
      <c r="H978" s="26">
        <v>130000</v>
      </c>
      <c r="I978" s="27" t="s">
        <v>21</v>
      </c>
      <c r="J978" s="27" t="s">
        <v>243</v>
      </c>
      <c r="K978" s="28">
        <v>0</v>
      </c>
      <c r="L978" s="27" t="s">
        <v>21</v>
      </c>
      <c r="M978" s="27">
        <f>IF(tbl_subsample[[#This Row],[company_size]]="Small",1,IF(tbl_subsample[[#This Row],[company_size]]="Medium",2,3))</f>
        <v>2</v>
      </c>
      <c r="N978" s="27" t="s">
        <v>242</v>
      </c>
      <c r="O978" s="27" t="s">
        <v>278</v>
      </c>
      <c r="P978" s="27" t="s">
        <v>290</v>
      </c>
    </row>
    <row r="979" spans="1:16" ht="19.2" x14ac:dyDescent="0.45">
      <c r="A979" s="31">
        <v>2022</v>
      </c>
      <c r="B979" s="29" t="s">
        <v>214</v>
      </c>
      <c r="C979" s="29">
        <v>2</v>
      </c>
      <c r="D979" s="29" t="s">
        <v>218</v>
      </c>
      <c r="E979" s="29" t="s">
        <v>37</v>
      </c>
      <c r="F979" s="30">
        <v>130000</v>
      </c>
      <c r="G979" s="31" t="s">
        <v>20</v>
      </c>
      <c r="H979" s="30">
        <v>130000</v>
      </c>
      <c r="I979" s="31" t="s">
        <v>21</v>
      </c>
      <c r="J979" s="31" t="s">
        <v>243</v>
      </c>
      <c r="K979" s="32">
        <v>0</v>
      </c>
      <c r="L979" s="31" t="s">
        <v>21</v>
      </c>
      <c r="M979" s="31">
        <f>IF(tbl_subsample[[#This Row],[company_size]]="Small",1,IF(tbl_subsample[[#This Row],[company_size]]="Medium",2,3))</f>
        <v>2</v>
      </c>
      <c r="N979" s="31" t="s">
        <v>242</v>
      </c>
      <c r="O979" s="31" t="s">
        <v>278</v>
      </c>
      <c r="P979" s="31" t="s">
        <v>290</v>
      </c>
    </row>
    <row r="980" spans="1:16" ht="19.2" x14ac:dyDescent="0.45">
      <c r="A980" s="27">
        <v>2022</v>
      </c>
      <c r="B980" s="25" t="s">
        <v>213</v>
      </c>
      <c r="C980" s="25">
        <v>3</v>
      </c>
      <c r="D980" s="25" t="s">
        <v>218</v>
      </c>
      <c r="E980" s="25" t="s">
        <v>37</v>
      </c>
      <c r="F980" s="26">
        <v>130000</v>
      </c>
      <c r="G980" s="27" t="s">
        <v>20</v>
      </c>
      <c r="H980" s="26">
        <v>130000</v>
      </c>
      <c r="I980" s="27" t="s">
        <v>21</v>
      </c>
      <c r="J980" s="27" t="s">
        <v>243</v>
      </c>
      <c r="K980" s="28">
        <v>0</v>
      </c>
      <c r="L980" s="27" t="s">
        <v>21</v>
      </c>
      <c r="M980" s="27">
        <f>IF(tbl_subsample[[#This Row],[company_size]]="Small",1,IF(tbl_subsample[[#This Row],[company_size]]="Medium",2,3))</f>
        <v>2</v>
      </c>
      <c r="N980" s="27" t="s">
        <v>242</v>
      </c>
      <c r="O980" s="27" t="s">
        <v>278</v>
      </c>
      <c r="P980" s="27" t="s">
        <v>290</v>
      </c>
    </row>
    <row r="981" spans="1:16" ht="19.2" x14ac:dyDescent="0.45">
      <c r="A981" s="31">
        <v>2022</v>
      </c>
      <c r="B981" s="29" t="s">
        <v>213</v>
      </c>
      <c r="C981" s="29">
        <v>3</v>
      </c>
      <c r="D981" s="29" t="s">
        <v>218</v>
      </c>
      <c r="E981" s="29" t="s">
        <v>37</v>
      </c>
      <c r="F981" s="30">
        <v>130000</v>
      </c>
      <c r="G981" s="31" t="s">
        <v>20</v>
      </c>
      <c r="H981" s="30">
        <v>130000</v>
      </c>
      <c r="I981" s="31" t="s">
        <v>21</v>
      </c>
      <c r="J981" s="31" t="s">
        <v>244</v>
      </c>
      <c r="K981" s="32">
        <v>100</v>
      </c>
      <c r="L981" s="31" t="s">
        <v>21</v>
      </c>
      <c r="M981" s="31">
        <f>IF(tbl_subsample[[#This Row],[company_size]]="Small",1,IF(tbl_subsample[[#This Row],[company_size]]="Medium",2,3))</f>
        <v>2</v>
      </c>
      <c r="N981" s="31" t="s">
        <v>242</v>
      </c>
      <c r="O981" s="31" t="s">
        <v>278</v>
      </c>
      <c r="P981" s="31" t="s">
        <v>290</v>
      </c>
    </row>
    <row r="982" spans="1:16" ht="19.2" x14ac:dyDescent="0.45">
      <c r="A982" s="27">
        <v>2022</v>
      </c>
      <c r="B982" s="25" t="s">
        <v>214</v>
      </c>
      <c r="C982" s="25">
        <v>2</v>
      </c>
      <c r="D982" s="25" t="s">
        <v>218</v>
      </c>
      <c r="E982" s="25" t="s">
        <v>37</v>
      </c>
      <c r="F982" s="26">
        <v>130000</v>
      </c>
      <c r="G982" s="27" t="s">
        <v>20</v>
      </c>
      <c r="H982" s="26">
        <v>130000</v>
      </c>
      <c r="I982" s="27" t="s">
        <v>21</v>
      </c>
      <c r="J982" s="27" t="s">
        <v>244</v>
      </c>
      <c r="K982" s="28">
        <v>100</v>
      </c>
      <c r="L982" s="27" t="s">
        <v>21</v>
      </c>
      <c r="M982" s="27">
        <f>IF(tbl_subsample[[#This Row],[company_size]]="Small",1,IF(tbl_subsample[[#This Row],[company_size]]="Medium",2,3))</f>
        <v>2</v>
      </c>
      <c r="N982" s="27" t="s">
        <v>242</v>
      </c>
      <c r="O982" s="27" t="s">
        <v>278</v>
      </c>
      <c r="P982" s="27" t="s">
        <v>290</v>
      </c>
    </row>
    <row r="983" spans="1:16" ht="19.2" x14ac:dyDescent="0.45">
      <c r="A983" s="31">
        <v>2022</v>
      </c>
      <c r="B983" s="29" t="s">
        <v>216</v>
      </c>
      <c r="C983" s="29">
        <v>4</v>
      </c>
      <c r="D983" s="29" t="s">
        <v>218</v>
      </c>
      <c r="E983" s="29" t="s">
        <v>23</v>
      </c>
      <c r="F983" s="30">
        <v>130000</v>
      </c>
      <c r="G983" s="31" t="s">
        <v>20</v>
      </c>
      <c r="H983" s="30">
        <v>130000</v>
      </c>
      <c r="I983" s="31" t="s">
        <v>21</v>
      </c>
      <c r="J983" s="31" t="s">
        <v>244</v>
      </c>
      <c r="K983" s="32">
        <v>100</v>
      </c>
      <c r="L983" s="31" t="s">
        <v>21</v>
      </c>
      <c r="M983" s="31">
        <f>IF(tbl_subsample[[#This Row],[company_size]]="Small",1,IF(tbl_subsample[[#This Row],[company_size]]="Medium",2,3))</f>
        <v>2</v>
      </c>
      <c r="N983" s="31" t="s">
        <v>242</v>
      </c>
      <c r="O983" s="31" t="s">
        <v>278</v>
      </c>
      <c r="P983" s="31" t="s">
        <v>290</v>
      </c>
    </row>
    <row r="984" spans="1:16" ht="19.2" x14ac:dyDescent="0.45">
      <c r="A984" s="27">
        <v>2022</v>
      </c>
      <c r="B984" s="25" t="s">
        <v>214</v>
      </c>
      <c r="C984" s="25">
        <v>2</v>
      </c>
      <c r="D984" s="25" t="s">
        <v>218</v>
      </c>
      <c r="E984" s="25" t="s">
        <v>35</v>
      </c>
      <c r="F984" s="26">
        <v>130000</v>
      </c>
      <c r="G984" s="27" t="s">
        <v>20</v>
      </c>
      <c r="H984" s="26">
        <v>130000</v>
      </c>
      <c r="I984" s="27" t="s">
        <v>21</v>
      </c>
      <c r="J984" s="27" t="s">
        <v>243</v>
      </c>
      <c r="K984" s="28">
        <v>0</v>
      </c>
      <c r="L984" s="27" t="s">
        <v>21</v>
      </c>
      <c r="M984" s="27">
        <f>IF(tbl_subsample[[#This Row],[company_size]]="Small",1,IF(tbl_subsample[[#This Row],[company_size]]="Medium",2,3))</f>
        <v>2</v>
      </c>
      <c r="N984" s="27" t="s">
        <v>242</v>
      </c>
      <c r="O984" s="27" t="s">
        <v>278</v>
      </c>
      <c r="P984" s="27" t="s">
        <v>290</v>
      </c>
    </row>
    <row r="985" spans="1:16" ht="19.2" x14ac:dyDescent="0.45">
      <c r="A985" s="31">
        <v>2022</v>
      </c>
      <c r="B985" s="29" t="s">
        <v>214</v>
      </c>
      <c r="C985" s="29">
        <v>2</v>
      </c>
      <c r="D985" s="29" t="s">
        <v>218</v>
      </c>
      <c r="E985" s="29" t="s">
        <v>73</v>
      </c>
      <c r="F985" s="30">
        <v>130000</v>
      </c>
      <c r="G985" s="31" t="s">
        <v>20</v>
      </c>
      <c r="H985" s="30">
        <v>130000</v>
      </c>
      <c r="I985" s="31" t="s">
        <v>21</v>
      </c>
      <c r="J985" s="31" t="s">
        <v>244</v>
      </c>
      <c r="K985" s="32">
        <v>100</v>
      </c>
      <c r="L985" s="31" t="s">
        <v>21</v>
      </c>
      <c r="M985" s="31">
        <f>IF(tbl_subsample[[#This Row],[company_size]]="Small",1,IF(tbl_subsample[[#This Row],[company_size]]="Medium",2,3))</f>
        <v>2</v>
      </c>
      <c r="N985" s="31" t="s">
        <v>242</v>
      </c>
      <c r="O985" s="31" t="s">
        <v>278</v>
      </c>
      <c r="P985" s="31" t="s">
        <v>290</v>
      </c>
    </row>
    <row r="986" spans="1:16" ht="19.2" x14ac:dyDescent="0.45">
      <c r="A986" s="27">
        <v>2022</v>
      </c>
      <c r="B986" s="25" t="s">
        <v>213</v>
      </c>
      <c r="C986" s="25">
        <v>3</v>
      </c>
      <c r="D986" s="25" t="s">
        <v>218</v>
      </c>
      <c r="E986" s="25" t="s">
        <v>37</v>
      </c>
      <c r="F986" s="26">
        <v>130000</v>
      </c>
      <c r="G986" s="27" t="s">
        <v>20</v>
      </c>
      <c r="H986" s="26">
        <v>130000</v>
      </c>
      <c r="I986" s="27" t="s">
        <v>21</v>
      </c>
      <c r="J986" s="27" t="s">
        <v>243</v>
      </c>
      <c r="K986" s="28">
        <v>0</v>
      </c>
      <c r="L986" s="27" t="s">
        <v>21</v>
      </c>
      <c r="M986" s="27">
        <f>IF(tbl_subsample[[#This Row],[company_size]]="Small",1,IF(tbl_subsample[[#This Row],[company_size]]="Medium",2,3))</f>
        <v>2</v>
      </c>
      <c r="N986" s="27" t="s">
        <v>242</v>
      </c>
      <c r="O986" s="27" t="s">
        <v>278</v>
      </c>
      <c r="P986" s="27" t="s">
        <v>290</v>
      </c>
    </row>
    <row r="987" spans="1:16" ht="19.2" x14ac:dyDescent="0.45">
      <c r="A987" s="31">
        <v>2022</v>
      </c>
      <c r="B987" s="29" t="s">
        <v>213</v>
      </c>
      <c r="C987" s="29">
        <v>3</v>
      </c>
      <c r="D987" s="29" t="s">
        <v>218</v>
      </c>
      <c r="E987" s="29" t="s">
        <v>23</v>
      </c>
      <c r="F987" s="30">
        <v>130000</v>
      </c>
      <c r="G987" s="31" t="s">
        <v>20</v>
      </c>
      <c r="H987" s="30">
        <v>130000</v>
      </c>
      <c r="I987" s="31" t="s">
        <v>21</v>
      </c>
      <c r="J987" s="31" t="s">
        <v>243</v>
      </c>
      <c r="K987" s="32">
        <v>0</v>
      </c>
      <c r="L987" s="31" t="s">
        <v>21</v>
      </c>
      <c r="M987" s="31">
        <f>IF(tbl_subsample[[#This Row],[company_size]]="Small",1,IF(tbl_subsample[[#This Row],[company_size]]="Medium",2,3))</f>
        <v>2</v>
      </c>
      <c r="N987" s="31" t="s">
        <v>242</v>
      </c>
      <c r="O987" s="31" t="s">
        <v>278</v>
      </c>
      <c r="P987" s="31" t="s">
        <v>290</v>
      </c>
    </row>
    <row r="988" spans="1:16" ht="19.2" x14ac:dyDescent="0.45">
      <c r="A988" s="27">
        <v>2022</v>
      </c>
      <c r="B988" s="25" t="s">
        <v>214</v>
      </c>
      <c r="C988" s="25">
        <v>2</v>
      </c>
      <c r="D988" s="25" t="s">
        <v>218</v>
      </c>
      <c r="E988" s="25" t="s">
        <v>23</v>
      </c>
      <c r="F988" s="26">
        <v>130000</v>
      </c>
      <c r="G988" s="27" t="s">
        <v>20</v>
      </c>
      <c r="H988" s="26">
        <v>130000</v>
      </c>
      <c r="I988" s="27" t="s">
        <v>21</v>
      </c>
      <c r="J988" s="27" t="s">
        <v>244</v>
      </c>
      <c r="K988" s="28">
        <v>100</v>
      </c>
      <c r="L988" s="27" t="s">
        <v>21</v>
      </c>
      <c r="M988" s="27">
        <f>IF(tbl_subsample[[#This Row],[company_size]]="Small",1,IF(tbl_subsample[[#This Row],[company_size]]="Medium",2,3))</f>
        <v>2</v>
      </c>
      <c r="N988" s="27" t="s">
        <v>242</v>
      </c>
      <c r="O988" s="27" t="s">
        <v>278</v>
      </c>
      <c r="P988" s="27" t="s">
        <v>290</v>
      </c>
    </row>
    <row r="989" spans="1:16" ht="19.2" x14ac:dyDescent="0.45">
      <c r="A989" s="31">
        <v>2022</v>
      </c>
      <c r="B989" s="29" t="s">
        <v>213</v>
      </c>
      <c r="C989" s="29">
        <v>3</v>
      </c>
      <c r="D989" s="29" t="s">
        <v>218</v>
      </c>
      <c r="E989" s="29" t="s">
        <v>37</v>
      </c>
      <c r="F989" s="30">
        <v>130000</v>
      </c>
      <c r="G989" s="31" t="s">
        <v>20</v>
      </c>
      <c r="H989" s="30">
        <v>130000</v>
      </c>
      <c r="I989" s="31" t="s">
        <v>21</v>
      </c>
      <c r="J989" s="31" t="s">
        <v>243</v>
      </c>
      <c r="K989" s="32">
        <v>0</v>
      </c>
      <c r="L989" s="31" t="s">
        <v>21</v>
      </c>
      <c r="M989" s="31">
        <f>IF(tbl_subsample[[#This Row],[company_size]]="Small",1,IF(tbl_subsample[[#This Row],[company_size]]="Medium",2,3))</f>
        <v>2</v>
      </c>
      <c r="N989" s="31" t="s">
        <v>242</v>
      </c>
      <c r="O989" s="31" t="s">
        <v>278</v>
      </c>
      <c r="P989" s="31" t="s">
        <v>290</v>
      </c>
    </row>
    <row r="990" spans="1:16" ht="19.2" x14ac:dyDescent="0.45">
      <c r="A990" s="27">
        <v>2022</v>
      </c>
      <c r="B990" s="25" t="s">
        <v>213</v>
      </c>
      <c r="C990" s="25">
        <v>3</v>
      </c>
      <c r="D990" s="25" t="s">
        <v>218</v>
      </c>
      <c r="E990" s="25" t="s">
        <v>27</v>
      </c>
      <c r="F990" s="26">
        <v>130000</v>
      </c>
      <c r="G990" s="27" t="s">
        <v>20</v>
      </c>
      <c r="H990" s="26">
        <v>130000</v>
      </c>
      <c r="I990" s="27" t="s">
        <v>21</v>
      </c>
      <c r="J990" s="27" t="s">
        <v>243</v>
      </c>
      <c r="K990" s="28">
        <v>0</v>
      </c>
      <c r="L990" s="27" t="s">
        <v>21</v>
      </c>
      <c r="M990" s="27">
        <f>IF(tbl_subsample[[#This Row],[company_size]]="Small",1,IF(tbl_subsample[[#This Row],[company_size]]="Medium",2,3))</f>
        <v>2</v>
      </c>
      <c r="N990" s="27" t="s">
        <v>242</v>
      </c>
      <c r="O990" s="27" t="s">
        <v>278</v>
      </c>
      <c r="P990" s="27" t="s">
        <v>290</v>
      </c>
    </row>
    <row r="991" spans="1:16" ht="19.2" x14ac:dyDescent="0.45">
      <c r="A991" s="31">
        <v>2022</v>
      </c>
      <c r="B991" s="29" t="s">
        <v>213</v>
      </c>
      <c r="C991" s="29">
        <v>3</v>
      </c>
      <c r="D991" s="29" t="s">
        <v>218</v>
      </c>
      <c r="E991" s="29" t="s">
        <v>37</v>
      </c>
      <c r="F991" s="30">
        <v>130000</v>
      </c>
      <c r="G991" s="31" t="s">
        <v>20</v>
      </c>
      <c r="H991" s="30">
        <v>130000</v>
      </c>
      <c r="I991" s="31" t="s">
        <v>21</v>
      </c>
      <c r="J991" s="31" t="s">
        <v>243</v>
      </c>
      <c r="K991" s="32">
        <v>0</v>
      </c>
      <c r="L991" s="31" t="s">
        <v>21</v>
      </c>
      <c r="M991" s="31">
        <f>IF(tbl_subsample[[#This Row],[company_size]]="Small",1,IF(tbl_subsample[[#This Row],[company_size]]="Medium",2,3))</f>
        <v>2</v>
      </c>
      <c r="N991" s="31" t="s">
        <v>242</v>
      </c>
      <c r="O991" s="31" t="s">
        <v>278</v>
      </c>
      <c r="P991" s="31" t="s">
        <v>290</v>
      </c>
    </row>
    <row r="992" spans="1:16" ht="19.2" x14ac:dyDescent="0.45">
      <c r="A992" s="27">
        <v>2022</v>
      </c>
      <c r="B992" s="25" t="s">
        <v>213</v>
      </c>
      <c r="C992" s="25">
        <v>3</v>
      </c>
      <c r="D992" s="25" t="s">
        <v>218</v>
      </c>
      <c r="E992" s="25" t="s">
        <v>37</v>
      </c>
      <c r="F992" s="26">
        <v>130000</v>
      </c>
      <c r="G992" s="27" t="s">
        <v>20</v>
      </c>
      <c r="H992" s="26">
        <v>130000</v>
      </c>
      <c r="I992" s="27" t="s">
        <v>21</v>
      </c>
      <c r="J992" s="27" t="s">
        <v>243</v>
      </c>
      <c r="K992" s="28">
        <v>0</v>
      </c>
      <c r="L992" s="27" t="s">
        <v>21</v>
      </c>
      <c r="M992" s="27">
        <f>IF(tbl_subsample[[#This Row],[company_size]]="Small",1,IF(tbl_subsample[[#This Row],[company_size]]="Medium",2,3))</f>
        <v>2</v>
      </c>
      <c r="N992" s="27" t="s">
        <v>242</v>
      </c>
      <c r="O992" s="27" t="s">
        <v>278</v>
      </c>
      <c r="P992" s="27" t="s">
        <v>290</v>
      </c>
    </row>
    <row r="993" spans="1:16" ht="19.2" x14ac:dyDescent="0.45">
      <c r="A993" s="31">
        <v>2022</v>
      </c>
      <c r="B993" s="29" t="s">
        <v>213</v>
      </c>
      <c r="C993" s="29">
        <v>3</v>
      </c>
      <c r="D993" s="29" t="s">
        <v>218</v>
      </c>
      <c r="E993" s="29" t="s">
        <v>27</v>
      </c>
      <c r="F993" s="30">
        <v>130000</v>
      </c>
      <c r="G993" s="31" t="s">
        <v>20</v>
      </c>
      <c r="H993" s="30">
        <v>130000</v>
      </c>
      <c r="I993" s="31" t="s">
        <v>21</v>
      </c>
      <c r="J993" s="31" t="s">
        <v>243</v>
      </c>
      <c r="K993" s="32">
        <v>0</v>
      </c>
      <c r="L993" s="31" t="s">
        <v>21</v>
      </c>
      <c r="M993" s="31">
        <f>IF(tbl_subsample[[#This Row],[company_size]]="Small",1,IF(tbl_subsample[[#This Row],[company_size]]="Medium",2,3))</f>
        <v>2</v>
      </c>
      <c r="N993" s="31" t="s">
        <v>242</v>
      </c>
      <c r="O993" s="31" t="s">
        <v>278</v>
      </c>
      <c r="P993" s="31" t="s">
        <v>290</v>
      </c>
    </row>
    <row r="994" spans="1:16" ht="19.2" x14ac:dyDescent="0.45">
      <c r="A994" s="27">
        <v>2022</v>
      </c>
      <c r="B994" s="25" t="s">
        <v>213</v>
      </c>
      <c r="C994" s="25">
        <v>3</v>
      </c>
      <c r="D994" s="25" t="s">
        <v>218</v>
      </c>
      <c r="E994" s="25" t="s">
        <v>23</v>
      </c>
      <c r="F994" s="26">
        <v>130000</v>
      </c>
      <c r="G994" s="27" t="s">
        <v>20</v>
      </c>
      <c r="H994" s="26">
        <v>130000</v>
      </c>
      <c r="I994" s="27" t="s">
        <v>21</v>
      </c>
      <c r="J994" s="27" t="s">
        <v>244</v>
      </c>
      <c r="K994" s="28">
        <v>100</v>
      </c>
      <c r="L994" s="27" t="s">
        <v>21</v>
      </c>
      <c r="M994" s="27">
        <f>IF(tbl_subsample[[#This Row],[company_size]]="Small",1,IF(tbl_subsample[[#This Row],[company_size]]="Medium",2,3))</f>
        <v>2</v>
      </c>
      <c r="N994" s="27" t="s">
        <v>242</v>
      </c>
      <c r="O994" s="27" t="s">
        <v>278</v>
      </c>
      <c r="P994" s="27" t="s">
        <v>290</v>
      </c>
    </row>
    <row r="995" spans="1:16" ht="19.2" x14ac:dyDescent="0.45">
      <c r="A995" s="31">
        <v>2022</v>
      </c>
      <c r="B995" s="29" t="s">
        <v>213</v>
      </c>
      <c r="C995" s="29">
        <v>3</v>
      </c>
      <c r="D995" s="29" t="s">
        <v>218</v>
      </c>
      <c r="E995" s="29" t="s">
        <v>37</v>
      </c>
      <c r="F995" s="30">
        <v>130000</v>
      </c>
      <c r="G995" s="31" t="s">
        <v>20</v>
      </c>
      <c r="H995" s="30">
        <v>130000</v>
      </c>
      <c r="I995" s="31" t="s">
        <v>21</v>
      </c>
      <c r="J995" s="31" t="s">
        <v>243</v>
      </c>
      <c r="K995" s="32">
        <v>0</v>
      </c>
      <c r="L995" s="31" t="s">
        <v>21</v>
      </c>
      <c r="M995" s="31">
        <f>IF(tbl_subsample[[#This Row],[company_size]]="Small",1,IF(tbl_subsample[[#This Row],[company_size]]="Medium",2,3))</f>
        <v>2</v>
      </c>
      <c r="N995" s="31" t="s">
        <v>242</v>
      </c>
      <c r="O995" s="31" t="s">
        <v>278</v>
      </c>
      <c r="P995" s="31" t="s">
        <v>290</v>
      </c>
    </row>
    <row r="996" spans="1:16" ht="19.2" x14ac:dyDescent="0.45">
      <c r="A996" s="27">
        <v>2022</v>
      </c>
      <c r="B996" s="25" t="s">
        <v>213</v>
      </c>
      <c r="C996" s="25">
        <v>3</v>
      </c>
      <c r="D996" s="25" t="s">
        <v>218</v>
      </c>
      <c r="E996" s="25" t="s">
        <v>27</v>
      </c>
      <c r="F996" s="26">
        <v>130000</v>
      </c>
      <c r="G996" s="27" t="s">
        <v>20</v>
      </c>
      <c r="H996" s="26">
        <v>130000</v>
      </c>
      <c r="I996" s="27" t="s">
        <v>21</v>
      </c>
      <c r="J996" s="27" t="s">
        <v>243</v>
      </c>
      <c r="K996" s="28">
        <v>0</v>
      </c>
      <c r="L996" s="27" t="s">
        <v>21</v>
      </c>
      <c r="M996" s="27">
        <f>IF(tbl_subsample[[#This Row],[company_size]]="Small",1,IF(tbl_subsample[[#This Row],[company_size]]="Medium",2,3))</f>
        <v>2</v>
      </c>
      <c r="N996" s="27" t="s">
        <v>242</v>
      </c>
      <c r="O996" s="27" t="s">
        <v>278</v>
      </c>
      <c r="P996" s="27" t="s">
        <v>290</v>
      </c>
    </row>
    <row r="997" spans="1:16" ht="19.2" x14ac:dyDescent="0.45">
      <c r="A997" s="31">
        <v>2022</v>
      </c>
      <c r="B997" s="29" t="s">
        <v>213</v>
      </c>
      <c r="C997" s="29">
        <v>3</v>
      </c>
      <c r="D997" s="29" t="s">
        <v>218</v>
      </c>
      <c r="E997" s="29" t="s">
        <v>27</v>
      </c>
      <c r="F997" s="30">
        <v>130000</v>
      </c>
      <c r="G997" s="31" t="s">
        <v>20</v>
      </c>
      <c r="H997" s="30">
        <v>130000</v>
      </c>
      <c r="I997" s="31" t="s">
        <v>21</v>
      </c>
      <c r="J997" s="31" t="s">
        <v>243</v>
      </c>
      <c r="K997" s="32">
        <v>0</v>
      </c>
      <c r="L997" s="31" t="s">
        <v>21</v>
      </c>
      <c r="M997" s="31">
        <f>IF(tbl_subsample[[#This Row],[company_size]]="Small",1,IF(tbl_subsample[[#This Row],[company_size]]="Medium",2,3))</f>
        <v>2</v>
      </c>
      <c r="N997" s="31" t="s">
        <v>242</v>
      </c>
      <c r="O997" s="31" t="s">
        <v>278</v>
      </c>
      <c r="P997" s="31" t="s">
        <v>290</v>
      </c>
    </row>
    <row r="998" spans="1:16" ht="19.2" x14ac:dyDescent="0.45">
      <c r="A998" s="27">
        <v>2022</v>
      </c>
      <c r="B998" s="25" t="s">
        <v>214</v>
      </c>
      <c r="C998" s="25">
        <v>2</v>
      </c>
      <c r="D998" s="25" t="s">
        <v>218</v>
      </c>
      <c r="E998" s="25" t="s">
        <v>35</v>
      </c>
      <c r="F998" s="26">
        <v>130000</v>
      </c>
      <c r="G998" s="27" t="s">
        <v>20</v>
      </c>
      <c r="H998" s="26">
        <v>130000</v>
      </c>
      <c r="I998" s="27" t="s">
        <v>21</v>
      </c>
      <c r="J998" s="27" t="s">
        <v>243</v>
      </c>
      <c r="K998" s="28">
        <v>0</v>
      </c>
      <c r="L998" s="27" t="s">
        <v>21</v>
      </c>
      <c r="M998" s="27">
        <f>IF(tbl_subsample[[#This Row],[company_size]]="Small",1,IF(tbl_subsample[[#This Row],[company_size]]="Medium",2,3))</f>
        <v>2</v>
      </c>
      <c r="N998" s="27" t="s">
        <v>242</v>
      </c>
      <c r="O998" s="27" t="s">
        <v>278</v>
      </c>
      <c r="P998" s="27" t="s">
        <v>290</v>
      </c>
    </row>
    <row r="999" spans="1:16" ht="19.2" x14ac:dyDescent="0.45">
      <c r="A999" s="31">
        <v>2022</v>
      </c>
      <c r="B999" s="29" t="s">
        <v>213</v>
      </c>
      <c r="C999" s="29">
        <v>3</v>
      </c>
      <c r="D999" s="29" t="s">
        <v>218</v>
      </c>
      <c r="E999" s="29" t="s">
        <v>37</v>
      </c>
      <c r="F999" s="30">
        <v>130000</v>
      </c>
      <c r="G999" s="31" t="s">
        <v>20</v>
      </c>
      <c r="H999" s="30">
        <v>130000</v>
      </c>
      <c r="I999" s="31" t="s">
        <v>21</v>
      </c>
      <c r="J999" s="31" t="s">
        <v>243</v>
      </c>
      <c r="K999" s="32">
        <v>0</v>
      </c>
      <c r="L999" s="31" t="s">
        <v>21</v>
      </c>
      <c r="M999" s="31">
        <f>IF(tbl_subsample[[#This Row],[company_size]]="Small",1,IF(tbl_subsample[[#This Row],[company_size]]="Medium",2,3))</f>
        <v>2</v>
      </c>
      <c r="N999" s="31" t="s">
        <v>242</v>
      </c>
      <c r="O999" s="31" t="s">
        <v>278</v>
      </c>
      <c r="P999" s="31" t="s">
        <v>290</v>
      </c>
    </row>
    <row r="1000" spans="1:16" ht="19.2" x14ac:dyDescent="0.45">
      <c r="A1000" s="27">
        <v>2022</v>
      </c>
      <c r="B1000" s="25" t="s">
        <v>213</v>
      </c>
      <c r="C1000" s="25">
        <v>3</v>
      </c>
      <c r="D1000" s="25" t="s">
        <v>218</v>
      </c>
      <c r="E1000" s="25" t="s">
        <v>27</v>
      </c>
      <c r="F1000" s="26">
        <v>130000</v>
      </c>
      <c r="G1000" s="27" t="s">
        <v>20</v>
      </c>
      <c r="H1000" s="26">
        <v>130000</v>
      </c>
      <c r="I1000" s="27" t="s">
        <v>21</v>
      </c>
      <c r="J1000" s="27" t="s">
        <v>243</v>
      </c>
      <c r="K1000" s="28">
        <v>0</v>
      </c>
      <c r="L1000" s="27" t="s">
        <v>21</v>
      </c>
      <c r="M1000" s="27">
        <f>IF(tbl_subsample[[#This Row],[company_size]]="Small",1,IF(tbl_subsample[[#This Row],[company_size]]="Medium",2,3))</f>
        <v>2</v>
      </c>
      <c r="N1000" s="27" t="s">
        <v>242</v>
      </c>
      <c r="O1000" s="27" t="s">
        <v>278</v>
      </c>
      <c r="P1000" s="27" t="s">
        <v>290</v>
      </c>
    </row>
    <row r="1001" spans="1:16" ht="19.2" x14ac:dyDescent="0.45">
      <c r="A1001" s="31">
        <v>2022</v>
      </c>
      <c r="B1001" s="29" t="s">
        <v>213</v>
      </c>
      <c r="C1001" s="29">
        <v>3</v>
      </c>
      <c r="D1001" s="29" t="s">
        <v>218</v>
      </c>
      <c r="E1001" s="29" t="s">
        <v>37</v>
      </c>
      <c r="F1001" s="30">
        <v>130000</v>
      </c>
      <c r="G1001" s="31" t="s">
        <v>20</v>
      </c>
      <c r="H1001" s="30">
        <v>130000</v>
      </c>
      <c r="I1001" s="31" t="s">
        <v>21</v>
      </c>
      <c r="J1001" s="31" t="s">
        <v>243</v>
      </c>
      <c r="K1001" s="32">
        <v>0</v>
      </c>
      <c r="L1001" s="31" t="s">
        <v>21</v>
      </c>
      <c r="M1001" s="31">
        <f>IF(tbl_subsample[[#This Row],[company_size]]="Small",1,IF(tbl_subsample[[#This Row],[company_size]]="Medium",2,3))</f>
        <v>2</v>
      </c>
      <c r="N1001" s="31" t="s">
        <v>242</v>
      </c>
      <c r="O1001" s="31" t="s">
        <v>278</v>
      </c>
      <c r="P1001" s="31" t="s">
        <v>290</v>
      </c>
    </row>
    <row r="1002" spans="1:16" ht="19.2" x14ac:dyDescent="0.45">
      <c r="A1002" s="27">
        <v>2022</v>
      </c>
      <c r="B1002" s="25" t="s">
        <v>213</v>
      </c>
      <c r="C1002" s="25">
        <v>3</v>
      </c>
      <c r="D1002" s="25" t="s">
        <v>218</v>
      </c>
      <c r="E1002" s="25" t="s">
        <v>37</v>
      </c>
      <c r="F1002" s="26">
        <v>130000</v>
      </c>
      <c r="G1002" s="27" t="s">
        <v>20</v>
      </c>
      <c r="H1002" s="26">
        <v>130000</v>
      </c>
      <c r="I1002" s="27" t="s">
        <v>21</v>
      </c>
      <c r="J1002" s="27" t="s">
        <v>243</v>
      </c>
      <c r="K1002" s="28">
        <v>0</v>
      </c>
      <c r="L1002" s="27" t="s">
        <v>21</v>
      </c>
      <c r="M1002" s="27">
        <f>IF(tbl_subsample[[#This Row],[company_size]]="Small",1,IF(tbl_subsample[[#This Row],[company_size]]="Medium",2,3))</f>
        <v>2</v>
      </c>
      <c r="N1002" s="27" t="s">
        <v>242</v>
      </c>
      <c r="O1002" s="27" t="s">
        <v>278</v>
      </c>
      <c r="P1002" s="27" t="s">
        <v>290</v>
      </c>
    </row>
    <row r="1003" spans="1:16" ht="19.2" x14ac:dyDescent="0.45">
      <c r="A1003" s="31">
        <v>2022</v>
      </c>
      <c r="B1003" s="29" t="s">
        <v>213</v>
      </c>
      <c r="C1003" s="29">
        <v>3</v>
      </c>
      <c r="D1003" s="29" t="s">
        <v>218</v>
      </c>
      <c r="E1003" s="29" t="s">
        <v>23</v>
      </c>
      <c r="F1003" s="30">
        <v>130000</v>
      </c>
      <c r="G1003" s="31" t="s">
        <v>20</v>
      </c>
      <c r="H1003" s="30">
        <v>130000</v>
      </c>
      <c r="I1003" s="31" t="s">
        <v>21</v>
      </c>
      <c r="J1003" s="31" t="s">
        <v>244</v>
      </c>
      <c r="K1003" s="32">
        <v>100</v>
      </c>
      <c r="L1003" s="31" t="s">
        <v>21</v>
      </c>
      <c r="M1003" s="31">
        <f>IF(tbl_subsample[[#This Row],[company_size]]="Small",1,IF(tbl_subsample[[#This Row],[company_size]]="Medium",2,3))</f>
        <v>2</v>
      </c>
      <c r="N1003" s="31" t="s">
        <v>242</v>
      </c>
      <c r="O1003" s="31" t="s">
        <v>278</v>
      </c>
      <c r="P1003" s="31" t="s">
        <v>290</v>
      </c>
    </row>
    <row r="1004" spans="1:16" ht="19.2" x14ac:dyDescent="0.45">
      <c r="A1004" s="27">
        <v>2022</v>
      </c>
      <c r="B1004" s="25" t="s">
        <v>213</v>
      </c>
      <c r="C1004" s="25">
        <v>3</v>
      </c>
      <c r="D1004" s="25" t="s">
        <v>218</v>
      </c>
      <c r="E1004" s="25" t="s">
        <v>37</v>
      </c>
      <c r="F1004" s="26">
        <v>130000</v>
      </c>
      <c r="G1004" s="27" t="s">
        <v>20</v>
      </c>
      <c r="H1004" s="26">
        <v>130000</v>
      </c>
      <c r="I1004" s="27" t="s">
        <v>21</v>
      </c>
      <c r="J1004" s="27" t="s">
        <v>243</v>
      </c>
      <c r="K1004" s="28">
        <v>0</v>
      </c>
      <c r="L1004" s="27" t="s">
        <v>21</v>
      </c>
      <c r="M1004" s="27">
        <f>IF(tbl_subsample[[#This Row],[company_size]]="Small",1,IF(tbl_subsample[[#This Row],[company_size]]="Medium",2,3))</f>
        <v>2</v>
      </c>
      <c r="N1004" s="27" t="s">
        <v>242</v>
      </c>
      <c r="O1004" s="27" t="s">
        <v>278</v>
      </c>
      <c r="P1004" s="27" t="s">
        <v>290</v>
      </c>
    </row>
    <row r="1005" spans="1:16" ht="19.2" x14ac:dyDescent="0.45">
      <c r="A1005" s="31">
        <v>2022</v>
      </c>
      <c r="B1005" s="29" t="s">
        <v>213</v>
      </c>
      <c r="C1005" s="29">
        <v>3</v>
      </c>
      <c r="D1005" s="29" t="s">
        <v>218</v>
      </c>
      <c r="E1005" s="29" t="s">
        <v>32</v>
      </c>
      <c r="F1005" s="30">
        <v>130000</v>
      </c>
      <c r="G1005" s="31" t="s">
        <v>20</v>
      </c>
      <c r="H1005" s="30">
        <v>130000</v>
      </c>
      <c r="I1005" s="31" t="s">
        <v>21</v>
      </c>
      <c r="J1005" s="31" t="s">
        <v>244</v>
      </c>
      <c r="K1005" s="32">
        <v>100</v>
      </c>
      <c r="L1005" s="31" t="s">
        <v>21</v>
      </c>
      <c r="M1005" s="31">
        <f>IF(tbl_subsample[[#This Row],[company_size]]="Small",1,IF(tbl_subsample[[#This Row],[company_size]]="Medium",2,3))</f>
        <v>2</v>
      </c>
      <c r="N1005" s="31" t="s">
        <v>242</v>
      </c>
      <c r="O1005" s="31" t="s">
        <v>278</v>
      </c>
      <c r="P1005" s="31" t="s">
        <v>290</v>
      </c>
    </row>
    <row r="1006" spans="1:16" ht="19.2" x14ac:dyDescent="0.45">
      <c r="A1006" s="27">
        <v>2022</v>
      </c>
      <c r="B1006" s="25" t="s">
        <v>213</v>
      </c>
      <c r="C1006" s="25">
        <v>3</v>
      </c>
      <c r="D1006" s="25" t="s">
        <v>218</v>
      </c>
      <c r="E1006" s="25" t="s">
        <v>32</v>
      </c>
      <c r="F1006" s="26">
        <v>130000</v>
      </c>
      <c r="G1006" s="27" t="s">
        <v>20</v>
      </c>
      <c r="H1006" s="26">
        <v>130000</v>
      </c>
      <c r="I1006" s="27" t="s">
        <v>21</v>
      </c>
      <c r="J1006" s="27" t="s">
        <v>244</v>
      </c>
      <c r="K1006" s="28">
        <v>100</v>
      </c>
      <c r="L1006" s="27" t="s">
        <v>21</v>
      </c>
      <c r="M1006" s="27">
        <f>IF(tbl_subsample[[#This Row],[company_size]]="Small",1,IF(tbl_subsample[[#This Row],[company_size]]="Medium",2,3))</f>
        <v>2</v>
      </c>
      <c r="N1006" s="27" t="s">
        <v>242</v>
      </c>
      <c r="O1006" s="27" t="s">
        <v>278</v>
      </c>
      <c r="P1006" s="27" t="s">
        <v>290</v>
      </c>
    </row>
    <row r="1007" spans="1:16" ht="19.2" x14ac:dyDescent="0.45">
      <c r="A1007" s="31">
        <v>2022</v>
      </c>
      <c r="B1007" s="29" t="s">
        <v>213</v>
      </c>
      <c r="C1007" s="29">
        <v>3</v>
      </c>
      <c r="D1007" s="29" t="s">
        <v>218</v>
      </c>
      <c r="E1007" s="29" t="s">
        <v>222</v>
      </c>
      <c r="F1007" s="30">
        <v>130000</v>
      </c>
      <c r="G1007" s="31" t="s">
        <v>20</v>
      </c>
      <c r="H1007" s="30">
        <v>130000</v>
      </c>
      <c r="I1007" s="31" t="s">
        <v>21</v>
      </c>
      <c r="J1007" s="31" t="s">
        <v>244</v>
      </c>
      <c r="K1007" s="32">
        <v>100</v>
      </c>
      <c r="L1007" s="31" t="s">
        <v>21</v>
      </c>
      <c r="M1007" s="31">
        <f>IF(tbl_subsample[[#This Row],[company_size]]="Small",1,IF(tbl_subsample[[#This Row],[company_size]]="Medium",2,3))</f>
        <v>2</v>
      </c>
      <c r="N1007" s="31" t="s">
        <v>242</v>
      </c>
      <c r="O1007" s="31" t="s">
        <v>278</v>
      </c>
      <c r="P1007" s="31" t="s">
        <v>290</v>
      </c>
    </row>
    <row r="1008" spans="1:16" ht="19.2" x14ac:dyDescent="0.45">
      <c r="A1008" s="27">
        <v>2022</v>
      </c>
      <c r="B1008" s="25" t="s">
        <v>213</v>
      </c>
      <c r="C1008" s="25">
        <v>3</v>
      </c>
      <c r="D1008" s="25" t="s">
        <v>218</v>
      </c>
      <c r="E1008" s="25" t="s">
        <v>37</v>
      </c>
      <c r="F1008" s="26">
        <v>130000</v>
      </c>
      <c r="G1008" s="27" t="s">
        <v>20</v>
      </c>
      <c r="H1008" s="26">
        <v>130000</v>
      </c>
      <c r="I1008" s="27" t="s">
        <v>21</v>
      </c>
      <c r="J1008" s="27" t="s">
        <v>243</v>
      </c>
      <c r="K1008" s="28">
        <v>0</v>
      </c>
      <c r="L1008" s="27" t="s">
        <v>21</v>
      </c>
      <c r="M1008" s="27">
        <f>IF(tbl_subsample[[#This Row],[company_size]]="Small",1,IF(tbl_subsample[[#This Row],[company_size]]="Medium",2,3))</f>
        <v>2</v>
      </c>
      <c r="N1008" s="27" t="s">
        <v>242</v>
      </c>
      <c r="O1008" s="27" t="s">
        <v>278</v>
      </c>
      <c r="P1008" s="27" t="s">
        <v>290</v>
      </c>
    </row>
    <row r="1009" spans="1:16" ht="19.2" x14ac:dyDescent="0.45">
      <c r="A1009" s="31">
        <v>2022</v>
      </c>
      <c r="B1009" s="29" t="s">
        <v>213</v>
      </c>
      <c r="C1009" s="29">
        <v>3</v>
      </c>
      <c r="D1009" s="29" t="s">
        <v>218</v>
      </c>
      <c r="E1009" s="29" t="s">
        <v>23</v>
      </c>
      <c r="F1009" s="30">
        <v>130000</v>
      </c>
      <c r="G1009" s="31" t="s">
        <v>20</v>
      </c>
      <c r="H1009" s="30">
        <v>130000</v>
      </c>
      <c r="I1009" s="31" t="s">
        <v>21</v>
      </c>
      <c r="J1009" s="31" t="s">
        <v>244</v>
      </c>
      <c r="K1009" s="32">
        <v>100</v>
      </c>
      <c r="L1009" s="31" t="s">
        <v>21</v>
      </c>
      <c r="M1009" s="31">
        <f>IF(tbl_subsample[[#This Row],[company_size]]="Small",1,IF(tbl_subsample[[#This Row],[company_size]]="Medium",2,3))</f>
        <v>2</v>
      </c>
      <c r="N1009" s="31" t="s">
        <v>242</v>
      </c>
      <c r="O1009" s="31" t="s">
        <v>278</v>
      </c>
      <c r="P1009" s="31" t="s">
        <v>290</v>
      </c>
    </row>
    <row r="1010" spans="1:16" ht="19.2" x14ac:dyDescent="0.45">
      <c r="A1010" s="27">
        <v>2022</v>
      </c>
      <c r="B1010" s="25" t="s">
        <v>213</v>
      </c>
      <c r="C1010" s="25">
        <v>3</v>
      </c>
      <c r="D1010" s="25" t="s">
        <v>218</v>
      </c>
      <c r="E1010" s="25" t="s">
        <v>27</v>
      </c>
      <c r="F1010" s="26">
        <v>130000</v>
      </c>
      <c r="G1010" s="27" t="s">
        <v>20</v>
      </c>
      <c r="H1010" s="26">
        <v>130000</v>
      </c>
      <c r="I1010" s="27" t="s">
        <v>21</v>
      </c>
      <c r="J1010" s="27" t="s">
        <v>244</v>
      </c>
      <c r="K1010" s="28">
        <v>100</v>
      </c>
      <c r="L1010" s="27" t="s">
        <v>21</v>
      </c>
      <c r="M1010" s="27">
        <f>IF(tbl_subsample[[#This Row],[company_size]]="Small",1,IF(tbl_subsample[[#This Row],[company_size]]="Medium",2,3))</f>
        <v>2</v>
      </c>
      <c r="N1010" s="27" t="s">
        <v>242</v>
      </c>
      <c r="O1010" s="27" t="s">
        <v>278</v>
      </c>
      <c r="P1010" s="27" t="s">
        <v>290</v>
      </c>
    </row>
    <row r="1011" spans="1:16" ht="19.2" x14ac:dyDescent="0.45">
      <c r="A1011" s="31">
        <v>2022</v>
      </c>
      <c r="B1011" s="29" t="s">
        <v>214</v>
      </c>
      <c r="C1011" s="29">
        <v>2</v>
      </c>
      <c r="D1011" s="29" t="s">
        <v>218</v>
      </c>
      <c r="E1011" s="29" t="s">
        <v>27</v>
      </c>
      <c r="F1011" s="30">
        <v>130000</v>
      </c>
      <c r="G1011" s="31" t="s">
        <v>20</v>
      </c>
      <c r="H1011" s="30">
        <v>130000</v>
      </c>
      <c r="I1011" s="31" t="s">
        <v>21</v>
      </c>
      <c r="J1011" s="31" t="s">
        <v>244</v>
      </c>
      <c r="K1011" s="32">
        <v>100</v>
      </c>
      <c r="L1011" s="31" t="s">
        <v>21</v>
      </c>
      <c r="M1011" s="31">
        <f>IF(tbl_subsample[[#This Row],[company_size]]="Small",1,IF(tbl_subsample[[#This Row],[company_size]]="Medium",2,3))</f>
        <v>2</v>
      </c>
      <c r="N1011" s="31" t="s">
        <v>242</v>
      </c>
      <c r="O1011" s="31" t="s">
        <v>278</v>
      </c>
      <c r="P1011" s="31" t="s">
        <v>290</v>
      </c>
    </row>
    <row r="1012" spans="1:16" ht="19.2" x14ac:dyDescent="0.45">
      <c r="A1012" s="27">
        <v>2022</v>
      </c>
      <c r="B1012" s="25" t="s">
        <v>215</v>
      </c>
      <c r="C1012" s="25">
        <v>1</v>
      </c>
      <c r="D1012" s="25" t="s">
        <v>218</v>
      </c>
      <c r="E1012" s="25" t="s">
        <v>32</v>
      </c>
      <c r="F1012" s="26">
        <v>130000</v>
      </c>
      <c r="G1012" s="27" t="s">
        <v>20</v>
      </c>
      <c r="H1012" s="26">
        <v>130000</v>
      </c>
      <c r="I1012" s="27" t="s">
        <v>21</v>
      </c>
      <c r="J1012" s="27" t="s">
        <v>245</v>
      </c>
      <c r="K1012" s="28">
        <v>50</v>
      </c>
      <c r="L1012" s="27" t="s">
        <v>21</v>
      </c>
      <c r="M1012" s="27">
        <f>IF(tbl_subsample[[#This Row],[company_size]]="Small",1,IF(tbl_subsample[[#This Row],[company_size]]="Medium",2,3))</f>
        <v>3</v>
      </c>
      <c r="N1012" s="27" t="s">
        <v>240</v>
      </c>
      <c r="O1012" s="27" t="s">
        <v>278</v>
      </c>
      <c r="P1012" s="27" t="s">
        <v>290</v>
      </c>
    </row>
    <row r="1013" spans="1:16" ht="19.2" x14ac:dyDescent="0.45">
      <c r="A1013" s="31">
        <v>2022</v>
      </c>
      <c r="B1013" s="29" t="s">
        <v>213</v>
      </c>
      <c r="C1013" s="29">
        <v>3</v>
      </c>
      <c r="D1013" s="29" t="s">
        <v>218</v>
      </c>
      <c r="E1013" s="29" t="s">
        <v>37</v>
      </c>
      <c r="F1013" s="30">
        <v>130000</v>
      </c>
      <c r="G1013" s="31" t="s">
        <v>20</v>
      </c>
      <c r="H1013" s="30">
        <v>130000</v>
      </c>
      <c r="I1013" s="31" t="s">
        <v>21</v>
      </c>
      <c r="J1013" s="31" t="s">
        <v>244</v>
      </c>
      <c r="K1013" s="32">
        <v>100</v>
      </c>
      <c r="L1013" s="31" t="s">
        <v>21</v>
      </c>
      <c r="M1013" s="31">
        <f>IF(tbl_subsample[[#This Row],[company_size]]="Small",1,IF(tbl_subsample[[#This Row],[company_size]]="Medium",2,3))</f>
        <v>2</v>
      </c>
      <c r="N1013" s="31" t="s">
        <v>242</v>
      </c>
      <c r="O1013" s="31" t="s">
        <v>278</v>
      </c>
      <c r="P1013" s="31" t="s">
        <v>290</v>
      </c>
    </row>
    <row r="1014" spans="1:16" ht="19.2" x14ac:dyDescent="0.45">
      <c r="A1014" s="27">
        <v>2022</v>
      </c>
      <c r="B1014" s="25" t="s">
        <v>214</v>
      </c>
      <c r="C1014" s="25">
        <v>2</v>
      </c>
      <c r="D1014" s="25" t="s">
        <v>218</v>
      </c>
      <c r="E1014" s="25" t="s">
        <v>23</v>
      </c>
      <c r="F1014" s="26">
        <v>130000</v>
      </c>
      <c r="G1014" s="27" t="s">
        <v>20</v>
      </c>
      <c r="H1014" s="26">
        <v>130000</v>
      </c>
      <c r="I1014" s="27" t="s">
        <v>21</v>
      </c>
      <c r="J1014" s="27" t="s">
        <v>243</v>
      </c>
      <c r="K1014" s="28">
        <v>0</v>
      </c>
      <c r="L1014" s="27" t="s">
        <v>21</v>
      </c>
      <c r="M1014" s="27">
        <f>IF(tbl_subsample[[#This Row],[company_size]]="Small",1,IF(tbl_subsample[[#This Row],[company_size]]="Medium",2,3))</f>
        <v>2</v>
      </c>
      <c r="N1014" s="27" t="s">
        <v>242</v>
      </c>
      <c r="O1014" s="27" t="s">
        <v>278</v>
      </c>
      <c r="P1014" s="27" t="s">
        <v>290</v>
      </c>
    </row>
    <row r="1015" spans="1:16" ht="19.2" x14ac:dyDescent="0.45">
      <c r="A1015" s="31">
        <v>2022</v>
      </c>
      <c r="B1015" s="29" t="s">
        <v>216</v>
      </c>
      <c r="C1015" s="29">
        <v>4</v>
      </c>
      <c r="D1015" s="29" t="s">
        <v>218</v>
      </c>
      <c r="E1015" s="29" t="s">
        <v>27</v>
      </c>
      <c r="F1015" s="30">
        <v>130000</v>
      </c>
      <c r="G1015" s="31" t="s">
        <v>20</v>
      </c>
      <c r="H1015" s="30">
        <v>130000</v>
      </c>
      <c r="I1015" s="31" t="s">
        <v>21</v>
      </c>
      <c r="J1015" s="31" t="s">
        <v>244</v>
      </c>
      <c r="K1015" s="32">
        <v>100</v>
      </c>
      <c r="L1015" s="31" t="s">
        <v>21</v>
      </c>
      <c r="M1015" s="31">
        <f>IF(tbl_subsample[[#This Row],[company_size]]="Small",1,IF(tbl_subsample[[#This Row],[company_size]]="Medium",2,3))</f>
        <v>2</v>
      </c>
      <c r="N1015" s="31" t="s">
        <v>242</v>
      </c>
      <c r="O1015" s="31" t="s">
        <v>278</v>
      </c>
      <c r="P1015" s="31" t="s">
        <v>290</v>
      </c>
    </row>
    <row r="1016" spans="1:16" ht="19.2" x14ac:dyDescent="0.45">
      <c r="A1016" s="27">
        <v>2022</v>
      </c>
      <c r="B1016" s="25" t="s">
        <v>213</v>
      </c>
      <c r="C1016" s="25">
        <v>3</v>
      </c>
      <c r="D1016" s="25" t="s">
        <v>218</v>
      </c>
      <c r="E1016" s="25" t="s">
        <v>27</v>
      </c>
      <c r="F1016" s="26">
        <v>130000</v>
      </c>
      <c r="G1016" s="27" t="s">
        <v>20</v>
      </c>
      <c r="H1016" s="26">
        <v>130000</v>
      </c>
      <c r="I1016" s="27" t="s">
        <v>24</v>
      </c>
      <c r="J1016" s="27" t="s">
        <v>244</v>
      </c>
      <c r="K1016" s="28">
        <v>100</v>
      </c>
      <c r="L1016" s="27" t="s">
        <v>24</v>
      </c>
      <c r="M1016" s="27">
        <f>IF(tbl_subsample[[#This Row],[company_size]]="Small",1,IF(tbl_subsample[[#This Row],[company_size]]="Medium",2,3))</f>
        <v>2</v>
      </c>
      <c r="N1016" s="27" t="s">
        <v>242</v>
      </c>
      <c r="O1016" s="27" t="s">
        <v>278</v>
      </c>
      <c r="P1016" s="27" t="s">
        <v>290</v>
      </c>
    </row>
    <row r="1017" spans="1:16" ht="19.2" x14ac:dyDescent="0.45">
      <c r="A1017" s="31">
        <v>2022</v>
      </c>
      <c r="B1017" s="29" t="s">
        <v>213</v>
      </c>
      <c r="C1017" s="29">
        <v>3</v>
      </c>
      <c r="D1017" s="29" t="s">
        <v>218</v>
      </c>
      <c r="E1017" s="29" t="s">
        <v>27</v>
      </c>
      <c r="F1017" s="30">
        <v>130000</v>
      </c>
      <c r="G1017" s="31" t="s">
        <v>20</v>
      </c>
      <c r="H1017" s="30">
        <v>130000</v>
      </c>
      <c r="I1017" s="31" t="s">
        <v>24</v>
      </c>
      <c r="J1017" s="31" t="s">
        <v>244</v>
      </c>
      <c r="K1017" s="32">
        <v>100</v>
      </c>
      <c r="L1017" s="31" t="s">
        <v>24</v>
      </c>
      <c r="M1017" s="31">
        <f>IF(tbl_subsample[[#This Row],[company_size]]="Small",1,IF(tbl_subsample[[#This Row],[company_size]]="Medium",2,3))</f>
        <v>2</v>
      </c>
      <c r="N1017" s="31" t="s">
        <v>242</v>
      </c>
      <c r="O1017" s="31" t="s">
        <v>278</v>
      </c>
      <c r="P1017" s="31" t="s">
        <v>290</v>
      </c>
    </row>
    <row r="1018" spans="1:16" ht="19.2" x14ac:dyDescent="0.45">
      <c r="A1018" s="27">
        <v>2022</v>
      </c>
      <c r="B1018" s="25" t="s">
        <v>213</v>
      </c>
      <c r="C1018" s="25">
        <v>3</v>
      </c>
      <c r="D1018" s="25" t="s">
        <v>218</v>
      </c>
      <c r="E1018" s="25" t="s">
        <v>37</v>
      </c>
      <c r="F1018" s="26">
        <v>130000</v>
      </c>
      <c r="G1018" s="27" t="s">
        <v>20</v>
      </c>
      <c r="H1018" s="26">
        <v>130000</v>
      </c>
      <c r="I1018" s="27" t="s">
        <v>21</v>
      </c>
      <c r="J1018" s="27" t="s">
        <v>244</v>
      </c>
      <c r="K1018" s="28">
        <v>100</v>
      </c>
      <c r="L1018" s="27" t="s">
        <v>21</v>
      </c>
      <c r="M1018" s="27">
        <f>IF(tbl_subsample[[#This Row],[company_size]]="Small",1,IF(tbl_subsample[[#This Row],[company_size]]="Medium",2,3))</f>
        <v>2</v>
      </c>
      <c r="N1018" s="27" t="s">
        <v>242</v>
      </c>
      <c r="O1018" s="27" t="s">
        <v>278</v>
      </c>
      <c r="P1018" s="27" t="s">
        <v>290</v>
      </c>
    </row>
    <row r="1019" spans="1:16" ht="19.2" x14ac:dyDescent="0.45">
      <c r="A1019" s="31">
        <v>2022</v>
      </c>
      <c r="B1019" s="29" t="s">
        <v>213</v>
      </c>
      <c r="C1019" s="29">
        <v>3</v>
      </c>
      <c r="D1019" s="29" t="s">
        <v>218</v>
      </c>
      <c r="E1019" s="29" t="s">
        <v>37</v>
      </c>
      <c r="F1019" s="30">
        <v>130000</v>
      </c>
      <c r="G1019" s="31" t="s">
        <v>20</v>
      </c>
      <c r="H1019" s="30">
        <v>130000</v>
      </c>
      <c r="I1019" s="31" t="s">
        <v>21</v>
      </c>
      <c r="J1019" s="31" t="s">
        <v>244</v>
      </c>
      <c r="K1019" s="32">
        <v>100</v>
      </c>
      <c r="L1019" s="31" t="s">
        <v>21</v>
      </c>
      <c r="M1019" s="31">
        <f>IF(tbl_subsample[[#This Row],[company_size]]="Small",1,IF(tbl_subsample[[#This Row],[company_size]]="Medium",2,3))</f>
        <v>2</v>
      </c>
      <c r="N1019" s="31" t="s">
        <v>242</v>
      </c>
      <c r="O1019" s="31" t="s">
        <v>278</v>
      </c>
      <c r="P1019" s="31" t="s">
        <v>290</v>
      </c>
    </row>
    <row r="1020" spans="1:16" ht="19.2" x14ac:dyDescent="0.45">
      <c r="A1020" s="27">
        <v>2022</v>
      </c>
      <c r="B1020" s="25" t="s">
        <v>214</v>
      </c>
      <c r="C1020" s="25">
        <v>2</v>
      </c>
      <c r="D1020" s="25" t="s">
        <v>218</v>
      </c>
      <c r="E1020" s="25" t="s">
        <v>23</v>
      </c>
      <c r="F1020" s="26">
        <v>130000</v>
      </c>
      <c r="G1020" s="27" t="s">
        <v>20</v>
      </c>
      <c r="H1020" s="26">
        <v>130000</v>
      </c>
      <c r="I1020" s="27" t="s">
        <v>21</v>
      </c>
      <c r="J1020" s="27" t="s">
        <v>244</v>
      </c>
      <c r="K1020" s="28">
        <v>100</v>
      </c>
      <c r="L1020" s="27" t="s">
        <v>21</v>
      </c>
      <c r="M1020" s="27">
        <f>IF(tbl_subsample[[#This Row],[company_size]]="Small",1,IF(tbl_subsample[[#This Row],[company_size]]="Medium",2,3))</f>
        <v>2</v>
      </c>
      <c r="N1020" s="27" t="s">
        <v>242</v>
      </c>
      <c r="O1020" s="27" t="s">
        <v>278</v>
      </c>
      <c r="P1020" s="27" t="s">
        <v>290</v>
      </c>
    </row>
    <row r="1021" spans="1:16" ht="19.2" x14ac:dyDescent="0.45">
      <c r="A1021" s="31">
        <v>2022</v>
      </c>
      <c r="B1021" s="29" t="s">
        <v>213</v>
      </c>
      <c r="C1021" s="29">
        <v>3</v>
      </c>
      <c r="D1021" s="29" t="s">
        <v>218</v>
      </c>
      <c r="E1021" s="29" t="s">
        <v>37</v>
      </c>
      <c r="F1021" s="30">
        <v>129400</v>
      </c>
      <c r="G1021" s="31" t="s">
        <v>20</v>
      </c>
      <c r="H1021" s="30">
        <v>129400</v>
      </c>
      <c r="I1021" s="31" t="s">
        <v>21</v>
      </c>
      <c r="J1021" s="31" t="s">
        <v>244</v>
      </c>
      <c r="K1021" s="32">
        <v>100</v>
      </c>
      <c r="L1021" s="31" t="s">
        <v>21</v>
      </c>
      <c r="M1021" s="31">
        <f>IF(tbl_subsample[[#This Row],[company_size]]="Small",1,IF(tbl_subsample[[#This Row],[company_size]]="Medium",2,3))</f>
        <v>2</v>
      </c>
      <c r="N1021" s="31" t="s">
        <v>242</v>
      </c>
      <c r="O1021" s="31" t="s">
        <v>278</v>
      </c>
      <c r="P1021" s="31" t="s">
        <v>290</v>
      </c>
    </row>
    <row r="1022" spans="1:16" ht="19.2" x14ac:dyDescent="0.45">
      <c r="A1022" s="27">
        <v>2022</v>
      </c>
      <c r="B1022" s="25" t="s">
        <v>213</v>
      </c>
      <c r="C1022" s="25">
        <v>3</v>
      </c>
      <c r="D1022" s="25" t="s">
        <v>218</v>
      </c>
      <c r="E1022" s="25" t="s">
        <v>37</v>
      </c>
      <c r="F1022" s="26">
        <v>129400</v>
      </c>
      <c r="G1022" s="27" t="s">
        <v>20</v>
      </c>
      <c r="H1022" s="26">
        <v>129400</v>
      </c>
      <c r="I1022" s="27" t="s">
        <v>21</v>
      </c>
      <c r="J1022" s="27" t="s">
        <v>244</v>
      </c>
      <c r="K1022" s="28">
        <v>100</v>
      </c>
      <c r="L1022" s="27" t="s">
        <v>21</v>
      </c>
      <c r="M1022" s="27">
        <f>IF(tbl_subsample[[#This Row],[company_size]]="Small",1,IF(tbl_subsample[[#This Row],[company_size]]="Medium",2,3))</f>
        <v>2</v>
      </c>
      <c r="N1022" s="27" t="s">
        <v>242</v>
      </c>
      <c r="O1022" s="27" t="s">
        <v>278</v>
      </c>
      <c r="P1022" s="27" t="s">
        <v>290</v>
      </c>
    </row>
    <row r="1023" spans="1:16" ht="19.2" x14ac:dyDescent="0.45">
      <c r="A1023" s="31">
        <v>2022</v>
      </c>
      <c r="B1023" s="29" t="s">
        <v>213</v>
      </c>
      <c r="C1023" s="29">
        <v>3</v>
      </c>
      <c r="D1023" s="29" t="s">
        <v>218</v>
      </c>
      <c r="E1023" s="29" t="s">
        <v>37</v>
      </c>
      <c r="F1023" s="30">
        <v>129300</v>
      </c>
      <c r="G1023" s="31" t="s">
        <v>20</v>
      </c>
      <c r="H1023" s="30">
        <v>129300</v>
      </c>
      <c r="I1023" s="31" t="s">
        <v>21</v>
      </c>
      <c r="J1023" s="31" t="s">
        <v>243</v>
      </c>
      <c r="K1023" s="32">
        <v>0</v>
      </c>
      <c r="L1023" s="31" t="s">
        <v>21</v>
      </c>
      <c r="M1023" s="31">
        <f>IF(tbl_subsample[[#This Row],[company_size]]="Small",1,IF(tbl_subsample[[#This Row],[company_size]]="Medium",2,3))</f>
        <v>2</v>
      </c>
      <c r="N1023" s="31" t="s">
        <v>242</v>
      </c>
      <c r="O1023" s="31" t="s">
        <v>278</v>
      </c>
      <c r="P1023" s="31" t="s">
        <v>290</v>
      </c>
    </row>
    <row r="1024" spans="1:16" ht="19.2" x14ac:dyDescent="0.45">
      <c r="A1024" s="27">
        <v>2022</v>
      </c>
      <c r="B1024" s="25" t="s">
        <v>213</v>
      </c>
      <c r="C1024" s="25">
        <v>3</v>
      </c>
      <c r="D1024" s="25" t="s">
        <v>218</v>
      </c>
      <c r="E1024" s="25" t="s">
        <v>23</v>
      </c>
      <c r="F1024" s="26">
        <v>129300</v>
      </c>
      <c r="G1024" s="27" t="s">
        <v>20</v>
      </c>
      <c r="H1024" s="26">
        <v>129300</v>
      </c>
      <c r="I1024" s="27" t="s">
        <v>21</v>
      </c>
      <c r="J1024" s="27" t="s">
        <v>243</v>
      </c>
      <c r="K1024" s="28">
        <v>0</v>
      </c>
      <c r="L1024" s="27" t="s">
        <v>21</v>
      </c>
      <c r="M1024" s="27">
        <f>IF(tbl_subsample[[#This Row],[company_size]]="Small",1,IF(tbl_subsample[[#This Row],[company_size]]="Medium",2,3))</f>
        <v>2</v>
      </c>
      <c r="N1024" s="27" t="s">
        <v>242</v>
      </c>
      <c r="O1024" s="27" t="s">
        <v>278</v>
      </c>
      <c r="P1024" s="27" t="s">
        <v>290</v>
      </c>
    </row>
    <row r="1025" spans="1:16" ht="19.2" x14ac:dyDescent="0.45">
      <c r="A1025" s="31">
        <v>2022</v>
      </c>
      <c r="B1025" s="29" t="s">
        <v>213</v>
      </c>
      <c r="C1025" s="29">
        <v>3</v>
      </c>
      <c r="D1025" s="29" t="s">
        <v>218</v>
      </c>
      <c r="E1025" s="29" t="s">
        <v>37</v>
      </c>
      <c r="F1025" s="30">
        <v>129300</v>
      </c>
      <c r="G1025" s="31" t="s">
        <v>20</v>
      </c>
      <c r="H1025" s="30">
        <v>129300</v>
      </c>
      <c r="I1025" s="31" t="s">
        <v>21</v>
      </c>
      <c r="J1025" s="31" t="s">
        <v>243</v>
      </c>
      <c r="K1025" s="32">
        <v>0</v>
      </c>
      <c r="L1025" s="31" t="s">
        <v>21</v>
      </c>
      <c r="M1025" s="31">
        <f>IF(tbl_subsample[[#This Row],[company_size]]="Small",1,IF(tbl_subsample[[#This Row],[company_size]]="Medium",2,3))</f>
        <v>2</v>
      </c>
      <c r="N1025" s="31" t="s">
        <v>242</v>
      </c>
      <c r="O1025" s="31" t="s">
        <v>278</v>
      </c>
      <c r="P1025" s="31" t="s">
        <v>290</v>
      </c>
    </row>
    <row r="1026" spans="1:16" ht="19.2" x14ac:dyDescent="0.45">
      <c r="A1026" s="27">
        <v>2022</v>
      </c>
      <c r="B1026" s="25" t="s">
        <v>213</v>
      </c>
      <c r="C1026" s="25">
        <v>3</v>
      </c>
      <c r="D1026" s="25" t="s">
        <v>218</v>
      </c>
      <c r="E1026" s="25" t="s">
        <v>23</v>
      </c>
      <c r="F1026" s="26">
        <v>129300</v>
      </c>
      <c r="G1026" s="27" t="s">
        <v>20</v>
      </c>
      <c r="H1026" s="26">
        <v>129300</v>
      </c>
      <c r="I1026" s="27" t="s">
        <v>21</v>
      </c>
      <c r="J1026" s="27" t="s">
        <v>243</v>
      </c>
      <c r="K1026" s="28">
        <v>0</v>
      </c>
      <c r="L1026" s="27" t="s">
        <v>21</v>
      </c>
      <c r="M1026" s="27">
        <f>IF(tbl_subsample[[#This Row],[company_size]]="Small",1,IF(tbl_subsample[[#This Row],[company_size]]="Medium",2,3))</f>
        <v>2</v>
      </c>
      <c r="N1026" s="27" t="s">
        <v>242</v>
      </c>
      <c r="O1026" s="27" t="s">
        <v>278</v>
      </c>
      <c r="P1026" s="27" t="s">
        <v>290</v>
      </c>
    </row>
    <row r="1027" spans="1:16" ht="19.2" x14ac:dyDescent="0.45">
      <c r="A1027" s="31">
        <v>2022</v>
      </c>
      <c r="B1027" s="29" t="s">
        <v>213</v>
      </c>
      <c r="C1027" s="29">
        <v>3</v>
      </c>
      <c r="D1027" s="29" t="s">
        <v>218</v>
      </c>
      <c r="E1027" s="29" t="s">
        <v>23</v>
      </c>
      <c r="F1027" s="30">
        <v>129300</v>
      </c>
      <c r="G1027" s="31" t="s">
        <v>20</v>
      </c>
      <c r="H1027" s="30">
        <v>129300</v>
      </c>
      <c r="I1027" s="31" t="s">
        <v>21</v>
      </c>
      <c r="J1027" s="31" t="s">
        <v>243</v>
      </c>
      <c r="K1027" s="32">
        <v>0</v>
      </c>
      <c r="L1027" s="31" t="s">
        <v>21</v>
      </c>
      <c r="M1027" s="31">
        <f>IF(tbl_subsample[[#This Row],[company_size]]="Small",1,IF(tbl_subsample[[#This Row],[company_size]]="Medium",2,3))</f>
        <v>2</v>
      </c>
      <c r="N1027" s="31" t="s">
        <v>242</v>
      </c>
      <c r="O1027" s="31" t="s">
        <v>278</v>
      </c>
      <c r="P1027" s="31" t="s">
        <v>290</v>
      </c>
    </row>
    <row r="1028" spans="1:16" ht="19.2" x14ac:dyDescent="0.45">
      <c r="A1028" s="27">
        <v>2022</v>
      </c>
      <c r="B1028" s="25" t="s">
        <v>213</v>
      </c>
      <c r="C1028" s="25">
        <v>3</v>
      </c>
      <c r="D1028" s="25" t="s">
        <v>218</v>
      </c>
      <c r="E1028" s="25" t="s">
        <v>37</v>
      </c>
      <c r="F1028" s="26">
        <v>129300</v>
      </c>
      <c r="G1028" s="27" t="s">
        <v>20</v>
      </c>
      <c r="H1028" s="26">
        <v>129300</v>
      </c>
      <c r="I1028" s="27" t="s">
        <v>21</v>
      </c>
      <c r="J1028" s="27" t="s">
        <v>243</v>
      </c>
      <c r="K1028" s="28">
        <v>0</v>
      </c>
      <c r="L1028" s="27" t="s">
        <v>21</v>
      </c>
      <c r="M1028" s="27">
        <f>IF(tbl_subsample[[#This Row],[company_size]]="Small",1,IF(tbl_subsample[[#This Row],[company_size]]="Medium",2,3))</f>
        <v>2</v>
      </c>
      <c r="N1028" s="27" t="s">
        <v>242</v>
      </c>
      <c r="O1028" s="27" t="s">
        <v>278</v>
      </c>
      <c r="P1028" s="27" t="s">
        <v>290</v>
      </c>
    </row>
    <row r="1029" spans="1:16" ht="19.2" x14ac:dyDescent="0.45">
      <c r="A1029" s="31">
        <v>2022</v>
      </c>
      <c r="B1029" s="29" t="s">
        <v>213</v>
      </c>
      <c r="C1029" s="29">
        <v>3</v>
      </c>
      <c r="D1029" s="29" t="s">
        <v>218</v>
      </c>
      <c r="E1029" s="29" t="s">
        <v>23</v>
      </c>
      <c r="F1029" s="30">
        <v>129300</v>
      </c>
      <c r="G1029" s="31" t="s">
        <v>20</v>
      </c>
      <c r="H1029" s="30">
        <v>129300</v>
      </c>
      <c r="I1029" s="31" t="s">
        <v>21</v>
      </c>
      <c r="J1029" s="31" t="s">
        <v>243</v>
      </c>
      <c r="K1029" s="32">
        <v>0</v>
      </c>
      <c r="L1029" s="31" t="s">
        <v>21</v>
      </c>
      <c r="M1029" s="31">
        <f>IF(tbl_subsample[[#This Row],[company_size]]="Small",1,IF(tbl_subsample[[#This Row],[company_size]]="Medium",2,3))</f>
        <v>2</v>
      </c>
      <c r="N1029" s="31" t="s">
        <v>242</v>
      </c>
      <c r="O1029" s="31" t="s">
        <v>278</v>
      </c>
      <c r="P1029" s="31" t="s">
        <v>290</v>
      </c>
    </row>
    <row r="1030" spans="1:16" ht="19.2" x14ac:dyDescent="0.45">
      <c r="A1030" s="27">
        <v>2022</v>
      </c>
      <c r="B1030" s="25" t="s">
        <v>213</v>
      </c>
      <c r="C1030" s="25">
        <v>3</v>
      </c>
      <c r="D1030" s="25" t="s">
        <v>218</v>
      </c>
      <c r="E1030" s="25" t="s">
        <v>23</v>
      </c>
      <c r="F1030" s="26">
        <v>129300</v>
      </c>
      <c r="G1030" s="27" t="s">
        <v>20</v>
      </c>
      <c r="H1030" s="26">
        <v>129300</v>
      </c>
      <c r="I1030" s="27" t="s">
        <v>21</v>
      </c>
      <c r="J1030" s="27" t="s">
        <v>243</v>
      </c>
      <c r="K1030" s="28">
        <v>0</v>
      </c>
      <c r="L1030" s="27" t="s">
        <v>21</v>
      </c>
      <c r="M1030" s="27">
        <f>IF(tbl_subsample[[#This Row],[company_size]]="Small",1,IF(tbl_subsample[[#This Row],[company_size]]="Medium",2,3))</f>
        <v>2</v>
      </c>
      <c r="N1030" s="27" t="s">
        <v>242</v>
      </c>
      <c r="O1030" s="27" t="s">
        <v>278</v>
      </c>
      <c r="P1030" s="27" t="s">
        <v>290</v>
      </c>
    </row>
    <row r="1031" spans="1:16" ht="19.2" x14ac:dyDescent="0.45">
      <c r="A1031" s="31">
        <v>2022</v>
      </c>
      <c r="B1031" s="29" t="s">
        <v>213</v>
      </c>
      <c r="C1031" s="29">
        <v>3</v>
      </c>
      <c r="D1031" s="29" t="s">
        <v>218</v>
      </c>
      <c r="E1031" s="29" t="s">
        <v>23</v>
      </c>
      <c r="F1031" s="30">
        <v>129300</v>
      </c>
      <c r="G1031" s="31" t="s">
        <v>20</v>
      </c>
      <c r="H1031" s="30">
        <v>129300</v>
      </c>
      <c r="I1031" s="31" t="s">
        <v>21</v>
      </c>
      <c r="J1031" s="31" t="s">
        <v>243</v>
      </c>
      <c r="K1031" s="32">
        <v>0</v>
      </c>
      <c r="L1031" s="31" t="s">
        <v>21</v>
      </c>
      <c r="M1031" s="31">
        <f>IF(tbl_subsample[[#This Row],[company_size]]="Small",1,IF(tbl_subsample[[#This Row],[company_size]]="Medium",2,3))</f>
        <v>2</v>
      </c>
      <c r="N1031" s="31" t="s">
        <v>242</v>
      </c>
      <c r="O1031" s="31" t="s">
        <v>278</v>
      </c>
      <c r="P1031" s="31" t="s">
        <v>290</v>
      </c>
    </row>
    <row r="1032" spans="1:16" ht="19.2" x14ac:dyDescent="0.45">
      <c r="A1032" s="27">
        <v>2022</v>
      </c>
      <c r="B1032" s="25" t="s">
        <v>213</v>
      </c>
      <c r="C1032" s="25">
        <v>3</v>
      </c>
      <c r="D1032" s="25" t="s">
        <v>218</v>
      </c>
      <c r="E1032" s="25" t="s">
        <v>23</v>
      </c>
      <c r="F1032" s="26">
        <v>129300</v>
      </c>
      <c r="G1032" s="27" t="s">
        <v>20</v>
      </c>
      <c r="H1032" s="26">
        <v>129300</v>
      </c>
      <c r="I1032" s="27" t="s">
        <v>21</v>
      </c>
      <c r="J1032" s="27" t="s">
        <v>243</v>
      </c>
      <c r="K1032" s="28">
        <v>0</v>
      </c>
      <c r="L1032" s="27" t="s">
        <v>21</v>
      </c>
      <c r="M1032" s="27">
        <f>IF(tbl_subsample[[#This Row],[company_size]]="Small",1,IF(tbl_subsample[[#This Row],[company_size]]="Medium",2,3))</f>
        <v>2</v>
      </c>
      <c r="N1032" s="27" t="s">
        <v>242</v>
      </c>
      <c r="O1032" s="27" t="s">
        <v>278</v>
      </c>
      <c r="P1032" s="27" t="s">
        <v>290</v>
      </c>
    </row>
    <row r="1033" spans="1:16" ht="19.2" x14ac:dyDescent="0.45">
      <c r="A1033" s="31">
        <v>2022</v>
      </c>
      <c r="B1033" s="29" t="s">
        <v>213</v>
      </c>
      <c r="C1033" s="29">
        <v>3</v>
      </c>
      <c r="D1033" s="29" t="s">
        <v>218</v>
      </c>
      <c r="E1033" s="29" t="s">
        <v>23</v>
      </c>
      <c r="F1033" s="30">
        <v>129300</v>
      </c>
      <c r="G1033" s="31" t="s">
        <v>20</v>
      </c>
      <c r="H1033" s="30">
        <v>129300</v>
      </c>
      <c r="I1033" s="31" t="s">
        <v>21</v>
      </c>
      <c r="J1033" s="31" t="s">
        <v>243</v>
      </c>
      <c r="K1033" s="32">
        <v>0</v>
      </c>
      <c r="L1033" s="31" t="s">
        <v>21</v>
      </c>
      <c r="M1033" s="31">
        <f>IF(tbl_subsample[[#This Row],[company_size]]="Small",1,IF(tbl_subsample[[#This Row],[company_size]]="Medium",2,3))</f>
        <v>2</v>
      </c>
      <c r="N1033" s="31" t="s">
        <v>242</v>
      </c>
      <c r="O1033" s="31" t="s">
        <v>278</v>
      </c>
      <c r="P1033" s="31" t="s">
        <v>290</v>
      </c>
    </row>
    <row r="1034" spans="1:16" ht="19.2" x14ac:dyDescent="0.45">
      <c r="A1034" s="27">
        <v>2022</v>
      </c>
      <c r="B1034" s="25" t="s">
        <v>213</v>
      </c>
      <c r="C1034" s="25">
        <v>3</v>
      </c>
      <c r="D1034" s="25" t="s">
        <v>218</v>
      </c>
      <c r="E1034" s="25" t="s">
        <v>37</v>
      </c>
      <c r="F1034" s="26">
        <v>129300</v>
      </c>
      <c r="G1034" s="27" t="s">
        <v>20</v>
      </c>
      <c r="H1034" s="26">
        <v>129300</v>
      </c>
      <c r="I1034" s="27" t="s">
        <v>21</v>
      </c>
      <c r="J1034" s="27" t="s">
        <v>243</v>
      </c>
      <c r="K1034" s="28">
        <v>0</v>
      </c>
      <c r="L1034" s="27" t="s">
        <v>21</v>
      </c>
      <c r="M1034" s="27">
        <f>IF(tbl_subsample[[#This Row],[company_size]]="Small",1,IF(tbl_subsample[[#This Row],[company_size]]="Medium",2,3))</f>
        <v>2</v>
      </c>
      <c r="N1034" s="27" t="s">
        <v>242</v>
      </c>
      <c r="O1034" s="27" t="s">
        <v>278</v>
      </c>
      <c r="P1034" s="27" t="s">
        <v>290</v>
      </c>
    </row>
    <row r="1035" spans="1:16" ht="19.2" x14ac:dyDescent="0.45">
      <c r="A1035" s="31">
        <v>2022</v>
      </c>
      <c r="B1035" s="29" t="s">
        <v>213</v>
      </c>
      <c r="C1035" s="29">
        <v>3</v>
      </c>
      <c r="D1035" s="29" t="s">
        <v>218</v>
      </c>
      <c r="E1035" s="29" t="s">
        <v>23</v>
      </c>
      <c r="F1035" s="30">
        <v>129300</v>
      </c>
      <c r="G1035" s="31" t="s">
        <v>20</v>
      </c>
      <c r="H1035" s="30">
        <v>129300</v>
      </c>
      <c r="I1035" s="31" t="s">
        <v>21</v>
      </c>
      <c r="J1035" s="31" t="s">
        <v>243</v>
      </c>
      <c r="K1035" s="32">
        <v>0</v>
      </c>
      <c r="L1035" s="31" t="s">
        <v>21</v>
      </c>
      <c r="M1035" s="31">
        <f>IF(tbl_subsample[[#This Row],[company_size]]="Small",1,IF(tbl_subsample[[#This Row],[company_size]]="Medium",2,3))</f>
        <v>2</v>
      </c>
      <c r="N1035" s="31" t="s">
        <v>242</v>
      </c>
      <c r="O1035" s="31" t="s">
        <v>278</v>
      </c>
      <c r="P1035" s="31" t="s">
        <v>290</v>
      </c>
    </row>
    <row r="1036" spans="1:16" ht="19.2" x14ac:dyDescent="0.45">
      <c r="A1036" s="27">
        <v>2022</v>
      </c>
      <c r="B1036" s="25" t="s">
        <v>213</v>
      </c>
      <c r="C1036" s="25">
        <v>3</v>
      </c>
      <c r="D1036" s="25" t="s">
        <v>218</v>
      </c>
      <c r="E1036" s="25" t="s">
        <v>23</v>
      </c>
      <c r="F1036" s="26">
        <v>129300</v>
      </c>
      <c r="G1036" s="27" t="s">
        <v>20</v>
      </c>
      <c r="H1036" s="26">
        <v>129300</v>
      </c>
      <c r="I1036" s="27" t="s">
        <v>21</v>
      </c>
      <c r="J1036" s="27" t="s">
        <v>243</v>
      </c>
      <c r="K1036" s="28">
        <v>0</v>
      </c>
      <c r="L1036" s="27" t="s">
        <v>21</v>
      </c>
      <c r="M1036" s="27">
        <f>IF(tbl_subsample[[#This Row],[company_size]]="Small",1,IF(tbl_subsample[[#This Row],[company_size]]="Medium",2,3))</f>
        <v>2</v>
      </c>
      <c r="N1036" s="27" t="s">
        <v>242</v>
      </c>
      <c r="O1036" s="27" t="s">
        <v>278</v>
      </c>
      <c r="P1036" s="27" t="s">
        <v>290</v>
      </c>
    </row>
    <row r="1037" spans="1:16" ht="19.2" x14ac:dyDescent="0.45">
      <c r="A1037" s="31">
        <v>2022</v>
      </c>
      <c r="B1037" s="29" t="s">
        <v>213</v>
      </c>
      <c r="C1037" s="29">
        <v>3</v>
      </c>
      <c r="D1037" s="29" t="s">
        <v>218</v>
      </c>
      <c r="E1037" s="29" t="s">
        <v>37</v>
      </c>
      <c r="F1037" s="30">
        <v>129300</v>
      </c>
      <c r="G1037" s="31" t="s">
        <v>20</v>
      </c>
      <c r="H1037" s="30">
        <v>129300</v>
      </c>
      <c r="I1037" s="31" t="s">
        <v>21</v>
      </c>
      <c r="J1037" s="31" t="s">
        <v>243</v>
      </c>
      <c r="K1037" s="32">
        <v>0</v>
      </c>
      <c r="L1037" s="31" t="s">
        <v>21</v>
      </c>
      <c r="M1037" s="31">
        <f>IF(tbl_subsample[[#This Row],[company_size]]="Small",1,IF(tbl_subsample[[#This Row],[company_size]]="Medium",2,3))</f>
        <v>2</v>
      </c>
      <c r="N1037" s="31" t="s">
        <v>242</v>
      </c>
      <c r="O1037" s="31" t="s">
        <v>278</v>
      </c>
      <c r="P1037" s="31" t="s">
        <v>290</v>
      </c>
    </row>
    <row r="1038" spans="1:16" ht="19.2" x14ac:dyDescent="0.45">
      <c r="A1038" s="27">
        <v>2022</v>
      </c>
      <c r="B1038" s="25" t="s">
        <v>213</v>
      </c>
      <c r="C1038" s="25">
        <v>3</v>
      </c>
      <c r="D1038" s="25" t="s">
        <v>218</v>
      </c>
      <c r="E1038" s="25" t="s">
        <v>23</v>
      </c>
      <c r="F1038" s="26">
        <v>129300</v>
      </c>
      <c r="G1038" s="27" t="s">
        <v>20</v>
      </c>
      <c r="H1038" s="26">
        <v>129300</v>
      </c>
      <c r="I1038" s="27" t="s">
        <v>21</v>
      </c>
      <c r="J1038" s="27" t="s">
        <v>243</v>
      </c>
      <c r="K1038" s="28">
        <v>0</v>
      </c>
      <c r="L1038" s="27" t="s">
        <v>21</v>
      </c>
      <c r="M1038" s="27">
        <f>IF(tbl_subsample[[#This Row],[company_size]]="Small",1,IF(tbl_subsample[[#This Row],[company_size]]="Medium",2,3))</f>
        <v>2</v>
      </c>
      <c r="N1038" s="27" t="s">
        <v>242</v>
      </c>
      <c r="O1038" s="27" t="s">
        <v>278</v>
      </c>
      <c r="P1038" s="27" t="s">
        <v>290</v>
      </c>
    </row>
    <row r="1039" spans="1:16" ht="19.2" x14ac:dyDescent="0.45">
      <c r="A1039" s="31">
        <v>2022</v>
      </c>
      <c r="B1039" s="29" t="s">
        <v>213</v>
      </c>
      <c r="C1039" s="29">
        <v>3</v>
      </c>
      <c r="D1039" s="29" t="s">
        <v>218</v>
      </c>
      <c r="E1039" s="29" t="s">
        <v>23</v>
      </c>
      <c r="F1039" s="30">
        <v>129300</v>
      </c>
      <c r="G1039" s="31" t="s">
        <v>20</v>
      </c>
      <c r="H1039" s="30">
        <v>129300</v>
      </c>
      <c r="I1039" s="31" t="s">
        <v>21</v>
      </c>
      <c r="J1039" s="31" t="s">
        <v>243</v>
      </c>
      <c r="K1039" s="32">
        <v>0</v>
      </c>
      <c r="L1039" s="31" t="s">
        <v>21</v>
      </c>
      <c r="M1039" s="31">
        <f>IF(tbl_subsample[[#This Row],[company_size]]="Small",1,IF(tbl_subsample[[#This Row],[company_size]]="Medium",2,3))</f>
        <v>2</v>
      </c>
      <c r="N1039" s="31" t="s">
        <v>242</v>
      </c>
      <c r="O1039" s="31" t="s">
        <v>278</v>
      </c>
      <c r="P1039" s="31" t="s">
        <v>290</v>
      </c>
    </row>
    <row r="1040" spans="1:16" ht="19.2" x14ac:dyDescent="0.45">
      <c r="A1040" s="27">
        <v>2022</v>
      </c>
      <c r="B1040" s="25" t="s">
        <v>213</v>
      </c>
      <c r="C1040" s="25">
        <v>3</v>
      </c>
      <c r="D1040" s="25" t="s">
        <v>218</v>
      </c>
      <c r="E1040" s="25" t="s">
        <v>37</v>
      </c>
      <c r="F1040" s="26">
        <v>129300</v>
      </c>
      <c r="G1040" s="27" t="s">
        <v>20</v>
      </c>
      <c r="H1040" s="26">
        <v>129300</v>
      </c>
      <c r="I1040" s="27" t="s">
        <v>21</v>
      </c>
      <c r="J1040" s="27" t="s">
        <v>243</v>
      </c>
      <c r="K1040" s="28">
        <v>0</v>
      </c>
      <c r="L1040" s="27" t="s">
        <v>21</v>
      </c>
      <c r="M1040" s="27">
        <f>IF(tbl_subsample[[#This Row],[company_size]]="Small",1,IF(tbl_subsample[[#This Row],[company_size]]="Medium",2,3))</f>
        <v>2</v>
      </c>
      <c r="N1040" s="27" t="s">
        <v>242</v>
      </c>
      <c r="O1040" s="27" t="s">
        <v>278</v>
      </c>
      <c r="P1040" s="27" t="s">
        <v>290</v>
      </c>
    </row>
    <row r="1041" spans="1:16" ht="19.2" x14ac:dyDescent="0.45">
      <c r="A1041" s="31">
        <v>2022</v>
      </c>
      <c r="B1041" s="29" t="s">
        <v>213</v>
      </c>
      <c r="C1041" s="29">
        <v>3</v>
      </c>
      <c r="D1041" s="29" t="s">
        <v>218</v>
      </c>
      <c r="E1041" s="29" t="s">
        <v>37</v>
      </c>
      <c r="F1041" s="30">
        <v>129300</v>
      </c>
      <c r="G1041" s="31" t="s">
        <v>20</v>
      </c>
      <c r="H1041" s="30">
        <v>129300</v>
      </c>
      <c r="I1041" s="31" t="s">
        <v>21</v>
      </c>
      <c r="J1041" s="31" t="s">
        <v>243</v>
      </c>
      <c r="K1041" s="32">
        <v>0</v>
      </c>
      <c r="L1041" s="31" t="s">
        <v>21</v>
      </c>
      <c r="M1041" s="31">
        <f>IF(tbl_subsample[[#This Row],[company_size]]="Small",1,IF(tbl_subsample[[#This Row],[company_size]]="Medium",2,3))</f>
        <v>2</v>
      </c>
      <c r="N1041" s="31" t="s">
        <v>242</v>
      </c>
      <c r="O1041" s="31" t="s">
        <v>278</v>
      </c>
      <c r="P1041" s="31" t="s">
        <v>290</v>
      </c>
    </row>
    <row r="1042" spans="1:16" ht="19.2" x14ac:dyDescent="0.45">
      <c r="A1042" s="27">
        <v>2022</v>
      </c>
      <c r="B1042" s="25" t="s">
        <v>213</v>
      </c>
      <c r="C1042" s="25">
        <v>3</v>
      </c>
      <c r="D1042" s="25" t="s">
        <v>218</v>
      </c>
      <c r="E1042" s="25" t="s">
        <v>81</v>
      </c>
      <c r="F1042" s="26">
        <v>129300</v>
      </c>
      <c r="G1042" s="27" t="s">
        <v>20</v>
      </c>
      <c r="H1042" s="26">
        <v>129300</v>
      </c>
      <c r="I1042" s="27" t="s">
        <v>21</v>
      </c>
      <c r="J1042" s="27" t="s">
        <v>243</v>
      </c>
      <c r="K1042" s="28">
        <v>0</v>
      </c>
      <c r="L1042" s="27" t="s">
        <v>21</v>
      </c>
      <c r="M1042" s="27">
        <f>IF(tbl_subsample[[#This Row],[company_size]]="Small",1,IF(tbl_subsample[[#This Row],[company_size]]="Medium",2,3))</f>
        <v>2</v>
      </c>
      <c r="N1042" s="27" t="s">
        <v>242</v>
      </c>
      <c r="O1042" s="27" t="s">
        <v>278</v>
      </c>
      <c r="P1042" s="27" t="s">
        <v>290</v>
      </c>
    </row>
    <row r="1043" spans="1:16" ht="19.2" x14ac:dyDescent="0.45">
      <c r="A1043" s="31">
        <v>2022</v>
      </c>
      <c r="B1043" s="29" t="s">
        <v>213</v>
      </c>
      <c r="C1043" s="29">
        <v>3</v>
      </c>
      <c r="D1043" s="29" t="s">
        <v>218</v>
      </c>
      <c r="E1043" s="29" t="s">
        <v>35</v>
      </c>
      <c r="F1043" s="30">
        <v>129300</v>
      </c>
      <c r="G1043" s="31" t="s">
        <v>20</v>
      </c>
      <c r="H1043" s="30">
        <v>129300</v>
      </c>
      <c r="I1043" s="31" t="s">
        <v>21</v>
      </c>
      <c r="J1043" s="31" t="s">
        <v>243</v>
      </c>
      <c r="K1043" s="32">
        <v>0</v>
      </c>
      <c r="L1043" s="31" t="s">
        <v>21</v>
      </c>
      <c r="M1043" s="31">
        <f>IF(tbl_subsample[[#This Row],[company_size]]="Small",1,IF(tbl_subsample[[#This Row],[company_size]]="Medium",2,3))</f>
        <v>2</v>
      </c>
      <c r="N1043" s="31" t="s">
        <v>242</v>
      </c>
      <c r="O1043" s="31" t="s">
        <v>278</v>
      </c>
      <c r="P1043" s="31" t="s">
        <v>290</v>
      </c>
    </row>
    <row r="1044" spans="1:16" ht="19.2" x14ac:dyDescent="0.45">
      <c r="A1044" s="27">
        <v>2022</v>
      </c>
      <c r="B1044" s="25" t="s">
        <v>214</v>
      </c>
      <c r="C1044" s="25">
        <v>2</v>
      </c>
      <c r="D1044" s="25" t="s">
        <v>218</v>
      </c>
      <c r="E1044" s="25" t="s">
        <v>35</v>
      </c>
      <c r="F1044" s="26">
        <v>129300</v>
      </c>
      <c r="G1044" s="27" t="s">
        <v>20</v>
      </c>
      <c r="H1044" s="26">
        <v>129300</v>
      </c>
      <c r="I1044" s="27" t="s">
        <v>21</v>
      </c>
      <c r="J1044" s="27" t="s">
        <v>243</v>
      </c>
      <c r="K1044" s="28">
        <v>0</v>
      </c>
      <c r="L1044" s="27" t="s">
        <v>21</v>
      </c>
      <c r="M1044" s="27">
        <f>IF(tbl_subsample[[#This Row],[company_size]]="Small",1,IF(tbl_subsample[[#This Row],[company_size]]="Medium",2,3))</f>
        <v>2</v>
      </c>
      <c r="N1044" s="27" t="s">
        <v>242</v>
      </c>
      <c r="O1044" s="27" t="s">
        <v>278</v>
      </c>
      <c r="P1044" s="27" t="s">
        <v>290</v>
      </c>
    </row>
    <row r="1045" spans="1:16" ht="19.2" x14ac:dyDescent="0.45">
      <c r="A1045" s="31">
        <v>2022</v>
      </c>
      <c r="B1045" s="29" t="s">
        <v>215</v>
      </c>
      <c r="C1045" s="29">
        <v>1</v>
      </c>
      <c r="D1045" s="29" t="s">
        <v>218</v>
      </c>
      <c r="E1045" s="29" t="s">
        <v>37</v>
      </c>
      <c r="F1045" s="30">
        <v>129000</v>
      </c>
      <c r="G1045" s="31" t="s">
        <v>20</v>
      </c>
      <c r="H1045" s="30">
        <v>129000</v>
      </c>
      <c r="I1045" s="31" t="s">
        <v>21</v>
      </c>
      <c r="J1045" s="31" t="s">
        <v>244</v>
      </c>
      <c r="K1045" s="32">
        <v>100</v>
      </c>
      <c r="L1045" s="31" t="s">
        <v>21</v>
      </c>
      <c r="M1045" s="31">
        <f>IF(tbl_subsample[[#This Row],[company_size]]="Small",1,IF(tbl_subsample[[#This Row],[company_size]]="Medium",2,3))</f>
        <v>3</v>
      </c>
      <c r="N1045" s="31" t="s">
        <v>240</v>
      </c>
      <c r="O1045" s="31" t="s">
        <v>278</v>
      </c>
      <c r="P1045" s="31" t="s">
        <v>290</v>
      </c>
    </row>
    <row r="1046" spans="1:16" ht="19.2" x14ac:dyDescent="0.45">
      <c r="A1046" s="27">
        <v>2022</v>
      </c>
      <c r="B1046" s="25" t="s">
        <v>213</v>
      </c>
      <c r="C1046" s="25">
        <v>3</v>
      </c>
      <c r="D1046" s="25" t="s">
        <v>218</v>
      </c>
      <c r="E1046" s="25" t="s">
        <v>27</v>
      </c>
      <c r="F1046" s="26">
        <v>129000</v>
      </c>
      <c r="G1046" s="27" t="s">
        <v>20</v>
      </c>
      <c r="H1046" s="26">
        <v>129000</v>
      </c>
      <c r="I1046" s="27" t="s">
        <v>21</v>
      </c>
      <c r="J1046" s="27" t="s">
        <v>243</v>
      </c>
      <c r="K1046" s="28">
        <v>0</v>
      </c>
      <c r="L1046" s="27" t="s">
        <v>21</v>
      </c>
      <c r="M1046" s="27">
        <f>IF(tbl_subsample[[#This Row],[company_size]]="Small",1,IF(tbl_subsample[[#This Row],[company_size]]="Medium",2,3))</f>
        <v>2</v>
      </c>
      <c r="N1046" s="27" t="s">
        <v>242</v>
      </c>
      <c r="O1046" s="27" t="s">
        <v>278</v>
      </c>
      <c r="P1046" s="27" t="s">
        <v>290</v>
      </c>
    </row>
    <row r="1047" spans="1:16" ht="19.2" x14ac:dyDescent="0.45">
      <c r="A1047" s="31">
        <v>2022</v>
      </c>
      <c r="B1047" s="29" t="s">
        <v>213</v>
      </c>
      <c r="C1047" s="29">
        <v>3</v>
      </c>
      <c r="D1047" s="29" t="s">
        <v>218</v>
      </c>
      <c r="E1047" s="29" t="s">
        <v>27</v>
      </c>
      <c r="F1047" s="30">
        <v>128875</v>
      </c>
      <c r="G1047" s="31" t="s">
        <v>20</v>
      </c>
      <c r="H1047" s="30">
        <v>128875</v>
      </c>
      <c r="I1047" s="31" t="s">
        <v>21</v>
      </c>
      <c r="J1047" s="31" t="s">
        <v>244</v>
      </c>
      <c r="K1047" s="32">
        <v>100</v>
      </c>
      <c r="L1047" s="31" t="s">
        <v>21</v>
      </c>
      <c r="M1047" s="31">
        <f>IF(tbl_subsample[[#This Row],[company_size]]="Small",1,IF(tbl_subsample[[#This Row],[company_size]]="Medium",2,3))</f>
        <v>2</v>
      </c>
      <c r="N1047" s="31" t="s">
        <v>242</v>
      </c>
      <c r="O1047" s="31" t="s">
        <v>278</v>
      </c>
      <c r="P1047" s="31" t="s">
        <v>290</v>
      </c>
    </row>
    <row r="1048" spans="1:16" ht="19.2" x14ac:dyDescent="0.45">
      <c r="A1048" s="27">
        <v>2022</v>
      </c>
      <c r="B1048" s="25" t="s">
        <v>213</v>
      </c>
      <c r="C1048" s="25">
        <v>3</v>
      </c>
      <c r="D1048" s="25" t="s">
        <v>218</v>
      </c>
      <c r="E1048" s="25" t="s">
        <v>27</v>
      </c>
      <c r="F1048" s="26">
        <v>128875</v>
      </c>
      <c r="G1048" s="27" t="s">
        <v>20</v>
      </c>
      <c r="H1048" s="26">
        <v>128875</v>
      </c>
      <c r="I1048" s="27" t="s">
        <v>21</v>
      </c>
      <c r="J1048" s="27" t="s">
        <v>244</v>
      </c>
      <c r="K1048" s="28">
        <v>100</v>
      </c>
      <c r="L1048" s="27" t="s">
        <v>21</v>
      </c>
      <c r="M1048" s="27">
        <f>IF(tbl_subsample[[#This Row],[company_size]]="Small",1,IF(tbl_subsample[[#This Row],[company_size]]="Medium",2,3))</f>
        <v>2</v>
      </c>
      <c r="N1048" s="27" t="s">
        <v>242</v>
      </c>
      <c r="O1048" s="27" t="s">
        <v>278</v>
      </c>
      <c r="P1048" s="27" t="s">
        <v>290</v>
      </c>
    </row>
    <row r="1049" spans="1:16" ht="19.2" x14ac:dyDescent="0.45">
      <c r="A1049" s="31">
        <v>2022</v>
      </c>
      <c r="B1049" s="29" t="s">
        <v>213</v>
      </c>
      <c r="C1049" s="29">
        <v>3</v>
      </c>
      <c r="D1049" s="29" t="s">
        <v>218</v>
      </c>
      <c r="E1049" s="29" t="s">
        <v>37</v>
      </c>
      <c r="F1049" s="30">
        <v>128875</v>
      </c>
      <c r="G1049" s="31" t="s">
        <v>20</v>
      </c>
      <c r="H1049" s="30">
        <v>128875</v>
      </c>
      <c r="I1049" s="31" t="s">
        <v>21</v>
      </c>
      <c r="J1049" s="31" t="s">
        <v>244</v>
      </c>
      <c r="K1049" s="32">
        <v>100</v>
      </c>
      <c r="L1049" s="31" t="s">
        <v>21</v>
      </c>
      <c r="M1049" s="31">
        <f>IF(tbl_subsample[[#This Row],[company_size]]="Small",1,IF(tbl_subsample[[#This Row],[company_size]]="Medium",2,3))</f>
        <v>2</v>
      </c>
      <c r="N1049" s="31" t="s">
        <v>242</v>
      </c>
      <c r="O1049" s="31" t="s">
        <v>278</v>
      </c>
      <c r="P1049" s="31" t="s">
        <v>290</v>
      </c>
    </row>
    <row r="1050" spans="1:16" ht="19.2" x14ac:dyDescent="0.45">
      <c r="A1050" s="27">
        <v>2022</v>
      </c>
      <c r="B1050" s="25" t="s">
        <v>213</v>
      </c>
      <c r="C1050" s="25">
        <v>3</v>
      </c>
      <c r="D1050" s="25" t="s">
        <v>218</v>
      </c>
      <c r="E1050" s="25" t="s">
        <v>37</v>
      </c>
      <c r="F1050" s="26">
        <v>128500</v>
      </c>
      <c r="G1050" s="27" t="s">
        <v>20</v>
      </c>
      <c r="H1050" s="26">
        <v>128500</v>
      </c>
      <c r="I1050" s="27" t="s">
        <v>21</v>
      </c>
      <c r="J1050" s="27" t="s">
        <v>244</v>
      </c>
      <c r="K1050" s="28">
        <v>100</v>
      </c>
      <c r="L1050" s="27" t="s">
        <v>21</v>
      </c>
      <c r="M1050" s="27">
        <f>IF(tbl_subsample[[#This Row],[company_size]]="Small",1,IF(tbl_subsample[[#This Row],[company_size]]="Medium",2,3))</f>
        <v>2</v>
      </c>
      <c r="N1050" s="27" t="s">
        <v>242</v>
      </c>
      <c r="O1050" s="27" t="s">
        <v>278</v>
      </c>
      <c r="P1050" s="27" t="s">
        <v>290</v>
      </c>
    </row>
    <row r="1051" spans="1:16" ht="19.2" x14ac:dyDescent="0.45">
      <c r="A1051" s="31">
        <v>2022</v>
      </c>
      <c r="B1051" s="29" t="s">
        <v>214</v>
      </c>
      <c r="C1051" s="29">
        <v>2</v>
      </c>
      <c r="D1051" s="29" t="s">
        <v>218</v>
      </c>
      <c r="E1051" s="29" t="s">
        <v>35</v>
      </c>
      <c r="F1051" s="30">
        <v>104000</v>
      </c>
      <c r="G1051" s="31" t="s">
        <v>58</v>
      </c>
      <c r="H1051" s="30">
        <v>128058</v>
      </c>
      <c r="I1051" s="31" t="s">
        <v>33</v>
      </c>
      <c r="J1051" s="31" t="s">
        <v>245</v>
      </c>
      <c r="K1051" s="32">
        <v>50</v>
      </c>
      <c r="L1051" s="31" t="s">
        <v>33</v>
      </c>
      <c r="M1051" s="31">
        <f>IF(tbl_subsample[[#This Row],[company_size]]="Small",1,IF(tbl_subsample[[#This Row],[company_size]]="Medium",2,3))</f>
        <v>3</v>
      </c>
      <c r="N1051" s="31" t="s">
        <v>240</v>
      </c>
      <c r="O1051" s="31" t="s">
        <v>278</v>
      </c>
      <c r="P1051" s="31" t="s">
        <v>290</v>
      </c>
    </row>
    <row r="1052" spans="1:16" ht="19.2" x14ac:dyDescent="0.45">
      <c r="A1052" s="27">
        <v>2022</v>
      </c>
      <c r="B1052" s="25" t="s">
        <v>213</v>
      </c>
      <c r="C1052" s="25">
        <v>3</v>
      </c>
      <c r="D1052" s="25" t="s">
        <v>218</v>
      </c>
      <c r="E1052" s="25" t="s">
        <v>104</v>
      </c>
      <c r="F1052" s="26">
        <v>128000</v>
      </c>
      <c r="G1052" s="27" t="s">
        <v>20</v>
      </c>
      <c r="H1052" s="26">
        <v>128000</v>
      </c>
      <c r="I1052" s="27" t="s">
        <v>21</v>
      </c>
      <c r="J1052" s="27" t="s">
        <v>243</v>
      </c>
      <c r="K1052" s="28">
        <v>0</v>
      </c>
      <c r="L1052" s="27" t="s">
        <v>21</v>
      </c>
      <c r="M1052" s="27">
        <f>IF(tbl_subsample[[#This Row],[company_size]]="Small",1,IF(tbl_subsample[[#This Row],[company_size]]="Medium",2,3))</f>
        <v>2</v>
      </c>
      <c r="N1052" s="27" t="s">
        <v>242</v>
      </c>
      <c r="O1052" s="27" t="s">
        <v>278</v>
      </c>
      <c r="P1052" s="27" t="s">
        <v>290</v>
      </c>
    </row>
    <row r="1053" spans="1:16" ht="19.2" x14ac:dyDescent="0.45">
      <c r="A1053" s="31">
        <v>2022</v>
      </c>
      <c r="B1053" s="29" t="s">
        <v>213</v>
      </c>
      <c r="C1053" s="29">
        <v>3</v>
      </c>
      <c r="D1053" s="29" t="s">
        <v>218</v>
      </c>
      <c r="E1053" s="29" t="s">
        <v>23</v>
      </c>
      <c r="F1053" s="30">
        <v>128000</v>
      </c>
      <c r="G1053" s="31" t="s">
        <v>20</v>
      </c>
      <c r="H1053" s="30">
        <v>128000</v>
      </c>
      <c r="I1053" s="31" t="s">
        <v>21</v>
      </c>
      <c r="J1053" s="31" t="s">
        <v>243</v>
      </c>
      <c r="K1053" s="32">
        <v>0</v>
      </c>
      <c r="L1053" s="31" t="s">
        <v>21</v>
      </c>
      <c r="M1053" s="31">
        <f>IF(tbl_subsample[[#This Row],[company_size]]="Small",1,IF(tbl_subsample[[#This Row],[company_size]]="Medium",2,3))</f>
        <v>2</v>
      </c>
      <c r="N1053" s="31" t="s">
        <v>242</v>
      </c>
      <c r="O1053" s="31" t="s">
        <v>278</v>
      </c>
      <c r="P1053" s="31" t="s">
        <v>290</v>
      </c>
    </row>
    <row r="1054" spans="1:16" ht="19.2" x14ac:dyDescent="0.45">
      <c r="A1054" s="27">
        <v>2022</v>
      </c>
      <c r="B1054" s="25" t="s">
        <v>213</v>
      </c>
      <c r="C1054" s="25">
        <v>3</v>
      </c>
      <c r="D1054" s="25" t="s">
        <v>218</v>
      </c>
      <c r="E1054" s="25" t="s">
        <v>45</v>
      </c>
      <c r="F1054" s="26">
        <v>128000</v>
      </c>
      <c r="G1054" s="27" t="s">
        <v>20</v>
      </c>
      <c r="H1054" s="26">
        <v>128000</v>
      </c>
      <c r="I1054" s="27" t="s">
        <v>21</v>
      </c>
      <c r="J1054" s="27" t="s">
        <v>243</v>
      </c>
      <c r="K1054" s="28">
        <v>0</v>
      </c>
      <c r="L1054" s="27" t="s">
        <v>21</v>
      </c>
      <c r="M1054" s="27">
        <f>IF(tbl_subsample[[#This Row],[company_size]]="Small",1,IF(tbl_subsample[[#This Row],[company_size]]="Medium",2,3))</f>
        <v>2</v>
      </c>
      <c r="N1054" s="27" t="s">
        <v>242</v>
      </c>
      <c r="O1054" s="27" t="s">
        <v>278</v>
      </c>
      <c r="P1054" s="27" t="s">
        <v>290</v>
      </c>
    </row>
    <row r="1055" spans="1:16" ht="19.2" x14ac:dyDescent="0.45">
      <c r="A1055" s="31">
        <v>2022</v>
      </c>
      <c r="B1055" s="29" t="s">
        <v>213</v>
      </c>
      <c r="C1055" s="29">
        <v>3</v>
      </c>
      <c r="D1055" s="29" t="s">
        <v>218</v>
      </c>
      <c r="E1055" s="29" t="s">
        <v>23</v>
      </c>
      <c r="F1055" s="30">
        <v>128000</v>
      </c>
      <c r="G1055" s="31" t="s">
        <v>20</v>
      </c>
      <c r="H1055" s="30">
        <v>128000</v>
      </c>
      <c r="I1055" s="31" t="s">
        <v>21</v>
      </c>
      <c r="J1055" s="31" t="s">
        <v>244</v>
      </c>
      <c r="K1055" s="32">
        <v>100</v>
      </c>
      <c r="L1055" s="31" t="s">
        <v>21</v>
      </c>
      <c r="M1055" s="31">
        <f>IF(tbl_subsample[[#This Row],[company_size]]="Small",1,IF(tbl_subsample[[#This Row],[company_size]]="Medium",2,3))</f>
        <v>2</v>
      </c>
      <c r="N1055" s="31" t="s">
        <v>242</v>
      </c>
      <c r="O1055" s="31" t="s">
        <v>278</v>
      </c>
      <c r="P1055" s="31" t="s">
        <v>290</v>
      </c>
    </row>
    <row r="1056" spans="1:16" ht="19.2" x14ac:dyDescent="0.45">
      <c r="A1056" s="27">
        <v>2022</v>
      </c>
      <c r="B1056" s="25" t="s">
        <v>214</v>
      </c>
      <c r="C1056" s="25">
        <v>2</v>
      </c>
      <c r="D1056" s="25" t="s">
        <v>218</v>
      </c>
      <c r="E1056" s="25" t="s">
        <v>23</v>
      </c>
      <c r="F1056" s="26">
        <v>127500</v>
      </c>
      <c r="G1056" s="27" t="s">
        <v>20</v>
      </c>
      <c r="H1056" s="26">
        <v>127500</v>
      </c>
      <c r="I1056" s="27" t="s">
        <v>21</v>
      </c>
      <c r="J1056" s="27" t="s">
        <v>244</v>
      </c>
      <c r="K1056" s="28">
        <v>100</v>
      </c>
      <c r="L1056" s="27" t="s">
        <v>21</v>
      </c>
      <c r="M1056" s="27">
        <f>IF(tbl_subsample[[#This Row],[company_size]]="Small",1,IF(tbl_subsample[[#This Row],[company_size]]="Medium",2,3))</f>
        <v>2</v>
      </c>
      <c r="N1056" s="27" t="s">
        <v>242</v>
      </c>
      <c r="O1056" s="27" t="s">
        <v>278</v>
      </c>
      <c r="P1056" s="27" t="s">
        <v>290</v>
      </c>
    </row>
    <row r="1057" spans="1:16" ht="19.2" x14ac:dyDescent="0.45">
      <c r="A1057" s="31">
        <v>2022</v>
      </c>
      <c r="B1057" s="29" t="s">
        <v>213</v>
      </c>
      <c r="C1057" s="29">
        <v>3</v>
      </c>
      <c r="D1057" s="29" t="s">
        <v>218</v>
      </c>
      <c r="E1057" s="29" t="s">
        <v>27</v>
      </c>
      <c r="F1057" s="30">
        <v>127000</v>
      </c>
      <c r="G1057" s="31" t="s">
        <v>20</v>
      </c>
      <c r="H1057" s="30">
        <v>127000</v>
      </c>
      <c r="I1057" s="31" t="s">
        <v>21</v>
      </c>
      <c r="J1057" s="31" t="s">
        <v>244</v>
      </c>
      <c r="K1057" s="32">
        <v>100</v>
      </c>
      <c r="L1057" s="31" t="s">
        <v>21</v>
      </c>
      <c r="M1057" s="31">
        <f>IF(tbl_subsample[[#This Row],[company_size]]="Small",1,IF(tbl_subsample[[#This Row],[company_size]]="Medium",2,3))</f>
        <v>2</v>
      </c>
      <c r="N1057" s="31" t="s">
        <v>242</v>
      </c>
      <c r="O1057" s="31" t="s">
        <v>278</v>
      </c>
      <c r="P1057" s="31" t="s">
        <v>290</v>
      </c>
    </row>
    <row r="1058" spans="1:16" ht="19.2" x14ac:dyDescent="0.45">
      <c r="A1058" s="27">
        <v>2022</v>
      </c>
      <c r="B1058" s="25" t="s">
        <v>213</v>
      </c>
      <c r="C1058" s="25">
        <v>3</v>
      </c>
      <c r="D1058" s="25" t="s">
        <v>218</v>
      </c>
      <c r="E1058" s="25" t="s">
        <v>23</v>
      </c>
      <c r="F1058" s="26">
        <v>127000</v>
      </c>
      <c r="G1058" s="27" t="s">
        <v>20</v>
      </c>
      <c r="H1058" s="26">
        <v>127000</v>
      </c>
      <c r="I1058" s="27" t="s">
        <v>21</v>
      </c>
      <c r="J1058" s="27" t="s">
        <v>244</v>
      </c>
      <c r="K1058" s="28">
        <v>100</v>
      </c>
      <c r="L1058" s="27" t="s">
        <v>21</v>
      </c>
      <c r="M1058" s="27">
        <f>IF(tbl_subsample[[#This Row],[company_size]]="Small",1,IF(tbl_subsample[[#This Row],[company_size]]="Medium",2,3))</f>
        <v>2</v>
      </c>
      <c r="N1058" s="27" t="s">
        <v>242</v>
      </c>
      <c r="O1058" s="27" t="s">
        <v>278</v>
      </c>
      <c r="P1058" s="27" t="s">
        <v>290</v>
      </c>
    </row>
    <row r="1059" spans="1:16" ht="19.2" x14ac:dyDescent="0.45">
      <c r="A1059" s="31">
        <v>2022</v>
      </c>
      <c r="B1059" s="29" t="s">
        <v>213</v>
      </c>
      <c r="C1059" s="29">
        <v>3</v>
      </c>
      <c r="D1059" s="29" t="s">
        <v>218</v>
      </c>
      <c r="E1059" s="29" t="s">
        <v>27</v>
      </c>
      <c r="F1059" s="30">
        <v>127000</v>
      </c>
      <c r="G1059" s="31" t="s">
        <v>20</v>
      </c>
      <c r="H1059" s="30">
        <v>127000</v>
      </c>
      <c r="I1059" s="31" t="s">
        <v>21</v>
      </c>
      <c r="J1059" s="31" t="s">
        <v>244</v>
      </c>
      <c r="K1059" s="32">
        <v>100</v>
      </c>
      <c r="L1059" s="31" t="s">
        <v>21</v>
      </c>
      <c r="M1059" s="31">
        <f>IF(tbl_subsample[[#This Row],[company_size]]="Small",1,IF(tbl_subsample[[#This Row],[company_size]]="Medium",2,3))</f>
        <v>2</v>
      </c>
      <c r="N1059" s="31" t="s">
        <v>242</v>
      </c>
      <c r="O1059" s="31" t="s">
        <v>278</v>
      </c>
      <c r="P1059" s="31" t="s">
        <v>290</v>
      </c>
    </row>
    <row r="1060" spans="1:16" ht="19.2" x14ac:dyDescent="0.45">
      <c r="A1060" s="27">
        <v>2022</v>
      </c>
      <c r="B1060" s="25" t="s">
        <v>213</v>
      </c>
      <c r="C1060" s="25">
        <v>3</v>
      </c>
      <c r="D1060" s="25" t="s">
        <v>218</v>
      </c>
      <c r="E1060" s="25" t="s">
        <v>27</v>
      </c>
      <c r="F1060" s="26">
        <v>127000</v>
      </c>
      <c r="G1060" s="27" t="s">
        <v>20</v>
      </c>
      <c r="H1060" s="26">
        <v>127000</v>
      </c>
      <c r="I1060" s="27" t="s">
        <v>21</v>
      </c>
      <c r="J1060" s="27" t="s">
        <v>243</v>
      </c>
      <c r="K1060" s="28">
        <v>0</v>
      </c>
      <c r="L1060" s="27" t="s">
        <v>21</v>
      </c>
      <c r="M1060" s="27">
        <f>IF(tbl_subsample[[#This Row],[company_size]]="Small",1,IF(tbl_subsample[[#This Row],[company_size]]="Medium",2,3))</f>
        <v>2</v>
      </c>
      <c r="N1060" s="27" t="s">
        <v>242</v>
      </c>
      <c r="O1060" s="27" t="s">
        <v>278</v>
      </c>
      <c r="P1060" s="27" t="s">
        <v>290</v>
      </c>
    </row>
    <row r="1061" spans="1:16" ht="19.2" x14ac:dyDescent="0.45">
      <c r="A1061" s="31">
        <v>2022</v>
      </c>
      <c r="B1061" s="29" t="s">
        <v>213</v>
      </c>
      <c r="C1061" s="29">
        <v>3</v>
      </c>
      <c r="D1061" s="29" t="s">
        <v>218</v>
      </c>
      <c r="E1061" s="29" t="s">
        <v>23</v>
      </c>
      <c r="F1061" s="30">
        <v>126500</v>
      </c>
      <c r="G1061" s="31" t="s">
        <v>20</v>
      </c>
      <c r="H1061" s="30">
        <v>126500</v>
      </c>
      <c r="I1061" s="31" t="s">
        <v>21</v>
      </c>
      <c r="J1061" s="31" t="s">
        <v>244</v>
      </c>
      <c r="K1061" s="32">
        <v>100</v>
      </c>
      <c r="L1061" s="31" t="s">
        <v>21</v>
      </c>
      <c r="M1061" s="31">
        <f>IF(tbl_subsample[[#This Row],[company_size]]="Small",1,IF(tbl_subsample[[#This Row],[company_size]]="Medium",2,3))</f>
        <v>2</v>
      </c>
      <c r="N1061" s="31" t="s">
        <v>242</v>
      </c>
      <c r="O1061" s="31" t="s">
        <v>278</v>
      </c>
      <c r="P1061" s="31" t="s">
        <v>290</v>
      </c>
    </row>
    <row r="1062" spans="1:16" ht="19.2" x14ac:dyDescent="0.45">
      <c r="A1062" s="27">
        <v>2022</v>
      </c>
      <c r="B1062" s="25" t="s">
        <v>214</v>
      </c>
      <c r="C1062" s="25">
        <v>2</v>
      </c>
      <c r="D1062" s="25" t="s">
        <v>218</v>
      </c>
      <c r="E1062" s="25" t="s">
        <v>27</v>
      </c>
      <c r="F1062" s="26">
        <v>126500</v>
      </c>
      <c r="G1062" s="27" t="s">
        <v>20</v>
      </c>
      <c r="H1062" s="26">
        <v>126500</v>
      </c>
      <c r="I1062" s="27" t="s">
        <v>21</v>
      </c>
      <c r="J1062" s="27" t="s">
        <v>243</v>
      </c>
      <c r="K1062" s="28">
        <v>0</v>
      </c>
      <c r="L1062" s="27" t="s">
        <v>21</v>
      </c>
      <c r="M1062" s="27">
        <f>IF(tbl_subsample[[#This Row],[company_size]]="Small",1,IF(tbl_subsample[[#This Row],[company_size]]="Medium",2,3))</f>
        <v>2</v>
      </c>
      <c r="N1062" s="27" t="s">
        <v>242</v>
      </c>
      <c r="O1062" s="27" t="s">
        <v>278</v>
      </c>
      <c r="P1062" s="27" t="s">
        <v>290</v>
      </c>
    </row>
    <row r="1063" spans="1:16" ht="19.2" x14ac:dyDescent="0.45">
      <c r="A1063" s="31">
        <v>2022</v>
      </c>
      <c r="B1063" s="29" t="s">
        <v>213</v>
      </c>
      <c r="C1063" s="29">
        <v>3</v>
      </c>
      <c r="D1063" s="29" t="s">
        <v>218</v>
      </c>
      <c r="E1063" s="29" t="s">
        <v>27</v>
      </c>
      <c r="F1063" s="30">
        <v>126500</v>
      </c>
      <c r="G1063" s="31" t="s">
        <v>20</v>
      </c>
      <c r="H1063" s="30">
        <v>126500</v>
      </c>
      <c r="I1063" s="31" t="s">
        <v>21</v>
      </c>
      <c r="J1063" s="31" t="s">
        <v>244</v>
      </c>
      <c r="K1063" s="32">
        <v>100</v>
      </c>
      <c r="L1063" s="31" t="s">
        <v>21</v>
      </c>
      <c r="M1063" s="31">
        <f>IF(tbl_subsample[[#This Row],[company_size]]="Small",1,IF(tbl_subsample[[#This Row],[company_size]]="Medium",2,3))</f>
        <v>2</v>
      </c>
      <c r="N1063" s="31" t="s">
        <v>242</v>
      </c>
      <c r="O1063" s="31" t="s">
        <v>278</v>
      </c>
      <c r="P1063" s="31" t="s">
        <v>290</v>
      </c>
    </row>
    <row r="1064" spans="1:16" ht="19.2" x14ac:dyDescent="0.45">
      <c r="A1064" s="27">
        <v>2022</v>
      </c>
      <c r="B1064" s="25" t="s">
        <v>213</v>
      </c>
      <c r="C1064" s="25">
        <v>3</v>
      </c>
      <c r="D1064" s="25" t="s">
        <v>218</v>
      </c>
      <c r="E1064" s="25" t="s">
        <v>37</v>
      </c>
      <c r="F1064" s="26">
        <v>126000</v>
      </c>
      <c r="G1064" s="27" t="s">
        <v>20</v>
      </c>
      <c r="H1064" s="26">
        <v>126000</v>
      </c>
      <c r="I1064" s="27" t="s">
        <v>21</v>
      </c>
      <c r="J1064" s="27" t="s">
        <v>244</v>
      </c>
      <c r="K1064" s="28">
        <v>100</v>
      </c>
      <c r="L1064" s="27" t="s">
        <v>21</v>
      </c>
      <c r="M1064" s="27">
        <f>IF(tbl_subsample[[#This Row],[company_size]]="Small",1,IF(tbl_subsample[[#This Row],[company_size]]="Medium",2,3))</f>
        <v>2</v>
      </c>
      <c r="N1064" s="27" t="s">
        <v>242</v>
      </c>
      <c r="O1064" s="27" t="s">
        <v>278</v>
      </c>
      <c r="P1064" s="27" t="s">
        <v>290</v>
      </c>
    </row>
    <row r="1065" spans="1:16" ht="19.2" x14ac:dyDescent="0.45">
      <c r="A1065" s="31">
        <v>2022</v>
      </c>
      <c r="B1065" s="29" t="s">
        <v>213</v>
      </c>
      <c r="C1065" s="29">
        <v>3</v>
      </c>
      <c r="D1065" s="29" t="s">
        <v>218</v>
      </c>
      <c r="E1065" s="29" t="s">
        <v>37</v>
      </c>
      <c r="F1065" s="30">
        <v>126000</v>
      </c>
      <c r="G1065" s="31" t="s">
        <v>20</v>
      </c>
      <c r="H1065" s="30">
        <v>126000</v>
      </c>
      <c r="I1065" s="31" t="s">
        <v>21</v>
      </c>
      <c r="J1065" s="31" t="s">
        <v>244</v>
      </c>
      <c r="K1065" s="32">
        <v>100</v>
      </c>
      <c r="L1065" s="31" t="s">
        <v>21</v>
      </c>
      <c r="M1065" s="31">
        <f>IF(tbl_subsample[[#This Row],[company_size]]="Small",1,IF(tbl_subsample[[#This Row],[company_size]]="Medium",2,3))</f>
        <v>2</v>
      </c>
      <c r="N1065" s="31" t="s">
        <v>242</v>
      </c>
      <c r="O1065" s="31" t="s">
        <v>278</v>
      </c>
      <c r="P1065" s="31" t="s">
        <v>290</v>
      </c>
    </row>
    <row r="1066" spans="1:16" ht="19.2" x14ac:dyDescent="0.45">
      <c r="A1066" s="27">
        <v>2022</v>
      </c>
      <c r="B1066" s="25" t="s">
        <v>216</v>
      </c>
      <c r="C1066" s="25">
        <v>4</v>
      </c>
      <c r="D1066" s="25" t="s">
        <v>218</v>
      </c>
      <c r="E1066" s="25" t="s">
        <v>70</v>
      </c>
      <c r="F1066" s="26">
        <v>164000</v>
      </c>
      <c r="G1066" s="27" t="s">
        <v>71</v>
      </c>
      <c r="H1066" s="26">
        <v>125976</v>
      </c>
      <c r="I1066" s="27" t="s">
        <v>24</v>
      </c>
      <c r="J1066" s="27" t="s">
        <v>245</v>
      </c>
      <c r="K1066" s="28">
        <v>50</v>
      </c>
      <c r="L1066" s="27" t="s">
        <v>24</v>
      </c>
      <c r="M1066" s="27">
        <f>IF(tbl_subsample[[#This Row],[company_size]]="Small",1,IF(tbl_subsample[[#This Row],[company_size]]="Medium",2,3))</f>
        <v>3</v>
      </c>
      <c r="N1066" s="27" t="s">
        <v>240</v>
      </c>
      <c r="O1066" s="27" t="s">
        <v>278</v>
      </c>
      <c r="P1066" s="27" t="s">
        <v>290</v>
      </c>
    </row>
    <row r="1067" spans="1:16" ht="19.2" x14ac:dyDescent="0.45">
      <c r="A1067" s="31">
        <v>2022</v>
      </c>
      <c r="B1067" s="29" t="s">
        <v>213</v>
      </c>
      <c r="C1067" s="29">
        <v>3</v>
      </c>
      <c r="D1067" s="29" t="s">
        <v>218</v>
      </c>
      <c r="E1067" s="29" t="s">
        <v>144</v>
      </c>
      <c r="F1067" s="30">
        <v>125000</v>
      </c>
      <c r="G1067" s="31" t="s">
        <v>20</v>
      </c>
      <c r="H1067" s="30">
        <v>125000</v>
      </c>
      <c r="I1067" s="31" t="s">
        <v>21</v>
      </c>
      <c r="J1067" s="31" t="s">
        <v>244</v>
      </c>
      <c r="K1067" s="32">
        <v>100</v>
      </c>
      <c r="L1067" s="31" t="s">
        <v>21</v>
      </c>
      <c r="M1067" s="31">
        <f>IF(tbl_subsample[[#This Row],[company_size]]="Small",1,IF(tbl_subsample[[#This Row],[company_size]]="Medium",2,3))</f>
        <v>3</v>
      </c>
      <c r="N1067" s="31" t="s">
        <v>240</v>
      </c>
      <c r="O1067" s="31" t="s">
        <v>278</v>
      </c>
      <c r="P1067" s="31" t="s">
        <v>290</v>
      </c>
    </row>
    <row r="1068" spans="1:16" ht="19.2" x14ac:dyDescent="0.45">
      <c r="A1068" s="27">
        <v>2022</v>
      </c>
      <c r="B1068" s="25" t="s">
        <v>213</v>
      </c>
      <c r="C1068" s="25">
        <v>3</v>
      </c>
      <c r="D1068" s="25" t="s">
        <v>218</v>
      </c>
      <c r="E1068" s="25" t="s">
        <v>23</v>
      </c>
      <c r="F1068" s="26">
        <v>125000</v>
      </c>
      <c r="G1068" s="27" t="s">
        <v>20</v>
      </c>
      <c r="H1068" s="26">
        <v>125000</v>
      </c>
      <c r="I1068" s="27" t="s">
        <v>21</v>
      </c>
      <c r="J1068" s="27" t="s">
        <v>243</v>
      </c>
      <c r="K1068" s="28">
        <v>0</v>
      </c>
      <c r="L1068" s="27" t="s">
        <v>21</v>
      </c>
      <c r="M1068" s="27">
        <f>IF(tbl_subsample[[#This Row],[company_size]]="Small",1,IF(tbl_subsample[[#This Row],[company_size]]="Medium",2,3))</f>
        <v>2</v>
      </c>
      <c r="N1068" s="27" t="s">
        <v>242</v>
      </c>
      <c r="O1068" s="27" t="s">
        <v>278</v>
      </c>
      <c r="P1068" s="27" t="s">
        <v>290</v>
      </c>
    </row>
    <row r="1069" spans="1:16" ht="19.2" x14ac:dyDescent="0.45">
      <c r="A1069" s="31">
        <v>2022</v>
      </c>
      <c r="B1069" s="29" t="s">
        <v>213</v>
      </c>
      <c r="C1069" s="29">
        <v>3</v>
      </c>
      <c r="D1069" s="29" t="s">
        <v>218</v>
      </c>
      <c r="E1069" s="29" t="s">
        <v>32</v>
      </c>
      <c r="F1069" s="30">
        <v>125000</v>
      </c>
      <c r="G1069" s="31" t="s">
        <v>20</v>
      </c>
      <c r="H1069" s="30">
        <v>125000</v>
      </c>
      <c r="I1069" s="31" t="s">
        <v>21</v>
      </c>
      <c r="J1069" s="31" t="s">
        <v>244</v>
      </c>
      <c r="K1069" s="32">
        <v>100</v>
      </c>
      <c r="L1069" s="31" t="s">
        <v>21</v>
      </c>
      <c r="M1069" s="31">
        <f>IF(tbl_subsample[[#This Row],[company_size]]="Small",1,IF(tbl_subsample[[#This Row],[company_size]]="Medium",2,3))</f>
        <v>2</v>
      </c>
      <c r="N1069" s="31" t="s">
        <v>242</v>
      </c>
      <c r="O1069" s="31" t="s">
        <v>278</v>
      </c>
      <c r="P1069" s="31" t="s">
        <v>290</v>
      </c>
    </row>
    <row r="1070" spans="1:16" ht="19.2" x14ac:dyDescent="0.45">
      <c r="A1070" s="27">
        <v>2022</v>
      </c>
      <c r="B1070" s="25" t="s">
        <v>213</v>
      </c>
      <c r="C1070" s="25">
        <v>3</v>
      </c>
      <c r="D1070" s="25" t="s">
        <v>218</v>
      </c>
      <c r="E1070" s="25" t="s">
        <v>37</v>
      </c>
      <c r="F1070" s="26">
        <v>125000</v>
      </c>
      <c r="G1070" s="27" t="s">
        <v>20</v>
      </c>
      <c r="H1070" s="26">
        <v>125000</v>
      </c>
      <c r="I1070" s="27" t="s">
        <v>21</v>
      </c>
      <c r="J1070" s="27" t="s">
        <v>244</v>
      </c>
      <c r="K1070" s="28">
        <v>100</v>
      </c>
      <c r="L1070" s="27" t="s">
        <v>21</v>
      </c>
      <c r="M1070" s="27">
        <f>IF(tbl_subsample[[#This Row],[company_size]]="Small",1,IF(tbl_subsample[[#This Row],[company_size]]="Medium",2,3))</f>
        <v>2</v>
      </c>
      <c r="N1070" s="27" t="s">
        <v>242</v>
      </c>
      <c r="O1070" s="27" t="s">
        <v>278</v>
      </c>
      <c r="P1070" s="27" t="s">
        <v>290</v>
      </c>
    </row>
    <row r="1071" spans="1:16" ht="19.2" x14ac:dyDescent="0.45">
      <c r="A1071" s="31">
        <v>2022</v>
      </c>
      <c r="B1071" s="29" t="s">
        <v>215</v>
      </c>
      <c r="C1071" s="29">
        <v>1</v>
      </c>
      <c r="D1071" s="29" t="s">
        <v>218</v>
      </c>
      <c r="E1071" s="29" t="s">
        <v>38</v>
      </c>
      <c r="F1071" s="30">
        <v>125000</v>
      </c>
      <c r="G1071" s="31" t="s">
        <v>20</v>
      </c>
      <c r="H1071" s="30">
        <v>125000</v>
      </c>
      <c r="I1071" s="31" t="s">
        <v>21</v>
      </c>
      <c r="J1071" s="31" t="s">
        <v>243</v>
      </c>
      <c r="K1071" s="32">
        <v>0</v>
      </c>
      <c r="L1071" s="31" t="s">
        <v>21</v>
      </c>
      <c r="M1071" s="31">
        <f>IF(tbl_subsample[[#This Row],[company_size]]="Small",1,IF(tbl_subsample[[#This Row],[company_size]]="Medium",2,3))</f>
        <v>2</v>
      </c>
      <c r="N1071" s="31" t="s">
        <v>242</v>
      </c>
      <c r="O1071" s="31" t="s">
        <v>278</v>
      </c>
      <c r="P1071" s="31" t="s">
        <v>290</v>
      </c>
    </row>
    <row r="1072" spans="1:16" ht="19.2" x14ac:dyDescent="0.45">
      <c r="A1072" s="27">
        <v>2022</v>
      </c>
      <c r="B1072" s="25" t="s">
        <v>213</v>
      </c>
      <c r="C1072" s="25">
        <v>3</v>
      </c>
      <c r="D1072" s="25" t="s">
        <v>218</v>
      </c>
      <c r="E1072" s="25" t="s">
        <v>238</v>
      </c>
      <c r="F1072" s="26">
        <v>124270</v>
      </c>
      <c r="G1072" s="27" t="s">
        <v>20</v>
      </c>
      <c r="H1072" s="26">
        <v>124270</v>
      </c>
      <c r="I1072" s="27" t="s">
        <v>21</v>
      </c>
      <c r="J1072" s="27" t="s">
        <v>244</v>
      </c>
      <c r="K1072" s="28">
        <v>100</v>
      </c>
      <c r="L1072" s="27" t="s">
        <v>21</v>
      </c>
      <c r="M1072" s="27">
        <f>IF(tbl_subsample[[#This Row],[company_size]]="Small",1,IF(tbl_subsample[[#This Row],[company_size]]="Medium",2,3))</f>
        <v>2</v>
      </c>
      <c r="N1072" s="27" t="s">
        <v>242</v>
      </c>
      <c r="O1072" s="27" t="s">
        <v>278</v>
      </c>
      <c r="P1072" s="27" t="s">
        <v>290</v>
      </c>
    </row>
    <row r="1073" spans="1:16" ht="19.2" x14ac:dyDescent="0.45">
      <c r="A1073" s="31">
        <v>2022</v>
      </c>
      <c r="B1073" s="29" t="s">
        <v>215</v>
      </c>
      <c r="C1073" s="29">
        <v>1</v>
      </c>
      <c r="D1073" s="29" t="s">
        <v>218</v>
      </c>
      <c r="E1073" s="29" t="s">
        <v>23</v>
      </c>
      <c r="F1073" s="30">
        <v>124234</v>
      </c>
      <c r="G1073" s="31" t="s">
        <v>20</v>
      </c>
      <c r="H1073" s="30">
        <v>124234</v>
      </c>
      <c r="I1073" s="31" t="s">
        <v>21</v>
      </c>
      <c r="J1073" s="31" t="s">
        <v>243</v>
      </c>
      <c r="K1073" s="32">
        <v>0</v>
      </c>
      <c r="L1073" s="31" t="s">
        <v>21</v>
      </c>
      <c r="M1073" s="31">
        <f>IF(tbl_subsample[[#This Row],[company_size]]="Small",1,IF(tbl_subsample[[#This Row],[company_size]]="Medium",2,3))</f>
        <v>2</v>
      </c>
      <c r="N1073" s="31" t="s">
        <v>242</v>
      </c>
      <c r="O1073" s="31" t="s">
        <v>278</v>
      </c>
      <c r="P1073" s="31" t="s">
        <v>290</v>
      </c>
    </row>
    <row r="1074" spans="1:16" ht="19.2" x14ac:dyDescent="0.45">
      <c r="A1074" s="27">
        <v>2022</v>
      </c>
      <c r="B1074" s="25" t="s">
        <v>213</v>
      </c>
      <c r="C1074" s="25">
        <v>3</v>
      </c>
      <c r="D1074" s="25" t="s">
        <v>218</v>
      </c>
      <c r="E1074" s="25" t="s">
        <v>27</v>
      </c>
      <c r="F1074" s="26">
        <v>124190</v>
      </c>
      <c r="G1074" s="27" t="s">
        <v>20</v>
      </c>
      <c r="H1074" s="26">
        <v>124190</v>
      </c>
      <c r="I1074" s="27" t="s">
        <v>21</v>
      </c>
      <c r="J1074" s="27" t="s">
        <v>244</v>
      </c>
      <c r="K1074" s="28">
        <v>100</v>
      </c>
      <c r="L1074" s="27" t="s">
        <v>21</v>
      </c>
      <c r="M1074" s="27">
        <f>IF(tbl_subsample[[#This Row],[company_size]]="Small",1,IF(tbl_subsample[[#This Row],[company_size]]="Medium",2,3))</f>
        <v>2</v>
      </c>
      <c r="N1074" s="27" t="s">
        <v>242</v>
      </c>
      <c r="O1074" s="27" t="s">
        <v>278</v>
      </c>
      <c r="P1074" s="27" t="s">
        <v>290</v>
      </c>
    </row>
    <row r="1075" spans="1:16" ht="19.2" x14ac:dyDescent="0.45">
      <c r="A1075" s="31">
        <v>2022</v>
      </c>
      <c r="B1075" s="29" t="s">
        <v>214</v>
      </c>
      <c r="C1075" s="29">
        <v>2</v>
      </c>
      <c r="D1075" s="29" t="s">
        <v>218</v>
      </c>
      <c r="E1075" s="29" t="s">
        <v>229</v>
      </c>
      <c r="F1075" s="30">
        <v>124000</v>
      </c>
      <c r="G1075" s="31" t="s">
        <v>20</v>
      </c>
      <c r="H1075" s="30">
        <v>124000</v>
      </c>
      <c r="I1075" s="31" t="s">
        <v>21</v>
      </c>
      <c r="J1075" s="31" t="s">
        <v>244</v>
      </c>
      <c r="K1075" s="32">
        <v>100</v>
      </c>
      <c r="L1075" s="31" t="s">
        <v>21</v>
      </c>
      <c r="M1075" s="31">
        <f>IF(tbl_subsample[[#This Row],[company_size]]="Small",1,IF(tbl_subsample[[#This Row],[company_size]]="Medium",2,3))</f>
        <v>2</v>
      </c>
      <c r="N1075" s="31" t="s">
        <v>242</v>
      </c>
      <c r="O1075" s="31" t="s">
        <v>278</v>
      </c>
      <c r="P1075" s="31" t="s">
        <v>290</v>
      </c>
    </row>
    <row r="1076" spans="1:16" ht="19.2" x14ac:dyDescent="0.45">
      <c r="A1076" s="27">
        <v>2022</v>
      </c>
      <c r="B1076" s="25" t="s">
        <v>214</v>
      </c>
      <c r="C1076" s="25">
        <v>2</v>
      </c>
      <c r="D1076" s="25" t="s">
        <v>218</v>
      </c>
      <c r="E1076" s="25" t="s">
        <v>27</v>
      </c>
      <c r="F1076" s="26">
        <v>124000</v>
      </c>
      <c r="G1076" s="27" t="s">
        <v>20</v>
      </c>
      <c r="H1076" s="26">
        <v>124000</v>
      </c>
      <c r="I1076" s="27" t="s">
        <v>21</v>
      </c>
      <c r="J1076" s="27" t="s">
        <v>243</v>
      </c>
      <c r="K1076" s="28">
        <v>0</v>
      </c>
      <c r="L1076" s="27" t="s">
        <v>21</v>
      </c>
      <c r="M1076" s="27">
        <f>IF(tbl_subsample[[#This Row],[company_size]]="Small",1,IF(tbl_subsample[[#This Row],[company_size]]="Medium",2,3))</f>
        <v>2</v>
      </c>
      <c r="N1076" s="27" t="s">
        <v>242</v>
      </c>
      <c r="O1076" s="27" t="s">
        <v>278</v>
      </c>
      <c r="P1076" s="27" t="s">
        <v>290</v>
      </c>
    </row>
    <row r="1077" spans="1:16" ht="19.2" x14ac:dyDescent="0.45">
      <c r="A1077" s="31">
        <v>2022</v>
      </c>
      <c r="B1077" s="29" t="s">
        <v>214</v>
      </c>
      <c r="C1077" s="29">
        <v>2</v>
      </c>
      <c r="D1077" s="29" t="s">
        <v>218</v>
      </c>
      <c r="E1077" s="29" t="s">
        <v>27</v>
      </c>
      <c r="F1077" s="30">
        <v>124000</v>
      </c>
      <c r="G1077" s="31" t="s">
        <v>20</v>
      </c>
      <c r="H1077" s="30">
        <v>124000</v>
      </c>
      <c r="I1077" s="31" t="s">
        <v>21</v>
      </c>
      <c r="J1077" s="31" t="s">
        <v>243</v>
      </c>
      <c r="K1077" s="32">
        <v>0</v>
      </c>
      <c r="L1077" s="31" t="s">
        <v>21</v>
      </c>
      <c r="M1077" s="31">
        <f>IF(tbl_subsample[[#This Row],[company_size]]="Small",1,IF(tbl_subsample[[#This Row],[company_size]]="Medium",2,3))</f>
        <v>2</v>
      </c>
      <c r="N1077" s="31" t="s">
        <v>242</v>
      </c>
      <c r="O1077" s="31" t="s">
        <v>278</v>
      </c>
      <c r="P1077" s="31" t="s">
        <v>290</v>
      </c>
    </row>
    <row r="1078" spans="1:16" ht="19.2" x14ac:dyDescent="0.45">
      <c r="A1078" s="27">
        <v>2022</v>
      </c>
      <c r="B1078" s="25" t="s">
        <v>213</v>
      </c>
      <c r="C1078" s="25">
        <v>3</v>
      </c>
      <c r="D1078" s="25" t="s">
        <v>218</v>
      </c>
      <c r="E1078" s="25" t="s">
        <v>27</v>
      </c>
      <c r="F1078" s="26">
        <v>123648</v>
      </c>
      <c r="G1078" s="27" t="s">
        <v>20</v>
      </c>
      <c r="H1078" s="26">
        <v>123648</v>
      </c>
      <c r="I1078" s="27" t="s">
        <v>21</v>
      </c>
      <c r="J1078" s="27" t="s">
        <v>243</v>
      </c>
      <c r="K1078" s="28">
        <v>0</v>
      </c>
      <c r="L1078" s="27" t="s">
        <v>21</v>
      </c>
      <c r="M1078" s="27">
        <f>IF(tbl_subsample[[#This Row],[company_size]]="Small",1,IF(tbl_subsample[[#This Row],[company_size]]="Medium",2,3))</f>
        <v>2</v>
      </c>
      <c r="N1078" s="27" t="s">
        <v>242</v>
      </c>
      <c r="O1078" s="27" t="s">
        <v>278</v>
      </c>
      <c r="P1078" s="27" t="s">
        <v>290</v>
      </c>
    </row>
    <row r="1079" spans="1:16" ht="19.2" x14ac:dyDescent="0.45">
      <c r="A1079" s="31">
        <v>2022</v>
      </c>
      <c r="B1079" s="29" t="s">
        <v>213</v>
      </c>
      <c r="C1079" s="29">
        <v>3</v>
      </c>
      <c r="D1079" s="29" t="s">
        <v>218</v>
      </c>
      <c r="E1079" s="29" t="s">
        <v>23</v>
      </c>
      <c r="F1079" s="30">
        <v>123400</v>
      </c>
      <c r="G1079" s="31" t="s">
        <v>20</v>
      </c>
      <c r="H1079" s="30">
        <v>123400</v>
      </c>
      <c r="I1079" s="31" t="s">
        <v>21</v>
      </c>
      <c r="J1079" s="31" t="s">
        <v>243</v>
      </c>
      <c r="K1079" s="32">
        <v>0</v>
      </c>
      <c r="L1079" s="31" t="s">
        <v>21</v>
      </c>
      <c r="M1079" s="31">
        <f>IF(tbl_subsample[[#This Row],[company_size]]="Small",1,IF(tbl_subsample[[#This Row],[company_size]]="Medium",2,3))</f>
        <v>2</v>
      </c>
      <c r="N1079" s="31" t="s">
        <v>242</v>
      </c>
      <c r="O1079" s="31" t="s">
        <v>278</v>
      </c>
      <c r="P1079" s="31" t="s">
        <v>290</v>
      </c>
    </row>
    <row r="1080" spans="1:16" ht="19.2" x14ac:dyDescent="0.45">
      <c r="A1080" s="27">
        <v>2022</v>
      </c>
      <c r="B1080" s="25" t="s">
        <v>213</v>
      </c>
      <c r="C1080" s="25">
        <v>3</v>
      </c>
      <c r="D1080" s="25" t="s">
        <v>218</v>
      </c>
      <c r="E1080" s="25" t="s">
        <v>23</v>
      </c>
      <c r="F1080" s="26">
        <v>123400</v>
      </c>
      <c r="G1080" s="27" t="s">
        <v>20</v>
      </c>
      <c r="H1080" s="26">
        <v>123400</v>
      </c>
      <c r="I1080" s="27" t="s">
        <v>21</v>
      </c>
      <c r="J1080" s="27" t="s">
        <v>243</v>
      </c>
      <c r="K1080" s="28">
        <v>0</v>
      </c>
      <c r="L1080" s="27" t="s">
        <v>21</v>
      </c>
      <c r="M1080" s="27">
        <f>IF(tbl_subsample[[#This Row],[company_size]]="Small",1,IF(tbl_subsample[[#This Row],[company_size]]="Medium",2,3))</f>
        <v>2</v>
      </c>
      <c r="N1080" s="27" t="s">
        <v>242</v>
      </c>
      <c r="O1080" s="27" t="s">
        <v>278</v>
      </c>
      <c r="P1080" s="27" t="s">
        <v>290</v>
      </c>
    </row>
    <row r="1081" spans="1:16" ht="19.2" x14ac:dyDescent="0.45">
      <c r="A1081" s="31">
        <v>2022</v>
      </c>
      <c r="B1081" s="29" t="s">
        <v>213</v>
      </c>
      <c r="C1081" s="29">
        <v>3</v>
      </c>
      <c r="D1081" s="29" t="s">
        <v>218</v>
      </c>
      <c r="E1081" s="29" t="s">
        <v>168</v>
      </c>
      <c r="F1081" s="30">
        <v>123000</v>
      </c>
      <c r="G1081" s="31" t="s">
        <v>20</v>
      </c>
      <c r="H1081" s="30">
        <v>123000</v>
      </c>
      <c r="I1081" s="31" t="s">
        <v>21</v>
      </c>
      <c r="J1081" s="31" t="s">
        <v>243</v>
      </c>
      <c r="K1081" s="32">
        <v>0</v>
      </c>
      <c r="L1081" s="31" t="s">
        <v>21</v>
      </c>
      <c r="M1081" s="31">
        <f>IF(tbl_subsample[[#This Row],[company_size]]="Small",1,IF(tbl_subsample[[#This Row],[company_size]]="Medium",2,3))</f>
        <v>2</v>
      </c>
      <c r="N1081" s="31" t="s">
        <v>242</v>
      </c>
      <c r="O1081" s="31" t="s">
        <v>278</v>
      </c>
      <c r="P1081" s="31" t="s">
        <v>290</v>
      </c>
    </row>
    <row r="1082" spans="1:16" ht="19.2" x14ac:dyDescent="0.45">
      <c r="A1082" s="27">
        <v>2022</v>
      </c>
      <c r="B1082" s="25" t="s">
        <v>213</v>
      </c>
      <c r="C1082" s="25">
        <v>3</v>
      </c>
      <c r="D1082" s="25" t="s">
        <v>218</v>
      </c>
      <c r="E1082" s="25" t="s">
        <v>23</v>
      </c>
      <c r="F1082" s="26">
        <v>123000</v>
      </c>
      <c r="G1082" s="27" t="s">
        <v>20</v>
      </c>
      <c r="H1082" s="26">
        <v>123000</v>
      </c>
      <c r="I1082" s="27" t="s">
        <v>21</v>
      </c>
      <c r="J1082" s="27" t="s">
        <v>244</v>
      </c>
      <c r="K1082" s="28">
        <v>100</v>
      </c>
      <c r="L1082" s="27" t="s">
        <v>21</v>
      </c>
      <c r="M1082" s="27">
        <f>IF(tbl_subsample[[#This Row],[company_size]]="Small",1,IF(tbl_subsample[[#This Row],[company_size]]="Medium",2,3))</f>
        <v>2</v>
      </c>
      <c r="N1082" s="27" t="s">
        <v>242</v>
      </c>
      <c r="O1082" s="27" t="s">
        <v>278</v>
      </c>
      <c r="P1082" s="27" t="s">
        <v>290</v>
      </c>
    </row>
    <row r="1083" spans="1:16" ht="19.2" x14ac:dyDescent="0.45">
      <c r="A1083" s="31">
        <v>2022</v>
      </c>
      <c r="B1083" s="29" t="s">
        <v>213</v>
      </c>
      <c r="C1083" s="29">
        <v>3</v>
      </c>
      <c r="D1083" s="29" t="s">
        <v>218</v>
      </c>
      <c r="E1083" s="29" t="s">
        <v>23</v>
      </c>
      <c r="F1083" s="30">
        <v>123000</v>
      </c>
      <c r="G1083" s="31" t="s">
        <v>20</v>
      </c>
      <c r="H1083" s="30">
        <v>123000</v>
      </c>
      <c r="I1083" s="31" t="s">
        <v>21</v>
      </c>
      <c r="J1083" s="31" t="s">
        <v>244</v>
      </c>
      <c r="K1083" s="32">
        <v>100</v>
      </c>
      <c r="L1083" s="31" t="s">
        <v>21</v>
      </c>
      <c r="M1083" s="31">
        <f>IF(tbl_subsample[[#This Row],[company_size]]="Small",1,IF(tbl_subsample[[#This Row],[company_size]]="Medium",2,3))</f>
        <v>2</v>
      </c>
      <c r="N1083" s="31" t="s">
        <v>242</v>
      </c>
      <c r="O1083" s="31" t="s">
        <v>278</v>
      </c>
      <c r="P1083" s="31" t="s">
        <v>290</v>
      </c>
    </row>
    <row r="1084" spans="1:16" ht="19.2" x14ac:dyDescent="0.45">
      <c r="A1084" s="27">
        <v>2022</v>
      </c>
      <c r="B1084" s="25" t="s">
        <v>213</v>
      </c>
      <c r="C1084" s="25">
        <v>3</v>
      </c>
      <c r="D1084" s="25" t="s">
        <v>218</v>
      </c>
      <c r="E1084" s="25" t="s">
        <v>23</v>
      </c>
      <c r="F1084" s="26">
        <v>123000</v>
      </c>
      <c r="G1084" s="27" t="s">
        <v>20</v>
      </c>
      <c r="H1084" s="26">
        <v>123000</v>
      </c>
      <c r="I1084" s="27" t="s">
        <v>21</v>
      </c>
      <c r="J1084" s="27" t="s">
        <v>244</v>
      </c>
      <c r="K1084" s="28">
        <v>100</v>
      </c>
      <c r="L1084" s="27" t="s">
        <v>21</v>
      </c>
      <c r="M1084" s="27">
        <f>IF(tbl_subsample[[#This Row],[company_size]]="Small",1,IF(tbl_subsample[[#This Row],[company_size]]="Medium",2,3))</f>
        <v>2</v>
      </c>
      <c r="N1084" s="27" t="s">
        <v>242</v>
      </c>
      <c r="O1084" s="27" t="s">
        <v>278</v>
      </c>
      <c r="P1084" s="27" t="s">
        <v>290</v>
      </c>
    </row>
    <row r="1085" spans="1:16" ht="19.2" x14ac:dyDescent="0.45">
      <c r="A1085" s="31">
        <v>2022</v>
      </c>
      <c r="B1085" s="29" t="s">
        <v>213</v>
      </c>
      <c r="C1085" s="29">
        <v>3</v>
      </c>
      <c r="D1085" s="29" t="s">
        <v>218</v>
      </c>
      <c r="E1085" s="29" t="s">
        <v>37</v>
      </c>
      <c r="F1085" s="30">
        <v>122600</v>
      </c>
      <c r="G1085" s="31" t="s">
        <v>20</v>
      </c>
      <c r="H1085" s="30">
        <v>122600</v>
      </c>
      <c r="I1085" s="31" t="s">
        <v>21</v>
      </c>
      <c r="J1085" s="31" t="s">
        <v>243</v>
      </c>
      <c r="K1085" s="32">
        <v>0</v>
      </c>
      <c r="L1085" s="31" t="s">
        <v>21</v>
      </c>
      <c r="M1085" s="31">
        <f>IF(tbl_subsample[[#This Row],[company_size]]="Small",1,IF(tbl_subsample[[#This Row],[company_size]]="Medium",2,3))</f>
        <v>2</v>
      </c>
      <c r="N1085" s="31" t="s">
        <v>242</v>
      </c>
      <c r="O1085" s="31" t="s">
        <v>278</v>
      </c>
      <c r="P1085" s="31" t="s">
        <v>290</v>
      </c>
    </row>
    <row r="1086" spans="1:16" ht="19.2" x14ac:dyDescent="0.45">
      <c r="A1086" s="27">
        <v>2022</v>
      </c>
      <c r="B1086" s="25" t="s">
        <v>213</v>
      </c>
      <c r="C1086" s="25">
        <v>3</v>
      </c>
      <c r="D1086" s="25" t="s">
        <v>218</v>
      </c>
      <c r="E1086" s="25" t="s">
        <v>23</v>
      </c>
      <c r="F1086" s="26">
        <v>122600</v>
      </c>
      <c r="G1086" s="27" t="s">
        <v>20</v>
      </c>
      <c r="H1086" s="26">
        <v>122600</v>
      </c>
      <c r="I1086" s="27" t="s">
        <v>21</v>
      </c>
      <c r="J1086" s="27" t="s">
        <v>243</v>
      </c>
      <c r="K1086" s="28">
        <v>0</v>
      </c>
      <c r="L1086" s="27" t="s">
        <v>21</v>
      </c>
      <c r="M1086" s="27">
        <f>IF(tbl_subsample[[#This Row],[company_size]]="Small",1,IF(tbl_subsample[[#This Row],[company_size]]="Medium",2,3))</f>
        <v>2</v>
      </c>
      <c r="N1086" s="27" t="s">
        <v>242</v>
      </c>
      <c r="O1086" s="27" t="s">
        <v>278</v>
      </c>
      <c r="P1086" s="27" t="s">
        <v>290</v>
      </c>
    </row>
    <row r="1087" spans="1:16" ht="19.2" x14ac:dyDescent="0.45">
      <c r="A1087" s="31">
        <v>2022</v>
      </c>
      <c r="B1087" s="29" t="s">
        <v>214</v>
      </c>
      <c r="C1087" s="29">
        <v>2</v>
      </c>
      <c r="D1087" s="29" t="s">
        <v>218</v>
      </c>
      <c r="E1087" s="29" t="s">
        <v>32</v>
      </c>
      <c r="F1087" s="30">
        <v>122500</v>
      </c>
      <c r="G1087" s="31" t="s">
        <v>20</v>
      </c>
      <c r="H1087" s="30">
        <v>122500</v>
      </c>
      <c r="I1087" s="31" t="s">
        <v>21</v>
      </c>
      <c r="J1087" s="31" t="s">
        <v>244</v>
      </c>
      <c r="K1087" s="32">
        <v>100</v>
      </c>
      <c r="L1087" s="31" t="s">
        <v>21</v>
      </c>
      <c r="M1087" s="31">
        <f>IF(tbl_subsample[[#This Row],[company_size]]="Small",1,IF(tbl_subsample[[#This Row],[company_size]]="Medium",2,3))</f>
        <v>2</v>
      </c>
      <c r="N1087" s="31" t="s">
        <v>242</v>
      </c>
      <c r="O1087" s="31" t="s">
        <v>278</v>
      </c>
      <c r="P1087" s="31" t="s">
        <v>290</v>
      </c>
    </row>
    <row r="1088" spans="1:16" ht="19.2" x14ac:dyDescent="0.45">
      <c r="A1088" s="27">
        <v>2022</v>
      </c>
      <c r="B1088" s="25" t="s">
        <v>213</v>
      </c>
      <c r="C1088" s="25">
        <v>3</v>
      </c>
      <c r="D1088" s="25" t="s">
        <v>218</v>
      </c>
      <c r="E1088" s="25" t="s">
        <v>23</v>
      </c>
      <c r="F1088" s="26">
        <v>122500</v>
      </c>
      <c r="G1088" s="27" t="s">
        <v>20</v>
      </c>
      <c r="H1088" s="26">
        <v>122500</v>
      </c>
      <c r="I1088" s="27" t="s">
        <v>21</v>
      </c>
      <c r="J1088" s="27" t="s">
        <v>243</v>
      </c>
      <c r="K1088" s="28">
        <v>0</v>
      </c>
      <c r="L1088" s="27" t="s">
        <v>21</v>
      </c>
      <c r="M1088" s="27">
        <f>IF(tbl_subsample[[#This Row],[company_size]]="Small",1,IF(tbl_subsample[[#This Row],[company_size]]="Medium",2,3))</f>
        <v>2</v>
      </c>
      <c r="N1088" s="27" t="s">
        <v>242</v>
      </c>
      <c r="O1088" s="27" t="s">
        <v>278</v>
      </c>
      <c r="P1088" s="27" t="s">
        <v>290</v>
      </c>
    </row>
    <row r="1089" spans="1:16" ht="19.2" x14ac:dyDescent="0.45">
      <c r="A1089" s="31">
        <v>2022</v>
      </c>
      <c r="B1089" s="29" t="s">
        <v>213</v>
      </c>
      <c r="C1089" s="29">
        <v>3</v>
      </c>
      <c r="D1089" s="29" t="s">
        <v>218</v>
      </c>
      <c r="E1089" s="29" t="s">
        <v>32</v>
      </c>
      <c r="F1089" s="30">
        <v>122500</v>
      </c>
      <c r="G1089" s="31" t="s">
        <v>20</v>
      </c>
      <c r="H1089" s="30">
        <v>122500</v>
      </c>
      <c r="I1089" s="31" t="s">
        <v>21</v>
      </c>
      <c r="J1089" s="31" t="s">
        <v>244</v>
      </c>
      <c r="K1089" s="32">
        <v>100</v>
      </c>
      <c r="L1089" s="31" t="s">
        <v>21</v>
      </c>
      <c r="M1089" s="31">
        <f>IF(tbl_subsample[[#This Row],[company_size]]="Small",1,IF(tbl_subsample[[#This Row],[company_size]]="Medium",2,3))</f>
        <v>2</v>
      </c>
      <c r="N1089" s="31" t="s">
        <v>242</v>
      </c>
      <c r="O1089" s="31" t="s">
        <v>278</v>
      </c>
      <c r="P1089" s="31" t="s">
        <v>290</v>
      </c>
    </row>
    <row r="1090" spans="1:16" ht="19.2" x14ac:dyDescent="0.45">
      <c r="A1090" s="27">
        <v>2022</v>
      </c>
      <c r="B1090" s="25" t="s">
        <v>213</v>
      </c>
      <c r="C1090" s="25">
        <v>3</v>
      </c>
      <c r="D1090" s="25" t="s">
        <v>218</v>
      </c>
      <c r="E1090" s="25" t="s">
        <v>104</v>
      </c>
      <c r="F1090" s="26">
        <v>122000</v>
      </c>
      <c r="G1090" s="27" t="s">
        <v>20</v>
      </c>
      <c r="H1090" s="26">
        <v>122000</v>
      </c>
      <c r="I1090" s="27" t="s">
        <v>21</v>
      </c>
      <c r="J1090" s="27" t="s">
        <v>243</v>
      </c>
      <c r="K1090" s="28">
        <v>0</v>
      </c>
      <c r="L1090" s="27" t="s">
        <v>21</v>
      </c>
      <c r="M1090" s="27">
        <f>IF(tbl_subsample[[#This Row],[company_size]]="Small",1,IF(tbl_subsample[[#This Row],[company_size]]="Medium",2,3))</f>
        <v>2</v>
      </c>
      <c r="N1090" s="27" t="s">
        <v>242</v>
      </c>
      <c r="O1090" s="27" t="s">
        <v>278</v>
      </c>
      <c r="P1090" s="27" t="s">
        <v>290</v>
      </c>
    </row>
    <row r="1091" spans="1:16" ht="19.2" x14ac:dyDescent="0.45">
      <c r="A1091" s="31">
        <v>2022</v>
      </c>
      <c r="B1091" s="29" t="s">
        <v>213</v>
      </c>
      <c r="C1091" s="29">
        <v>3</v>
      </c>
      <c r="D1091" s="29" t="s">
        <v>218</v>
      </c>
      <c r="E1091" s="29" t="s">
        <v>104</v>
      </c>
      <c r="F1091" s="30">
        <v>122000</v>
      </c>
      <c r="G1091" s="31" t="s">
        <v>20</v>
      </c>
      <c r="H1091" s="30">
        <v>122000</v>
      </c>
      <c r="I1091" s="31" t="s">
        <v>21</v>
      </c>
      <c r="J1091" s="31" t="s">
        <v>243</v>
      </c>
      <c r="K1091" s="32">
        <v>0</v>
      </c>
      <c r="L1091" s="31" t="s">
        <v>21</v>
      </c>
      <c r="M1091" s="31">
        <f>IF(tbl_subsample[[#This Row],[company_size]]="Small",1,IF(tbl_subsample[[#This Row],[company_size]]="Medium",2,3))</f>
        <v>2</v>
      </c>
      <c r="N1091" s="31" t="s">
        <v>242</v>
      </c>
      <c r="O1091" s="31" t="s">
        <v>278</v>
      </c>
      <c r="P1091" s="31" t="s">
        <v>290</v>
      </c>
    </row>
    <row r="1092" spans="1:16" ht="19.2" x14ac:dyDescent="0.45">
      <c r="A1092" s="27">
        <v>2022</v>
      </c>
      <c r="B1092" s="25" t="s">
        <v>213</v>
      </c>
      <c r="C1092" s="25">
        <v>3</v>
      </c>
      <c r="D1092" s="25" t="s">
        <v>218</v>
      </c>
      <c r="E1092" s="25" t="s">
        <v>27</v>
      </c>
      <c r="F1092" s="26">
        <v>120600</v>
      </c>
      <c r="G1092" s="27" t="s">
        <v>20</v>
      </c>
      <c r="H1092" s="26">
        <v>120600</v>
      </c>
      <c r="I1092" s="27" t="s">
        <v>21</v>
      </c>
      <c r="J1092" s="27" t="s">
        <v>244</v>
      </c>
      <c r="K1092" s="28">
        <v>100</v>
      </c>
      <c r="L1092" s="27" t="s">
        <v>21</v>
      </c>
      <c r="M1092" s="27">
        <f>IF(tbl_subsample[[#This Row],[company_size]]="Small",1,IF(tbl_subsample[[#This Row],[company_size]]="Medium",2,3))</f>
        <v>2</v>
      </c>
      <c r="N1092" s="27" t="s">
        <v>242</v>
      </c>
      <c r="O1092" s="27" t="s">
        <v>278</v>
      </c>
      <c r="P1092" s="27" t="s">
        <v>290</v>
      </c>
    </row>
    <row r="1093" spans="1:16" ht="19.2" x14ac:dyDescent="0.45">
      <c r="A1093" s="31">
        <v>2022</v>
      </c>
      <c r="B1093" s="29" t="s">
        <v>213</v>
      </c>
      <c r="C1093" s="29">
        <v>3</v>
      </c>
      <c r="D1093" s="29" t="s">
        <v>218</v>
      </c>
      <c r="E1093" s="29" t="s">
        <v>23</v>
      </c>
      <c r="F1093" s="30">
        <v>120160</v>
      </c>
      <c r="G1093" s="31" t="s">
        <v>20</v>
      </c>
      <c r="H1093" s="30">
        <v>120160</v>
      </c>
      <c r="I1093" s="31" t="s">
        <v>21</v>
      </c>
      <c r="J1093" s="31" t="s">
        <v>244</v>
      </c>
      <c r="K1093" s="32">
        <v>100</v>
      </c>
      <c r="L1093" s="31" t="s">
        <v>21</v>
      </c>
      <c r="M1093" s="31">
        <f>IF(tbl_subsample[[#This Row],[company_size]]="Small",1,IF(tbl_subsample[[#This Row],[company_size]]="Medium",2,3))</f>
        <v>2</v>
      </c>
      <c r="N1093" s="31" t="s">
        <v>242</v>
      </c>
      <c r="O1093" s="31" t="s">
        <v>278</v>
      </c>
      <c r="P1093" s="31" t="s">
        <v>290</v>
      </c>
    </row>
    <row r="1094" spans="1:16" ht="19.2" x14ac:dyDescent="0.45">
      <c r="A1094" s="27">
        <v>2022</v>
      </c>
      <c r="B1094" s="25" t="s">
        <v>213</v>
      </c>
      <c r="C1094" s="25">
        <v>3</v>
      </c>
      <c r="D1094" s="25" t="s">
        <v>218</v>
      </c>
      <c r="E1094" s="25" t="s">
        <v>37</v>
      </c>
      <c r="F1094" s="26">
        <v>120000</v>
      </c>
      <c r="G1094" s="27" t="s">
        <v>20</v>
      </c>
      <c r="H1094" s="26">
        <v>120000</v>
      </c>
      <c r="I1094" s="27" t="s">
        <v>21</v>
      </c>
      <c r="J1094" s="27" t="s">
        <v>243</v>
      </c>
      <c r="K1094" s="28">
        <v>0</v>
      </c>
      <c r="L1094" s="27" t="s">
        <v>21</v>
      </c>
      <c r="M1094" s="27">
        <f>IF(tbl_subsample[[#This Row],[company_size]]="Small",1,IF(tbl_subsample[[#This Row],[company_size]]="Medium",2,3))</f>
        <v>2</v>
      </c>
      <c r="N1094" s="27" t="s">
        <v>242</v>
      </c>
      <c r="O1094" s="27" t="s">
        <v>278</v>
      </c>
      <c r="P1094" s="27" t="s">
        <v>290</v>
      </c>
    </row>
    <row r="1095" spans="1:16" ht="19.2" x14ac:dyDescent="0.45">
      <c r="A1095" s="31">
        <v>2022</v>
      </c>
      <c r="B1095" s="29" t="s">
        <v>214</v>
      </c>
      <c r="C1095" s="29">
        <v>2</v>
      </c>
      <c r="D1095" s="29" t="s">
        <v>218</v>
      </c>
      <c r="E1095" s="29" t="s">
        <v>37</v>
      </c>
      <c r="F1095" s="30">
        <v>120000</v>
      </c>
      <c r="G1095" s="31" t="s">
        <v>20</v>
      </c>
      <c r="H1095" s="30">
        <v>120000</v>
      </c>
      <c r="I1095" s="31" t="s">
        <v>21</v>
      </c>
      <c r="J1095" s="31" t="s">
        <v>243</v>
      </c>
      <c r="K1095" s="32">
        <v>0</v>
      </c>
      <c r="L1095" s="31" t="s">
        <v>21</v>
      </c>
      <c r="M1095" s="31">
        <f>IF(tbl_subsample[[#This Row],[company_size]]="Small",1,IF(tbl_subsample[[#This Row],[company_size]]="Medium",2,3))</f>
        <v>2</v>
      </c>
      <c r="N1095" s="31" t="s">
        <v>242</v>
      </c>
      <c r="O1095" s="31" t="s">
        <v>278</v>
      </c>
      <c r="P1095" s="31" t="s">
        <v>290</v>
      </c>
    </row>
    <row r="1096" spans="1:16" ht="19.2" x14ac:dyDescent="0.45">
      <c r="A1096" s="27">
        <v>2022</v>
      </c>
      <c r="B1096" s="25" t="s">
        <v>213</v>
      </c>
      <c r="C1096" s="25">
        <v>3</v>
      </c>
      <c r="D1096" s="25" t="s">
        <v>218</v>
      </c>
      <c r="E1096" s="25" t="s">
        <v>23</v>
      </c>
      <c r="F1096" s="26">
        <v>120000</v>
      </c>
      <c r="G1096" s="27" t="s">
        <v>20</v>
      </c>
      <c r="H1096" s="26">
        <v>120000</v>
      </c>
      <c r="I1096" s="27" t="s">
        <v>21</v>
      </c>
      <c r="J1096" s="27" t="s">
        <v>243</v>
      </c>
      <c r="K1096" s="28">
        <v>0</v>
      </c>
      <c r="L1096" s="27" t="s">
        <v>21</v>
      </c>
      <c r="M1096" s="27">
        <f>IF(tbl_subsample[[#This Row],[company_size]]="Small",1,IF(tbl_subsample[[#This Row],[company_size]]="Medium",2,3))</f>
        <v>2</v>
      </c>
      <c r="N1096" s="27" t="s">
        <v>242</v>
      </c>
      <c r="O1096" s="27" t="s">
        <v>278</v>
      </c>
      <c r="P1096" s="27" t="s">
        <v>290</v>
      </c>
    </row>
    <row r="1097" spans="1:16" ht="19.2" x14ac:dyDescent="0.45">
      <c r="A1097" s="31">
        <v>2022</v>
      </c>
      <c r="B1097" s="29" t="s">
        <v>213</v>
      </c>
      <c r="C1097" s="29">
        <v>3</v>
      </c>
      <c r="D1097" s="29" t="s">
        <v>218</v>
      </c>
      <c r="E1097" s="29" t="s">
        <v>69</v>
      </c>
      <c r="F1097" s="30">
        <v>120000</v>
      </c>
      <c r="G1097" s="31" t="s">
        <v>20</v>
      </c>
      <c r="H1097" s="30">
        <v>120000</v>
      </c>
      <c r="I1097" s="31" t="s">
        <v>21</v>
      </c>
      <c r="J1097" s="31" t="s">
        <v>243</v>
      </c>
      <c r="K1097" s="32">
        <v>0</v>
      </c>
      <c r="L1097" s="31" t="s">
        <v>21</v>
      </c>
      <c r="M1097" s="31">
        <f>IF(tbl_subsample[[#This Row],[company_size]]="Small",1,IF(tbl_subsample[[#This Row],[company_size]]="Medium",2,3))</f>
        <v>2</v>
      </c>
      <c r="N1097" s="31" t="s">
        <v>242</v>
      </c>
      <c r="O1097" s="31" t="s">
        <v>278</v>
      </c>
      <c r="P1097" s="31" t="s">
        <v>290</v>
      </c>
    </row>
    <row r="1098" spans="1:16" ht="19.2" x14ac:dyDescent="0.45">
      <c r="A1098" s="27">
        <v>2022</v>
      </c>
      <c r="B1098" s="25" t="s">
        <v>213</v>
      </c>
      <c r="C1098" s="25">
        <v>3</v>
      </c>
      <c r="D1098" s="25" t="s">
        <v>218</v>
      </c>
      <c r="E1098" s="25" t="s">
        <v>37</v>
      </c>
      <c r="F1098" s="26">
        <v>120000</v>
      </c>
      <c r="G1098" s="27" t="s">
        <v>20</v>
      </c>
      <c r="H1098" s="26">
        <v>120000</v>
      </c>
      <c r="I1098" s="27" t="s">
        <v>21</v>
      </c>
      <c r="J1098" s="27" t="s">
        <v>243</v>
      </c>
      <c r="K1098" s="28">
        <v>0</v>
      </c>
      <c r="L1098" s="27" t="s">
        <v>21</v>
      </c>
      <c r="M1098" s="27">
        <f>IF(tbl_subsample[[#This Row],[company_size]]="Small",1,IF(tbl_subsample[[#This Row],[company_size]]="Medium",2,3))</f>
        <v>2</v>
      </c>
      <c r="N1098" s="27" t="s">
        <v>242</v>
      </c>
      <c r="O1098" s="27" t="s">
        <v>278</v>
      </c>
      <c r="P1098" s="27" t="s">
        <v>290</v>
      </c>
    </row>
    <row r="1099" spans="1:16" ht="19.2" x14ac:dyDescent="0.45">
      <c r="A1099" s="31">
        <v>2022</v>
      </c>
      <c r="B1099" s="29" t="s">
        <v>213</v>
      </c>
      <c r="C1099" s="29">
        <v>3</v>
      </c>
      <c r="D1099" s="29" t="s">
        <v>218</v>
      </c>
      <c r="E1099" s="29" t="s">
        <v>37</v>
      </c>
      <c r="F1099" s="30">
        <v>120000</v>
      </c>
      <c r="G1099" s="31" t="s">
        <v>20</v>
      </c>
      <c r="H1099" s="30">
        <v>120000</v>
      </c>
      <c r="I1099" s="31" t="s">
        <v>21</v>
      </c>
      <c r="J1099" s="31" t="s">
        <v>243</v>
      </c>
      <c r="K1099" s="32">
        <v>0</v>
      </c>
      <c r="L1099" s="31" t="s">
        <v>21</v>
      </c>
      <c r="M1099" s="31">
        <f>IF(tbl_subsample[[#This Row],[company_size]]="Small",1,IF(tbl_subsample[[#This Row],[company_size]]="Medium",2,3))</f>
        <v>2</v>
      </c>
      <c r="N1099" s="31" t="s">
        <v>242</v>
      </c>
      <c r="O1099" s="31" t="s">
        <v>278</v>
      </c>
      <c r="P1099" s="31" t="s">
        <v>290</v>
      </c>
    </row>
    <row r="1100" spans="1:16" ht="19.2" x14ac:dyDescent="0.45">
      <c r="A1100" s="27">
        <v>2022</v>
      </c>
      <c r="B1100" s="25" t="s">
        <v>213</v>
      </c>
      <c r="C1100" s="25">
        <v>3</v>
      </c>
      <c r="D1100" s="25" t="s">
        <v>218</v>
      </c>
      <c r="E1100" s="25" t="s">
        <v>27</v>
      </c>
      <c r="F1100" s="26">
        <v>120000</v>
      </c>
      <c r="G1100" s="27" t="s">
        <v>20</v>
      </c>
      <c r="H1100" s="26">
        <v>120000</v>
      </c>
      <c r="I1100" s="27" t="s">
        <v>21</v>
      </c>
      <c r="J1100" s="27" t="s">
        <v>243</v>
      </c>
      <c r="K1100" s="28">
        <v>0</v>
      </c>
      <c r="L1100" s="27" t="s">
        <v>21</v>
      </c>
      <c r="M1100" s="27">
        <f>IF(tbl_subsample[[#This Row],[company_size]]="Small",1,IF(tbl_subsample[[#This Row],[company_size]]="Medium",2,3))</f>
        <v>2</v>
      </c>
      <c r="N1100" s="27" t="s">
        <v>242</v>
      </c>
      <c r="O1100" s="27" t="s">
        <v>278</v>
      </c>
      <c r="P1100" s="27" t="s">
        <v>290</v>
      </c>
    </row>
    <row r="1101" spans="1:16" ht="19.2" x14ac:dyDescent="0.45">
      <c r="A1101" s="31">
        <v>2022</v>
      </c>
      <c r="B1101" s="29" t="s">
        <v>214</v>
      </c>
      <c r="C1101" s="29">
        <v>2</v>
      </c>
      <c r="D1101" s="29" t="s">
        <v>218</v>
      </c>
      <c r="E1101" s="29" t="s">
        <v>37</v>
      </c>
      <c r="F1101" s="30">
        <v>120000</v>
      </c>
      <c r="G1101" s="31" t="s">
        <v>20</v>
      </c>
      <c r="H1101" s="30">
        <v>120000</v>
      </c>
      <c r="I1101" s="31" t="s">
        <v>21</v>
      </c>
      <c r="J1101" s="31" t="s">
        <v>244</v>
      </c>
      <c r="K1101" s="32">
        <v>100</v>
      </c>
      <c r="L1101" s="31" t="s">
        <v>21</v>
      </c>
      <c r="M1101" s="31">
        <f>IF(tbl_subsample[[#This Row],[company_size]]="Small",1,IF(tbl_subsample[[#This Row],[company_size]]="Medium",2,3))</f>
        <v>2</v>
      </c>
      <c r="N1101" s="31" t="s">
        <v>242</v>
      </c>
      <c r="O1101" s="31" t="s">
        <v>278</v>
      </c>
      <c r="P1101" s="31" t="s">
        <v>290</v>
      </c>
    </row>
    <row r="1102" spans="1:16" ht="19.2" x14ac:dyDescent="0.45">
      <c r="A1102" s="27">
        <v>2022</v>
      </c>
      <c r="B1102" s="25" t="s">
        <v>213</v>
      </c>
      <c r="C1102" s="25">
        <v>3</v>
      </c>
      <c r="D1102" s="25" t="s">
        <v>218</v>
      </c>
      <c r="E1102" s="25" t="s">
        <v>37</v>
      </c>
      <c r="F1102" s="26">
        <v>120000</v>
      </c>
      <c r="G1102" s="27" t="s">
        <v>20</v>
      </c>
      <c r="H1102" s="26">
        <v>120000</v>
      </c>
      <c r="I1102" s="27" t="s">
        <v>21</v>
      </c>
      <c r="J1102" s="27" t="s">
        <v>243</v>
      </c>
      <c r="K1102" s="28">
        <v>0</v>
      </c>
      <c r="L1102" s="27" t="s">
        <v>21</v>
      </c>
      <c r="M1102" s="27">
        <f>IF(tbl_subsample[[#This Row],[company_size]]="Small",1,IF(tbl_subsample[[#This Row],[company_size]]="Medium",2,3))</f>
        <v>2</v>
      </c>
      <c r="N1102" s="27" t="s">
        <v>242</v>
      </c>
      <c r="O1102" s="27" t="s">
        <v>278</v>
      </c>
      <c r="P1102" s="27" t="s">
        <v>290</v>
      </c>
    </row>
    <row r="1103" spans="1:16" ht="19.2" x14ac:dyDescent="0.45">
      <c r="A1103" s="31">
        <v>2022</v>
      </c>
      <c r="B1103" s="29" t="s">
        <v>213</v>
      </c>
      <c r="C1103" s="29">
        <v>3</v>
      </c>
      <c r="D1103" s="29" t="s">
        <v>218</v>
      </c>
      <c r="E1103" s="29" t="s">
        <v>37</v>
      </c>
      <c r="F1103" s="30">
        <v>120000</v>
      </c>
      <c r="G1103" s="31" t="s">
        <v>20</v>
      </c>
      <c r="H1103" s="30">
        <v>120000</v>
      </c>
      <c r="I1103" s="31" t="s">
        <v>21</v>
      </c>
      <c r="J1103" s="31" t="s">
        <v>243</v>
      </c>
      <c r="K1103" s="32">
        <v>0</v>
      </c>
      <c r="L1103" s="31" t="s">
        <v>21</v>
      </c>
      <c r="M1103" s="31">
        <f>IF(tbl_subsample[[#This Row],[company_size]]="Small",1,IF(tbl_subsample[[#This Row],[company_size]]="Medium",2,3))</f>
        <v>2</v>
      </c>
      <c r="N1103" s="31" t="s">
        <v>242</v>
      </c>
      <c r="O1103" s="31" t="s">
        <v>278</v>
      </c>
      <c r="P1103" s="31" t="s">
        <v>290</v>
      </c>
    </row>
    <row r="1104" spans="1:16" ht="19.2" x14ac:dyDescent="0.45">
      <c r="A1104" s="27">
        <v>2022</v>
      </c>
      <c r="B1104" s="25" t="s">
        <v>213</v>
      </c>
      <c r="C1104" s="25">
        <v>3</v>
      </c>
      <c r="D1104" s="25" t="s">
        <v>218</v>
      </c>
      <c r="E1104" s="25" t="s">
        <v>37</v>
      </c>
      <c r="F1104" s="26">
        <v>120000</v>
      </c>
      <c r="G1104" s="27" t="s">
        <v>20</v>
      </c>
      <c r="H1104" s="26">
        <v>120000</v>
      </c>
      <c r="I1104" s="27" t="s">
        <v>21</v>
      </c>
      <c r="J1104" s="27" t="s">
        <v>244</v>
      </c>
      <c r="K1104" s="28">
        <v>100</v>
      </c>
      <c r="L1104" s="27" t="s">
        <v>21</v>
      </c>
      <c r="M1104" s="27">
        <f>IF(tbl_subsample[[#This Row],[company_size]]="Small",1,IF(tbl_subsample[[#This Row],[company_size]]="Medium",2,3))</f>
        <v>2</v>
      </c>
      <c r="N1104" s="27" t="s">
        <v>242</v>
      </c>
      <c r="O1104" s="27" t="s">
        <v>278</v>
      </c>
      <c r="P1104" s="27" t="s">
        <v>290</v>
      </c>
    </row>
    <row r="1105" spans="1:16" ht="19.2" x14ac:dyDescent="0.45">
      <c r="A1105" s="31">
        <v>2022</v>
      </c>
      <c r="B1105" s="29" t="s">
        <v>213</v>
      </c>
      <c r="C1105" s="29">
        <v>3</v>
      </c>
      <c r="D1105" s="29" t="s">
        <v>218</v>
      </c>
      <c r="E1105" s="29" t="s">
        <v>232</v>
      </c>
      <c r="F1105" s="30">
        <v>120000</v>
      </c>
      <c r="G1105" s="31" t="s">
        <v>20</v>
      </c>
      <c r="H1105" s="30">
        <v>120000</v>
      </c>
      <c r="I1105" s="31" t="s">
        <v>21</v>
      </c>
      <c r="J1105" s="31" t="s">
        <v>244</v>
      </c>
      <c r="K1105" s="32">
        <v>100</v>
      </c>
      <c r="L1105" s="31" t="s">
        <v>21</v>
      </c>
      <c r="M1105" s="31">
        <f>IF(tbl_subsample[[#This Row],[company_size]]="Small",1,IF(tbl_subsample[[#This Row],[company_size]]="Medium",2,3))</f>
        <v>2</v>
      </c>
      <c r="N1105" s="31" t="s">
        <v>242</v>
      </c>
      <c r="O1105" s="31" t="s">
        <v>278</v>
      </c>
      <c r="P1105" s="31" t="s">
        <v>290</v>
      </c>
    </row>
    <row r="1106" spans="1:16" ht="19.2" x14ac:dyDescent="0.45">
      <c r="A1106" s="27">
        <v>2022</v>
      </c>
      <c r="B1106" s="25" t="s">
        <v>213</v>
      </c>
      <c r="C1106" s="25">
        <v>3</v>
      </c>
      <c r="D1106" s="25" t="s">
        <v>218</v>
      </c>
      <c r="E1106" s="25" t="s">
        <v>37</v>
      </c>
      <c r="F1106" s="26">
        <v>120000</v>
      </c>
      <c r="G1106" s="27" t="s">
        <v>20</v>
      </c>
      <c r="H1106" s="26">
        <v>120000</v>
      </c>
      <c r="I1106" s="27" t="s">
        <v>21</v>
      </c>
      <c r="J1106" s="27" t="s">
        <v>243</v>
      </c>
      <c r="K1106" s="28">
        <v>0</v>
      </c>
      <c r="L1106" s="27" t="s">
        <v>21</v>
      </c>
      <c r="M1106" s="27">
        <f>IF(tbl_subsample[[#This Row],[company_size]]="Small",1,IF(tbl_subsample[[#This Row],[company_size]]="Medium",2,3))</f>
        <v>2</v>
      </c>
      <c r="N1106" s="27" t="s">
        <v>242</v>
      </c>
      <c r="O1106" s="27" t="s">
        <v>278</v>
      </c>
      <c r="P1106" s="27" t="s">
        <v>290</v>
      </c>
    </row>
    <row r="1107" spans="1:16" ht="19.2" x14ac:dyDescent="0.45">
      <c r="A1107" s="31">
        <v>2022</v>
      </c>
      <c r="B1107" s="29" t="s">
        <v>213</v>
      </c>
      <c r="C1107" s="29">
        <v>3</v>
      </c>
      <c r="D1107" s="29" t="s">
        <v>218</v>
      </c>
      <c r="E1107" s="29" t="s">
        <v>35</v>
      </c>
      <c r="F1107" s="30">
        <v>120000</v>
      </c>
      <c r="G1107" s="31" t="s">
        <v>20</v>
      </c>
      <c r="H1107" s="30">
        <v>120000</v>
      </c>
      <c r="I1107" s="31" t="s">
        <v>21</v>
      </c>
      <c r="J1107" s="31" t="s">
        <v>243</v>
      </c>
      <c r="K1107" s="32">
        <v>0</v>
      </c>
      <c r="L1107" s="31" t="s">
        <v>21</v>
      </c>
      <c r="M1107" s="31">
        <f>IF(tbl_subsample[[#This Row],[company_size]]="Small",1,IF(tbl_subsample[[#This Row],[company_size]]="Medium",2,3))</f>
        <v>2</v>
      </c>
      <c r="N1107" s="31" t="s">
        <v>242</v>
      </c>
      <c r="O1107" s="31" t="s">
        <v>278</v>
      </c>
      <c r="P1107" s="31" t="s">
        <v>290</v>
      </c>
    </row>
    <row r="1108" spans="1:16" ht="19.2" x14ac:dyDescent="0.45">
      <c r="A1108" s="27">
        <v>2022</v>
      </c>
      <c r="B1108" s="25" t="s">
        <v>213</v>
      </c>
      <c r="C1108" s="25">
        <v>3</v>
      </c>
      <c r="D1108" s="25" t="s">
        <v>218</v>
      </c>
      <c r="E1108" s="25" t="s">
        <v>27</v>
      </c>
      <c r="F1108" s="26">
        <v>120000</v>
      </c>
      <c r="G1108" s="27" t="s">
        <v>20</v>
      </c>
      <c r="H1108" s="26">
        <v>120000</v>
      </c>
      <c r="I1108" s="27" t="s">
        <v>21</v>
      </c>
      <c r="J1108" s="27" t="s">
        <v>243</v>
      </c>
      <c r="K1108" s="28">
        <v>0</v>
      </c>
      <c r="L1108" s="27" t="s">
        <v>21</v>
      </c>
      <c r="M1108" s="27">
        <f>IF(tbl_subsample[[#This Row],[company_size]]="Small",1,IF(tbl_subsample[[#This Row],[company_size]]="Medium",2,3))</f>
        <v>2</v>
      </c>
      <c r="N1108" s="27" t="s">
        <v>242</v>
      </c>
      <c r="O1108" s="27" t="s">
        <v>278</v>
      </c>
      <c r="P1108" s="27" t="s">
        <v>290</v>
      </c>
    </row>
    <row r="1109" spans="1:16" ht="19.2" x14ac:dyDescent="0.45">
      <c r="A1109" s="31">
        <v>2022</v>
      </c>
      <c r="B1109" s="29" t="s">
        <v>214</v>
      </c>
      <c r="C1109" s="29">
        <v>2</v>
      </c>
      <c r="D1109" s="29" t="s">
        <v>218</v>
      </c>
      <c r="E1109" s="29" t="s">
        <v>23</v>
      </c>
      <c r="F1109" s="30">
        <v>120000</v>
      </c>
      <c r="G1109" s="31" t="s">
        <v>20</v>
      </c>
      <c r="H1109" s="30">
        <v>120000</v>
      </c>
      <c r="I1109" s="31" t="s">
        <v>21</v>
      </c>
      <c r="J1109" s="31" t="s">
        <v>243</v>
      </c>
      <c r="K1109" s="32">
        <v>0</v>
      </c>
      <c r="L1109" s="31" t="s">
        <v>21</v>
      </c>
      <c r="M1109" s="31">
        <f>IF(tbl_subsample[[#This Row],[company_size]]="Small",1,IF(tbl_subsample[[#This Row],[company_size]]="Medium",2,3))</f>
        <v>2</v>
      </c>
      <c r="N1109" s="31" t="s">
        <v>242</v>
      </c>
      <c r="O1109" s="31" t="s">
        <v>278</v>
      </c>
      <c r="P1109" s="31" t="s">
        <v>290</v>
      </c>
    </row>
    <row r="1110" spans="1:16" ht="19.2" x14ac:dyDescent="0.45">
      <c r="A1110" s="27">
        <v>2022</v>
      </c>
      <c r="B1110" s="25" t="s">
        <v>214</v>
      </c>
      <c r="C1110" s="25">
        <v>2</v>
      </c>
      <c r="D1110" s="25" t="s">
        <v>218</v>
      </c>
      <c r="E1110" s="25" t="s">
        <v>23</v>
      </c>
      <c r="F1110" s="26">
        <v>120000</v>
      </c>
      <c r="G1110" s="27" t="s">
        <v>20</v>
      </c>
      <c r="H1110" s="26">
        <v>120000</v>
      </c>
      <c r="I1110" s="27" t="s">
        <v>21</v>
      </c>
      <c r="J1110" s="27" t="s">
        <v>244</v>
      </c>
      <c r="K1110" s="28">
        <v>100</v>
      </c>
      <c r="L1110" s="27" t="s">
        <v>21</v>
      </c>
      <c r="M1110" s="27">
        <f>IF(tbl_subsample[[#This Row],[company_size]]="Small",1,IF(tbl_subsample[[#This Row],[company_size]]="Medium",2,3))</f>
        <v>2</v>
      </c>
      <c r="N1110" s="27" t="s">
        <v>242</v>
      </c>
      <c r="O1110" s="27" t="s">
        <v>278</v>
      </c>
      <c r="P1110" s="27" t="s">
        <v>290</v>
      </c>
    </row>
    <row r="1111" spans="1:16" ht="19.2" x14ac:dyDescent="0.45">
      <c r="A1111" s="31">
        <v>2022</v>
      </c>
      <c r="B1111" s="29" t="s">
        <v>213</v>
      </c>
      <c r="C1111" s="29">
        <v>3</v>
      </c>
      <c r="D1111" s="29" t="s">
        <v>218</v>
      </c>
      <c r="E1111" s="29" t="s">
        <v>37</v>
      </c>
      <c r="F1111" s="30">
        <v>120000</v>
      </c>
      <c r="G1111" s="31" t="s">
        <v>20</v>
      </c>
      <c r="H1111" s="30">
        <v>120000</v>
      </c>
      <c r="I1111" s="31" t="s">
        <v>21</v>
      </c>
      <c r="J1111" s="31" t="s">
        <v>243</v>
      </c>
      <c r="K1111" s="32">
        <v>0</v>
      </c>
      <c r="L1111" s="31" t="s">
        <v>21</v>
      </c>
      <c r="M1111" s="31">
        <f>IF(tbl_subsample[[#This Row],[company_size]]="Small",1,IF(tbl_subsample[[#This Row],[company_size]]="Medium",2,3))</f>
        <v>2</v>
      </c>
      <c r="N1111" s="31" t="s">
        <v>242</v>
      </c>
      <c r="O1111" s="31" t="s">
        <v>278</v>
      </c>
      <c r="P1111" s="31" t="s">
        <v>290</v>
      </c>
    </row>
    <row r="1112" spans="1:16" ht="19.2" x14ac:dyDescent="0.45">
      <c r="A1112" s="27">
        <v>2022</v>
      </c>
      <c r="B1112" s="25" t="s">
        <v>213</v>
      </c>
      <c r="C1112" s="25">
        <v>3</v>
      </c>
      <c r="D1112" s="25" t="s">
        <v>218</v>
      </c>
      <c r="E1112" s="25" t="s">
        <v>23</v>
      </c>
      <c r="F1112" s="26">
        <v>120000</v>
      </c>
      <c r="G1112" s="27" t="s">
        <v>20</v>
      </c>
      <c r="H1112" s="26">
        <v>120000</v>
      </c>
      <c r="I1112" s="27" t="s">
        <v>21</v>
      </c>
      <c r="J1112" s="27" t="s">
        <v>244</v>
      </c>
      <c r="K1112" s="28">
        <v>100</v>
      </c>
      <c r="L1112" s="27" t="s">
        <v>21</v>
      </c>
      <c r="M1112" s="27">
        <f>IF(tbl_subsample[[#This Row],[company_size]]="Small",1,IF(tbl_subsample[[#This Row],[company_size]]="Medium",2,3))</f>
        <v>2</v>
      </c>
      <c r="N1112" s="27" t="s">
        <v>242</v>
      </c>
      <c r="O1112" s="27" t="s">
        <v>278</v>
      </c>
      <c r="P1112" s="27" t="s">
        <v>290</v>
      </c>
    </row>
    <row r="1113" spans="1:16" ht="19.2" x14ac:dyDescent="0.45">
      <c r="A1113" s="31">
        <v>2022</v>
      </c>
      <c r="B1113" s="29" t="s">
        <v>213</v>
      </c>
      <c r="C1113" s="29">
        <v>3</v>
      </c>
      <c r="D1113" s="29" t="s">
        <v>218</v>
      </c>
      <c r="E1113" s="29" t="s">
        <v>37</v>
      </c>
      <c r="F1113" s="30">
        <v>120000</v>
      </c>
      <c r="G1113" s="31" t="s">
        <v>20</v>
      </c>
      <c r="H1113" s="30">
        <v>120000</v>
      </c>
      <c r="I1113" s="31" t="s">
        <v>21</v>
      </c>
      <c r="J1113" s="31" t="s">
        <v>243</v>
      </c>
      <c r="K1113" s="32">
        <v>0</v>
      </c>
      <c r="L1113" s="31" t="s">
        <v>21</v>
      </c>
      <c r="M1113" s="31">
        <f>IF(tbl_subsample[[#This Row],[company_size]]="Small",1,IF(tbl_subsample[[#This Row],[company_size]]="Medium",2,3))</f>
        <v>2</v>
      </c>
      <c r="N1113" s="31" t="s">
        <v>242</v>
      </c>
      <c r="O1113" s="31" t="s">
        <v>278</v>
      </c>
      <c r="P1113" s="31" t="s">
        <v>290</v>
      </c>
    </row>
    <row r="1114" spans="1:16" ht="19.2" x14ac:dyDescent="0.45">
      <c r="A1114" s="27">
        <v>2022</v>
      </c>
      <c r="B1114" s="25" t="s">
        <v>214</v>
      </c>
      <c r="C1114" s="25">
        <v>2</v>
      </c>
      <c r="D1114" s="25" t="s">
        <v>218</v>
      </c>
      <c r="E1114" s="25" t="s">
        <v>37</v>
      </c>
      <c r="F1114" s="26">
        <v>120000</v>
      </c>
      <c r="G1114" s="27" t="s">
        <v>20</v>
      </c>
      <c r="H1114" s="26">
        <v>120000</v>
      </c>
      <c r="I1114" s="27" t="s">
        <v>21</v>
      </c>
      <c r="J1114" s="27" t="s">
        <v>243</v>
      </c>
      <c r="K1114" s="28">
        <v>0</v>
      </c>
      <c r="L1114" s="27" t="s">
        <v>21</v>
      </c>
      <c r="M1114" s="27">
        <f>IF(tbl_subsample[[#This Row],[company_size]]="Small",1,IF(tbl_subsample[[#This Row],[company_size]]="Medium",2,3))</f>
        <v>2</v>
      </c>
      <c r="N1114" s="27" t="s">
        <v>242</v>
      </c>
      <c r="O1114" s="27" t="s">
        <v>278</v>
      </c>
      <c r="P1114" s="27" t="s">
        <v>290</v>
      </c>
    </row>
    <row r="1115" spans="1:16" ht="19.2" x14ac:dyDescent="0.45">
      <c r="A1115" s="31">
        <v>2022</v>
      </c>
      <c r="B1115" s="29" t="s">
        <v>213</v>
      </c>
      <c r="C1115" s="29">
        <v>3</v>
      </c>
      <c r="D1115" s="29" t="s">
        <v>218</v>
      </c>
      <c r="E1115" s="29" t="s">
        <v>37</v>
      </c>
      <c r="F1115" s="30">
        <v>120000</v>
      </c>
      <c r="G1115" s="31" t="s">
        <v>20</v>
      </c>
      <c r="H1115" s="30">
        <v>120000</v>
      </c>
      <c r="I1115" s="31" t="s">
        <v>21</v>
      </c>
      <c r="J1115" s="31" t="s">
        <v>243</v>
      </c>
      <c r="K1115" s="32">
        <v>0</v>
      </c>
      <c r="L1115" s="31" t="s">
        <v>21</v>
      </c>
      <c r="M1115" s="31">
        <f>IF(tbl_subsample[[#This Row],[company_size]]="Small",1,IF(tbl_subsample[[#This Row],[company_size]]="Medium",2,3))</f>
        <v>2</v>
      </c>
      <c r="N1115" s="31" t="s">
        <v>242</v>
      </c>
      <c r="O1115" s="31" t="s">
        <v>278</v>
      </c>
      <c r="P1115" s="31" t="s">
        <v>290</v>
      </c>
    </row>
    <row r="1116" spans="1:16" ht="19.2" x14ac:dyDescent="0.45">
      <c r="A1116" s="27">
        <v>2022</v>
      </c>
      <c r="B1116" s="25" t="s">
        <v>213</v>
      </c>
      <c r="C1116" s="25">
        <v>3</v>
      </c>
      <c r="D1116" s="25" t="s">
        <v>218</v>
      </c>
      <c r="E1116" s="25" t="s">
        <v>23</v>
      </c>
      <c r="F1116" s="26">
        <v>120000</v>
      </c>
      <c r="G1116" s="27" t="s">
        <v>20</v>
      </c>
      <c r="H1116" s="26">
        <v>120000</v>
      </c>
      <c r="I1116" s="27" t="s">
        <v>21</v>
      </c>
      <c r="J1116" s="27" t="s">
        <v>243</v>
      </c>
      <c r="K1116" s="28">
        <v>0</v>
      </c>
      <c r="L1116" s="27" t="s">
        <v>21</v>
      </c>
      <c r="M1116" s="27">
        <f>IF(tbl_subsample[[#This Row],[company_size]]="Small",1,IF(tbl_subsample[[#This Row],[company_size]]="Medium",2,3))</f>
        <v>2</v>
      </c>
      <c r="N1116" s="27" t="s">
        <v>242</v>
      </c>
      <c r="O1116" s="27" t="s">
        <v>278</v>
      </c>
      <c r="P1116" s="27" t="s">
        <v>290</v>
      </c>
    </row>
    <row r="1117" spans="1:16" ht="19.2" x14ac:dyDescent="0.45">
      <c r="A1117" s="31">
        <v>2022</v>
      </c>
      <c r="B1117" s="29" t="s">
        <v>214</v>
      </c>
      <c r="C1117" s="29">
        <v>2</v>
      </c>
      <c r="D1117" s="29" t="s">
        <v>218</v>
      </c>
      <c r="E1117" s="29" t="s">
        <v>23</v>
      </c>
      <c r="F1117" s="30">
        <v>120000</v>
      </c>
      <c r="G1117" s="31" t="s">
        <v>20</v>
      </c>
      <c r="H1117" s="30">
        <v>120000</v>
      </c>
      <c r="I1117" s="31" t="s">
        <v>21</v>
      </c>
      <c r="J1117" s="31" t="s">
        <v>243</v>
      </c>
      <c r="K1117" s="32">
        <v>0</v>
      </c>
      <c r="L1117" s="31" t="s">
        <v>21</v>
      </c>
      <c r="M1117" s="31">
        <f>IF(tbl_subsample[[#This Row],[company_size]]="Small",1,IF(tbl_subsample[[#This Row],[company_size]]="Medium",2,3))</f>
        <v>2</v>
      </c>
      <c r="N1117" s="31" t="s">
        <v>242</v>
      </c>
      <c r="O1117" s="31" t="s">
        <v>278</v>
      </c>
      <c r="P1117" s="31" t="s">
        <v>290</v>
      </c>
    </row>
    <row r="1118" spans="1:16" ht="19.2" x14ac:dyDescent="0.45">
      <c r="A1118" s="27">
        <v>2022</v>
      </c>
      <c r="B1118" s="25" t="s">
        <v>214</v>
      </c>
      <c r="C1118" s="25">
        <v>2</v>
      </c>
      <c r="D1118" s="25" t="s">
        <v>218</v>
      </c>
      <c r="E1118" s="25" t="s">
        <v>37</v>
      </c>
      <c r="F1118" s="26">
        <v>120000</v>
      </c>
      <c r="G1118" s="27" t="s">
        <v>20</v>
      </c>
      <c r="H1118" s="26">
        <v>120000</v>
      </c>
      <c r="I1118" s="27" t="s">
        <v>21</v>
      </c>
      <c r="J1118" s="27" t="s">
        <v>243</v>
      </c>
      <c r="K1118" s="28">
        <v>0</v>
      </c>
      <c r="L1118" s="27" t="s">
        <v>21</v>
      </c>
      <c r="M1118" s="27">
        <f>IF(tbl_subsample[[#This Row],[company_size]]="Small",1,IF(tbl_subsample[[#This Row],[company_size]]="Medium",2,3))</f>
        <v>2</v>
      </c>
      <c r="N1118" s="27" t="s">
        <v>242</v>
      </c>
      <c r="O1118" s="27" t="s">
        <v>278</v>
      </c>
      <c r="P1118" s="27" t="s">
        <v>290</v>
      </c>
    </row>
    <row r="1119" spans="1:16" ht="19.2" x14ac:dyDescent="0.45">
      <c r="A1119" s="31">
        <v>2022</v>
      </c>
      <c r="B1119" s="29" t="s">
        <v>214</v>
      </c>
      <c r="C1119" s="29">
        <v>2</v>
      </c>
      <c r="D1119" s="29" t="s">
        <v>218</v>
      </c>
      <c r="E1119" s="29" t="s">
        <v>37</v>
      </c>
      <c r="F1119" s="30">
        <v>120000</v>
      </c>
      <c r="G1119" s="31" t="s">
        <v>20</v>
      </c>
      <c r="H1119" s="30">
        <v>120000</v>
      </c>
      <c r="I1119" s="31" t="s">
        <v>21</v>
      </c>
      <c r="J1119" s="31" t="s">
        <v>243</v>
      </c>
      <c r="K1119" s="32">
        <v>0</v>
      </c>
      <c r="L1119" s="31" t="s">
        <v>21</v>
      </c>
      <c r="M1119" s="31">
        <f>IF(tbl_subsample[[#This Row],[company_size]]="Small",1,IF(tbl_subsample[[#This Row],[company_size]]="Medium",2,3))</f>
        <v>2</v>
      </c>
      <c r="N1119" s="31" t="s">
        <v>242</v>
      </c>
      <c r="O1119" s="31" t="s">
        <v>278</v>
      </c>
      <c r="P1119" s="31" t="s">
        <v>290</v>
      </c>
    </row>
    <row r="1120" spans="1:16" ht="19.2" x14ac:dyDescent="0.45">
      <c r="A1120" s="27">
        <v>2022</v>
      </c>
      <c r="B1120" s="25" t="s">
        <v>214</v>
      </c>
      <c r="C1120" s="25">
        <v>2</v>
      </c>
      <c r="D1120" s="25" t="s">
        <v>218</v>
      </c>
      <c r="E1120" s="25" t="s">
        <v>23</v>
      </c>
      <c r="F1120" s="26">
        <v>120000</v>
      </c>
      <c r="G1120" s="27" t="s">
        <v>20</v>
      </c>
      <c r="H1120" s="26">
        <v>120000</v>
      </c>
      <c r="I1120" s="27" t="s">
        <v>21</v>
      </c>
      <c r="J1120" s="27" t="s">
        <v>244</v>
      </c>
      <c r="K1120" s="28">
        <v>100</v>
      </c>
      <c r="L1120" s="27" t="s">
        <v>21</v>
      </c>
      <c r="M1120" s="27">
        <f>IF(tbl_subsample[[#This Row],[company_size]]="Small",1,IF(tbl_subsample[[#This Row],[company_size]]="Medium",2,3))</f>
        <v>2</v>
      </c>
      <c r="N1120" s="27" t="s">
        <v>242</v>
      </c>
      <c r="O1120" s="27" t="s">
        <v>278</v>
      </c>
      <c r="P1120" s="27" t="s">
        <v>290</v>
      </c>
    </row>
    <row r="1121" spans="1:16" ht="19.2" x14ac:dyDescent="0.45">
      <c r="A1121" s="31">
        <v>2022</v>
      </c>
      <c r="B1121" s="29" t="s">
        <v>213</v>
      </c>
      <c r="C1121" s="29">
        <v>3</v>
      </c>
      <c r="D1121" s="29" t="s">
        <v>218</v>
      </c>
      <c r="E1121" s="29" t="s">
        <v>27</v>
      </c>
      <c r="F1121" s="30">
        <v>120000</v>
      </c>
      <c r="G1121" s="31" t="s">
        <v>20</v>
      </c>
      <c r="H1121" s="30">
        <v>120000</v>
      </c>
      <c r="I1121" s="31" t="s">
        <v>21</v>
      </c>
      <c r="J1121" s="31" t="s">
        <v>243</v>
      </c>
      <c r="K1121" s="32">
        <v>0</v>
      </c>
      <c r="L1121" s="31" t="s">
        <v>21</v>
      </c>
      <c r="M1121" s="31">
        <f>IF(tbl_subsample[[#This Row],[company_size]]="Small",1,IF(tbl_subsample[[#This Row],[company_size]]="Medium",2,3))</f>
        <v>2</v>
      </c>
      <c r="N1121" s="31" t="s">
        <v>242</v>
      </c>
      <c r="O1121" s="31" t="s">
        <v>278</v>
      </c>
      <c r="P1121" s="31" t="s">
        <v>290</v>
      </c>
    </row>
    <row r="1122" spans="1:16" ht="19.2" x14ac:dyDescent="0.45">
      <c r="A1122" s="27">
        <v>2022</v>
      </c>
      <c r="B1122" s="25" t="s">
        <v>213</v>
      </c>
      <c r="C1122" s="25">
        <v>3</v>
      </c>
      <c r="D1122" s="25" t="s">
        <v>218</v>
      </c>
      <c r="E1122" s="25" t="s">
        <v>23</v>
      </c>
      <c r="F1122" s="26">
        <v>120000</v>
      </c>
      <c r="G1122" s="27" t="s">
        <v>20</v>
      </c>
      <c r="H1122" s="26">
        <v>120000</v>
      </c>
      <c r="I1122" s="27" t="s">
        <v>21</v>
      </c>
      <c r="J1122" s="27" t="s">
        <v>244</v>
      </c>
      <c r="K1122" s="28">
        <v>100</v>
      </c>
      <c r="L1122" s="27" t="s">
        <v>21</v>
      </c>
      <c r="M1122" s="27">
        <f>IF(tbl_subsample[[#This Row],[company_size]]="Small",1,IF(tbl_subsample[[#This Row],[company_size]]="Medium",2,3))</f>
        <v>1</v>
      </c>
      <c r="N1122" s="27" t="s">
        <v>241</v>
      </c>
      <c r="O1122" s="27" t="s">
        <v>278</v>
      </c>
      <c r="P1122" s="27" t="s">
        <v>290</v>
      </c>
    </row>
    <row r="1123" spans="1:16" ht="19.2" x14ac:dyDescent="0.45">
      <c r="A1123" s="31">
        <v>2022</v>
      </c>
      <c r="B1123" s="29" t="s">
        <v>213</v>
      </c>
      <c r="C1123" s="29">
        <v>3</v>
      </c>
      <c r="D1123" s="29" t="s">
        <v>218</v>
      </c>
      <c r="E1123" s="29" t="s">
        <v>32</v>
      </c>
      <c r="F1123" s="30">
        <v>120000</v>
      </c>
      <c r="G1123" s="31" t="s">
        <v>20</v>
      </c>
      <c r="H1123" s="30">
        <v>120000</v>
      </c>
      <c r="I1123" s="31" t="s">
        <v>21</v>
      </c>
      <c r="J1123" s="31" t="s">
        <v>243</v>
      </c>
      <c r="K1123" s="32">
        <v>0</v>
      </c>
      <c r="L1123" s="31" t="s">
        <v>21</v>
      </c>
      <c r="M1123" s="31">
        <f>IF(tbl_subsample[[#This Row],[company_size]]="Small",1,IF(tbl_subsample[[#This Row],[company_size]]="Medium",2,3))</f>
        <v>2</v>
      </c>
      <c r="N1123" s="31" t="s">
        <v>242</v>
      </c>
      <c r="O1123" s="31" t="s">
        <v>278</v>
      </c>
      <c r="P1123" s="31" t="s">
        <v>290</v>
      </c>
    </row>
    <row r="1124" spans="1:16" ht="19.2" x14ac:dyDescent="0.45">
      <c r="A1124" s="27">
        <v>2022</v>
      </c>
      <c r="B1124" s="25" t="s">
        <v>213</v>
      </c>
      <c r="C1124" s="25">
        <v>3</v>
      </c>
      <c r="D1124" s="25" t="s">
        <v>218</v>
      </c>
      <c r="E1124" s="25" t="s">
        <v>23</v>
      </c>
      <c r="F1124" s="26">
        <v>120000</v>
      </c>
      <c r="G1124" s="27" t="s">
        <v>20</v>
      </c>
      <c r="H1124" s="26">
        <v>120000</v>
      </c>
      <c r="I1124" s="27" t="s">
        <v>21</v>
      </c>
      <c r="J1124" s="27" t="s">
        <v>244</v>
      </c>
      <c r="K1124" s="28">
        <v>100</v>
      </c>
      <c r="L1124" s="27" t="s">
        <v>21</v>
      </c>
      <c r="M1124" s="27">
        <f>IF(tbl_subsample[[#This Row],[company_size]]="Small",1,IF(tbl_subsample[[#This Row],[company_size]]="Medium",2,3))</f>
        <v>2</v>
      </c>
      <c r="N1124" s="27" t="s">
        <v>242</v>
      </c>
      <c r="O1124" s="27" t="s">
        <v>278</v>
      </c>
      <c r="P1124" s="27" t="s">
        <v>290</v>
      </c>
    </row>
    <row r="1125" spans="1:16" ht="19.2" x14ac:dyDescent="0.45">
      <c r="A1125" s="31">
        <v>2022</v>
      </c>
      <c r="B1125" s="29" t="s">
        <v>214</v>
      </c>
      <c r="C1125" s="29">
        <v>2</v>
      </c>
      <c r="D1125" s="29" t="s">
        <v>218</v>
      </c>
      <c r="E1125" s="29" t="s">
        <v>230</v>
      </c>
      <c r="F1125" s="30">
        <v>120000</v>
      </c>
      <c r="G1125" s="31" t="s">
        <v>20</v>
      </c>
      <c r="H1125" s="30">
        <v>120000</v>
      </c>
      <c r="I1125" s="31" t="s">
        <v>21</v>
      </c>
      <c r="J1125" s="31" t="s">
        <v>243</v>
      </c>
      <c r="K1125" s="32">
        <v>0</v>
      </c>
      <c r="L1125" s="31" t="s">
        <v>21</v>
      </c>
      <c r="M1125" s="31">
        <f>IF(tbl_subsample[[#This Row],[company_size]]="Small",1,IF(tbl_subsample[[#This Row],[company_size]]="Medium",2,3))</f>
        <v>2</v>
      </c>
      <c r="N1125" s="31" t="s">
        <v>242</v>
      </c>
      <c r="O1125" s="31" t="s">
        <v>278</v>
      </c>
      <c r="P1125" s="31" t="s">
        <v>290</v>
      </c>
    </row>
    <row r="1126" spans="1:16" ht="19.2" x14ac:dyDescent="0.45">
      <c r="A1126" s="27">
        <v>2022</v>
      </c>
      <c r="B1126" s="25" t="s">
        <v>213</v>
      </c>
      <c r="C1126" s="25">
        <v>3</v>
      </c>
      <c r="D1126" s="25" t="s">
        <v>218</v>
      </c>
      <c r="E1126" s="25" t="s">
        <v>23</v>
      </c>
      <c r="F1126" s="26">
        <v>120000</v>
      </c>
      <c r="G1126" s="27" t="s">
        <v>20</v>
      </c>
      <c r="H1126" s="26">
        <v>120000</v>
      </c>
      <c r="I1126" s="27" t="s">
        <v>21</v>
      </c>
      <c r="J1126" s="27" t="s">
        <v>243</v>
      </c>
      <c r="K1126" s="28">
        <v>0</v>
      </c>
      <c r="L1126" s="27" t="s">
        <v>21</v>
      </c>
      <c r="M1126" s="27">
        <f>IF(tbl_subsample[[#This Row],[company_size]]="Small",1,IF(tbl_subsample[[#This Row],[company_size]]="Medium",2,3))</f>
        <v>3</v>
      </c>
      <c r="N1126" s="27" t="s">
        <v>240</v>
      </c>
      <c r="O1126" s="27" t="s">
        <v>278</v>
      </c>
      <c r="P1126" s="27" t="s">
        <v>290</v>
      </c>
    </row>
    <row r="1127" spans="1:16" ht="19.2" x14ac:dyDescent="0.45">
      <c r="A1127" s="31">
        <v>2022</v>
      </c>
      <c r="B1127" s="29" t="s">
        <v>213</v>
      </c>
      <c r="C1127" s="29">
        <v>3</v>
      </c>
      <c r="D1127" s="29" t="s">
        <v>218</v>
      </c>
      <c r="E1127" s="29" t="s">
        <v>35</v>
      </c>
      <c r="F1127" s="30">
        <v>120000</v>
      </c>
      <c r="G1127" s="31" t="s">
        <v>20</v>
      </c>
      <c r="H1127" s="30">
        <v>120000</v>
      </c>
      <c r="I1127" s="31" t="s">
        <v>21</v>
      </c>
      <c r="J1127" s="31" t="s">
        <v>244</v>
      </c>
      <c r="K1127" s="32">
        <v>100</v>
      </c>
      <c r="L1127" s="31" t="s">
        <v>21</v>
      </c>
      <c r="M1127" s="31">
        <f>IF(tbl_subsample[[#This Row],[company_size]]="Small",1,IF(tbl_subsample[[#This Row],[company_size]]="Medium",2,3))</f>
        <v>2</v>
      </c>
      <c r="N1127" s="31" t="s">
        <v>242</v>
      </c>
      <c r="O1127" s="31" t="s">
        <v>278</v>
      </c>
      <c r="P1127" s="31" t="s">
        <v>290</v>
      </c>
    </row>
    <row r="1128" spans="1:16" ht="19.2" x14ac:dyDescent="0.45">
      <c r="A1128" s="27">
        <v>2022</v>
      </c>
      <c r="B1128" s="25" t="s">
        <v>214</v>
      </c>
      <c r="C1128" s="25">
        <v>2</v>
      </c>
      <c r="D1128" s="25" t="s">
        <v>218</v>
      </c>
      <c r="E1128" s="25" t="s">
        <v>23</v>
      </c>
      <c r="F1128" s="26">
        <v>120000</v>
      </c>
      <c r="G1128" s="27" t="s">
        <v>20</v>
      </c>
      <c r="H1128" s="26">
        <v>120000</v>
      </c>
      <c r="I1128" s="27" t="s">
        <v>21</v>
      </c>
      <c r="J1128" s="27" t="s">
        <v>244</v>
      </c>
      <c r="K1128" s="28">
        <v>100</v>
      </c>
      <c r="L1128" s="27" t="s">
        <v>21</v>
      </c>
      <c r="M1128" s="27">
        <f>IF(tbl_subsample[[#This Row],[company_size]]="Small",1,IF(tbl_subsample[[#This Row],[company_size]]="Medium",2,3))</f>
        <v>2</v>
      </c>
      <c r="N1128" s="27" t="s">
        <v>242</v>
      </c>
      <c r="O1128" s="27" t="s">
        <v>278</v>
      </c>
      <c r="P1128" s="27" t="s">
        <v>290</v>
      </c>
    </row>
    <row r="1129" spans="1:16" ht="19.2" x14ac:dyDescent="0.45">
      <c r="A1129" s="31">
        <v>2022</v>
      </c>
      <c r="B1129" s="29" t="s">
        <v>214</v>
      </c>
      <c r="C1129" s="29">
        <v>2</v>
      </c>
      <c r="D1129" s="29" t="s">
        <v>218</v>
      </c>
      <c r="E1129" s="29" t="s">
        <v>35</v>
      </c>
      <c r="F1129" s="30">
        <v>120000</v>
      </c>
      <c r="G1129" s="31" t="s">
        <v>20</v>
      </c>
      <c r="H1129" s="30">
        <v>120000</v>
      </c>
      <c r="I1129" s="31" t="s">
        <v>21</v>
      </c>
      <c r="J1129" s="31" t="s">
        <v>244</v>
      </c>
      <c r="K1129" s="32">
        <v>100</v>
      </c>
      <c r="L1129" s="31" t="s">
        <v>21</v>
      </c>
      <c r="M1129" s="31">
        <f>IF(tbl_subsample[[#This Row],[company_size]]="Small",1,IF(tbl_subsample[[#This Row],[company_size]]="Medium",2,3))</f>
        <v>1</v>
      </c>
      <c r="N1129" s="31" t="s">
        <v>241</v>
      </c>
      <c r="O1129" s="31" t="s">
        <v>278</v>
      </c>
      <c r="P1129" s="31" t="s">
        <v>290</v>
      </c>
    </row>
    <row r="1130" spans="1:16" ht="19.2" x14ac:dyDescent="0.45">
      <c r="A1130" s="27">
        <v>2022</v>
      </c>
      <c r="B1130" s="25" t="s">
        <v>215</v>
      </c>
      <c r="C1130" s="25">
        <v>1</v>
      </c>
      <c r="D1130" s="25" t="s">
        <v>218</v>
      </c>
      <c r="E1130" s="25" t="s">
        <v>52</v>
      </c>
      <c r="F1130" s="26">
        <v>120000</v>
      </c>
      <c r="G1130" s="27" t="s">
        <v>20</v>
      </c>
      <c r="H1130" s="26">
        <v>120000</v>
      </c>
      <c r="I1130" s="27" t="s">
        <v>21</v>
      </c>
      <c r="J1130" s="27" t="s">
        <v>244</v>
      </c>
      <c r="K1130" s="28">
        <v>100</v>
      </c>
      <c r="L1130" s="27" t="s">
        <v>21</v>
      </c>
      <c r="M1130" s="27">
        <f>IF(tbl_subsample[[#This Row],[company_size]]="Small",1,IF(tbl_subsample[[#This Row],[company_size]]="Medium",2,3))</f>
        <v>3</v>
      </c>
      <c r="N1130" s="27" t="s">
        <v>240</v>
      </c>
      <c r="O1130" s="27" t="s">
        <v>278</v>
      </c>
      <c r="P1130" s="27" t="s">
        <v>290</v>
      </c>
    </row>
    <row r="1131" spans="1:16" ht="19.2" x14ac:dyDescent="0.45">
      <c r="A1131" s="31">
        <v>2022</v>
      </c>
      <c r="B1131" s="29" t="s">
        <v>215</v>
      </c>
      <c r="C1131" s="29">
        <v>1</v>
      </c>
      <c r="D1131" s="29" t="s">
        <v>218</v>
      </c>
      <c r="E1131" s="29" t="s">
        <v>37</v>
      </c>
      <c r="F1131" s="30">
        <v>120000</v>
      </c>
      <c r="G1131" s="31" t="s">
        <v>20</v>
      </c>
      <c r="H1131" s="30">
        <v>120000</v>
      </c>
      <c r="I1131" s="31" t="s">
        <v>21</v>
      </c>
      <c r="J1131" s="31" t="s">
        <v>244</v>
      </c>
      <c r="K1131" s="32">
        <v>100</v>
      </c>
      <c r="L1131" s="31" t="s">
        <v>21</v>
      </c>
      <c r="M1131" s="31">
        <f>IF(tbl_subsample[[#This Row],[company_size]]="Small",1,IF(tbl_subsample[[#This Row],[company_size]]="Medium",2,3))</f>
        <v>2</v>
      </c>
      <c r="N1131" s="31" t="s">
        <v>242</v>
      </c>
      <c r="O1131" s="31" t="s">
        <v>278</v>
      </c>
      <c r="P1131" s="31" t="s">
        <v>290</v>
      </c>
    </row>
    <row r="1132" spans="1:16" ht="19.2" x14ac:dyDescent="0.45">
      <c r="A1132" s="27">
        <v>2022</v>
      </c>
      <c r="B1132" s="25" t="s">
        <v>213</v>
      </c>
      <c r="C1132" s="25">
        <v>3</v>
      </c>
      <c r="D1132" s="25" t="s">
        <v>218</v>
      </c>
      <c r="E1132" s="25" t="s">
        <v>23</v>
      </c>
      <c r="F1132" s="26">
        <v>119300</v>
      </c>
      <c r="G1132" s="27" t="s">
        <v>20</v>
      </c>
      <c r="H1132" s="26">
        <v>119300</v>
      </c>
      <c r="I1132" s="27" t="s">
        <v>21</v>
      </c>
      <c r="J1132" s="27" t="s">
        <v>243</v>
      </c>
      <c r="K1132" s="28">
        <v>0</v>
      </c>
      <c r="L1132" s="27" t="s">
        <v>21</v>
      </c>
      <c r="M1132" s="27">
        <f>IF(tbl_subsample[[#This Row],[company_size]]="Small",1,IF(tbl_subsample[[#This Row],[company_size]]="Medium",2,3))</f>
        <v>3</v>
      </c>
      <c r="N1132" s="27" t="s">
        <v>240</v>
      </c>
      <c r="O1132" s="27" t="s">
        <v>278</v>
      </c>
      <c r="P1132" s="27" t="s">
        <v>290</v>
      </c>
    </row>
    <row r="1133" spans="1:16" ht="19.2" x14ac:dyDescent="0.45">
      <c r="A1133" s="31">
        <v>2022</v>
      </c>
      <c r="B1133" s="29" t="s">
        <v>213</v>
      </c>
      <c r="C1133" s="29">
        <v>3</v>
      </c>
      <c r="D1133" s="29" t="s">
        <v>218</v>
      </c>
      <c r="E1133" s="29" t="s">
        <v>23</v>
      </c>
      <c r="F1133" s="30">
        <v>119300</v>
      </c>
      <c r="G1133" s="31" t="s">
        <v>20</v>
      </c>
      <c r="H1133" s="30">
        <v>119300</v>
      </c>
      <c r="I1133" s="31" t="s">
        <v>21</v>
      </c>
      <c r="J1133" s="31" t="s">
        <v>243</v>
      </c>
      <c r="K1133" s="32">
        <v>0</v>
      </c>
      <c r="L1133" s="31" t="s">
        <v>21</v>
      </c>
      <c r="M1133" s="31">
        <f>IF(tbl_subsample[[#This Row],[company_size]]="Small",1,IF(tbl_subsample[[#This Row],[company_size]]="Medium",2,3))</f>
        <v>3</v>
      </c>
      <c r="N1133" s="31" t="s">
        <v>240</v>
      </c>
      <c r="O1133" s="31" t="s">
        <v>278</v>
      </c>
      <c r="P1133" s="31" t="s">
        <v>290</v>
      </c>
    </row>
    <row r="1134" spans="1:16" ht="19.2" x14ac:dyDescent="0.45">
      <c r="A1134" s="27">
        <v>2022</v>
      </c>
      <c r="B1134" s="25" t="s">
        <v>213</v>
      </c>
      <c r="C1134" s="25">
        <v>3</v>
      </c>
      <c r="D1134" s="25" t="s">
        <v>218</v>
      </c>
      <c r="E1134" s="25" t="s">
        <v>27</v>
      </c>
      <c r="F1134" s="26">
        <v>119000</v>
      </c>
      <c r="G1134" s="27" t="s">
        <v>20</v>
      </c>
      <c r="H1134" s="26">
        <v>119000</v>
      </c>
      <c r="I1134" s="27" t="s">
        <v>21</v>
      </c>
      <c r="J1134" s="27" t="s">
        <v>244</v>
      </c>
      <c r="K1134" s="28">
        <v>100</v>
      </c>
      <c r="L1134" s="27" t="s">
        <v>21</v>
      </c>
      <c r="M1134" s="27">
        <f>IF(tbl_subsample[[#This Row],[company_size]]="Small",1,IF(tbl_subsample[[#This Row],[company_size]]="Medium",2,3))</f>
        <v>2</v>
      </c>
      <c r="N1134" s="27" t="s">
        <v>242</v>
      </c>
      <c r="O1134" s="27" t="s">
        <v>278</v>
      </c>
      <c r="P1134" s="27" t="s">
        <v>290</v>
      </c>
    </row>
    <row r="1135" spans="1:16" ht="19.2" x14ac:dyDescent="0.45">
      <c r="A1135" s="31">
        <v>2022</v>
      </c>
      <c r="B1135" s="29" t="s">
        <v>213</v>
      </c>
      <c r="C1135" s="29">
        <v>3</v>
      </c>
      <c r="D1135" s="29" t="s">
        <v>218</v>
      </c>
      <c r="E1135" s="29" t="s">
        <v>27</v>
      </c>
      <c r="F1135" s="30">
        <v>119000</v>
      </c>
      <c r="G1135" s="31" t="s">
        <v>20</v>
      </c>
      <c r="H1135" s="30">
        <v>119000</v>
      </c>
      <c r="I1135" s="31" t="s">
        <v>21</v>
      </c>
      <c r="J1135" s="31" t="s">
        <v>243</v>
      </c>
      <c r="K1135" s="32">
        <v>0</v>
      </c>
      <c r="L1135" s="31" t="s">
        <v>21</v>
      </c>
      <c r="M1135" s="31">
        <f>IF(tbl_subsample[[#This Row],[company_size]]="Small",1,IF(tbl_subsample[[#This Row],[company_size]]="Medium",2,3))</f>
        <v>2</v>
      </c>
      <c r="N1135" s="31" t="s">
        <v>242</v>
      </c>
      <c r="O1135" s="31" t="s">
        <v>278</v>
      </c>
      <c r="P1135" s="31" t="s">
        <v>290</v>
      </c>
    </row>
    <row r="1136" spans="1:16" ht="19.2" x14ac:dyDescent="0.45">
      <c r="A1136" s="27">
        <v>2022</v>
      </c>
      <c r="B1136" s="25" t="s">
        <v>213</v>
      </c>
      <c r="C1136" s="25">
        <v>3</v>
      </c>
      <c r="D1136" s="25" t="s">
        <v>218</v>
      </c>
      <c r="E1136" s="25" t="s">
        <v>35</v>
      </c>
      <c r="F1136" s="26">
        <v>119000</v>
      </c>
      <c r="G1136" s="27" t="s">
        <v>20</v>
      </c>
      <c r="H1136" s="26">
        <v>119000</v>
      </c>
      <c r="I1136" s="27" t="s">
        <v>21</v>
      </c>
      <c r="J1136" s="27" t="s">
        <v>243</v>
      </c>
      <c r="K1136" s="28">
        <v>0</v>
      </c>
      <c r="L1136" s="27" t="s">
        <v>21</v>
      </c>
      <c r="M1136" s="27">
        <f>IF(tbl_subsample[[#This Row],[company_size]]="Small",1,IF(tbl_subsample[[#This Row],[company_size]]="Medium",2,3))</f>
        <v>2</v>
      </c>
      <c r="N1136" s="27" t="s">
        <v>242</v>
      </c>
      <c r="O1136" s="27" t="s">
        <v>278</v>
      </c>
      <c r="P1136" s="27" t="s">
        <v>290</v>
      </c>
    </row>
    <row r="1137" spans="1:16" ht="19.2" x14ac:dyDescent="0.45">
      <c r="A1137" s="31">
        <v>2022</v>
      </c>
      <c r="B1137" s="29" t="s">
        <v>213</v>
      </c>
      <c r="C1137" s="29">
        <v>3</v>
      </c>
      <c r="D1137" s="29" t="s">
        <v>218</v>
      </c>
      <c r="E1137" s="29" t="s">
        <v>27</v>
      </c>
      <c r="F1137" s="30">
        <v>119000</v>
      </c>
      <c r="G1137" s="31" t="s">
        <v>20</v>
      </c>
      <c r="H1137" s="30">
        <v>119000</v>
      </c>
      <c r="I1137" s="31" t="s">
        <v>21</v>
      </c>
      <c r="J1137" s="31" t="s">
        <v>243</v>
      </c>
      <c r="K1137" s="32">
        <v>0</v>
      </c>
      <c r="L1137" s="31" t="s">
        <v>21</v>
      </c>
      <c r="M1137" s="31">
        <f>IF(tbl_subsample[[#This Row],[company_size]]="Small",1,IF(tbl_subsample[[#This Row],[company_size]]="Medium",2,3))</f>
        <v>2</v>
      </c>
      <c r="N1137" s="31" t="s">
        <v>242</v>
      </c>
      <c r="O1137" s="31" t="s">
        <v>278</v>
      </c>
      <c r="P1137" s="31" t="s">
        <v>290</v>
      </c>
    </row>
    <row r="1138" spans="1:16" ht="19.2" x14ac:dyDescent="0.45">
      <c r="A1138" s="27">
        <v>2022</v>
      </c>
      <c r="B1138" s="25" t="s">
        <v>214</v>
      </c>
      <c r="C1138" s="25">
        <v>2</v>
      </c>
      <c r="D1138" s="25" t="s">
        <v>218</v>
      </c>
      <c r="E1138" s="25" t="s">
        <v>23</v>
      </c>
      <c r="F1138" s="26">
        <v>96000</v>
      </c>
      <c r="G1138" s="27" t="s">
        <v>58</v>
      </c>
      <c r="H1138" s="26">
        <v>118208</v>
      </c>
      <c r="I1138" s="27" t="s">
        <v>33</v>
      </c>
      <c r="J1138" s="27" t="s">
        <v>243</v>
      </c>
      <c r="K1138" s="28">
        <v>0</v>
      </c>
      <c r="L1138" s="27" t="s">
        <v>33</v>
      </c>
      <c r="M1138" s="27">
        <f>IF(tbl_subsample[[#This Row],[company_size]]="Small",1,IF(tbl_subsample[[#This Row],[company_size]]="Medium",2,3))</f>
        <v>2</v>
      </c>
      <c r="N1138" s="27" t="s">
        <v>242</v>
      </c>
      <c r="O1138" s="27" t="s">
        <v>278</v>
      </c>
      <c r="P1138" s="27" t="s">
        <v>290</v>
      </c>
    </row>
    <row r="1139" spans="1:16" ht="19.2" x14ac:dyDescent="0.45">
      <c r="A1139" s="31">
        <v>2022</v>
      </c>
      <c r="B1139" s="29" t="s">
        <v>214</v>
      </c>
      <c r="C1139" s="29">
        <v>2</v>
      </c>
      <c r="D1139" s="29" t="s">
        <v>218</v>
      </c>
      <c r="E1139" s="29" t="s">
        <v>37</v>
      </c>
      <c r="F1139" s="30">
        <v>118000</v>
      </c>
      <c r="G1139" s="31" t="s">
        <v>20</v>
      </c>
      <c r="H1139" s="30">
        <v>118000</v>
      </c>
      <c r="I1139" s="31" t="s">
        <v>21</v>
      </c>
      <c r="J1139" s="31" t="s">
        <v>244</v>
      </c>
      <c r="K1139" s="32">
        <v>100</v>
      </c>
      <c r="L1139" s="31" t="s">
        <v>21</v>
      </c>
      <c r="M1139" s="31">
        <f>IF(tbl_subsample[[#This Row],[company_size]]="Small",1,IF(tbl_subsample[[#This Row],[company_size]]="Medium",2,3))</f>
        <v>2</v>
      </c>
      <c r="N1139" s="31" t="s">
        <v>242</v>
      </c>
      <c r="O1139" s="31" t="s">
        <v>278</v>
      </c>
      <c r="P1139" s="31" t="s">
        <v>290</v>
      </c>
    </row>
    <row r="1140" spans="1:16" ht="19.2" x14ac:dyDescent="0.45">
      <c r="A1140" s="27">
        <v>2022</v>
      </c>
      <c r="B1140" s="25" t="s">
        <v>213</v>
      </c>
      <c r="C1140" s="25">
        <v>3</v>
      </c>
      <c r="D1140" s="25" t="s">
        <v>218</v>
      </c>
      <c r="E1140" s="25" t="s">
        <v>37</v>
      </c>
      <c r="F1140" s="26">
        <v>117000</v>
      </c>
      <c r="G1140" s="27" t="s">
        <v>20</v>
      </c>
      <c r="H1140" s="26">
        <v>117000</v>
      </c>
      <c r="I1140" s="27" t="s">
        <v>21</v>
      </c>
      <c r="J1140" s="27" t="s">
        <v>243</v>
      </c>
      <c r="K1140" s="28">
        <v>0</v>
      </c>
      <c r="L1140" s="27" t="s">
        <v>21</v>
      </c>
      <c r="M1140" s="27">
        <f>IF(tbl_subsample[[#This Row],[company_size]]="Small",1,IF(tbl_subsample[[#This Row],[company_size]]="Medium",2,3))</f>
        <v>2</v>
      </c>
      <c r="N1140" s="27" t="s">
        <v>242</v>
      </c>
      <c r="O1140" s="27" t="s">
        <v>278</v>
      </c>
      <c r="P1140" s="27" t="s">
        <v>290</v>
      </c>
    </row>
    <row r="1141" spans="1:16" ht="19.2" x14ac:dyDescent="0.45">
      <c r="A1141" s="31">
        <v>2022</v>
      </c>
      <c r="B1141" s="29" t="s">
        <v>213</v>
      </c>
      <c r="C1141" s="29">
        <v>3</v>
      </c>
      <c r="D1141" s="29" t="s">
        <v>218</v>
      </c>
      <c r="E1141" s="29" t="s">
        <v>27</v>
      </c>
      <c r="F1141" s="30">
        <v>117000</v>
      </c>
      <c r="G1141" s="31" t="s">
        <v>20</v>
      </c>
      <c r="H1141" s="30">
        <v>117000</v>
      </c>
      <c r="I1141" s="31" t="s">
        <v>21</v>
      </c>
      <c r="J1141" s="31" t="s">
        <v>244</v>
      </c>
      <c r="K1141" s="32">
        <v>100</v>
      </c>
      <c r="L1141" s="31" t="s">
        <v>21</v>
      </c>
      <c r="M1141" s="31">
        <f>IF(tbl_subsample[[#This Row],[company_size]]="Small",1,IF(tbl_subsample[[#This Row],[company_size]]="Medium",2,3))</f>
        <v>2</v>
      </c>
      <c r="N1141" s="31" t="s">
        <v>242</v>
      </c>
      <c r="O1141" s="31" t="s">
        <v>278</v>
      </c>
      <c r="P1141" s="31" t="s">
        <v>290</v>
      </c>
    </row>
    <row r="1142" spans="1:16" ht="19.2" x14ac:dyDescent="0.45">
      <c r="A1142" s="27">
        <v>2022</v>
      </c>
      <c r="B1142" s="25" t="s">
        <v>213</v>
      </c>
      <c r="C1142" s="25">
        <v>3</v>
      </c>
      <c r="D1142" s="25" t="s">
        <v>218</v>
      </c>
      <c r="E1142" s="25" t="s">
        <v>27</v>
      </c>
      <c r="F1142" s="26">
        <v>117000</v>
      </c>
      <c r="G1142" s="27" t="s">
        <v>20</v>
      </c>
      <c r="H1142" s="26">
        <v>117000</v>
      </c>
      <c r="I1142" s="27" t="s">
        <v>21</v>
      </c>
      <c r="J1142" s="27" t="s">
        <v>244</v>
      </c>
      <c r="K1142" s="28">
        <v>100</v>
      </c>
      <c r="L1142" s="27" t="s">
        <v>21</v>
      </c>
      <c r="M1142" s="27">
        <f>IF(tbl_subsample[[#This Row],[company_size]]="Small",1,IF(tbl_subsample[[#This Row],[company_size]]="Medium",2,3))</f>
        <v>2</v>
      </c>
      <c r="N1142" s="27" t="s">
        <v>242</v>
      </c>
      <c r="O1142" s="27" t="s">
        <v>278</v>
      </c>
      <c r="P1142" s="27" t="s">
        <v>290</v>
      </c>
    </row>
    <row r="1143" spans="1:16" ht="19.2" x14ac:dyDescent="0.45">
      <c r="A1143" s="31">
        <v>2022</v>
      </c>
      <c r="B1143" s="29" t="s">
        <v>214</v>
      </c>
      <c r="C1143" s="29">
        <v>2</v>
      </c>
      <c r="D1143" s="29" t="s">
        <v>218</v>
      </c>
      <c r="E1143" s="29" t="s">
        <v>35</v>
      </c>
      <c r="F1143" s="30">
        <v>95000</v>
      </c>
      <c r="G1143" s="31" t="s">
        <v>58</v>
      </c>
      <c r="H1143" s="30">
        <v>116976</v>
      </c>
      <c r="I1143" s="31" t="s">
        <v>33</v>
      </c>
      <c r="J1143" s="31" t="s">
        <v>243</v>
      </c>
      <c r="K1143" s="32">
        <v>0</v>
      </c>
      <c r="L1143" s="31" t="s">
        <v>33</v>
      </c>
      <c r="M1143" s="31">
        <f>IF(tbl_subsample[[#This Row],[company_size]]="Small",1,IF(tbl_subsample[[#This Row],[company_size]]="Medium",2,3))</f>
        <v>2</v>
      </c>
      <c r="N1143" s="31" t="s">
        <v>242</v>
      </c>
      <c r="O1143" s="31" t="s">
        <v>278</v>
      </c>
      <c r="P1143" s="31" t="s">
        <v>290</v>
      </c>
    </row>
    <row r="1144" spans="1:16" ht="19.2" x14ac:dyDescent="0.45">
      <c r="A1144" s="27">
        <v>2022</v>
      </c>
      <c r="B1144" s="25" t="s">
        <v>213</v>
      </c>
      <c r="C1144" s="25">
        <v>3</v>
      </c>
      <c r="D1144" s="25" t="s">
        <v>218</v>
      </c>
      <c r="E1144" s="25" t="s">
        <v>32</v>
      </c>
      <c r="F1144" s="26">
        <v>116250</v>
      </c>
      <c r="G1144" s="27" t="s">
        <v>20</v>
      </c>
      <c r="H1144" s="26">
        <v>116250</v>
      </c>
      <c r="I1144" s="27" t="s">
        <v>21</v>
      </c>
      <c r="J1144" s="27" t="s">
        <v>244</v>
      </c>
      <c r="K1144" s="28">
        <v>100</v>
      </c>
      <c r="L1144" s="27" t="s">
        <v>21</v>
      </c>
      <c r="M1144" s="27">
        <f>IF(tbl_subsample[[#This Row],[company_size]]="Small",1,IF(tbl_subsample[[#This Row],[company_size]]="Medium",2,3))</f>
        <v>2</v>
      </c>
      <c r="N1144" s="27" t="s">
        <v>242</v>
      </c>
      <c r="O1144" s="27" t="s">
        <v>278</v>
      </c>
      <c r="P1144" s="27" t="s">
        <v>290</v>
      </c>
    </row>
    <row r="1145" spans="1:16" ht="19.2" x14ac:dyDescent="0.45">
      <c r="A1145" s="31">
        <v>2022</v>
      </c>
      <c r="B1145" s="29" t="s">
        <v>213</v>
      </c>
      <c r="C1145" s="29">
        <v>3</v>
      </c>
      <c r="D1145" s="29" t="s">
        <v>218</v>
      </c>
      <c r="E1145" s="29" t="s">
        <v>37</v>
      </c>
      <c r="F1145" s="30">
        <v>116250</v>
      </c>
      <c r="G1145" s="31" t="s">
        <v>20</v>
      </c>
      <c r="H1145" s="30">
        <v>116250</v>
      </c>
      <c r="I1145" s="31" t="s">
        <v>21</v>
      </c>
      <c r="J1145" s="31" t="s">
        <v>244</v>
      </c>
      <c r="K1145" s="32">
        <v>100</v>
      </c>
      <c r="L1145" s="31" t="s">
        <v>21</v>
      </c>
      <c r="M1145" s="31">
        <f>IF(tbl_subsample[[#This Row],[company_size]]="Small",1,IF(tbl_subsample[[#This Row],[company_size]]="Medium",2,3))</f>
        <v>2</v>
      </c>
      <c r="N1145" s="31" t="s">
        <v>242</v>
      </c>
      <c r="O1145" s="31" t="s">
        <v>278</v>
      </c>
      <c r="P1145" s="31" t="s">
        <v>290</v>
      </c>
    </row>
    <row r="1146" spans="1:16" ht="19.2" x14ac:dyDescent="0.45">
      <c r="A1146" s="27">
        <v>2022</v>
      </c>
      <c r="B1146" s="25" t="s">
        <v>213</v>
      </c>
      <c r="C1146" s="25">
        <v>3</v>
      </c>
      <c r="D1146" s="25" t="s">
        <v>218</v>
      </c>
      <c r="E1146" s="25" t="s">
        <v>27</v>
      </c>
      <c r="F1146" s="26">
        <v>116150</v>
      </c>
      <c r="G1146" s="27" t="s">
        <v>20</v>
      </c>
      <c r="H1146" s="26">
        <v>116150</v>
      </c>
      <c r="I1146" s="27" t="s">
        <v>21</v>
      </c>
      <c r="J1146" s="27" t="s">
        <v>244</v>
      </c>
      <c r="K1146" s="28">
        <v>100</v>
      </c>
      <c r="L1146" s="27" t="s">
        <v>21</v>
      </c>
      <c r="M1146" s="27">
        <f>IF(tbl_subsample[[#This Row],[company_size]]="Small",1,IF(tbl_subsample[[#This Row],[company_size]]="Medium",2,3))</f>
        <v>2</v>
      </c>
      <c r="N1146" s="27" t="s">
        <v>242</v>
      </c>
      <c r="O1146" s="27" t="s">
        <v>278</v>
      </c>
      <c r="P1146" s="27" t="s">
        <v>290</v>
      </c>
    </row>
    <row r="1147" spans="1:16" ht="19.2" x14ac:dyDescent="0.45">
      <c r="A1147" s="31">
        <v>2022</v>
      </c>
      <c r="B1147" s="29" t="s">
        <v>213</v>
      </c>
      <c r="C1147" s="29">
        <v>3</v>
      </c>
      <c r="D1147" s="29" t="s">
        <v>218</v>
      </c>
      <c r="E1147" s="29" t="s">
        <v>35</v>
      </c>
      <c r="F1147" s="30">
        <v>116100</v>
      </c>
      <c r="G1147" s="31" t="s">
        <v>20</v>
      </c>
      <c r="H1147" s="30">
        <v>116100</v>
      </c>
      <c r="I1147" s="31" t="s">
        <v>24</v>
      </c>
      <c r="J1147" s="31" t="s">
        <v>244</v>
      </c>
      <c r="K1147" s="32">
        <v>100</v>
      </c>
      <c r="L1147" s="31" t="s">
        <v>24</v>
      </c>
      <c r="M1147" s="31">
        <f>IF(tbl_subsample[[#This Row],[company_size]]="Small",1,IF(tbl_subsample[[#This Row],[company_size]]="Medium",2,3))</f>
        <v>2</v>
      </c>
      <c r="N1147" s="31" t="s">
        <v>242</v>
      </c>
      <c r="O1147" s="31" t="s">
        <v>278</v>
      </c>
      <c r="P1147" s="31" t="s">
        <v>290</v>
      </c>
    </row>
    <row r="1148" spans="1:16" ht="19.2" x14ac:dyDescent="0.45">
      <c r="A1148" s="27">
        <v>2022</v>
      </c>
      <c r="B1148" s="25" t="s">
        <v>216</v>
      </c>
      <c r="C1148" s="25">
        <v>4</v>
      </c>
      <c r="D1148" s="25" t="s">
        <v>218</v>
      </c>
      <c r="E1148" s="25" t="s">
        <v>37</v>
      </c>
      <c r="F1148" s="26">
        <v>116100</v>
      </c>
      <c r="G1148" s="27" t="s">
        <v>20</v>
      </c>
      <c r="H1148" s="26">
        <v>116100</v>
      </c>
      <c r="I1148" s="27" t="s">
        <v>21</v>
      </c>
      <c r="J1148" s="27" t="s">
        <v>244</v>
      </c>
      <c r="K1148" s="28">
        <v>100</v>
      </c>
      <c r="L1148" s="27" t="s">
        <v>21</v>
      </c>
      <c r="M1148" s="27">
        <f>IF(tbl_subsample[[#This Row],[company_size]]="Small",1,IF(tbl_subsample[[#This Row],[company_size]]="Medium",2,3))</f>
        <v>2</v>
      </c>
      <c r="N1148" s="27" t="s">
        <v>242</v>
      </c>
      <c r="O1148" s="27" t="s">
        <v>278</v>
      </c>
      <c r="P1148" s="27" t="s">
        <v>290</v>
      </c>
    </row>
    <row r="1149" spans="1:16" ht="19.2" x14ac:dyDescent="0.45">
      <c r="A1149" s="31">
        <v>2022</v>
      </c>
      <c r="B1149" s="29" t="s">
        <v>213</v>
      </c>
      <c r="C1149" s="29">
        <v>3</v>
      </c>
      <c r="D1149" s="29" t="s">
        <v>218</v>
      </c>
      <c r="E1149" s="29" t="s">
        <v>27</v>
      </c>
      <c r="F1149" s="30">
        <v>116000</v>
      </c>
      <c r="G1149" s="31" t="s">
        <v>20</v>
      </c>
      <c r="H1149" s="30">
        <v>116000</v>
      </c>
      <c r="I1149" s="31" t="s">
        <v>21</v>
      </c>
      <c r="J1149" s="31" t="s">
        <v>244</v>
      </c>
      <c r="K1149" s="32">
        <v>100</v>
      </c>
      <c r="L1149" s="31" t="s">
        <v>21</v>
      </c>
      <c r="M1149" s="31">
        <f>IF(tbl_subsample[[#This Row],[company_size]]="Small",1,IF(tbl_subsample[[#This Row],[company_size]]="Medium",2,3))</f>
        <v>2</v>
      </c>
      <c r="N1149" s="31" t="s">
        <v>242</v>
      </c>
      <c r="O1149" s="31" t="s">
        <v>278</v>
      </c>
      <c r="P1149" s="31" t="s">
        <v>290</v>
      </c>
    </row>
    <row r="1150" spans="1:16" ht="19.2" x14ac:dyDescent="0.45">
      <c r="A1150" s="27">
        <v>2022</v>
      </c>
      <c r="B1150" s="25" t="s">
        <v>213</v>
      </c>
      <c r="C1150" s="25">
        <v>3</v>
      </c>
      <c r="D1150" s="25" t="s">
        <v>218</v>
      </c>
      <c r="E1150" s="25" t="s">
        <v>27</v>
      </c>
      <c r="F1150" s="26">
        <v>116000</v>
      </c>
      <c r="G1150" s="27" t="s">
        <v>20</v>
      </c>
      <c r="H1150" s="26">
        <v>116000</v>
      </c>
      <c r="I1150" s="27" t="s">
        <v>21</v>
      </c>
      <c r="J1150" s="27" t="s">
        <v>243</v>
      </c>
      <c r="K1150" s="28">
        <v>0</v>
      </c>
      <c r="L1150" s="27" t="s">
        <v>21</v>
      </c>
      <c r="M1150" s="27">
        <f>IF(tbl_subsample[[#This Row],[company_size]]="Small",1,IF(tbl_subsample[[#This Row],[company_size]]="Medium",2,3))</f>
        <v>2</v>
      </c>
      <c r="N1150" s="27" t="s">
        <v>242</v>
      </c>
      <c r="O1150" s="27" t="s">
        <v>278</v>
      </c>
      <c r="P1150" s="27" t="s">
        <v>290</v>
      </c>
    </row>
    <row r="1151" spans="1:16" ht="19.2" x14ac:dyDescent="0.45">
      <c r="A1151" s="31">
        <v>2022</v>
      </c>
      <c r="B1151" s="29" t="s">
        <v>213</v>
      </c>
      <c r="C1151" s="29">
        <v>3</v>
      </c>
      <c r="D1151" s="29" t="s">
        <v>218</v>
      </c>
      <c r="E1151" s="29" t="s">
        <v>27</v>
      </c>
      <c r="F1151" s="30">
        <v>115934</v>
      </c>
      <c r="G1151" s="31" t="s">
        <v>20</v>
      </c>
      <c r="H1151" s="30">
        <v>115934</v>
      </c>
      <c r="I1151" s="31" t="s">
        <v>21</v>
      </c>
      <c r="J1151" s="31" t="s">
        <v>244</v>
      </c>
      <c r="K1151" s="32">
        <v>100</v>
      </c>
      <c r="L1151" s="31" t="s">
        <v>21</v>
      </c>
      <c r="M1151" s="31">
        <f>IF(tbl_subsample[[#This Row],[company_size]]="Small",1,IF(tbl_subsample[[#This Row],[company_size]]="Medium",2,3))</f>
        <v>2</v>
      </c>
      <c r="N1151" s="31" t="s">
        <v>242</v>
      </c>
      <c r="O1151" s="31" t="s">
        <v>278</v>
      </c>
      <c r="P1151" s="31" t="s">
        <v>290</v>
      </c>
    </row>
    <row r="1152" spans="1:16" ht="19.2" x14ac:dyDescent="0.45">
      <c r="A1152" s="27">
        <v>2022</v>
      </c>
      <c r="B1152" s="25" t="s">
        <v>213</v>
      </c>
      <c r="C1152" s="25">
        <v>3</v>
      </c>
      <c r="D1152" s="25" t="s">
        <v>218</v>
      </c>
      <c r="E1152" s="25" t="s">
        <v>27</v>
      </c>
      <c r="F1152" s="26">
        <v>115934</v>
      </c>
      <c r="G1152" s="27" t="s">
        <v>20</v>
      </c>
      <c r="H1152" s="26">
        <v>115934</v>
      </c>
      <c r="I1152" s="27" t="s">
        <v>21</v>
      </c>
      <c r="J1152" s="27" t="s">
        <v>244</v>
      </c>
      <c r="K1152" s="28">
        <v>100</v>
      </c>
      <c r="L1152" s="27" t="s">
        <v>21</v>
      </c>
      <c r="M1152" s="27">
        <f>IF(tbl_subsample[[#This Row],[company_size]]="Small",1,IF(tbl_subsample[[#This Row],[company_size]]="Medium",2,3))</f>
        <v>2</v>
      </c>
      <c r="N1152" s="27" t="s">
        <v>242</v>
      </c>
      <c r="O1152" s="27" t="s">
        <v>278</v>
      </c>
      <c r="P1152" s="27" t="s">
        <v>290</v>
      </c>
    </row>
    <row r="1153" spans="1:16" ht="19.2" x14ac:dyDescent="0.45">
      <c r="A1153" s="31">
        <v>2022</v>
      </c>
      <c r="B1153" s="29" t="s">
        <v>213</v>
      </c>
      <c r="C1153" s="29">
        <v>3</v>
      </c>
      <c r="D1153" s="29" t="s">
        <v>218</v>
      </c>
      <c r="E1153" s="29" t="s">
        <v>27</v>
      </c>
      <c r="F1153" s="30">
        <v>115934</v>
      </c>
      <c r="G1153" s="31" t="s">
        <v>20</v>
      </c>
      <c r="H1153" s="30">
        <v>115934</v>
      </c>
      <c r="I1153" s="31" t="s">
        <v>21</v>
      </c>
      <c r="J1153" s="31" t="s">
        <v>244</v>
      </c>
      <c r="K1153" s="32">
        <v>100</v>
      </c>
      <c r="L1153" s="31" t="s">
        <v>21</v>
      </c>
      <c r="M1153" s="31">
        <f>IF(tbl_subsample[[#This Row],[company_size]]="Small",1,IF(tbl_subsample[[#This Row],[company_size]]="Medium",2,3))</f>
        <v>2</v>
      </c>
      <c r="N1153" s="31" t="s">
        <v>242</v>
      </c>
      <c r="O1153" s="31" t="s">
        <v>278</v>
      </c>
      <c r="P1153" s="31" t="s">
        <v>290</v>
      </c>
    </row>
    <row r="1154" spans="1:16" ht="19.2" x14ac:dyDescent="0.45">
      <c r="A1154" s="27">
        <v>2022</v>
      </c>
      <c r="B1154" s="25" t="s">
        <v>213</v>
      </c>
      <c r="C1154" s="25">
        <v>3</v>
      </c>
      <c r="D1154" s="25" t="s">
        <v>218</v>
      </c>
      <c r="E1154" s="25" t="s">
        <v>27</v>
      </c>
      <c r="F1154" s="26">
        <v>115934</v>
      </c>
      <c r="G1154" s="27" t="s">
        <v>20</v>
      </c>
      <c r="H1154" s="26">
        <v>115934</v>
      </c>
      <c r="I1154" s="27" t="s">
        <v>21</v>
      </c>
      <c r="J1154" s="27" t="s">
        <v>244</v>
      </c>
      <c r="K1154" s="28">
        <v>100</v>
      </c>
      <c r="L1154" s="27" t="s">
        <v>21</v>
      </c>
      <c r="M1154" s="27">
        <f>IF(tbl_subsample[[#This Row],[company_size]]="Small",1,IF(tbl_subsample[[#This Row],[company_size]]="Medium",2,3))</f>
        <v>2</v>
      </c>
      <c r="N1154" s="27" t="s">
        <v>242</v>
      </c>
      <c r="O1154" s="27" t="s">
        <v>278</v>
      </c>
      <c r="P1154" s="27" t="s">
        <v>290</v>
      </c>
    </row>
    <row r="1155" spans="1:16" ht="19.2" x14ac:dyDescent="0.45">
      <c r="A1155" s="31">
        <v>2022</v>
      </c>
      <c r="B1155" s="29" t="s">
        <v>213</v>
      </c>
      <c r="C1155" s="29">
        <v>3</v>
      </c>
      <c r="D1155" s="29" t="s">
        <v>218</v>
      </c>
      <c r="E1155" s="29" t="s">
        <v>27</v>
      </c>
      <c r="F1155" s="30">
        <v>115934</v>
      </c>
      <c r="G1155" s="31" t="s">
        <v>20</v>
      </c>
      <c r="H1155" s="30">
        <v>115934</v>
      </c>
      <c r="I1155" s="31" t="s">
        <v>21</v>
      </c>
      <c r="J1155" s="31" t="s">
        <v>244</v>
      </c>
      <c r="K1155" s="32">
        <v>100</v>
      </c>
      <c r="L1155" s="31" t="s">
        <v>21</v>
      </c>
      <c r="M1155" s="31">
        <f>IF(tbl_subsample[[#This Row],[company_size]]="Small",1,IF(tbl_subsample[[#This Row],[company_size]]="Medium",2,3))</f>
        <v>2</v>
      </c>
      <c r="N1155" s="31" t="s">
        <v>242</v>
      </c>
      <c r="O1155" s="31" t="s">
        <v>278</v>
      </c>
      <c r="P1155" s="31" t="s">
        <v>290</v>
      </c>
    </row>
    <row r="1156" spans="1:16" ht="19.2" x14ac:dyDescent="0.45">
      <c r="A1156" s="27">
        <v>2022</v>
      </c>
      <c r="B1156" s="25" t="s">
        <v>213</v>
      </c>
      <c r="C1156" s="25">
        <v>3</v>
      </c>
      <c r="D1156" s="25" t="s">
        <v>218</v>
      </c>
      <c r="E1156" s="25" t="s">
        <v>27</v>
      </c>
      <c r="F1156" s="26">
        <v>115934</v>
      </c>
      <c r="G1156" s="27" t="s">
        <v>20</v>
      </c>
      <c r="H1156" s="26">
        <v>115934</v>
      </c>
      <c r="I1156" s="27" t="s">
        <v>21</v>
      </c>
      <c r="J1156" s="27" t="s">
        <v>243</v>
      </c>
      <c r="K1156" s="28">
        <v>0</v>
      </c>
      <c r="L1156" s="27" t="s">
        <v>21</v>
      </c>
      <c r="M1156" s="27">
        <f>IF(tbl_subsample[[#This Row],[company_size]]="Small",1,IF(tbl_subsample[[#This Row],[company_size]]="Medium",2,3))</f>
        <v>2</v>
      </c>
      <c r="N1156" s="27" t="s">
        <v>242</v>
      </c>
      <c r="O1156" s="27" t="s">
        <v>278</v>
      </c>
      <c r="P1156" s="27" t="s">
        <v>290</v>
      </c>
    </row>
    <row r="1157" spans="1:16" ht="19.2" x14ac:dyDescent="0.45">
      <c r="A1157" s="31">
        <v>2022</v>
      </c>
      <c r="B1157" s="29" t="s">
        <v>213</v>
      </c>
      <c r="C1157" s="29">
        <v>3</v>
      </c>
      <c r="D1157" s="29" t="s">
        <v>218</v>
      </c>
      <c r="E1157" s="29" t="s">
        <v>27</v>
      </c>
      <c r="F1157" s="30">
        <v>115934</v>
      </c>
      <c r="G1157" s="31" t="s">
        <v>20</v>
      </c>
      <c r="H1157" s="30">
        <v>115934</v>
      </c>
      <c r="I1157" s="31" t="s">
        <v>21</v>
      </c>
      <c r="J1157" s="31" t="s">
        <v>244</v>
      </c>
      <c r="K1157" s="32">
        <v>100</v>
      </c>
      <c r="L1157" s="31" t="s">
        <v>21</v>
      </c>
      <c r="M1157" s="31">
        <f>IF(tbl_subsample[[#This Row],[company_size]]="Small",1,IF(tbl_subsample[[#This Row],[company_size]]="Medium",2,3))</f>
        <v>2</v>
      </c>
      <c r="N1157" s="31" t="s">
        <v>242</v>
      </c>
      <c r="O1157" s="31" t="s">
        <v>278</v>
      </c>
      <c r="P1157" s="31" t="s">
        <v>290</v>
      </c>
    </row>
    <row r="1158" spans="1:16" ht="19.2" x14ac:dyDescent="0.45">
      <c r="A1158" s="27">
        <v>2022</v>
      </c>
      <c r="B1158" s="25" t="s">
        <v>214</v>
      </c>
      <c r="C1158" s="25">
        <v>2</v>
      </c>
      <c r="D1158" s="25" t="s">
        <v>218</v>
      </c>
      <c r="E1158" s="25" t="s">
        <v>27</v>
      </c>
      <c r="F1158" s="26">
        <v>115500</v>
      </c>
      <c r="G1158" s="27" t="s">
        <v>20</v>
      </c>
      <c r="H1158" s="26">
        <v>115500</v>
      </c>
      <c r="I1158" s="27" t="s">
        <v>21</v>
      </c>
      <c r="J1158" s="27" t="s">
        <v>244</v>
      </c>
      <c r="K1158" s="28">
        <v>100</v>
      </c>
      <c r="L1158" s="27" t="s">
        <v>21</v>
      </c>
      <c r="M1158" s="27">
        <f>IF(tbl_subsample[[#This Row],[company_size]]="Small",1,IF(tbl_subsample[[#This Row],[company_size]]="Medium",2,3))</f>
        <v>2</v>
      </c>
      <c r="N1158" s="27" t="s">
        <v>242</v>
      </c>
      <c r="O1158" s="27" t="s">
        <v>278</v>
      </c>
      <c r="P1158" s="27" t="s">
        <v>290</v>
      </c>
    </row>
    <row r="1159" spans="1:16" ht="19.2" x14ac:dyDescent="0.45">
      <c r="A1159" s="31">
        <v>2022</v>
      </c>
      <c r="B1159" s="29" t="s">
        <v>214</v>
      </c>
      <c r="C1159" s="29">
        <v>2</v>
      </c>
      <c r="D1159" s="29" t="s">
        <v>218</v>
      </c>
      <c r="E1159" s="29" t="s">
        <v>23</v>
      </c>
      <c r="F1159" s="30">
        <v>115360</v>
      </c>
      <c r="G1159" s="31" t="s">
        <v>20</v>
      </c>
      <c r="H1159" s="30">
        <v>115360</v>
      </c>
      <c r="I1159" s="31" t="s">
        <v>21</v>
      </c>
      <c r="J1159" s="31" t="s">
        <v>244</v>
      </c>
      <c r="K1159" s="32">
        <v>100</v>
      </c>
      <c r="L1159" s="31" t="s">
        <v>21</v>
      </c>
      <c r="M1159" s="31">
        <f>IF(tbl_subsample[[#This Row],[company_size]]="Small",1,IF(tbl_subsample[[#This Row],[company_size]]="Medium",2,3))</f>
        <v>2</v>
      </c>
      <c r="N1159" s="31" t="s">
        <v>242</v>
      </c>
      <c r="O1159" s="31" t="s">
        <v>278</v>
      </c>
      <c r="P1159" s="31" t="s">
        <v>290</v>
      </c>
    </row>
    <row r="1160" spans="1:16" ht="19.2" x14ac:dyDescent="0.45">
      <c r="A1160" s="27">
        <v>2022</v>
      </c>
      <c r="B1160" s="25" t="s">
        <v>216</v>
      </c>
      <c r="C1160" s="25">
        <v>4</v>
      </c>
      <c r="D1160" s="25" t="s">
        <v>218</v>
      </c>
      <c r="E1160" s="25" t="s">
        <v>189</v>
      </c>
      <c r="F1160" s="26">
        <v>150000</v>
      </c>
      <c r="G1160" s="27" t="s">
        <v>71</v>
      </c>
      <c r="H1160" s="26">
        <v>115222</v>
      </c>
      <c r="I1160" s="27" t="s">
        <v>24</v>
      </c>
      <c r="J1160" s="27" t="s">
        <v>244</v>
      </c>
      <c r="K1160" s="28">
        <v>100</v>
      </c>
      <c r="L1160" s="27" t="s">
        <v>24</v>
      </c>
      <c r="M1160" s="27">
        <f>IF(tbl_subsample[[#This Row],[company_size]]="Small",1,IF(tbl_subsample[[#This Row],[company_size]]="Medium",2,3))</f>
        <v>1</v>
      </c>
      <c r="N1160" s="27" t="s">
        <v>241</v>
      </c>
      <c r="O1160" s="27" t="s">
        <v>278</v>
      </c>
      <c r="P1160" s="27" t="s">
        <v>290</v>
      </c>
    </row>
    <row r="1161" spans="1:16" ht="19.2" x14ac:dyDescent="0.45">
      <c r="A1161" s="31">
        <v>2022</v>
      </c>
      <c r="B1161" s="29" t="s">
        <v>213</v>
      </c>
      <c r="C1161" s="29">
        <v>3</v>
      </c>
      <c r="D1161" s="29" t="s">
        <v>218</v>
      </c>
      <c r="E1161" s="29" t="s">
        <v>37</v>
      </c>
      <c r="F1161" s="30">
        <v>115000</v>
      </c>
      <c r="G1161" s="31" t="s">
        <v>20</v>
      </c>
      <c r="H1161" s="30">
        <v>115000</v>
      </c>
      <c r="I1161" s="31" t="s">
        <v>21</v>
      </c>
      <c r="J1161" s="31" t="s">
        <v>243</v>
      </c>
      <c r="K1161" s="32">
        <v>0</v>
      </c>
      <c r="L1161" s="31" t="s">
        <v>21</v>
      </c>
      <c r="M1161" s="31">
        <f>IF(tbl_subsample[[#This Row],[company_size]]="Small",1,IF(tbl_subsample[[#This Row],[company_size]]="Medium",2,3))</f>
        <v>2</v>
      </c>
      <c r="N1161" s="31" t="s">
        <v>242</v>
      </c>
      <c r="O1161" s="31" t="s">
        <v>278</v>
      </c>
      <c r="P1161" s="31" t="s">
        <v>290</v>
      </c>
    </row>
    <row r="1162" spans="1:16" ht="19.2" x14ac:dyDescent="0.45">
      <c r="A1162" s="27">
        <v>2022</v>
      </c>
      <c r="B1162" s="25" t="s">
        <v>214</v>
      </c>
      <c r="C1162" s="25">
        <v>2</v>
      </c>
      <c r="D1162" s="25" t="s">
        <v>218</v>
      </c>
      <c r="E1162" s="25" t="s">
        <v>37</v>
      </c>
      <c r="F1162" s="26">
        <v>115000</v>
      </c>
      <c r="G1162" s="27" t="s">
        <v>20</v>
      </c>
      <c r="H1162" s="26">
        <v>115000</v>
      </c>
      <c r="I1162" s="27" t="s">
        <v>21</v>
      </c>
      <c r="J1162" s="27" t="s">
        <v>243</v>
      </c>
      <c r="K1162" s="28">
        <v>0</v>
      </c>
      <c r="L1162" s="27" t="s">
        <v>21</v>
      </c>
      <c r="M1162" s="27">
        <f>IF(tbl_subsample[[#This Row],[company_size]]="Small",1,IF(tbl_subsample[[#This Row],[company_size]]="Medium",2,3))</f>
        <v>2</v>
      </c>
      <c r="N1162" s="27" t="s">
        <v>242</v>
      </c>
      <c r="O1162" s="27" t="s">
        <v>278</v>
      </c>
      <c r="P1162" s="27" t="s">
        <v>290</v>
      </c>
    </row>
    <row r="1163" spans="1:16" ht="19.2" x14ac:dyDescent="0.45">
      <c r="A1163" s="31">
        <v>2022</v>
      </c>
      <c r="B1163" s="29" t="s">
        <v>213</v>
      </c>
      <c r="C1163" s="29">
        <v>3</v>
      </c>
      <c r="D1163" s="29" t="s">
        <v>218</v>
      </c>
      <c r="E1163" s="29" t="s">
        <v>37</v>
      </c>
      <c r="F1163" s="30">
        <v>115000</v>
      </c>
      <c r="G1163" s="31" t="s">
        <v>20</v>
      </c>
      <c r="H1163" s="30">
        <v>115000</v>
      </c>
      <c r="I1163" s="31" t="s">
        <v>21</v>
      </c>
      <c r="J1163" s="31" t="s">
        <v>243</v>
      </c>
      <c r="K1163" s="32">
        <v>0</v>
      </c>
      <c r="L1163" s="31" t="s">
        <v>21</v>
      </c>
      <c r="M1163" s="31">
        <f>IF(tbl_subsample[[#This Row],[company_size]]="Small",1,IF(tbl_subsample[[#This Row],[company_size]]="Medium",2,3))</f>
        <v>2</v>
      </c>
      <c r="N1163" s="31" t="s">
        <v>242</v>
      </c>
      <c r="O1163" s="31" t="s">
        <v>278</v>
      </c>
      <c r="P1163" s="31" t="s">
        <v>290</v>
      </c>
    </row>
    <row r="1164" spans="1:16" ht="19.2" x14ac:dyDescent="0.45">
      <c r="A1164" s="27">
        <v>2022</v>
      </c>
      <c r="B1164" s="25" t="s">
        <v>213</v>
      </c>
      <c r="C1164" s="25">
        <v>3</v>
      </c>
      <c r="D1164" s="25" t="s">
        <v>218</v>
      </c>
      <c r="E1164" s="25" t="s">
        <v>37</v>
      </c>
      <c r="F1164" s="26">
        <v>115000</v>
      </c>
      <c r="G1164" s="27" t="s">
        <v>20</v>
      </c>
      <c r="H1164" s="26">
        <v>115000</v>
      </c>
      <c r="I1164" s="27" t="s">
        <v>21</v>
      </c>
      <c r="J1164" s="27" t="s">
        <v>243</v>
      </c>
      <c r="K1164" s="28">
        <v>0</v>
      </c>
      <c r="L1164" s="27" t="s">
        <v>21</v>
      </c>
      <c r="M1164" s="27">
        <f>IF(tbl_subsample[[#This Row],[company_size]]="Small",1,IF(tbl_subsample[[#This Row],[company_size]]="Medium",2,3))</f>
        <v>2</v>
      </c>
      <c r="N1164" s="27" t="s">
        <v>242</v>
      </c>
      <c r="O1164" s="27" t="s">
        <v>278</v>
      </c>
      <c r="P1164" s="27" t="s">
        <v>290</v>
      </c>
    </row>
    <row r="1165" spans="1:16" ht="19.2" x14ac:dyDescent="0.45">
      <c r="A1165" s="31">
        <v>2022</v>
      </c>
      <c r="B1165" s="29" t="s">
        <v>213</v>
      </c>
      <c r="C1165" s="29">
        <v>3</v>
      </c>
      <c r="D1165" s="29" t="s">
        <v>218</v>
      </c>
      <c r="E1165" s="29" t="s">
        <v>27</v>
      </c>
      <c r="F1165" s="30">
        <v>115000</v>
      </c>
      <c r="G1165" s="31" t="s">
        <v>20</v>
      </c>
      <c r="H1165" s="30">
        <v>115000</v>
      </c>
      <c r="I1165" s="31" t="s">
        <v>21</v>
      </c>
      <c r="J1165" s="31" t="s">
        <v>244</v>
      </c>
      <c r="K1165" s="32">
        <v>100</v>
      </c>
      <c r="L1165" s="31" t="s">
        <v>21</v>
      </c>
      <c r="M1165" s="31">
        <f>IF(tbl_subsample[[#This Row],[company_size]]="Small",1,IF(tbl_subsample[[#This Row],[company_size]]="Medium",2,3))</f>
        <v>2</v>
      </c>
      <c r="N1165" s="31" t="s">
        <v>242</v>
      </c>
      <c r="O1165" s="31" t="s">
        <v>278</v>
      </c>
      <c r="P1165" s="31" t="s">
        <v>290</v>
      </c>
    </row>
    <row r="1166" spans="1:16" ht="19.2" x14ac:dyDescent="0.45">
      <c r="A1166" s="27">
        <v>2022</v>
      </c>
      <c r="B1166" s="25" t="s">
        <v>213</v>
      </c>
      <c r="C1166" s="25">
        <v>3</v>
      </c>
      <c r="D1166" s="25" t="s">
        <v>218</v>
      </c>
      <c r="E1166" s="25" t="s">
        <v>37</v>
      </c>
      <c r="F1166" s="26">
        <v>115000</v>
      </c>
      <c r="G1166" s="27" t="s">
        <v>20</v>
      </c>
      <c r="H1166" s="26">
        <v>115000</v>
      </c>
      <c r="I1166" s="27" t="s">
        <v>21</v>
      </c>
      <c r="J1166" s="27" t="s">
        <v>243</v>
      </c>
      <c r="K1166" s="28">
        <v>0</v>
      </c>
      <c r="L1166" s="27" t="s">
        <v>21</v>
      </c>
      <c r="M1166" s="27">
        <f>IF(tbl_subsample[[#This Row],[company_size]]="Small",1,IF(tbl_subsample[[#This Row],[company_size]]="Medium",2,3))</f>
        <v>2</v>
      </c>
      <c r="N1166" s="27" t="s">
        <v>242</v>
      </c>
      <c r="O1166" s="27" t="s">
        <v>278</v>
      </c>
      <c r="P1166" s="27" t="s">
        <v>290</v>
      </c>
    </row>
    <row r="1167" spans="1:16" ht="19.2" x14ac:dyDescent="0.45">
      <c r="A1167" s="31">
        <v>2022</v>
      </c>
      <c r="B1167" s="29" t="s">
        <v>213</v>
      </c>
      <c r="C1167" s="29">
        <v>3</v>
      </c>
      <c r="D1167" s="29" t="s">
        <v>218</v>
      </c>
      <c r="E1167" s="29" t="s">
        <v>27</v>
      </c>
      <c r="F1167" s="30">
        <v>115000</v>
      </c>
      <c r="G1167" s="31" t="s">
        <v>20</v>
      </c>
      <c r="H1167" s="30">
        <v>115000</v>
      </c>
      <c r="I1167" s="31" t="s">
        <v>21</v>
      </c>
      <c r="J1167" s="31" t="s">
        <v>243</v>
      </c>
      <c r="K1167" s="32">
        <v>0</v>
      </c>
      <c r="L1167" s="31" t="s">
        <v>21</v>
      </c>
      <c r="M1167" s="31">
        <f>IF(tbl_subsample[[#This Row],[company_size]]="Small",1,IF(tbl_subsample[[#This Row],[company_size]]="Medium",2,3))</f>
        <v>3</v>
      </c>
      <c r="N1167" s="31" t="s">
        <v>240</v>
      </c>
      <c r="O1167" s="31" t="s">
        <v>278</v>
      </c>
      <c r="P1167" s="31" t="s">
        <v>290</v>
      </c>
    </row>
    <row r="1168" spans="1:16" ht="19.2" x14ac:dyDescent="0.45">
      <c r="A1168" s="27">
        <v>2022</v>
      </c>
      <c r="B1168" s="25" t="s">
        <v>213</v>
      </c>
      <c r="C1168" s="25">
        <v>3</v>
      </c>
      <c r="D1168" s="25" t="s">
        <v>218</v>
      </c>
      <c r="E1168" s="25" t="s">
        <v>37</v>
      </c>
      <c r="F1168" s="26">
        <v>115000</v>
      </c>
      <c r="G1168" s="27" t="s">
        <v>20</v>
      </c>
      <c r="H1168" s="26">
        <v>115000</v>
      </c>
      <c r="I1168" s="27" t="s">
        <v>21</v>
      </c>
      <c r="J1168" s="27" t="s">
        <v>244</v>
      </c>
      <c r="K1168" s="28">
        <v>100</v>
      </c>
      <c r="L1168" s="27" t="s">
        <v>21</v>
      </c>
      <c r="M1168" s="27">
        <f>IF(tbl_subsample[[#This Row],[company_size]]="Small",1,IF(tbl_subsample[[#This Row],[company_size]]="Medium",2,3))</f>
        <v>2</v>
      </c>
      <c r="N1168" s="27" t="s">
        <v>242</v>
      </c>
      <c r="O1168" s="27" t="s">
        <v>278</v>
      </c>
      <c r="P1168" s="27" t="s">
        <v>290</v>
      </c>
    </row>
    <row r="1169" spans="1:16" ht="19.2" x14ac:dyDescent="0.45">
      <c r="A1169" s="31">
        <v>2022</v>
      </c>
      <c r="B1169" s="29" t="s">
        <v>215</v>
      </c>
      <c r="C1169" s="29">
        <v>1</v>
      </c>
      <c r="D1169" s="29" t="s">
        <v>218</v>
      </c>
      <c r="E1169" s="29" t="s">
        <v>35</v>
      </c>
      <c r="F1169" s="30">
        <v>115000</v>
      </c>
      <c r="G1169" s="31" t="s">
        <v>20</v>
      </c>
      <c r="H1169" s="30">
        <v>115000</v>
      </c>
      <c r="I1169" s="31" t="s">
        <v>21</v>
      </c>
      <c r="J1169" s="31" t="s">
        <v>245</v>
      </c>
      <c r="K1169" s="32">
        <v>50</v>
      </c>
      <c r="L1169" s="31" t="s">
        <v>21</v>
      </c>
      <c r="M1169" s="31">
        <f>IF(tbl_subsample[[#This Row],[company_size]]="Small",1,IF(tbl_subsample[[#This Row],[company_size]]="Medium",2,3))</f>
        <v>3</v>
      </c>
      <c r="N1169" s="31" t="s">
        <v>240</v>
      </c>
      <c r="O1169" s="31" t="s">
        <v>278</v>
      </c>
      <c r="P1169" s="31" t="s">
        <v>290</v>
      </c>
    </row>
    <row r="1170" spans="1:16" ht="19.2" x14ac:dyDescent="0.45">
      <c r="A1170" s="27">
        <v>2022</v>
      </c>
      <c r="B1170" s="25" t="s">
        <v>213</v>
      </c>
      <c r="C1170" s="25">
        <v>3</v>
      </c>
      <c r="D1170" s="25" t="s">
        <v>218</v>
      </c>
      <c r="E1170" s="25" t="s">
        <v>37</v>
      </c>
      <c r="F1170" s="26">
        <v>115000</v>
      </c>
      <c r="G1170" s="27" t="s">
        <v>20</v>
      </c>
      <c r="H1170" s="26">
        <v>115000</v>
      </c>
      <c r="I1170" s="27" t="s">
        <v>21</v>
      </c>
      <c r="J1170" s="27" t="s">
        <v>244</v>
      </c>
      <c r="K1170" s="28">
        <v>100</v>
      </c>
      <c r="L1170" s="27" t="s">
        <v>21</v>
      </c>
      <c r="M1170" s="27">
        <f>IF(tbl_subsample[[#This Row],[company_size]]="Small",1,IF(tbl_subsample[[#This Row],[company_size]]="Medium",2,3))</f>
        <v>2</v>
      </c>
      <c r="N1170" s="27" t="s">
        <v>242</v>
      </c>
      <c r="O1170" s="27" t="s">
        <v>278</v>
      </c>
      <c r="P1170" s="27" t="s">
        <v>290</v>
      </c>
    </row>
    <row r="1171" spans="1:16" ht="19.2" x14ac:dyDescent="0.45">
      <c r="A1171" s="31">
        <v>2022</v>
      </c>
      <c r="B1171" s="29" t="s">
        <v>213</v>
      </c>
      <c r="C1171" s="29">
        <v>3</v>
      </c>
      <c r="D1171" s="29" t="s">
        <v>218</v>
      </c>
      <c r="E1171" s="29" t="s">
        <v>37</v>
      </c>
      <c r="F1171" s="30">
        <v>115000</v>
      </c>
      <c r="G1171" s="31" t="s">
        <v>20</v>
      </c>
      <c r="H1171" s="30">
        <v>115000</v>
      </c>
      <c r="I1171" s="31" t="s">
        <v>21</v>
      </c>
      <c r="J1171" s="31" t="s">
        <v>244</v>
      </c>
      <c r="K1171" s="32">
        <v>100</v>
      </c>
      <c r="L1171" s="31" t="s">
        <v>21</v>
      </c>
      <c r="M1171" s="31">
        <f>IF(tbl_subsample[[#This Row],[company_size]]="Small",1,IF(tbl_subsample[[#This Row],[company_size]]="Medium",2,3))</f>
        <v>2</v>
      </c>
      <c r="N1171" s="31" t="s">
        <v>242</v>
      </c>
      <c r="O1171" s="31" t="s">
        <v>278</v>
      </c>
      <c r="P1171" s="31" t="s">
        <v>290</v>
      </c>
    </row>
    <row r="1172" spans="1:16" ht="19.2" x14ac:dyDescent="0.45">
      <c r="A1172" s="27">
        <v>2022</v>
      </c>
      <c r="B1172" s="25" t="s">
        <v>213</v>
      </c>
      <c r="C1172" s="25">
        <v>3</v>
      </c>
      <c r="D1172" s="25" t="s">
        <v>218</v>
      </c>
      <c r="E1172" s="25" t="s">
        <v>45</v>
      </c>
      <c r="F1172" s="26">
        <v>113900</v>
      </c>
      <c r="G1172" s="27" t="s">
        <v>20</v>
      </c>
      <c r="H1172" s="26">
        <v>113900</v>
      </c>
      <c r="I1172" s="27" t="s">
        <v>21</v>
      </c>
      <c r="J1172" s="27" t="s">
        <v>244</v>
      </c>
      <c r="K1172" s="28">
        <v>100</v>
      </c>
      <c r="L1172" s="27" t="s">
        <v>21</v>
      </c>
      <c r="M1172" s="27">
        <f>IF(tbl_subsample[[#This Row],[company_size]]="Small",1,IF(tbl_subsample[[#This Row],[company_size]]="Medium",2,3))</f>
        <v>2</v>
      </c>
      <c r="N1172" s="27" t="s">
        <v>242</v>
      </c>
      <c r="O1172" s="27" t="s">
        <v>278</v>
      </c>
      <c r="P1172" s="27" t="s">
        <v>290</v>
      </c>
    </row>
    <row r="1173" spans="1:16" ht="19.2" x14ac:dyDescent="0.45">
      <c r="A1173" s="31">
        <v>2022</v>
      </c>
      <c r="B1173" s="29" t="s">
        <v>213</v>
      </c>
      <c r="C1173" s="29">
        <v>3</v>
      </c>
      <c r="D1173" s="29" t="s">
        <v>218</v>
      </c>
      <c r="E1173" s="29" t="s">
        <v>45</v>
      </c>
      <c r="F1173" s="30">
        <v>113900</v>
      </c>
      <c r="G1173" s="31" t="s">
        <v>20</v>
      </c>
      <c r="H1173" s="30">
        <v>113900</v>
      </c>
      <c r="I1173" s="31" t="s">
        <v>21</v>
      </c>
      <c r="J1173" s="31" t="s">
        <v>244</v>
      </c>
      <c r="K1173" s="32">
        <v>100</v>
      </c>
      <c r="L1173" s="31" t="s">
        <v>21</v>
      </c>
      <c r="M1173" s="31">
        <f>IF(tbl_subsample[[#This Row],[company_size]]="Small",1,IF(tbl_subsample[[#This Row],[company_size]]="Medium",2,3))</f>
        <v>2</v>
      </c>
      <c r="N1173" s="31" t="s">
        <v>242</v>
      </c>
      <c r="O1173" s="31" t="s">
        <v>278</v>
      </c>
      <c r="P1173" s="31" t="s">
        <v>290</v>
      </c>
    </row>
    <row r="1174" spans="1:16" ht="19.2" x14ac:dyDescent="0.45">
      <c r="A1174" s="27">
        <v>2022</v>
      </c>
      <c r="B1174" s="25" t="s">
        <v>213</v>
      </c>
      <c r="C1174" s="25">
        <v>3</v>
      </c>
      <c r="D1174" s="25" t="s">
        <v>218</v>
      </c>
      <c r="E1174" s="25" t="s">
        <v>27</v>
      </c>
      <c r="F1174" s="26">
        <v>113000</v>
      </c>
      <c r="G1174" s="27" t="s">
        <v>20</v>
      </c>
      <c r="H1174" s="26">
        <v>113000</v>
      </c>
      <c r="I1174" s="27" t="s">
        <v>21</v>
      </c>
      <c r="J1174" s="27" t="s">
        <v>244</v>
      </c>
      <c r="K1174" s="28">
        <v>100</v>
      </c>
      <c r="L1174" s="27" t="s">
        <v>21</v>
      </c>
      <c r="M1174" s="27">
        <f>IF(tbl_subsample[[#This Row],[company_size]]="Small",1,IF(tbl_subsample[[#This Row],[company_size]]="Medium",2,3))</f>
        <v>2</v>
      </c>
      <c r="N1174" s="27" t="s">
        <v>242</v>
      </c>
      <c r="O1174" s="27" t="s">
        <v>278</v>
      </c>
      <c r="P1174" s="27" t="s">
        <v>290</v>
      </c>
    </row>
    <row r="1175" spans="1:16" ht="19.2" x14ac:dyDescent="0.45">
      <c r="A1175" s="31">
        <v>2022</v>
      </c>
      <c r="B1175" s="29" t="s">
        <v>214</v>
      </c>
      <c r="C1175" s="29">
        <v>2</v>
      </c>
      <c r="D1175" s="29" t="s">
        <v>218</v>
      </c>
      <c r="E1175" s="29" t="s">
        <v>27</v>
      </c>
      <c r="F1175" s="30">
        <v>113000</v>
      </c>
      <c r="G1175" s="31" t="s">
        <v>20</v>
      </c>
      <c r="H1175" s="30">
        <v>113000</v>
      </c>
      <c r="I1175" s="31" t="s">
        <v>21</v>
      </c>
      <c r="J1175" s="31" t="s">
        <v>243</v>
      </c>
      <c r="K1175" s="32">
        <v>0</v>
      </c>
      <c r="L1175" s="31" t="s">
        <v>21</v>
      </c>
      <c r="M1175" s="31">
        <f>IF(tbl_subsample[[#This Row],[company_size]]="Small",1,IF(tbl_subsample[[#This Row],[company_size]]="Medium",2,3))</f>
        <v>3</v>
      </c>
      <c r="N1175" s="31" t="s">
        <v>240</v>
      </c>
      <c r="O1175" s="31" t="s">
        <v>278</v>
      </c>
      <c r="P1175" s="31" t="s">
        <v>290</v>
      </c>
    </row>
    <row r="1176" spans="1:16" ht="19.2" x14ac:dyDescent="0.45">
      <c r="A1176" s="27">
        <v>2022</v>
      </c>
      <c r="B1176" s="25" t="s">
        <v>214</v>
      </c>
      <c r="C1176" s="25">
        <v>2</v>
      </c>
      <c r="D1176" s="25" t="s">
        <v>218</v>
      </c>
      <c r="E1176" s="25" t="s">
        <v>154</v>
      </c>
      <c r="F1176" s="26">
        <v>113000</v>
      </c>
      <c r="G1176" s="27" t="s">
        <v>20</v>
      </c>
      <c r="H1176" s="26">
        <v>113000</v>
      </c>
      <c r="I1176" s="27" t="s">
        <v>21</v>
      </c>
      <c r="J1176" s="27" t="s">
        <v>244</v>
      </c>
      <c r="K1176" s="28">
        <v>100</v>
      </c>
      <c r="L1176" s="27" t="s">
        <v>21</v>
      </c>
      <c r="M1176" s="27">
        <f>IF(tbl_subsample[[#This Row],[company_size]]="Small",1,IF(tbl_subsample[[#This Row],[company_size]]="Medium",2,3))</f>
        <v>3</v>
      </c>
      <c r="N1176" s="27" t="s">
        <v>240</v>
      </c>
      <c r="O1176" s="27" t="s">
        <v>278</v>
      </c>
      <c r="P1176" s="27" t="s">
        <v>290</v>
      </c>
    </row>
    <row r="1177" spans="1:16" ht="19.2" x14ac:dyDescent="0.45">
      <c r="A1177" s="31">
        <v>2022</v>
      </c>
      <c r="B1177" s="29" t="s">
        <v>213</v>
      </c>
      <c r="C1177" s="29">
        <v>3</v>
      </c>
      <c r="D1177" s="29" t="s">
        <v>218</v>
      </c>
      <c r="E1177" s="29" t="s">
        <v>37</v>
      </c>
      <c r="F1177" s="30">
        <v>113000</v>
      </c>
      <c r="G1177" s="31" t="s">
        <v>20</v>
      </c>
      <c r="H1177" s="30">
        <v>113000</v>
      </c>
      <c r="I1177" s="31" t="s">
        <v>21</v>
      </c>
      <c r="J1177" s="31" t="s">
        <v>243</v>
      </c>
      <c r="K1177" s="32">
        <v>0</v>
      </c>
      <c r="L1177" s="31" t="s">
        <v>21</v>
      </c>
      <c r="M1177" s="31">
        <f>IF(tbl_subsample[[#This Row],[company_size]]="Small",1,IF(tbl_subsample[[#This Row],[company_size]]="Medium",2,3))</f>
        <v>3</v>
      </c>
      <c r="N1177" s="31" t="s">
        <v>240</v>
      </c>
      <c r="O1177" s="31" t="s">
        <v>278</v>
      </c>
      <c r="P1177" s="31" t="s">
        <v>290</v>
      </c>
    </row>
    <row r="1178" spans="1:16" ht="19.2" x14ac:dyDescent="0.45">
      <c r="A1178" s="27">
        <v>2022</v>
      </c>
      <c r="B1178" s="25" t="s">
        <v>213</v>
      </c>
      <c r="C1178" s="25">
        <v>3</v>
      </c>
      <c r="D1178" s="25" t="s">
        <v>218</v>
      </c>
      <c r="E1178" s="25" t="s">
        <v>27</v>
      </c>
      <c r="F1178" s="26">
        <v>112900</v>
      </c>
      <c r="G1178" s="27" t="s">
        <v>20</v>
      </c>
      <c r="H1178" s="26">
        <v>112900</v>
      </c>
      <c r="I1178" s="27" t="s">
        <v>21</v>
      </c>
      <c r="J1178" s="27" t="s">
        <v>243</v>
      </c>
      <c r="K1178" s="28">
        <v>0</v>
      </c>
      <c r="L1178" s="27" t="s">
        <v>21</v>
      </c>
      <c r="M1178" s="27">
        <f>IF(tbl_subsample[[#This Row],[company_size]]="Small",1,IF(tbl_subsample[[#This Row],[company_size]]="Medium",2,3))</f>
        <v>2</v>
      </c>
      <c r="N1178" s="27" t="s">
        <v>242</v>
      </c>
      <c r="O1178" s="27" t="s">
        <v>278</v>
      </c>
      <c r="P1178" s="27" t="s">
        <v>290</v>
      </c>
    </row>
    <row r="1179" spans="1:16" ht="19.2" x14ac:dyDescent="0.45">
      <c r="A1179" s="31">
        <v>2022</v>
      </c>
      <c r="B1179" s="29" t="s">
        <v>213</v>
      </c>
      <c r="C1179" s="29">
        <v>3</v>
      </c>
      <c r="D1179" s="29" t="s">
        <v>218</v>
      </c>
      <c r="E1179" s="29" t="s">
        <v>27</v>
      </c>
      <c r="F1179" s="30">
        <v>112900</v>
      </c>
      <c r="G1179" s="31" t="s">
        <v>20</v>
      </c>
      <c r="H1179" s="30">
        <v>112900</v>
      </c>
      <c r="I1179" s="31" t="s">
        <v>21</v>
      </c>
      <c r="J1179" s="31" t="s">
        <v>244</v>
      </c>
      <c r="K1179" s="32">
        <v>100</v>
      </c>
      <c r="L1179" s="31" t="s">
        <v>21</v>
      </c>
      <c r="M1179" s="31">
        <f>IF(tbl_subsample[[#This Row],[company_size]]="Small",1,IF(tbl_subsample[[#This Row],[company_size]]="Medium",2,3))</f>
        <v>2</v>
      </c>
      <c r="N1179" s="31" t="s">
        <v>242</v>
      </c>
      <c r="O1179" s="31" t="s">
        <v>278</v>
      </c>
      <c r="P1179" s="31" t="s">
        <v>290</v>
      </c>
    </row>
    <row r="1180" spans="1:16" ht="19.2" x14ac:dyDescent="0.45">
      <c r="A1180" s="27">
        <v>2022</v>
      </c>
      <c r="B1180" s="25" t="s">
        <v>213</v>
      </c>
      <c r="C1180" s="25">
        <v>3</v>
      </c>
      <c r="D1180" s="25" t="s">
        <v>218</v>
      </c>
      <c r="E1180" s="25" t="s">
        <v>27</v>
      </c>
      <c r="F1180" s="26">
        <v>112900</v>
      </c>
      <c r="G1180" s="27" t="s">
        <v>20</v>
      </c>
      <c r="H1180" s="26">
        <v>112900</v>
      </c>
      <c r="I1180" s="27" t="s">
        <v>21</v>
      </c>
      <c r="J1180" s="27" t="s">
        <v>244</v>
      </c>
      <c r="K1180" s="28">
        <v>100</v>
      </c>
      <c r="L1180" s="27" t="s">
        <v>21</v>
      </c>
      <c r="M1180" s="27">
        <f>IF(tbl_subsample[[#This Row],[company_size]]="Small",1,IF(tbl_subsample[[#This Row],[company_size]]="Medium",2,3))</f>
        <v>2</v>
      </c>
      <c r="N1180" s="27" t="s">
        <v>242</v>
      </c>
      <c r="O1180" s="27" t="s">
        <v>278</v>
      </c>
      <c r="P1180" s="27" t="s">
        <v>290</v>
      </c>
    </row>
    <row r="1181" spans="1:16" ht="19.2" x14ac:dyDescent="0.45">
      <c r="A1181" s="31">
        <v>2022</v>
      </c>
      <c r="B1181" s="29" t="s">
        <v>213</v>
      </c>
      <c r="C1181" s="29">
        <v>3</v>
      </c>
      <c r="D1181" s="29" t="s">
        <v>218</v>
      </c>
      <c r="E1181" s="29" t="s">
        <v>27</v>
      </c>
      <c r="F1181" s="30">
        <v>112900</v>
      </c>
      <c r="G1181" s="31" t="s">
        <v>20</v>
      </c>
      <c r="H1181" s="30">
        <v>112900</v>
      </c>
      <c r="I1181" s="31" t="s">
        <v>21</v>
      </c>
      <c r="J1181" s="31" t="s">
        <v>244</v>
      </c>
      <c r="K1181" s="32">
        <v>100</v>
      </c>
      <c r="L1181" s="31" t="s">
        <v>21</v>
      </c>
      <c r="M1181" s="31">
        <f>IF(tbl_subsample[[#This Row],[company_size]]="Small",1,IF(tbl_subsample[[#This Row],[company_size]]="Medium",2,3))</f>
        <v>2</v>
      </c>
      <c r="N1181" s="31" t="s">
        <v>242</v>
      </c>
      <c r="O1181" s="31" t="s">
        <v>278</v>
      </c>
      <c r="P1181" s="31" t="s">
        <v>290</v>
      </c>
    </row>
    <row r="1182" spans="1:16" ht="19.2" x14ac:dyDescent="0.45">
      <c r="A1182" s="27">
        <v>2022</v>
      </c>
      <c r="B1182" s="25" t="s">
        <v>213</v>
      </c>
      <c r="C1182" s="25">
        <v>3</v>
      </c>
      <c r="D1182" s="25" t="s">
        <v>218</v>
      </c>
      <c r="E1182" s="25" t="s">
        <v>27</v>
      </c>
      <c r="F1182" s="26">
        <v>112900</v>
      </c>
      <c r="G1182" s="27" t="s">
        <v>20</v>
      </c>
      <c r="H1182" s="26">
        <v>112900</v>
      </c>
      <c r="I1182" s="27" t="s">
        <v>21</v>
      </c>
      <c r="J1182" s="27" t="s">
        <v>244</v>
      </c>
      <c r="K1182" s="28">
        <v>100</v>
      </c>
      <c r="L1182" s="27" t="s">
        <v>21</v>
      </c>
      <c r="M1182" s="27">
        <f>IF(tbl_subsample[[#This Row],[company_size]]="Small",1,IF(tbl_subsample[[#This Row],[company_size]]="Medium",2,3))</f>
        <v>2</v>
      </c>
      <c r="N1182" s="27" t="s">
        <v>242</v>
      </c>
      <c r="O1182" s="27" t="s">
        <v>278</v>
      </c>
      <c r="P1182" s="27" t="s">
        <v>290</v>
      </c>
    </row>
    <row r="1183" spans="1:16" ht="19.2" x14ac:dyDescent="0.45">
      <c r="A1183" s="31">
        <v>2022</v>
      </c>
      <c r="B1183" s="29" t="s">
        <v>214</v>
      </c>
      <c r="C1183" s="29">
        <v>2</v>
      </c>
      <c r="D1183" s="29" t="s">
        <v>218</v>
      </c>
      <c r="E1183" s="29" t="s">
        <v>81</v>
      </c>
      <c r="F1183" s="30">
        <v>112300</v>
      </c>
      <c r="G1183" s="31" t="s">
        <v>20</v>
      </c>
      <c r="H1183" s="30">
        <v>112300</v>
      </c>
      <c r="I1183" s="31" t="s">
        <v>21</v>
      </c>
      <c r="J1183" s="31" t="s">
        <v>244</v>
      </c>
      <c r="K1183" s="32">
        <v>100</v>
      </c>
      <c r="L1183" s="31" t="s">
        <v>21</v>
      </c>
      <c r="M1183" s="31">
        <f>IF(tbl_subsample[[#This Row],[company_size]]="Small",1,IF(tbl_subsample[[#This Row],[company_size]]="Medium",2,3))</f>
        <v>3</v>
      </c>
      <c r="N1183" s="31" t="s">
        <v>240</v>
      </c>
      <c r="O1183" s="31" t="s">
        <v>278</v>
      </c>
      <c r="P1183" s="31" t="s">
        <v>290</v>
      </c>
    </row>
    <row r="1184" spans="1:16" ht="19.2" x14ac:dyDescent="0.45">
      <c r="A1184" s="27">
        <v>2022</v>
      </c>
      <c r="B1184" s="25" t="s">
        <v>214</v>
      </c>
      <c r="C1184" s="25">
        <v>2</v>
      </c>
      <c r="D1184" s="25" t="s">
        <v>218</v>
      </c>
      <c r="E1184" s="25" t="s">
        <v>27</v>
      </c>
      <c r="F1184" s="26">
        <v>112000</v>
      </c>
      <c r="G1184" s="27" t="s">
        <v>20</v>
      </c>
      <c r="H1184" s="26">
        <v>112000</v>
      </c>
      <c r="I1184" s="27" t="s">
        <v>21</v>
      </c>
      <c r="J1184" s="27" t="s">
        <v>244</v>
      </c>
      <c r="K1184" s="28">
        <v>100</v>
      </c>
      <c r="L1184" s="27" t="s">
        <v>21</v>
      </c>
      <c r="M1184" s="27">
        <f>IF(tbl_subsample[[#This Row],[company_size]]="Small",1,IF(tbl_subsample[[#This Row],[company_size]]="Medium",2,3))</f>
        <v>2</v>
      </c>
      <c r="N1184" s="27" t="s">
        <v>242</v>
      </c>
      <c r="O1184" s="27" t="s">
        <v>278</v>
      </c>
      <c r="P1184" s="27" t="s">
        <v>290</v>
      </c>
    </row>
    <row r="1185" spans="1:16" ht="19.2" x14ac:dyDescent="0.45">
      <c r="A1185" s="31">
        <v>2022</v>
      </c>
      <c r="B1185" s="29" t="s">
        <v>213</v>
      </c>
      <c r="C1185" s="29">
        <v>3</v>
      </c>
      <c r="D1185" s="29" t="s">
        <v>218</v>
      </c>
      <c r="E1185" s="29" t="s">
        <v>27</v>
      </c>
      <c r="F1185" s="30">
        <v>110925</v>
      </c>
      <c r="G1185" s="31" t="s">
        <v>20</v>
      </c>
      <c r="H1185" s="30">
        <v>110925</v>
      </c>
      <c r="I1185" s="31" t="s">
        <v>21</v>
      </c>
      <c r="J1185" s="31" t="s">
        <v>244</v>
      </c>
      <c r="K1185" s="32">
        <v>100</v>
      </c>
      <c r="L1185" s="31" t="s">
        <v>21</v>
      </c>
      <c r="M1185" s="31">
        <f>IF(tbl_subsample[[#This Row],[company_size]]="Small",1,IF(tbl_subsample[[#This Row],[company_size]]="Medium",2,3))</f>
        <v>2</v>
      </c>
      <c r="N1185" s="31" t="s">
        <v>242</v>
      </c>
      <c r="O1185" s="31" t="s">
        <v>278</v>
      </c>
      <c r="P1185" s="31" t="s">
        <v>290</v>
      </c>
    </row>
    <row r="1186" spans="1:16" ht="19.2" x14ac:dyDescent="0.45">
      <c r="A1186" s="27">
        <v>2022</v>
      </c>
      <c r="B1186" s="25" t="s">
        <v>213</v>
      </c>
      <c r="C1186" s="25">
        <v>3</v>
      </c>
      <c r="D1186" s="25" t="s">
        <v>218</v>
      </c>
      <c r="E1186" s="25" t="s">
        <v>27</v>
      </c>
      <c r="F1186" s="26">
        <v>110925</v>
      </c>
      <c r="G1186" s="27" t="s">
        <v>20</v>
      </c>
      <c r="H1186" s="26">
        <v>110925</v>
      </c>
      <c r="I1186" s="27" t="s">
        <v>21</v>
      </c>
      <c r="J1186" s="27" t="s">
        <v>244</v>
      </c>
      <c r="K1186" s="28">
        <v>100</v>
      </c>
      <c r="L1186" s="27" t="s">
        <v>21</v>
      </c>
      <c r="M1186" s="27">
        <f>IF(tbl_subsample[[#This Row],[company_size]]="Small",1,IF(tbl_subsample[[#This Row],[company_size]]="Medium",2,3))</f>
        <v>2</v>
      </c>
      <c r="N1186" s="27" t="s">
        <v>242</v>
      </c>
      <c r="O1186" s="27" t="s">
        <v>278</v>
      </c>
      <c r="P1186" s="27" t="s">
        <v>290</v>
      </c>
    </row>
    <row r="1187" spans="1:16" ht="19.2" x14ac:dyDescent="0.45">
      <c r="A1187" s="31">
        <v>2022</v>
      </c>
      <c r="B1187" s="29" t="s">
        <v>214</v>
      </c>
      <c r="C1187" s="29">
        <v>2</v>
      </c>
      <c r="D1187" s="29" t="s">
        <v>218</v>
      </c>
      <c r="E1187" s="29" t="s">
        <v>37</v>
      </c>
      <c r="F1187" s="30">
        <v>90000</v>
      </c>
      <c r="G1187" s="31" t="s">
        <v>58</v>
      </c>
      <c r="H1187" s="30">
        <v>110820</v>
      </c>
      <c r="I1187" s="31" t="s">
        <v>33</v>
      </c>
      <c r="J1187" s="31" t="s">
        <v>243</v>
      </c>
      <c r="K1187" s="32">
        <v>0</v>
      </c>
      <c r="L1187" s="31" t="s">
        <v>33</v>
      </c>
      <c r="M1187" s="31">
        <f>IF(tbl_subsample[[#This Row],[company_size]]="Small",1,IF(tbl_subsample[[#This Row],[company_size]]="Medium",2,3))</f>
        <v>2</v>
      </c>
      <c r="N1187" s="31" t="s">
        <v>242</v>
      </c>
      <c r="O1187" s="31" t="s">
        <v>278</v>
      </c>
      <c r="P1187" s="31" t="s">
        <v>290</v>
      </c>
    </row>
    <row r="1188" spans="1:16" ht="19.2" x14ac:dyDescent="0.45">
      <c r="A1188" s="27">
        <v>2022</v>
      </c>
      <c r="B1188" s="25" t="s">
        <v>214</v>
      </c>
      <c r="C1188" s="25">
        <v>2</v>
      </c>
      <c r="D1188" s="25" t="s">
        <v>218</v>
      </c>
      <c r="E1188" s="25" t="s">
        <v>23</v>
      </c>
      <c r="F1188" s="26">
        <v>90000</v>
      </c>
      <c r="G1188" s="27" t="s">
        <v>58</v>
      </c>
      <c r="H1188" s="26">
        <v>110820</v>
      </c>
      <c r="I1188" s="27" t="s">
        <v>33</v>
      </c>
      <c r="J1188" s="27" t="s">
        <v>243</v>
      </c>
      <c r="K1188" s="28">
        <v>0</v>
      </c>
      <c r="L1188" s="27" t="s">
        <v>33</v>
      </c>
      <c r="M1188" s="27">
        <f>IF(tbl_subsample[[#This Row],[company_size]]="Small",1,IF(tbl_subsample[[#This Row],[company_size]]="Medium",2,3))</f>
        <v>2</v>
      </c>
      <c r="N1188" s="27" t="s">
        <v>242</v>
      </c>
      <c r="O1188" s="27" t="s">
        <v>278</v>
      </c>
      <c r="P1188" s="27" t="s">
        <v>290</v>
      </c>
    </row>
    <row r="1189" spans="1:16" ht="19.2" x14ac:dyDescent="0.45">
      <c r="A1189" s="31">
        <v>2022</v>
      </c>
      <c r="B1189" s="29" t="s">
        <v>214</v>
      </c>
      <c r="C1189" s="29">
        <v>2</v>
      </c>
      <c r="D1189" s="29" t="s">
        <v>218</v>
      </c>
      <c r="E1189" s="29" t="s">
        <v>37</v>
      </c>
      <c r="F1189" s="30">
        <v>90000</v>
      </c>
      <c r="G1189" s="31" t="s">
        <v>58</v>
      </c>
      <c r="H1189" s="30">
        <v>110820</v>
      </c>
      <c r="I1189" s="31" t="s">
        <v>33</v>
      </c>
      <c r="J1189" s="31" t="s">
        <v>243</v>
      </c>
      <c r="K1189" s="32">
        <v>0</v>
      </c>
      <c r="L1189" s="31" t="s">
        <v>33</v>
      </c>
      <c r="M1189" s="31">
        <f>IF(tbl_subsample[[#This Row],[company_size]]="Small",1,IF(tbl_subsample[[#This Row],[company_size]]="Medium",2,3))</f>
        <v>2</v>
      </c>
      <c r="N1189" s="31" t="s">
        <v>242</v>
      </c>
      <c r="O1189" s="31" t="s">
        <v>278</v>
      </c>
      <c r="P1189" s="31" t="s">
        <v>290</v>
      </c>
    </row>
    <row r="1190" spans="1:16" ht="19.2" x14ac:dyDescent="0.45">
      <c r="A1190" s="27">
        <v>2022</v>
      </c>
      <c r="B1190" s="25" t="s">
        <v>213</v>
      </c>
      <c r="C1190" s="25">
        <v>3</v>
      </c>
      <c r="D1190" s="25" t="s">
        <v>218</v>
      </c>
      <c r="E1190" s="25" t="s">
        <v>23</v>
      </c>
      <c r="F1190" s="26">
        <v>90000</v>
      </c>
      <c r="G1190" s="27" t="s">
        <v>58</v>
      </c>
      <c r="H1190" s="26">
        <v>110820</v>
      </c>
      <c r="I1190" s="27" t="s">
        <v>33</v>
      </c>
      <c r="J1190" s="27" t="s">
        <v>243</v>
      </c>
      <c r="K1190" s="28">
        <v>0</v>
      </c>
      <c r="L1190" s="27" t="s">
        <v>33</v>
      </c>
      <c r="M1190" s="27">
        <f>IF(tbl_subsample[[#This Row],[company_size]]="Small",1,IF(tbl_subsample[[#This Row],[company_size]]="Medium",2,3))</f>
        <v>2</v>
      </c>
      <c r="N1190" s="27" t="s">
        <v>242</v>
      </c>
      <c r="O1190" s="27" t="s">
        <v>278</v>
      </c>
      <c r="P1190" s="27" t="s">
        <v>290</v>
      </c>
    </row>
    <row r="1191" spans="1:16" ht="19.2" x14ac:dyDescent="0.45">
      <c r="A1191" s="31">
        <v>2022</v>
      </c>
      <c r="B1191" s="29" t="s">
        <v>213</v>
      </c>
      <c r="C1191" s="29">
        <v>3</v>
      </c>
      <c r="D1191" s="29" t="s">
        <v>218</v>
      </c>
      <c r="E1191" s="29" t="s">
        <v>27</v>
      </c>
      <c r="F1191" s="30">
        <v>110600</v>
      </c>
      <c r="G1191" s="31" t="s">
        <v>20</v>
      </c>
      <c r="H1191" s="30">
        <v>110600</v>
      </c>
      <c r="I1191" s="31" t="s">
        <v>21</v>
      </c>
      <c r="J1191" s="31" t="s">
        <v>243</v>
      </c>
      <c r="K1191" s="32">
        <v>0</v>
      </c>
      <c r="L1191" s="31" t="s">
        <v>21</v>
      </c>
      <c r="M1191" s="31">
        <f>IF(tbl_subsample[[#This Row],[company_size]]="Small",1,IF(tbl_subsample[[#This Row],[company_size]]="Medium",2,3))</f>
        <v>2</v>
      </c>
      <c r="N1191" s="31" t="s">
        <v>242</v>
      </c>
      <c r="O1191" s="31" t="s">
        <v>278</v>
      </c>
      <c r="P1191" s="31" t="s">
        <v>290</v>
      </c>
    </row>
    <row r="1192" spans="1:16" ht="19.2" x14ac:dyDescent="0.45">
      <c r="A1192" s="27">
        <v>2022</v>
      </c>
      <c r="B1192" s="25" t="s">
        <v>213</v>
      </c>
      <c r="C1192" s="25">
        <v>3</v>
      </c>
      <c r="D1192" s="25" t="s">
        <v>218</v>
      </c>
      <c r="E1192" s="25" t="s">
        <v>27</v>
      </c>
      <c r="F1192" s="26">
        <v>110600</v>
      </c>
      <c r="G1192" s="27" t="s">
        <v>20</v>
      </c>
      <c r="H1192" s="26">
        <v>110600</v>
      </c>
      <c r="I1192" s="27" t="s">
        <v>21</v>
      </c>
      <c r="J1192" s="27" t="s">
        <v>243</v>
      </c>
      <c r="K1192" s="28">
        <v>0</v>
      </c>
      <c r="L1192" s="27" t="s">
        <v>21</v>
      </c>
      <c r="M1192" s="27">
        <f>IF(tbl_subsample[[#This Row],[company_size]]="Small",1,IF(tbl_subsample[[#This Row],[company_size]]="Medium",2,3))</f>
        <v>2</v>
      </c>
      <c r="N1192" s="27" t="s">
        <v>242</v>
      </c>
      <c r="O1192" s="27" t="s">
        <v>278</v>
      </c>
      <c r="P1192" s="27" t="s">
        <v>290</v>
      </c>
    </row>
    <row r="1193" spans="1:16" ht="19.2" x14ac:dyDescent="0.45">
      <c r="A1193" s="31">
        <v>2022</v>
      </c>
      <c r="B1193" s="29" t="s">
        <v>213</v>
      </c>
      <c r="C1193" s="29">
        <v>3</v>
      </c>
      <c r="D1193" s="29" t="s">
        <v>218</v>
      </c>
      <c r="E1193" s="29" t="s">
        <v>27</v>
      </c>
      <c r="F1193" s="30">
        <v>110600</v>
      </c>
      <c r="G1193" s="31" t="s">
        <v>20</v>
      </c>
      <c r="H1193" s="30">
        <v>110600</v>
      </c>
      <c r="I1193" s="31" t="s">
        <v>21</v>
      </c>
      <c r="J1193" s="31" t="s">
        <v>243</v>
      </c>
      <c r="K1193" s="32">
        <v>0</v>
      </c>
      <c r="L1193" s="31" t="s">
        <v>21</v>
      </c>
      <c r="M1193" s="31">
        <f>IF(tbl_subsample[[#This Row],[company_size]]="Small",1,IF(tbl_subsample[[#This Row],[company_size]]="Medium",2,3))</f>
        <v>2</v>
      </c>
      <c r="N1193" s="31" t="s">
        <v>242</v>
      </c>
      <c r="O1193" s="31" t="s">
        <v>278</v>
      </c>
      <c r="P1193" s="31" t="s">
        <v>290</v>
      </c>
    </row>
    <row r="1194" spans="1:16" ht="19.2" x14ac:dyDescent="0.45">
      <c r="A1194" s="27">
        <v>2022</v>
      </c>
      <c r="B1194" s="25" t="s">
        <v>213</v>
      </c>
      <c r="C1194" s="25">
        <v>3</v>
      </c>
      <c r="D1194" s="25" t="s">
        <v>218</v>
      </c>
      <c r="E1194" s="25" t="s">
        <v>27</v>
      </c>
      <c r="F1194" s="26">
        <v>110600</v>
      </c>
      <c r="G1194" s="27" t="s">
        <v>20</v>
      </c>
      <c r="H1194" s="26">
        <v>110600</v>
      </c>
      <c r="I1194" s="27" t="s">
        <v>21</v>
      </c>
      <c r="J1194" s="27" t="s">
        <v>243</v>
      </c>
      <c r="K1194" s="28">
        <v>0</v>
      </c>
      <c r="L1194" s="27" t="s">
        <v>21</v>
      </c>
      <c r="M1194" s="27">
        <f>IF(tbl_subsample[[#This Row],[company_size]]="Small",1,IF(tbl_subsample[[#This Row],[company_size]]="Medium",2,3))</f>
        <v>2</v>
      </c>
      <c r="N1194" s="27" t="s">
        <v>242</v>
      </c>
      <c r="O1194" s="27" t="s">
        <v>278</v>
      </c>
      <c r="P1194" s="27" t="s">
        <v>290</v>
      </c>
    </row>
    <row r="1195" spans="1:16" ht="19.2" x14ac:dyDescent="0.45">
      <c r="A1195" s="31">
        <v>2022</v>
      </c>
      <c r="B1195" s="29" t="s">
        <v>213</v>
      </c>
      <c r="C1195" s="29">
        <v>3</v>
      </c>
      <c r="D1195" s="29" t="s">
        <v>218</v>
      </c>
      <c r="E1195" s="29" t="s">
        <v>27</v>
      </c>
      <c r="F1195" s="30">
        <v>110600</v>
      </c>
      <c r="G1195" s="31" t="s">
        <v>20</v>
      </c>
      <c r="H1195" s="30">
        <v>110600</v>
      </c>
      <c r="I1195" s="31" t="s">
        <v>21</v>
      </c>
      <c r="J1195" s="31" t="s">
        <v>243</v>
      </c>
      <c r="K1195" s="32">
        <v>0</v>
      </c>
      <c r="L1195" s="31" t="s">
        <v>21</v>
      </c>
      <c r="M1195" s="31">
        <f>IF(tbl_subsample[[#This Row],[company_size]]="Small",1,IF(tbl_subsample[[#This Row],[company_size]]="Medium",2,3))</f>
        <v>2</v>
      </c>
      <c r="N1195" s="31" t="s">
        <v>242</v>
      </c>
      <c r="O1195" s="31" t="s">
        <v>278</v>
      </c>
      <c r="P1195" s="31" t="s">
        <v>290</v>
      </c>
    </row>
    <row r="1196" spans="1:16" ht="19.2" x14ac:dyDescent="0.45">
      <c r="A1196" s="27">
        <v>2022</v>
      </c>
      <c r="B1196" s="25" t="s">
        <v>213</v>
      </c>
      <c r="C1196" s="25">
        <v>3</v>
      </c>
      <c r="D1196" s="25" t="s">
        <v>218</v>
      </c>
      <c r="E1196" s="25" t="s">
        <v>27</v>
      </c>
      <c r="F1196" s="26">
        <v>110600</v>
      </c>
      <c r="G1196" s="27" t="s">
        <v>20</v>
      </c>
      <c r="H1196" s="26">
        <v>110600</v>
      </c>
      <c r="I1196" s="27" t="s">
        <v>21</v>
      </c>
      <c r="J1196" s="27" t="s">
        <v>243</v>
      </c>
      <c r="K1196" s="28">
        <v>0</v>
      </c>
      <c r="L1196" s="27" t="s">
        <v>21</v>
      </c>
      <c r="M1196" s="27">
        <f>IF(tbl_subsample[[#This Row],[company_size]]="Small",1,IF(tbl_subsample[[#This Row],[company_size]]="Medium",2,3))</f>
        <v>2</v>
      </c>
      <c r="N1196" s="27" t="s">
        <v>242</v>
      </c>
      <c r="O1196" s="27" t="s">
        <v>278</v>
      </c>
      <c r="P1196" s="27" t="s">
        <v>290</v>
      </c>
    </row>
    <row r="1197" spans="1:16" ht="19.2" x14ac:dyDescent="0.45">
      <c r="A1197" s="31">
        <v>2022</v>
      </c>
      <c r="B1197" s="29" t="s">
        <v>213</v>
      </c>
      <c r="C1197" s="29">
        <v>3</v>
      </c>
      <c r="D1197" s="29" t="s">
        <v>218</v>
      </c>
      <c r="E1197" s="29" t="s">
        <v>27</v>
      </c>
      <c r="F1197" s="30">
        <v>110600</v>
      </c>
      <c r="G1197" s="31" t="s">
        <v>20</v>
      </c>
      <c r="H1197" s="30">
        <v>110600</v>
      </c>
      <c r="I1197" s="31" t="s">
        <v>21</v>
      </c>
      <c r="J1197" s="31" t="s">
        <v>243</v>
      </c>
      <c r="K1197" s="32">
        <v>0</v>
      </c>
      <c r="L1197" s="31" t="s">
        <v>21</v>
      </c>
      <c r="M1197" s="31">
        <f>IF(tbl_subsample[[#This Row],[company_size]]="Small",1,IF(tbl_subsample[[#This Row],[company_size]]="Medium",2,3))</f>
        <v>2</v>
      </c>
      <c r="N1197" s="31" t="s">
        <v>242</v>
      </c>
      <c r="O1197" s="31" t="s">
        <v>278</v>
      </c>
      <c r="P1197" s="31" t="s">
        <v>290</v>
      </c>
    </row>
    <row r="1198" spans="1:16" ht="19.2" x14ac:dyDescent="0.45">
      <c r="A1198" s="27">
        <v>2022</v>
      </c>
      <c r="B1198" s="25" t="s">
        <v>213</v>
      </c>
      <c r="C1198" s="25">
        <v>3</v>
      </c>
      <c r="D1198" s="25" t="s">
        <v>218</v>
      </c>
      <c r="E1198" s="25" t="s">
        <v>27</v>
      </c>
      <c r="F1198" s="26">
        <v>110600</v>
      </c>
      <c r="G1198" s="27" t="s">
        <v>20</v>
      </c>
      <c r="H1198" s="26">
        <v>110600</v>
      </c>
      <c r="I1198" s="27" t="s">
        <v>21</v>
      </c>
      <c r="J1198" s="27" t="s">
        <v>243</v>
      </c>
      <c r="K1198" s="28">
        <v>0</v>
      </c>
      <c r="L1198" s="27" t="s">
        <v>21</v>
      </c>
      <c r="M1198" s="27">
        <f>IF(tbl_subsample[[#This Row],[company_size]]="Small",1,IF(tbl_subsample[[#This Row],[company_size]]="Medium",2,3))</f>
        <v>2</v>
      </c>
      <c r="N1198" s="27" t="s">
        <v>242</v>
      </c>
      <c r="O1198" s="27" t="s">
        <v>278</v>
      </c>
      <c r="P1198" s="27" t="s">
        <v>290</v>
      </c>
    </row>
    <row r="1199" spans="1:16" ht="19.2" x14ac:dyDescent="0.45">
      <c r="A1199" s="31">
        <v>2022</v>
      </c>
      <c r="B1199" s="29" t="s">
        <v>213</v>
      </c>
      <c r="C1199" s="29">
        <v>3</v>
      </c>
      <c r="D1199" s="29" t="s">
        <v>218</v>
      </c>
      <c r="E1199" s="29" t="s">
        <v>37</v>
      </c>
      <c r="F1199" s="30">
        <v>110500</v>
      </c>
      <c r="G1199" s="31" t="s">
        <v>20</v>
      </c>
      <c r="H1199" s="30">
        <v>110500</v>
      </c>
      <c r="I1199" s="31" t="s">
        <v>21</v>
      </c>
      <c r="J1199" s="31" t="s">
        <v>244</v>
      </c>
      <c r="K1199" s="32">
        <v>100</v>
      </c>
      <c r="L1199" s="31" t="s">
        <v>21</v>
      </c>
      <c r="M1199" s="31">
        <f>IF(tbl_subsample[[#This Row],[company_size]]="Small",1,IF(tbl_subsample[[#This Row],[company_size]]="Medium",2,3))</f>
        <v>2</v>
      </c>
      <c r="N1199" s="31" t="s">
        <v>242</v>
      </c>
      <c r="O1199" s="31" t="s">
        <v>278</v>
      </c>
      <c r="P1199" s="31" t="s">
        <v>290</v>
      </c>
    </row>
    <row r="1200" spans="1:16" ht="19.2" x14ac:dyDescent="0.45">
      <c r="A1200" s="27">
        <v>2022</v>
      </c>
      <c r="B1200" s="25" t="s">
        <v>214</v>
      </c>
      <c r="C1200" s="25">
        <v>2</v>
      </c>
      <c r="D1200" s="25" t="s">
        <v>218</v>
      </c>
      <c r="E1200" s="25" t="s">
        <v>23</v>
      </c>
      <c r="F1200" s="26">
        <v>110000</v>
      </c>
      <c r="G1200" s="27" t="s">
        <v>20</v>
      </c>
      <c r="H1200" s="26">
        <v>110000</v>
      </c>
      <c r="I1200" s="27" t="s">
        <v>21</v>
      </c>
      <c r="J1200" s="27" t="s">
        <v>244</v>
      </c>
      <c r="K1200" s="28">
        <v>100</v>
      </c>
      <c r="L1200" s="27" t="s">
        <v>21</v>
      </c>
      <c r="M1200" s="27">
        <f>IF(tbl_subsample[[#This Row],[company_size]]="Small",1,IF(tbl_subsample[[#This Row],[company_size]]="Medium",2,3))</f>
        <v>3</v>
      </c>
      <c r="N1200" s="27" t="s">
        <v>240</v>
      </c>
      <c r="O1200" s="27" t="s">
        <v>278</v>
      </c>
      <c r="P1200" s="27" t="s">
        <v>290</v>
      </c>
    </row>
    <row r="1201" spans="1:16" ht="19.2" x14ac:dyDescent="0.45">
      <c r="A1201" s="31">
        <v>2022</v>
      </c>
      <c r="B1201" s="29" t="s">
        <v>214</v>
      </c>
      <c r="C1201" s="29">
        <v>2</v>
      </c>
      <c r="D1201" s="29" t="s">
        <v>218</v>
      </c>
      <c r="E1201" s="29" t="s">
        <v>23</v>
      </c>
      <c r="F1201" s="30">
        <v>110000</v>
      </c>
      <c r="G1201" s="31" t="s">
        <v>20</v>
      </c>
      <c r="H1201" s="30">
        <v>110000</v>
      </c>
      <c r="I1201" s="31" t="s">
        <v>21</v>
      </c>
      <c r="J1201" s="31" t="s">
        <v>243</v>
      </c>
      <c r="K1201" s="32">
        <v>0</v>
      </c>
      <c r="L1201" s="31" t="s">
        <v>21</v>
      </c>
      <c r="M1201" s="31">
        <f>IF(tbl_subsample[[#This Row],[company_size]]="Small",1,IF(tbl_subsample[[#This Row],[company_size]]="Medium",2,3))</f>
        <v>2</v>
      </c>
      <c r="N1201" s="31" t="s">
        <v>242</v>
      </c>
      <c r="O1201" s="31" t="s">
        <v>278</v>
      </c>
      <c r="P1201" s="31" t="s">
        <v>290</v>
      </c>
    </row>
    <row r="1202" spans="1:16" ht="19.2" x14ac:dyDescent="0.45">
      <c r="A1202" s="27">
        <v>2022</v>
      </c>
      <c r="B1202" s="25" t="s">
        <v>213</v>
      </c>
      <c r="C1202" s="25">
        <v>3</v>
      </c>
      <c r="D1202" s="25" t="s">
        <v>218</v>
      </c>
      <c r="E1202" s="25" t="s">
        <v>76</v>
      </c>
      <c r="F1202" s="26">
        <v>110000</v>
      </c>
      <c r="G1202" s="27" t="s">
        <v>20</v>
      </c>
      <c r="H1202" s="26">
        <v>110000</v>
      </c>
      <c r="I1202" s="27" t="s">
        <v>21</v>
      </c>
      <c r="J1202" s="27" t="s">
        <v>243</v>
      </c>
      <c r="K1202" s="28">
        <v>0</v>
      </c>
      <c r="L1202" s="27" t="s">
        <v>21</v>
      </c>
      <c r="M1202" s="27">
        <f>IF(tbl_subsample[[#This Row],[company_size]]="Small",1,IF(tbl_subsample[[#This Row],[company_size]]="Medium",2,3))</f>
        <v>2</v>
      </c>
      <c r="N1202" s="27" t="s">
        <v>242</v>
      </c>
      <c r="O1202" s="27" t="s">
        <v>278</v>
      </c>
      <c r="P1202" s="27" t="s">
        <v>290</v>
      </c>
    </row>
    <row r="1203" spans="1:16" ht="19.2" x14ac:dyDescent="0.45">
      <c r="A1203" s="31">
        <v>2022</v>
      </c>
      <c r="B1203" s="29" t="s">
        <v>213</v>
      </c>
      <c r="C1203" s="29">
        <v>3</v>
      </c>
      <c r="D1203" s="29" t="s">
        <v>218</v>
      </c>
      <c r="E1203" s="29" t="s">
        <v>23</v>
      </c>
      <c r="F1203" s="30">
        <v>110000</v>
      </c>
      <c r="G1203" s="31" t="s">
        <v>20</v>
      </c>
      <c r="H1203" s="30">
        <v>110000</v>
      </c>
      <c r="I1203" s="31" t="s">
        <v>21</v>
      </c>
      <c r="J1203" s="31" t="s">
        <v>244</v>
      </c>
      <c r="K1203" s="32">
        <v>100</v>
      </c>
      <c r="L1203" s="31" t="s">
        <v>21</v>
      </c>
      <c r="M1203" s="31">
        <f>IF(tbl_subsample[[#This Row],[company_size]]="Small",1,IF(tbl_subsample[[#This Row],[company_size]]="Medium",2,3))</f>
        <v>2</v>
      </c>
      <c r="N1203" s="31" t="s">
        <v>242</v>
      </c>
      <c r="O1203" s="31" t="s">
        <v>278</v>
      </c>
      <c r="P1203" s="31" t="s">
        <v>290</v>
      </c>
    </row>
    <row r="1204" spans="1:16" ht="19.2" x14ac:dyDescent="0.45">
      <c r="A1204" s="27">
        <v>2022</v>
      </c>
      <c r="B1204" s="25" t="s">
        <v>213</v>
      </c>
      <c r="C1204" s="25">
        <v>3</v>
      </c>
      <c r="D1204" s="25" t="s">
        <v>218</v>
      </c>
      <c r="E1204" s="25" t="s">
        <v>76</v>
      </c>
      <c r="F1204" s="26">
        <v>110000</v>
      </c>
      <c r="G1204" s="27" t="s">
        <v>20</v>
      </c>
      <c r="H1204" s="26">
        <v>110000</v>
      </c>
      <c r="I1204" s="27" t="s">
        <v>21</v>
      </c>
      <c r="J1204" s="27" t="s">
        <v>243</v>
      </c>
      <c r="K1204" s="28">
        <v>0</v>
      </c>
      <c r="L1204" s="27" t="s">
        <v>21</v>
      </c>
      <c r="M1204" s="27">
        <f>IF(tbl_subsample[[#This Row],[company_size]]="Small",1,IF(tbl_subsample[[#This Row],[company_size]]="Medium",2,3))</f>
        <v>2</v>
      </c>
      <c r="N1204" s="27" t="s">
        <v>242</v>
      </c>
      <c r="O1204" s="27" t="s">
        <v>278</v>
      </c>
      <c r="P1204" s="27" t="s">
        <v>290</v>
      </c>
    </row>
    <row r="1205" spans="1:16" ht="19.2" x14ac:dyDescent="0.45">
      <c r="A1205" s="31">
        <v>2022</v>
      </c>
      <c r="B1205" s="29" t="s">
        <v>213</v>
      </c>
      <c r="C1205" s="29">
        <v>3</v>
      </c>
      <c r="D1205" s="29" t="s">
        <v>218</v>
      </c>
      <c r="E1205" s="29" t="s">
        <v>23</v>
      </c>
      <c r="F1205" s="30">
        <v>110000</v>
      </c>
      <c r="G1205" s="31" t="s">
        <v>20</v>
      </c>
      <c r="H1205" s="30">
        <v>110000</v>
      </c>
      <c r="I1205" s="31" t="s">
        <v>21</v>
      </c>
      <c r="J1205" s="31" t="s">
        <v>243</v>
      </c>
      <c r="K1205" s="32">
        <v>0</v>
      </c>
      <c r="L1205" s="31" t="s">
        <v>21</v>
      </c>
      <c r="M1205" s="31">
        <f>IF(tbl_subsample[[#This Row],[company_size]]="Small",1,IF(tbl_subsample[[#This Row],[company_size]]="Medium",2,3))</f>
        <v>2</v>
      </c>
      <c r="N1205" s="31" t="s">
        <v>242</v>
      </c>
      <c r="O1205" s="31" t="s">
        <v>278</v>
      </c>
      <c r="P1205" s="31" t="s">
        <v>290</v>
      </c>
    </row>
    <row r="1206" spans="1:16" ht="19.2" x14ac:dyDescent="0.45">
      <c r="A1206" s="27">
        <v>2022</v>
      </c>
      <c r="B1206" s="25" t="s">
        <v>213</v>
      </c>
      <c r="C1206" s="25">
        <v>3</v>
      </c>
      <c r="D1206" s="25" t="s">
        <v>218</v>
      </c>
      <c r="E1206" s="25" t="s">
        <v>32</v>
      </c>
      <c r="F1206" s="26">
        <v>110000</v>
      </c>
      <c r="G1206" s="27" t="s">
        <v>20</v>
      </c>
      <c r="H1206" s="26">
        <v>110000</v>
      </c>
      <c r="I1206" s="27" t="s">
        <v>21</v>
      </c>
      <c r="J1206" s="27" t="s">
        <v>243</v>
      </c>
      <c r="K1206" s="28">
        <v>0</v>
      </c>
      <c r="L1206" s="27" t="s">
        <v>21</v>
      </c>
      <c r="M1206" s="27">
        <f>IF(tbl_subsample[[#This Row],[company_size]]="Small",1,IF(tbl_subsample[[#This Row],[company_size]]="Medium",2,3))</f>
        <v>2</v>
      </c>
      <c r="N1206" s="27" t="s">
        <v>242</v>
      </c>
      <c r="O1206" s="27" t="s">
        <v>278</v>
      </c>
      <c r="P1206" s="27" t="s">
        <v>290</v>
      </c>
    </row>
    <row r="1207" spans="1:16" ht="19.2" x14ac:dyDescent="0.45">
      <c r="A1207" s="31">
        <v>2022</v>
      </c>
      <c r="B1207" s="29" t="s">
        <v>213</v>
      </c>
      <c r="C1207" s="29">
        <v>3</v>
      </c>
      <c r="D1207" s="29" t="s">
        <v>218</v>
      </c>
      <c r="E1207" s="29" t="s">
        <v>37</v>
      </c>
      <c r="F1207" s="30">
        <v>110000</v>
      </c>
      <c r="G1207" s="31" t="s">
        <v>20</v>
      </c>
      <c r="H1207" s="30">
        <v>110000</v>
      </c>
      <c r="I1207" s="31" t="s">
        <v>21</v>
      </c>
      <c r="J1207" s="31" t="s">
        <v>244</v>
      </c>
      <c r="K1207" s="32">
        <v>100</v>
      </c>
      <c r="L1207" s="31" t="s">
        <v>21</v>
      </c>
      <c r="M1207" s="31">
        <f>IF(tbl_subsample[[#This Row],[company_size]]="Small",1,IF(tbl_subsample[[#This Row],[company_size]]="Medium",2,3))</f>
        <v>2</v>
      </c>
      <c r="N1207" s="31" t="s">
        <v>242</v>
      </c>
      <c r="O1207" s="31" t="s">
        <v>278</v>
      </c>
      <c r="P1207" s="31" t="s">
        <v>290</v>
      </c>
    </row>
    <row r="1208" spans="1:16" ht="19.2" x14ac:dyDescent="0.45">
      <c r="A1208" s="27">
        <v>2022</v>
      </c>
      <c r="B1208" s="25" t="s">
        <v>213</v>
      </c>
      <c r="C1208" s="25">
        <v>3</v>
      </c>
      <c r="D1208" s="25" t="s">
        <v>218</v>
      </c>
      <c r="E1208" s="25" t="s">
        <v>27</v>
      </c>
      <c r="F1208" s="26">
        <v>110000</v>
      </c>
      <c r="G1208" s="27" t="s">
        <v>20</v>
      </c>
      <c r="H1208" s="26">
        <v>110000</v>
      </c>
      <c r="I1208" s="27" t="s">
        <v>21</v>
      </c>
      <c r="J1208" s="27" t="s">
        <v>243</v>
      </c>
      <c r="K1208" s="28">
        <v>0</v>
      </c>
      <c r="L1208" s="27" t="s">
        <v>21</v>
      </c>
      <c r="M1208" s="27">
        <f>IF(tbl_subsample[[#This Row],[company_size]]="Small",1,IF(tbl_subsample[[#This Row],[company_size]]="Medium",2,3))</f>
        <v>2</v>
      </c>
      <c r="N1208" s="27" t="s">
        <v>242</v>
      </c>
      <c r="O1208" s="27" t="s">
        <v>278</v>
      </c>
      <c r="P1208" s="27" t="s">
        <v>290</v>
      </c>
    </row>
    <row r="1209" spans="1:16" ht="19.2" x14ac:dyDescent="0.45">
      <c r="A1209" s="31">
        <v>2022</v>
      </c>
      <c r="B1209" s="29" t="s">
        <v>213</v>
      </c>
      <c r="C1209" s="29">
        <v>3</v>
      </c>
      <c r="D1209" s="29" t="s">
        <v>218</v>
      </c>
      <c r="E1209" s="29" t="s">
        <v>27</v>
      </c>
      <c r="F1209" s="30">
        <v>110000</v>
      </c>
      <c r="G1209" s="31" t="s">
        <v>20</v>
      </c>
      <c r="H1209" s="30">
        <v>110000</v>
      </c>
      <c r="I1209" s="31" t="s">
        <v>21</v>
      </c>
      <c r="J1209" s="31" t="s">
        <v>244</v>
      </c>
      <c r="K1209" s="32">
        <v>100</v>
      </c>
      <c r="L1209" s="31" t="s">
        <v>21</v>
      </c>
      <c r="M1209" s="31">
        <f>IF(tbl_subsample[[#This Row],[company_size]]="Small",1,IF(tbl_subsample[[#This Row],[company_size]]="Medium",2,3))</f>
        <v>2</v>
      </c>
      <c r="N1209" s="31" t="s">
        <v>242</v>
      </c>
      <c r="O1209" s="31" t="s">
        <v>278</v>
      </c>
      <c r="P1209" s="31" t="s">
        <v>290</v>
      </c>
    </row>
    <row r="1210" spans="1:16" ht="19.2" x14ac:dyDescent="0.45">
      <c r="A1210" s="27">
        <v>2022</v>
      </c>
      <c r="B1210" s="25" t="s">
        <v>213</v>
      </c>
      <c r="C1210" s="25">
        <v>3</v>
      </c>
      <c r="D1210" s="25" t="s">
        <v>218</v>
      </c>
      <c r="E1210" s="25" t="s">
        <v>37</v>
      </c>
      <c r="F1210" s="26">
        <v>110000</v>
      </c>
      <c r="G1210" s="27" t="s">
        <v>20</v>
      </c>
      <c r="H1210" s="26">
        <v>110000</v>
      </c>
      <c r="I1210" s="27" t="s">
        <v>21</v>
      </c>
      <c r="J1210" s="27" t="s">
        <v>244</v>
      </c>
      <c r="K1210" s="28">
        <v>100</v>
      </c>
      <c r="L1210" s="27" t="s">
        <v>21</v>
      </c>
      <c r="M1210" s="27">
        <f>IF(tbl_subsample[[#This Row],[company_size]]="Small",1,IF(tbl_subsample[[#This Row],[company_size]]="Medium",2,3))</f>
        <v>2</v>
      </c>
      <c r="N1210" s="27" t="s">
        <v>242</v>
      </c>
      <c r="O1210" s="27" t="s">
        <v>278</v>
      </c>
      <c r="P1210" s="27" t="s">
        <v>290</v>
      </c>
    </row>
    <row r="1211" spans="1:16" ht="19.2" x14ac:dyDescent="0.45">
      <c r="A1211" s="31">
        <v>2022</v>
      </c>
      <c r="B1211" s="29" t="s">
        <v>213</v>
      </c>
      <c r="C1211" s="29">
        <v>3</v>
      </c>
      <c r="D1211" s="29" t="s">
        <v>218</v>
      </c>
      <c r="E1211" s="29" t="s">
        <v>37</v>
      </c>
      <c r="F1211" s="30">
        <v>110000</v>
      </c>
      <c r="G1211" s="31" t="s">
        <v>20</v>
      </c>
      <c r="H1211" s="30">
        <v>110000</v>
      </c>
      <c r="I1211" s="31" t="s">
        <v>21</v>
      </c>
      <c r="J1211" s="31" t="s">
        <v>243</v>
      </c>
      <c r="K1211" s="32">
        <v>0</v>
      </c>
      <c r="L1211" s="31" t="s">
        <v>21</v>
      </c>
      <c r="M1211" s="31">
        <f>IF(tbl_subsample[[#This Row],[company_size]]="Small",1,IF(tbl_subsample[[#This Row],[company_size]]="Medium",2,3))</f>
        <v>2</v>
      </c>
      <c r="N1211" s="31" t="s">
        <v>242</v>
      </c>
      <c r="O1211" s="31" t="s">
        <v>278</v>
      </c>
      <c r="P1211" s="31" t="s">
        <v>290</v>
      </c>
    </row>
    <row r="1212" spans="1:16" ht="19.2" x14ac:dyDescent="0.45">
      <c r="A1212" s="27">
        <v>2022</v>
      </c>
      <c r="B1212" s="25" t="s">
        <v>213</v>
      </c>
      <c r="C1212" s="25">
        <v>3</v>
      </c>
      <c r="D1212" s="25" t="s">
        <v>218</v>
      </c>
      <c r="E1212" s="25" t="s">
        <v>37</v>
      </c>
      <c r="F1212" s="26">
        <v>110000</v>
      </c>
      <c r="G1212" s="27" t="s">
        <v>20</v>
      </c>
      <c r="H1212" s="26">
        <v>110000</v>
      </c>
      <c r="I1212" s="27" t="s">
        <v>21</v>
      </c>
      <c r="J1212" s="27" t="s">
        <v>243</v>
      </c>
      <c r="K1212" s="28">
        <v>0</v>
      </c>
      <c r="L1212" s="27" t="s">
        <v>21</v>
      </c>
      <c r="M1212" s="27">
        <f>IF(tbl_subsample[[#This Row],[company_size]]="Small",1,IF(tbl_subsample[[#This Row],[company_size]]="Medium",2,3))</f>
        <v>2</v>
      </c>
      <c r="N1212" s="27" t="s">
        <v>242</v>
      </c>
      <c r="O1212" s="27" t="s">
        <v>278</v>
      </c>
      <c r="P1212" s="27" t="s">
        <v>290</v>
      </c>
    </row>
    <row r="1213" spans="1:16" ht="19.2" x14ac:dyDescent="0.45">
      <c r="A1213" s="31">
        <v>2022</v>
      </c>
      <c r="B1213" s="29" t="s">
        <v>213</v>
      </c>
      <c r="C1213" s="29">
        <v>3</v>
      </c>
      <c r="D1213" s="29" t="s">
        <v>218</v>
      </c>
      <c r="E1213" s="29" t="s">
        <v>32</v>
      </c>
      <c r="F1213" s="30">
        <v>110000</v>
      </c>
      <c r="G1213" s="31" t="s">
        <v>20</v>
      </c>
      <c r="H1213" s="30">
        <v>110000</v>
      </c>
      <c r="I1213" s="31" t="s">
        <v>21</v>
      </c>
      <c r="J1213" s="31" t="s">
        <v>244</v>
      </c>
      <c r="K1213" s="32">
        <v>100</v>
      </c>
      <c r="L1213" s="31" t="s">
        <v>21</v>
      </c>
      <c r="M1213" s="31">
        <f>IF(tbl_subsample[[#This Row],[company_size]]="Small",1,IF(tbl_subsample[[#This Row],[company_size]]="Medium",2,3))</f>
        <v>2</v>
      </c>
      <c r="N1213" s="31" t="s">
        <v>242</v>
      </c>
      <c r="O1213" s="31" t="s">
        <v>278</v>
      </c>
      <c r="P1213" s="31" t="s">
        <v>290</v>
      </c>
    </row>
    <row r="1214" spans="1:16" ht="19.2" x14ac:dyDescent="0.45">
      <c r="A1214" s="27">
        <v>2022</v>
      </c>
      <c r="B1214" s="25" t="s">
        <v>213</v>
      </c>
      <c r="C1214" s="25">
        <v>3</v>
      </c>
      <c r="D1214" s="25" t="s">
        <v>218</v>
      </c>
      <c r="E1214" s="25" t="s">
        <v>35</v>
      </c>
      <c r="F1214" s="26">
        <v>110000</v>
      </c>
      <c r="G1214" s="27" t="s">
        <v>20</v>
      </c>
      <c r="H1214" s="26">
        <v>110000</v>
      </c>
      <c r="I1214" s="27" t="s">
        <v>24</v>
      </c>
      <c r="J1214" s="27" t="s">
        <v>243</v>
      </c>
      <c r="K1214" s="28">
        <v>0</v>
      </c>
      <c r="L1214" s="27" t="s">
        <v>24</v>
      </c>
      <c r="M1214" s="27">
        <f>IF(tbl_subsample[[#This Row],[company_size]]="Small",1,IF(tbl_subsample[[#This Row],[company_size]]="Medium",2,3))</f>
        <v>2</v>
      </c>
      <c r="N1214" s="27" t="s">
        <v>242</v>
      </c>
      <c r="O1214" s="27" t="s">
        <v>278</v>
      </c>
      <c r="P1214" s="27" t="s">
        <v>290</v>
      </c>
    </row>
    <row r="1215" spans="1:16" ht="19.2" x14ac:dyDescent="0.45">
      <c r="A1215" s="31">
        <v>2022</v>
      </c>
      <c r="B1215" s="29" t="s">
        <v>213</v>
      </c>
      <c r="C1215" s="29">
        <v>3</v>
      </c>
      <c r="D1215" s="29" t="s">
        <v>218</v>
      </c>
      <c r="E1215" s="29" t="s">
        <v>32</v>
      </c>
      <c r="F1215" s="30">
        <v>110000</v>
      </c>
      <c r="G1215" s="31" t="s">
        <v>20</v>
      </c>
      <c r="H1215" s="30">
        <v>110000</v>
      </c>
      <c r="I1215" s="31" t="s">
        <v>21</v>
      </c>
      <c r="J1215" s="31" t="s">
        <v>244</v>
      </c>
      <c r="K1215" s="32">
        <v>100</v>
      </c>
      <c r="L1215" s="31" t="s">
        <v>21</v>
      </c>
      <c r="M1215" s="31">
        <f>IF(tbl_subsample[[#This Row],[company_size]]="Small",1,IF(tbl_subsample[[#This Row],[company_size]]="Medium",2,3))</f>
        <v>2</v>
      </c>
      <c r="N1215" s="31" t="s">
        <v>242</v>
      </c>
      <c r="O1215" s="31" t="s">
        <v>278</v>
      </c>
      <c r="P1215" s="31" t="s">
        <v>290</v>
      </c>
    </row>
    <row r="1216" spans="1:16" ht="19.2" x14ac:dyDescent="0.45">
      <c r="A1216" s="27">
        <v>2022</v>
      </c>
      <c r="B1216" s="25" t="s">
        <v>213</v>
      </c>
      <c r="C1216" s="25">
        <v>3</v>
      </c>
      <c r="D1216" s="25" t="s">
        <v>218</v>
      </c>
      <c r="E1216" s="25" t="s">
        <v>27</v>
      </c>
      <c r="F1216" s="26">
        <v>110000</v>
      </c>
      <c r="G1216" s="27" t="s">
        <v>20</v>
      </c>
      <c r="H1216" s="26">
        <v>110000</v>
      </c>
      <c r="I1216" s="27" t="s">
        <v>21</v>
      </c>
      <c r="J1216" s="27" t="s">
        <v>243</v>
      </c>
      <c r="K1216" s="28">
        <v>0</v>
      </c>
      <c r="L1216" s="27" t="s">
        <v>21</v>
      </c>
      <c r="M1216" s="27">
        <f>IF(tbl_subsample[[#This Row],[company_size]]="Small",1,IF(tbl_subsample[[#This Row],[company_size]]="Medium",2,3))</f>
        <v>2</v>
      </c>
      <c r="N1216" s="27" t="s">
        <v>242</v>
      </c>
      <c r="O1216" s="27" t="s">
        <v>278</v>
      </c>
      <c r="P1216" s="27" t="s">
        <v>290</v>
      </c>
    </row>
    <row r="1217" spans="1:16" ht="19.2" x14ac:dyDescent="0.45">
      <c r="A1217" s="31">
        <v>2022</v>
      </c>
      <c r="B1217" s="29" t="s">
        <v>216</v>
      </c>
      <c r="C1217" s="29">
        <v>4</v>
      </c>
      <c r="D1217" s="29" t="s">
        <v>218</v>
      </c>
      <c r="E1217" s="29" t="s">
        <v>27</v>
      </c>
      <c r="F1217" s="30">
        <v>110000</v>
      </c>
      <c r="G1217" s="31" t="s">
        <v>20</v>
      </c>
      <c r="H1217" s="30">
        <v>110000</v>
      </c>
      <c r="I1217" s="31" t="s">
        <v>21</v>
      </c>
      <c r="J1217" s="31" t="s">
        <v>244</v>
      </c>
      <c r="K1217" s="32">
        <v>100</v>
      </c>
      <c r="L1217" s="31" t="s">
        <v>21</v>
      </c>
      <c r="M1217" s="31">
        <f>IF(tbl_subsample[[#This Row],[company_size]]="Small",1,IF(tbl_subsample[[#This Row],[company_size]]="Medium",2,3))</f>
        <v>2</v>
      </c>
      <c r="N1217" s="31" t="s">
        <v>242</v>
      </c>
      <c r="O1217" s="31" t="s">
        <v>278</v>
      </c>
      <c r="P1217" s="31" t="s">
        <v>290</v>
      </c>
    </row>
    <row r="1218" spans="1:16" ht="19.2" x14ac:dyDescent="0.45">
      <c r="A1218" s="27">
        <v>2022</v>
      </c>
      <c r="B1218" s="25" t="s">
        <v>213</v>
      </c>
      <c r="C1218" s="25">
        <v>3</v>
      </c>
      <c r="D1218" s="25" t="s">
        <v>218</v>
      </c>
      <c r="E1218" s="25" t="s">
        <v>27</v>
      </c>
      <c r="F1218" s="26">
        <v>109280</v>
      </c>
      <c r="G1218" s="27" t="s">
        <v>20</v>
      </c>
      <c r="H1218" s="26">
        <v>109280</v>
      </c>
      <c r="I1218" s="27" t="s">
        <v>21</v>
      </c>
      <c r="J1218" s="27" t="s">
        <v>244</v>
      </c>
      <c r="K1218" s="28">
        <v>100</v>
      </c>
      <c r="L1218" s="27" t="s">
        <v>21</v>
      </c>
      <c r="M1218" s="27">
        <f>IF(tbl_subsample[[#This Row],[company_size]]="Small",1,IF(tbl_subsample[[#This Row],[company_size]]="Medium",2,3))</f>
        <v>2</v>
      </c>
      <c r="N1218" s="27" t="s">
        <v>242</v>
      </c>
      <c r="O1218" s="27" t="s">
        <v>278</v>
      </c>
      <c r="P1218" s="27" t="s">
        <v>290</v>
      </c>
    </row>
    <row r="1219" spans="1:16" ht="19.2" x14ac:dyDescent="0.45">
      <c r="A1219" s="31">
        <v>2022</v>
      </c>
      <c r="B1219" s="29" t="s">
        <v>213</v>
      </c>
      <c r="C1219" s="29">
        <v>3</v>
      </c>
      <c r="D1219" s="29" t="s">
        <v>218</v>
      </c>
      <c r="E1219" s="29" t="s">
        <v>27</v>
      </c>
      <c r="F1219" s="30">
        <v>109280</v>
      </c>
      <c r="G1219" s="31" t="s">
        <v>20</v>
      </c>
      <c r="H1219" s="30">
        <v>109280</v>
      </c>
      <c r="I1219" s="31" t="s">
        <v>21</v>
      </c>
      <c r="J1219" s="31" t="s">
        <v>244</v>
      </c>
      <c r="K1219" s="32">
        <v>100</v>
      </c>
      <c r="L1219" s="31" t="s">
        <v>21</v>
      </c>
      <c r="M1219" s="31">
        <f>IF(tbl_subsample[[#This Row],[company_size]]="Small",1,IF(tbl_subsample[[#This Row],[company_size]]="Medium",2,3))</f>
        <v>2</v>
      </c>
      <c r="N1219" s="31" t="s">
        <v>242</v>
      </c>
      <c r="O1219" s="31" t="s">
        <v>278</v>
      </c>
      <c r="P1219" s="31" t="s">
        <v>290</v>
      </c>
    </row>
    <row r="1220" spans="1:16" ht="19.2" x14ac:dyDescent="0.45">
      <c r="A1220" s="27">
        <v>2022</v>
      </c>
      <c r="B1220" s="25" t="s">
        <v>213</v>
      </c>
      <c r="C1220" s="25">
        <v>3</v>
      </c>
      <c r="D1220" s="25" t="s">
        <v>218</v>
      </c>
      <c r="E1220" s="25" t="s">
        <v>55</v>
      </c>
      <c r="F1220" s="26">
        <v>109280</v>
      </c>
      <c r="G1220" s="27" t="s">
        <v>20</v>
      </c>
      <c r="H1220" s="26">
        <v>109280</v>
      </c>
      <c r="I1220" s="27" t="s">
        <v>21</v>
      </c>
      <c r="J1220" s="27" t="s">
        <v>244</v>
      </c>
      <c r="K1220" s="28">
        <v>100</v>
      </c>
      <c r="L1220" s="27" t="s">
        <v>21</v>
      </c>
      <c r="M1220" s="27">
        <f>IF(tbl_subsample[[#This Row],[company_size]]="Small",1,IF(tbl_subsample[[#This Row],[company_size]]="Medium",2,3))</f>
        <v>2</v>
      </c>
      <c r="N1220" s="27" t="s">
        <v>242</v>
      </c>
      <c r="O1220" s="27" t="s">
        <v>278</v>
      </c>
      <c r="P1220" s="27" t="s">
        <v>290</v>
      </c>
    </row>
    <row r="1221" spans="1:16" ht="19.2" x14ac:dyDescent="0.45">
      <c r="A1221" s="31">
        <v>2022</v>
      </c>
      <c r="B1221" s="29" t="s">
        <v>214</v>
      </c>
      <c r="C1221" s="29">
        <v>2</v>
      </c>
      <c r="D1221" s="29" t="s">
        <v>218</v>
      </c>
      <c r="E1221" s="29" t="s">
        <v>27</v>
      </c>
      <c r="F1221" s="30">
        <v>109000</v>
      </c>
      <c r="G1221" s="31" t="s">
        <v>20</v>
      </c>
      <c r="H1221" s="30">
        <v>109000</v>
      </c>
      <c r="I1221" s="31" t="s">
        <v>21</v>
      </c>
      <c r="J1221" s="31" t="s">
        <v>243</v>
      </c>
      <c r="K1221" s="32">
        <v>0</v>
      </c>
      <c r="L1221" s="31" t="s">
        <v>21</v>
      </c>
      <c r="M1221" s="31">
        <f>IF(tbl_subsample[[#This Row],[company_size]]="Small",1,IF(tbl_subsample[[#This Row],[company_size]]="Medium",2,3))</f>
        <v>2</v>
      </c>
      <c r="N1221" s="31" t="s">
        <v>242</v>
      </c>
      <c r="O1221" s="31" t="s">
        <v>278</v>
      </c>
      <c r="P1221" s="31" t="s">
        <v>290</v>
      </c>
    </row>
    <row r="1222" spans="1:16" ht="19.2" x14ac:dyDescent="0.45">
      <c r="A1222" s="27">
        <v>2022</v>
      </c>
      <c r="B1222" s="25" t="s">
        <v>214</v>
      </c>
      <c r="C1222" s="25">
        <v>2</v>
      </c>
      <c r="D1222" s="25" t="s">
        <v>218</v>
      </c>
      <c r="E1222" s="25" t="s">
        <v>27</v>
      </c>
      <c r="F1222" s="26">
        <v>109000</v>
      </c>
      <c r="G1222" s="27" t="s">
        <v>20</v>
      </c>
      <c r="H1222" s="26">
        <v>109000</v>
      </c>
      <c r="I1222" s="27" t="s">
        <v>21</v>
      </c>
      <c r="J1222" s="27" t="s">
        <v>243</v>
      </c>
      <c r="K1222" s="28">
        <v>0</v>
      </c>
      <c r="L1222" s="27" t="s">
        <v>21</v>
      </c>
      <c r="M1222" s="27">
        <f>IF(tbl_subsample[[#This Row],[company_size]]="Small",1,IF(tbl_subsample[[#This Row],[company_size]]="Medium",2,3))</f>
        <v>2</v>
      </c>
      <c r="N1222" s="27" t="s">
        <v>242</v>
      </c>
      <c r="O1222" s="27" t="s">
        <v>278</v>
      </c>
      <c r="P1222" s="27" t="s">
        <v>290</v>
      </c>
    </row>
    <row r="1223" spans="1:16" ht="19.2" x14ac:dyDescent="0.45">
      <c r="A1223" s="31">
        <v>2022</v>
      </c>
      <c r="B1223" s="29" t="s">
        <v>214</v>
      </c>
      <c r="C1223" s="29">
        <v>2</v>
      </c>
      <c r="D1223" s="29" t="s">
        <v>218</v>
      </c>
      <c r="E1223" s="29" t="s">
        <v>27</v>
      </c>
      <c r="F1223" s="30">
        <v>109000</v>
      </c>
      <c r="G1223" s="31" t="s">
        <v>20</v>
      </c>
      <c r="H1223" s="30">
        <v>109000</v>
      </c>
      <c r="I1223" s="31" t="s">
        <v>21</v>
      </c>
      <c r="J1223" s="31" t="s">
        <v>243</v>
      </c>
      <c r="K1223" s="32">
        <v>0</v>
      </c>
      <c r="L1223" s="31" t="s">
        <v>21</v>
      </c>
      <c r="M1223" s="31">
        <f>IF(tbl_subsample[[#This Row],[company_size]]="Small",1,IF(tbl_subsample[[#This Row],[company_size]]="Medium",2,3))</f>
        <v>2</v>
      </c>
      <c r="N1223" s="31" t="s">
        <v>242</v>
      </c>
      <c r="O1223" s="31" t="s">
        <v>278</v>
      </c>
      <c r="P1223" s="31" t="s">
        <v>290</v>
      </c>
    </row>
    <row r="1224" spans="1:16" ht="19.2" x14ac:dyDescent="0.45">
      <c r="A1224" s="27">
        <v>2022</v>
      </c>
      <c r="B1224" s="25" t="s">
        <v>213</v>
      </c>
      <c r="C1224" s="25">
        <v>3</v>
      </c>
      <c r="D1224" s="25" t="s">
        <v>218</v>
      </c>
      <c r="E1224" s="25" t="s">
        <v>37</v>
      </c>
      <c r="F1224" s="26">
        <v>108800</v>
      </c>
      <c r="G1224" s="27" t="s">
        <v>20</v>
      </c>
      <c r="H1224" s="26">
        <v>108800</v>
      </c>
      <c r="I1224" s="27" t="s">
        <v>21</v>
      </c>
      <c r="J1224" s="27" t="s">
        <v>243</v>
      </c>
      <c r="K1224" s="28">
        <v>0</v>
      </c>
      <c r="L1224" s="27" t="s">
        <v>21</v>
      </c>
      <c r="M1224" s="27">
        <f>IF(tbl_subsample[[#This Row],[company_size]]="Small",1,IF(tbl_subsample[[#This Row],[company_size]]="Medium",2,3))</f>
        <v>2</v>
      </c>
      <c r="N1224" s="27" t="s">
        <v>242</v>
      </c>
      <c r="O1224" s="27" t="s">
        <v>278</v>
      </c>
      <c r="P1224" s="27" t="s">
        <v>290</v>
      </c>
    </row>
    <row r="1225" spans="1:16" ht="19.2" x14ac:dyDescent="0.45">
      <c r="A1225" s="31">
        <v>2022</v>
      </c>
      <c r="B1225" s="29" t="s">
        <v>215</v>
      </c>
      <c r="C1225" s="29">
        <v>1</v>
      </c>
      <c r="D1225" s="29" t="s">
        <v>218</v>
      </c>
      <c r="E1225" s="29" t="s">
        <v>35</v>
      </c>
      <c r="F1225" s="30">
        <v>108000</v>
      </c>
      <c r="G1225" s="31" t="s">
        <v>20</v>
      </c>
      <c r="H1225" s="30">
        <v>108000</v>
      </c>
      <c r="I1225" s="31" t="s">
        <v>21</v>
      </c>
      <c r="J1225" s="31" t="s">
        <v>243</v>
      </c>
      <c r="K1225" s="32">
        <v>0</v>
      </c>
      <c r="L1225" s="31" t="s">
        <v>21</v>
      </c>
      <c r="M1225" s="31">
        <f>IF(tbl_subsample[[#This Row],[company_size]]="Small",1,IF(tbl_subsample[[#This Row],[company_size]]="Medium",2,3))</f>
        <v>1</v>
      </c>
      <c r="N1225" s="31" t="s">
        <v>241</v>
      </c>
      <c r="O1225" s="31" t="s">
        <v>278</v>
      </c>
      <c r="P1225" s="31" t="s">
        <v>290</v>
      </c>
    </row>
    <row r="1226" spans="1:16" ht="19.2" x14ac:dyDescent="0.45">
      <c r="A1226" s="27">
        <v>2022</v>
      </c>
      <c r="B1226" s="25" t="s">
        <v>214</v>
      </c>
      <c r="C1226" s="25">
        <v>2</v>
      </c>
      <c r="D1226" s="25" t="s">
        <v>218</v>
      </c>
      <c r="E1226" s="25" t="s">
        <v>23</v>
      </c>
      <c r="F1226" s="26">
        <v>108000</v>
      </c>
      <c r="G1226" s="27" t="s">
        <v>20</v>
      </c>
      <c r="H1226" s="26">
        <v>108000</v>
      </c>
      <c r="I1226" s="27" t="s">
        <v>21</v>
      </c>
      <c r="J1226" s="27" t="s">
        <v>245</v>
      </c>
      <c r="K1226" s="28">
        <v>50</v>
      </c>
      <c r="L1226" s="27" t="s">
        <v>21</v>
      </c>
      <c r="M1226" s="27">
        <f>IF(tbl_subsample[[#This Row],[company_size]]="Small",1,IF(tbl_subsample[[#This Row],[company_size]]="Medium",2,3))</f>
        <v>3</v>
      </c>
      <c r="N1226" s="27" t="s">
        <v>240</v>
      </c>
      <c r="O1226" s="27" t="s">
        <v>278</v>
      </c>
      <c r="P1226" s="27" t="s">
        <v>290</v>
      </c>
    </row>
    <row r="1227" spans="1:16" ht="19.2" x14ac:dyDescent="0.45">
      <c r="A1227" s="31">
        <v>2022</v>
      </c>
      <c r="B1227" s="29" t="s">
        <v>214</v>
      </c>
      <c r="C1227" s="29">
        <v>2</v>
      </c>
      <c r="D1227" s="29" t="s">
        <v>218</v>
      </c>
      <c r="E1227" s="29" t="s">
        <v>32</v>
      </c>
      <c r="F1227" s="30">
        <v>108000</v>
      </c>
      <c r="G1227" s="31" t="s">
        <v>20</v>
      </c>
      <c r="H1227" s="30">
        <v>108000</v>
      </c>
      <c r="I1227" s="31" t="s">
        <v>21</v>
      </c>
      <c r="J1227" s="31" t="s">
        <v>244</v>
      </c>
      <c r="K1227" s="32">
        <v>100</v>
      </c>
      <c r="L1227" s="31" t="s">
        <v>21</v>
      </c>
      <c r="M1227" s="31">
        <f>IF(tbl_subsample[[#This Row],[company_size]]="Small",1,IF(tbl_subsample[[#This Row],[company_size]]="Medium",2,3))</f>
        <v>2</v>
      </c>
      <c r="N1227" s="31" t="s">
        <v>242</v>
      </c>
      <c r="O1227" s="31" t="s">
        <v>278</v>
      </c>
      <c r="P1227" s="31" t="s">
        <v>290</v>
      </c>
    </row>
    <row r="1228" spans="1:16" ht="19.2" x14ac:dyDescent="0.45">
      <c r="A1228" s="27">
        <v>2022</v>
      </c>
      <c r="B1228" s="25" t="s">
        <v>213</v>
      </c>
      <c r="C1228" s="25">
        <v>3</v>
      </c>
      <c r="D1228" s="25" t="s">
        <v>218</v>
      </c>
      <c r="E1228" s="25" t="s">
        <v>88</v>
      </c>
      <c r="F1228" s="26">
        <v>108000</v>
      </c>
      <c r="G1228" s="27" t="s">
        <v>20</v>
      </c>
      <c r="H1228" s="26">
        <v>108000</v>
      </c>
      <c r="I1228" s="27" t="s">
        <v>21</v>
      </c>
      <c r="J1228" s="27" t="s">
        <v>243</v>
      </c>
      <c r="K1228" s="28">
        <v>0</v>
      </c>
      <c r="L1228" s="27" t="s">
        <v>21</v>
      </c>
      <c r="M1228" s="27">
        <f>IF(tbl_subsample[[#This Row],[company_size]]="Small",1,IF(tbl_subsample[[#This Row],[company_size]]="Medium",2,3))</f>
        <v>3</v>
      </c>
      <c r="N1228" s="27" t="s">
        <v>240</v>
      </c>
      <c r="O1228" s="27" t="s">
        <v>278</v>
      </c>
      <c r="P1228" s="27" t="s">
        <v>290</v>
      </c>
    </row>
    <row r="1229" spans="1:16" ht="19.2" x14ac:dyDescent="0.45">
      <c r="A1229" s="31">
        <v>2022</v>
      </c>
      <c r="B1229" s="29" t="s">
        <v>213</v>
      </c>
      <c r="C1229" s="29">
        <v>3</v>
      </c>
      <c r="D1229" s="29" t="s">
        <v>218</v>
      </c>
      <c r="E1229" s="29" t="s">
        <v>23</v>
      </c>
      <c r="F1229" s="30">
        <v>107000</v>
      </c>
      <c r="G1229" s="31" t="s">
        <v>20</v>
      </c>
      <c r="H1229" s="30">
        <v>107000</v>
      </c>
      <c r="I1229" s="31" t="s">
        <v>21</v>
      </c>
      <c r="J1229" s="31" t="s">
        <v>244</v>
      </c>
      <c r="K1229" s="32">
        <v>100</v>
      </c>
      <c r="L1229" s="31" t="s">
        <v>21</v>
      </c>
      <c r="M1229" s="31">
        <f>IF(tbl_subsample[[#This Row],[company_size]]="Small",1,IF(tbl_subsample[[#This Row],[company_size]]="Medium",2,3))</f>
        <v>2</v>
      </c>
      <c r="N1229" s="31" t="s">
        <v>242</v>
      </c>
      <c r="O1229" s="31" t="s">
        <v>278</v>
      </c>
      <c r="P1229" s="31" t="s">
        <v>290</v>
      </c>
    </row>
    <row r="1230" spans="1:16" ht="19.2" x14ac:dyDescent="0.45">
      <c r="A1230" s="27">
        <v>2022</v>
      </c>
      <c r="B1230" s="25" t="s">
        <v>213</v>
      </c>
      <c r="C1230" s="25">
        <v>3</v>
      </c>
      <c r="D1230" s="25" t="s">
        <v>218</v>
      </c>
      <c r="E1230" s="25" t="s">
        <v>37</v>
      </c>
      <c r="F1230" s="26">
        <v>106800</v>
      </c>
      <c r="G1230" s="27" t="s">
        <v>20</v>
      </c>
      <c r="H1230" s="26">
        <v>106800</v>
      </c>
      <c r="I1230" s="27" t="s">
        <v>21</v>
      </c>
      <c r="J1230" s="27" t="s">
        <v>243</v>
      </c>
      <c r="K1230" s="28">
        <v>0</v>
      </c>
      <c r="L1230" s="27" t="s">
        <v>21</v>
      </c>
      <c r="M1230" s="27">
        <f>IF(tbl_subsample[[#This Row],[company_size]]="Small",1,IF(tbl_subsample[[#This Row],[company_size]]="Medium",2,3))</f>
        <v>2</v>
      </c>
      <c r="N1230" s="27" t="s">
        <v>242</v>
      </c>
      <c r="O1230" s="27" t="s">
        <v>278</v>
      </c>
      <c r="P1230" s="27" t="s">
        <v>290</v>
      </c>
    </row>
    <row r="1231" spans="1:16" ht="19.2" x14ac:dyDescent="0.45">
      <c r="A1231" s="31">
        <v>2022</v>
      </c>
      <c r="B1231" s="29" t="s">
        <v>213</v>
      </c>
      <c r="C1231" s="29">
        <v>3</v>
      </c>
      <c r="D1231" s="29" t="s">
        <v>218</v>
      </c>
      <c r="E1231" s="29" t="s">
        <v>37</v>
      </c>
      <c r="F1231" s="30">
        <v>106800</v>
      </c>
      <c r="G1231" s="31" t="s">
        <v>20</v>
      </c>
      <c r="H1231" s="30">
        <v>106800</v>
      </c>
      <c r="I1231" s="31" t="s">
        <v>21</v>
      </c>
      <c r="J1231" s="31" t="s">
        <v>243</v>
      </c>
      <c r="K1231" s="32">
        <v>0</v>
      </c>
      <c r="L1231" s="31" t="s">
        <v>21</v>
      </c>
      <c r="M1231" s="31">
        <f>IF(tbl_subsample[[#This Row],[company_size]]="Small",1,IF(tbl_subsample[[#This Row],[company_size]]="Medium",2,3))</f>
        <v>2</v>
      </c>
      <c r="N1231" s="31" t="s">
        <v>242</v>
      </c>
      <c r="O1231" s="31" t="s">
        <v>278</v>
      </c>
      <c r="P1231" s="31" t="s">
        <v>290</v>
      </c>
    </row>
    <row r="1232" spans="1:16" ht="19.2" x14ac:dyDescent="0.45">
      <c r="A1232" s="27">
        <v>2022</v>
      </c>
      <c r="B1232" s="25" t="s">
        <v>213</v>
      </c>
      <c r="C1232" s="25">
        <v>3</v>
      </c>
      <c r="D1232" s="25" t="s">
        <v>218</v>
      </c>
      <c r="E1232" s="25" t="s">
        <v>37</v>
      </c>
      <c r="F1232" s="26">
        <v>106800</v>
      </c>
      <c r="G1232" s="27" t="s">
        <v>20</v>
      </c>
      <c r="H1232" s="26">
        <v>106800</v>
      </c>
      <c r="I1232" s="27" t="s">
        <v>21</v>
      </c>
      <c r="J1232" s="27" t="s">
        <v>243</v>
      </c>
      <c r="K1232" s="28">
        <v>0</v>
      </c>
      <c r="L1232" s="27" t="s">
        <v>21</v>
      </c>
      <c r="M1232" s="27">
        <f>IF(tbl_subsample[[#This Row],[company_size]]="Small",1,IF(tbl_subsample[[#This Row],[company_size]]="Medium",2,3))</f>
        <v>2</v>
      </c>
      <c r="N1232" s="27" t="s">
        <v>242</v>
      </c>
      <c r="O1232" s="27" t="s">
        <v>278</v>
      </c>
      <c r="P1232" s="27" t="s">
        <v>290</v>
      </c>
    </row>
    <row r="1233" spans="1:16" ht="19.2" x14ac:dyDescent="0.45">
      <c r="A1233" s="31">
        <v>2022</v>
      </c>
      <c r="B1233" s="29" t="s">
        <v>213</v>
      </c>
      <c r="C1233" s="29">
        <v>3</v>
      </c>
      <c r="D1233" s="29" t="s">
        <v>218</v>
      </c>
      <c r="E1233" s="29" t="s">
        <v>23</v>
      </c>
      <c r="F1233" s="30">
        <v>106800</v>
      </c>
      <c r="G1233" s="31" t="s">
        <v>20</v>
      </c>
      <c r="H1233" s="30">
        <v>106800</v>
      </c>
      <c r="I1233" s="31" t="s">
        <v>21</v>
      </c>
      <c r="J1233" s="31" t="s">
        <v>244</v>
      </c>
      <c r="K1233" s="32">
        <v>100</v>
      </c>
      <c r="L1233" s="31" t="s">
        <v>21</v>
      </c>
      <c r="M1233" s="31">
        <f>IF(tbl_subsample[[#This Row],[company_size]]="Small",1,IF(tbl_subsample[[#This Row],[company_size]]="Medium",2,3))</f>
        <v>2</v>
      </c>
      <c r="N1233" s="31" t="s">
        <v>242</v>
      </c>
      <c r="O1233" s="31" t="s">
        <v>278</v>
      </c>
      <c r="P1233" s="31" t="s">
        <v>290</v>
      </c>
    </row>
    <row r="1234" spans="1:16" ht="19.2" x14ac:dyDescent="0.45">
      <c r="A1234" s="27">
        <v>2022</v>
      </c>
      <c r="B1234" s="25" t="s">
        <v>213</v>
      </c>
      <c r="C1234" s="25">
        <v>3</v>
      </c>
      <c r="D1234" s="25" t="s">
        <v>218</v>
      </c>
      <c r="E1234" s="25" t="s">
        <v>37</v>
      </c>
      <c r="F1234" s="26">
        <v>106500</v>
      </c>
      <c r="G1234" s="27" t="s">
        <v>20</v>
      </c>
      <c r="H1234" s="26">
        <v>106500</v>
      </c>
      <c r="I1234" s="27" t="s">
        <v>21</v>
      </c>
      <c r="J1234" s="27" t="s">
        <v>243</v>
      </c>
      <c r="K1234" s="28">
        <v>0</v>
      </c>
      <c r="L1234" s="27" t="s">
        <v>21</v>
      </c>
      <c r="M1234" s="27">
        <f>IF(tbl_subsample[[#This Row],[company_size]]="Small",1,IF(tbl_subsample[[#This Row],[company_size]]="Medium",2,3))</f>
        <v>2</v>
      </c>
      <c r="N1234" s="27" t="s">
        <v>242</v>
      </c>
      <c r="O1234" s="27" t="s">
        <v>278</v>
      </c>
      <c r="P1234" s="27" t="s">
        <v>290</v>
      </c>
    </row>
    <row r="1235" spans="1:16" ht="19.2" x14ac:dyDescent="0.45">
      <c r="A1235" s="31">
        <v>2022</v>
      </c>
      <c r="B1235" s="29" t="s">
        <v>214</v>
      </c>
      <c r="C1235" s="29">
        <v>2</v>
      </c>
      <c r="D1235" s="29" t="s">
        <v>218</v>
      </c>
      <c r="E1235" s="29" t="s">
        <v>27</v>
      </c>
      <c r="F1235" s="30">
        <v>106260</v>
      </c>
      <c r="G1235" s="31" t="s">
        <v>20</v>
      </c>
      <c r="H1235" s="30">
        <v>106260</v>
      </c>
      <c r="I1235" s="31" t="s">
        <v>21</v>
      </c>
      <c r="J1235" s="31" t="s">
        <v>243</v>
      </c>
      <c r="K1235" s="32">
        <v>0</v>
      </c>
      <c r="L1235" s="31" t="s">
        <v>21</v>
      </c>
      <c r="M1235" s="31">
        <f>IF(tbl_subsample[[#This Row],[company_size]]="Small",1,IF(tbl_subsample[[#This Row],[company_size]]="Medium",2,3))</f>
        <v>2</v>
      </c>
      <c r="N1235" s="31" t="s">
        <v>242</v>
      </c>
      <c r="O1235" s="31" t="s">
        <v>278</v>
      </c>
      <c r="P1235" s="31" t="s">
        <v>290</v>
      </c>
    </row>
    <row r="1236" spans="1:16" ht="19.2" x14ac:dyDescent="0.45">
      <c r="A1236" s="27">
        <v>2022</v>
      </c>
      <c r="B1236" s="25" t="s">
        <v>213</v>
      </c>
      <c r="C1236" s="25">
        <v>3</v>
      </c>
      <c r="D1236" s="25" t="s">
        <v>218</v>
      </c>
      <c r="E1236" s="25" t="s">
        <v>27</v>
      </c>
      <c r="F1236" s="26">
        <v>106260</v>
      </c>
      <c r="G1236" s="27" t="s">
        <v>20</v>
      </c>
      <c r="H1236" s="26">
        <v>106260</v>
      </c>
      <c r="I1236" s="27" t="s">
        <v>21</v>
      </c>
      <c r="J1236" s="27" t="s">
        <v>244</v>
      </c>
      <c r="K1236" s="28">
        <v>100</v>
      </c>
      <c r="L1236" s="27" t="s">
        <v>21</v>
      </c>
      <c r="M1236" s="27">
        <f>IF(tbl_subsample[[#This Row],[company_size]]="Small",1,IF(tbl_subsample[[#This Row],[company_size]]="Medium",2,3))</f>
        <v>2</v>
      </c>
      <c r="N1236" s="27" t="s">
        <v>242</v>
      </c>
      <c r="O1236" s="27" t="s">
        <v>278</v>
      </c>
      <c r="P1236" s="27" t="s">
        <v>290</v>
      </c>
    </row>
    <row r="1237" spans="1:16" ht="19.2" x14ac:dyDescent="0.45">
      <c r="A1237" s="31">
        <v>2022</v>
      </c>
      <c r="B1237" s="29" t="s">
        <v>213</v>
      </c>
      <c r="C1237" s="29">
        <v>3</v>
      </c>
      <c r="D1237" s="29" t="s">
        <v>218</v>
      </c>
      <c r="E1237" s="29" t="s">
        <v>37</v>
      </c>
      <c r="F1237" s="30">
        <v>105700</v>
      </c>
      <c r="G1237" s="31" t="s">
        <v>20</v>
      </c>
      <c r="H1237" s="30">
        <v>105700</v>
      </c>
      <c r="I1237" s="31" t="s">
        <v>21</v>
      </c>
      <c r="J1237" s="31" t="s">
        <v>243</v>
      </c>
      <c r="K1237" s="32">
        <v>0</v>
      </c>
      <c r="L1237" s="31" t="s">
        <v>21</v>
      </c>
      <c r="M1237" s="31">
        <f>IF(tbl_subsample[[#This Row],[company_size]]="Small",1,IF(tbl_subsample[[#This Row],[company_size]]="Medium",2,3))</f>
        <v>3</v>
      </c>
      <c r="N1237" s="31" t="s">
        <v>240</v>
      </c>
      <c r="O1237" s="31" t="s">
        <v>278</v>
      </c>
      <c r="P1237" s="31" t="s">
        <v>290</v>
      </c>
    </row>
    <row r="1238" spans="1:16" ht="19.2" x14ac:dyDescent="0.45">
      <c r="A1238" s="27">
        <v>2022</v>
      </c>
      <c r="B1238" s="25" t="s">
        <v>213</v>
      </c>
      <c r="C1238" s="25">
        <v>3</v>
      </c>
      <c r="D1238" s="25" t="s">
        <v>218</v>
      </c>
      <c r="E1238" s="25" t="s">
        <v>55</v>
      </c>
      <c r="F1238" s="26">
        <v>105400</v>
      </c>
      <c r="G1238" s="27" t="s">
        <v>20</v>
      </c>
      <c r="H1238" s="26">
        <v>105400</v>
      </c>
      <c r="I1238" s="27" t="s">
        <v>21</v>
      </c>
      <c r="J1238" s="27" t="s">
        <v>244</v>
      </c>
      <c r="K1238" s="28">
        <v>100</v>
      </c>
      <c r="L1238" s="27" t="s">
        <v>21</v>
      </c>
      <c r="M1238" s="27">
        <f>IF(tbl_subsample[[#This Row],[company_size]]="Small",1,IF(tbl_subsample[[#This Row],[company_size]]="Medium",2,3))</f>
        <v>2</v>
      </c>
      <c r="N1238" s="27" t="s">
        <v>242</v>
      </c>
      <c r="O1238" s="27" t="s">
        <v>278</v>
      </c>
      <c r="P1238" s="27" t="s">
        <v>290</v>
      </c>
    </row>
    <row r="1239" spans="1:16" ht="19.2" x14ac:dyDescent="0.45">
      <c r="A1239" s="31">
        <v>2022</v>
      </c>
      <c r="B1239" s="29" t="s">
        <v>214</v>
      </c>
      <c r="C1239" s="29">
        <v>2</v>
      </c>
      <c r="D1239" s="29" t="s">
        <v>218</v>
      </c>
      <c r="E1239" s="29" t="s">
        <v>73</v>
      </c>
      <c r="F1239" s="30">
        <v>137000</v>
      </c>
      <c r="G1239" s="31" t="s">
        <v>71</v>
      </c>
      <c r="H1239" s="30">
        <v>105236</v>
      </c>
      <c r="I1239" s="31" t="s">
        <v>24</v>
      </c>
      <c r="J1239" s="31" t="s">
        <v>245</v>
      </c>
      <c r="K1239" s="32">
        <v>50</v>
      </c>
      <c r="L1239" s="31" t="s">
        <v>24</v>
      </c>
      <c r="M1239" s="31">
        <f>IF(tbl_subsample[[#This Row],[company_size]]="Small",1,IF(tbl_subsample[[#This Row],[company_size]]="Medium",2,3))</f>
        <v>3</v>
      </c>
      <c r="N1239" s="31" t="s">
        <v>240</v>
      </c>
      <c r="O1239" s="31" t="s">
        <v>278</v>
      </c>
      <c r="P1239" s="31" t="s">
        <v>290</v>
      </c>
    </row>
    <row r="1240" spans="1:16" ht="19.2" x14ac:dyDescent="0.45">
      <c r="A1240" s="27">
        <v>2022</v>
      </c>
      <c r="B1240" s="25" t="s">
        <v>213</v>
      </c>
      <c r="C1240" s="25">
        <v>3</v>
      </c>
      <c r="D1240" s="25" t="s">
        <v>218</v>
      </c>
      <c r="E1240" s="25" t="s">
        <v>37</v>
      </c>
      <c r="F1240" s="26">
        <v>105200</v>
      </c>
      <c r="G1240" s="27" t="s">
        <v>20</v>
      </c>
      <c r="H1240" s="26">
        <v>105200</v>
      </c>
      <c r="I1240" s="27" t="s">
        <v>21</v>
      </c>
      <c r="J1240" s="27" t="s">
        <v>243</v>
      </c>
      <c r="K1240" s="28">
        <v>0</v>
      </c>
      <c r="L1240" s="27" t="s">
        <v>21</v>
      </c>
      <c r="M1240" s="27">
        <f>IF(tbl_subsample[[#This Row],[company_size]]="Small",1,IF(tbl_subsample[[#This Row],[company_size]]="Medium",2,3))</f>
        <v>2</v>
      </c>
      <c r="N1240" s="27" t="s">
        <v>242</v>
      </c>
      <c r="O1240" s="27" t="s">
        <v>278</v>
      </c>
      <c r="P1240" s="27" t="s">
        <v>290</v>
      </c>
    </row>
    <row r="1241" spans="1:16" ht="19.2" x14ac:dyDescent="0.45">
      <c r="A1241" s="31">
        <v>2022</v>
      </c>
      <c r="B1241" s="29" t="s">
        <v>214</v>
      </c>
      <c r="C1241" s="29">
        <v>2</v>
      </c>
      <c r="D1241" s="29" t="s">
        <v>218</v>
      </c>
      <c r="E1241" s="29" t="s">
        <v>37</v>
      </c>
      <c r="F1241" s="30">
        <v>105000</v>
      </c>
      <c r="G1241" s="31" t="s">
        <v>20</v>
      </c>
      <c r="H1241" s="30">
        <v>105000</v>
      </c>
      <c r="I1241" s="31" t="s">
        <v>21</v>
      </c>
      <c r="J1241" s="31" t="s">
        <v>243</v>
      </c>
      <c r="K1241" s="32">
        <v>0</v>
      </c>
      <c r="L1241" s="31" t="s">
        <v>21</v>
      </c>
      <c r="M1241" s="31">
        <f>IF(tbl_subsample[[#This Row],[company_size]]="Small",1,IF(tbl_subsample[[#This Row],[company_size]]="Medium",2,3))</f>
        <v>2</v>
      </c>
      <c r="N1241" s="31" t="s">
        <v>242</v>
      </c>
      <c r="O1241" s="31" t="s">
        <v>278</v>
      </c>
      <c r="P1241" s="31" t="s">
        <v>290</v>
      </c>
    </row>
    <row r="1242" spans="1:16" ht="19.2" x14ac:dyDescent="0.45">
      <c r="A1242" s="27">
        <v>2022</v>
      </c>
      <c r="B1242" s="25" t="s">
        <v>213</v>
      </c>
      <c r="C1242" s="25">
        <v>3</v>
      </c>
      <c r="D1242" s="25" t="s">
        <v>218</v>
      </c>
      <c r="E1242" s="25" t="s">
        <v>37</v>
      </c>
      <c r="F1242" s="26">
        <v>105000</v>
      </c>
      <c r="G1242" s="27" t="s">
        <v>20</v>
      </c>
      <c r="H1242" s="26">
        <v>105000</v>
      </c>
      <c r="I1242" s="27" t="s">
        <v>21</v>
      </c>
      <c r="J1242" s="27" t="s">
        <v>243</v>
      </c>
      <c r="K1242" s="28">
        <v>0</v>
      </c>
      <c r="L1242" s="27" t="s">
        <v>21</v>
      </c>
      <c r="M1242" s="27">
        <f>IF(tbl_subsample[[#This Row],[company_size]]="Small",1,IF(tbl_subsample[[#This Row],[company_size]]="Medium",2,3))</f>
        <v>2</v>
      </c>
      <c r="N1242" s="27" t="s">
        <v>242</v>
      </c>
      <c r="O1242" s="27" t="s">
        <v>278</v>
      </c>
      <c r="P1242" s="27" t="s">
        <v>290</v>
      </c>
    </row>
    <row r="1243" spans="1:16" ht="19.2" x14ac:dyDescent="0.45">
      <c r="A1243" s="31">
        <v>2022</v>
      </c>
      <c r="B1243" s="29" t="s">
        <v>213</v>
      </c>
      <c r="C1243" s="29">
        <v>3</v>
      </c>
      <c r="D1243" s="29" t="s">
        <v>218</v>
      </c>
      <c r="E1243" s="29" t="s">
        <v>27</v>
      </c>
      <c r="F1243" s="30">
        <v>105000</v>
      </c>
      <c r="G1243" s="31" t="s">
        <v>20</v>
      </c>
      <c r="H1243" s="30">
        <v>105000</v>
      </c>
      <c r="I1243" s="31" t="s">
        <v>21</v>
      </c>
      <c r="J1243" s="31" t="s">
        <v>243</v>
      </c>
      <c r="K1243" s="32">
        <v>0</v>
      </c>
      <c r="L1243" s="31" t="s">
        <v>21</v>
      </c>
      <c r="M1243" s="31">
        <f>IF(tbl_subsample[[#This Row],[company_size]]="Small",1,IF(tbl_subsample[[#This Row],[company_size]]="Medium",2,3))</f>
        <v>2</v>
      </c>
      <c r="N1243" s="31" t="s">
        <v>242</v>
      </c>
      <c r="O1243" s="31" t="s">
        <v>278</v>
      </c>
      <c r="P1243" s="31" t="s">
        <v>290</v>
      </c>
    </row>
    <row r="1244" spans="1:16" ht="19.2" x14ac:dyDescent="0.45">
      <c r="A1244" s="27">
        <v>2022</v>
      </c>
      <c r="B1244" s="25" t="s">
        <v>213</v>
      </c>
      <c r="C1244" s="25">
        <v>3</v>
      </c>
      <c r="D1244" s="25" t="s">
        <v>218</v>
      </c>
      <c r="E1244" s="25" t="s">
        <v>27</v>
      </c>
      <c r="F1244" s="26">
        <v>105000</v>
      </c>
      <c r="G1244" s="27" t="s">
        <v>20</v>
      </c>
      <c r="H1244" s="26">
        <v>105000</v>
      </c>
      <c r="I1244" s="27" t="s">
        <v>21</v>
      </c>
      <c r="J1244" s="27" t="s">
        <v>243</v>
      </c>
      <c r="K1244" s="28">
        <v>0</v>
      </c>
      <c r="L1244" s="27" t="s">
        <v>21</v>
      </c>
      <c r="M1244" s="27">
        <f>IF(tbl_subsample[[#This Row],[company_size]]="Small",1,IF(tbl_subsample[[#This Row],[company_size]]="Medium",2,3))</f>
        <v>2</v>
      </c>
      <c r="N1244" s="27" t="s">
        <v>242</v>
      </c>
      <c r="O1244" s="27" t="s">
        <v>278</v>
      </c>
      <c r="P1244" s="27" t="s">
        <v>290</v>
      </c>
    </row>
    <row r="1245" spans="1:16" ht="19.2" x14ac:dyDescent="0.45">
      <c r="A1245" s="31">
        <v>2022</v>
      </c>
      <c r="B1245" s="29" t="s">
        <v>213</v>
      </c>
      <c r="C1245" s="29">
        <v>3</v>
      </c>
      <c r="D1245" s="29" t="s">
        <v>218</v>
      </c>
      <c r="E1245" s="29" t="s">
        <v>98</v>
      </c>
      <c r="F1245" s="30">
        <v>105000</v>
      </c>
      <c r="G1245" s="31" t="s">
        <v>20</v>
      </c>
      <c r="H1245" s="30">
        <v>105000</v>
      </c>
      <c r="I1245" s="31" t="s">
        <v>21</v>
      </c>
      <c r="J1245" s="31" t="s">
        <v>243</v>
      </c>
      <c r="K1245" s="32">
        <v>0</v>
      </c>
      <c r="L1245" s="31" t="s">
        <v>21</v>
      </c>
      <c r="M1245" s="31">
        <f>IF(tbl_subsample[[#This Row],[company_size]]="Small",1,IF(tbl_subsample[[#This Row],[company_size]]="Medium",2,3))</f>
        <v>2</v>
      </c>
      <c r="N1245" s="31" t="s">
        <v>242</v>
      </c>
      <c r="O1245" s="31" t="s">
        <v>278</v>
      </c>
      <c r="P1245" s="31" t="s">
        <v>290</v>
      </c>
    </row>
    <row r="1246" spans="1:16" ht="19.2" x14ac:dyDescent="0.45">
      <c r="A1246" s="27">
        <v>2022</v>
      </c>
      <c r="B1246" s="25" t="s">
        <v>214</v>
      </c>
      <c r="C1246" s="25">
        <v>2</v>
      </c>
      <c r="D1246" s="25" t="s">
        <v>218</v>
      </c>
      <c r="E1246" s="25" t="s">
        <v>27</v>
      </c>
      <c r="F1246" s="26">
        <v>105000</v>
      </c>
      <c r="G1246" s="27" t="s">
        <v>20</v>
      </c>
      <c r="H1246" s="26">
        <v>105000</v>
      </c>
      <c r="I1246" s="27" t="s">
        <v>21</v>
      </c>
      <c r="J1246" s="27" t="s">
        <v>243</v>
      </c>
      <c r="K1246" s="28">
        <v>0</v>
      </c>
      <c r="L1246" s="27" t="s">
        <v>21</v>
      </c>
      <c r="M1246" s="27">
        <f>IF(tbl_subsample[[#This Row],[company_size]]="Small",1,IF(tbl_subsample[[#This Row],[company_size]]="Medium",2,3))</f>
        <v>2</v>
      </c>
      <c r="N1246" s="27" t="s">
        <v>242</v>
      </c>
      <c r="O1246" s="27" t="s">
        <v>278</v>
      </c>
      <c r="P1246" s="27" t="s">
        <v>290</v>
      </c>
    </row>
    <row r="1247" spans="1:16" ht="19.2" x14ac:dyDescent="0.45">
      <c r="A1247" s="31">
        <v>2022</v>
      </c>
      <c r="B1247" s="29" t="s">
        <v>213</v>
      </c>
      <c r="C1247" s="29">
        <v>3</v>
      </c>
      <c r="D1247" s="29" t="s">
        <v>218</v>
      </c>
      <c r="E1247" s="29" t="s">
        <v>37</v>
      </c>
      <c r="F1247" s="30">
        <v>105000</v>
      </c>
      <c r="G1247" s="31" t="s">
        <v>20</v>
      </c>
      <c r="H1247" s="30">
        <v>105000</v>
      </c>
      <c r="I1247" s="31" t="s">
        <v>21</v>
      </c>
      <c r="J1247" s="31" t="s">
        <v>244</v>
      </c>
      <c r="K1247" s="32">
        <v>100</v>
      </c>
      <c r="L1247" s="31" t="s">
        <v>21</v>
      </c>
      <c r="M1247" s="31">
        <f>IF(tbl_subsample[[#This Row],[company_size]]="Small",1,IF(tbl_subsample[[#This Row],[company_size]]="Medium",2,3))</f>
        <v>2</v>
      </c>
      <c r="N1247" s="31" t="s">
        <v>242</v>
      </c>
      <c r="O1247" s="31" t="s">
        <v>278</v>
      </c>
      <c r="P1247" s="31" t="s">
        <v>290</v>
      </c>
    </row>
    <row r="1248" spans="1:16" ht="19.2" x14ac:dyDescent="0.45">
      <c r="A1248" s="27">
        <v>2022</v>
      </c>
      <c r="B1248" s="25" t="s">
        <v>213</v>
      </c>
      <c r="C1248" s="25">
        <v>3</v>
      </c>
      <c r="D1248" s="25" t="s">
        <v>218</v>
      </c>
      <c r="E1248" s="25" t="s">
        <v>37</v>
      </c>
      <c r="F1248" s="26">
        <v>105000</v>
      </c>
      <c r="G1248" s="27" t="s">
        <v>20</v>
      </c>
      <c r="H1248" s="26">
        <v>105000</v>
      </c>
      <c r="I1248" s="27" t="s">
        <v>21</v>
      </c>
      <c r="J1248" s="27" t="s">
        <v>243</v>
      </c>
      <c r="K1248" s="28">
        <v>0</v>
      </c>
      <c r="L1248" s="27" t="s">
        <v>21</v>
      </c>
      <c r="M1248" s="27">
        <f>IF(tbl_subsample[[#This Row],[company_size]]="Small",1,IF(tbl_subsample[[#This Row],[company_size]]="Medium",2,3))</f>
        <v>2</v>
      </c>
      <c r="N1248" s="27" t="s">
        <v>242</v>
      </c>
      <c r="O1248" s="27" t="s">
        <v>278</v>
      </c>
      <c r="P1248" s="27" t="s">
        <v>290</v>
      </c>
    </row>
    <row r="1249" spans="1:16" ht="19.2" x14ac:dyDescent="0.45">
      <c r="A1249" s="31">
        <v>2022</v>
      </c>
      <c r="B1249" s="29" t="s">
        <v>213</v>
      </c>
      <c r="C1249" s="29">
        <v>3</v>
      </c>
      <c r="D1249" s="29" t="s">
        <v>218</v>
      </c>
      <c r="E1249" s="29" t="s">
        <v>27</v>
      </c>
      <c r="F1249" s="30">
        <v>105000</v>
      </c>
      <c r="G1249" s="31" t="s">
        <v>20</v>
      </c>
      <c r="H1249" s="30">
        <v>105000</v>
      </c>
      <c r="I1249" s="31" t="s">
        <v>21</v>
      </c>
      <c r="J1249" s="31" t="s">
        <v>244</v>
      </c>
      <c r="K1249" s="32">
        <v>100</v>
      </c>
      <c r="L1249" s="31" t="s">
        <v>21</v>
      </c>
      <c r="M1249" s="31">
        <f>IF(tbl_subsample[[#This Row],[company_size]]="Small",1,IF(tbl_subsample[[#This Row],[company_size]]="Medium",2,3))</f>
        <v>2</v>
      </c>
      <c r="N1249" s="31" t="s">
        <v>242</v>
      </c>
      <c r="O1249" s="31" t="s">
        <v>278</v>
      </c>
      <c r="P1249" s="31" t="s">
        <v>290</v>
      </c>
    </row>
    <row r="1250" spans="1:16" ht="19.2" x14ac:dyDescent="0.45">
      <c r="A1250" s="27">
        <v>2022</v>
      </c>
      <c r="B1250" s="25" t="s">
        <v>213</v>
      </c>
      <c r="C1250" s="25">
        <v>3</v>
      </c>
      <c r="D1250" s="25" t="s">
        <v>218</v>
      </c>
      <c r="E1250" s="25" t="s">
        <v>37</v>
      </c>
      <c r="F1250" s="26">
        <v>105000</v>
      </c>
      <c r="G1250" s="27" t="s">
        <v>20</v>
      </c>
      <c r="H1250" s="26">
        <v>105000</v>
      </c>
      <c r="I1250" s="27" t="s">
        <v>21</v>
      </c>
      <c r="J1250" s="27" t="s">
        <v>244</v>
      </c>
      <c r="K1250" s="28">
        <v>100</v>
      </c>
      <c r="L1250" s="27" t="s">
        <v>21</v>
      </c>
      <c r="M1250" s="27">
        <f>IF(tbl_subsample[[#This Row],[company_size]]="Small",1,IF(tbl_subsample[[#This Row],[company_size]]="Medium",2,3))</f>
        <v>2</v>
      </c>
      <c r="N1250" s="27" t="s">
        <v>242</v>
      </c>
      <c r="O1250" s="27" t="s">
        <v>278</v>
      </c>
      <c r="P1250" s="27" t="s">
        <v>290</v>
      </c>
    </row>
    <row r="1251" spans="1:16" ht="19.2" x14ac:dyDescent="0.45">
      <c r="A1251" s="31">
        <v>2022</v>
      </c>
      <c r="B1251" s="29" t="s">
        <v>213</v>
      </c>
      <c r="C1251" s="29">
        <v>3</v>
      </c>
      <c r="D1251" s="29" t="s">
        <v>218</v>
      </c>
      <c r="E1251" s="29" t="s">
        <v>23</v>
      </c>
      <c r="F1251" s="30">
        <v>104890</v>
      </c>
      <c r="G1251" s="31" t="s">
        <v>20</v>
      </c>
      <c r="H1251" s="30">
        <v>104890</v>
      </c>
      <c r="I1251" s="31" t="s">
        <v>21</v>
      </c>
      <c r="J1251" s="31" t="s">
        <v>244</v>
      </c>
      <c r="K1251" s="32">
        <v>100</v>
      </c>
      <c r="L1251" s="31" t="s">
        <v>21</v>
      </c>
      <c r="M1251" s="31">
        <f>IF(tbl_subsample[[#This Row],[company_size]]="Small",1,IF(tbl_subsample[[#This Row],[company_size]]="Medium",2,3))</f>
        <v>2</v>
      </c>
      <c r="N1251" s="31" t="s">
        <v>242</v>
      </c>
      <c r="O1251" s="31" t="s">
        <v>278</v>
      </c>
      <c r="P1251" s="31" t="s">
        <v>290</v>
      </c>
    </row>
    <row r="1252" spans="1:16" ht="19.2" x14ac:dyDescent="0.45">
      <c r="A1252" s="27">
        <v>2022</v>
      </c>
      <c r="B1252" s="25" t="s">
        <v>214</v>
      </c>
      <c r="C1252" s="25">
        <v>2</v>
      </c>
      <c r="D1252" s="25" t="s">
        <v>218</v>
      </c>
      <c r="E1252" s="25" t="s">
        <v>32</v>
      </c>
      <c r="F1252" s="26">
        <v>85000</v>
      </c>
      <c r="G1252" s="27" t="s">
        <v>58</v>
      </c>
      <c r="H1252" s="26">
        <v>104663</v>
      </c>
      <c r="I1252" s="27" t="s">
        <v>33</v>
      </c>
      <c r="J1252" s="27" t="s">
        <v>243</v>
      </c>
      <c r="K1252" s="28">
        <v>0</v>
      </c>
      <c r="L1252" s="27" t="s">
        <v>33</v>
      </c>
      <c r="M1252" s="27">
        <f>IF(tbl_subsample[[#This Row],[company_size]]="Small",1,IF(tbl_subsample[[#This Row],[company_size]]="Medium",2,3))</f>
        <v>2</v>
      </c>
      <c r="N1252" s="27" t="s">
        <v>242</v>
      </c>
      <c r="O1252" s="27" t="s">
        <v>278</v>
      </c>
      <c r="P1252" s="27" t="s">
        <v>290</v>
      </c>
    </row>
    <row r="1253" spans="1:16" ht="19.2" x14ac:dyDescent="0.45">
      <c r="A1253" s="31">
        <v>2022</v>
      </c>
      <c r="B1253" s="29" t="s">
        <v>214</v>
      </c>
      <c r="C1253" s="29">
        <v>2</v>
      </c>
      <c r="D1253" s="29" t="s">
        <v>218</v>
      </c>
      <c r="E1253" s="29" t="s">
        <v>35</v>
      </c>
      <c r="F1253" s="30">
        <v>85000</v>
      </c>
      <c r="G1253" s="31" t="s">
        <v>58</v>
      </c>
      <c r="H1253" s="30">
        <v>104663</v>
      </c>
      <c r="I1253" s="31" t="s">
        <v>33</v>
      </c>
      <c r="J1253" s="31" t="s">
        <v>243</v>
      </c>
      <c r="K1253" s="32">
        <v>0</v>
      </c>
      <c r="L1253" s="31" t="s">
        <v>33</v>
      </c>
      <c r="M1253" s="31">
        <f>IF(tbl_subsample[[#This Row],[company_size]]="Small",1,IF(tbl_subsample[[#This Row],[company_size]]="Medium",2,3))</f>
        <v>2</v>
      </c>
      <c r="N1253" s="31" t="s">
        <v>242</v>
      </c>
      <c r="O1253" s="31" t="s">
        <v>278</v>
      </c>
      <c r="P1253" s="31" t="s">
        <v>290</v>
      </c>
    </row>
    <row r="1254" spans="1:16" ht="19.2" x14ac:dyDescent="0.45">
      <c r="A1254" s="27">
        <v>2022</v>
      </c>
      <c r="B1254" s="25" t="s">
        <v>214</v>
      </c>
      <c r="C1254" s="25">
        <v>2</v>
      </c>
      <c r="D1254" s="25" t="s">
        <v>218</v>
      </c>
      <c r="E1254" s="25" t="s">
        <v>37</v>
      </c>
      <c r="F1254" s="26">
        <v>85000</v>
      </c>
      <c r="G1254" s="27" t="s">
        <v>58</v>
      </c>
      <c r="H1254" s="26">
        <v>104663</v>
      </c>
      <c r="I1254" s="27" t="s">
        <v>33</v>
      </c>
      <c r="J1254" s="27" t="s">
        <v>243</v>
      </c>
      <c r="K1254" s="28">
        <v>0</v>
      </c>
      <c r="L1254" s="27" t="s">
        <v>33</v>
      </c>
      <c r="M1254" s="27">
        <f>IF(tbl_subsample[[#This Row],[company_size]]="Small",1,IF(tbl_subsample[[#This Row],[company_size]]="Medium",2,3))</f>
        <v>2</v>
      </c>
      <c r="N1254" s="27" t="s">
        <v>242</v>
      </c>
      <c r="O1254" s="27" t="s">
        <v>278</v>
      </c>
      <c r="P1254" s="27" t="s">
        <v>290</v>
      </c>
    </row>
    <row r="1255" spans="1:16" ht="19.2" x14ac:dyDescent="0.45">
      <c r="A1255" s="31">
        <v>2022</v>
      </c>
      <c r="B1255" s="29" t="s">
        <v>213</v>
      </c>
      <c r="C1255" s="29">
        <v>3</v>
      </c>
      <c r="D1255" s="29" t="s">
        <v>218</v>
      </c>
      <c r="E1255" s="29" t="s">
        <v>37</v>
      </c>
      <c r="F1255" s="30">
        <v>84958</v>
      </c>
      <c r="G1255" s="31" t="s">
        <v>58</v>
      </c>
      <c r="H1255" s="30">
        <v>104611</v>
      </c>
      <c r="I1255" s="31" t="s">
        <v>33</v>
      </c>
      <c r="J1255" s="31" t="s">
        <v>244</v>
      </c>
      <c r="K1255" s="32">
        <v>100</v>
      </c>
      <c r="L1255" s="31" t="s">
        <v>33</v>
      </c>
      <c r="M1255" s="31">
        <f>IF(tbl_subsample[[#This Row],[company_size]]="Small",1,IF(tbl_subsample[[#This Row],[company_size]]="Medium",2,3))</f>
        <v>2</v>
      </c>
      <c r="N1255" s="31" t="s">
        <v>242</v>
      </c>
      <c r="O1255" s="31" t="s">
        <v>278</v>
      </c>
      <c r="P1255" s="31" t="s">
        <v>290</v>
      </c>
    </row>
    <row r="1256" spans="1:16" ht="19.2" x14ac:dyDescent="0.45">
      <c r="A1256" s="27">
        <v>2022</v>
      </c>
      <c r="B1256" s="25" t="s">
        <v>213</v>
      </c>
      <c r="C1256" s="25">
        <v>3</v>
      </c>
      <c r="D1256" s="25" t="s">
        <v>218</v>
      </c>
      <c r="E1256" s="25" t="s">
        <v>23</v>
      </c>
      <c r="F1256" s="26">
        <v>104300</v>
      </c>
      <c r="G1256" s="27" t="s">
        <v>20</v>
      </c>
      <c r="H1256" s="26">
        <v>104300</v>
      </c>
      <c r="I1256" s="27" t="s">
        <v>21</v>
      </c>
      <c r="J1256" s="27" t="s">
        <v>243</v>
      </c>
      <c r="K1256" s="28">
        <v>0</v>
      </c>
      <c r="L1256" s="27" t="s">
        <v>21</v>
      </c>
      <c r="M1256" s="27">
        <f>IF(tbl_subsample[[#This Row],[company_size]]="Small",1,IF(tbl_subsample[[#This Row],[company_size]]="Medium",2,3))</f>
        <v>3</v>
      </c>
      <c r="N1256" s="27" t="s">
        <v>240</v>
      </c>
      <c r="O1256" s="27" t="s">
        <v>278</v>
      </c>
      <c r="P1256" s="27" t="s">
        <v>290</v>
      </c>
    </row>
    <row r="1257" spans="1:16" ht="19.2" x14ac:dyDescent="0.45">
      <c r="A1257" s="31">
        <v>2022</v>
      </c>
      <c r="B1257" s="29" t="s">
        <v>213</v>
      </c>
      <c r="C1257" s="29">
        <v>3</v>
      </c>
      <c r="D1257" s="29" t="s">
        <v>218</v>
      </c>
      <c r="E1257" s="29" t="s">
        <v>27</v>
      </c>
      <c r="F1257" s="30">
        <v>104000</v>
      </c>
      <c r="G1257" s="31" t="s">
        <v>20</v>
      </c>
      <c r="H1257" s="30">
        <v>104000</v>
      </c>
      <c r="I1257" s="31" t="s">
        <v>21</v>
      </c>
      <c r="J1257" s="31" t="s">
        <v>244</v>
      </c>
      <c r="K1257" s="32">
        <v>100</v>
      </c>
      <c r="L1257" s="31" t="s">
        <v>21</v>
      </c>
      <c r="M1257" s="31">
        <f>IF(tbl_subsample[[#This Row],[company_size]]="Small",1,IF(tbl_subsample[[#This Row],[company_size]]="Medium",2,3))</f>
        <v>2</v>
      </c>
      <c r="N1257" s="31" t="s">
        <v>242</v>
      </c>
      <c r="O1257" s="31" t="s">
        <v>278</v>
      </c>
      <c r="P1257" s="31" t="s">
        <v>290</v>
      </c>
    </row>
    <row r="1258" spans="1:16" ht="19.2" x14ac:dyDescent="0.45">
      <c r="A1258" s="27">
        <v>2022</v>
      </c>
      <c r="B1258" s="25" t="s">
        <v>213</v>
      </c>
      <c r="C1258" s="25">
        <v>3</v>
      </c>
      <c r="D1258" s="25" t="s">
        <v>218</v>
      </c>
      <c r="E1258" s="25" t="s">
        <v>23</v>
      </c>
      <c r="F1258" s="26">
        <v>104000</v>
      </c>
      <c r="G1258" s="27" t="s">
        <v>20</v>
      </c>
      <c r="H1258" s="26">
        <v>104000</v>
      </c>
      <c r="I1258" s="27" t="s">
        <v>21</v>
      </c>
      <c r="J1258" s="27" t="s">
        <v>244</v>
      </c>
      <c r="K1258" s="28">
        <v>100</v>
      </c>
      <c r="L1258" s="27" t="s">
        <v>21</v>
      </c>
      <c r="M1258" s="27">
        <f>IF(tbl_subsample[[#This Row],[company_size]]="Small",1,IF(tbl_subsample[[#This Row],[company_size]]="Medium",2,3))</f>
        <v>2</v>
      </c>
      <c r="N1258" s="27" t="s">
        <v>242</v>
      </c>
      <c r="O1258" s="27" t="s">
        <v>278</v>
      </c>
      <c r="P1258" s="27" t="s">
        <v>290</v>
      </c>
    </row>
    <row r="1259" spans="1:16" ht="19.2" x14ac:dyDescent="0.45">
      <c r="A1259" s="31">
        <v>2022</v>
      </c>
      <c r="B1259" s="29" t="s">
        <v>213</v>
      </c>
      <c r="C1259" s="29">
        <v>3</v>
      </c>
      <c r="D1259" s="29" t="s">
        <v>218</v>
      </c>
      <c r="E1259" s="29" t="s">
        <v>23</v>
      </c>
      <c r="F1259" s="30">
        <v>104000</v>
      </c>
      <c r="G1259" s="31" t="s">
        <v>20</v>
      </c>
      <c r="H1259" s="30">
        <v>104000</v>
      </c>
      <c r="I1259" s="31" t="s">
        <v>21</v>
      </c>
      <c r="J1259" s="31" t="s">
        <v>244</v>
      </c>
      <c r="K1259" s="32">
        <v>100</v>
      </c>
      <c r="L1259" s="31" t="s">
        <v>21</v>
      </c>
      <c r="M1259" s="31">
        <f>IF(tbl_subsample[[#This Row],[company_size]]="Small",1,IF(tbl_subsample[[#This Row],[company_size]]="Medium",2,3))</f>
        <v>2</v>
      </c>
      <c r="N1259" s="31" t="s">
        <v>242</v>
      </c>
      <c r="O1259" s="31" t="s">
        <v>278</v>
      </c>
      <c r="P1259" s="31" t="s">
        <v>290</v>
      </c>
    </row>
    <row r="1260" spans="1:16" ht="19.2" x14ac:dyDescent="0.45">
      <c r="A1260" s="27">
        <v>2022</v>
      </c>
      <c r="B1260" s="25" t="s">
        <v>213</v>
      </c>
      <c r="C1260" s="25">
        <v>3</v>
      </c>
      <c r="D1260" s="25" t="s">
        <v>218</v>
      </c>
      <c r="E1260" s="25" t="s">
        <v>23</v>
      </c>
      <c r="F1260" s="26">
        <v>104000</v>
      </c>
      <c r="G1260" s="27" t="s">
        <v>20</v>
      </c>
      <c r="H1260" s="26">
        <v>104000</v>
      </c>
      <c r="I1260" s="27" t="s">
        <v>21</v>
      </c>
      <c r="J1260" s="27" t="s">
        <v>244</v>
      </c>
      <c r="K1260" s="28">
        <v>100</v>
      </c>
      <c r="L1260" s="27" t="s">
        <v>21</v>
      </c>
      <c r="M1260" s="27">
        <f>IF(tbl_subsample[[#This Row],[company_size]]="Small",1,IF(tbl_subsample[[#This Row],[company_size]]="Medium",2,3))</f>
        <v>2</v>
      </c>
      <c r="N1260" s="27" t="s">
        <v>242</v>
      </c>
      <c r="O1260" s="27" t="s">
        <v>278</v>
      </c>
      <c r="P1260" s="27" t="s">
        <v>290</v>
      </c>
    </row>
    <row r="1261" spans="1:16" ht="19.2" x14ac:dyDescent="0.45">
      <c r="A1261" s="31">
        <v>2022</v>
      </c>
      <c r="B1261" s="29" t="s">
        <v>213</v>
      </c>
      <c r="C1261" s="29">
        <v>3</v>
      </c>
      <c r="D1261" s="29" t="s">
        <v>218</v>
      </c>
      <c r="E1261" s="29" t="s">
        <v>32</v>
      </c>
      <c r="F1261" s="30">
        <v>84000</v>
      </c>
      <c r="G1261" s="31" t="s">
        <v>58</v>
      </c>
      <c r="H1261" s="30">
        <v>103432</v>
      </c>
      <c r="I1261" s="31" t="s">
        <v>33</v>
      </c>
      <c r="J1261" s="31" t="s">
        <v>243</v>
      </c>
      <c r="K1261" s="32">
        <v>0</v>
      </c>
      <c r="L1261" s="31" t="s">
        <v>33</v>
      </c>
      <c r="M1261" s="31">
        <f>IF(tbl_subsample[[#This Row],[company_size]]="Small",1,IF(tbl_subsample[[#This Row],[company_size]]="Medium",2,3))</f>
        <v>2</v>
      </c>
      <c r="N1261" s="31" t="s">
        <v>242</v>
      </c>
      <c r="O1261" s="31" t="s">
        <v>278</v>
      </c>
      <c r="P1261" s="31" t="s">
        <v>290</v>
      </c>
    </row>
    <row r="1262" spans="1:16" ht="19.2" x14ac:dyDescent="0.45">
      <c r="A1262" s="27">
        <v>2022</v>
      </c>
      <c r="B1262" s="25" t="s">
        <v>213</v>
      </c>
      <c r="C1262" s="25">
        <v>3</v>
      </c>
      <c r="D1262" s="25" t="s">
        <v>218</v>
      </c>
      <c r="E1262" s="25" t="s">
        <v>32</v>
      </c>
      <c r="F1262" s="26">
        <v>83376</v>
      </c>
      <c r="G1262" s="27" t="s">
        <v>58</v>
      </c>
      <c r="H1262" s="26">
        <v>102663</v>
      </c>
      <c r="I1262" s="27" t="s">
        <v>33</v>
      </c>
      <c r="J1262" s="27" t="s">
        <v>244</v>
      </c>
      <c r="K1262" s="28">
        <v>100</v>
      </c>
      <c r="L1262" s="27" t="s">
        <v>33</v>
      </c>
      <c r="M1262" s="27">
        <f>IF(tbl_subsample[[#This Row],[company_size]]="Small",1,IF(tbl_subsample[[#This Row],[company_size]]="Medium",2,3))</f>
        <v>2</v>
      </c>
      <c r="N1262" s="27" t="s">
        <v>242</v>
      </c>
      <c r="O1262" s="27" t="s">
        <v>278</v>
      </c>
      <c r="P1262" s="27" t="s">
        <v>290</v>
      </c>
    </row>
    <row r="1263" spans="1:16" ht="19.2" x14ac:dyDescent="0.45">
      <c r="A1263" s="31">
        <v>2022</v>
      </c>
      <c r="B1263" s="29" t="s">
        <v>214</v>
      </c>
      <c r="C1263" s="29">
        <v>2</v>
      </c>
      <c r="D1263" s="29" t="s">
        <v>218</v>
      </c>
      <c r="E1263" s="29" t="s">
        <v>27</v>
      </c>
      <c r="F1263" s="30">
        <v>102640</v>
      </c>
      <c r="G1263" s="31" t="s">
        <v>20</v>
      </c>
      <c r="H1263" s="30">
        <v>102640</v>
      </c>
      <c r="I1263" s="31" t="s">
        <v>21</v>
      </c>
      <c r="J1263" s="31" t="s">
        <v>244</v>
      </c>
      <c r="K1263" s="32">
        <v>100</v>
      </c>
      <c r="L1263" s="31" t="s">
        <v>21</v>
      </c>
      <c r="M1263" s="31">
        <f>IF(tbl_subsample[[#This Row],[company_size]]="Small",1,IF(tbl_subsample[[#This Row],[company_size]]="Medium",2,3))</f>
        <v>2</v>
      </c>
      <c r="N1263" s="31" t="s">
        <v>242</v>
      </c>
      <c r="O1263" s="31" t="s">
        <v>278</v>
      </c>
      <c r="P1263" s="31" t="s">
        <v>290</v>
      </c>
    </row>
    <row r="1264" spans="1:16" ht="19.2" x14ac:dyDescent="0.45">
      <c r="A1264" s="27">
        <v>2022</v>
      </c>
      <c r="B1264" s="25" t="s">
        <v>214</v>
      </c>
      <c r="C1264" s="25">
        <v>2</v>
      </c>
      <c r="D1264" s="25" t="s">
        <v>218</v>
      </c>
      <c r="E1264" s="25" t="s">
        <v>23</v>
      </c>
      <c r="F1264" s="26">
        <v>83000</v>
      </c>
      <c r="G1264" s="27" t="s">
        <v>58</v>
      </c>
      <c r="H1264" s="26">
        <v>102200</v>
      </c>
      <c r="I1264" s="27" t="s">
        <v>33</v>
      </c>
      <c r="J1264" s="27" t="s">
        <v>244</v>
      </c>
      <c r="K1264" s="28">
        <v>100</v>
      </c>
      <c r="L1264" s="27" t="s">
        <v>33</v>
      </c>
      <c r="M1264" s="27">
        <f>IF(tbl_subsample[[#This Row],[company_size]]="Small",1,IF(tbl_subsample[[#This Row],[company_size]]="Medium",2,3))</f>
        <v>2</v>
      </c>
      <c r="N1264" s="27" t="s">
        <v>242</v>
      </c>
      <c r="O1264" s="27" t="s">
        <v>278</v>
      </c>
      <c r="P1264" s="27" t="s">
        <v>290</v>
      </c>
    </row>
    <row r="1265" spans="1:16" ht="19.2" x14ac:dyDescent="0.45">
      <c r="A1265" s="31">
        <v>2022</v>
      </c>
      <c r="B1265" s="29" t="s">
        <v>213</v>
      </c>
      <c r="C1265" s="29">
        <v>3</v>
      </c>
      <c r="D1265" s="29" t="s">
        <v>218</v>
      </c>
      <c r="E1265" s="29" t="s">
        <v>37</v>
      </c>
      <c r="F1265" s="30">
        <v>102100</v>
      </c>
      <c r="G1265" s="31" t="s">
        <v>20</v>
      </c>
      <c r="H1265" s="30">
        <v>102100</v>
      </c>
      <c r="I1265" s="31" t="s">
        <v>21</v>
      </c>
      <c r="J1265" s="31" t="s">
        <v>243</v>
      </c>
      <c r="K1265" s="32">
        <v>0</v>
      </c>
      <c r="L1265" s="31" t="s">
        <v>21</v>
      </c>
      <c r="M1265" s="31">
        <f>IF(tbl_subsample[[#This Row],[company_size]]="Small",1,IF(tbl_subsample[[#This Row],[company_size]]="Medium",2,3))</f>
        <v>2</v>
      </c>
      <c r="N1265" s="31" t="s">
        <v>242</v>
      </c>
      <c r="O1265" s="31" t="s">
        <v>278</v>
      </c>
      <c r="P1265" s="31" t="s">
        <v>290</v>
      </c>
    </row>
    <row r="1266" spans="1:16" ht="19.2" x14ac:dyDescent="0.45">
      <c r="A1266" s="27">
        <v>2022</v>
      </c>
      <c r="B1266" s="25" t="s">
        <v>213</v>
      </c>
      <c r="C1266" s="25">
        <v>3</v>
      </c>
      <c r="D1266" s="25" t="s">
        <v>218</v>
      </c>
      <c r="E1266" s="25" t="s">
        <v>37</v>
      </c>
      <c r="F1266" s="26">
        <v>102100</v>
      </c>
      <c r="G1266" s="27" t="s">
        <v>20</v>
      </c>
      <c r="H1266" s="26">
        <v>102100</v>
      </c>
      <c r="I1266" s="27" t="s">
        <v>21</v>
      </c>
      <c r="J1266" s="27" t="s">
        <v>243</v>
      </c>
      <c r="K1266" s="28">
        <v>0</v>
      </c>
      <c r="L1266" s="27" t="s">
        <v>21</v>
      </c>
      <c r="M1266" s="27">
        <f>IF(tbl_subsample[[#This Row],[company_size]]="Small",1,IF(tbl_subsample[[#This Row],[company_size]]="Medium",2,3))</f>
        <v>2</v>
      </c>
      <c r="N1266" s="27" t="s">
        <v>242</v>
      </c>
      <c r="O1266" s="27" t="s">
        <v>278</v>
      </c>
      <c r="P1266" s="27" t="s">
        <v>290</v>
      </c>
    </row>
    <row r="1267" spans="1:16" ht="19.2" x14ac:dyDescent="0.45">
      <c r="A1267" s="31">
        <v>2022</v>
      </c>
      <c r="B1267" s="29" t="s">
        <v>213</v>
      </c>
      <c r="C1267" s="29">
        <v>3</v>
      </c>
      <c r="D1267" s="29" t="s">
        <v>218</v>
      </c>
      <c r="E1267" s="29" t="s">
        <v>45</v>
      </c>
      <c r="F1267" s="30">
        <v>102100</v>
      </c>
      <c r="G1267" s="31" t="s">
        <v>20</v>
      </c>
      <c r="H1267" s="30">
        <v>102100</v>
      </c>
      <c r="I1267" s="31" t="s">
        <v>21</v>
      </c>
      <c r="J1267" s="31" t="s">
        <v>243</v>
      </c>
      <c r="K1267" s="32">
        <v>0</v>
      </c>
      <c r="L1267" s="31" t="s">
        <v>21</v>
      </c>
      <c r="M1267" s="31">
        <f>IF(tbl_subsample[[#This Row],[company_size]]="Small",1,IF(tbl_subsample[[#This Row],[company_size]]="Medium",2,3))</f>
        <v>2</v>
      </c>
      <c r="N1267" s="31" t="s">
        <v>242</v>
      </c>
      <c r="O1267" s="31" t="s">
        <v>278</v>
      </c>
      <c r="P1267" s="31" t="s">
        <v>290</v>
      </c>
    </row>
    <row r="1268" spans="1:16" ht="19.2" x14ac:dyDescent="0.45">
      <c r="A1268" s="27">
        <v>2022</v>
      </c>
      <c r="B1268" s="25" t="s">
        <v>213</v>
      </c>
      <c r="C1268" s="25">
        <v>3</v>
      </c>
      <c r="D1268" s="25" t="s">
        <v>218</v>
      </c>
      <c r="E1268" s="25" t="s">
        <v>27</v>
      </c>
      <c r="F1268" s="26">
        <v>102100</v>
      </c>
      <c r="G1268" s="27" t="s">
        <v>20</v>
      </c>
      <c r="H1268" s="26">
        <v>102100</v>
      </c>
      <c r="I1268" s="27" t="s">
        <v>21</v>
      </c>
      <c r="J1268" s="27" t="s">
        <v>244</v>
      </c>
      <c r="K1268" s="28">
        <v>100</v>
      </c>
      <c r="L1268" s="27" t="s">
        <v>21</v>
      </c>
      <c r="M1268" s="27">
        <f>IF(tbl_subsample[[#This Row],[company_size]]="Small",1,IF(tbl_subsample[[#This Row],[company_size]]="Medium",2,3))</f>
        <v>2</v>
      </c>
      <c r="N1268" s="27" t="s">
        <v>242</v>
      </c>
      <c r="O1268" s="27" t="s">
        <v>278</v>
      </c>
      <c r="P1268" s="27" t="s">
        <v>290</v>
      </c>
    </row>
    <row r="1269" spans="1:16" ht="19.2" x14ac:dyDescent="0.45">
      <c r="A1269" s="31">
        <v>2022</v>
      </c>
      <c r="B1269" s="29" t="s">
        <v>214</v>
      </c>
      <c r="C1269" s="29">
        <v>2</v>
      </c>
      <c r="D1269" s="29" t="s">
        <v>218</v>
      </c>
      <c r="E1269" s="29" t="s">
        <v>23</v>
      </c>
      <c r="F1269" s="30">
        <v>102100</v>
      </c>
      <c r="G1269" s="31" t="s">
        <v>20</v>
      </c>
      <c r="H1269" s="30">
        <v>102100</v>
      </c>
      <c r="I1269" s="31" t="s">
        <v>21</v>
      </c>
      <c r="J1269" s="31" t="s">
        <v>243</v>
      </c>
      <c r="K1269" s="32">
        <v>0</v>
      </c>
      <c r="L1269" s="31" t="s">
        <v>21</v>
      </c>
      <c r="M1269" s="31">
        <f>IF(tbl_subsample[[#This Row],[company_size]]="Small",1,IF(tbl_subsample[[#This Row],[company_size]]="Medium",2,3))</f>
        <v>2</v>
      </c>
      <c r="N1269" s="31" t="s">
        <v>242</v>
      </c>
      <c r="O1269" s="31" t="s">
        <v>278</v>
      </c>
      <c r="P1269" s="31" t="s">
        <v>290</v>
      </c>
    </row>
    <row r="1270" spans="1:16" ht="19.2" x14ac:dyDescent="0.45">
      <c r="A1270" s="27">
        <v>2022</v>
      </c>
      <c r="B1270" s="25" t="s">
        <v>213</v>
      </c>
      <c r="C1270" s="25">
        <v>3</v>
      </c>
      <c r="D1270" s="25" t="s">
        <v>218</v>
      </c>
      <c r="E1270" s="25" t="s">
        <v>37</v>
      </c>
      <c r="F1270" s="26">
        <v>102000</v>
      </c>
      <c r="G1270" s="27" t="s">
        <v>20</v>
      </c>
      <c r="H1270" s="26">
        <v>102000</v>
      </c>
      <c r="I1270" s="27" t="s">
        <v>21</v>
      </c>
      <c r="J1270" s="27" t="s">
        <v>243</v>
      </c>
      <c r="K1270" s="28">
        <v>0</v>
      </c>
      <c r="L1270" s="27" t="s">
        <v>21</v>
      </c>
      <c r="M1270" s="27">
        <f>IF(tbl_subsample[[#This Row],[company_size]]="Small",1,IF(tbl_subsample[[#This Row],[company_size]]="Medium",2,3))</f>
        <v>2</v>
      </c>
      <c r="N1270" s="27" t="s">
        <v>242</v>
      </c>
      <c r="O1270" s="27" t="s">
        <v>278</v>
      </c>
      <c r="P1270" s="27" t="s">
        <v>290</v>
      </c>
    </row>
    <row r="1271" spans="1:16" ht="19.2" x14ac:dyDescent="0.45">
      <c r="A1271" s="31">
        <v>2022</v>
      </c>
      <c r="B1271" s="29" t="s">
        <v>213</v>
      </c>
      <c r="C1271" s="29">
        <v>3</v>
      </c>
      <c r="D1271" s="29" t="s">
        <v>218</v>
      </c>
      <c r="E1271" s="29" t="s">
        <v>23</v>
      </c>
      <c r="F1271" s="30">
        <v>101570</v>
      </c>
      <c r="G1271" s="31" t="s">
        <v>20</v>
      </c>
      <c r="H1271" s="30">
        <v>101570</v>
      </c>
      <c r="I1271" s="31" t="s">
        <v>21</v>
      </c>
      <c r="J1271" s="31" t="s">
        <v>244</v>
      </c>
      <c r="K1271" s="32">
        <v>100</v>
      </c>
      <c r="L1271" s="31" t="s">
        <v>21</v>
      </c>
      <c r="M1271" s="31">
        <f>IF(tbl_subsample[[#This Row],[company_size]]="Small",1,IF(tbl_subsample[[#This Row],[company_size]]="Medium",2,3))</f>
        <v>2</v>
      </c>
      <c r="N1271" s="31" t="s">
        <v>242</v>
      </c>
      <c r="O1271" s="31" t="s">
        <v>278</v>
      </c>
      <c r="P1271" s="31" t="s">
        <v>290</v>
      </c>
    </row>
    <row r="1272" spans="1:16" ht="19.2" x14ac:dyDescent="0.45">
      <c r="A1272" s="27">
        <v>2022</v>
      </c>
      <c r="B1272" s="25" t="s">
        <v>213</v>
      </c>
      <c r="C1272" s="25">
        <v>3</v>
      </c>
      <c r="D1272" s="25" t="s">
        <v>218</v>
      </c>
      <c r="E1272" s="25" t="s">
        <v>37</v>
      </c>
      <c r="F1272" s="26">
        <v>101570</v>
      </c>
      <c r="G1272" s="27" t="s">
        <v>20</v>
      </c>
      <c r="H1272" s="26">
        <v>101570</v>
      </c>
      <c r="I1272" s="27" t="s">
        <v>21</v>
      </c>
      <c r="J1272" s="27" t="s">
        <v>244</v>
      </c>
      <c r="K1272" s="28">
        <v>100</v>
      </c>
      <c r="L1272" s="27" t="s">
        <v>21</v>
      </c>
      <c r="M1272" s="27">
        <f>IF(tbl_subsample[[#This Row],[company_size]]="Small",1,IF(tbl_subsample[[#This Row],[company_size]]="Medium",2,3))</f>
        <v>2</v>
      </c>
      <c r="N1272" s="27" t="s">
        <v>242</v>
      </c>
      <c r="O1272" s="27" t="s">
        <v>278</v>
      </c>
      <c r="P1272" s="27" t="s">
        <v>290</v>
      </c>
    </row>
    <row r="1273" spans="1:16" ht="19.2" x14ac:dyDescent="0.45">
      <c r="A1273" s="31">
        <v>2022</v>
      </c>
      <c r="B1273" s="29" t="s">
        <v>213</v>
      </c>
      <c r="C1273" s="29">
        <v>3</v>
      </c>
      <c r="D1273" s="29" t="s">
        <v>218</v>
      </c>
      <c r="E1273" s="29" t="s">
        <v>37</v>
      </c>
      <c r="F1273" s="30">
        <v>100800</v>
      </c>
      <c r="G1273" s="31" t="s">
        <v>20</v>
      </c>
      <c r="H1273" s="30">
        <v>100800</v>
      </c>
      <c r="I1273" s="31" t="s">
        <v>21</v>
      </c>
      <c r="J1273" s="31" t="s">
        <v>244</v>
      </c>
      <c r="K1273" s="32">
        <v>100</v>
      </c>
      <c r="L1273" s="31" t="s">
        <v>21</v>
      </c>
      <c r="M1273" s="31">
        <f>IF(tbl_subsample[[#This Row],[company_size]]="Small",1,IF(tbl_subsample[[#This Row],[company_size]]="Medium",2,3))</f>
        <v>3</v>
      </c>
      <c r="N1273" s="31" t="s">
        <v>240</v>
      </c>
      <c r="O1273" s="31" t="s">
        <v>278</v>
      </c>
      <c r="P1273" s="31" t="s">
        <v>290</v>
      </c>
    </row>
    <row r="1274" spans="1:16" ht="19.2" x14ac:dyDescent="0.45">
      <c r="A1274" s="27">
        <v>2022</v>
      </c>
      <c r="B1274" s="25" t="s">
        <v>215</v>
      </c>
      <c r="C1274" s="25">
        <v>1</v>
      </c>
      <c r="D1274" s="25" t="s">
        <v>218</v>
      </c>
      <c r="E1274" s="25" t="s">
        <v>23</v>
      </c>
      <c r="F1274" s="26">
        <v>100000</v>
      </c>
      <c r="G1274" s="27" t="s">
        <v>20</v>
      </c>
      <c r="H1274" s="26">
        <v>100000</v>
      </c>
      <c r="I1274" s="27" t="s">
        <v>21</v>
      </c>
      <c r="J1274" s="27" t="s">
        <v>244</v>
      </c>
      <c r="K1274" s="28">
        <v>100</v>
      </c>
      <c r="L1274" s="27" t="s">
        <v>21</v>
      </c>
      <c r="M1274" s="27">
        <f>IF(tbl_subsample[[#This Row],[company_size]]="Small",1,IF(tbl_subsample[[#This Row],[company_size]]="Medium",2,3))</f>
        <v>2</v>
      </c>
      <c r="N1274" s="27" t="s">
        <v>242</v>
      </c>
      <c r="O1274" s="27" t="s">
        <v>278</v>
      </c>
      <c r="P1274" s="27" t="s">
        <v>290</v>
      </c>
    </row>
    <row r="1275" spans="1:16" ht="19.2" x14ac:dyDescent="0.45">
      <c r="A1275" s="31">
        <v>2022</v>
      </c>
      <c r="B1275" s="29" t="s">
        <v>213</v>
      </c>
      <c r="C1275" s="29">
        <v>3</v>
      </c>
      <c r="D1275" s="29" t="s">
        <v>218</v>
      </c>
      <c r="E1275" s="29" t="s">
        <v>37</v>
      </c>
      <c r="F1275" s="30">
        <v>100000</v>
      </c>
      <c r="G1275" s="31" t="s">
        <v>20</v>
      </c>
      <c r="H1275" s="30">
        <v>100000</v>
      </c>
      <c r="I1275" s="31" t="s">
        <v>21</v>
      </c>
      <c r="J1275" s="31" t="s">
        <v>243</v>
      </c>
      <c r="K1275" s="32">
        <v>0</v>
      </c>
      <c r="L1275" s="31" t="s">
        <v>21</v>
      </c>
      <c r="M1275" s="31">
        <f>IF(tbl_subsample[[#This Row],[company_size]]="Small",1,IF(tbl_subsample[[#This Row],[company_size]]="Medium",2,3))</f>
        <v>2</v>
      </c>
      <c r="N1275" s="31" t="s">
        <v>242</v>
      </c>
      <c r="O1275" s="31" t="s">
        <v>278</v>
      </c>
      <c r="P1275" s="31" t="s">
        <v>290</v>
      </c>
    </row>
    <row r="1276" spans="1:16" ht="19.2" x14ac:dyDescent="0.45">
      <c r="A1276" s="27">
        <v>2022</v>
      </c>
      <c r="B1276" s="25" t="s">
        <v>214</v>
      </c>
      <c r="C1276" s="25">
        <v>2</v>
      </c>
      <c r="D1276" s="25" t="s">
        <v>218</v>
      </c>
      <c r="E1276" s="25" t="s">
        <v>27</v>
      </c>
      <c r="F1276" s="26">
        <v>100000</v>
      </c>
      <c r="G1276" s="27" t="s">
        <v>20</v>
      </c>
      <c r="H1276" s="26">
        <v>100000</v>
      </c>
      <c r="I1276" s="27" t="s">
        <v>21</v>
      </c>
      <c r="J1276" s="27" t="s">
        <v>243</v>
      </c>
      <c r="K1276" s="28">
        <v>0</v>
      </c>
      <c r="L1276" s="27" t="s">
        <v>21</v>
      </c>
      <c r="M1276" s="27">
        <f>IF(tbl_subsample[[#This Row],[company_size]]="Small",1,IF(tbl_subsample[[#This Row],[company_size]]="Medium",2,3))</f>
        <v>2</v>
      </c>
      <c r="N1276" s="27" t="s">
        <v>242</v>
      </c>
      <c r="O1276" s="27" t="s">
        <v>278</v>
      </c>
      <c r="P1276" s="27" t="s">
        <v>290</v>
      </c>
    </row>
    <row r="1277" spans="1:16" ht="19.2" x14ac:dyDescent="0.45">
      <c r="A1277" s="31">
        <v>2022</v>
      </c>
      <c r="B1277" s="29" t="s">
        <v>214</v>
      </c>
      <c r="C1277" s="29">
        <v>2</v>
      </c>
      <c r="D1277" s="29" t="s">
        <v>218</v>
      </c>
      <c r="E1277" s="29" t="s">
        <v>27</v>
      </c>
      <c r="F1277" s="30">
        <v>100000</v>
      </c>
      <c r="G1277" s="31" t="s">
        <v>20</v>
      </c>
      <c r="H1277" s="30">
        <v>100000</v>
      </c>
      <c r="I1277" s="31" t="s">
        <v>21</v>
      </c>
      <c r="J1277" s="31" t="s">
        <v>243</v>
      </c>
      <c r="K1277" s="32">
        <v>0</v>
      </c>
      <c r="L1277" s="31" t="s">
        <v>21</v>
      </c>
      <c r="M1277" s="31">
        <f>IF(tbl_subsample[[#This Row],[company_size]]="Small",1,IF(tbl_subsample[[#This Row],[company_size]]="Medium",2,3))</f>
        <v>2</v>
      </c>
      <c r="N1277" s="31" t="s">
        <v>242</v>
      </c>
      <c r="O1277" s="31" t="s">
        <v>278</v>
      </c>
      <c r="P1277" s="31" t="s">
        <v>290</v>
      </c>
    </row>
    <row r="1278" spans="1:16" ht="19.2" x14ac:dyDescent="0.45">
      <c r="A1278" s="27">
        <v>2022</v>
      </c>
      <c r="B1278" s="25" t="s">
        <v>215</v>
      </c>
      <c r="C1278" s="25">
        <v>1</v>
      </c>
      <c r="D1278" s="25" t="s">
        <v>218</v>
      </c>
      <c r="E1278" s="25" t="s">
        <v>125</v>
      </c>
      <c r="F1278" s="26">
        <v>100000</v>
      </c>
      <c r="G1278" s="27" t="s">
        <v>20</v>
      </c>
      <c r="H1278" s="26">
        <v>100000</v>
      </c>
      <c r="I1278" s="27" t="s">
        <v>21</v>
      </c>
      <c r="J1278" s="27" t="s">
        <v>244</v>
      </c>
      <c r="K1278" s="28">
        <v>100</v>
      </c>
      <c r="L1278" s="27" t="s">
        <v>21</v>
      </c>
      <c r="M1278" s="27">
        <f>IF(tbl_subsample[[#This Row],[company_size]]="Small",1,IF(tbl_subsample[[#This Row],[company_size]]="Medium",2,3))</f>
        <v>2</v>
      </c>
      <c r="N1278" s="27" t="s">
        <v>242</v>
      </c>
      <c r="O1278" s="27" t="s">
        <v>278</v>
      </c>
      <c r="P1278" s="27" t="s">
        <v>290</v>
      </c>
    </row>
    <row r="1279" spans="1:16" ht="19.2" x14ac:dyDescent="0.45">
      <c r="A1279" s="31">
        <v>2022</v>
      </c>
      <c r="B1279" s="29" t="s">
        <v>214</v>
      </c>
      <c r="C1279" s="29">
        <v>2</v>
      </c>
      <c r="D1279" s="29" t="s">
        <v>218</v>
      </c>
      <c r="E1279" s="29" t="s">
        <v>23</v>
      </c>
      <c r="F1279" s="30">
        <v>100000</v>
      </c>
      <c r="G1279" s="31" t="s">
        <v>20</v>
      </c>
      <c r="H1279" s="30">
        <v>100000</v>
      </c>
      <c r="I1279" s="31" t="s">
        <v>21</v>
      </c>
      <c r="J1279" s="31" t="s">
        <v>243</v>
      </c>
      <c r="K1279" s="32">
        <v>0</v>
      </c>
      <c r="L1279" s="31" t="s">
        <v>21</v>
      </c>
      <c r="M1279" s="31">
        <f>IF(tbl_subsample[[#This Row],[company_size]]="Small",1,IF(tbl_subsample[[#This Row],[company_size]]="Medium",2,3))</f>
        <v>2</v>
      </c>
      <c r="N1279" s="31" t="s">
        <v>242</v>
      </c>
      <c r="O1279" s="31" t="s">
        <v>278</v>
      </c>
      <c r="P1279" s="31" t="s">
        <v>290</v>
      </c>
    </row>
    <row r="1280" spans="1:16" ht="19.2" x14ac:dyDescent="0.45">
      <c r="A1280" s="27">
        <v>2022</v>
      </c>
      <c r="B1280" s="25" t="s">
        <v>213</v>
      </c>
      <c r="C1280" s="25">
        <v>3</v>
      </c>
      <c r="D1280" s="25" t="s">
        <v>218</v>
      </c>
      <c r="E1280" s="25" t="s">
        <v>37</v>
      </c>
      <c r="F1280" s="26">
        <v>100000</v>
      </c>
      <c r="G1280" s="27" t="s">
        <v>20</v>
      </c>
      <c r="H1280" s="26">
        <v>100000</v>
      </c>
      <c r="I1280" s="27" t="s">
        <v>21</v>
      </c>
      <c r="J1280" s="27" t="s">
        <v>243</v>
      </c>
      <c r="K1280" s="28">
        <v>0</v>
      </c>
      <c r="L1280" s="27" t="s">
        <v>21</v>
      </c>
      <c r="M1280" s="27">
        <f>IF(tbl_subsample[[#This Row],[company_size]]="Small",1,IF(tbl_subsample[[#This Row],[company_size]]="Medium",2,3))</f>
        <v>2</v>
      </c>
      <c r="N1280" s="27" t="s">
        <v>242</v>
      </c>
      <c r="O1280" s="27" t="s">
        <v>278</v>
      </c>
      <c r="P1280" s="27" t="s">
        <v>290</v>
      </c>
    </row>
    <row r="1281" spans="1:16" ht="19.2" x14ac:dyDescent="0.45">
      <c r="A1281" s="31">
        <v>2022</v>
      </c>
      <c r="B1281" s="29" t="s">
        <v>213</v>
      </c>
      <c r="C1281" s="29">
        <v>3</v>
      </c>
      <c r="D1281" s="29" t="s">
        <v>218</v>
      </c>
      <c r="E1281" s="29" t="s">
        <v>37</v>
      </c>
      <c r="F1281" s="30">
        <v>100000</v>
      </c>
      <c r="G1281" s="31" t="s">
        <v>20</v>
      </c>
      <c r="H1281" s="30">
        <v>100000</v>
      </c>
      <c r="I1281" s="31" t="s">
        <v>21</v>
      </c>
      <c r="J1281" s="31" t="s">
        <v>243</v>
      </c>
      <c r="K1281" s="32">
        <v>0</v>
      </c>
      <c r="L1281" s="31" t="s">
        <v>21</v>
      </c>
      <c r="M1281" s="31">
        <f>IF(tbl_subsample[[#This Row],[company_size]]="Small",1,IF(tbl_subsample[[#This Row],[company_size]]="Medium",2,3))</f>
        <v>2</v>
      </c>
      <c r="N1281" s="31" t="s">
        <v>242</v>
      </c>
      <c r="O1281" s="31" t="s">
        <v>278</v>
      </c>
      <c r="P1281" s="31" t="s">
        <v>290</v>
      </c>
    </row>
    <row r="1282" spans="1:16" ht="19.2" x14ac:dyDescent="0.45">
      <c r="A1282" s="27">
        <v>2022</v>
      </c>
      <c r="B1282" s="25" t="s">
        <v>214</v>
      </c>
      <c r="C1282" s="25">
        <v>2</v>
      </c>
      <c r="D1282" s="25" t="s">
        <v>218</v>
      </c>
      <c r="E1282" s="25" t="s">
        <v>27</v>
      </c>
      <c r="F1282" s="26">
        <v>100000</v>
      </c>
      <c r="G1282" s="27" t="s">
        <v>20</v>
      </c>
      <c r="H1282" s="26">
        <v>100000</v>
      </c>
      <c r="I1282" s="27" t="s">
        <v>21</v>
      </c>
      <c r="J1282" s="27" t="s">
        <v>243</v>
      </c>
      <c r="K1282" s="28">
        <v>0</v>
      </c>
      <c r="L1282" s="27" t="s">
        <v>21</v>
      </c>
      <c r="M1282" s="27">
        <f>IF(tbl_subsample[[#This Row],[company_size]]="Small",1,IF(tbl_subsample[[#This Row],[company_size]]="Medium",2,3))</f>
        <v>2</v>
      </c>
      <c r="N1282" s="27" t="s">
        <v>242</v>
      </c>
      <c r="O1282" s="27" t="s">
        <v>278</v>
      </c>
      <c r="P1282" s="27" t="s">
        <v>290</v>
      </c>
    </row>
    <row r="1283" spans="1:16" ht="19.2" x14ac:dyDescent="0.45">
      <c r="A1283" s="31">
        <v>2022</v>
      </c>
      <c r="B1283" s="29" t="s">
        <v>214</v>
      </c>
      <c r="C1283" s="29">
        <v>2</v>
      </c>
      <c r="D1283" s="29" t="s">
        <v>218</v>
      </c>
      <c r="E1283" s="29" t="s">
        <v>32</v>
      </c>
      <c r="F1283" s="30">
        <v>100000</v>
      </c>
      <c r="G1283" s="31" t="s">
        <v>20</v>
      </c>
      <c r="H1283" s="30">
        <v>100000</v>
      </c>
      <c r="I1283" s="31" t="s">
        <v>21</v>
      </c>
      <c r="J1283" s="31" t="s">
        <v>244</v>
      </c>
      <c r="K1283" s="32">
        <v>100</v>
      </c>
      <c r="L1283" s="31" t="s">
        <v>21</v>
      </c>
      <c r="M1283" s="31">
        <f>IF(tbl_subsample[[#This Row],[company_size]]="Small",1,IF(tbl_subsample[[#This Row],[company_size]]="Medium",2,3))</f>
        <v>2</v>
      </c>
      <c r="N1283" s="31" t="s">
        <v>242</v>
      </c>
      <c r="O1283" s="31" t="s">
        <v>278</v>
      </c>
      <c r="P1283" s="31" t="s">
        <v>290</v>
      </c>
    </row>
    <row r="1284" spans="1:16" ht="19.2" x14ac:dyDescent="0.45">
      <c r="A1284" s="27">
        <v>2022</v>
      </c>
      <c r="B1284" s="25" t="s">
        <v>213</v>
      </c>
      <c r="C1284" s="25">
        <v>3</v>
      </c>
      <c r="D1284" s="25" t="s">
        <v>218</v>
      </c>
      <c r="E1284" s="25" t="s">
        <v>27</v>
      </c>
      <c r="F1284" s="26">
        <v>100000</v>
      </c>
      <c r="G1284" s="27" t="s">
        <v>20</v>
      </c>
      <c r="H1284" s="26">
        <v>100000</v>
      </c>
      <c r="I1284" s="27" t="s">
        <v>21</v>
      </c>
      <c r="J1284" s="27" t="s">
        <v>244</v>
      </c>
      <c r="K1284" s="28">
        <v>100</v>
      </c>
      <c r="L1284" s="27" t="s">
        <v>21</v>
      </c>
      <c r="M1284" s="27">
        <f>IF(tbl_subsample[[#This Row],[company_size]]="Small",1,IF(tbl_subsample[[#This Row],[company_size]]="Medium",2,3))</f>
        <v>2</v>
      </c>
      <c r="N1284" s="27" t="s">
        <v>242</v>
      </c>
      <c r="O1284" s="27" t="s">
        <v>278</v>
      </c>
      <c r="P1284" s="27" t="s">
        <v>290</v>
      </c>
    </row>
    <row r="1285" spans="1:16" ht="19.2" x14ac:dyDescent="0.45">
      <c r="A1285" s="31">
        <v>2022</v>
      </c>
      <c r="B1285" s="29" t="s">
        <v>214</v>
      </c>
      <c r="C1285" s="29">
        <v>2</v>
      </c>
      <c r="D1285" s="29" t="s">
        <v>218</v>
      </c>
      <c r="E1285" s="29" t="s">
        <v>27</v>
      </c>
      <c r="F1285" s="30">
        <v>100000</v>
      </c>
      <c r="G1285" s="31" t="s">
        <v>20</v>
      </c>
      <c r="H1285" s="30">
        <v>100000</v>
      </c>
      <c r="I1285" s="31" t="s">
        <v>21</v>
      </c>
      <c r="J1285" s="31" t="s">
        <v>244</v>
      </c>
      <c r="K1285" s="32">
        <v>100</v>
      </c>
      <c r="L1285" s="31" t="s">
        <v>21</v>
      </c>
      <c r="M1285" s="31">
        <f>IF(tbl_subsample[[#This Row],[company_size]]="Small",1,IF(tbl_subsample[[#This Row],[company_size]]="Medium",2,3))</f>
        <v>2</v>
      </c>
      <c r="N1285" s="31" t="s">
        <v>242</v>
      </c>
      <c r="O1285" s="31" t="s">
        <v>278</v>
      </c>
      <c r="P1285" s="31" t="s">
        <v>290</v>
      </c>
    </row>
    <row r="1286" spans="1:16" ht="19.2" x14ac:dyDescent="0.45">
      <c r="A1286" s="27">
        <v>2022</v>
      </c>
      <c r="B1286" s="25" t="s">
        <v>214</v>
      </c>
      <c r="C1286" s="25">
        <v>2</v>
      </c>
      <c r="D1286" s="25" t="s">
        <v>218</v>
      </c>
      <c r="E1286" s="25" t="s">
        <v>27</v>
      </c>
      <c r="F1286" s="26">
        <v>100000</v>
      </c>
      <c r="G1286" s="27" t="s">
        <v>20</v>
      </c>
      <c r="H1286" s="26">
        <v>100000</v>
      </c>
      <c r="I1286" s="27" t="s">
        <v>21</v>
      </c>
      <c r="J1286" s="27" t="s">
        <v>243</v>
      </c>
      <c r="K1286" s="28">
        <v>0</v>
      </c>
      <c r="L1286" s="27" t="s">
        <v>21</v>
      </c>
      <c r="M1286" s="27">
        <f>IF(tbl_subsample[[#This Row],[company_size]]="Small",1,IF(tbl_subsample[[#This Row],[company_size]]="Medium",2,3))</f>
        <v>2</v>
      </c>
      <c r="N1286" s="27" t="s">
        <v>242</v>
      </c>
      <c r="O1286" s="27" t="s">
        <v>278</v>
      </c>
      <c r="P1286" s="27" t="s">
        <v>290</v>
      </c>
    </row>
    <row r="1287" spans="1:16" ht="19.2" x14ac:dyDescent="0.45">
      <c r="A1287" s="31">
        <v>2022</v>
      </c>
      <c r="B1287" s="29" t="s">
        <v>214</v>
      </c>
      <c r="C1287" s="29">
        <v>2</v>
      </c>
      <c r="D1287" s="29" t="s">
        <v>218</v>
      </c>
      <c r="E1287" s="29" t="s">
        <v>73</v>
      </c>
      <c r="F1287" s="30">
        <v>100000</v>
      </c>
      <c r="G1287" s="31" t="s">
        <v>20</v>
      </c>
      <c r="H1287" s="30">
        <v>100000</v>
      </c>
      <c r="I1287" s="31" t="s">
        <v>21</v>
      </c>
      <c r="J1287" s="31" t="s">
        <v>244</v>
      </c>
      <c r="K1287" s="32">
        <v>100</v>
      </c>
      <c r="L1287" s="31" t="s">
        <v>21</v>
      </c>
      <c r="M1287" s="31">
        <f>IF(tbl_subsample[[#This Row],[company_size]]="Small",1,IF(tbl_subsample[[#This Row],[company_size]]="Medium",2,3))</f>
        <v>2</v>
      </c>
      <c r="N1287" s="31" t="s">
        <v>242</v>
      </c>
      <c r="O1287" s="31" t="s">
        <v>278</v>
      </c>
      <c r="P1287" s="31" t="s">
        <v>290</v>
      </c>
    </row>
    <row r="1288" spans="1:16" ht="19.2" x14ac:dyDescent="0.45">
      <c r="A1288" s="27">
        <v>2022</v>
      </c>
      <c r="B1288" s="25" t="s">
        <v>214</v>
      </c>
      <c r="C1288" s="25">
        <v>2</v>
      </c>
      <c r="D1288" s="25" t="s">
        <v>218</v>
      </c>
      <c r="E1288" s="25" t="s">
        <v>73</v>
      </c>
      <c r="F1288" s="26">
        <v>100000</v>
      </c>
      <c r="G1288" s="27" t="s">
        <v>20</v>
      </c>
      <c r="H1288" s="26">
        <v>100000</v>
      </c>
      <c r="I1288" s="27" t="s">
        <v>21</v>
      </c>
      <c r="J1288" s="27" t="s">
        <v>244</v>
      </c>
      <c r="K1288" s="28">
        <v>100</v>
      </c>
      <c r="L1288" s="27" t="s">
        <v>21</v>
      </c>
      <c r="M1288" s="27">
        <f>IF(tbl_subsample[[#This Row],[company_size]]="Small",1,IF(tbl_subsample[[#This Row],[company_size]]="Medium",2,3))</f>
        <v>2</v>
      </c>
      <c r="N1288" s="27" t="s">
        <v>242</v>
      </c>
      <c r="O1288" s="27" t="s">
        <v>278</v>
      </c>
      <c r="P1288" s="27" t="s">
        <v>290</v>
      </c>
    </row>
    <row r="1289" spans="1:16" ht="19.2" x14ac:dyDescent="0.45">
      <c r="A1289" s="31">
        <v>2022</v>
      </c>
      <c r="B1289" s="29" t="s">
        <v>213</v>
      </c>
      <c r="C1289" s="29">
        <v>3</v>
      </c>
      <c r="D1289" s="29" t="s">
        <v>218</v>
      </c>
      <c r="E1289" s="29" t="s">
        <v>37</v>
      </c>
      <c r="F1289" s="30">
        <v>100000</v>
      </c>
      <c r="G1289" s="31" t="s">
        <v>20</v>
      </c>
      <c r="H1289" s="30">
        <v>100000</v>
      </c>
      <c r="I1289" s="31" t="s">
        <v>21</v>
      </c>
      <c r="J1289" s="31" t="s">
        <v>243</v>
      </c>
      <c r="K1289" s="32">
        <v>0</v>
      </c>
      <c r="L1289" s="31" t="s">
        <v>21</v>
      </c>
      <c r="M1289" s="31">
        <f>IF(tbl_subsample[[#This Row],[company_size]]="Small",1,IF(tbl_subsample[[#This Row],[company_size]]="Medium",2,3))</f>
        <v>2</v>
      </c>
      <c r="N1289" s="31" t="s">
        <v>242</v>
      </c>
      <c r="O1289" s="31" t="s">
        <v>278</v>
      </c>
      <c r="P1289" s="31" t="s">
        <v>290</v>
      </c>
    </row>
    <row r="1290" spans="1:16" ht="19.2" x14ac:dyDescent="0.45">
      <c r="A1290" s="27">
        <v>2022</v>
      </c>
      <c r="B1290" s="25" t="s">
        <v>214</v>
      </c>
      <c r="C1290" s="25">
        <v>2</v>
      </c>
      <c r="D1290" s="25" t="s">
        <v>218</v>
      </c>
      <c r="E1290" s="25" t="s">
        <v>27</v>
      </c>
      <c r="F1290" s="26">
        <v>100000</v>
      </c>
      <c r="G1290" s="27" t="s">
        <v>20</v>
      </c>
      <c r="H1290" s="26">
        <v>100000</v>
      </c>
      <c r="I1290" s="27" t="s">
        <v>21</v>
      </c>
      <c r="J1290" s="27" t="s">
        <v>243</v>
      </c>
      <c r="K1290" s="28">
        <v>0</v>
      </c>
      <c r="L1290" s="27" t="s">
        <v>21</v>
      </c>
      <c r="M1290" s="27">
        <f>IF(tbl_subsample[[#This Row],[company_size]]="Small",1,IF(tbl_subsample[[#This Row],[company_size]]="Medium",2,3))</f>
        <v>2</v>
      </c>
      <c r="N1290" s="27" t="s">
        <v>242</v>
      </c>
      <c r="O1290" s="27" t="s">
        <v>278</v>
      </c>
      <c r="P1290" s="27" t="s">
        <v>290</v>
      </c>
    </row>
    <row r="1291" spans="1:16" ht="19.2" x14ac:dyDescent="0.45">
      <c r="A1291" s="31">
        <v>2022</v>
      </c>
      <c r="B1291" s="29" t="s">
        <v>213</v>
      </c>
      <c r="C1291" s="29">
        <v>3</v>
      </c>
      <c r="D1291" s="29" t="s">
        <v>218</v>
      </c>
      <c r="E1291" s="29" t="s">
        <v>27</v>
      </c>
      <c r="F1291" s="30">
        <v>100000</v>
      </c>
      <c r="G1291" s="31" t="s">
        <v>20</v>
      </c>
      <c r="H1291" s="30">
        <v>100000</v>
      </c>
      <c r="I1291" s="31" t="s">
        <v>21</v>
      </c>
      <c r="J1291" s="31" t="s">
        <v>243</v>
      </c>
      <c r="K1291" s="32">
        <v>0</v>
      </c>
      <c r="L1291" s="31" t="s">
        <v>21</v>
      </c>
      <c r="M1291" s="31">
        <f>IF(tbl_subsample[[#This Row],[company_size]]="Small",1,IF(tbl_subsample[[#This Row],[company_size]]="Medium",2,3))</f>
        <v>2</v>
      </c>
      <c r="N1291" s="31" t="s">
        <v>242</v>
      </c>
      <c r="O1291" s="31" t="s">
        <v>278</v>
      </c>
      <c r="P1291" s="31" t="s">
        <v>290</v>
      </c>
    </row>
    <row r="1292" spans="1:16" ht="19.2" x14ac:dyDescent="0.45">
      <c r="A1292" s="27">
        <v>2022</v>
      </c>
      <c r="B1292" s="25" t="s">
        <v>213</v>
      </c>
      <c r="C1292" s="25">
        <v>3</v>
      </c>
      <c r="D1292" s="25" t="s">
        <v>218</v>
      </c>
      <c r="E1292" s="25" t="s">
        <v>27</v>
      </c>
      <c r="F1292" s="26">
        <v>100000</v>
      </c>
      <c r="G1292" s="27" t="s">
        <v>20</v>
      </c>
      <c r="H1292" s="26">
        <v>100000</v>
      </c>
      <c r="I1292" s="27" t="s">
        <v>21</v>
      </c>
      <c r="J1292" s="27" t="s">
        <v>243</v>
      </c>
      <c r="K1292" s="28">
        <v>0</v>
      </c>
      <c r="L1292" s="27" t="s">
        <v>21</v>
      </c>
      <c r="M1292" s="27">
        <f>IF(tbl_subsample[[#This Row],[company_size]]="Small",1,IF(tbl_subsample[[#This Row],[company_size]]="Medium",2,3))</f>
        <v>2</v>
      </c>
      <c r="N1292" s="27" t="s">
        <v>242</v>
      </c>
      <c r="O1292" s="27" t="s">
        <v>278</v>
      </c>
      <c r="P1292" s="27" t="s">
        <v>290</v>
      </c>
    </row>
    <row r="1293" spans="1:16" ht="19.2" x14ac:dyDescent="0.45">
      <c r="A1293" s="31">
        <v>2022</v>
      </c>
      <c r="B1293" s="29" t="s">
        <v>214</v>
      </c>
      <c r="C1293" s="29">
        <v>2</v>
      </c>
      <c r="D1293" s="29" t="s">
        <v>218</v>
      </c>
      <c r="E1293" s="29" t="s">
        <v>27</v>
      </c>
      <c r="F1293" s="30">
        <v>100000</v>
      </c>
      <c r="G1293" s="31" t="s">
        <v>20</v>
      </c>
      <c r="H1293" s="30">
        <v>100000</v>
      </c>
      <c r="I1293" s="31" t="s">
        <v>21</v>
      </c>
      <c r="J1293" s="31" t="s">
        <v>243</v>
      </c>
      <c r="K1293" s="32">
        <v>0</v>
      </c>
      <c r="L1293" s="31" t="s">
        <v>21</v>
      </c>
      <c r="M1293" s="31">
        <f>IF(tbl_subsample[[#This Row],[company_size]]="Small",1,IF(tbl_subsample[[#This Row],[company_size]]="Medium",2,3))</f>
        <v>2</v>
      </c>
      <c r="N1293" s="31" t="s">
        <v>242</v>
      </c>
      <c r="O1293" s="31" t="s">
        <v>278</v>
      </c>
      <c r="P1293" s="31" t="s">
        <v>290</v>
      </c>
    </row>
    <row r="1294" spans="1:16" ht="19.2" x14ac:dyDescent="0.45">
      <c r="A1294" s="27">
        <v>2022</v>
      </c>
      <c r="B1294" s="25" t="s">
        <v>213</v>
      </c>
      <c r="C1294" s="25">
        <v>3</v>
      </c>
      <c r="D1294" s="25" t="s">
        <v>218</v>
      </c>
      <c r="E1294" s="25" t="s">
        <v>27</v>
      </c>
      <c r="F1294" s="26">
        <v>100000</v>
      </c>
      <c r="G1294" s="27" t="s">
        <v>20</v>
      </c>
      <c r="H1294" s="26">
        <v>100000</v>
      </c>
      <c r="I1294" s="27" t="s">
        <v>21</v>
      </c>
      <c r="J1294" s="27" t="s">
        <v>243</v>
      </c>
      <c r="K1294" s="28">
        <v>0</v>
      </c>
      <c r="L1294" s="27" t="s">
        <v>21</v>
      </c>
      <c r="M1294" s="27">
        <f>IF(tbl_subsample[[#This Row],[company_size]]="Small",1,IF(tbl_subsample[[#This Row],[company_size]]="Medium",2,3))</f>
        <v>2</v>
      </c>
      <c r="N1294" s="27" t="s">
        <v>242</v>
      </c>
      <c r="O1294" s="27" t="s">
        <v>278</v>
      </c>
      <c r="P1294" s="27" t="s">
        <v>290</v>
      </c>
    </row>
    <row r="1295" spans="1:16" ht="19.2" x14ac:dyDescent="0.45">
      <c r="A1295" s="31">
        <v>2022</v>
      </c>
      <c r="B1295" s="29" t="s">
        <v>214</v>
      </c>
      <c r="C1295" s="29">
        <v>2</v>
      </c>
      <c r="D1295" s="29" t="s">
        <v>218</v>
      </c>
      <c r="E1295" s="29" t="s">
        <v>27</v>
      </c>
      <c r="F1295" s="30">
        <v>100000</v>
      </c>
      <c r="G1295" s="31" t="s">
        <v>20</v>
      </c>
      <c r="H1295" s="30">
        <v>100000</v>
      </c>
      <c r="I1295" s="31" t="s">
        <v>21</v>
      </c>
      <c r="J1295" s="31" t="s">
        <v>243</v>
      </c>
      <c r="K1295" s="32">
        <v>0</v>
      </c>
      <c r="L1295" s="31" t="s">
        <v>21</v>
      </c>
      <c r="M1295" s="31">
        <f>IF(tbl_subsample[[#This Row],[company_size]]="Small",1,IF(tbl_subsample[[#This Row],[company_size]]="Medium",2,3))</f>
        <v>2</v>
      </c>
      <c r="N1295" s="31" t="s">
        <v>242</v>
      </c>
      <c r="O1295" s="31" t="s">
        <v>278</v>
      </c>
      <c r="P1295" s="31" t="s">
        <v>290</v>
      </c>
    </row>
    <row r="1296" spans="1:16" ht="19.2" x14ac:dyDescent="0.45">
      <c r="A1296" s="27">
        <v>2022</v>
      </c>
      <c r="B1296" s="25" t="s">
        <v>214</v>
      </c>
      <c r="C1296" s="25">
        <v>2</v>
      </c>
      <c r="D1296" s="25" t="s">
        <v>218</v>
      </c>
      <c r="E1296" s="25" t="s">
        <v>27</v>
      </c>
      <c r="F1296" s="26">
        <v>100000</v>
      </c>
      <c r="G1296" s="27" t="s">
        <v>20</v>
      </c>
      <c r="H1296" s="26">
        <v>100000</v>
      </c>
      <c r="I1296" s="27" t="s">
        <v>24</v>
      </c>
      <c r="J1296" s="27" t="s">
        <v>243</v>
      </c>
      <c r="K1296" s="28">
        <v>0</v>
      </c>
      <c r="L1296" s="27" t="s">
        <v>24</v>
      </c>
      <c r="M1296" s="27">
        <f>IF(tbl_subsample[[#This Row],[company_size]]="Small",1,IF(tbl_subsample[[#This Row],[company_size]]="Medium",2,3))</f>
        <v>2</v>
      </c>
      <c r="N1296" s="27" t="s">
        <v>242</v>
      </c>
      <c r="O1296" s="27" t="s">
        <v>278</v>
      </c>
      <c r="P1296" s="27" t="s">
        <v>290</v>
      </c>
    </row>
    <row r="1297" spans="1:16" ht="19.2" x14ac:dyDescent="0.45">
      <c r="A1297" s="31">
        <v>2022</v>
      </c>
      <c r="B1297" s="29" t="s">
        <v>213</v>
      </c>
      <c r="C1297" s="29">
        <v>3</v>
      </c>
      <c r="D1297" s="29" t="s">
        <v>218</v>
      </c>
      <c r="E1297" s="29" t="s">
        <v>37</v>
      </c>
      <c r="F1297" s="30">
        <v>100000</v>
      </c>
      <c r="G1297" s="31" t="s">
        <v>20</v>
      </c>
      <c r="H1297" s="30">
        <v>100000</v>
      </c>
      <c r="I1297" s="31" t="s">
        <v>21</v>
      </c>
      <c r="J1297" s="31" t="s">
        <v>243</v>
      </c>
      <c r="K1297" s="32">
        <v>0</v>
      </c>
      <c r="L1297" s="31" t="s">
        <v>21</v>
      </c>
      <c r="M1297" s="31">
        <f>IF(tbl_subsample[[#This Row],[company_size]]="Small",1,IF(tbl_subsample[[#This Row],[company_size]]="Medium",2,3))</f>
        <v>2</v>
      </c>
      <c r="N1297" s="31" t="s">
        <v>242</v>
      </c>
      <c r="O1297" s="31" t="s">
        <v>278</v>
      </c>
      <c r="P1297" s="31" t="s">
        <v>290</v>
      </c>
    </row>
    <row r="1298" spans="1:16" ht="19.2" x14ac:dyDescent="0.45">
      <c r="A1298" s="27">
        <v>2022</v>
      </c>
      <c r="B1298" s="25" t="s">
        <v>213</v>
      </c>
      <c r="C1298" s="25">
        <v>3</v>
      </c>
      <c r="D1298" s="25" t="s">
        <v>218</v>
      </c>
      <c r="E1298" s="25" t="s">
        <v>37</v>
      </c>
      <c r="F1298" s="26">
        <v>100000</v>
      </c>
      <c r="G1298" s="27" t="s">
        <v>20</v>
      </c>
      <c r="H1298" s="26">
        <v>100000</v>
      </c>
      <c r="I1298" s="27" t="s">
        <v>21</v>
      </c>
      <c r="J1298" s="27" t="s">
        <v>243</v>
      </c>
      <c r="K1298" s="28">
        <v>0</v>
      </c>
      <c r="L1298" s="27" t="s">
        <v>21</v>
      </c>
      <c r="M1298" s="27">
        <f>IF(tbl_subsample[[#This Row],[company_size]]="Small",1,IF(tbl_subsample[[#This Row],[company_size]]="Medium",2,3))</f>
        <v>2</v>
      </c>
      <c r="N1298" s="27" t="s">
        <v>242</v>
      </c>
      <c r="O1298" s="27" t="s">
        <v>278</v>
      </c>
      <c r="P1298" s="27" t="s">
        <v>290</v>
      </c>
    </row>
    <row r="1299" spans="1:16" ht="19.2" x14ac:dyDescent="0.45">
      <c r="A1299" s="31">
        <v>2022</v>
      </c>
      <c r="B1299" s="29" t="s">
        <v>214</v>
      </c>
      <c r="C1299" s="29">
        <v>2</v>
      </c>
      <c r="D1299" s="29" t="s">
        <v>218</v>
      </c>
      <c r="E1299" s="29" t="s">
        <v>27</v>
      </c>
      <c r="F1299" s="30">
        <v>100000</v>
      </c>
      <c r="G1299" s="31" t="s">
        <v>20</v>
      </c>
      <c r="H1299" s="30">
        <v>100000</v>
      </c>
      <c r="I1299" s="31" t="s">
        <v>21</v>
      </c>
      <c r="J1299" s="31" t="s">
        <v>243</v>
      </c>
      <c r="K1299" s="32">
        <v>0</v>
      </c>
      <c r="L1299" s="31" t="s">
        <v>21</v>
      </c>
      <c r="M1299" s="31">
        <f>IF(tbl_subsample[[#This Row],[company_size]]="Small",1,IF(tbl_subsample[[#This Row],[company_size]]="Medium",2,3))</f>
        <v>2</v>
      </c>
      <c r="N1299" s="31" t="s">
        <v>242</v>
      </c>
      <c r="O1299" s="31" t="s">
        <v>278</v>
      </c>
      <c r="P1299" s="31" t="s">
        <v>290</v>
      </c>
    </row>
    <row r="1300" spans="1:16" ht="19.2" x14ac:dyDescent="0.45">
      <c r="A1300" s="27">
        <v>2022</v>
      </c>
      <c r="B1300" s="25" t="s">
        <v>213</v>
      </c>
      <c r="C1300" s="25">
        <v>3</v>
      </c>
      <c r="D1300" s="25" t="s">
        <v>218</v>
      </c>
      <c r="E1300" s="25" t="s">
        <v>27</v>
      </c>
      <c r="F1300" s="26">
        <v>100000</v>
      </c>
      <c r="G1300" s="27" t="s">
        <v>20</v>
      </c>
      <c r="H1300" s="26">
        <v>100000</v>
      </c>
      <c r="I1300" s="27" t="s">
        <v>21</v>
      </c>
      <c r="J1300" s="27" t="s">
        <v>243</v>
      </c>
      <c r="K1300" s="28">
        <v>0</v>
      </c>
      <c r="L1300" s="27" t="s">
        <v>21</v>
      </c>
      <c r="M1300" s="27">
        <f>IF(tbl_subsample[[#This Row],[company_size]]="Small",1,IF(tbl_subsample[[#This Row],[company_size]]="Medium",2,3))</f>
        <v>2</v>
      </c>
      <c r="N1300" s="27" t="s">
        <v>242</v>
      </c>
      <c r="O1300" s="27" t="s">
        <v>278</v>
      </c>
      <c r="P1300" s="27" t="s">
        <v>290</v>
      </c>
    </row>
    <row r="1301" spans="1:16" ht="19.2" x14ac:dyDescent="0.45">
      <c r="A1301" s="31">
        <v>2022</v>
      </c>
      <c r="B1301" s="29" t="s">
        <v>213</v>
      </c>
      <c r="C1301" s="29">
        <v>3</v>
      </c>
      <c r="D1301" s="29" t="s">
        <v>218</v>
      </c>
      <c r="E1301" s="29" t="s">
        <v>37</v>
      </c>
      <c r="F1301" s="30">
        <v>100000</v>
      </c>
      <c r="G1301" s="31" t="s">
        <v>20</v>
      </c>
      <c r="H1301" s="30">
        <v>100000</v>
      </c>
      <c r="I1301" s="31" t="s">
        <v>21</v>
      </c>
      <c r="J1301" s="31" t="s">
        <v>244</v>
      </c>
      <c r="K1301" s="32">
        <v>100</v>
      </c>
      <c r="L1301" s="31" t="s">
        <v>21</v>
      </c>
      <c r="M1301" s="31">
        <f>IF(tbl_subsample[[#This Row],[company_size]]="Small",1,IF(tbl_subsample[[#This Row],[company_size]]="Medium",2,3))</f>
        <v>2</v>
      </c>
      <c r="N1301" s="31" t="s">
        <v>242</v>
      </c>
      <c r="O1301" s="31" t="s">
        <v>278</v>
      </c>
      <c r="P1301" s="31" t="s">
        <v>290</v>
      </c>
    </row>
    <row r="1302" spans="1:16" ht="19.2" x14ac:dyDescent="0.45">
      <c r="A1302" s="27">
        <v>2022</v>
      </c>
      <c r="B1302" s="25" t="s">
        <v>214</v>
      </c>
      <c r="C1302" s="25">
        <v>2</v>
      </c>
      <c r="D1302" s="25" t="s">
        <v>218</v>
      </c>
      <c r="E1302" s="25" t="s">
        <v>23</v>
      </c>
      <c r="F1302" s="26">
        <v>100000</v>
      </c>
      <c r="G1302" s="27" t="s">
        <v>20</v>
      </c>
      <c r="H1302" s="26">
        <v>100000</v>
      </c>
      <c r="I1302" s="27" t="s">
        <v>21</v>
      </c>
      <c r="J1302" s="27" t="s">
        <v>244</v>
      </c>
      <c r="K1302" s="28">
        <v>100</v>
      </c>
      <c r="L1302" s="27" t="s">
        <v>21</v>
      </c>
      <c r="M1302" s="27">
        <f>IF(tbl_subsample[[#This Row],[company_size]]="Small",1,IF(tbl_subsample[[#This Row],[company_size]]="Medium",2,3))</f>
        <v>2</v>
      </c>
      <c r="N1302" s="27" t="s">
        <v>242</v>
      </c>
      <c r="O1302" s="27" t="s">
        <v>278</v>
      </c>
      <c r="P1302" s="27" t="s">
        <v>290</v>
      </c>
    </row>
    <row r="1303" spans="1:16" ht="19.2" x14ac:dyDescent="0.45">
      <c r="A1303" s="31">
        <v>2022</v>
      </c>
      <c r="B1303" s="29" t="s">
        <v>213</v>
      </c>
      <c r="C1303" s="29">
        <v>3</v>
      </c>
      <c r="D1303" s="29" t="s">
        <v>218</v>
      </c>
      <c r="E1303" s="29" t="s">
        <v>37</v>
      </c>
      <c r="F1303" s="30">
        <v>100000</v>
      </c>
      <c r="G1303" s="31" t="s">
        <v>20</v>
      </c>
      <c r="H1303" s="30">
        <v>100000</v>
      </c>
      <c r="I1303" s="31" t="s">
        <v>21</v>
      </c>
      <c r="J1303" s="31" t="s">
        <v>243</v>
      </c>
      <c r="K1303" s="32">
        <v>0</v>
      </c>
      <c r="L1303" s="31" t="s">
        <v>21</v>
      </c>
      <c r="M1303" s="31">
        <f>IF(tbl_subsample[[#This Row],[company_size]]="Small",1,IF(tbl_subsample[[#This Row],[company_size]]="Medium",2,3))</f>
        <v>2</v>
      </c>
      <c r="N1303" s="31" t="s">
        <v>242</v>
      </c>
      <c r="O1303" s="31" t="s">
        <v>278</v>
      </c>
      <c r="P1303" s="31" t="s">
        <v>290</v>
      </c>
    </row>
    <row r="1304" spans="1:16" ht="19.2" x14ac:dyDescent="0.45">
      <c r="A1304" s="27">
        <v>2022</v>
      </c>
      <c r="B1304" s="25" t="s">
        <v>214</v>
      </c>
      <c r="C1304" s="25">
        <v>2</v>
      </c>
      <c r="D1304" s="25" t="s">
        <v>218</v>
      </c>
      <c r="E1304" s="25" t="s">
        <v>27</v>
      </c>
      <c r="F1304" s="26">
        <v>100000</v>
      </c>
      <c r="G1304" s="27" t="s">
        <v>20</v>
      </c>
      <c r="H1304" s="26">
        <v>100000</v>
      </c>
      <c r="I1304" s="27" t="s">
        <v>21</v>
      </c>
      <c r="J1304" s="27" t="s">
        <v>244</v>
      </c>
      <c r="K1304" s="28">
        <v>100</v>
      </c>
      <c r="L1304" s="27" t="s">
        <v>21</v>
      </c>
      <c r="M1304" s="27">
        <f>IF(tbl_subsample[[#This Row],[company_size]]="Small",1,IF(tbl_subsample[[#This Row],[company_size]]="Medium",2,3))</f>
        <v>2</v>
      </c>
      <c r="N1304" s="27" t="s">
        <v>242</v>
      </c>
      <c r="O1304" s="27" t="s">
        <v>278</v>
      </c>
      <c r="P1304" s="27" t="s">
        <v>290</v>
      </c>
    </row>
    <row r="1305" spans="1:16" ht="19.2" x14ac:dyDescent="0.45">
      <c r="A1305" s="31">
        <v>2022</v>
      </c>
      <c r="B1305" s="29" t="s">
        <v>213</v>
      </c>
      <c r="C1305" s="29">
        <v>3</v>
      </c>
      <c r="D1305" s="29" t="s">
        <v>218</v>
      </c>
      <c r="E1305" s="29" t="s">
        <v>27</v>
      </c>
      <c r="F1305" s="30">
        <v>100000</v>
      </c>
      <c r="G1305" s="31" t="s">
        <v>20</v>
      </c>
      <c r="H1305" s="30">
        <v>100000</v>
      </c>
      <c r="I1305" s="31" t="s">
        <v>21</v>
      </c>
      <c r="J1305" s="31" t="s">
        <v>243</v>
      </c>
      <c r="K1305" s="32">
        <v>0</v>
      </c>
      <c r="L1305" s="31" t="s">
        <v>21</v>
      </c>
      <c r="M1305" s="31">
        <f>IF(tbl_subsample[[#This Row],[company_size]]="Small",1,IF(tbl_subsample[[#This Row],[company_size]]="Medium",2,3))</f>
        <v>2</v>
      </c>
      <c r="N1305" s="31" t="s">
        <v>242</v>
      </c>
      <c r="O1305" s="31" t="s">
        <v>278</v>
      </c>
      <c r="P1305" s="31" t="s">
        <v>290</v>
      </c>
    </row>
    <row r="1306" spans="1:16" ht="19.2" x14ac:dyDescent="0.45">
      <c r="A1306" s="27">
        <v>2022</v>
      </c>
      <c r="B1306" s="25" t="s">
        <v>213</v>
      </c>
      <c r="C1306" s="25">
        <v>3</v>
      </c>
      <c r="D1306" s="25" t="s">
        <v>218</v>
      </c>
      <c r="E1306" s="25" t="s">
        <v>27</v>
      </c>
      <c r="F1306" s="26">
        <v>100000</v>
      </c>
      <c r="G1306" s="27" t="s">
        <v>20</v>
      </c>
      <c r="H1306" s="26">
        <v>100000</v>
      </c>
      <c r="I1306" s="27" t="s">
        <v>21</v>
      </c>
      <c r="J1306" s="27" t="s">
        <v>244</v>
      </c>
      <c r="K1306" s="28">
        <v>100</v>
      </c>
      <c r="L1306" s="27" t="s">
        <v>21</v>
      </c>
      <c r="M1306" s="27">
        <f>IF(tbl_subsample[[#This Row],[company_size]]="Small",1,IF(tbl_subsample[[#This Row],[company_size]]="Medium",2,3))</f>
        <v>2</v>
      </c>
      <c r="N1306" s="27" t="s">
        <v>242</v>
      </c>
      <c r="O1306" s="27" t="s">
        <v>278</v>
      </c>
      <c r="P1306" s="27" t="s">
        <v>290</v>
      </c>
    </row>
    <row r="1307" spans="1:16" ht="19.2" x14ac:dyDescent="0.45">
      <c r="A1307" s="31">
        <v>2022</v>
      </c>
      <c r="B1307" s="29" t="s">
        <v>214</v>
      </c>
      <c r="C1307" s="29">
        <v>2</v>
      </c>
      <c r="D1307" s="29" t="s">
        <v>218</v>
      </c>
      <c r="E1307" s="29" t="s">
        <v>222</v>
      </c>
      <c r="F1307" s="30">
        <v>100000</v>
      </c>
      <c r="G1307" s="31" t="s">
        <v>20</v>
      </c>
      <c r="H1307" s="30">
        <v>100000</v>
      </c>
      <c r="I1307" s="31" t="s">
        <v>21</v>
      </c>
      <c r="J1307" s="31" t="s">
        <v>244</v>
      </c>
      <c r="K1307" s="32">
        <v>100</v>
      </c>
      <c r="L1307" s="31" t="s">
        <v>21</v>
      </c>
      <c r="M1307" s="31">
        <f>IF(tbl_subsample[[#This Row],[company_size]]="Small",1,IF(tbl_subsample[[#This Row],[company_size]]="Medium",2,3))</f>
        <v>2</v>
      </c>
      <c r="N1307" s="31" t="s">
        <v>242</v>
      </c>
      <c r="O1307" s="31" t="s">
        <v>278</v>
      </c>
      <c r="P1307" s="31" t="s">
        <v>290</v>
      </c>
    </row>
    <row r="1308" spans="1:16" ht="19.2" x14ac:dyDescent="0.45">
      <c r="A1308" s="27">
        <v>2022</v>
      </c>
      <c r="B1308" s="25" t="s">
        <v>215</v>
      </c>
      <c r="C1308" s="25">
        <v>1</v>
      </c>
      <c r="D1308" s="25" t="s">
        <v>218</v>
      </c>
      <c r="E1308" s="25" t="s">
        <v>23</v>
      </c>
      <c r="F1308" s="26">
        <v>100000</v>
      </c>
      <c r="G1308" s="27" t="s">
        <v>20</v>
      </c>
      <c r="H1308" s="26">
        <v>100000</v>
      </c>
      <c r="I1308" s="27" t="s">
        <v>21</v>
      </c>
      <c r="J1308" s="27" t="s">
        <v>244</v>
      </c>
      <c r="K1308" s="28">
        <v>100</v>
      </c>
      <c r="L1308" s="27" t="s">
        <v>21</v>
      </c>
      <c r="M1308" s="27">
        <f>IF(tbl_subsample[[#This Row],[company_size]]="Small",1,IF(tbl_subsample[[#This Row],[company_size]]="Medium",2,3))</f>
        <v>2</v>
      </c>
      <c r="N1308" s="27" t="s">
        <v>242</v>
      </c>
      <c r="O1308" s="27" t="s">
        <v>278</v>
      </c>
      <c r="P1308" s="27" t="s">
        <v>290</v>
      </c>
    </row>
    <row r="1309" spans="1:16" ht="19.2" x14ac:dyDescent="0.45">
      <c r="A1309" s="31">
        <v>2022</v>
      </c>
      <c r="B1309" s="29" t="s">
        <v>214</v>
      </c>
      <c r="C1309" s="29">
        <v>2</v>
      </c>
      <c r="D1309" s="29" t="s">
        <v>218</v>
      </c>
      <c r="E1309" s="29" t="s">
        <v>98</v>
      </c>
      <c r="F1309" s="30">
        <v>100000</v>
      </c>
      <c r="G1309" s="31" t="s">
        <v>20</v>
      </c>
      <c r="H1309" s="30">
        <v>100000</v>
      </c>
      <c r="I1309" s="31" t="s">
        <v>21</v>
      </c>
      <c r="J1309" s="31" t="s">
        <v>244</v>
      </c>
      <c r="K1309" s="32">
        <v>100</v>
      </c>
      <c r="L1309" s="31" t="s">
        <v>21</v>
      </c>
      <c r="M1309" s="31">
        <f>IF(tbl_subsample[[#This Row],[company_size]]="Small",1,IF(tbl_subsample[[#This Row],[company_size]]="Medium",2,3))</f>
        <v>2</v>
      </c>
      <c r="N1309" s="31" t="s">
        <v>242</v>
      </c>
      <c r="O1309" s="31" t="s">
        <v>278</v>
      </c>
      <c r="P1309" s="31" t="s">
        <v>290</v>
      </c>
    </row>
    <row r="1310" spans="1:16" ht="19.2" x14ac:dyDescent="0.45">
      <c r="A1310" s="27">
        <v>2022</v>
      </c>
      <c r="B1310" s="25" t="s">
        <v>214</v>
      </c>
      <c r="C1310" s="25">
        <v>2</v>
      </c>
      <c r="D1310" s="25" t="s">
        <v>218</v>
      </c>
      <c r="E1310" s="25" t="s">
        <v>98</v>
      </c>
      <c r="F1310" s="26">
        <v>100000</v>
      </c>
      <c r="G1310" s="27" t="s">
        <v>20</v>
      </c>
      <c r="H1310" s="26">
        <v>100000</v>
      </c>
      <c r="I1310" s="27" t="s">
        <v>21</v>
      </c>
      <c r="J1310" s="27" t="s">
        <v>244</v>
      </c>
      <c r="K1310" s="28">
        <v>100</v>
      </c>
      <c r="L1310" s="27" t="s">
        <v>21</v>
      </c>
      <c r="M1310" s="27">
        <f>IF(tbl_subsample[[#This Row],[company_size]]="Small",1,IF(tbl_subsample[[#This Row],[company_size]]="Medium",2,3))</f>
        <v>2</v>
      </c>
      <c r="N1310" s="27" t="s">
        <v>242</v>
      </c>
      <c r="O1310" s="27" t="s">
        <v>278</v>
      </c>
      <c r="P1310" s="27" t="s">
        <v>290</v>
      </c>
    </row>
    <row r="1311" spans="1:16" ht="19.2" x14ac:dyDescent="0.45">
      <c r="A1311" s="31">
        <v>2022</v>
      </c>
      <c r="B1311" s="29" t="s">
        <v>214</v>
      </c>
      <c r="C1311" s="29">
        <v>2</v>
      </c>
      <c r="D1311" s="29" t="s">
        <v>218</v>
      </c>
      <c r="E1311" s="29" t="s">
        <v>37</v>
      </c>
      <c r="F1311" s="30">
        <v>100000</v>
      </c>
      <c r="G1311" s="31" t="s">
        <v>20</v>
      </c>
      <c r="H1311" s="30">
        <v>100000</v>
      </c>
      <c r="I1311" s="31" t="s">
        <v>21</v>
      </c>
      <c r="J1311" s="31" t="s">
        <v>243</v>
      </c>
      <c r="K1311" s="32">
        <v>0</v>
      </c>
      <c r="L1311" s="31" t="s">
        <v>21</v>
      </c>
      <c r="M1311" s="31">
        <f>IF(tbl_subsample[[#This Row],[company_size]]="Small",1,IF(tbl_subsample[[#This Row],[company_size]]="Medium",2,3))</f>
        <v>2</v>
      </c>
      <c r="N1311" s="31" t="s">
        <v>242</v>
      </c>
      <c r="O1311" s="31" t="s">
        <v>278</v>
      </c>
      <c r="P1311" s="31" t="s">
        <v>290</v>
      </c>
    </row>
    <row r="1312" spans="1:16" ht="19.2" x14ac:dyDescent="0.45">
      <c r="A1312" s="27">
        <v>2022</v>
      </c>
      <c r="B1312" s="25" t="s">
        <v>213</v>
      </c>
      <c r="C1312" s="25">
        <v>3</v>
      </c>
      <c r="D1312" s="25" t="s">
        <v>218</v>
      </c>
      <c r="E1312" s="25" t="s">
        <v>32</v>
      </c>
      <c r="F1312" s="26">
        <v>100000</v>
      </c>
      <c r="G1312" s="27" t="s">
        <v>20</v>
      </c>
      <c r="H1312" s="26">
        <v>100000</v>
      </c>
      <c r="I1312" s="27" t="s">
        <v>21</v>
      </c>
      <c r="J1312" s="27" t="s">
        <v>244</v>
      </c>
      <c r="K1312" s="28">
        <v>100</v>
      </c>
      <c r="L1312" s="27" t="s">
        <v>21</v>
      </c>
      <c r="M1312" s="27">
        <f>IF(tbl_subsample[[#This Row],[company_size]]="Small",1,IF(tbl_subsample[[#This Row],[company_size]]="Medium",2,3))</f>
        <v>2</v>
      </c>
      <c r="N1312" s="27" t="s">
        <v>242</v>
      </c>
      <c r="O1312" s="27" t="s">
        <v>278</v>
      </c>
      <c r="P1312" s="27" t="s">
        <v>290</v>
      </c>
    </row>
    <row r="1313" spans="1:16" ht="19.2" x14ac:dyDescent="0.45">
      <c r="A1313" s="31">
        <v>2022</v>
      </c>
      <c r="B1313" s="29" t="s">
        <v>214</v>
      </c>
      <c r="C1313" s="29">
        <v>2</v>
      </c>
      <c r="D1313" s="29" t="s">
        <v>218</v>
      </c>
      <c r="E1313" s="29" t="s">
        <v>98</v>
      </c>
      <c r="F1313" s="30">
        <v>100000</v>
      </c>
      <c r="G1313" s="31" t="s">
        <v>20</v>
      </c>
      <c r="H1313" s="30">
        <v>100000</v>
      </c>
      <c r="I1313" s="31" t="s">
        <v>21</v>
      </c>
      <c r="J1313" s="31" t="s">
        <v>244</v>
      </c>
      <c r="K1313" s="32">
        <v>100</v>
      </c>
      <c r="L1313" s="31" t="s">
        <v>21</v>
      </c>
      <c r="M1313" s="31">
        <f>IF(tbl_subsample[[#This Row],[company_size]]="Small",1,IF(tbl_subsample[[#This Row],[company_size]]="Medium",2,3))</f>
        <v>2</v>
      </c>
      <c r="N1313" s="31" t="s">
        <v>242</v>
      </c>
      <c r="O1313" s="31" t="s">
        <v>278</v>
      </c>
      <c r="P1313" s="31" t="s">
        <v>290</v>
      </c>
    </row>
    <row r="1314" spans="1:16" ht="19.2" x14ac:dyDescent="0.45">
      <c r="A1314" s="27">
        <v>2022</v>
      </c>
      <c r="B1314" s="25" t="s">
        <v>213</v>
      </c>
      <c r="C1314" s="25">
        <v>3</v>
      </c>
      <c r="D1314" s="25" t="s">
        <v>218</v>
      </c>
      <c r="E1314" s="25" t="s">
        <v>37</v>
      </c>
      <c r="F1314" s="26">
        <v>100000</v>
      </c>
      <c r="G1314" s="27" t="s">
        <v>20</v>
      </c>
      <c r="H1314" s="26">
        <v>100000</v>
      </c>
      <c r="I1314" s="27" t="s">
        <v>21</v>
      </c>
      <c r="J1314" s="27" t="s">
        <v>244</v>
      </c>
      <c r="K1314" s="28">
        <v>100</v>
      </c>
      <c r="L1314" s="27" t="s">
        <v>21</v>
      </c>
      <c r="M1314" s="27">
        <f>IF(tbl_subsample[[#This Row],[company_size]]="Small",1,IF(tbl_subsample[[#This Row],[company_size]]="Medium",2,3))</f>
        <v>2</v>
      </c>
      <c r="N1314" s="27" t="s">
        <v>242</v>
      </c>
      <c r="O1314" s="27" t="s">
        <v>278</v>
      </c>
      <c r="P1314" s="27" t="s">
        <v>290</v>
      </c>
    </row>
    <row r="1315" spans="1:16" ht="19.2" x14ac:dyDescent="0.45">
      <c r="A1315" s="31">
        <v>2022</v>
      </c>
      <c r="B1315" s="29" t="s">
        <v>213</v>
      </c>
      <c r="C1315" s="29">
        <v>3</v>
      </c>
      <c r="D1315" s="29" t="s">
        <v>218</v>
      </c>
      <c r="E1315" s="29" t="s">
        <v>37</v>
      </c>
      <c r="F1315" s="30">
        <v>100000</v>
      </c>
      <c r="G1315" s="31" t="s">
        <v>20</v>
      </c>
      <c r="H1315" s="30">
        <v>100000</v>
      </c>
      <c r="I1315" s="31" t="s">
        <v>21</v>
      </c>
      <c r="J1315" s="31" t="s">
        <v>243</v>
      </c>
      <c r="K1315" s="32">
        <v>0</v>
      </c>
      <c r="L1315" s="31" t="s">
        <v>21</v>
      </c>
      <c r="M1315" s="31">
        <f>IF(tbl_subsample[[#This Row],[company_size]]="Small",1,IF(tbl_subsample[[#This Row],[company_size]]="Medium",2,3))</f>
        <v>3</v>
      </c>
      <c r="N1315" s="31" t="s">
        <v>240</v>
      </c>
      <c r="O1315" s="31" t="s">
        <v>278</v>
      </c>
      <c r="P1315" s="31" t="s">
        <v>290</v>
      </c>
    </row>
    <row r="1316" spans="1:16" ht="19.2" x14ac:dyDescent="0.45">
      <c r="A1316" s="27">
        <v>2022</v>
      </c>
      <c r="B1316" s="25" t="s">
        <v>213</v>
      </c>
      <c r="C1316" s="25">
        <v>3</v>
      </c>
      <c r="D1316" s="25" t="s">
        <v>218</v>
      </c>
      <c r="E1316" s="25" t="s">
        <v>23</v>
      </c>
      <c r="F1316" s="26">
        <v>100000</v>
      </c>
      <c r="G1316" s="27" t="s">
        <v>20</v>
      </c>
      <c r="H1316" s="26">
        <v>100000</v>
      </c>
      <c r="I1316" s="27" t="s">
        <v>21</v>
      </c>
      <c r="J1316" s="27" t="s">
        <v>243</v>
      </c>
      <c r="K1316" s="28">
        <v>0</v>
      </c>
      <c r="L1316" s="27" t="s">
        <v>21</v>
      </c>
      <c r="M1316" s="27">
        <f>IF(tbl_subsample[[#This Row],[company_size]]="Small",1,IF(tbl_subsample[[#This Row],[company_size]]="Medium",2,3))</f>
        <v>3</v>
      </c>
      <c r="N1316" s="27" t="s">
        <v>240</v>
      </c>
      <c r="O1316" s="27" t="s">
        <v>278</v>
      </c>
      <c r="P1316" s="27" t="s">
        <v>290</v>
      </c>
    </row>
    <row r="1317" spans="1:16" ht="19.2" x14ac:dyDescent="0.45">
      <c r="A1317" s="31">
        <v>2022</v>
      </c>
      <c r="B1317" s="29" t="s">
        <v>213</v>
      </c>
      <c r="C1317" s="29">
        <v>3</v>
      </c>
      <c r="D1317" s="29" t="s">
        <v>218</v>
      </c>
      <c r="E1317" s="29" t="s">
        <v>35</v>
      </c>
      <c r="F1317" s="30">
        <v>100000</v>
      </c>
      <c r="G1317" s="31" t="s">
        <v>20</v>
      </c>
      <c r="H1317" s="30">
        <v>100000</v>
      </c>
      <c r="I1317" s="31" t="s">
        <v>21</v>
      </c>
      <c r="J1317" s="31" t="s">
        <v>244</v>
      </c>
      <c r="K1317" s="32">
        <v>100</v>
      </c>
      <c r="L1317" s="31" t="s">
        <v>21</v>
      </c>
      <c r="M1317" s="31">
        <f>IF(tbl_subsample[[#This Row],[company_size]]="Small",1,IF(tbl_subsample[[#This Row],[company_size]]="Medium",2,3))</f>
        <v>2</v>
      </c>
      <c r="N1317" s="31" t="s">
        <v>242</v>
      </c>
      <c r="O1317" s="31" t="s">
        <v>278</v>
      </c>
      <c r="P1317" s="31" t="s">
        <v>290</v>
      </c>
    </row>
    <row r="1318" spans="1:16" ht="19.2" x14ac:dyDescent="0.45">
      <c r="A1318" s="27">
        <v>2022</v>
      </c>
      <c r="B1318" s="25" t="s">
        <v>213</v>
      </c>
      <c r="C1318" s="25">
        <v>3</v>
      </c>
      <c r="D1318" s="25" t="s">
        <v>218</v>
      </c>
      <c r="E1318" s="25" t="s">
        <v>56</v>
      </c>
      <c r="F1318" s="26">
        <v>100000</v>
      </c>
      <c r="G1318" s="27" t="s">
        <v>20</v>
      </c>
      <c r="H1318" s="26">
        <v>100000</v>
      </c>
      <c r="I1318" s="27" t="s">
        <v>21</v>
      </c>
      <c r="J1318" s="27" t="s">
        <v>244</v>
      </c>
      <c r="K1318" s="28">
        <v>100</v>
      </c>
      <c r="L1318" s="27" t="s">
        <v>21</v>
      </c>
      <c r="M1318" s="27">
        <f>IF(tbl_subsample[[#This Row],[company_size]]="Small",1,IF(tbl_subsample[[#This Row],[company_size]]="Medium",2,3))</f>
        <v>3</v>
      </c>
      <c r="N1318" s="27" t="s">
        <v>240</v>
      </c>
      <c r="O1318" s="27" t="s">
        <v>278</v>
      </c>
      <c r="P1318" s="27" t="s">
        <v>290</v>
      </c>
    </row>
    <row r="1319" spans="1:16" ht="19.2" x14ac:dyDescent="0.45">
      <c r="A1319" s="31">
        <v>2022</v>
      </c>
      <c r="B1319" s="29" t="s">
        <v>213</v>
      </c>
      <c r="C1319" s="29">
        <v>3</v>
      </c>
      <c r="D1319" s="29" t="s">
        <v>218</v>
      </c>
      <c r="E1319" s="29" t="s">
        <v>37</v>
      </c>
      <c r="F1319" s="30">
        <v>100000</v>
      </c>
      <c r="G1319" s="31" t="s">
        <v>20</v>
      </c>
      <c r="H1319" s="30">
        <v>100000</v>
      </c>
      <c r="I1319" s="31" t="s">
        <v>21</v>
      </c>
      <c r="J1319" s="31" t="s">
        <v>244</v>
      </c>
      <c r="K1319" s="32">
        <v>100</v>
      </c>
      <c r="L1319" s="31" t="s">
        <v>21</v>
      </c>
      <c r="M1319" s="31">
        <f>IF(tbl_subsample[[#This Row],[company_size]]="Small",1,IF(tbl_subsample[[#This Row],[company_size]]="Medium",2,3))</f>
        <v>2</v>
      </c>
      <c r="N1319" s="31" t="s">
        <v>242</v>
      </c>
      <c r="O1319" s="31" t="s">
        <v>278</v>
      </c>
      <c r="P1319" s="31" t="s">
        <v>290</v>
      </c>
    </row>
    <row r="1320" spans="1:16" ht="19.2" x14ac:dyDescent="0.45">
      <c r="A1320" s="27">
        <v>2022</v>
      </c>
      <c r="B1320" s="25" t="s">
        <v>213</v>
      </c>
      <c r="C1320" s="25">
        <v>3</v>
      </c>
      <c r="D1320" s="25" t="s">
        <v>218</v>
      </c>
      <c r="E1320" s="25" t="s">
        <v>27</v>
      </c>
      <c r="F1320" s="26">
        <v>100000</v>
      </c>
      <c r="G1320" s="27" t="s">
        <v>20</v>
      </c>
      <c r="H1320" s="26">
        <v>100000</v>
      </c>
      <c r="I1320" s="27" t="s">
        <v>21</v>
      </c>
      <c r="J1320" s="27" t="s">
        <v>244</v>
      </c>
      <c r="K1320" s="28">
        <v>100</v>
      </c>
      <c r="L1320" s="27" t="s">
        <v>21</v>
      </c>
      <c r="M1320" s="27">
        <f>IF(tbl_subsample[[#This Row],[company_size]]="Small",1,IF(tbl_subsample[[#This Row],[company_size]]="Medium",2,3))</f>
        <v>2</v>
      </c>
      <c r="N1320" s="27" t="s">
        <v>242</v>
      </c>
      <c r="O1320" s="27" t="s">
        <v>278</v>
      </c>
      <c r="P1320" s="27" t="s">
        <v>290</v>
      </c>
    </row>
    <row r="1321" spans="1:16" ht="19.2" x14ac:dyDescent="0.45">
      <c r="A1321" s="31">
        <v>2022</v>
      </c>
      <c r="B1321" s="29" t="s">
        <v>213</v>
      </c>
      <c r="C1321" s="29">
        <v>3</v>
      </c>
      <c r="D1321" s="29" t="s">
        <v>218</v>
      </c>
      <c r="E1321" s="29" t="s">
        <v>37</v>
      </c>
      <c r="F1321" s="30">
        <v>100000</v>
      </c>
      <c r="G1321" s="31" t="s">
        <v>20</v>
      </c>
      <c r="H1321" s="30">
        <v>100000</v>
      </c>
      <c r="I1321" s="31" t="s">
        <v>21</v>
      </c>
      <c r="J1321" s="31" t="s">
        <v>244</v>
      </c>
      <c r="K1321" s="32">
        <v>100</v>
      </c>
      <c r="L1321" s="31" t="s">
        <v>21</v>
      </c>
      <c r="M1321" s="31">
        <f>IF(tbl_subsample[[#This Row],[company_size]]="Small",1,IF(tbl_subsample[[#This Row],[company_size]]="Medium",2,3))</f>
        <v>2</v>
      </c>
      <c r="N1321" s="31" t="s">
        <v>242</v>
      </c>
      <c r="O1321" s="31" t="s">
        <v>278</v>
      </c>
      <c r="P1321" s="31" t="s">
        <v>290</v>
      </c>
    </row>
    <row r="1322" spans="1:16" ht="19.2" x14ac:dyDescent="0.45">
      <c r="A1322" s="27">
        <v>2022</v>
      </c>
      <c r="B1322" s="25" t="s">
        <v>213</v>
      </c>
      <c r="C1322" s="25">
        <v>3</v>
      </c>
      <c r="D1322" s="25" t="s">
        <v>218</v>
      </c>
      <c r="E1322" s="25" t="s">
        <v>27</v>
      </c>
      <c r="F1322" s="26">
        <v>100000</v>
      </c>
      <c r="G1322" s="27" t="s">
        <v>20</v>
      </c>
      <c r="H1322" s="26">
        <v>100000</v>
      </c>
      <c r="I1322" s="27" t="s">
        <v>21</v>
      </c>
      <c r="J1322" s="27" t="s">
        <v>244</v>
      </c>
      <c r="K1322" s="28">
        <v>100</v>
      </c>
      <c r="L1322" s="27" t="s">
        <v>21</v>
      </c>
      <c r="M1322" s="27">
        <f>IF(tbl_subsample[[#This Row],[company_size]]="Small",1,IF(tbl_subsample[[#This Row],[company_size]]="Medium",2,3))</f>
        <v>2</v>
      </c>
      <c r="N1322" s="27" t="s">
        <v>242</v>
      </c>
      <c r="O1322" s="27" t="s">
        <v>278</v>
      </c>
      <c r="P1322" s="27" t="s">
        <v>290</v>
      </c>
    </row>
    <row r="1323" spans="1:16" ht="19.2" x14ac:dyDescent="0.45">
      <c r="A1323" s="31">
        <v>2022</v>
      </c>
      <c r="B1323" s="29" t="s">
        <v>213</v>
      </c>
      <c r="C1323" s="29">
        <v>3</v>
      </c>
      <c r="D1323" s="29" t="s">
        <v>218</v>
      </c>
      <c r="E1323" s="29" t="s">
        <v>37</v>
      </c>
      <c r="F1323" s="30">
        <v>100000</v>
      </c>
      <c r="G1323" s="31" t="s">
        <v>20</v>
      </c>
      <c r="H1323" s="30">
        <v>100000</v>
      </c>
      <c r="I1323" s="31" t="s">
        <v>21</v>
      </c>
      <c r="J1323" s="31" t="s">
        <v>244</v>
      </c>
      <c r="K1323" s="32">
        <v>100</v>
      </c>
      <c r="L1323" s="31" t="s">
        <v>21</v>
      </c>
      <c r="M1323" s="31">
        <f>IF(tbl_subsample[[#This Row],[company_size]]="Small",1,IF(tbl_subsample[[#This Row],[company_size]]="Medium",2,3))</f>
        <v>2</v>
      </c>
      <c r="N1323" s="31" t="s">
        <v>242</v>
      </c>
      <c r="O1323" s="31" t="s">
        <v>278</v>
      </c>
      <c r="P1323" s="31" t="s">
        <v>290</v>
      </c>
    </row>
    <row r="1324" spans="1:16" ht="19.2" x14ac:dyDescent="0.45">
      <c r="A1324" s="27">
        <v>2022</v>
      </c>
      <c r="B1324" s="25" t="s">
        <v>214</v>
      </c>
      <c r="C1324" s="25">
        <v>2</v>
      </c>
      <c r="D1324" s="25" t="s">
        <v>220</v>
      </c>
      <c r="E1324" s="25" t="s">
        <v>23</v>
      </c>
      <c r="F1324" s="26">
        <v>100000</v>
      </c>
      <c r="G1324" s="27" t="s">
        <v>20</v>
      </c>
      <c r="H1324" s="26">
        <v>100000</v>
      </c>
      <c r="I1324" s="27" t="s">
        <v>24</v>
      </c>
      <c r="J1324" s="27" t="s">
        <v>244</v>
      </c>
      <c r="K1324" s="28">
        <v>100</v>
      </c>
      <c r="L1324" s="27" t="s">
        <v>21</v>
      </c>
      <c r="M1324" s="27">
        <f>IF(tbl_subsample[[#This Row],[company_size]]="Small",1,IF(tbl_subsample[[#This Row],[company_size]]="Medium",2,3))</f>
        <v>2</v>
      </c>
      <c r="N1324" s="27" t="s">
        <v>242</v>
      </c>
      <c r="O1324" s="27" t="s">
        <v>278</v>
      </c>
      <c r="P1324" s="27" t="s">
        <v>289</v>
      </c>
    </row>
    <row r="1325" spans="1:16" ht="19.2" x14ac:dyDescent="0.45">
      <c r="A1325" s="31">
        <v>2022</v>
      </c>
      <c r="B1325" s="29" t="s">
        <v>215</v>
      </c>
      <c r="C1325" s="29">
        <v>1</v>
      </c>
      <c r="D1325" s="29" t="s">
        <v>218</v>
      </c>
      <c r="E1325" s="29" t="s">
        <v>93</v>
      </c>
      <c r="F1325" s="30">
        <v>100000</v>
      </c>
      <c r="G1325" s="31" t="s">
        <v>20</v>
      </c>
      <c r="H1325" s="30">
        <v>100000</v>
      </c>
      <c r="I1325" s="31" t="s">
        <v>21</v>
      </c>
      <c r="J1325" s="31" t="s">
        <v>245</v>
      </c>
      <c r="K1325" s="32">
        <v>50</v>
      </c>
      <c r="L1325" s="31" t="s">
        <v>21</v>
      </c>
      <c r="M1325" s="31">
        <f>IF(tbl_subsample[[#This Row],[company_size]]="Small",1,IF(tbl_subsample[[#This Row],[company_size]]="Medium",2,3))</f>
        <v>3</v>
      </c>
      <c r="N1325" s="31" t="s">
        <v>240</v>
      </c>
      <c r="O1325" s="31" t="s">
        <v>278</v>
      </c>
      <c r="P1325" s="31" t="s">
        <v>290</v>
      </c>
    </row>
    <row r="1326" spans="1:16" ht="19.2" x14ac:dyDescent="0.45">
      <c r="A1326" s="27">
        <v>2022</v>
      </c>
      <c r="B1326" s="25" t="s">
        <v>213</v>
      </c>
      <c r="C1326" s="25">
        <v>3</v>
      </c>
      <c r="D1326" s="25" t="s">
        <v>218</v>
      </c>
      <c r="E1326" s="25" t="s">
        <v>27</v>
      </c>
      <c r="F1326" s="26">
        <v>99750</v>
      </c>
      <c r="G1326" s="27" t="s">
        <v>20</v>
      </c>
      <c r="H1326" s="26">
        <v>99750</v>
      </c>
      <c r="I1326" s="27" t="s">
        <v>21</v>
      </c>
      <c r="J1326" s="27" t="s">
        <v>244</v>
      </c>
      <c r="K1326" s="28">
        <v>100</v>
      </c>
      <c r="L1326" s="27" t="s">
        <v>21</v>
      </c>
      <c r="M1326" s="27">
        <f>IF(tbl_subsample[[#This Row],[company_size]]="Small",1,IF(tbl_subsample[[#This Row],[company_size]]="Medium",2,3))</f>
        <v>2</v>
      </c>
      <c r="N1326" s="27" t="s">
        <v>242</v>
      </c>
      <c r="O1326" s="27" t="s">
        <v>278</v>
      </c>
      <c r="P1326" s="27" t="s">
        <v>290</v>
      </c>
    </row>
    <row r="1327" spans="1:16" ht="19.2" x14ac:dyDescent="0.45">
      <c r="A1327" s="31">
        <v>2022</v>
      </c>
      <c r="B1327" s="29" t="s">
        <v>213</v>
      </c>
      <c r="C1327" s="29">
        <v>3</v>
      </c>
      <c r="D1327" s="29" t="s">
        <v>218</v>
      </c>
      <c r="E1327" s="29" t="s">
        <v>27</v>
      </c>
      <c r="F1327" s="30">
        <v>99450</v>
      </c>
      <c r="G1327" s="31" t="s">
        <v>20</v>
      </c>
      <c r="H1327" s="30">
        <v>99450</v>
      </c>
      <c r="I1327" s="31" t="s">
        <v>21</v>
      </c>
      <c r="J1327" s="31" t="s">
        <v>244</v>
      </c>
      <c r="K1327" s="32">
        <v>100</v>
      </c>
      <c r="L1327" s="31" t="s">
        <v>21</v>
      </c>
      <c r="M1327" s="31">
        <f>IF(tbl_subsample[[#This Row],[company_size]]="Small",1,IF(tbl_subsample[[#This Row],[company_size]]="Medium",2,3))</f>
        <v>2</v>
      </c>
      <c r="N1327" s="31" t="s">
        <v>242</v>
      </c>
      <c r="O1327" s="31" t="s">
        <v>278</v>
      </c>
      <c r="P1327" s="31" t="s">
        <v>290</v>
      </c>
    </row>
    <row r="1328" spans="1:16" ht="19.2" x14ac:dyDescent="0.45">
      <c r="A1328" s="27">
        <v>2022</v>
      </c>
      <c r="B1328" s="25" t="s">
        <v>213</v>
      </c>
      <c r="C1328" s="25">
        <v>3</v>
      </c>
      <c r="D1328" s="25" t="s">
        <v>218</v>
      </c>
      <c r="E1328" s="25" t="s">
        <v>27</v>
      </c>
      <c r="F1328" s="26">
        <v>99450</v>
      </c>
      <c r="G1328" s="27" t="s">
        <v>20</v>
      </c>
      <c r="H1328" s="26">
        <v>99450</v>
      </c>
      <c r="I1328" s="27" t="s">
        <v>21</v>
      </c>
      <c r="J1328" s="27" t="s">
        <v>244</v>
      </c>
      <c r="K1328" s="28">
        <v>100</v>
      </c>
      <c r="L1328" s="27" t="s">
        <v>21</v>
      </c>
      <c r="M1328" s="27">
        <f>IF(tbl_subsample[[#This Row],[company_size]]="Small",1,IF(tbl_subsample[[#This Row],[company_size]]="Medium",2,3))</f>
        <v>2</v>
      </c>
      <c r="N1328" s="27" t="s">
        <v>242</v>
      </c>
      <c r="O1328" s="27" t="s">
        <v>278</v>
      </c>
      <c r="P1328" s="27" t="s">
        <v>290</v>
      </c>
    </row>
    <row r="1329" spans="1:16" ht="19.2" x14ac:dyDescent="0.45">
      <c r="A1329" s="31">
        <v>2022</v>
      </c>
      <c r="B1329" s="29" t="s">
        <v>213</v>
      </c>
      <c r="C1329" s="29">
        <v>3</v>
      </c>
      <c r="D1329" s="29" t="s">
        <v>218</v>
      </c>
      <c r="E1329" s="29" t="s">
        <v>23</v>
      </c>
      <c r="F1329" s="30">
        <v>99360</v>
      </c>
      <c r="G1329" s="31" t="s">
        <v>20</v>
      </c>
      <c r="H1329" s="30">
        <v>99360</v>
      </c>
      <c r="I1329" s="31" t="s">
        <v>21</v>
      </c>
      <c r="J1329" s="31" t="s">
        <v>244</v>
      </c>
      <c r="K1329" s="32">
        <v>100</v>
      </c>
      <c r="L1329" s="31" t="s">
        <v>21</v>
      </c>
      <c r="M1329" s="31">
        <f>IF(tbl_subsample[[#This Row],[company_size]]="Small",1,IF(tbl_subsample[[#This Row],[company_size]]="Medium",2,3))</f>
        <v>2</v>
      </c>
      <c r="N1329" s="31" t="s">
        <v>242</v>
      </c>
      <c r="O1329" s="31" t="s">
        <v>278</v>
      </c>
      <c r="P1329" s="31" t="s">
        <v>290</v>
      </c>
    </row>
    <row r="1330" spans="1:16" ht="19.2" x14ac:dyDescent="0.45">
      <c r="A1330" s="27">
        <v>2022</v>
      </c>
      <c r="B1330" s="25" t="s">
        <v>213</v>
      </c>
      <c r="C1330" s="25">
        <v>3</v>
      </c>
      <c r="D1330" s="25" t="s">
        <v>218</v>
      </c>
      <c r="E1330" s="25" t="s">
        <v>37</v>
      </c>
      <c r="F1330" s="26">
        <v>99100</v>
      </c>
      <c r="G1330" s="27" t="s">
        <v>20</v>
      </c>
      <c r="H1330" s="26">
        <v>99100</v>
      </c>
      <c r="I1330" s="27" t="s">
        <v>21</v>
      </c>
      <c r="J1330" s="27" t="s">
        <v>243</v>
      </c>
      <c r="K1330" s="28">
        <v>0</v>
      </c>
      <c r="L1330" s="27" t="s">
        <v>21</v>
      </c>
      <c r="M1330" s="27">
        <f>IF(tbl_subsample[[#This Row],[company_size]]="Small",1,IF(tbl_subsample[[#This Row],[company_size]]="Medium",2,3))</f>
        <v>2</v>
      </c>
      <c r="N1330" s="27" t="s">
        <v>242</v>
      </c>
      <c r="O1330" s="27" t="s">
        <v>278</v>
      </c>
      <c r="P1330" s="27" t="s">
        <v>290</v>
      </c>
    </row>
    <row r="1331" spans="1:16" ht="19.2" x14ac:dyDescent="0.45">
      <c r="A1331" s="31">
        <v>2022</v>
      </c>
      <c r="B1331" s="29" t="s">
        <v>214</v>
      </c>
      <c r="C1331" s="29">
        <v>2</v>
      </c>
      <c r="D1331" s="29" t="s">
        <v>218</v>
      </c>
      <c r="E1331" s="29" t="s">
        <v>37</v>
      </c>
      <c r="F1331" s="30">
        <v>99100</v>
      </c>
      <c r="G1331" s="31" t="s">
        <v>20</v>
      </c>
      <c r="H1331" s="30">
        <v>99100</v>
      </c>
      <c r="I1331" s="31" t="s">
        <v>21</v>
      </c>
      <c r="J1331" s="31" t="s">
        <v>243</v>
      </c>
      <c r="K1331" s="32">
        <v>0</v>
      </c>
      <c r="L1331" s="31" t="s">
        <v>21</v>
      </c>
      <c r="M1331" s="31">
        <f>IF(tbl_subsample[[#This Row],[company_size]]="Small",1,IF(tbl_subsample[[#This Row],[company_size]]="Medium",2,3))</f>
        <v>2</v>
      </c>
      <c r="N1331" s="31" t="s">
        <v>242</v>
      </c>
      <c r="O1331" s="31" t="s">
        <v>278</v>
      </c>
      <c r="P1331" s="31" t="s">
        <v>290</v>
      </c>
    </row>
    <row r="1332" spans="1:16" ht="19.2" x14ac:dyDescent="0.45">
      <c r="A1332" s="27">
        <v>2022</v>
      </c>
      <c r="B1332" s="25" t="s">
        <v>213</v>
      </c>
      <c r="C1332" s="25">
        <v>3</v>
      </c>
      <c r="D1332" s="25" t="s">
        <v>218</v>
      </c>
      <c r="E1332" s="25" t="s">
        <v>27</v>
      </c>
      <c r="F1332" s="26">
        <v>99050</v>
      </c>
      <c r="G1332" s="27" t="s">
        <v>20</v>
      </c>
      <c r="H1332" s="26">
        <v>99050</v>
      </c>
      <c r="I1332" s="27" t="s">
        <v>21</v>
      </c>
      <c r="J1332" s="27" t="s">
        <v>244</v>
      </c>
      <c r="K1332" s="28">
        <v>100</v>
      </c>
      <c r="L1332" s="27" t="s">
        <v>21</v>
      </c>
      <c r="M1332" s="27">
        <f>IF(tbl_subsample[[#This Row],[company_size]]="Small",1,IF(tbl_subsample[[#This Row],[company_size]]="Medium",2,3))</f>
        <v>2</v>
      </c>
      <c r="N1332" s="27" t="s">
        <v>242</v>
      </c>
      <c r="O1332" s="27" t="s">
        <v>278</v>
      </c>
      <c r="P1332" s="27" t="s">
        <v>290</v>
      </c>
    </row>
    <row r="1333" spans="1:16" ht="19.2" x14ac:dyDescent="0.45">
      <c r="A1333" s="31">
        <v>2022</v>
      </c>
      <c r="B1333" s="29" t="s">
        <v>213</v>
      </c>
      <c r="C1333" s="29">
        <v>3</v>
      </c>
      <c r="D1333" s="29" t="s">
        <v>218</v>
      </c>
      <c r="E1333" s="29" t="s">
        <v>37</v>
      </c>
      <c r="F1333" s="30">
        <v>99000</v>
      </c>
      <c r="G1333" s="31" t="s">
        <v>20</v>
      </c>
      <c r="H1333" s="30">
        <v>99000</v>
      </c>
      <c r="I1333" s="31" t="s">
        <v>21</v>
      </c>
      <c r="J1333" s="31" t="s">
        <v>243</v>
      </c>
      <c r="K1333" s="32">
        <v>0</v>
      </c>
      <c r="L1333" s="31" t="s">
        <v>21</v>
      </c>
      <c r="M1333" s="31">
        <f>IF(tbl_subsample[[#This Row],[company_size]]="Small",1,IF(tbl_subsample[[#This Row],[company_size]]="Medium",2,3))</f>
        <v>2</v>
      </c>
      <c r="N1333" s="31" t="s">
        <v>242</v>
      </c>
      <c r="O1333" s="31" t="s">
        <v>278</v>
      </c>
      <c r="P1333" s="31" t="s">
        <v>290</v>
      </c>
    </row>
    <row r="1334" spans="1:16" ht="19.2" x14ac:dyDescent="0.45">
      <c r="A1334" s="27">
        <v>2022</v>
      </c>
      <c r="B1334" s="25" t="s">
        <v>213</v>
      </c>
      <c r="C1334" s="25">
        <v>3</v>
      </c>
      <c r="D1334" s="25" t="s">
        <v>218</v>
      </c>
      <c r="E1334" s="25" t="s">
        <v>37</v>
      </c>
      <c r="F1334" s="26">
        <v>99000</v>
      </c>
      <c r="G1334" s="27" t="s">
        <v>20</v>
      </c>
      <c r="H1334" s="26">
        <v>99000</v>
      </c>
      <c r="I1334" s="27" t="s">
        <v>21</v>
      </c>
      <c r="J1334" s="27" t="s">
        <v>243</v>
      </c>
      <c r="K1334" s="28">
        <v>0</v>
      </c>
      <c r="L1334" s="27" t="s">
        <v>21</v>
      </c>
      <c r="M1334" s="27">
        <f>IF(tbl_subsample[[#This Row],[company_size]]="Small",1,IF(tbl_subsample[[#This Row],[company_size]]="Medium",2,3))</f>
        <v>2</v>
      </c>
      <c r="N1334" s="27" t="s">
        <v>242</v>
      </c>
      <c r="O1334" s="27" t="s">
        <v>278</v>
      </c>
      <c r="P1334" s="27" t="s">
        <v>290</v>
      </c>
    </row>
    <row r="1335" spans="1:16" ht="19.2" x14ac:dyDescent="0.45">
      <c r="A1335" s="31">
        <v>2022</v>
      </c>
      <c r="B1335" s="29" t="s">
        <v>213</v>
      </c>
      <c r="C1335" s="29">
        <v>3</v>
      </c>
      <c r="D1335" s="29" t="s">
        <v>218</v>
      </c>
      <c r="E1335" s="29" t="s">
        <v>27</v>
      </c>
      <c r="F1335" s="30">
        <v>99000</v>
      </c>
      <c r="G1335" s="31" t="s">
        <v>20</v>
      </c>
      <c r="H1335" s="30">
        <v>99000</v>
      </c>
      <c r="I1335" s="31" t="s">
        <v>21</v>
      </c>
      <c r="J1335" s="31" t="s">
        <v>243</v>
      </c>
      <c r="K1335" s="32">
        <v>0</v>
      </c>
      <c r="L1335" s="31" t="s">
        <v>21</v>
      </c>
      <c r="M1335" s="31">
        <f>IF(tbl_subsample[[#This Row],[company_size]]="Small",1,IF(tbl_subsample[[#This Row],[company_size]]="Medium",2,3))</f>
        <v>2</v>
      </c>
      <c r="N1335" s="31" t="s">
        <v>242</v>
      </c>
      <c r="O1335" s="31" t="s">
        <v>278</v>
      </c>
      <c r="P1335" s="31" t="s">
        <v>290</v>
      </c>
    </row>
    <row r="1336" spans="1:16" ht="19.2" x14ac:dyDescent="0.45">
      <c r="A1336" s="27">
        <v>2022</v>
      </c>
      <c r="B1336" s="25" t="s">
        <v>213</v>
      </c>
      <c r="C1336" s="25">
        <v>3</v>
      </c>
      <c r="D1336" s="25" t="s">
        <v>218</v>
      </c>
      <c r="E1336" s="25" t="s">
        <v>27</v>
      </c>
      <c r="F1336" s="26">
        <v>99000</v>
      </c>
      <c r="G1336" s="27" t="s">
        <v>20</v>
      </c>
      <c r="H1336" s="26">
        <v>99000</v>
      </c>
      <c r="I1336" s="27" t="s">
        <v>21</v>
      </c>
      <c r="J1336" s="27" t="s">
        <v>243</v>
      </c>
      <c r="K1336" s="28">
        <v>0</v>
      </c>
      <c r="L1336" s="27" t="s">
        <v>21</v>
      </c>
      <c r="M1336" s="27">
        <f>IF(tbl_subsample[[#This Row],[company_size]]="Small",1,IF(tbl_subsample[[#This Row],[company_size]]="Medium",2,3))</f>
        <v>2</v>
      </c>
      <c r="N1336" s="27" t="s">
        <v>242</v>
      </c>
      <c r="O1336" s="27" t="s">
        <v>278</v>
      </c>
      <c r="P1336" s="27" t="s">
        <v>290</v>
      </c>
    </row>
    <row r="1337" spans="1:16" ht="19.2" x14ac:dyDescent="0.45">
      <c r="A1337" s="31">
        <v>2022</v>
      </c>
      <c r="B1337" s="29" t="s">
        <v>213</v>
      </c>
      <c r="C1337" s="29">
        <v>3</v>
      </c>
      <c r="D1337" s="29" t="s">
        <v>218</v>
      </c>
      <c r="E1337" s="29" t="s">
        <v>27</v>
      </c>
      <c r="F1337" s="30">
        <v>99000</v>
      </c>
      <c r="G1337" s="31" t="s">
        <v>20</v>
      </c>
      <c r="H1337" s="30">
        <v>99000</v>
      </c>
      <c r="I1337" s="31" t="s">
        <v>21</v>
      </c>
      <c r="J1337" s="31" t="s">
        <v>243</v>
      </c>
      <c r="K1337" s="32">
        <v>0</v>
      </c>
      <c r="L1337" s="31" t="s">
        <v>21</v>
      </c>
      <c r="M1337" s="31">
        <f>IF(tbl_subsample[[#This Row],[company_size]]="Small",1,IF(tbl_subsample[[#This Row],[company_size]]="Medium",2,3))</f>
        <v>2</v>
      </c>
      <c r="N1337" s="31" t="s">
        <v>242</v>
      </c>
      <c r="O1337" s="31" t="s">
        <v>278</v>
      </c>
      <c r="P1337" s="31" t="s">
        <v>290</v>
      </c>
    </row>
    <row r="1338" spans="1:16" ht="19.2" x14ac:dyDescent="0.45">
      <c r="A1338" s="27">
        <v>2022</v>
      </c>
      <c r="B1338" s="25" t="s">
        <v>214</v>
      </c>
      <c r="C1338" s="25">
        <v>2</v>
      </c>
      <c r="D1338" s="25" t="s">
        <v>218</v>
      </c>
      <c r="E1338" s="25" t="s">
        <v>37</v>
      </c>
      <c r="F1338" s="26">
        <v>80000</v>
      </c>
      <c r="G1338" s="27" t="s">
        <v>58</v>
      </c>
      <c r="H1338" s="26">
        <v>98506</v>
      </c>
      <c r="I1338" s="27" t="s">
        <v>33</v>
      </c>
      <c r="J1338" s="27" t="s">
        <v>244</v>
      </c>
      <c r="K1338" s="28">
        <v>100</v>
      </c>
      <c r="L1338" s="27" t="s">
        <v>33</v>
      </c>
      <c r="M1338" s="27">
        <f>IF(tbl_subsample[[#This Row],[company_size]]="Small",1,IF(tbl_subsample[[#This Row],[company_size]]="Medium",2,3))</f>
        <v>2</v>
      </c>
      <c r="N1338" s="27" t="s">
        <v>242</v>
      </c>
      <c r="O1338" s="27" t="s">
        <v>278</v>
      </c>
      <c r="P1338" s="27" t="s">
        <v>290</v>
      </c>
    </row>
    <row r="1339" spans="1:16" ht="19.2" x14ac:dyDescent="0.45">
      <c r="A1339" s="31">
        <v>2022</v>
      </c>
      <c r="B1339" s="29" t="s">
        <v>214</v>
      </c>
      <c r="C1339" s="29">
        <v>2</v>
      </c>
      <c r="D1339" s="29" t="s">
        <v>218</v>
      </c>
      <c r="E1339" s="29" t="s">
        <v>37</v>
      </c>
      <c r="F1339" s="30">
        <v>80000</v>
      </c>
      <c r="G1339" s="31" t="s">
        <v>58</v>
      </c>
      <c r="H1339" s="30">
        <v>98506</v>
      </c>
      <c r="I1339" s="31" t="s">
        <v>33</v>
      </c>
      <c r="J1339" s="31" t="s">
        <v>243</v>
      </c>
      <c r="K1339" s="32">
        <v>0</v>
      </c>
      <c r="L1339" s="31" t="s">
        <v>33</v>
      </c>
      <c r="M1339" s="31">
        <f>IF(tbl_subsample[[#This Row],[company_size]]="Small",1,IF(tbl_subsample[[#This Row],[company_size]]="Medium",2,3))</f>
        <v>2</v>
      </c>
      <c r="N1339" s="31" t="s">
        <v>242</v>
      </c>
      <c r="O1339" s="31" t="s">
        <v>278</v>
      </c>
      <c r="P1339" s="31" t="s">
        <v>290</v>
      </c>
    </row>
    <row r="1340" spans="1:16" ht="19.2" x14ac:dyDescent="0.45">
      <c r="A1340" s="27">
        <v>2022</v>
      </c>
      <c r="B1340" s="25" t="s">
        <v>214</v>
      </c>
      <c r="C1340" s="25">
        <v>2</v>
      </c>
      <c r="D1340" s="25" t="s">
        <v>218</v>
      </c>
      <c r="E1340" s="25" t="s">
        <v>37</v>
      </c>
      <c r="F1340" s="26">
        <v>80000</v>
      </c>
      <c r="G1340" s="27" t="s">
        <v>58</v>
      </c>
      <c r="H1340" s="26">
        <v>98506</v>
      </c>
      <c r="I1340" s="27" t="s">
        <v>33</v>
      </c>
      <c r="J1340" s="27" t="s">
        <v>244</v>
      </c>
      <c r="K1340" s="28">
        <v>100</v>
      </c>
      <c r="L1340" s="27" t="s">
        <v>33</v>
      </c>
      <c r="M1340" s="27">
        <f>IF(tbl_subsample[[#This Row],[company_size]]="Small",1,IF(tbl_subsample[[#This Row],[company_size]]="Medium",2,3))</f>
        <v>2</v>
      </c>
      <c r="N1340" s="27" t="s">
        <v>242</v>
      </c>
      <c r="O1340" s="27" t="s">
        <v>278</v>
      </c>
      <c r="P1340" s="27" t="s">
        <v>290</v>
      </c>
    </row>
    <row r="1341" spans="1:16" ht="19.2" x14ac:dyDescent="0.45">
      <c r="A1341" s="31">
        <v>2022</v>
      </c>
      <c r="B1341" s="29" t="s">
        <v>213</v>
      </c>
      <c r="C1341" s="29">
        <v>3</v>
      </c>
      <c r="D1341" s="29" t="s">
        <v>218</v>
      </c>
      <c r="E1341" s="29" t="s">
        <v>23</v>
      </c>
      <c r="F1341" s="30">
        <v>80000</v>
      </c>
      <c r="G1341" s="31" t="s">
        <v>58</v>
      </c>
      <c r="H1341" s="30">
        <v>98506</v>
      </c>
      <c r="I1341" s="31" t="s">
        <v>33</v>
      </c>
      <c r="J1341" s="31" t="s">
        <v>243</v>
      </c>
      <c r="K1341" s="32">
        <v>0</v>
      </c>
      <c r="L1341" s="31" t="s">
        <v>33</v>
      </c>
      <c r="M1341" s="31">
        <f>IF(tbl_subsample[[#This Row],[company_size]]="Small",1,IF(tbl_subsample[[#This Row],[company_size]]="Medium",2,3))</f>
        <v>2</v>
      </c>
      <c r="N1341" s="31" t="s">
        <v>242</v>
      </c>
      <c r="O1341" s="31" t="s">
        <v>278</v>
      </c>
      <c r="P1341" s="31" t="s">
        <v>290</v>
      </c>
    </row>
    <row r="1342" spans="1:16" ht="19.2" x14ac:dyDescent="0.45">
      <c r="A1342" s="27">
        <v>2022</v>
      </c>
      <c r="B1342" s="25" t="s">
        <v>214</v>
      </c>
      <c r="C1342" s="25">
        <v>2</v>
      </c>
      <c r="D1342" s="25" t="s">
        <v>218</v>
      </c>
      <c r="E1342" s="25" t="s">
        <v>222</v>
      </c>
      <c r="F1342" s="26">
        <v>98200</v>
      </c>
      <c r="G1342" s="27" t="s">
        <v>20</v>
      </c>
      <c r="H1342" s="26">
        <v>98200</v>
      </c>
      <c r="I1342" s="27" t="s">
        <v>21</v>
      </c>
      <c r="J1342" s="27" t="s">
        <v>244</v>
      </c>
      <c r="K1342" s="28">
        <v>100</v>
      </c>
      <c r="L1342" s="27" t="s">
        <v>21</v>
      </c>
      <c r="M1342" s="27">
        <f>IF(tbl_subsample[[#This Row],[company_size]]="Small",1,IF(tbl_subsample[[#This Row],[company_size]]="Medium",2,3))</f>
        <v>3</v>
      </c>
      <c r="N1342" s="27" t="s">
        <v>240</v>
      </c>
      <c r="O1342" s="27" t="s">
        <v>278</v>
      </c>
      <c r="P1342" s="27" t="s">
        <v>290</v>
      </c>
    </row>
    <row r="1343" spans="1:16" ht="19.2" x14ac:dyDescent="0.45">
      <c r="A1343" s="31">
        <v>2022</v>
      </c>
      <c r="B1343" s="29" t="s">
        <v>214</v>
      </c>
      <c r="C1343" s="29">
        <v>2</v>
      </c>
      <c r="D1343" s="29" t="s">
        <v>218</v>
      </c>
      <c r="E1343" s="29" t="s">
        <v>70</v>
      </c>
      <c r="F1343" s="30">
        <v>98000</v>
      </c>
      <c r="G1343" s="31" t="s">
        <v>20</v>
      </c>
      <c r="H1343" s="30">
        <v>98000</v>
      </c>
      <c r="I1343" s="31" t="s">
        <v>21</v>
      </c>
      <c r="J1343" s="31" t="s">
        <v>243</v>
      </c>
      <c r="K1343" s="32">
        <v>0</v>
      </c>
      <c r="L1343" s="31" t="s">
        <v>21</v>
      </c>
      <c r="M1343" s="31">
        <f>IF(tbl_subsample[[#This Row],[company_size]]="Small",1,IF(tbl_subsample[[#This Row],[company_size]]="Medium",2,3))</f>
        <v>2</v>
      </c>
      <c r="N1343" s="31" t="s">
        <v>242</v>
      </c>
      <c r="O1343" s="31" t="s">
        <v>278</v>
      </c>
      <c r="P1343" s="31" t="s">
        <v>290</v>
      </c>
    </row>
    <row r="1344" spans="1:16" ht="19.2" x14ac:dyDescent="0.45">
      <c r="A1344" s="27">
        <v>2022</v>
      </c>
      <c r="B1344" s="25" t="s">
        <v>214</v>
      </c>
      <c r="C1344" s="25">
        <v>2</v>
      </c>
      <c r="D1344" s="25" t="s">
        <v>218</v>
      </c>
      <c r="E1344" s="25" t="s">
        <v>70</v>
      </c>
      <c r="F1344" s="26">
        <v>98000</v>
      </c>
      <c r="G1344" s="27" t="s">
        <v>20</v>
      </c>
      <c r="H1344" s="26">
        <v>98000</v>
      </c>
      <c r="I1344" s="27" t="s">
        <v>21</v>
      </c>
      <c r="J1344" s="27" t="s">
        <v>243</v>
      </c>
      <c r="K1344" s="28">
        <v>0</v>
      </c>
      <c r="L1344" s="27" t="s">
        <v>21</v>
      </c>
      <c r="M1344" s="27">
        <f>IF(tbl_subsample[[#This Row],[company_size]]="Small",1,IF(tbl_subsample[[#This Row],[company_size]]="Medium",2,3))</f>
        <v>2</v>
      </c>
      <c r="N1344" s="27" t="s">
        <v>242</v>
      </c>
      <c r="O1344" s="27" t="s">
        <v>278</v>
      </c>
      <c r="P1344" s="27" t="s">
        <v>290</v>
      </c>
    </row>
    <row r="1345" spans="1:16" ht="19.2" x14ac:dyDescent="0.45">
      <c r="A1345" s="31">
        <v>2022</v>
      </c>
      <c r="B1345" s="29" t="s">
        <v>214</v>
      </c>
      <c r="C1345" s="29">
        <v>2</v>
      </c>
      <c r="D1345" s="29" t="s">
        <v>218</v>
      </c>
      <c r="E1345" s="29" t="s">
        <v>27</v>
      </c>
      <c r="F1345" s="30">
        <v>97500</v>
      </c>
      <c r="G1345" s="31" t="s">
        <v>20</v>
      </c>
      <c r="H1345" s="30">
        <v>97500</v>
      </c>
      <c r="I1345" s="31" t="s">
        <v>21</v>
      </c>
      <c r="J1345" s="31" t="s">
        <v>244</v>
      </c>
      <c r="K1345" s="32">
        <v>100</v>
      </c>
      <c r="L1345" s="31" t="s">
        <v>21</v>
      </c>
      <c r="M1345" s="31">
        <f>IF(tbl_subsample[[#This Row],[company_size]]="Small",1,IF(tbl_subsample[[#This Row],[company_size]]="Medium",2,3))</f>
        <v>3</v>
      </c>
      <c r="N1345" s="31" t="s">
        <v>240</v>
      </c>
      <c r="O1345" s="31" t="s">
        <v>278</v>
      </c>
      <c r="P1345" s="31" t="s">
        <v>290</v>
      </c>
    </row>
    <row r="1346" spans="1:16" ht="19.2" x14ac:dyDescent="0.45">
      <c r="A1346" s="27">
        <v>2022</v>
      </c>
      <c r="B1346" s="25" t="s">
        <v>213</v>
      </c>
      <c r="C1346" s="25">
        <v>3</v>
      </c>
      <c r="D1346" s="25" t="s">
        <v>218</v>
      </c>
      <c r="E1346" s="25" t="s">
        <v>37</v>
      </c>
      <c r="F1346" s="26">
        <v>97000</v>
      </c>
      <c r="G1346" s="27" t="s">
        <v>20</v>
      </c>
      <c r="H1346" s="26">
        <v>97000</v>
      </c>
      <c r="I1346" s="27" t="s">
        <v>21</v>
      </c>
      <c r="J1346" s="27" t="s">
        <v>244</v>
      </c>
      <c r="K1346" s="28">
        <v>100</v>
      </c>
      <c r="L1346" s="27" t="s">
        <v>21</v>
      </c>
      <c r="M1346" s="27">
        <f>IF(tbl_subsample[[#This Row],[company_size]]="Small",1,IF(tbl_subsample[[#This Row],[company_size]]="Medium",2,3))</f>
        <v>2</v>
      </c>
      <c r="N1346" s="27" t="s">
        <v>242</v>
      </c>
      <c r="O1346" s="27" t="s">
        <v>278</v>
      </c>
      <c r="P1346" s="27" t="s">
        <v>290</v>
      </c>
    </row>
    <row r="1347" spans="1:16" ht="19.2" x14ac:dyDescent="0.45">
      <c r="A1347" s="31">
        <v>2022</v>
      </c>
      <c r="B1347" s="29" t="s">
        <v>213</v>
      </c>
      <c r="C1347" s="29">
        <v>3</v>
      </c>
      <c r="D1347" s="29" t="s">
        <v>218</v>
      </c>
      <c r="E1347" s="29" t="s">
        <v>27</v>
      </c>
      <c r="F1347" s="30">
        <v>96000</v>
      </c>
      <c r="G1347" s="31" t="s">
        <v>20</v>
      </c>
      <c r="H1347" s="30">
        <v>96000</v>
      </c>
      <c r="I1347" s="31" t="s">
        <v>21</v>
      </c>
      <c r="J1347" s="31" t="s">
        <v>244</v>
      </c>
      <c r="K1347" s="32">
        <v>100</v>
      </c>
      <c r="L1347" s="31" t="s">
        <v>21</v>
      </c>
      <c r="M1347" s="31">
        <f>IF(tbl_subsample[[#This Row],[company_size]]="Small",1,IF(tbl_subsample[[#This Row],[company_size]]="Medium",2,3))</f>
        <v>2</v>
      </c>
      <c r="N1347" s="31" t="s">
        <v>242</v>
      </c>
      <c r="O1347" s="31" t="s">
        <v>278</v>
      </c>
      <c r="P1347" s="31" t="s">
        <v>290</v>
      </c>
    </row>
    <row r="1348" spans="1:16" ht="19.2" x14ac:dyDescent="0.45">
      <c r="A1348" s="27">
        <v>2022</v>
      </c>
      <c r="B1348" s="25" t="s">
        <v>213</v>
      </c>
      <c r="C1348" s="25">
        <v>3</v>
      </c>
      <c r="D1348" s="25" t="s">
        <v>218</v>
      </c>
      <c r="E1348" s="25" t="s">
        <v>23</v>
      </c>
      <c r="F1348" s="26">
        <v>95550</v>
      </c>
      <c r="G1348" s="27" t="s">
        <v>20</v>
      </c>
      <c r="H1348" s="26">
        <v>95550</v>
      </c>
      <c r="I1348" s="27" t="s">
        <v>21</v>
      </c>
      <c r="J1348" s="27" t="s">
        <v>243</v>
      </c>
      <c r="K1348" s="28">
        <v>0</v>
      </c>
      <c r="L1348" s="27" t="s">
        <v>21</v>
      </c>
      <c r="M1348" s="27">
        <f>IF(tbl_subsample[[#This Row],[company_size]]="Small",1,IF(tbl_subsample[[#This Row],[company_size]]="Medium",2,3))</f>
        <v>2</v>
      </c>
      <c r="N1348" s="27" t="s">
        <v>242</v>
      </c>
      <c r="O1348" s="27" t="s">
        <v>278</v>
      </c>
      <c r="P1348" s="27" t="s">
        <v>290</v>
      </c>
    </row>
    <row r="1349" spans="1:16" ht="19.2" x14ac:dyDescent="0.45">
      <c r="A1349" s="31">
        <v>2022</v>
      </c>
      <c r="B1349" s="29" t="s">
        <v>214</v>
      </c>
      <c r="C1349" s="29">
        <v>2</v>
      </c>
      <c r="D1349" s="29" t="s">
        <v>218</v>
      </c>
      <c r="E1349" s="29" t="s">
        <v>37</v>
      </c>
      <c r="F1349" s="30">
        <v>95000</v>
      </c>
      <c r="G1349" s="31" t="s">
        <v>20</v>
      </c>
      <c r="H1349" s="30">
        <v>95000</v>
      </c>
      <c r="I1349" s="31" t="s">
        <v>21</v>
      </c>
      <c r="J1349" s="31" t="s">
        <v>243</v>
      </c>
      <c r="K1349" s="32">
        <v>0</v>
      </c>
      <c r="L1349" s="31" t="s">
        <v>21</v>
      </c>
      <c r="M1349" s="31">
        <f>IF(tbl_subsample[[#This Row],[company_size]]="Small",1,IF(tbl_subsample[[#This Row],[company_size]]="Medium",2,3))</f>
        <v>2</v>
      </c>
      <c r="N1349" s="31" t="s">
        <v>242</v>
      </c>
      <c r="O1349" s="31" t="s">
        <v>278</v>
      </c>
      <c r="P1349" s="31" t="s">
        <v>290</v>
      </c>
    </row>
    <row r="1350" spans="1:16" ht="19.2" x14ac:dyDescent="0.45">
      <c r="A1350" s="27">
        <v>2022</v>
      </c>
      <c r="B1350" s="25" t="s">
        <v>213</v>
      </c>
      <c r="C1350" s="25">
        <v>3</v>
      </c>
      <c r="D1350" s="25" t="s">
        <v>218</v>
      </c>
      <c r="E1350" s="25" t="s">
        <v>27</v>
      </c>
      <c r="F1350" s="26">
        <v>95000</v>
      </c>
      <c r="G1350" s="27" t="s">
        <v>20</v>
      </c>
      <c r="H1350" s="26">
        <v>95000</v>
      </c>
      <c r="I1350" s="27" t="s">
        <v>21</v>
      </c>
      <c r="J1350" s="27" t="s">
        <v>243</v>
      </c>
      <c r="K1350" s="28">
        <v>0</v>
      </c>
      <c r="L1350" s="27" t="s">
        <v>21</v>
      </c>
      <c r="M1350" s="27">
        <f>IF(tbl_subsample[[#This Row],[company_size]]="Small",1,IF(tbl_subsample[[#This Row],[company_size]]="Medium",2,3))</f>
        <v>2</v>
      </c>
      <c r="N1350" s="27" t="s">
        <v>242</v>
      </c>
      <c r="O1350" s="27" t="s">
        <v>278</v>
      </c>
      <c r="P1350" s="27" t="s">
        <v>290</v>
      </c>
    </row>
    <row r="1351" spans="1:16" ht="19.2" x14ac:dyDescent="0.45">
      <c r="A1351" s="31">
        <v>2022</v>
      </c>
      <c r="B1351" s="29" t="s">
        <v>213</v>
      </c>
      <c r="C1351" s="29">
        <v>3</v>
      </c>
      <c r="D1351" s="29" t="s">
        <v>218</v>
      </c>
      <c r="E1351" s="29" t="s">
        <v>37</v>
      </c>
      <c r="F1351" s="30">
        <v>95000</v>
      </c>
      <c r="G1351" s="31" t="s">
        <v>20</v>
      </c>
      <c r="H1351" s="30">
        <v>95000</v>
      </c>
      <c r="I1351" s="31" t="s">
        <v>21</v>
      </c>
      <c r="J1351" s="31" t="s">
        <v>243</v>
      </c>
      <c r="K1351" s="32">
        <v>0</v>
      </c>
      <c r="L1351" s="31" t="s">
        <v>21</v>
      </c>
      <c r="M1351" s="31">
        <f>IF(tbl_subsample[[#This Row],[company_size]]="Small",1,IF(tbl_subsample[[#This Row],[company_size]]="Medium",2,3))</f>
        <v>2</v>
      </c>
      <c r="N1351" s="31" t="s">
        <v>242</v>
      </c>
      <c r="O1351" s="31" t="s">
        <v>278</v>
      </c>
      <c r="P1351" s="31" t="s">
        <v>290</v>
      </c>
    </row>
    <row r="1352" spans="1:16" ht="19.2" x14ac:dyDescent="0.45">
      <c r="A1352" s="27">
        <v>2022</v>
      </c>
      <c r="B1352" s="25" t="s">
        <v>213</v>
      </c>
      <c r="C1352" s="25">
        <v>3</v>
      </c>
      <c r="D1352" s="25" t="s">
        <v>218</v>
      </c>
      <c r="E1352" s="25" t="s">
        <v>37</v>
      </c>
      <c r="F1352" s="26">
        <v>95000</v>
      </c>
      <c r="G1352" s="27" t="s">
        <v>20</v>
      </c>
      <c r="H1352" s="26">
        <v>95000</v>
      </c>
      <c r="I1352" s="27" t="s">
        <v>21</v>
      </c>
      <c r="J1352" s="27" t="s">
        <v>243</v>
      </c>
      <c r="K1352" s="28">
        <v>0</v>
      </c>
      <c r="L1352" s="27" t="s">
        <v>21</v>
      </c>
      <c r="M1352" s="27">
        <f>IF(tbl_subsample[[#This Row],[company_size]]="Small",1,IF(tbl_subsample[[#This Row],[company_size]]="Medium",2,3))</f>
        <v>2</v>
      </c>
      <c r="N1352" s="27" t="s">
        <v>242</v>
      </c>
      <c r="O1352" s="27" t="s">
        <v>278</v>
      </c>
      <c r="P1352" s="27" t="s">
        <v>290</v>
      </c>
    </row>
    <row r="1353" spans="1:16" ht="19.2" x14ac:dyDescent="0.45">
      <c r="A1353" s="31">
        <v>2022</v>
      </c>
      <c r="B1353" s="29" t="s">
        <v>213</v>
      </c>
      <c r="C1353" s="29">
        <v>3</v>
      </c>
      <c r="D1353" s="29" t="s">
        <v>218</v>
      </c>
      <c r="E1353" s="29" t="s">
        <v>37</v>
      </c>
      <c r="F1353" s="30">
        <v>95000</v>
      </c>
      <c r="G1353" s="31" t="s">
        <v>20</v>
      </c>
      <c r="H1353" s="30">
        <v>95000</v>
      </c>
      <c r="I1353" s="31" t="s">
        <v>21</v>
      </c>
      <c r="J1353" s="31" t="s">
        <v>243</v>
      </c>
      <c r="K1353" s="32">
        <v>0</v>
      </c>
      <c r="L1353" s="31" t="s">
        <v>21</v>
      </c>
      <c r="M1353" s="31">
        <f>IF(tbl_subsample[[#This Row],[company_size]]="Small",1,IF(tbl_subsample[[#This Row],[company_size]]="Medium",2,3))</f>
        <v>2</v>
      </c>
      <c r="N1353" s="31" t="s">
        <v>242</v>
      </c>
      <c r="O1353" s="31" t="s">
        <v>278</v>
      </c>
      <c r="P1353" s="31" t="s">
        <v>290</v>
      </c>
    </row>
    <row r="1354" spans="1:16" ht="19.2" x14ac:dyDescent="0.45">
      <c r="A1354" s="27">
        <v>2022</v>
      </c>
      <c r="B1354" s="25" t="s">
        <v>213</v>
      </c>
      <c r="C1354" s="25">
        <v>3</v>
      </c>
      <c r="D1354" s="25" t="s">
        <v>218</v>
      </c>
      <c r="E1354" s="25" t="s">
        <v>27</v>
      </c>
      <c r="F1354" s="26">
        <v>95000</v>
      </c>
      <c r="G1354" s="27" t="s">
        <v>20</v>
      </c>
      <c r="H1354" s="26">
        <v>95000</v>
      </c>
      <c r="I1354" s="27" t="s">
        <v>21</v>
      </c>
      <c r="J1354" s="27" t="s">
        <v>243</v>
      </c>
      <c r="K1354" s="28">
        <v>0</v>
      </c>
      <c r="L1354" s="27" t="s">
        <v>21</v>
      </c>
      <c r="M1354" s="27">
        <f>IF(tbl_subsample[[#This Row],[company_size]]="Small",1,IF(tbl_subsample[[#This Row],[company_size]]="Medium",2,3))</f>
        <v>2</v>
      </c>
      <c r="N1354" s="27" t="s">
        <v>242</v>
      </c>
      <c r="O1354" s="27" t="s">
        <v>278</v>
      </c>
      <c r="P1354" s="27" t="s">
        <v>290</v>
      </c>
    </row>
    <row r="1355" spans="1:16" ht="19.2" x14ac:dyDescent="0.45">
      <c r="A1355" s="31">
        <v>2022</v>
      </c>
      <c r="B1355" s="29" t="s">
        <v>213</v>
      </c>
      <c r="C1355" s="29">
        <v>3</v>
      </c>
      <c r="D1355" s="29" t="s">
        <v>218</v>
      </c>
      <c r="E1355" s="29" t="s">
        <v>23</v>
      </c>
      <c r="F1355" s="30">
        <v>95000</v>
      </c>
      <c r="G1355" s="31" t="s">
        <v>20</v>
      </c>
      <c r="H1355" s="30">
        <v>95000</v>
      </c>
      <c r="I1355" s="31" t="s">
        <v>21</v>
      </c>
      <c r="J1355" s="31" t="s">
        <v>243</v>
      </c>
      <c r="K1355" s="32">
        <v>0</v>
      </c>
      <c r="L1355" s="31" t="s">
        <v>21</v>
      </c>
      <c r="M1355" s="31">
        <f>IF(tbl_subsample[[#This Row],[company_size]]="Small",1,IF(tbl_subsample[[#This Row],[company_size]]="Medium",2,3))</f>
        <v>2</v>
      </c>
      <c r="N1355" s="31" t="s">
        <v>242</v>
      </c>
      <c r="O1355" s="31" t="s">
        <v>278</v>
      </c>
      <c r="P1355" s="31" t="s">
        <v>290</v>
      </c>
    </row>
    <row r="1356" spans="1:16" ht="19.2" x14ac:dyDescent="0.45">
      <c r="A1356" s="27">
        <v>2022</v>
      </c>
      <c r="B1356" s="25" t="s">
        <v>213</v>
      </c>
      <c r="C1356" s="25">
        <v>3</v>
      </c>
      <c r="D1356" s="25" t="s">
        <v>218</v>
      </c>
      <c r="E1356" s="25" t="s">
        <v>37</v>
      </c>
      <c r="F1356" s="26">
        <v>95000</v>
      </c>
      <c r="G1356" s="27" t="s">
        <v>20</v>
      </c>
      <c r="H1356" s="26">
        <v>95000</v>
      </c>
      <c r="I1356" s="27" t="s">
        <v>21</v>
      </c>
      <c r="J1356" s="27" t="s">
        <v>243</v>
      </c>
      <c r="K1356" s="28">
        <v>0</v>
      </c>
      <c r="L1356" s="27" t="s">
        <v>21</v>
      </c>
      <c r="M1356" s="27">
        <f>IF(tbl_subsample[[#This Row],[company_size]]="Small",1,IF(tbl_subsample[[#This Row],[company_size]]="Medium",2,3))</f>
        <v>2</v>
      </c>
      <c r="N1356" s="27" t="s">
        <v>242</v>
      </c>
      <c r="O1356" s="27" t="s">
        <v>278</v>
      </c>
      <c r="P1356" s="27" t="s">
        <v>290</v>
      </c>
    </row>
    <row r="1357" spans="1:16" ht="19.2" x14ac:dyDescent="0.45">
      <c r="A1357" s="31">
        <v>2022</v>
      </c>
      <c r="B1357" s="29" t="s">
        <v>214</v>
      </c>
      <c r="C1357" s="29">
        <v>2</v>
      </c>
      <c r="D1357" s="29" t="s">
        <v>218</v>
      </c>
      <c r="E1357" s="29" t="s">
        <v>37</v>
      </c>
      <c r="F1357" s="30">
        <v>95000</v>
      </c>
      <c r="G1357" s="31" t="s">
        <v>20</v>
      </c>
      <c r="H1357" s="30">
        <v>95000</v>
      </c>
      <c r="I1357" s="31" t="s">
        <v>21</v>
      </c>
      <c r="J1357" s="31" t="s">
        <v>243</v>
      </c>
      <c r="K1357" s="32">
        <v>0</v>
      </c>
      <c r="L1357" s="31" t="s">
        <v>21</v>
      </c>
      <c r="M1357" s="31">
        <f>IF(tbl_subsample[[#This Row],[company_size]]="Small",1,IF(tbl_subsample[[#This Row],[company_size]]="Medium",2,3))</f>
        <v>2</v>
      </c>
      <c r="N1357" s="31" t="s">
        <v>242</v>
      </c>
      <c r="O1357" s="31" t="s">
        <v>278</v>
      </c>
      <c r="P1357" s="31" t="s">
        <v>290</v>
      </c>
    </row>
    <row r="1358" spans="1:16" ht="19.2" x14ac:dyDescent="0.45">
      <c r="A1358" s="27">
        <v>2022</v>
      </c>
      <c r="B1358" s="25" t="s">
        <v>213</v>
      </c>
      <c r="C1358" s="25">
        <v>3</v>
      </c>
      <c r="D1358" s="25" t="s">
        <v>218</v>
      </c>
      <c r="E1358" s="25" t="s">
        <v>37</v>
      </c>
      <c r="F1358" s="26">
        <v>95000</v>
      </c>
      <c r="G1358" s="27" t="s">
        <v>20</v>
      </c>
      <c r="H1358" s="26">
        <v>95000</v>
      </c>
      <c r="I1358" s="27" t="s">
        <v>21</v>
      </c>
      <c r="J1358" s="27" t="s">
        <v>243</v>
      </c>
      <c r="K1358" s="28">
        <v>0</v>
      </c>
      <c r="L1358" s="27" t="s">
        <v>21</v>
      </c>
      <c r="M1358" s="27">
        <f>IF(tbl_subsample[[#This Row],[company_size]]="Small",1,IF(tbl_subsample[[#This Row],[company_size]]="Medium",2,3))</f>
        <v>2</v>
      </c>
      <c r="N1358" s="27" t="s">
        <v>242</v>
      </c>
      <c r="O1358" s="27" t="s">
        <v>278</v>
      </c>
      <c r="P1358" s="27" t="s">
        <v>290</v>
      </c>
    </row>
    <row r="1359" spans="1:16" ht="19.2" x14ac:dyDescent="0.45">
      <c r="A1359" s="31">
        <v>2022</v>
      </c>
      <c r="B1359" s="29" t="s">
        <v>214</v>
      </c>
      <c r="C1359" s="29">
        <v>2</v>
      </c>
      <c r="D1359" s="29" t="s">
        <v>218</v>
      </c>
      <c r="E1359" s="29" t="s">
        <v>37</v>
      </c>
      <c r="F1359" s="30">
        <v>95000</v>
      </c>
      <c r="G1359" s="31" t="s">
        <v>20</v>
      </c>
      <c r="H1359" s="30">
        <v>95000</v>
      </c>
      <c r="I1359" s="31" t="s">
        <v>21</v>
      </c>
      <c r="J1359" s="31" t="s">
        <v>243</v>
      </c>
      <c r="K1359" s="32">
        <v>0</v>
      </c>
      <c r="L1359" s="31" t="s">
        <v>21</v>
      </c>
      <c r="M1359" s="31">
        <f>IF(tbl_subsample[[#This Row],[company_size]]="Small",1,IF(tbl_subsample[[#This Row],[company_size]]="Medium",2,3))</f>
        <v>2</v>
      </c>
      <c r="N1359" s="31" t="s">
        <v>242</v>
      </c>
      <c r="O1359" s="31" t="s">
        <v>278</v>
      </c>
      <c r="P1359" s="31" t="s">
        <v>290</v>
      </c>
    </row>
    <row r="1360" spans="1:16" ht="19.2" x14ac:dyDescent="0.45">
      <c r="A1360" s="27">
        <v>2022</v>
      </c>
      <c r="B1360" s="25" t="s">
        <v>214</v>
      </c>
      <c r="C1360" s="25">
        <v>2</v>
      </c>
      <c r="D1360" s="25" t="s">
        <v>218</v>
      </c>
      <c r="E1360" s="25" t="s">
        <v>37</v>
      </c>
      <c r="F1360" s="26">
        <v>95000</v>
      </c>
      <c r="G1360" s="27" t="s">
        <v>20</v>
      </c>
      <c r="H1360" s="26">
        <v>95000</v>
      </c>
      <c r="I1360" s="27" t="s">
        <v>21</v>
      </c>
      <c r="J1360" s="27" t="s">
        <v>243</v>
      </c>
      <c r="K1360" s="28">
        <v>0</v>
      </c>
      <c r="L1360" s="27" t="s">
        <v>21</v>
      </c>
      <c r="M1360" s="27">
        <f>IF(tbl_subsample[[#This Row],[company_size]]="Small",1,IF(tbl_subsample[[#This Row],[company_size]]="Medium",2,3))</f>
        <v>2</v>
      </c>
      <c r="N1360" s="27" t="s">
        <v>242</v>
      </c>
      <c r="O1360" s="27" t="s">
        <v>278</v>
      </c>
      <c r="P1360" s="27" t="s">
        <v>290</v>
      </c>
    </row>
    <row r="1361" spans="1:16" ht="19.2" x14ac:dyDescent="0.45">
      <c r="A1361" s="31">
        <v>2022</v>
      </c>
      <c r="B1361" s="29" t="s">
        <v>213</v>
      </c>
      <c r="C1361" s="29">
        <v>3</v>
      </c>
      <c r="D1361" s="29" t="s">
        <v>218</v>
      </c>
      <c r="E1361" s="29" t="s">
        <v>27</v>
      </c>
      <c r="F1361" s="30">
        <v>95000</v>
      </c>
      <c r="G1361" s="31" t="s">
        <v>20</v>
      </c>
      <c r="H1361" s="30">
        <v>95000</v>
      </c>
      <c r="I1361" s="31" t="s">
        <v>21</v>
      </c>
      <c r="J1361" s="31" t="s">
        <v>243</v>
      </c>
      <c r="K1361" s="32">
        <v>0</v>
      </c>
      <c r="L1361" s="31" t="s">
        <v>21</v>
      </c>
      <c r="M1361" s="31">
        <f>IF(tbl_subsample[[#This Row],[company_size]]="Small",1,IF(tbl_subsample[[#This Row],[company_size]]="Medium",2,3))</f>
        <v>2</v>
      </c>
      <c r="N1361" s="31" t="s">
        <v>242</v>
      </c>
      <c r="O1361" s="31" t="s">
        <v>278</v>
      </c>
      <c r="P1361" s="31" t="s">
        <v>290</v>
      </c>
    </row>
    <row r="1362" spans="1:16" ht="19.2" x14ac:dyDescent="0.45">
      <c r="A1362" s="27">
        <v>2022</v>
      </c>
      <c r="B1362" s="25" t="s">
        <v>213</v>
      </c>
      <c r="C1362" s="25">
        <v>3</v>
      </c>
      <c r="D1362" s="25" t="s">
        <v>218</v>
      </c>
      <c r="E1362" s="25" t="s">
        <v>27</v>
      </c>
      <c r="F1362" s="26">
        <v>95000</v>
      </c>
      <c r="G1362" s="27" t="s">
        <v>20</v>
      </c>
      <c r="H1362" s="26">
        <v>95000</v>
      </c>
      <c r="I1362" s="27" t="s">
        <v>21</v>
      </c>
      <c r="J1362" s="27" t="s">
        <v>243</v>
      </c>
      <c r="K1362" s="28">
        <v>0</v>
      </c>
      <c r="L1362" s="27" t="s">
        <v>21</v>
      </c>
      <c r="M1362" s="27">
        <f>IF(tbl_subsample[[#This Row],[company_size]]="Small",1,IF(tbl_subsample[[#This Row],[company_size]]="Medium",2,3))</f>
        <v>2</v>
      </c>
      <c r="N1362" s="27" t="s">
        <v>242</v>
      </c>
      <c r="O1362" s="27" t="s">
        <v>278</v>
      </c>
      <c r="P1362" s="27" t="s">
        <v>290</v>
      </c>
    </row>
    <row r="1363" spans="1:16" ht="19.2" x14ac:dyDescent="0.45">
      <c r="A1363" s="31">
        <v>2022</v>
      </c>
      <c r="B1363" s="29" t="s">
        <v>213</v>
      </c>
      <c r="C1363" s="29">
        <v>3</v>
      </c>
      <c r="D1363" s="29" t="s">
        <v>218</v>
      </c>
      <c r="E1363" s="29" t="s">
        <v>27</v>
      </c>
      <c r="F1363" s="30">
        <v>95000</v>
      </c>
      <c r="G1363" s="31" t="s">
        <v>20</v>
      </c>
      <c r="H1363" s="30">
        <v>95000</v>
      </c>
      <c r="I1363" s="31" t="s">
        <v>21</v>
      </c>
      <c r="J1363" s="31" t="s">
        <v>243</v>
      </c>
      <c r="K1363" s="32">
        <v>0</v>
      </c>
      <c r="L1363" s="31" t="s">
        <v>21</v>
      </c>
      <c r="M1363" s="31">
        <f>IF(tbl_subsample[[#This Row],[company_size]]="Small",1,IF(tbl_subsample[[#This Row],[company_size]]="Medium",2,3))</f>
        <v>2</v>
      </c>
      <c r="N1363" s="31" t="s">
        <v>242</v>
      </c>
      <c r="O1363" s="31" t="s">
        <v>278</v>
      </c>
      <c r="P1363" s="31" t="s">
        <v>290</v>
      </c>
    </row>
    <row r="1364" spans="1:16" ht="19.2" x14ac:dyDescent="0.45">
      <c r="A1364" s="27">
        <v>2022</v>
      </c>
      <c r="B1364" s="25" t="s">
        <v>213</v>
      </c>
      <c r="C1364" s="25">
        <v>3</v>
      </c>
      <c r="D1364" s="25" t="s">
        <v>218</v>
      </c>
      <c r="E1364" s="25" t="s">
        <v>27</v>
      </c>
      <c r="F1364" s="26">
        <v>95000</v>
      </c>
      <c r="G1364" s="27" t="s">
        <v>20</v>
      </c>
      <c r="H1364" s="26">
        <v>95000</v>
      </c>
      <c r="I1364" s="27" t="s">
        <v>21</v>
      </c>
      <c r="J1364" s="27" t="s">
        <v>244</v>
      </c>
      <c r="K1364" s="28">
        <v>100</v>
      </c>
      <c r="L1364" s="27" t="s">
        <v>21</v>
      </c>
      <c r="M1364" s="27">
        <f>IF(tbl_subsample[[#This Row],[company_size]]="Small",1,IF(tbl_subsample[[#This Row],[company_size]]="Medium",2,3))</f>
        <v>2</v>
      </c>
      <c r="N1364" s="27" t="s">
        <v>242</v>
      </c>
      <c r="O1364" s="27" t="s">
        <v>278</v>
      </c>
      <c r="P1364" s="27" t="s">
        <v>290</v>
      </c>
    </row>
    <row r="1365" spans="1:16" ht="19.2" x14ac:dyDescent="0.45">
      <c r="A1365" s="31">
        <v>2022</v>
      </c>
      <c r="B1365" s="29" t="s">
        <v>213</v>
      </c>
      <c r="C1365" s="29">
        <v>3</v>
      </c>
      <c r="D1365" s="29" t="s">
        <v>218</v>
      </c>
      <c r="E1365" s="29" t="s">
        <v>76</v>
      </c>
      <c r="F1365" s="30">
        <v>95000</v>
      </c>
      <c r="G1365" s="31" t="s">
        <v>20</v>
      </c>
      <c r="H1365" s="30">
        <v>95000</v>
      </c>
      <c r="I1365" s="31" t="s">
        <v>21</v>
      </c>
      <c r="J1365" s="31" t="s">
        <v>244</v>
      </c>
      <c r="K1365" s="32">
        <v>100</v>
      </c>
      <c r="L1365" s="31" t="s">
        <v>21</v>
      </c>
      <c r="M1365" s="31">
        <f>IF(tbl_subsample[[#This Row],[company_size]]="Small",1,IF(tbl_subsample[[#This Row],[company_size]]="Medium",2,3))</f>
        <v>2</v>
      </c>
      <c r="N1365" s="31" t="s">
        <v>242</v>
      </c>
      <c r="O1365" s="31" t="s">
        <v>278</v>
      </c>
      <c r="P1365" s="31" t="s">
        <v>290</v>
      </c>
    </row>
    <row r="1366" spans="1:16" ht="19.2" x14ac:dyDescent="0.45">
      <c r="A1366" s="27">
        <v>2022</v>
      </c>
      <c r="B1366" s="25" t="s">
        <v>213</v>
      </c>
      <c r="C1366" s="25">
        <v>3</v>
      </c>
      <c r="D1366" s="25" t="s">
        <v>218</v>
      </c>
      <c r="E1366" s="25" t="s">
        <v>104</v>
      </c>
      <c r="F1366" s="26">
        <v>94500</v>
      </c>
      <c r="G1366" s="27" t="s">
        <v>20</v>
      </c>
      <c r="H1366" s="26">
        <v>94500</v>
      </c>
      <c r="I1366" s="27" t="s">
        <v>21</v>
      </c>
      <c r="J1366" s="27" t="s">
        <v>243</v>
      </c>
      <c r="K1366" s="28">
        <v>0</v>
      </c>
      <c r="L1366" s="27" t="s">
        <v>21</v>
      </c>
      <c r="M1366" s="27">
        <f>IF(tbl_subsample[[#This Row],[company_size]]="Small",1,IF(tbl_subsample[[#This Row],[company_size]]="Medium",2,3))</f>
        <v>2</v>
      </c>
      <c r="N1366" s="27" t="s">
        <v>242</v>
      </c>
      <c r="O1366" s="27" t="s">
        <v>278</v>
      </c>
      <c r="P1366" s="27" t="s">
        <v>290</v>
      </c>
    </row>
    <row r="1367" spans="1:16" ht="19.2" x14ac:dyDescent="0.45">
      <c r="A1367" s="31">
        <v>2022</v>
      </c>
      <c r="B1367" s="29" t="s">
        <v>213</v>
      </c>
      <c r="C1367" s="29">
        <v>3</v>
      </c>
      <c r="D1367" s="29" t="s">
        <v>218</v>
      </c>
      <c r="E1367" s="29" t="s">
        <v>23</v>
      </c>
      <c r="F1367" s="30">
        <v>93800</v>
      </c>
      <c r="G1367" s="31" t="s">
        <v>20</v>
      </c>
      <c r="H1367" s="30">
        <v>93800</v>
      </c>
      <c r="I1367" s="31" t="s">
        <v>21</v>
      </c>
      <c r="J1367" s="31" t="s">
        <v>243</v>
      </c>
      <c r="K1367" s="32">
        <v>0</v>
      </c>
      <c r="L1367" s="31" t="s">
        <v>21</v>
      </c>
      <c r="M1367" s="31">
        <f>IF(tbl_subsample[[#This Row],[company_size]]="Small",1,IF(tbl_subsample[[#This Row],[company_size]]="Medium",2,3))</f>
        <v>2</v>
      </c>
      <c r="N1367" s="31" t="s">
        <v>242</v>
      </c>
      <c r="O1367" s="31" t="s">
        <v>278</v>
      </c>
      <c r="P1367" s="31" t="s">
        <v>290</v>
      </c>
    </row>
    <row r="1368" spans="1:16" ht="19.2" x14ac:dyDescent="0.45">
      <c r="A1368" s="27">
        <v>2022</v>
      </c>
      <c r="B1368" s="25" t="s">
        <v>213</v>
      </c>
      <c r="C1368" s="25">
        <v>3</v>
      </c>
      <c r="D1368" s="25" t="s">
        <v>218</v>
      </c>
      <c r="E1368" s="25" t="s">
        <v>27</v>
      </c>
      <c r="F1368" s="26">
        <v>93700</v>
      </c>
      <c r="G1368" s="27" t="s">
        <v>20</v>
      </c>
      <c r="H1368" s="26">
        <v>93700</v>
      </c>
      <c r="I1368" s="27" t="s">
        <v>21</v>
      </c>
      <c r="J1368" s="27" t="s">
        <v>244</v>
      </c>
      <c r="K1368" s="28">
        <v>100</v>
      </c>
      <c r="L1368" s="27" t="s">
        <v>21</v>
      </c>
      <c r="M1368" s="27">
        <f>IF(tbl_subsample[[#This Row],[company_size]]="Small",1,IF(tbl_subsample[[#This Row],[company_size]]="Medium",2,3))</f>
        <v>2</v>
      </c>
      <c r="N1368" s="27" t="s">
        <v>242</v>
      </c>
      <c r="O1368" s="27" t="s">
        <v>278</v>
      </c>
      <c r="P1368" s="27" t="s">
        <v>290</v>
      </c>
    </row>
    <row r="1369" spans="1:16" ht="19.2" x14ac:dyDescent="0.45">
      <c r="A1369" s="31">
        <v>2022</v>
      </c>
      <c r="B1369" s="29" t="s">
        <v>213</v>
      </c>
      <c r="C1369" s="29">
        <v>3</v>
      </c>
      <c r="D1369" s="29" t="s">
        <v>218</v>
      </c>
      <c r="E1369" s="29" t="s">
        <v>27</v>
      </c>
      <c r="F1369" s="30">
        <v>93700</v>
      </c>
      <c r="G1369" s="31" t="s">
        <v>20</v>
      </c>
      <c r="H1369" s="30">
        <v>93700</v>
      </c>
      <c r="I1369" s="31" t="s">
        <v>21</v>
      </c>
      <c r="J1369" s="31" t="s">
        <v>244</v>
      </c>
      <c r="K1369" s="32">
        <v>100</v>
      </c>
      <c r="L1369" s="31" t="s">
        <v>21</v>
      </c>
      <c r="M1369" s="31">
        <f>IF(tbl_subsample[[#This Row],[company_size]]="Small",1,IF(tbl_subsample[[#This Row],[company_size]]="Medium",2,3))</f>
        <v>2</v>
      </c>
      <c r="N1369" s="31" t="s">
        <v>242</v>
      </c>
      <c r="O1369" s="31" t="s">
        <v>278</v>
      </c>
      <c r="P1369" s="31" t="s">
        <v>290</v>
      </c>
    </row>
    <row r="1370" spans="1:16" ht="19.2" x14ac:dyDescent="0.45">
      <c r="A1370" s="27">
        <v>2022</v>
      </c>
      <c r="B1370" s="25" t="s">
        <v>213</v>
      </c>
      <c r="C1370" s="25">
        <v>3</v>
      </c>
      <c r="D1370" s="25" t="s">
        <v>218</v>
      </c>
      <c r="E1370" s="25" t="s">
        <v>37</v>
      </c>
      <c r="F1370" s="26">
        <v>93700</v>
      </c>
      <c r="G1370" s="27" t="s">
        <v>20</v>
      </c>
      <c r="H1370" s="26">
        <v>93700</v>
      </c>
      <c r="I1370" s="27" t="s">
        <v>21</v>
      </c>
      <c r="J1370" s="27" t="s">
        <v>244</v>
      </c>
      <c r="K1370" s="28">
        <v>100</v>
      </c>
      <c r="L1370" s="27" t="s">
        <v>21</v>
      </c>
      <c r="M1370" s="27">
        <f>IF(tbl_subsample[[#This Row],[company_size]]="Small",1,IF(tbl_subsample[[#This Row],[company_size]]="Medium",2,3))</f>
        <v>2</v>
      </c>
      <c r="N1370" s="27" t="s">
        <v>242</v>
      </c>
      <c r="O1370" s="27" t="s">
        <v>278</v>
      </c>
      <c r="P1370" s="27" t="s">
        <v>290</v>
      </c>
    </row>
    <row r="1371" spans="1:16" ht="19.2" x14ac:dyDescent="0.45">
      <c r="A1371" s="31">
        <v>2022</v>
      </c>
      <c r="B1371" s="29" t="s">
        <v>215</v>
      </c>
      <c r="C1371" s="29">
        <v>1</v>
      </c>
      <c r="D1371" s="29" t="s">
        <v>218</v>
      </c>
      <c r="E1371" s="29" t="s">
        <v>23</v>
      </c>
      <c r="F1371" s="30">
        <v>93000</v>
      </c>
      <c r="G1371" s="31" t="s">
        <v>20</v>
      </c>
      <c r="H1371" s="30">
        <v>93000</v>
      </c>
      <c r="I1371" s="31" t="s">
        <v>21</v>
      </c>
      <c r="J1371" s="31" t="s">
        <v>243</v>
      </c>
      <c r="K1371" s="32">
        <v>0</v>
      </c>
      <c r="L1371" s="31" t="s">
        <v>21</v>
      </c>
      <c r="M1371" s="31">
        <f>IF(tbl_subsample[[#This Row],[company_size]]="Small",1,IF(tbl_subsample[[#This Row],[company_size]]="Medium",2,3))</f>
        <v>2</v>
      </c>
      <c r="N1371" s="31" t="s">
        <v>242</v>
      </c>
      <c r="O1371" s="31" t="s">
        <v>278</v>
      </c>
      <c r="P1371" s="31" t="s">
        <v>290</v>
      </c>
    </row>
    <row r="1372" spans="1:16" ht="19.2" x14ac:dyDescent="0.45">
      <c r="A1372" s="27">
        <v>2022</v>
      </c>
      <c r="B1372" s="25" t="s">
        <v>214</v>
      </c>
      <c r="C1372" s="25">
        <v>2</v>
      </c>
      <c r="D1372" s="25" t="s">
        <v>218</v>
      </c>
      <c r="E1372" s="25" t="s">
        <v>23</v>
      </c>
      <c r="F1372" s="26">
        <v>75000</v>
      </c>
      <c r="G1372" s="27" t="s">
        <v>58</v>
      </c>
      <c r="H1372" s="26">
        <v>92350</v>
      </c>
      <c r="I1372" s="27" t="s">
        <v>33</v>
      </c>
      <c r="J1372" s="27" t="s">
        <v>243</v>
      </c>
      <c r="K1372" s="28">
        <v>0</v>
      </c>
      <c r="L1372" s="27" t="s">
        <v>33</v>
      </c>
      <c r="M1372" s="27">
        <f>IF(tbl_subsample[[#This Row],[company_size]]="Small",1,IF(tbl_subsample[[#This Row],[company_size]]="Medium",2,3))</f>
        <v>2</v>
      </c>
      <c r="N1372" s="27" t="s">
        <v>242</v>
      </c>
      <c r="O1372" s="27" t="s">
        <v>278</v>
      </c>
      <c r="P1372" s="27" t="s">
        <v>290</v>
      </c>
    </row>
    <row r="1373" spans="1:16" ht="19.2" x14ac:dyDescent="0.45">
      <c r="A1373" s="31">
        <v>2022</v>
      </c>
      <c r="B1373" s="29" t="s">
        <v>214</v>
      </c>
      <c r="C1373" s="29">
        <v>2</v>
      </c>
      <c r="D1373" s="29" t="s">
        <v>218</v>
      </c>
      <c r="E1373" s="29" t="s">
        <v>37</v>
      </c>
      <c r="F1373" s="30">
        <v>75000</v>
      </c>
      <c r="G1373" s="31" t="s">
        <v>58</v>
      </c>
      <c r="H1373" s="30">
        <v>92350</v>
      </c>
      <c r="I1373" s="31" t="s">
        <v>33</v>
      </c>
      <c r="J1373" s="31" t="s">
        <v>244</v>
      </c>
      <c r="K1373" s="32">
        <v>100</v>
      </c>
      <c r="L1373" s="31" t="s">
        <v>33</v>
      </c>
      <c r="M1373" s="31">
        <f>IF(tbl_subsample[[#This Row],[company_size]]="Small",1,IF(tbl_subsample[[#This Row],[company_size]]="Medium",2,3))</f>
        <v>2</v>
      </c>
      <c r="N1373" s="31" t="s">
        <v>242</v>
      </c>
      <c r="O1373" s="31" t="s">
        <v>278</v>
      </c>
      <c r="P1373" s="31" t="s">
        <v>290</v>
      </c>
    </row>
    <row r="1374" spans="1:16" ht="19.2" x14ac:dyDescent="0.45">
      <c r="A1374" s="27">
        <v>2022</v>
      </c>
      <c r="B1374" s="25" t="s">
        <v>213</v>
      </c>
      <c r="C1374" s="25">
        <v>3</v>
      </c>
      <c r="D1374" s="25" t="s">
        <v>218</v>
      </c>
      <c r="E1374" s="25" t="s">
        <v>27</v>
      </c>
      <c r="F1374" s="26">
        <v>75000</v>
      </c>
      <c r="G1374" s="27" t="s">
        <v>58</v>
      </c>
      <c r="H1374" s="26">
        <v>92350</v>
      </c>
      <c r="I1374" s="27" t="s">
        <v>33</v>
      </c>
      <c r="J1374" s="27" t="s">
        <v>243</v>
      </c>
      <c r="K1374" s="28">
        <v>0</v>
      </c>
      <c r="L1374" s="27" t="s">
        <v>33</v>
      </c>
      <c r="M1374" s="27">
        <f>IF(tbl_subsample[[#This Row],[company_size]]="Small",1,IF(tbl_subsample[[#This Row],[company_size]]="Medium",2,3))</f>
        <v>2</v>
      </c>
      <c r="N1374" s="27" t="s">
        <v>242</v>
      </c>
      <c r="O1374" s="27" t="s">
        <v>278</v>
      </c>
      <c r="P1374" s="27" t="s">
        <v>290</v>
      </c>
    </row>
    <row r="1375" spans="1:16" ht="19.2" x14ac:dyDescent="0.45">
      <c r="A1375" s="31">
        <v>2022</v>
      </c>
      <c r="B1375" s="29" t="s">
        <v>213</v>
      </c>
      <c r="C1375" s="29">
        <v>3</v>
      </c>
      <c r="D1375" s="29" t="s">
        <v>218</v>
      </c>
      <c r="E1375" s="29" t="s">
        <v>32</v>
      </c>
      <c r="F1375" s="30">
        <v>75000</v>
      </c>
      <c r="G1375" s="31" t="s">
        <v>58</v>
      </c>
      <c r="H1375" s="30">
        <v>92350</v>
      </c>
      <c r="I1375" s="31" t="s">
        <v>33</v>
      </c>
      <c r="J1375" s="31" t="s">
        <v>243</v>
      </c>
      <c r="K1375" s="32">
        <v>0</v>
      </c>
      <c r="L1375" s="31" t="s">
        <v>33</v>
      </c>
      <c r="M1375" s="31">
        <f>IF(tbl_subsample[[#This Row],[company_size]]="Small",1,IF(tbl_subsample[[#This Row],[company_size]]="Medium",2,3))</f>
        <v>2</v>
      </c>
      <c r="N1375" s="31" t="s">
        <v>242</v>
      </c>
      <c r="O1375" s="31" t="s">
        <v>278</v>
      </c>
      <c r="P1375" s="31" t="s">
        <v>290</v>
      </c>
    </row>
    <row r="1376" spans="1:16" ht="19.2" x14ac:dyDescent="0.45">
      <c r="A1376" s="27">
        <v>2022</v>
      </c>
      <c r="B1376" s="25" t="s">
        <v>214</v>
      </c>
      <c r="C1376" s="25">
        <v>2</v>
      </c>
      <c r="D1376" s="25" t="s">
        <v>218</v>
      </c>
      <c r="E1376" s="25" t="s">
        <v>37</v>
      </c>
      <c r="F1376" s="26">
        <v>75000</v>
      </c>
      <c r="G1376" s="27" t="s">
        <v>58</v>
      </c>
      <c r="H1376" s="26">
        <v>92350</v>
      </c>
      <c r="I1376" s="27" t="s">
        <v>33</v>
      </c>
      <c r="J1376" s="27" t="s">
        <v>243</v>
      </c>
      <c r="K1376" s="28">
        <v>0</v>
      </c>
      <c r="L1376" s="27" t="s">
        <v>33</v>
      </c>
      <c r="M1376" s="27">
        <f>IF(tbl_subsample[[#This Row],[company_size]]="Small",1,IF(tbl_subsample[[#This Row],[company_size]]="Medium",2,3))</f>
        <v>2</v>
      </c>
      <c r="N1376" s="27" t="s">
        <v>242</v>
      </c>
      <c r="O1376" s="27" t="s">
        <v>278</v>
      </c>
      <c r="P1376" s="27" t="s">
        <v>290</v>
      </c>
    </row>
    <row r="1377" spans="1:16" ht="19.2" x14ac:dyDescent="0.45">
      <c r="A1377" s="31">
        <v>2022</v>
      </c>
      <c r="B1377" s="29" t="s">
        <v>214</v>
      </c>
      <c r="C1377" s="29">
        <v>2</v>
      </c>
      <c r="D1377" s="29" t="s">
        <v>218</v>
      </c>
      <c r="E1377" s="29" t="s">
        <v>37</v>
      </c>
      <c r="F1377" s="30">
        <v>75000</v>
      </c>
      <c r="G1377" s="31" t="s">
        <v>58</v>
      </c>
      <c r="H1377" s="30">
        <v>92350</v>
      </c>
      <c r="I1377" s="31" t="s">
        <v>33</v>
      </c>
      <c r="J1377" s="31" t="s">
        <v>244</v>
      </c>
      <c r="K1377" s="32">
        <v>100</v>
      </c>
      <c r="L1377" s="31" t="s">
        <v>33</v>
      </c>
      <c r="M1377" s="31">
        <f>IF(tbl_subsample[[#This Row],[company_size]]="Small",1,IF(tbl_subsample[[#This Row],[company_size]]="Medium",2,3))</f>
        <v>2</v>
      </c>
      <c r="N1377" s="31" t="s">
        <v>242</v>
      </c>
      <c r="O1377" s="31" t="s">
        <v>278</v>
      </c>
      <c r="P1377" s="31" t="s">
        <v>290</v>
      </c>
    </row>
    <row r="1378" spans="1:16" ht="19.2" x14ac:dyDescent="0.45">
      <c r="A1378" s="27">
        <v>2022</v>
      </c>
      <c r="B1378" s="25" t="s">
        <v>214</v>
      </c>
      <c r="C1378" s="25">
        <v>2</v>
      </c>
      <c r="D1378" s="25" t="s">
        <v>218</v>
      </c>
      <c r="E1378" s="25" t="s">
        <v>35</v>
      </c>
      <c r="F1378" s="26">
        <v>75000</v>
      </c>
      <c r="G1378" s="27" t="s">
        <v>58</v>
      </c>
      <c r="H1378" s="26">
        <v>92350</v>
      </c>
      <c r="I1378" s="27" t="s">
        <v>33</v>
      </c>
      <c r="J1378" s="27" t="s">
        <v>243</v>
      </c>
      <c r="K1378" s="28">
        <v>0</v>
      </c>
      <c r="L1378" s="27" t="s">
        <v>33</v>
      </c>
      <c r="M1378" s="27">
        <f>IF(tbl_subsample[[#This Row],[company_size]]="Small",1,IF(tbl_subsample[[#This Row],[company_size]]="Medium",2,3))</f>
        <v>2</v>
      </c>
      <c r="N1378" s="27" t="s">
        <v>242</v>
      </c>
      <c r="O1378" s="27" t="s">
        <v>278</v>
      </c>
      <c r="P1378" s="27" t="s">
        <v>290</v>
      </c>
    </row>
    <row r="1379" spans="1:16" ht="19.2" x14ac:dyDescent="0.45">
      <c r="A1379" s="31">
        <v>2022</v>
      </c>
      <c r="B1379" s="29" t="s">
        <v>214</v>
      </c>
      <c r="C1379" s="29">
        <v>2</v>
      </c>
      <c r="D1379" s="29" t="s">
        <v>218</v>
      </c>
      <c r="E1379" s="29" t="s">
        <v>37</v>
      </c>
      <c r="F1379" s="30">
        <v>75000</v>
      </c>
      <c r="G1379" s="31" t="s">
        <v>58</v>
      </c>
      <c r="H1379" s="30">
        <v>92350</v>
      </c>
      <c r="I1379" s="31" t="s">
        <v>33</v>
      </c>
      <c r="J1379" s="31" t="s">
        <v>243</v>
      </c>
      <c r="K1379" s="32">
        <v>0</v>
      </c>
      <c r="L1379" s="31" t="s">
        <v>33</v>
      </c>
      <c r="M1379" s="31">
        <f>IF(tbl_subsample[[#This Row],[company_size]]="Small",1,IF(tbl_subsample[[#This Row],[company_size]]="Medium",2,3))</f>
        <v>2</v>
      </c>
      <c r="N1379" s="31" t="s">
        <v>242</v>
      </c>
      <c r="O1379" s="31" t="s">
        <v>278</v>
      </c>
      <c r="P1379" s="31" t="s">
        <v>290</v>
      </c>
    </row>
    <row r="1380" spans="1:16" ht="19.2" x14ac:dyDescent="0.45">
      <c r="A1380" s="27">
        <v>2022</v>
      </c>
      <c r="B1380" s="25" t="s">
        <v>214</v>
      </c>
      <c r="C1380" s="25">
        <v>2</v>
      </c>
      <c r="D1380" s="25" t="s">
        <v>218</v>
      </c>
      <c r="E1380" s="25" t="s">
        <v>37</v>
      </c>
      <c r="F1380" s="26">
        <v>75000</v>
      </c>
      <c r="G1380" s="27" t="s">
        <v>58</v>
      </c>
      <c r="H1380" s="26">
        <v>92350</v>
      </c>
      <c r="I1380" s="27" t="s">
        <v>33</v>
      </c>
      <c r="J1380" s="27" t="s">
        <v>244</v>
      </c>
      <c r="K1380" s="28">
        <v>100</v>
      </c>
      <c r="L1380" s="27" t="s">
        <v>33</v>
      </c>
      <c r="M1380" s="27">
        <f>IF(tbl_subsample[[#This Row],[company_size]]="Small",1,IF(tbl_subsample[[#This Row],[company_size]]="Medium",2,3))</f>
        <v>2</v>
      </c>
      <c r="N1380" s="27" t="s">
        <v>242</v>
      </c>
      <c r="O1380" s="27" t="s">
        <v>278</v>
      </c>
      <c r="P1380" s="27" t="s">
        <v>290</v>
      </c>
    </row>
    <row r="1381" spans="1:16" ht="19.2" x14ac:dyDescent="0.45">
      <c r="A1381" s="31">
        <v>2022</v>
      </c>
      <c r="B1381" s="29" t="s">
        <v>213</v>
      </c>
      <c r="C1381" s="29">
        <v>3</v>
      </c>
      <c r="D1381" s="29" t="s">
        <v>218</v>
      </c>
      <c r="E1381" s="29" t="s">
        <v>168</v>
      </c>
      <c r="F1381" s="30">
        <v>92250</v>
      </c>
      <c r="G1381" s="31" t="s">
        <v>20</v>
      </c>
      <c r="H1381" s="30">
        <v>92250</v>
      </c>
      <c r="I1381" s="31" t="s">
        <v>21</v>
      </c>
      <c r="J1381" s="31" t="s">
        <v>243</v>
      </c>
      <c r="K1381" s="32">
        <v>0</v>
      </c>
      <c r="L1381" s="31" t="s">
        <v>21</v>
      </c>
      <c r="M1381" s="31">
        <f>IF(tbl_subsample[[#This Row],[company_size]]="Small",1,IF(tbl_subsample[[#This Row],[company_size]]="Medium",2,3))</f>
        <v>2</v>
      </c>
      <c r="N1381" s="31" t="s">
        <v>242</v>
      </c>
      <c r="O1381" s="31" t="s">
        <v>278</v>
      </c>
      <c r="P1381" s="31" t="s">
        <v>290</v>
      </c>
    </row>
    <row r="1382" spans="1:16" ht="19.2" x14ac:dyDescent="0.45">
      <c r="A1382" s="27">
        <v>2022</v>
      </c>
      <c r="B1382" s="25" t="s">
        <v>213</v>
      </c>
      <c r="C1382" s="25">
        <v>3</v>
      </c>
      <c r="D1382" s="25" t="s">
        <v>218</v>
      </c>
      <c r="E1382" s="25" t="s">
        <v>23</v>
      </c>
      <c r="F1382" s="26">
        <v>92000</v>
      </c>
      <c r="G1382" s="27" t="s">
        <v>20</v>
      </c>
      <c r="H1382" s="26">
        <v>92000</v>
      </c>
      <c r="I1382" s="27" t="s">
        <v>21</v>
      </c>
      <c r="J1382" s="27" t="s">
        <v>244</v>
      </c>
      <c r="K1382" s="28">
        <v>100</v>
      </c>
      <c r="L1382" s="27" t="s">
        <v>21</v>
      </c>
      <c r="M1382" s="27">
        <f>IF(tbl_subsample[[#This Row],[company_size]]="Small",1,IF(tbl_subsample[[#This Row],[company_size]]="Medium",2,3))</f>
        <v>3</v>
      </c>
      <c r="N1382" s="27" t="s">
        <v>240</v>
      </c>
      <c r="O1382" s="27" t="s">
        <v>278</v>
      </c>
      <c r="P1382" s="27" t="s">
        <v>290</v>
      </c>
    </row>
    <row r="1383" spans="1:16" ht="19.2" x14ac:dyDescent="0.45">
      <c r="A1383" s="31">
        <v>2022</v>
      </c>
      <c r="B1383" s="29" t="s">
        <v>213</v>
      </c>
      <c r="C1383" s="29">
        <v>3</v>
      </c>
      <c r="D1383" s="29" t="s">
        <v>218</v>
      </c>
      <c r="E1383" s="29" t="s">
        <v>23</v>
      </c>
      <c r="F1383" s="30">
        <v>92000</v>
      </c>
      <c r="G1383" s="31" t="s">
        <v>20</v>
      </c>
      <c r="H1383" s="30">
        <v>92000</v>
      </c>
      <c r="I1383" s="31" t="s">
        <v>21</v>
      </c>
      <c r="J1383" s="31" t="s">
        <v>244</v>
      </c>
      <c r="K1383" s="32">
        <v>100</v>
      </c>
      <c r="L1383" s="31" t="s">
        <v>21</v>
      </c>
      <c r="M1383" s="31">
        <f>IF(tbl_subsample[[#This Row],[company_size]]="Small",1,IF(tbl_subsample[[#This Row],[company_size]]="Medium",2,3))</f>
        <v>3</v>
      </c>
      <c r="N1383" s="31" t="s">
        <v>240</v>
      </c>
      <c r="O1383" s="31" t="s">
        <v>278</v>
      </c>
      <c r="P1383" s="31" t="s">
        <v>290</v>
      </c>
    </row>
    <row r="1384" spans="1:16" ht="19.2" x14ac:dyDescent="0.45">
      <c r="A1384" s="27">
        <v>2022</v>
      </c>
      <c r="B1384" s="25" t="s">
        <v>214</v>
      </c>
      <c r="C1384" s="25">
        <v>2</v>
      </c>
      <c r="D1384" s="25" t="s">
        <v>218</v>
      </c>
      <c r="E1384" s="25" t="s">
        <v>37</v>
      </c>
      <c r="F1384" s="26">
        <v>74000</v>
      </c>
      <c r="G1384" s="27" t="s">
        <v>58</v>
      </c>
      <c r="H1384" s="26">
        <v>91118</v>
      </c>
      <c r="I1384" s="27" t="s">
        <v>33</v>
      </c>
      <c r="J1384" s="27" t="s">
        <v>243</v>
      </c>
      <c r="K1384" s="28">
        <v>0</v>
      </c>
      <c r="L1384" s="27" t="s">
        <v>33</v>
      </c>
      <c r="M1384" s="27">
        <f>IF(tbl_subsample[[#This Row],[company_size]]="Small",1,IF(tbl_subsample[[#This Row],[company_size]]="Medium",2,3))</f>
        <v>2</v>
      </c>
      <c r="N1384" s="27" t="s">
        <v>242</v>
      </c>
      <c r="O1384" s="27" t="s">
        <v>278</v>
      </c>
      <c r="P1384" s="27" t="s">
        <v>290</v>
      </c>
    </row>
    <row r="1385" spans="1:16" ht="19.2" x14ac:dyDescent="0.45">
      <c r="A1385" s="31">
        <v>2022</v>
      </c>
      <c r="B1385" s="29" t="s">
        <v>213</v>
      </c>
      <c r="C1385" s="29">
        <v>3</v>
      </c>
      <c r="D1385" s="29" t="s">
        <v>218</v>
      </c>
      <c r="E1385" s="29" t="s">
        <v>45</v>
      </c>
      <c r="F1385" s="30">
        <v>90700</v>
      </c>
      <c r="G1385" s="31" t="s">
        <v>20</v>
      </c>
      <c r="H1385" s="30">
        <v>90700</v>
      </c>
      <c r="I1385" s="31" t="s">
        <v>24</v>
      </c>
      <c r="J1385" s="31" t="s">
        <v>244</v>
      </c>
      <c r="K1385" s="32">
        <v>100</v>
      </c>
      <c r="L1385" s="31" t="s">
        <v>24</v>
      </c>
      <c r="M1385" s="31">
        <f>IF(tbl_subsample[[#This Row],[company_size]]="Small",1,IF(tbl_subsample[[#This Row],[company_size]]="Medium",2,3))</f>
        <v>2</v>
      </c>
      <c r="N1385" s="31" t="s">
        <v>242</v>
      </c>
      <c r="O1385" s="31" t="s">
        <v>278</v>
      </c>
      <c r="P1385" s="31" t="s">
        <v>290</v>
      </c>
    </row>
    <row r="1386" spans="1:16" ht="19.2" x14ac:dyDescent="0.45">
      <c r="A1386" s="27">
        <v>2022</v>
      </c>
      <c r="B1386" s="25" t="s">
        <v>213</v>
      </c>
      <c r="C1386" s="25">
        <v>3</v>
      </c>
      <c r="D1386" s="25" t="s">
        <v>218</v>
      </c>
      <c r="E1386" s="25" t="s">
        <v>27</v>
      </c>
      <c r="F1386" s="26">
        <v>90320</v>
      </c>
      <c r="G1386" s="27" t="s">
        <v>20</v>
      </c>
      <c r="H1386" s="26">
        <v>90320</v>
      </c>
      <c r="I1386" s="27" t="s">
        <v>21</v>
      </c>
      <c r="J1386" s="27" t="s">
        <v>243</v>
      </c>
      <c r="K1386" s="28">
        <v>0</v>
      </c>
      <c r="L1386" s="27" t="s">
        <v>21</v>
      </c>
      <c r="M1386" s="27">
        <f>IF(tbl_subsample[[#This Row],[company_size]]="Small",1,IF(tbl_subsample[[#This Row],[company_size]]="Medium",2,3))</f>
        <v>2</v>
      </c>
      <c r="N1386" s="27" t="s">
        <v>242</v>
      </c>
      <c r="O1386" s="27" t="s">
        <v>278</v>
      </c>
      <c r="P1386" s="27" t="s">
        <v>290</v>
      </c>
    </row>
    <row r="1387" spans="1:16" ht="19.2" x14ac:dyDescent="0.45">
      <c r="A1387" s="31">
        <v>2022</v>
      </c>
      <c r="B1387" s="29" t="s">
        <v>213</v>
      </c>
      <c r="C1387" s="29">
        <v>3</v>
      </c>
      <c r="D1387" s="29" t="s">
        <v>218</v>
      </c>
      <c r="E1387" s="29" t="s">
        <v>27</v>
      </c>
      <c r="F1387" s="30">
        <v>90320</v>
      </c>
      <c r="G1387" s="31" t="s">
        <v>20</v>
      </c>
      <c r="H1387" s="30">
        <v>90320</v>
      </c>
      <c r="I1387" s="31" t="s">
        <v>21</v>
      </c>
      <c r="J1387" s="31" t="s">
        <v>244</v>
      </c>
      <c r="K1387" s="32">
        <v>100</v>
      </c>
      <c r="L1387" s="31" t="s">
        <v>21</v>
      </c>
      <c r="M1387" s="31">
        <f>IF(tbl_subsample[[#This Row],[company_size]]="Small",1,IF(tbl_subsample[[#This Row],[company_size]]="Medium",2,3))</f>
        <v>2</v>
      </c>
      <c r="N1387" s="31" t="s">
        <v>242</v>
      </c>
      <c r="O1387" s="31" t="s">
        <v>278</v>
      </c>
      <c r="P1387" s="31" t="s">
        <v>290</v>
      </c>
    </row>
    <row r="1388" spans="1:16" ht="19.2" x14ac:dyDescent="0.45">
      <c r="A1388" s="27">
        <v>2022</v>
      </c>
      <c r="B1388" s="25" t="s">
        <v>213</v>
      </c>
      <c r="C1388" s="25">
        <v>3</v>
      </c>
      <c r="D1388" s="25" t="s">
        <v>218</v>
      </c>
      <c r="E1388" s="25" t="s">
        <v>27</v>
      </c>
      <c r="F1388" s="26">
        <v>90320</v>
      </c>
      <c r="G1388" s="27" t="s">
        <v>20</v>
      </c>
      <c r="H1388" s="26">
        <v>90320</v>
      </c>
      <c r="I1388" s="27" t="s">
        <v>21</v>
      </c>
      <c r="J1388" s="27" t="s">
        <v>244</v>
      </c>
      <c r="K1388" s="28">
        <v>100</v>
      </c>
      <c r="L1388" s="27" t="s">
        <v>21</v>
      </c>
      <c r="M1388" s="27">
        <f>IF(tbl_subsample[[#This Row],[company_size]]="Small",1,IF(tbl_subsample[[#This Row],[company_size]]="Medium",2,3))</f>
        <v>2</v>
      </c>
      <c r="N1388" s="27" t="s">
        <v>242</v>
      </c>
      <c r="O1388" s="27" t="s">
        <v>278</v>
      </c>
      <c r="P1388" s="27" t="s">
        <v>290</v>
      </c>
    </row>
    <row r="1389" spans="1:16" ht="19.2" x14ac:dyDescent="0.45">
      <c r="A1389" s="31">
        <v>2022</v>
      </c>
      <c r="B1389" s="29" t="s">
        <v>213</v>
      </c>
      <c r="C1389" s="29">
        <v>3</v>
      </c>
      <c r="D1389" s="29" t="s">
        <v>218</v>
      </c>
      <c r="E1389" s="29" t="s">
        <v>27</v>
      </c>
      <c r="F1389" s="30">
        <v>90320</v>
      </c>
      <c r="G1389" s="31" t="s">
        <v>20</v>
      </c>
      <c r="H1389" s="30">
        <v>90320</v>
      </c>
      <c r="I1389" s="31" t="s">
        <v>21</v>
      </c>
      <c r="J1389" s="31" t="s">
        <v>244</v>
      </c>
      <c r="K1389" s="32">
        <v>100</v>
      </c>
      <c r="L1389" s="31" t="s">
        <v>21</v>
      </c>
      <c r="M1389" s="31">
        <f>IF(tbl_subsample[[#This Row],[company_size]]="Small",1,IF(tbl_subsample[[#This Row],[company_size]]="Medium",2,3))</f>
        <v>2</v>
      </c>
      <c r="N1389" s="31" t="s">
        <v>242</v>
      </c>
      <c r="O1389" s="31" t="s">
        <v>278</v>
      </c>
      <c r="P1389" s="31" t="s">
        <v>290</v>
      </c>
    </row>
    <row r="1390" spans="1:16" ht="19.2" x14ac:dyDescent="0.45">
      <c r="A1390" s="27">
        <v>2022</v>
      </c>
      <c r="B1390" s="25" t="s">
        <v>213</v>
      </c>
      <c r="C1390" s="25">
        <v>3</v>
      </c>
      <c r="D1390" s="25" t="s">
        <v>218</v>
      </c>
      <c r="E1390" s="25" t="s">
        <v>27</v>
      </c>
      <c r="F1390" s="26">
        <v>90320</v>
      </c>
      <c r="G1390" s="27" t="s">
        <v>20</v>
      </c>
      <c r="H1390" s="26">
        <v>90320</v>
      </c>
      <c r="I1390" s="27" t="s">
        <v>21</v>
      </c>
      <c r="J1390" s="27" t="s">
        <v>244</v>
      </c>
      <c r="K1390" s="28">
        <v>100</v>
      </c>
      <c r="L1390" s="27" t="s">
        <v>21</v>
      </c>
      <c r="M1390" s="27">
        <f>IF(tbl_subsample[[#This Row],[company_size]]="Small",1,IF(tbl_subsample[[#This Row],[company_size]]="Medium",2,3))</f>
        <v>2</v>
      </c>
      <c r="N1390" s="27" t="s">
        <v>242</v>
      </c>
      <c r="O1390" s="27" t="s">
        <v>278</v>
      </c>
      <c r="P1390" s="27" t="s">
        <v>290</v>
      </c>
    </row>
    <row r="1391" spans="1:16" ht="19.2" x14ac:dyDescent="0.45">
      <c r="A1391" s="31">
        <v>2022</v>
      </c>
      <c r="B1391" s="29" t="s">
        <v>213</v>
      </c>
      <c r="C1391" s="29">
        <v>3</v>
      </c>
      <c r="D1391" s="29" t="s">
        <v>218</v>
      </c>
      <c r="E1391" s="29" t="s">
        <v>27</v>
      </c>
      <c r="F1391" s="30">
        <v>90320</v>
      </c>
      <c r="G1391" s="31" t="s">
        <v>20</v>
      </c>
      <c r="H1391" s="30">
        <v>90320</v>
      </c>
      <c r="I1391" s="31" t="s">
        <v>21</v>
      </c>
      <c r="J1391" s="31" t="s">
        <v>244</v>
      </c>
      <c r="K1391" s="32">
        <v>100</v>
      </c>
      <c r="L1391" s="31" t="s">
        <v>21</v>
      </c>
      <c r="M1391" s="31">
        <f>IF(tbl_subsample[[#This Row],[company_size]]="Small",1,IF(tbl_subsample[[#This Row],[company_size]]="Medium",2,3))</f>
        <v>2</v>
      </c>
      <c r="N1391" s="31" t="s">
        <v>242</v>
      </c>
      <c r="O1391" s="31" t="s">
        <v>278</v>
      </c>
      <c r="P1391" s="31" t="s">
        <v>290</v>
      </c>
    </row>
    <row r="1392" spans="1:16" ht="19.2" x14ac:dyDescent="0.45">
      <c r="A1392" s="27">
        <v>2022</v>
      </c>
      <c r="B1392" s="25" t="s">
        <v>214</v>
      </c>
      <c r="C1392" s="25">
        <v>2</v>
      </c>
      <c r="D1392" s="25" t="s">
        <v>218</v>
      </c>
      <c r="E1392" s="25" t="s">
        <v>35</v>
      </c>
      <c r="F1392" s="26">
        <v>90000</v>
      </c>
      <c r="G1392" s="27" t="s">
        <v>20</v>
      </c>
      <c r="H1392" s="26">
        <v>90000</v>
      </c>
      <c r="I1392" s="27" t="s">
        <v>21</v>
      </c>
      <c r="J1392" s="27" t="s">
        <v>243</v>
      </c>
      <c r="K1392" s="28">
        <v>0</v>
      </c>
      <c r="L1392" s="27" t="s">
        <v>21</v>
      </c>
      <c r="M1392" s="27">
        <f>IF(tbl_subsample[[#This Row],[company_size]]="Small",1,IF(tbl_subsample[[#This Row],[company_size]]="Medium",2,3))</f>
        <v>2</v>
      </c>
      <c r="N1392" s="27" t="s">
        <v>242</v>
      </c>
      <c r="O1392" s="27" t="s">
        <v>278</v>
      </c>
      <c r="P1392" s="27" t="s">
        <v>290</v>
      </c>
    </row>
    <row r="1393" spans="1:16" ht="19.2" x14ac:dyDescent="0.45">
      <c r="A1393" s="31">
        <v>2022</v>
      </c>
      <c r="B1393" s="29" t="s">
        <v>214</v>
      </c>
      <c r="C1393" s="29">
        <v>2</v>
      </c>
      <c r="D1393" s="29" t="s">
        <v>218</v>
      </c>
      <c r="E1393" s="29" t="s">
        <v>23</v>
      </c>
      <c r="F1393" s="30">
        <v>90000</v>
      </c>
      <c r="G1393" s="31" t="s">
        <v>20</v>
      </c>
      <c r="H1393" s="30">
        <v>90000</v>
      </c>
      <c r="I1393" s="31" t="s">
        <v>21</v>
      </c>
      <c r="J1393" s="31" t="s">
        <v>244</v>
      </c>
      <c r="K1393" s="32">
        <v>100</v>
      </c>
      <c r="L1393" s="31" t="s">
        <v>21</v>
      </c>
      <c r="M1393" s="31">
        <f>IF(tbl_subsample[[#This Row],[company_size]]="Small",1,IF(tbl_subsample[[#This Row],[company_size]]="Medium",2,3))</f>
        <v>2</v>
      </c>
      <c r="N1393" s="31" t="s">
        <v>242</v>
      </c>
      <c r="O1393" s="31" t="s">
        <v>278</v>
      </c>
      <c r="P1393" s="31" t="s">
        <v>290</v>
      </c>
    </row>
    <row r="1394" spans="1:16" ht="19.2" x14ac:dyDescent="0.45">
      <c r="A1394" s="27">
        <v>2022</v>
      </c>
      <c r="B1394" s="25" t="s">
        <v>214</v>
      </c>
      <c r="C1394" s="25">
        <v>2</v>
      </c>
      <c r="D1394" s="25" t="s">
        <v>218</v>
      </c>
      <c r="E1394" s="25" t="s">
        <v>37</v>
      </c>
      <c r="F1394" s="26">
        <v>90000</v>
      </c>
      <c r="G1394" s="27" t="s">
        <v>20</v>
      </c>
      <c r="H1394" s="26">
        <v>90000</v>
      </c>
      <c r="I1394" s="27" t="s">
        <v>21</v>
      </c>
      <c r="J1394" s="27" t="s">
        <v>244</v>
      </c>
      <c r="K1394" s="28">
        <v>100</v>
      </c>
      <c r="L1394" s="27" t="s">
        <v>21</v>
      </c>
      <c r="M1394" s="27">
        <f>IF(tbl_subsample[[#This Row],[company_size]]="Small",1,IF(tbl_subsample[[#This Row],[company_size]]="Medium",2,3))</f>
        <v>2</v>
      </c>
      <c r="N1394" s="27" t="s">
        <v>242</v>
      </c>
      <c r="O1394" s="27" t="s">
        <v>278</v>
      </c>
      <c r="P1394" s="27" t="s">
        <v>290</v>
      </c>
    </row>
    <row r="1395" spans="1:16" ht="19.2" x14ac:dyDescent="0.45">
      <c r="A1395" s="31">
        <v>2022</v>
      </c>
      <c r="B1395" s="29" t="s">
        <v>214</v>
      </c>
      <c r="C1395" s="29">
        <v>2</v>
      </c>
      <c r="D1395" s="29" t="s">
        <v>218</v>
      </c>
      <c r="E1395" s="29" t="s">
        <v>37</v>
      </c>
      <c r="F1395" s="30">
        <v>90000</v>
      </c>
      <c r="G1395" s="31" t="s">
        <v>20</v>
      </c>
      <c r="H1395" s="30">
        <v>90000</v>
      </c>
      <c r="I1395" s="31" t="s">
        <v>21</v>
      </c>
      <c r="J1395" s="31" t="s">
        <v>244</v>
      </c>
      <c r="K1395" s="32">
        <v>100</v>
      </c>
      <c r="L1395" s="31" t="s">
        <v>21</v>
      </c>
      <c r="M1395" s="31">
        <f>IF(tbl_subsample[[#This Row],[company_size]]="Small",1,IF(tbl_subsample[[#This Row],[company_size]]="Medium",2,3))</f>
        <v>2</v>
      </c>
      <c r="N1395" s="31" t="s">
        <v>242</v>
      </c>
      <c r="O1395" s="31" t="s">
        <v>278</v>
      </c>
      <c r="P1395" s="31" t="s">
        <v>290</v>
      </c>
    </row>
    <row r="1396" spans="1:16" ht="19.2" x14ac:dyDescent="0.45">
      <c r="A1396" s="27">
        <v>2022</v>
      </c>
      <c r="B1396" s="25" t="s">
        <v>214</v>
      </c>
      <c r="C1396" s="25">
        <v>2</v>
      </c>
      <c r="D1396" s="25" t="s">
        <v>218</v>
      </c>
      <c r="E1396" s="25" t="s">
        <v>35</v>
      </c>
      <c r="F1396" s="26">
        <v>90000</v>
      </c>
      <c r="G1396" s="27" t="s">
        <v>20</v>
      </c>
      <c r="H1396" s="26">
        <v>90000</v>
      </c>
      <c r="I1396" s="27" t="s">
        <v>21</v>
      </c>
      <c r="J1396" s="27" t="s">
        <v>243</v>
      </c>
      <c r="K1396" s="28">
        <v>0</v>
      </c>
      <c r="L1396" s="27" t="s">
        <v>21</v>
      </c>
      <c r="M1396" s="27">
        <f>IF(tbl_subsample[[#This Row],[company_size]]="Small",1,IF(tbl_subsample[[#This Row],[company_size]]="Medium",2,3))</f>
        <v>2</v>
      </c>
      <c r="N1396" s="27" t="s">
        <v>242</v>
      </c>
      <c r="O1396" s="27" t="s">
        <v>278</v>
      </c>
      <c r="P1396" s="27" t="s">
        <v>290</v>
      </c>
    </row>
    <row r="1397" spans="1:16" ht="19.2" x14ac:dyDescent="0.45">
      <c r="A1397" s="31">
        <v>2022</v>
      </c>
      <c r="B1397" s="29" t="s">
        <v>213</v>
      </c>
      <c r="C1397" s="29">
        <v>3</v>
      </c>
      <c r="D1397" s="29" t="s">
        <v>218</v>
      </c>
      <c r="E1397" s="29" t="s">
        <v>37</v>
      </c>
      <c r="F1397" s="30">
        <v>90000</v>
      </c>
      <c r="G1397" s="31" t="s">
        <v>20</v>
      </c>
      <c r="H1397" s="30">
        <v>90000</v>
      </c>
      <c r="I1397" s="31" t="s">
        <v>21</v>
      </c>
      <c r="J1397" s="31" t="s">
        <v>244</v>
      </c>
      <c r="K1397" s="32">
        <v>100</v>
      </c>
      <c r="L1397" s="31" t="s">
        <v>21</v>
      </c>
      <c r="M1397" s="31">
        <f>IF(tbl_subsample[[#This Row],[company_size]]="Small",1,IF(tbl_subsample[[#This Row],[company_size]]="Medium",2,3))</f>
        <v>2</v>
      </c>
      <c r="N1397" s="31" t="s">
        <v>242</v>
      </c>
      <c r="O1397" s="31" t="s">
        <v>278</v>
      </c>
      <c r="P1397" s="31" t="s">
        <v>290</v>
      </c>
    </row>
    <row r="1398" spans="1:16" ht="19.2" x14ac:dyDescent="0.45">
      <c r="A1398" s="27">
        <v>2022</v>
      </c>
      <c r="B1398" s="25" t="s">
        <v>213</v>
      </c>
      <c r="C1398" s="25">
        <v>3</v>
      </c>
      <c r="D1398" s="25" t="s">
        <v>219</v>
      </c>
      <c r="E1398" s="25" t="s">
        <v>27</v>
      </c>
      <c r="F1398" s="26">
        <v>90000</v>
      </c>
      <c r="G1398" s="27" t="s">
        <v>20</v>
      </c>
      <c r="H1398" s="26">
        <v>90000</v>
      </c>
      <c r="I1398" s="27" t="s">
        <v>21</v>
      </c>
      <c r="J1398" s="27" t="s">
        <v>244</v>
      </c>
      <c r="K1398" s="28">
        <v>100</v>
      </c>
      <c r="L1398" s="27" t="s">
        <v>21</v>
      </c>
      <c r="M1398" s="27">
        <f>IF(tbl_subsample[[#This Row],[company_size]]="Small",1,IF(tbl_subsample[[#This Row],[company_size]]="Medium",2,3))</f>
        <v>2</v>
      </c>
      <c r="N1398" s="27" t="s">
        <v>242</v>
      </c>
      <c r="O1398" s="27" t="s">
        <v>278</v>
      </c>
      <c r="P1398" s="27" t="s">
        <v>290</v>
      </c>
    </row>
    <row r="1399" spans="1:16" ht="19.2" x14ac:dyDescent="0.45">
      <c r="A1399" s="31">
        <v>2022</v>
      </c>
      <c r="B1399" s="29" t="s">
        <v>213</v>
      </c>
      <c r="C1399" s="29">
        <v>3</v>
      </c>
      <c r="D1399" s="29" t="s">
        <v>218</v>
      </c>
      <c r="E1399" s="29" t="s">
        <v>37</v>
      </c>
      <c r="F1399" s="30">
        <v>90000</v>
      </c>
      <c r="G1399" s="31" t="s">
        <v>20</v>
      </c>
      <c r="H1399" s="30">
        <v>90000</v>
      </c>
      <c r="I1399" s="31" t="s">
        <v>21</v>
      </c>
      <c r="J1399" s="31" t="s">
        <v>243</v>
      </c>
      <c r="K1399" s="32">
        <v>0</v>
      </c>
      <c r="L1399" s="31" t="s">
        <v>21</v>
      </c>
      <c r="M1399" s="31">
        <f>IF(tbl_subsample[[#This Row],[company_size]]="Small",1,IF(tbl_subsample[[#This Row],[company_size]]="Medium",2,3))</f>
        <v>2</v>
      </c>
      <c r="N1399" s="31" t="s">
        <v>242</v>
      </c>
      <c r="O1399" s="31" t="s">
        <v>278</v>
      </c>
      <c r="P1399" s="31" t="s">
        <v>290</v>
      </c>
    </row>
    <row r="1400" spans="1:16" ht="19.2" x14ac:dyDescent="0.45">
      <c r="A1400" s="27">
        <v>2022</v>
      </c>
      <c r="B1400" s="25" t="s">
        <v>214</v>
      </c>
      <c r="C1400" s="25">
        <v>2</v>
      </c>
      <c r="D1400" s="25" t="s">
        <v>218</v>
      </c>
      <c r="E1400" s="25" t="s">
        <v>23</v>
      </c>
      <c r="F1400" s="26">
        <v>90000</v>
      </c>
      <c r="G1400" s="27" t="s">
        <v>20</v>
      </c>
      <c r="H1400" s="26">
        <v>90000</v>
      </c>
      <c r="I1400" s="27" t="s">
        <v>21</v>
      </c>
      <c r="J1400" s="27" t="s">
        <v>243</v>
      </c>
      <c r="K1400" s="28">
        <v>0</v>
      </c>
      <c r="L1400" s="27" t="s">
        <v>21</v>
      </c>
      <c r="M1400" s="27">
        <f>IF(tbl_subsample[[#This Row],[company_size]]="Small",1,IF(tbl_subsample[[#This Row],[company_size]]="Medium",2,3))</f>
        <v>2</v>
      </c>
      <c r="N1400" s="27" t="s">
        <v>242</v>
      </c>
      <c r="O1400" s="27" t="s">
        <v>278</v>
      </c>
      <c r="P1400" s="27" t="s">
        <v>290</v>
      </c>
    </row>
    <row r="1401" spans="1:16" ht="19.2" x14ac:dyDescent="0.45">
      <c r="A1401" s="31">
        <v>2022</v>
      </c>
      <c r="B1401" s="29" t="s">
        <v>213</v>
      </c>
      <c r="C1401" s="29">
        <v>3</v>
      </c>
      <c r="D1401" s="29" t="s">
        <v>218</v>
      </c>
      <c r="E1401" s="29" t="s">
        <v>27</v>
      </c>
      <c r="F1401" s="30">
        <v>89200</v>
      </c>
      <c r="G1401" s="31" t="s">
        <v>20</v>
      </c>
      <c r="H1401" s="30">
        <v>89200</v>
      </c>
      <c r="I1401" s="31" t="s">
        <v>21</v>
      </c>
      <c r="J1401" s="31" t="s">
        <v>244</v>
      </c>
      <c r="K1401" s="32">
        <v>100</v>
      </c>
      <c r="L1401" s="31" t="s">
        <v>21</v>
      </c>
      <c r="M1401" s="31">
        <f>IF(tbl_subsample[[#This Row],[company_size]]="Small",1,IF(tbl_subsample[[#This Row],[company_size]]="Medium",2,3))</f>
        <v>2</v>
      </c>
      <c r="N1401" s="31" t="s">
        <v>242</v>
      </c>
      <c r="O1401" s="31" t="s">
        <v>278</v>
      </c>
      <c r="P1401" s="31" t="s">
        <v>290</v>
      </c>
    </row>
    <row r="1402" spans="1:16" ht="19.2" x14ac:dyDescent="0.45">
      <c r="A1402" s="27">
        <v>2022</v>
      </c>
      <c r="B1402" s="25" t="s">
        <v>213</v>
      </c>
      <c r="C1402" s="25">
        <v>3</v>
      </c>
      <c r="D1402" s="25" t="s">
        <v>218</v>
      </c>
      <c r="E1402" s="25" t="s">
        <v>27</v>
      </c>
      <c r="F1402" s="26">
        <v>89200</v>
      </c>
      <c r="G1402" s="27" t="s">
        <v>20</v>
      </c>
      <c r="H1402" s="26">
        <v>89200</v>
      </c>
      <c r="I1402" s="27" t="s">
        <v>21</v>
      </c>
      <c r="J1402" s="27" t="s">
        <v>244</v>
      </c>
      <c r="K1402" s="28">
        <v>100</v>
      </c>
      <c r="L1402" s="27" t="s">
        <v>21</v>
      </c>
      <c r="M1402" s="27">
        <f>IF(tbl_subsample[[#This Row],[company_size]]="Small",1,IF(tbl_subsample[[#This Row],[company_size]]="Medium",2,3))</f>
        <v>2</v>
      </c>
      <c r="N1402" s="27" t="s">
        <v>242</v>
      </c>
      <c r="O1402" s="27" t="s">
        <v>278</v>
      </c>
      <c r="P1402" s="27" t="s">
        <v>290</v>
      </c>
    </row>
    <row r="1403" spans="1:16" ht="19.2" x14ac:dyDescent="0.45">
      <c r="A1403" s="31">
        <v>2022</v>
      </c>
      <c r="B1403" s="29" t="s">
        <v>213</v>
      </c>
      <c r="C1403" s="29">
        <v>3</v>
      </c>
      <c r="D1403" s="29" t="s">
        <v>218</v>
      </c>
      <c r="E1403" s="29" t="s">
        <v>23</v>
      </c>
      <c r="F1403" s="30">
        <v>84000</v>
      </c>
      <c r="G1403" s="31" t="s">
        <v>14</v>
      </c>
      <c r="H1403" s="30">
        <v>88256</v>
      </c>
      <c r="I1403" s="31" t="s">
        <v>15</v>
      </c>
      <c r="J1403" s="31" t="s">
        <v>244</v>
      </c>
      <c r="K1403" s="32">
        <v>100</v>
      </c>
      <c r="L1403" s="31" t="s">
        <v>33</v>
      </c>
      <c r="M1403" s="31">
        <f>IF(tbl_subsample[[#This Row],[company_size]]="Small",1,IF(tbl_subsample[[#This Row],[company_size]]="Medium",2,3))</f>
        <v>3</v>
      </c>
      <c r="N1403" s="31" t="s">
        <v>240</v>
      </c>
      <c r="O1403" s="31" t="s">
        <v>278</v>
      </c>
      <c r="P1403" s="31" t="s">
        <v>289</v>
      </c>
    </row>
    <row r="1404" spans="1:16" ht="19.2" x14ac:dyDescent="0.45">
      <c r="A1404" s="27">
        <v>2022</v>
      </c>
      <c r="B1404" s="25" t="s">
        <v>213</v>
      </c>
      <c r="C1404" s="25">
        <v>3</v>
      </c>
      <c r="D1404" s="25" t="s">
        <v>218</v>
      </c>
      <c r="E1404" s="25" t="s">
        <v>23</v>
      </c>
      <c r="F1404" s="26">
        <v>88100</v>
      </c>
      <c r="G1404" s="27" t="s">
        <v>20</v>
      </c>
      <c r="H1404" s="26">
        <v>88100</v>
      </c>
      <c r="I1404" s="27" t="s">
        <v>21</v>
      </c>
      <c r="J1404" s="27" t="s">
        <v>243</v>
      </c>
      <c r="K1404" s="28">
        <v>0</v>
      </c>
      <c r="L1404" s="27" t="s">
        <v>21</v>
      </c>
      <c r="M1404" s="27">
        <f>IF(tbl_subsample[[#This Row],[company_size]]="Small",1,IF(tbl_subsample[[#This Row],[company_size]]="Medium",2,3))</f>
        <v>2</v>
      </c>
      <c r="N1404" s="27" t="s">
        <v>242</v>
      </c>
      <c r="O1404" s="27" t="s">
        <v>278</v>
      </c>
      <c r="P1404" s="27" t="s">
        <v>290</v>
      </c>
    </row>
    <row r="1405" spans="1:16" ht="19.2" x14ac:dyDescent="0.45">
      <c r="A1405" s="31">
        <v>2022</v>
      </c>
      <c r="B1405" s="29" t="s">
        <v>213</v>
      </c>
      <c r="C1405" s="29">
        <v>3</v>
      </c>
      <c r="D1405" s="29" t="s">
        <v>218</v>
      </c>
      <c r="E1405" s="29" t="s">
        <v>23</v>
      </c>
      <c r="F1405" s="30">
        <v>88100</v>
      </c>
      <c r="G1405" s="31" t="s">
        <v>20</v>
      </c>
      <c r="H1405" s="30">
        <v>88100</v>
      </c>
      <c r="I1405" s="31" t="s">
        <v>21</v>
      </c>
      <c r="J1405" s="31" t="s">
        <v>243</v>
      </c>
      <c r="K1405" s="32">
        <v>0</v>
      </c>
      <c r="L1405" s="31" t="s">
        <v>21</v>
      </c>
      <c r="M1405" s="31">
        <f>IF(tbl_subsample[[#This Row],[company_size]]="Small",1,IF(tbl_subsample[[#This Row],[company_size]]="Medium",2,3))</f>
        <v>2</v>
      </c>
      <c r="N1405" s="31" t="s">
        <v>242</v>
      </c>
      <c r="O1405" s="31" t="s">
        <v>278</v>
      </c>
      <c r="P1405" s="31" t="s">
        <v>290</v>
      </c>
    </row>
    <row r="1406" spans="1:16" ht="19.2" x14ac:dyDescent="0.45">
      <c r="A1406" s="27">
        <v>2022</v>
      </c>
      <c r="B1406" s="25" t="s">
        <v>214</v>
      </c>
      <c r="C1406" s="25">
        <v>2</v>
      </c>
      <c r="D1406" s="25" t="s">
        <v>218</v>
      </c>
      <c r="E1406" s="25" t="s">
        <v>117</v>
      </c>
      <c r="F1406" s="26">
        <v>70000</v>
      </c>
      <c r="G1406" s="27" t="s">
        <v>58</v>
      </c>
      <c r="H1406" s="26">
        <v>86193</v>
      </c>
      <c r="I1406" s="27" t="s">
        <v>33</v>
      </c>
      <c r="J1406" s="27" t="s">
        <v>244</v>
      </c>
      <c r="K1406" s="28">
        <v>100</v>
      </c>
      <c r="L1406" s="27" t="s">
        <v>33</v>
      </c>
      <c r="M1406" s="27">
        <f>IF(tbl_subsample[[#This Row],[company_size]]="Small",1,IF(tbl_subsample[[#This Row],[company_size]]="Medium",2,3))</f>
        <v>2</v>
      </c>
      <c r="N1406" s="27" t="s">
        <v>242</v>
      </c>
      <c r="O1406" s="27" t="s">
        <v>278</v>
      </c>
      <c r="P1406" s="27" t="s">
        <v>290</v>
      </c>
    </row>
    <row r="1407" spans="1:16" ht="19.2" x14ac:dyDescent="0.45">
      <c r="A1407" s="31">
        <v>2022</v>
      </c>
      <c r="B1407" s="29" t="s">
        <v>214</v>
      </c>
      <c r="C1407" s="29">
        <v>2</v>
      </c>
      <c r="D1407" s="29" t="s">
        <v>218</v>
      </c>
      <c r="E1407" s="29" t="s">
        <v>37</v>
      </c>
      <c r="F1407" s="30">
        <v>70000</v>
      </c>
      <c r="G1407" s="31" t="s">
        <v>58</v>
      </c>
      <c r="H1407" s="30">
        <v>86193</v>
      </c>
      <c r="I1407" s="31" t="s">
        <v>33</v>
      </c>
      <c r="J1407" s="31" t="s">
        <v>244</v>
      </c>
      <c r="K1407" s="32">
        <v>100</v>
      </c>
      <c r="L1407" s="31" t="s">
        <v>33</v>
      </c>
      <c r="M1407" s="31">
        <f>IF(tbl_subsample[[#This Row],[company_size]]="Small",1,IF(tbl_subsample[[#This Row],[company_size]]="Medium",2,3))</f>
        <v>2</v>
      </c>
      <c r="N1407" s="31" t="s">
        <v>242</v>
      </c>
      <c r="O1407" s="31" t="s">
        <v>278</v>
      </c>
      <c r="P1407" s="31" t="s">
        <v>290</v>
      </c>
    </row>
    <row r="1408" spans="1:16" ht="19.2" x14ac:dyDescent="0.45">
      <c r="A1408" s="27">
        <v>2022</v>
      </c>
      <c r="B1408" s="25" t="s">
        <v>213</v>
      </c>
      <c r="C1408" s="25">
        <v>3</v>
      </c>
      <c r="D1408" s="25" t="s">
        <v>218</v>
      </c>
      <c r="E1408" s="25" t="s">
        <v>27</v>
      </c>
      <c r="F1408" s="26">
        <v>70000</v>
      </c>
      <c r="G1408" s="27" t="s">
        <v>58</v>
      </c>
      <c r="H1408" s="26">
        <v>86193</v>
      </c>
      <c r="I1408" s="27" t="s">
        <v>33</v>
      </c>
      <c r="J1408" s="27" t="s">
        <v>243</v>
      </c>
      <c r="K1408" s="28">
        <v>0</v>
      </c>
      <c r="L1408" s="27" t="s">
        <v>33</v>
      </c>
      <c r="M1408" s="27">
        <f>IF(tbl_subsample[[#This Row],[company_size]]="Small",1,IF(tbl_subsample[[#This Row],[company_size]]="Medium",2,3))</f>
        <v>2</v>
      </c>
      <c r="N1408" s="27" t="s">
        <v>242</v>
      </c>
      <c r="O1408" s="27" t="s">
        <v>278</v>
      </c>
      <c r="P1408" s="27" t="s">
        <v>290</v>
      </c>
    </row>
    <row r="1409" spans="1:16" ht="19.2" x14ac:dyDescent="0.45">
      <c r="A1409" s="31">
        <v>2022</v>
      </c>
      <c r="B1409" s="29" t="s">
        <v>214</v>
      </c>
      <c r="C1409" s="29">
        <v>2</v>
      </c>
      <c r="D1409" s="29" t="s">
        <v>218</v>
      </c>
      <c r="E1409" s="29" t="s">
        <v>37</v>
      </c>
      <c r="F1409" s="30">
        <v>70000</v>
      </c>
      <c r="G1409" s="31" t="s">
        <v>58</v>
      </c>
      <c r="H1409" s="30">
        <v>86193</v>
      </c>
      <c r="I1409" s="31" t="s">
        <v>33</v>
      </c>
      <c r="J1409" s="31" t="s">
        <v>244</v>
      </c>
      <c r="K1409" s="32">
        <v>100</v>
      </c>
      <c r="L1409" s="31" t="s">
        <v>33</v>
      </c>
      <c r="M1409" s="31">
        <f>IF(tbl_subsample[[#This Row],[company_size]]="Small",1,IF(tbl_subsample[[#This Row],[company_size]]="Medium",2,3))</f>
        <v>2</v>
      </c>
      <c r="N1409" s="31" t="s">
        <v>242</v>
      </c>
      <c r="O1409" s="31" t="s">
        <v>278</v>
      </c>
      <c r="P1409" s="31" t="s">
        <v>290</v>
      </c>
    </row>
    <row r="1410" spans="1:16" ht="19.2" x14ac:dyDescent="0.45">
      <c r="A1410" s="27">
        <v>2022</v>
      </c>
      <c r="B1410" s="25" t="s">
        <v>214</v>
      </c>
      <c r="C1410" s="25">
        <v>2</v>
      </c>
      <c r="D1410" s="25" t="s">
        <v>218</v>
      </c>
      <c r="E1410" s="25" t="s">
        <v>23</v>
      </c>
      <c r="F1410" s="26">
        <v>70000</v>
      </c>
      <c r="G1410" s="27" t="s">
        <v>58</v>
      </c>
      <c r="H1410" s="26">
        <v>86193</v>
      </c>
      <c r="I1410" s="27" t="s">
        <v>33</v>
      </c>
      <c r="J1410" s="27" t="s">
        <v>243</v>
      </c>
      <c r="K1410" s="28">
        <v>0</v>
      </c>
      <c r="L1410" s="27" t="s">
        <v>33</v>
      </c>
      <c r="M1410" s="27">
        <f>IF(tbl_subsample[[#This Row],[company_size]]="Small",1,IF(tbl_subsample[[#This Row],[company_size]]="Medium",2,3))</f>
        <v>2</v>
      </c>
      <c r="N1410" s="27" t="s">
        <v>242</v>
      </c>
      <c r="O1410" s="27" t="s">
        <v>278</v>
      </c>
      <c r="P1410" s="27" t="s">
        <v>290</v>
      </c>
    </row>
    <row r="1411" spans="1:16" ht="19.2" x14ac:dyDescent="0.45">
      <c r="A1411" s="31">
        <v>2022</v>
      </c>
      <c r="B1411" s="29" t="s">
        <v>215</v>
      </c>
      <c r="C1411" s="29">
        <v>1</v>
      </c>
      <c r="D1411" s="29" t="s">
        <v>218</v>
      </c>
      <c r="E1411" s="29" t="s">
        <v>37</v>
      </c>
      <c r="F1411" s="30">
        <v>86000</v>
      </c>
      <c r="G1411" s="31" t="s">
        <v>20</v>
      </c>
      <c r="H1411" s="30">
        <v>86000</v>
      </c>
      <c r="I1411" s="31" t="s">
        <v>21</v>
      </c>
      <c r="J1411" s="31" t="s">
        <v>244</v>
      </c>
      <c r="K1411" s="32">
        <v>100</v>
      </c>
      <c r="L1411" s="31" t="s">
        <v>21</v>
      </c>
      <c r="M1411" s="31">
        <f>IF(tbl_subsample[[#This Row],[company_size]]="Small",1,IF(tbl_subsample[[#This Row],[company_size]]="Medium",2,3))</f>
        <v>3</v>
      </c>
      <c r="N1411" s="31" t="s">
        <v>240</v>
      </c>
      <c r="O1411" s="31" t="s">
        <v>278</v>
      </c>
      <c r="P1411" s="31" t="s">
        <v>290</v>
      </c>
    </row>
    <row r="1412" spans="1:16" ht="19.2" x14ac:dyDescent="0.45">
      <c r="A1412" s="27">
        <v>2022</v>
      </c>
      <c r="B1412" s="25" t="s">
        <v>213</v>
      </c>
      <c r="C1412" s="25">
        <v>3</v>
      </c>
      <c r="D1412" s="25" t="s">
        <v>218</v>
      </c>
      <c r="E1412" s="25" t="s">
        <v>27</v>
      </c>
      <c r="F1412" s="26">
        <v>85700</v>
      </c>
      <c r="G1412" s="27" t="s">
        <v>20</v>
      </c>
      <c r="H1412" s="26">
        <v>85700</v>
      </c>
      <c r="I1412" s="27" t="s">
        <v>21</v>
      </c>
      <c r="J1412" s="27" t="s">
        <v>243</v>
      </c>
      <c r="K1412" s="28">
        <v>0</v>
      </c>
      <c r="L1412" s="27" t="s">
        <v>21</v>
      </c>
      <c r="M1412" s="27">
        <f>IF(tbl_subsample[[#This Row],[company_size]]="Small",1,IF(tbl_subsample[[#This Row],[company_size]]="Medium",2,3))</f>
        <v>2</v>
      </c>
      <c r="N1412" s="27" t="s">
        <v>242</v>
      </c>
      <c r="O1412" s="27" t="s">
        <v>278</v>
      </c>
      <c r="P1412" s="27" t="s">
        <v>290</v>
      </c>
    </row>
    <row r="1413" spans="1:16" ht="19.2" x14ac:dyDescent="0.45">
      <c r="A1413" s="31">
        <v>2022</v>
      </c>
      <c r="B1413" s="29" t="s">
        <v>215</v>
      </c>
      <c r="C1413" s="29">
        <v>1</v>
      </c>
      <c r="D1413" s="29" t="s">
        <v>218</v>
      </c>
      <c r="E1413" s="29" t="s">
        <v>23</v>
      </c>
      <c r="F1413" s="30">
        <v>85000</v>
      </c>
      <c r="G1413" s="31" t="s">
        <v>20</v>
      </c>
      <c r="H1413" s="30">
        <v>85000</v>
      </c>
      <c r="I1413" s="31" t="s">
        <v>21</v>
      </c>
      <c r="J1413" s="31" t="s">
        <v>243</v>
      </c>
      <c r="K1413" s="32">
        <v>0</v>
      </c>
      <c r="L1413" s="31" t="s">
        <v>21</v>
      </c>
      <c r="M1413" s="31">
        <f>IF(tbl_subsample[[#This Row],[company_size]]="Small",1,IF(tbl_subsample[[#This Row],[company_size]]="Medium",2,3))</f>
        <v>2</v>
      </c>
      <c r="N1413" s="31" t="s">
        <v>242</v>
      </c>
      <c r="O1413" s="31" t="s">
        <v>278</v>
      </c>
      <c r="P1413" s="31" t="s">
        <v>290</v>
      </c>
    </row>
    <row r="1414" spans="1:16" ht="19.2" x14ac:dyDescent="0.45">
      <c r="A1414" s="27">
        <v>2022</v>
      </c>
      <c r="B1414" s="25" t="s">
        <v>215</v>
      </c>
      <c r="C1414" s="25">
        <v>1</v>
      </c>
      <c r="D1414" s="25" t="s">
        <v>218</v>
      </c>
      <c r="E1414" s="25" t="s">
        <v>37</v>
      </c>
      <c r="F1414" s="26">
        <v>85000</v>
      </c>
      <c r="G1414" s="27" t="s">
        <v>20</v>
      </c>
      <c r="H1414" s="26">
        <v>85000</v>
      </c>
      <c r="I1414" s="27" t="s">
        <v>21</v>
      </c>
      <c r="J1414" s="27" t="s">
        <v>243</v>
      </c>
      <c r="K1414" s="28">
        <v>0</v>
      </c>
      <c r="L1414" s="27" t="s">
        <v>21</v>
      </c>
      <c r="M1414" s="27">
        <f>IF(tbl_subsample[[#This Row],[company_size]]="Small",1,IF(tbl_subsample[[#This Row],[company_size]]="Medium",2,3))</f>
        <v>2</v>
      </c>
      <c r="N1414" s="27" t="s">
        <v>242</v>
      </c>
      <c r="O1414" s="27" t="s">
        <v>278</v>
      </c>
      <c r="P1414" s="27" t="s">
        <v>290</v>
      </c>
    </row>
    <row r="1415" spans="1:16" ht="19.2" x14ac:dyDescent="0.45">
      <c r="A1415" s="31">
        <v>2022</v>
      </c>
      <c r="B1415" s="29" t="s">
        <v>214</v>
      </c>
      <c r="C1415" s="29">
        <v>2</v>
      </c>
      <c r="D1415" s="29" t="s">
        <v>218</v>
      </c>
      <c r="E1415" s="29" t="s">
        <v>23</v>
      </c>
      <c r="F1415" s="30">
        <v>85000</v>
      </c>
      <c r="G1415" s="31" t="s">
        <v>20</v>
      </c>
      <c r="H1415" s="30">
        <v>85000</v>
      </c>
      <c r="I1415" s="31" t="s">
        <v>21</v>
      </c>
      <c r="J1415" s="31" t="s">
        <v>244</v>
      </c>
      <c r="K1415" s="32">
        <v>100</v>
      </c>
      <c r="L1415" s="31" t="s">
        <v>21</v>
      </c>
      <c r="M1415" s="31">
        <f>IF(tbl_subsample[[#This Row],[company_size]]="Small",1,IF(tbl_subsample[[#This Row],[company_size]]="Medium",2,3))</f>
        <v>2</v>
      </c>
      <c r="N1415" s="31" t="s">
        <v>242</v>
      </c>
      <c r="O1415" s="31" t="s">
        <v>278</v>
      </c>
      <c r="P1415" s="31" t="s">
        <v>290</v>
      </c>
    </row>
    <row r="1416" spans="1:16" ht="19.2" x14ac:dyDescent="0.45">
      <c r="A1416" s="27">
        <v>2022</v>
      </c>
      <c r="B1416" s="25" t="s">
        <v>214</v>
      </c>
      <c r="C1416" s="25">
        <v>2</v>
      </c>
      <c r="D1416" s="25" t="s">
        <v>218</v>
      </c>
      <c r="E1416" s="25" t="s">
        <v>27</v>
      </c>
      <c r="F1416" s="26">
        <v>85000</v>
      </c>
      <c r="G1416" s="27" t="s">
        <v>20</v>
      </c>
      <c r="H1416" s="26">
        <v>85000</v>
      </c>
      <c r="I1416" s="27" t="s">
        <v>21</v>
      </c>
      <c r="J1416" s="27" t="s">
        <v>243</v>
      </c>
      <c r="K1416" s="28">
        <v>0</v>
      </c>
      <c r="L1416" s="27" t="s">
        <v>21</v>
      </c>
      <c r="M1416" s="27">
        <f>IF(tbl_subsample[[#This Row],[company_size]]="Small",1,IF(tbl_subsample[[#This Row],[company_size]]="Medium",2,3))</f>
        <v>2</v>
      </c>
      <c r="N1416" s="27" t="s">
        <v>242</v>
      </c>
      <c r="O1416" s="27" t="s">
        <v>278</v>
      </c>
      <c r="P1416" s="27" t="s">
        <v>290</v>
      </c>
    </row>
    <row r="1417" spans="1:16" ht="19.2" x14ac:dyDescent="0.45">
      <c r="A1417" s="31">
        <v>2022</v>
      </c>
      <c r="B1417" s="29" t="s">
        <v>214</v>
      </c>
      <c r="C1417" s="29">
        <v>2</v>
      </c>
      <c r="D1417" s="29" t="s">
        <v>218</v>
      </c>
      <c r="E1417" s="29" t="s">
        <v>32</v>
      </c>
      <c r="F1417" s="30">
        <v>85000</v>
      </c>
      <c r="G1417" s="31" t="s">
        <v>20</v>
      </c>
      <c r="H1417" s="30">
        <v>85000</v>
      </c>
      <c r="I1417" s="31" t="s">
        <v>21</v>
      </c>
      <c r="J1417" s="31" t="s">
        <v>244</v>
      </c>
      <c r="K1417" s="32">
        <v>100</v>
      </c>
      <c r="L1417" s="31" t="s">
        <v>21</v>
      </c>
      <c r="M1417" s="31">
        <f>IF(tbl_subsample[[#This Row],[company_size]]="Small",1,IF(tbl_subsample[[#This Row],[company_size]]="Medium",2,3))</f>
        <v>2</v>
      </c>
      <c r="N1417" s="31" t="s">
        <v>242</v>
      </c>
      <c r="O1417" s="31" t="s">
        <v>278</v>
      </c>
      <c r="P1417" s="31" t="s">
        <v>290</v>
      </c>
    </row>
    <row r="1418" spans="1:16" ht="19.2" x14ac:dyDescent="0.45">
      <c r="A1418" s="27">
        <v>2022</v>
      </c>
      <c r="B1418" s="25" t="s">
        <v>213</v>
      </c>
      <c r="C1418" s="25">
        <v>3</v>
      </c>
      <c r="D1418" s="25" t="s">
        <v>218</v>
      </c>
      <c r="E1418" s="25" t="s">
        <v>37</v>
      </c>
      <c r="F1418" s="26">
        <v>85000</v>
      </c>
      <c r="G1418" s="27" t="s">
        <v>20</v>
      </c>
      <c r="H1418" s="26">
        <v>85000</v>
      </c>
      <c r="I1418" s="27" t="s">
        <v>21</v>
      </c>
      <c r="J1418" s="27" t="s">
        <v>244</v>
      </c>
      <c r="K1418" s="28">
        <v>100</v>
      </c>
      <c r="L1418" s="27" t="s">
        <v>21</v>
      </c>
      <c r="M1418" s="27">
        <f>IF(tbl_subsample[[#This Row],[company_size]]="Small",1,IF(tbl_subsample[[#This Row],[company_size]]="Medium",2,3))</f>
        <v>2</v>
      </c>
      <c r="N1418" s="27" t="s">
        <v>242</v>
      </c>
      <c r="O1418" s="27" t="s">
        <v>278</v>
      </c>
      <c r="P1418" s="27" t="s">
        <v>290</v>
      </c>
    </row>
    <row r="1419" spans="1:16" ht="19.2" x14ac:dyDescent="0.45">
      <c r="A1419" s="31">
        <v>2022</v>
      </c>
      <c r="B1419" s="29" t="s">
        <v>213</v>
      </c>
      <c r="C1419" s="29">
        <v>3</v>
      </c>
      <c r="D1419" s="29" t="s">
        <v>218</v>
      </c>
      <c r="E1419" s="29" t="s">
        <v>37</v>
      </c>
      <c r="F1419" s="30">
        <v>85000</v>
      </c>
      <c r="G1419" s="31" t="s">
        <v>20</v>
      </c>
      <c r="H1419" s="30">
        <v>85000</v>
      </c>
      <c r="I1419" s="31" t="s">
        <v>21</v>
      </c>
      <c r="J1419" s="31" t="s">
        <v>244</v>
      </c>
      <c r="K1419" s="32">
        <v>100</v>
      </c>
      <c r="L1419" s="31" t="s">
        <v>21</v>
      </c>
      <c r="M1419" s="31">
        <f>IF(tbl_subsample[[#This Row],[company_size]]="Small",1,IF(tbl_subsample[[#This Row],[company_size]]="Medium",2,3))</f>
        <v>2</v>
      </c>
      <c r="N1419" s="31" t="s">
        <v>242</v>
      </c>
      <c r="O1419" s="31" t="s">
        <v>278</v>
      </c>
      <c r="P1419" s="31" t="s">
        <v>290</v>
      </c>
    </row>
    <row r="1420" spans="1:16" ht="19.2" x14ac:dyDescent="0.45">
      <c r="A1420" s="27">
        <v>2022</v>
      </c>
      <c r="B1420" s="25" t="s">
        <v>213</v>
      </c>
      <c r="C1420" s="25">
        <v>3</v>
      </c>
      <c r="D1420" s="25" t="s">
        <v>218</v>
      </c>
      <c r="E1420" s="25" t="s">
        <v>37</v>
      </c>
      <c r="F1420" s="26">
        <v>85000</v>
      </c>
      <c r="G1420" s="27" t="s">
        <v>20</v>
      </c>
      <c r="H1420" s="26">
        <v>85000</v>
      </c>
      <c r="I1420" s="27" t="s">
        <v>21</v>
      </c>
      <c r="J1420" s="27" t="s">
        <v>244</v>
      </c>
      <c r="K1420" s="28">
        <v>100</v>
      </c>
      <c r="L1420" s="27" t="s">
        <v>21</v>
      </c>
      <c r="M1420" s="27">
        <f>IF(tbl_subsample[[#This Row],[company_size]]="Small",1,IF(tbl_subsample[[#This Row],[company_size]]="Medium",2,3))</f>
        <v>2</v>
      </c>
      <c r="N1420" s="27" t="s">
        <v>242</v>
      </c>
      <c r="O1420" s="27" t="s">
        <v>278</v>
      </c>
      <c r="P1420" s="27" t="s">
        <v>290</v>
      </c>
    </row>
    <row r="1421" spans="1:16" ht="19.2" x14ac:dyDescent="0.45">
      <c r="A1421" s="31">
        <v>2022</v>
      </c>
      <c r="B1421" s="29" t="s">
        <v>213</v>
      </c>
      <c r="C1421" s="29">
        <v>3</v>
      </c>
      <c r="D1421" s="29" t="s">
        <v>218</v>
      </c>
      <c r="E1421" s="29" t="s">
        <v>37</v>
      </c>
      <c r="F1421" s="30">
        <v>85000</v>
      </c>
      <c r="G1421" s="31" t="s">
        <v>20</v>
      </c>
      <c r="H1421" s="30">
        <v>85000</v>
      </c>
      <c r="I1421" s="31" t="s">
        <v>21</v>
      </c>
      <c r="J1421" s="31" t="s">
        <v>244</v>
      </c>
      <c r="K1421" s="32">
        <v>100</v>
      </c>
      <c r="L1421" s="31" t="s">
        <v>21</v>
      </c>
      <c r="M1421" s="31">
        <f>IF(tbl_subsample[[#This Row],[company_size]]="Small",1,IF(tbl_subsample[[#This Row],[company_size]]="Medium",2,3))</f>
        <v>2</v>
      </c>
      <c r="N1421" s="31" t="s">
        <v>242</v>
      </c>
      <c r="O1421" s="31" t="s">
        <v>278</v>
      </c>
      <c r="P1421" s="31" t="s">
        <v>290</v>
      </c>
    </row>
    <row r="1422" spans="1:16" ht="19.2" x14ac:dyDescent="0.45">
      <c r="A1422" s="27">
        <v>2022</v>
      </c>
      <c r="B1422" s="25" t="s">
        <v>213</v>
      </c>
      <c r="C1422" s="25">
        <v>3</v>
      </c>
      <c r="D1422" s="25" t="s">
        <v>218</v>
      </c>
      <c r="E1422" s="25" t="s">
        <v>35</v>
      </c>
      <c r="F1422" s="26">
        <v>85000</v>
      </c>
      <c r="G1422" s="27" t="s">
        <v>20</v>
      </c>
      <c r="H1422" s="26">
        <v>85000</v>
      </c>
      <c r="I1422" s="27" t="s">
        <v>21</v>
      </c>
      <c r="J1422" s="27" t="s">
        <v>244</v>
      </c>
      <c r="K1422" s="28">
        <v>100</v>
      </c>
      <c r="L1422" s="27" t="s">
        <v>21</v>
      </c>
      <c r="M1422" s="27">
        <f>IF(tbl_subsample[[#This Row],[company_size]]="Small",1,IF(tbl_subsample[[#This Row],[company_size]]="Medium",2,3))</f>
        <v>2</v>
      </c>
      <c r="N1422" s="27" t="s">
        <v>242</v>
      </c>
      <c r="O1422" s="27" t="s">
        <v>278</v>
      </c>
      <c r="P1422" s="27" t="s">
        <v>290</v>
      </c>
    </row>
    <row r="1423" spans="1:16" ht="19.2" x14ac:dyDescent="0.45">
      <c r="A1423" s="31">
        <v>2022</v>
      </c>
      <c r="B1423" s="29" t="s">
        <v>214</v>
      </c>
      <c r="C1423" s="29">
        <v>2</v>
      </c>
      <c r="D1423" s="29" t="s">
        <v>218</v>
      </c>
      <c r="E1423" s="29" t="s">
        <v>27</v>
      </c>
      <c r="F1423" s="30">
        <v>85000</v>
      </c>
      <c r="G1423" s="31" t="s">
        <v>20</v>
      </c>
      <c r="H1423" s="30">
        <v>85000</v>
      </c>
      <c r="I1423" s="31" t="s">
        <v>24</v>
      </c>
      <c r="J1423" s="31" t="s">
        <v>243</v>
      </c>
      <c r="K1423" s="32">
        <v>0</v>
      </c>
      <c r="L1423" s="31" t="s">
        <v>24</v>
      </c>
      <c r="M1423" s="31">
        <f>IF(tbl_subsample[[#This Row],[company_size]]="Small",1,IF(tbl_subsample[[#This Row],[company_size]]="Medium",2,3))</f>
        <v>2</v>
      </c>
      <c r="N1423" s="31" t="s">
        <v>242</v>
      </c>
      <c r="O1423" s="31" t="s">
        <v>278</v>
      </c>
      <c r="P1423" s="31" t="s">
        <v>290</v>
      </c>
    </row>
    <row r="1424" spans="1:16" ht="19.2" x14ac:dyDescent="0.45">
      <c r="A1424" s="27">
        <v>2022</v>
      </c>
      <c r="B1424" s="25" t="s">
        <v>213</v>
      </c>
      <c r="C1424" s="25">
        <v>3</v>
      </c>
      <c r="D1424" s="25" t="s">
        <v>218</v>
      </c>
      <c r="E1424" s="25" t="s">
        <v>27</v>
      </c>
      <c r="F1424" s="26">
        <v>84900</v>
      </c>
      <c r="G1424" s="27" t="s">
        <v>20</v>
      </c>
      <c r="H1424" s="26">
        <v>84900</v>
      </c>
      <c r="I1424" s="27" t="s">
        <v>21</v>
      </c>
      <c r="J1424" s="27" t="s">
        <v>244</v>
      </c>
      <c r="K1424" s="28">
        <v>100</v>
      </c>
      <c r="L1424" s="27" t="s">
        <v>21</v>
      </c>
      <c r="M1424" s="27">
        <f>IF(tbl_subsample[[#This Row],[company_size]]="Small",1,IF(tbl_subsample[[#This Row],[company_size]]="Medium",2,3))</f>
        <v>2</v>
      </c>
      <c r="N1424" s="27" t="s">
        <v>242</v>
      </c>
      <c r="O1424" s="27" t="s">
        <v>278</v>
      </c>
      <c r="P1424" s="27" t="s">
        <v>290</v>
      </c>
    </row>
    <row r="1425" spans="1:16" ht="19.2" x14ac:dyDescent="0.45">
      <c r="A1425" s="31">
        <v>2022</v>
      </c>
      <c r="B1425" s="29" t="s">
        <v>214</v>
      </c>
      <c r="C1425" s="29">
        <v>2</v>
      </c>
      <c r="D1425" s="29" t="s">
        <v>218</v>
      </c>
      <c r="E1425" s="29" t="s">
        <v>37</v>
      </c>
      <c r="F1425" s="30">
        <v>80000</v>
      </c>
      <c r="G1425" s="31" t="s">
        <v>14</v>
      </c>
      <c r="H1425" s="30">
        <v>84053</v>
      </c>
      <c r="I1425" s="31" t="s">
        <v>15</v>
      </c>
      <c r="J1425" s="31" t="s">
        <v>244</v>
      </c>
      <c r="K1425" s="32">
        <v>100</v>
      </c>
      <c r="L1425" s="31" t="s">
        <v>15</v>
      </c>
      <c r="M1425" s="31">
        <f>IF(tbl_subsample[[#This Row],[company_size]]="Small",1,IF(tbl_subsample[[#This Row],[company_size]]="Medium",2,3))</f>
        <v>2</v>
      </c>
      <c r="N1425" s="31" t="s">
        <v>242</v>
      </c>
      <c r="O1425" s="31" t="s">
        <v>278</v>
      </c>
      <c r="P1425" s="31" t="s">
        <v>290</v>
      </c>
    </row>
    <row r="1426" spans="1:16" ht="19.2" x14ac:dyDescent="0.45">
      <c r="A1426" s="27">
        <v>2022</v>
      </c>
      <c r="B1426" s="25" t="s">
        <v>214</v>
      </c>
      <c r="C1426" s="25">
        <v>2</v>
      </c>
      <c r="D1426" s="25" t="s">
        <v>218</v>
      </c>
      <c r="E1426" s="25" t="s">
        <v>37</v>
      </c>
      <c r="F1426" s="26">
        <v>80000</v>
      </c>
      <c r="G1426" s="27" t="s">
        <v>14</v>
      </c>
      <c r="H1426" s="26">
        <v>84053</v>
      </c>
      <c r="I1426" s="27" t="s">
        <v>15</v>
      </c>
      <c r="J1426" s="27" t="s">
        <v>244</v>
      </c>
      <c r="K1426" s="28">
        <v>100</v>
      </c>
      <c r="L1426" s="27" t="s">
        <v>15</v>
      </c>
      <c r="M1426" s="27">
        <f>IF(tbl_subsample[[#This Row],[company_size]]="Small",1,IF(tbl_subsample[[#This Row],[company_size]]="Medium",2,3))</f>
        <v>2</v>
      </c>
      <c r="N1426" s="27" t="s">
        <v>242</v>
      </c>
      <c r="O1426" s="27" t="s">
        <v>278</v>
      </c>
      <c r="P1426" s="27" t="s">
        <v>290</v>
      </c>
    </row>
    <row r="1427" spans="1:16" ht="19.2" x14ac:dyDescent="0.45">
      <c r="A1427" s="31">
        <v>2022</v>
      </c>
      <c r="B1427" s="29" t="s">
        <v>213</v>
      </c>
      <c r="C1427" s="29">
        <v>3</v>
      </c>
      <c r="D1427" s="29" t="s">
        <v>218</v>
      </c>
      <c r="E1427" s="29" t="s">
        <v>222</v>
      </c>
      <c r="F1427" s="30">
        <v>84000</v>
      </c>
      <c r="G1427" s="31" t="s">
        <v>20</v>
      </c>
      <c r="H1427" s="30">
        <v>84000</v>
      </c>
      <c r="I1427" s="31" t="s">
        <v>21</v>
      </c>
      <c r="J1427" s="31" t="s">
        <v>244</v>
      </c>
      <c r="K1427" s="32">
        <v>100</v>
      </c>
      <c r="L1427" s="31" t="s">
        <v>21</v>
      </c>
      <c r="M1427" s="31">
        <f>IF(tbl_subsample[[#This Row],[company_size]]="Small",1,IF(tbl_subsample[[#This Row],[company_size]]="Medium",2,3))</f>
        <v>2</v>
      </c>
      <c r="N1427" s="31" t="s">
        <v>242</v>
      </c>
      <c r="O1427" s="31" t="s">
        <v>278</v>
      </c>
      <c r="P1427" s="31" t="s">
        <v>290</v>
      </c>
    </row>
    <row r="1428" spans="1:16" ht="19.2" x14ac:dyDescent="0.45">
      <c r="A1428" s="27">
        <v>2022</v>
      </c>
      <c r="B1428" s="25" t="s">
        <v>215</v>
      </c>
      <c r="C1428" s="25">
        <v>1</v>
      </c>
      <c r="D1428" s="25" t="s">
        <v>218</v>
      </c>
      <c r="E1428" s="25" t="s">
        <v>35</v>
      </c>
      <c r="F1428" s="26">
        <v>83000</v>
      </c>
      <c r="G1428" s="27" t="s">
        <v>20</v>
      </c>
      <c r="H1428" s="26">
        <v>83000</v>
      </c>
      <c r="I1428" s="27" t="s">
        <v>21</v>
      </c>
      <c r="J1428" s="27" t="s">
        <v>243</v>
      </c>
      <c r="K1428" s="28">
        <v>0</v>
      </c>
      <c r="L1428" s="27" t="s">
        <v>21</v>
      </c>
      <c r="M1428" s="27">
        <f>IF(tbl_subsample[[#This Row],[company_size]]="Small",1,IF(tbl_subsample[[#This Row],[company_size]]="Medium",2,3))</f>
        <v>3</v>
      </c>
      <c r="N1428" s="27" t="s">
        <v>240</v>
      </c>
      <c r="O1428" s="27" t="s">
        <v>278</v>
      </c>
      <c r="P1428" s="27" t="s">
        <v>290</v>
      </c>
    </row>
    <row r="1429" spans="1:16" ht="19.2" x14ac:dyDescent="0.45">
      <c r="A1429" s="31">
        <v>2022</v>
      </c>
      <c r="B1429" s="29" t="s">
        <v>214</v>
      </c>
      <c r="C1429" s="29">
        <v>2</v>
      </c>
      <c r="D1429" s="29" t="s">
        <v>218</v>
      </c>
      <c r="E1429" s="29" t="s">
        <v>37</v>
      </c>
      <c r="F1429" s="30">
        <v>82900</v>
      </c>
      <c r="G1429" s="31" t="s">
        <v>20</v>
      </c>
      <c r="H1429" s="30">
        <v>82900</v>
      </c>
      <c r="I1429" s="31" t="s">
        <v>21</v>
      </c>
      <c r="J1429" s="31" t="s">
        <v>243</v>
      </c>
      <c r="K1429" s="32">
        <v>0</v>
      </c>
      <c r="L1429" s="31" t="s">
        <v>21</v>
      </c>
      <c r="M1429" s="31">
        <f>IF(tbl_subsample[[#This Row],[company_size]]="Small",1,IF(tbl_subsample[[#This Row],[company_size]]="Medium",2,3))</f>
        <v>2</v>
      </c>
      <c r="N1429" s="31" t="s">
        <v>242</v>
      </c>
      <c r="O1429" s="31" t="s">
        <v>278</v>
      </c>
      <c r="P1429" s="31" t="s">
        <v>290</v>
      </c>
    </row>
    <row r="1430" spans="1:16" ht="19.2" x14ac:dyDescent="0.45">
      <c r="A1430" s="27">
        <v>2022</v>
      </c>
      <c r="B1430" s="25" t="s">
        <v>213</v>
      </c>
      <c r="C1430" s="25">
        <v>3</v>
      </c>
      <c r="D1430" s="25" t="s">
        <v>218</v>
      </c>
      <c r="E1430" s="25" t="s">
        <v>37</v>
      </c>
      <c r="F1430" s="26">
        <v>66822</v>
      </c>
      <c r="G1430" s="27" t="s">
        <v>58</v>
      </c>
      <c r="H1430" s="26">
        <v>82280</v>
      </c>
      <c r="I1430" s="27" t="s">
        <v>33</v>
      </c>
      <c r="J1430" s="27" t="s">
        <v>244</v>
      </c>
      <c r="K1430" s="28">
        <v>100</v>
      </c>
      <c r="L1430" s="27" t="s">
        <v>33</v>
      </c>
      <c r="M1430" s="27">
        <f>IF(tbl_subsample[[#This Row],[company_size]]="Small",1,IF(tbl_subsample[[#This Row],[company_size]]="Medium",2,3))</f>
        <v>2</v>
      </c>
      <c r="N1430" s="27" t="s">
        <v>242</v>
      </c>
      <c r="O1430" s="27" t="s">
        <v>278</v>
      </c>
      <c r="P1430" s="27" t="s">
        <v>290</v>
      </c>
    </row>
    <row r="1431" spans="1:16" ht="19.2" x14ac:dyDescent="0.45">
      <c r="A1431" s="31">
        <v>2022</v>
      </c>
      <c r="B1431" s="29" t="s">
        <v>215</v>
      </c>
      <c r="C1431" s="29">
        <v>1</v>
      </c>
      <c r="D1431" s="29" t="s">
        <v>218</v>
      </c>
      <c r="E1431" s="29" t="s">
        <v>23</v>
      </c>
      <c r="F1431" s="30">
        <v>82000</v>
      </c>
      <c r="G1431" s="31" t="s">
        <v>20</v>
      </c>
      <c r="H1431" s="30">
        <v>82000</v>
      </c>
      <c r="I1431" s="31" t="s">
        <v>21</v>
      </c>
      <c r="J1431" s="31" t="s">
        <v>243</v>
      </c>
      <c r="K1431" s="32">
        <v>0</v>
      </c>
      <c r="L1431" s="31" t="s">
        <v>21</v>
      </c>
      <c r="M1431" s="31">
        <f>IF(tbl_subsample[[#This Row],[company_size]]="Small",1,IF(tbl_subsample[[#This Row],[company_size]]="Medium",2,3))</f>
        <v>3</v>
      </c>
      <c r="N1431" s="31" t="s">
        <v>240</v>
      </c>
      <c r="O1431" s="31" t="s">
        <v>278</v>
      </c>
      <c r="P1431" s="31" t="s">
        <v>290</v>
      </c>
    </row>
    <row r="1432" spans="1:16" ht="19.2" x14ac:dyDescent="0.45">
      <c r="A1432" s="27">
        <v>2022</v>
      </c>
      <c r="B1432" s="25" t="s">
        <v>213</v>
      </c>
      <c r="C1432" s="25">
        <v>3</v>
      </c>
      <c r="D1432" s="25" t="s">
        <v>218</v>
      </c>
      <c r="E1432" s="25" t="s">
        <v>27</v>
      </c>
      <c r="F1432" s="26">
        <v>81666</v>
      </c>
      <c r="G1432" s="27" t="s">
        <v>20</v>
      </c>
      <c r="H1432" s="26">
        <v>81666</v>
      </c>
      <c r="I1432" s="27" t="s">
        <v>21</v>
      </c>
      <c r="J1432" s="27" t="s">
        <v>244</v>
      </c>
      <c r="K1432" s="28">
        <v>100</v>
      </c>
      <c r="L1432" s="27" t="s">
        <v>21</v>
      </c>
      <c r="M1432" s="27">
        <f>IF(tbl_subsample[[#This Row],[company_size]]="Small",1,IF(tbl_subsample[[#This Row],[company_size]]="Medium",2,3))</f>
        <v>2</v>
      </c>
      <c r="N1432" s="27" t="s">
        <v>242</v>
      </c>
      <c r="O1432" s="27" t="s">
        <v>278</v>
      </c>
      <c r="P1432" s="27" t="s">
        <v>290</v>
      </c>
    </row>
    <row r="1433" spans="1:16" ht="19.2" x14ac:dyDescent="0.45">
      <c r="A1433" s="31">
        <v>2022</v>
      </c>
      <c r="B1433" s="29" t="s">
        <v>213</v>
      </c>
      <c r="C1433" s="29">
        <v>3</v>
      </c>
      <c r="D1433" s="29" t="s">
        <v>218</v>
      </c>
      <c r="E1433" s="29" t="s">
        <v>27</v>
      </c>
      <c r="F1433" s="30">
        <v>81666</v>
      </c>
      <c r="G1433" s="31" t="s">
        <v>20</v>
      </c>
      <c r="H1433" s="30">
        <v>81666</v>
      </c>
      <c r="I1433" s="31" t="s">
        <v>21</v>
      </c>
      <c r="J1433" s="31" t="s">
        <v>244</v>
      </c>
      <c r="K1433" s="32">
        <v>100</v>
      </c>
      <c r="L1433" s="31" t="s">
        <v>21</v>
      </c>
      <c r="M1433" s="31">
        <f>IF(tbl_subsample[[#This Row],[company_size]]="Small",1,IF(tbl_subsample[[#This Row],[company_size]]="Medium",2,3))</f>
        <v>2</v>
      </c>
      <c r="N1433" s="31" t="s">
        <v>242</v>
      </c>
      <c r="O1433" s="31" t="s">
        <v>278</v>
      </c>
      <c r="P1433" s="31" t="s">
        <v>290</v>
      </c>
    </row>
    <row r="1434" spans="1:16" ht="19.2" x14ac:dyDescent="0.45">
      <c r="A1434" s="27">
        <v>2022</v>
      </c>
      <c r="B1434" s="25" t="s">
        <v>213</v>
      </c>
      <c r="C1434" s="25">
        <v>3</v>
      </c>
      <c r="D1434" s="25" t="s">
        <v>218</v>
      </c>
      <c r="E1434" s="25" t="s">
        <v>27</v>
      </c>
      <c r="F1434" s="26">
        <v>81666</v>
      </c>
      <c r="G1434" s="27" t="s">
        <v>20</v>
      </c>
      <c r="H1434" s="26">
        <v>81666</v>
      </c>
      <c r="I1434" s="27" t="s">
        <v>21</v>
      </c>
      <c r="J1434" s="27" t="s">
        <v>244</v>
      </c>
      <c r="K1434" s="28">
        <v>100</v>
      </c>
      <c r="L1434" s="27" t="s">
        <v>21</v>
      </c>
      <c r="M1434" s="27">
        <f>IF(tbl_subsample[[#This Row],[company_size]]="Small",1,IF(tbl_subsample[[#This Row],[company_size]]="Medium",2,3))</f>
        <v>2</v>
      </c>
      <c r="N1434" s="27" t="s">
        <v>242</v>
      </c>
      <c r="O1434" s="27" t="s">
        <v>278</v>
      </c>
      <c r="P1434" s="27" t="s">
        <v>290</v>
      </c>
    </row>
    <row r="1435" spans="1:16" ht="19.2" x14ac:dyDescent="0.45">
      <c r="A1435" s="31">
        <v>2022</v>
      </c>
      <c r="B1435" s="29" t="s">
        <v>213</v>
      </c>
      <c r="C1435" s="29">
        <v>3</v>
      </c>
      <c r="D1435" s="29" t="s">
        <v>218</v>
      </c>
      <c r="E1435" s="29" t="s">
        <v>27</v>
      </c>
      <c r="F1435" s="30">
        <v>81666</v>
      </c>
      <c r="G1435" s="31" t="s">
        <v>20</v>
      </c>
      <c r="H1435" s="30">
        <v>81666</v>
      </c>
      <c r="I1435" s="31" t="s">
        <v>21</v>
      </c>
      <c r="J1435" s="31" t="s">
        <v>244</v>
      </c>
      <c r="K1435" s="32">
        <v>100</v>
      </c>
      <c r="L1435" s="31" t="s">
        <v>21</v>
      </c>
      <c r="M1435" s="31">
        <f>IF(tbl_subsample[[#This Row],[company_size]]="Small",1,IF(tbl_subsample[[#This Row],[company_size]]="Medium",2,3))</f>
        <v>2</v>
      </c>
      <c r="N1435" s="31" t="s">
        <v>242</v>
      </c>
      <c r="O1435" s="31" t="s">
        <v>278</v>
      </c>
      <c r="P1435" s="31" t="s">
        <v>290</v>
      </c>
    </row>
    <row r="1436" spans="1:16" ht="19.2" x14ac:dyDescent="0.45">
      <c r="A1436" s="27">
        <v>2022</v>
      </c>
      <c r="B1436" s="25" t="s">
        <v>213</v>
      </c>
      <c r="C1436" s="25">
        <v>3</v>
      </c>
      <c r="D1436" s="25" t="s">
        <v>218</v>
      </c>
      <c r="E1436" s="25" t="s">
        <v>27</v>
      </c>
      <c r="F1436" s="26">
        <v>81666</v>
      </c>
      <c r="G1436" s="27" t="s">
        <v>20</v>
      </c>
      <c r="H1436" s="26">
        <v>81666</v>
      </c>
      <c r="I1436" s="27" t="s">
        <v>21</v>
      </c>
      <c r="J1436" s="27" t="s">
        <v>244</v>
      </c>
      <c r="K1436" s="28">
        <v>100</v>
      </c>
      <c r="L1436" s="27" t="s">
        <v>21</v>
      </c>
      <c r="M1436" s="27">
        <f>IF(tbl_subsample[[#This Row],[company_size]]="Small",1,IF(tbl_subsample[[#This Row],[company_size]]="Medium",2,3))</f>
        <v>2</v>
      </c>
      <c r="N1436" s="27" t="s">
        <v>242</v>
      </c>
      <c r="O1436" s="27" t="s">
        <v>278</v>
      </c>
      <c r="P1436" s="27" t="s">
        <v>290</v>
      </c>
    </row>
    <row r="1437" spans="1:16" ht="19.2" x14ac:dyDescent="0.45">
      <c r="A1437" s="31">
        <v>2022</v>
      </c>
      <c r="B1437" s="29" t="s">
        <v>213</v>
      </c>
      <c r="C1437" s="29">
        <v>3</v>
      </c>
      <c r="D1437" s="29" t="s">
        <v>218</v>
      </c>
      <c r="E1437" s="29" t="s">
        <v>27</v>
      </c>
      <c r="F1437" s="30">
        <v>81666</v>
      </c>
      <c r="G1437" s="31" t="s">
        <v>20</v>
      </c>
      <c r="H1437" s="30">
        <v>81666</v>
      </c>
      <c r="I1437" s="31" t="s">
        <v>21</v>
      </c>
      <c r="J1437" s="31" t="s">
        <v>243</v>
      </c>
      <c r="K1437" s="32">
        <v>0</v>
      </c>
      <c r="L1437" s="31" t="s">
        <v>21</v>
      </c>
      <c r="M1437" s="31">
        <f>IF(tbl_subsample[[#This Row],[company_size]]="Small",1,IF(tbl_subsample[[#This Row],[company_size]]="Medium",2,3))</f>
        <v>2</v>
      </c>
      <c r="N1437" s="31" t="s">
        <v>242</v>
      </c>
      <c r="O1437" s="31" t="s">
        <v>278</v>
      </c>
      <c r="P1437" s="31" t="s">
        <v>290</v>
      </c>
    </row>
    <row r="1438" spans="1:16" ht="19.2" x14ac:dyDescent="0.45">
      <c r="A1438" s="27">
        <v>2022</v>
      </c>
      <c r="B1438" s="25" t="s">
        <v>213</v>
      </c>
      <c r="C1438" s="25">
        <v>3</v>
      </c>
      <c r="D1438" s="25" t="s">
        <v>218</v>
      </c>
      <c r="E1438" s="25" t="s">
        <v>27</v>
      </c>
      <c r="F1438" s="26">
        <v>81666</v>
      </c>
      <c r="G1438" s="27" t="s">
        <v>20</v>
      </c>
      <c r="H1438" s="26">
        <v>81666</v>
      </c>
      <c r="I1438" s="27" t="s">
        <v>21</v>
      </c>
      <c r="J1438" s="27" t="s">
        <v>244</v>
      </c>
      <c r="K1438" s="28">
        <v>100</v>
      </c>
      <c r="L1438" s="27" t="s">
        <v>21</v>
      </c>
      <c r="M1438" s="27">
        <f>IF(tbl_subsample[[#This Row],[company_size]]="Small",1,IF(tbl_subsample[[#This Row],[company_size]]="Medium",2,3))</f>
        <v>2</v>
      </c>
      <c r="N1438" s="27" t="s">
        <v>242</v>
      </c>
      <c r="O1438" s="27" t="s">
        <v>278</v>
      </c>
      <c r="P1438" s="27" t="s">
        <v>290</v>
      </c>
    </row>
    <row r="1439" spans="1:16" ht="19.2" x14ac:dyDescent="0.45">
      <c r="A1439" s="31">
        <v>2022</v>
      </c>
      <c r="B1439" s="29" t="s">
        <v>213</v>
      </c>
      <c r="C1439" s="29">
        <v>3</v>
      </c>
      <c r="D1439" s="29" t="s">
        <v>218</v>
      </c>
      <c r="E1439" s="29" t="s">
        <v>23</v>
      </c>
      <c r="F1439" s="30">
        <v>81500</v>
      </c>
      <c r="G1439" s="31" t="s">
        <v>20</v>
      </c>
      <c r="H1439" s="30">
        <v>81500</v>
      </c>
      <c r="I1439" s="31" t="s">
        <v>21</v>
      </c>
      <c r="J1439" s="31" t="s">
        <v>243</v>
      </c>
      <c r="K1439" s="32">
        <v>0</v>
      </c>
      <c r="L1439" s="31" t="s">
        <v>21</v>
      </c>
      <c r="M1439" s="31">
        <f>IF(tbl_subsample[[#This Row],[company_size]]="Small",1,IF(tbl_subsample[[#This Row],[company_size]]="Medium",2,3))</f>
        <v>2</v>
      </c>
      <c r="N1439" s="31" t="s">
        <v>242</v>
      </c>
      <c r="O1439" s="31" t="s">
        <v>278</v>
      </c>
      <c r="P1439" s="31" t="s">
        <v>290</v>
      </c>
    </row>
    <row r="1440" spans="1:16" ht="19.2" x14ac:dyDescent="0.45">
      <c r="A1440" s="27">
        <v>2022</v>
      </c>
      <c r="B1440" s="25" t="s">
        <v>213</v>
      </c>
      <c r="C1440" s="25">
        <v>3</v>
      </c>
      <c r="D1440" s="25" t="s">
        <v>218</v>
      </c>
      <c r="E1440" s="25" t="s">
        <v>45</v>
      </c>
      <c r="F1440" s="26">
        <v>81500</v>
      </c>
      <c r="G1440" s="27" t="s">
        <v>20</v>
      </c>
      <c r="H1440" s="26">
        <v>81500</v>
      </c>
      <c r="I1440" s="27" t="s">
        <v>21</v>
      </c>
      <c r="J1440" s="27" t="s">
        <v>243</v>
      </c>
      <c r="K1440" s="28">
        <v>0</v>
      </c>
      <c r="L1440" s="27" t="s">
        <v>21</v>
      </c>
      <c r="M1440" s="27">
        <f>IF(tbl_subsample[[#This Row],[company_size]]="Small",1,IF(tbl_subsample[[#This Row],[company_size]]="Medium",2,3))</f>
        <v>2</v>
      </c>
      <c r="N1440" s="27" t="s">
        <v>242</v>
      </c>
      <c r="O1440" s="27" t="s">
        <v>278</v>
      </c>
      <c r="P1440" s="27" t="s">
        <v>290</v>
      </c>
    </row>
    <row r="1441" spans="1:16" ht="19.2" x14ac:dyDescent="0.45">
      <c r="A1441" s="31">
        <v>2022</v>
      </c>
      <c r="B1441" s="29" t="s">
        <v>213</v>
      </c>
      <c r="C1441" s="29">
        <v>3</v>
      </c>
      <c r="D1441" s="29" t="s">
        <v>218</v>
      </c>
      <c r="E1441" s="29" t="s">
        <v>168</v>
      </c>
      <c r="F1441" s="30">
        <v>81000</v>
      </c>
      <c r="G1441" s="31" t="s">
        <v>20</v>
      </c>
      <c r="H1441" s="30">
        <v>81000</v>
      </c>
      <c r="I1441" s="31" t="s">
        <v>21</v>
      </c>
      <c r="J1441" s="31" t="s">
        <v>244</v>
      </c>
      <c r="K1441" s="32">
        <v>100</v>
      </c>
      <c r="L1441" s="31" t="s">
        <v>21</v>
      </c>
      <c r="M1441" s="31">
        <f>IF(tbl_subsample[[#This Row],[company_size]]="Small",1,IF(tbl_subsample[[#This Row],[company_size]]="Medium",2,3))</f>
        <v>2</v>
      </c>
      <c r="N1441" s="31" t="s">
        <v>242</v>
      </c>
      <c r="O1441" s="31" t="s">
        <v>278</v>
      </c>
      <c r="P1441" s="31" t="s">
        <v>290</v>
      </c>
    </row>
    <row r="1442" spans="1:16" ht="19.2" x14ac:dyDescent="0.45">
      <c r="A1442" s="27">
        <v>2022</v>
      </c>
      <c r="B1442" s="25" t="s">
        <v>213</v>
      </c>
      <c r="C1442" s="25">
        <v>3</v>
      </c>
      <c r="D1442" s="25" t="s">
        <v>218</v>
      </c>
      <c r="E1442" s="25" t="s">
        <v>32</v>
      </c>
      <c r="F1442" s="26">
        <v>65004</v>
      </c>
      <c r="G1442" s="27" t="s">
        <v>58</v>
      </c>
      <c r="H1442" s="26">
        <v>80041</v>
      </c>
      <c r="I1442" s="27" t="s">
        <v>33</v>
      </c>
      <c r="J1442" s="27" t="s">
        <v>244</v>
      </c>
      <c r="K1442" s="28">
        <v>100</v>
      </c>
      <c r="L1442" s="27" t="s">
        <v>33</v>
      </c>
      <c r="M1442" s="27">
        <f>IF(tbl_subsample[[#This Row],[company_size]]="Small",1,IF(tbl_subsample[[#This Row],[company_size]]="Medium",2,3))</f>
        <v>2</v>
      </c>
      <c r="N1442" s="27" t="s">
        <v>242</v>
      </c>
      <c r="O1442" s="27" t="s">
        <v>278</v>
      </c>
      <c r="P1442" s="27" t="s">
        <v>290</v>
      </c>
    </row>
    <row r="1443" spans="1:16" ht="19.2" x14ac:dyDescent="0.45">
      <c r="A1443" s="31">
        <v>2022</v>
      </c>
      <c r="B1443" s="29" t="s">
        <v>214</v>
      </c>
      <c r="C1443" s="29">
        <v>2</v>
      </c>
      <c r="D1443" s="29" t="s">
        <v>218</v>
      </c>
      <c r="E1443" s="29" t="s">
        <v>35</v>
      </c>
      <c r="F1443" s="30">
        <v>65000</v>
      </c>
      <c r="G1443" s="31" t="s">
        <v>58</v>
      </c>
      <c r="H1443" s="30">
        <v>80036</v>
      </c>
      <c r="I1443" s="31" t="s">
        <v>33</v>
      </c>
      <c r="J1443" s="31" t="s">
        <v>243</v>
      </c>
      <c r="K1443" s="32">
        <v>0</v>
      </c>
      <c r="L1443" s="31" t="s">
        <v>33</v>
      </c>
      <c r="M1443" s="31">
        <f>IF(tbl_subsample[[#This Row],[company_size]]="Small",1,IF(tbl_subsample[[#This Row],[company_size]]="Medium",2,3))</f>
        <v>2</v>
      </c>
      <c r="N1443" s="31" t="s">
        <v>242</v>
      </c>
      <c r="O1443" s="31" t="s">
        <v>278</v>
      </c>
      <c r="P1443" s="31" t="s">
        <v>290</v>
      </c>
    </row>
    <row r="1444" spans="1:16" ht="19.2" x14ac:dyDescent="0.45">
      <c r="A1444" s="27">
        <v>2022</v>
      </c>
      <c r="B1444" s="25" t="s">
        <v>214</v>
      </c>
      <c r="C1444" s="25">
        <v>2</v>
      </c>
      <c r="D1444" s="25" t="s">
        <v>218</v>
      </c>
      <c r="E1444" s="25" t="s">
        <v>37</v>
      </c>
      <c r="F1444" s="26">
        <v>65000</v>
      </c>
      <c r="G1444" s="27" t="s">
        <v>58</v>
      </c>
      <c r="H1444" s="26">
        <v>80036</v>
      </c>
      <c r="I1444" s="27" t="s">
        <v>33</v>
      </c>
      <c r="J1444" s="27" t="s">
        <v>244</v>
      </c>
      <c r="K1444" s="28">
        <v>100</v>
      </c>
      <c r="L1444" s="27" t="s">
        <v>33</v>
      </c>
      <c r="M1444" s="27">
        <f>IF(tbl_subsample[[#This Row],[company_size]]="Small",1,IF(tbl_subsample[[#This Row],[company_size]]="Medium",2,3))</f>
        <v>2</v>
      </c>
      <c r="N1444" s="27" t="s">
        <v>242</v>
      </c>
      <c r="O1444" s="27" t="s">
        <v>278</v>
      </c>
      <c r="P1444" s="27" t="s">
        <v>290</v>
      </c>
    </row>
    <row r="1445" spans="1:16" ht="19.2" x14ac:dyDescent="0.45">
      <c r="A1445" s="31">
        <v>2022</v>
      </c>
      <c r="B1445" s="29" t="s">
        <v>214</v>
      </c>
      <c r="C1445" s="29">
        <v>2</v>
      </c>
      <c r="D1445" s="29" t="s">
        <v>218</v>
      </c>
      <c r="E1445" s="29" t="s">
        <v>37</v>
      </c>
      <c r="F1445" s="30">
        <v>65000</v>
      </c>
      <c r="G1445" s="31" t="s">
        <v>58</v>
      </c>
      <c r="H1445" s="30">
        <v>80036</v>
      </c>
      <c r="I1445" s="31" t="s">
        <v>33</v>
      </c>
      <c r="J1445" s="31" t="s">
        <v>244</v>
      </c>
      <c r="K1445" s="32">
        <v>100</v>
      </c>
      <c r="L1445" s="31" t="s">
        <v>33</v>
      </c>
      <c r="M1445" s="31">
        <f>IF(tbl_subsample[[#This Row],[company_size]]="Small",1,IF(tbl_subsample[[#This Row],[company_size]]="Medium",2,3))</f>
        <v>2</v>
      </c>
      <c r="N1445" s="31" t="s">
        <v>242</v>
      </c>
      <c r="O1445" s="31" t="s">
        <v>278</v>
      </c>
      <c r="P1445" s="31" t="s">
        <v>290</v>
      </c>
    </row>
    <row r="1446" spans="1:16" ht="19.2" x14ac:dyDescent="0.45">
      <c r="A1446" s="27">
        <v>2022</v>
      </c>
      <c r="B1446" s="25" t="s">
        <v>214</v>
      </c>
      <c r="C1446" s="25">
        <v>2</v>
      </c>
      <c r="D1446" s="25" t="s">
        <v>218</v>
      </c>
      <c r="E1446" s="25" t="s">
        <v>23</v>
      </c>
      <c r="F1446" s="26">
        <v>65000</v>
      </c>
      <c r="G1446" s="27" t="s">
        <v>58</v>
      </c>
      <c r="H1446" s="26">
        <v>80036</v>
      </c>
      <c r="I1446" s="27" t="s">
        <v>33</v>
      </c>
      <c r="J1446" s="27" t="s">
        <v>245</v>
      </c>
      <c r="K1446" s="28">
        <v>50</v>
      </c>
      <c r="L1446" s="27" t="s">
        <v>33</v>
      </c>
      <c r="M1446" s="27">
        <f>IF(tbl_subsample[[#This Row],[company_size]]="Small",1,IF(tbl_subsample[[#This Row],[company_size]]="Medium",2,3))</f>
        <v>2</v>
      </c>
      <c r="N1446" s="27" t="s">
        <v>242</v>
      </c>
      <c r="O1446" s="27" t="s">
        <v>278</v>
      </c>
      <c r="P1446" s="27" t="s">
        <v>290</v>
      </c>
    </row>
    <row r="1447" spans="1:16" ht="19.2" x14ac:dyDescent="0.45">
      <c r="A1447" s="31">
        <v>2022</v>
      </c>
      <c r="B1447" s="29" t="s">
        <v>214</v>
      </c>
      <c r="C1447" s="29">
        <v>2</v>
      </c>
      <c r="D1447" s="29" t="s">
        <v>218</v>
      </c>
      <c r="E1447" s="29" t="s">
        <v>37</v>
      </c>
      <c r="F1447" s="30">
        <v>80000</v>
      </c>
      <c r="G1447" s="31" t="s">
        <v>20</v>
      </c>
      <c r="H1447" s="30">
        <v>80000</v>
      </c>
      <c r="I1447" s="31" t="s">
        <v>21</v>
      </c>
      <c r="J1447" s="31" t="s">
        <v>244</v>
      </c>
      <c r="K1447" s="32">
        <v>100</v>
      </c>
      <c r="L1447" s="31" t="s">
        <v>21</v>
      </c>
      <c r="M1447" s="31">
        <f>IF(tbl_subsample[[#This Row],[company_size]]="Small",1,IF(tbl_subsample[[#This Row],[company_size]]="Medium",2,3))</f>
        <v>2</v>
      </c>
      <c r="N1447" s="31" t="s">
        <v>242</v>
      </c>
      <c r="O1447" s="31" t="s">
        <v>278</v>
      </c>
      <c r="P1447" s="31" t="s">
        <v>290</v>
      </c>
    </row>
    <row r="1448" spans="1:16" ht="19.2" x14ac:dyDescent="0.45">
      <c r="A1448" s="27">
        <v>2022</v>
      </c>
      <c r="B1448" s="25" t="s">
        <v>214</v>
      </c>
      <c r="C1448" s="25">
        <v>2</v>
      </c>
      <c r="D1448" s="25" t="s">
        <v>218</v>
      </c>
      <c r="E1448" s="25" t="s">
        <v>27</v>
      </c>
      <c r="F1448" s="26">
        <v>80000</v>
      </c>
      <c r="G1448" s="27" t="s">
        <v>20</v>
      </c>
      <c r="H1448" s="26">
        <v>80000</v>
      </c>
      <c r="I1448" s="27" t="s">
        <v>21</v>
      </c>
      <c r="J1448" s="27" t="s">
        <v>244</v>
      </c>
      <c r="K1448" s="28">
        <v>100</v>
      </c>
      <c r="L1448" s="27" t="s">
        <v>21</v>
      </c>
      <c r="M1448" s="27">
        <f>IF(tbl_subsample[[#This Row],[company_size]]="Small",1,IF(tbl_subsample[[#This Row],[company_size]]="Medium",2,3))</f>
        <v>3</v>
      </c>
      <c r="N1448" s="27" t="s">
        <v>240</v>
      </c>
      <c r="O1448" s="27" t="s">
        <v>278</v>
      </c>
      <c r="P1448" s="27" t="s">
        <v>290</v>
      </c>
    </row>
    <row r="1449" spans="1:16" ht="19.2" x14ac:dyDescent="0.45">
      <c r="A1449" s="31">
        <v>2022</v>
      </c>
      <c r="B1449" s="29" t="s">
        <v>214</v>
      </c>
      <c r="C1449" s="29">
        <v>2</v>
      </c>
      <c r="D1449" s="29" t="s">
        <v>218</v>
      </c>
      <c r="E1449" s="29" t="s">
        <v>37</v>
      </c>
      <c r="F1449" s="30">
        <v>80000</v>
      </c>
      <c r="G1449" s="31" t="s">
        <v>20</v>
      </c>
      <c r="H1449" s="30">
        <v>80000</v>
      </c>
      <c r="I1449" s="31" t="s">
        <v>21</v>
      </c>
      <c r="J1449" s="31" t="s">
        <v>243</v>
      </c>
      <c r="K1449" s="32">
        <v>0</v>
      </c>
      <c r="L1449" s="31" t="s">
        <v>21</v>
      </c>
      <c r="M1449" s="31">
        <f>IF(tbl_subsample[[#This Row],[company_size]]="Small",1,IF(tbl_subsample[[#This Row],[company_size]]="Medium",2,3))</f>
        <v>2</v>
      </c>
      <c r="N1449" s="31" t="s">
        <v>242</v>
      </c>
      <c r="O1449" s="31" t="s">
        <v>278</v>
      </c>
      <c r="P1449" s="31" t="s">
        <v>290</v>
      </c>
    </row>
    <row r="1450" spans="1:16" ht="19.2" x14ac:dyDescent="0.45">
      <c r="A1450" s="27">
        <v>2022</v>
      </c>
      <c r="B1450" s="25" t="s">
        <v>215</v>
      </c>
      <c r="C1450" s="25">
        <v>1</v>
      </c>
      <c r="D1450" s="25" t="s">
        <v>218</v>
      </c>
      <c r="E1450" s="25" t="s">
        <v>23</v>
      </c>
      <c r="F1450" s="26">
        <v>80000</v>
      </c>
      <c r="G1450" s="27" t="s">
        <v>20</v>
      </c>
      <c r="H1450" s="26">
        <v>80000</v>
      </c>
      <c r="I1450" s="27" t="s">
        <v>21</v>
      </c>
      <c r="J1450" s="27" t="s">
        <v>243</v>
      </c>
      <c r="K1450" s="28">
        <v>0</v>
      </c>
      <c r="L1450" s="27" t="s">
        <v>21</v>
      </c>
      <c r="M1450" s="27">
        <f>IF(tbl_subsample[[#This Row],[company_size]]="Small",1,IF(tbl_subsample[[#This Row],[company_size]]="Medium",2,3))</f>
        <v>2</v>
      </c>
      <c r="N1450" s="27" t="s">
        <v>242</v>
      </c>
      <c r="O1450" s="27" t="s">
        <v>278</v>
      </c>
      <c r="P1450" s="27" t="s">
        <v>290</v>
      </c>
    </row>
    <row r="1451" spans="1:16" ht="19.2" x14ac:dyDescent="0.45">
      <c r="A1451" s="31">
        <v>2022</v>
      </c>
      <c r="B1451" s="29" t="s">
        <v>213</v>
      </c>
      <c r="C1451" s="29">
        <v>3</v>
      </c>
      <c r="D1451" s="29" t="s">
        <v>218</v>
      </c>
      <c r="E1451" s="29" t="s">
        <v>27</v>
      </c>
      <c r="F1451" s="30">
        <v>80000</v>
      </c>
      <c r="G1451" s="31" t="s">
        <v>20</v>
      </c>
      <c r="H1451" s="30">
        <v>80000</v>
      </c>
      <c r="I1451" s="31" t="s">
        <v>21</v>
      </c>
      <c r="J1451" s="31" t="s">
        <v>243</v>
      </c>
      <c r="K1451" s="32">
        <v>0</v>
      </c>
      <c r="L1451" s="31" t="s">
        <v>21</v>
      </c>
      <c r="M1451" s="31">
        <f>IF(tbl_subsample[[#This Row],[company_size]]="Small",1,IF(tbl_subsample[[#This Row],[company_size]]="Medium",2,3))</f>
        <v>2</v>
      </c>
      <c r="N1451" s="31" t="s">
        <v>242</v>
      </c>
      <c r="O1451" s="31" t="s">
        <v>278</v>
      </c>
      <c r="P1451" s="31" t="s">
        <v>290</v>
      </c>
    </row>
    <row r="1452" spans="1:16" ht="19.2" x14ac:dyDescent="0.45">
      <c r="A1452" s="27">
        <v>2022</v>
      </c>
      <c r="B1452" s="25" t="s">
        <v>214</v>
      </c>
      <c r="C1452" s="25">
        <v>2</v>
      </c>
      <c r="D1452" s="25" t="s">
        <v>218</v>
      </c>
      <c r="E1452" s="25" t="s">
        <v>27</v>
      </c>
      <c r="F1452" s="26">
        <v>80000</v>
      </c>
      <c r="G1452" s="27" t="s">
        <v>20</v>
      </c>
      <c r="H1452" s="26">
        <v>80000</v>
      </c>
      <c r="I1452" s="27" t="s">
        <v>21</v>
      </c>
      <c r="J1452" s="27" t="s">
        <v>243</v>
      </c>
      <c r="K1452" s="28">
        <v>0</v>
      </c>
      <c r="L1452" s="27" t="s">
        <v>21</v>
      </c>
      <c r="M1452" s="27">
        <f>IF(tbl_subsample[[#This Row],[company_size]]="Small",1,IF(tbl_subsample[[#This Row],[company_size]]="Medium",2,3))</f>
        <v>2</v>
      </c>
      <c r="N1452" s="27" t="s">
        <v>242</v>
      </c>
      <c r="O1452" s="27" t="s">
        <v>278</v>
      </c>
      <c r="P1452" s="27" t="s">
        <v>290</v>
      </c>
    </row>
    <row r="1453" spans="1:16" ht="19.2" x14ac:dyDescent="0.45">
      <c r="A1453" s="31">
        <v>2022</v>
      </c>
      <c r="B1453" s="29" t="s">
        <v>215</v>
      </c>
      <c r="C1453" s="29">
        <v>1</v>
      </c>
      <c r="D1453" s="29" t="s">
        <v>218</v>
      </c>
      <c r="E1453" s="29" t="s">
        <v>23</v>
      </c>
      <c r="F1453" s="30">
        <v>80000</v>
      </c>
      <c r="G1453" s="31" t="s">
        <v>20</v>
      </c>
      <c r="H1453" s="30">
        <v>80000</v>
      </c>
      <c r="I1453" s="31" t="s">
        <v>21</v>
      </c>
      <c r="J1453" s="31" t="s">
        <v>244</v>
      </c>
      <c r="K1453" s="32">
        <v>100</v>
      </c>
      <c r="L1453" s="31" t="s">
        <v>21</v>
      </c>
      <c r="M1453" s="31">
        <f>IF(tbl_subsample[[#This Row],[company_size]]="Small",1,IF(tbl_subsample[[#This Row],[company_size]]="Medium",2,3))</f>
        <v>3</v>
      </c>
      <c r="N1453" s="31" t="s">
        <v>240</v>
      </c>
      <c r="O1453" s="31" t="s">
        <v>278</v>
      </c>
      <c r="P1453" s="31" t="s">
        <v>290</v>
      </c>
    </row>
    <row r="1454" spans="1:16" ht="19.2" x14ac:dyDescent="0.45">
      <c r="A1454" s="27">
        <v>2022</v>
      </c>
      <c r="B1454" s="25" t="s">
        <v>213</v>
      </c>
      <c r="C1454" s="25">
        <v>3</v>
      </c>
      <c r="D1454" s="25" t="s">
        <v>218</v>
      </c>
      <c r="E1454" s="25" t="s">
        <v>37</v>
      </c>
      <c r="F1454" s="26">
        <v>80000</v>
      </c>
      <c r="G1454" s="27" t="s">
        <v>20</v>
      </c>
      <c r="H1454" s="26">
        <v>80000</v>
      </c>
      <c r="I1454" s="27" t="s">
        <v>21</v>
      </c>
      <c r="J1454" s="27" t="s">
        <v>244</v>
      </c>
      <c r="K1454" s="28">
        <v>100</v>
      </c>
      <c r="L1454" s="27" t="s">
        <v>21</v>
      </c>
      <c r="M1454" s="27">
        <f>IF(tbl_subsample[[#This Row],[company_size]]="Small",1,IF(tbl_subsample[[#This Row],[company_size]]="Medium",2,3))</f>
        <v>2</v>
      </c>
      <c r="N1454" s="27" t="s">
        <v>242</v>
      </c>
      <c r="O1454" s="27" t="s">
        <v>278</v>
      </c>
      <c r="P1454" s="27" t="s">
        <v>290</v>
      </c>
    </row>
    <row r="1455" spans="1:16" ht="19.2" x14ac:dyDescent="0.45">
      <c r="A1455" s="31">
        <v>2022</v>
      </c>
      <c r="B1455" s="29" t="s">
        <v>215</v>
      </c>
      <c r="C1455" s="29">
        <v>1</v>
      </c>
      <c r="D1455" s="29" t="s">
        <v>218</v>
      </c>
      <c r="E1455" s="29" t="s">
        <v>37</v>
      </c>
      <c r="F1455" s="30">
        <v>80000</v>
      </c>
      <c r="G1455" s="31" t="s">
        <v>20</v>
      </c>
      <c r="H1455" s="30">
        <v>80000</v>
      </c>
      <c r="I1455" s="31" t="s">
        <v>21</v>
      </c>
      <c r="J1455" s="31" t="s">
        <v>244</v>
      </c>
      <c r="K1455" s="32">
        <v>100</v>
      </c>
      <c r="L1455" s="31" t="s">
        <v>21</v>
      </c>
      <c r="M1455" s="31">
        <f>IF(tbl_subsample[[#This Row],[company_size]]="Small",1,IF(tbl_subsample[[#This Row],[company_size]]="Medium",2,3))</f>
        <v>3</v>
      </c>
      <c r="N1455" s="31" t="s">
        <v>240</v>
      </c>
      <c r="O1455" s="31" t="s">
        <v>278</v>
      </c>
      <c r="P1455" s="31" t="s">
        <v>290</v>
      </c>
    </row>
    <row r="1456" spans="1:16" ht="19.2" x14ac:dyDescent="0.45">
      <c r="A1456" s="27">
        <v>2022</v>
      </c>
      <c r="B1456" s="25" t="s">
        <v>213</v>
      </c>
      <c r="C1456" s="25">
        <v>3</v>
      </c>
      <c r="D1456" s="25" t="s">
        <v>218</v>
      </c>
      <c r="E1456" s="25" t="s">
        <v>37</v>
      </c>
      <c r="F1456" s="26">
        <v>80000</v>
      </c>
      <c r="G1456" s="27" t="s">
        <v>20</v>
      </c>
      <c r="H1456" s="26">
        <v>80000</v>
      </c>
      <c r="I1456" s="27" t="s">
        <v>21</v>
      </c>
      <c r="J1456" s="27" t="s">
        <v>243</v>
      </c>
      <c r="K1456" s="28">
        <v>0</v>
      </c>
      <c r="L1456" s="27" t="s">
        <v>21</v>
      </c>
      <c r="M1456" s="27">
        <f>IF(tbl_subsample[[#This Row],[company_size]]="Small",1,IF(tbl_subsample[[#This Row],[company_size]]="Medium",2,3))</f>
        <v>3</v>
      </c>
      <c r="N1456" s="27" t="s">
        <v>240</v>
      </c>
      <c r="O1456" s="27" t="s">
        <v>278</v>
      </c>
      <c r="P1456" s="27" t="s">
        <v>290</v>
      </c>
    </row>
    <row r="1457" spans="1:16" ht="19.2" x14ac:dyDescent="0.45">
      <c r="A1457" s="31">
        <v>2022</v>
      </c>
      <c r="B1457" s="29" t="s">
        <v>213</v>
      </c>
      <c r="C1457" s="29">
        <v>3</v>
      </c>
      <c r="D1457" s="29" t="s">
        <v>218</v>
      </c>
      <c r="E1457" s="29" t="s">
        <v>23</v>
      </c>
      <c r="F1457" s="30">
        <v>80000</v>
      </c>
      <c r="G1457" s="31" t="s">
        <v>20</v>
      </c>
      <c r="H1457" s="30">
        <v>80000</v>
      </c>
      <c r="I1457" s="31" t="s">
        <v>21</v>
      </c>
      <c r="J1457" s="31" t="s">
        <v>243</v>
      </c>
      <c r="K1457" s="32">
        <v>0</v>
      </c>
      <c r="L1457" s="31" t="s">
        <v>21</v>
      </c>
      <c r="M1457" s="31">
        <f>IF(tbl_subsample[[#This Row],[company_size]]="Small",1,IF(tbl_subsample[[#This Row],[company_size]]="Medium",2,3))</f>
        <v>2</v>
      </c>
      <c r="N1457" s="31" t="s">
        <v>242</v>
      </c>
      <c r="O1457" s="31" t="s">
        <v>278</v>
      </c>
      <c r="P1457" s="31" t="s">
        <v>290</v>
      </c>
    </row>
    <row r="1458" spans="1:16" ht="19.2" x14ac:dyDescent="0.45">
      <c r="A1458" s="27">
        <v>2022</v>
      </c>
      <c r="B1458" s="25" t="s">
        <v>213</v>
      </c>
      <c r="C1458" s="25">
        <v>3</v>
      </c>
      <c r="D1458" s="25" t="s">
        <v>218</v>
      </c>
      <c r="E1458" s="25" t="s">
        <v>27</v>
      </c>
      <c r="F1458" s="26">
        <v>80000</v>
      </c>
      <c r="G1458" s="27" t="s">
        <v>20</v>
      </c>
      <c r="H1458" s="26">
        <v>80000</v>
      </c>
      <c r="I1458" s="27" t="s">
        <v>21</v>
      </c>
      <c r="J1458" s="27" t="s">
        <v>244</v>
      </c>
      <c r="K1458" s="28">
        <v>100</v>
      </c>
      <c r="L1458" s="27" t="s">
        <v>21</v>
      </c>
      <c r="M1458" s="27">
        <f>IF(tbl_subsample[[#This Row],[company_size]]="Small",1,IF(tbl_subsample[[#This Row],[company_size]]="Medium",2,3))</f>
        <v>2</v>
      </c>
      <c r="N1458" s="27" t="s">
        <v>242</v>
      </c>
      <c r="O1458" s="27" t="s">
        <v>278</v>
      </c>
      <c r="P1458" s="27" t="s">
        <v>290</v>
      </c>
    </row>
    <row r="1459" spans="1:16" ht="19.2" x14ac:dyDescent="0.45">
      <c r="A1459" s="31">
        <v>2022</v>
      </c>
      <c r="B1459" s="29" t="s">
        <v>213</v>
      </c>
      <c r="C1459" s="29">
        <v>3</v>
      </c>
      <c r="D1459" s="29" t="s">
        <v>218</v>
      </c>
      <c r="E1459" s="29" t="s">
        <v>37</v>
      </c>
      <c r="F1459" s="30">
        <v>80000</v>
      </c>
      <c r="G1459" s="31" t="s">
        <v>20</v>
      </c>
      <c r="H1459" s="30">
        <v>80000</v>
      </c>
      <c r="I1459" s="31" t="s">
        <v>21</v>
      </c>
      <c r="J1459" s="31" t="s">
        <v>244</v>
      </c>
      <c r="K1459" s="32">
        <v>100</v>
      </c>
      <c r="L1459" s="31" t="s">
        <v>21</v>
      </c>
      <c r="M1459" s="31">
        <f>IF(tbl_subsample[[#This Row],[company_size]]="Small",1,IF(tbl_subsample[[#This Row],[company_size]]="Medium",2,3))</f>
        <v>2</v>
      </c>
      <c r="N1459" s="31" t="s">
        <v>242</v>
      </c>
      <c r="O1459" s="31" t="s">
        <v>278</v>
      </c>
      <c r="P1459" s="31" t="s">
        <v>290</v>
      </c>
    </row>
    <row r="1460" spans="1:16" ht="19.2" x14ac:dyDescent="0.45">
      <c r="A1460" s="27">
        <v>2022</v>
      </c>
      <c r="B1460" s="25" t="s">
        <v>214</v>
      </c>
      <c r="C1460" s="25">
        <v>2</v>
      </c>
      <c r="D1460" s="25" t="s">
        <v>218</v>
      </c>
      <c r="E1460" s="25" t="s">
        <v>27</v>
      </c>
      <c r="F1460" s="26">
        <v>79000</v>
      </c>
      <c r="G1460" s="27" t="s">
        <v>20</v>
      </c>
      <c r="H1460" s="26">
        <v>79000</v>
      </c>
      <c r="I1460" s="27" t="s">
        <v>21</v>
      </c>
      <c r="J1460" s="27" t="s">
        <v>243</v>
      </c>
      <c r="K1460" s="28">
        <v>0</v>
      </c>
      <c r="L1460" s="27" t="s">
        <v>21</v>
      </c>
      <c r="M1460" s="27">
        <f>IF(tbl_subsample[[#This Row],[company_size]]="Small",1,IF(tbl_subsample[[#This Row],[company_size]]="Medium",2,3))</f>
        <v>2</v>
      </c>
      <c r="N1460" s="27" t="s">
        <v>242</v>
      </c>
      <c r="O1460" s="27" t="s">
        <v>278</v>
      </c>
      <c r="P1460" s="27" t="s">
        <v>290</v>
      </c>
    </row>
    <row r="1461" spans="1:16" ht="19.2" x14ac:dyDescent="0.45">
      <c r="A1461" s="31">
        <v>2022</v>
      </c>
      <c r="B1461" s="29" t="s">
        <v>213</v>
      </c>
      <c r="C1461" s="29">
        <v>3</v>
      </c>
      <c r="D1461" s="29" t="s">
        <v>218</v>
      </c>
      <c r="E1461" s="29" t="s">
        <v>37</v>
      </c>
      <c r="F1461" s="30">
        <v>78000</v>
      </c>
      <c r="G1461" s="31" t="s">
        <v>20</v>
      </c>
      <c r="H1461" s="30">
        <v>78000</v>
      </c>
      <c r="I1461" s="31" t="s">
        <v>21</v>
      </c>
      <c r="J1461" s="31" t="s">
        <v>243</v>
      </c>
      <c r="K1461" s="32">
        <v>0</v>
      </c>
      <c r="L1461" s="31" t="s">
        <v>21</v>
      </c>
      <c r="M1461" s="31">
        <f>IF(tbl_subsample[[#This Row],[company_size]]="Small",1,IF(tbl_subsample[[#This Row],[company_size]]="Medium",2,3))</f>
        <v>2</v>
      </c>
      <c r="N1461" s="31" t="s">
        <v>242</v>
      </c>
      <c r="O1461" s="31" t="s">
        <v>278</v>
      </c>
      <c r="P1461" s="31" t="s">
        <v>290</v>
      </c>
    </row>
    <row r="1462" spans="1:16" ht="19.2" x14ac:dyDescent="0.45">
      <c r="A1462" s="27">
        <v>2022</v>
      </c>
      <c r="B1462" s="25" t="s">
        <v>213</v>
      </c>
      <c r="C1462" s="25">
        <v>3</v>
      </c>
      <c r="D1462" s="25" t="s">
        <v>218</v>
      </c>
      <c r="E1462" s="25" t="s">
        <v>37</v>
      </c>
      <c r="F1462" s="26">
        <v>78000</v>
      </c>
      <c r="G1462" s="27" t="s">
        <v>20</v>
      </c>
      <c r="H1462" s="26">
        <v>78000</v>
      </c>
      <c r="I1462" s="27" t="s">
        <v>21</v>
      </c>
      <c r="J1462" s="27" t="s">
        <v>243</v>
      </c>
      <c r="K1462" s="28">
        <v>0</v>
      </c>
      <c r="L1462" s="27" t="s">
        <v>21</v>
      </c>
      <c r="M1462" s="27">
        <f>IF(tbl_subsample[[#This Row],[company_size]]="Small",1,IF(tbl_subsample[[#This Row],[company_size]]="Medium",2,3))</f>
        <v>2</v>
      </c>
      <c r="N1462" s="27" t="s">
        <v>242</v>
      </c>
      <c r="O1462" s="27" t="s">
        <v>278</v>
      </c>
      <c r="P1462" s="27" t="s">
        <v>290</v>
      </c>
    </row>
    <row r="1463" spans="1:16" ht="19.2" x14ac:dyDescent="0.45">
      <c r="A1463" s="31">
        <v>2022</v>
      </c>
      <c r="B1463" s="29" t="s">
        <v>214</v>
      </c>
      <c r="C1463" s="29">
        <v>2</v>
      </c>
      <c r="D1463" s="29" t="s">
        <v>218</v>
      </c>
      <c r="E1463" s="29" t="s">
        <v>23</v>
      </c>
      <c r="F1463" s="30">
        <v>78000</v>
      </c>
      <c r="G1463" s="31" t="s">
        <v>20</v>
      </c>
      <c r="H1463" s="30">
        <v>78000</v>
      </c>
      <c r="I1463" s="31" t="s">
        <v>21</v>
      </c>
      <c r="J1463" s="31" t="s">
        <v>244</v>
      </c>
      <c r="K1463" s="32">
        <v>100</v>
      </c>
      <c r="L1463" s="31" t="s">
        <v>21</v>
      </c>
      <c r="M1463" s="31">
        <f>IF(tbl_subsample[[#This Row],[company_size]]="Small",1,IF(tbl_subsample[[#This Row],[company_size]]="Medium",2,3))</f>
        <v>2</v>
      </c>
      <c r="N1463" s="31" t="s">
        <v>242</v>
      </c>
      <c r="O1463" s="31" t="s">
        <v>278</v>
      </c>
      <c r="P1463" s="31" t="s">
        <v>290</v>
      </c>
    </row>
    <row r="1464" spans="1:16" ht="19.2" x14ac:dyDescent="0.45">
      <c r="A1464" s="27">
        <v>2022</v>
      </c>
      <c r="B1464" s="25" t="s">
        <v>214</v>
      </c>
      <c r="C1464" s="25">
        <v>2</v>
      </c>
      <c r="D1464" s="25" t="s">
        <v>218</v>
      </c>
      <c r="E1464" s="25" t="s">
        <v>23</v>
      </c>
      <c r="F1464" s="26">
        <v>78000</v>
      </c>
      <c r="G1464" s="27" t="s">
        <v>20</v>
      </c>
      <c r="H1464" s="26">
        <v>78000</v>
      </c>
      <c r="I1464" s="27" t="s">
        <v>21</v>
      </c>
      <c r="J1464" s="27" t="s">
        <v>244</v>
      </c>
      <c r="K1464" s="28">
        <v>100</v>
      </c>
      <c r="L1464" s="27" t="s">
        <v>21</v>
      </c>
      <c r="M1464" s="27">
        <f>IF(tbl_subsample[[#This Row],[company_size]]="Small",1,IF(tbl_subsample[[#This Row],[company_size]]="Medium",2,3))</f>
        <v>2</v>
      </c>
      <c r="N1464" s="27" t="s">
        <v>242</v>
      </c>
      <c r="O1464" s="27" t="s">
        <v>278</v>
      </c>
      <c r="P1464" s="27" t="s">
        <v>290</v>
      </c>
    </row>
    <row r="1465" spans="1:16" ht="19.2" x14ac:dyDescent="0.45">
      <c r="A1465" s="31">
        <v>2022</v>
      </c>
      <c r="B1465" s="29" t="s">
        <v>215</v>
      </c>
      <c r="C1465" s="29">
        <v>1</v>
      </c>
      <c r="D1465" s="29" t="s">
        <v>218</v>
      </c>
      <c r="E1465" s="29" t="s">
        <v>70</v>
      </c>
      <c r="F1465" s="30">
        <v>77300</v>
      </c>
      <c r="G1465" s="31" t="s">
        <v>20</v>
      </c>
      <c r="H1465" s="30">
        <v>77300</v>
      </c>
      <c r="I1465" s="31" t="s">
        <v>21</v>
      </c>
      <c r="J1465" s="31" t="s">
        <v>244</v>
      </c>
      <c r="K1465" s="32">
        <v>100</v>
      </c>
      <c r="L1465" s="31" t="s">
        <v>21</v>
      </c>
      <c r="M1465" s="31">
        <f>IF(tbl_subsample[[#This Row],[company_size]]="Small",1,IF(tbl_subsample[[#This Row],[company_size]]="Medium",2,3))</f>
        <v>2</v>
      </c>
      <c r="N1465" s="31" t="s">
        <v>242</v>
      </c>
      <c r="O1465" s="31" t="s">
        <v>278</v>
      </c>
      <c r="P1465" s="31" t="s">
        <v>290</v>
      </c>
    </row>
    <row r="1466" spans="1:16" ht="19.2" x14ac:dyDescent="0.45">
      <c r="A1466" s="27">
        <v>2022</v>
      </c>
      <c r="B1466" s="25" t="s">
        <v>214</v>
      </c>
      <c r="C1466" s="25">
        <v>2</v>
      </c>
      <c r="D1466" s="25" t="s">
        <v>218</v>
      </c>
      <c r="E1466" s="25" t="s">
        <v>146</v>
      </c>
      <c r="F1466" s="26">
        <v>100000</v>
      </c>
      <c r="G1466" s="27" t="s">
        <v>71</v>
      </c>
      <c r="H1466" s="26">
        <v>76814</v>
      </c>
      <c r="I1466" s="27" t="s">
        <v>24</v>
      </c>
      <c r="J1466" s="27" t="s">
        <v>244</v>
      </c>
      <c r="K1466" s="28">
        <v>100</v>
      </c>
      <c r="L1466" s="27" t="s">
        <v>24</v>
      </c>
      <c r="M1466" s="27">
        <f>IF(tbl_subsample[[#This Row],[company_size]]="Small",1,IF(tbl_subsample[[#This Row],[company_size]]="Medium",2,3))</f>
        <v>2</v>
      </c>
      <c r="N1466" s="27" t="s">
        <v>242</v>
      </c>
      <c r="O1466" s="27" t="s">
        <v>278</v>
      </c>
      <c r="P1466" s="27" t="s">
        <v>290</v>
      </c>
    </row>
    <row r="1467" spans="1:16" ht="19.2" x14ac:dyDescent="0.45">
      <c r="A1467" s="31">
        <v>2022</v>
      </c>
      <c r="B1467" s="29" t="s">
        <v>213</v>
      </c>
      <c r="C1467" s="29">
        <v>3</v>
      </c>
      <c r="D1467" s="29" t="s">
        <v>218</v>
      </c>
      <c r="E1467" s="29" t="s">
        <v>146</v>
      </c>
      <c r="F1467" s="30">
        <v>100000</v>
      </c>
      <c r="G1467" s="31" t="s">
        <v>71</v>
      </c>
      <c r="H1467" s="30">
        <v>76814</v>
      </c>
      <c r="I1467" s="31" t="s">
        <v>24</v>
      </c>
      <c r="J1467" s="31" t="s">
        <v>244</v>
      </c>
      <c r="K1467" s="32">
        <v>100</v>
      </c>
      <c r="L1467" s="31" t="s">
        <v>24</v>
      </c>
      <c r="M1467" s="31">
        <f>IF(tbl_subsample[[#This Row],[company_size]]="Small",1,IF(tbl_subsample[[#This Row],[company_size]]="Medium",2,3))</f>
        <v>2</v>
      </c>
      <c r="N1467" s="31" t="s">
        <v>242</v>
      </c>
      <c r="O1467" s="31" t="s">
        <v>278</v>
      </c>
      <c r="P1467" s="31" t="s">
        <v>290</v>
      </c>
    </row>
    <row r="1468" spans="1:16" ht="19.2" x14ac:dyDescent="0.45">
      <c r="A1468" s="27">
        <v>2022</v>
      </c>
      <c r="B1468" s="25" t="s">
        <v>215</v>
      </c>
      <c r="C1468" s="25">
        <v>1</v>
      </c>
      <c r="D1468" s="25" t="s">
        <v>218</v>
      </c>
      <c r="E1468" s="25" t="s">
        <v>233</v>
      </c>
      <c r="F1468" s="26">
        <v>76000</v>
      </c>
      <c r="G1468" s="27" t="s">
        <v>20</v>
      </c>
      <c r="H1468" s="26">
        <v>76000</v>
      </c>
      <c r="I1468" s="27" t="s">
        <v>21</v>
      </c>
      <c r="J1468" s="27" t="s">
        <v>245</v>
      </c>
      <c r="K1468" s="28">
        <v>50</v>
      </c>
      <c r="L1468" s="27" t="s">
        <v>21</v>
      </c>
      <c r="M1468" s="27">
        <f>IF(tbl_subsample[[#This Row],[company_size]]="Small",1,IF(tbl_subsample[[#This Row],[company_size]]="Medium",2,3))</f>
        <v>3</v>
      </c>
      <c r="N1468" s="27" t="s">
        <v>240</v>
      </c>
      <c r="O1468" s="27" t="s">
        <v>278</v>
      </c>
      <c r="P1468" s="27" t="s">
        <v>290</v>
      </c>
    </row>
    <row r="1469" spans="1:16" ht="19.2" x14ac:dyDescent="0.45">
      <c r="A1469" s="31">
        <v>2022</v>
      </c>
      <c r="B1469" s="29" t="s">
        <v>213</v>
      </c>
      <c r="C1469" s="29">
        <v>3</v>
      </c>
      <c r="D1469" s="29" t="s">
        <v>218</v>
      </c>
      <c r="E1469" s="29" t="s">
        <v>37</v>
      </c>
      <c r="F1469" s="30">
        <v>75000</v>
      </c>
      <c r="G1469" s="31" t="s">
        <v>20</v>
      </c>
      <c r="H1469" s="30">
        <v>75000</v>
      </c>
      <c r="I1469" s="31" t="s">
        <v>21</v>
      </c>
      <c r="J1469" s="31" t="s">
        <v>243</v>
      </c>
      <c r="K1469" s="32">
        <v>0</v>
      </c>
      <c r="L1469" s="31" t="s">
        <v>21</v>
      </c>
      <c r="M1469" s="31">
        <f>IF(tbl_subsample[[#This Row],[company_size]]="Small",1,IF(tbl_subsample[[#This Row],[company_size]]="Medium",2,3))</f>
        <v>2</v>
      </c>
      <c r="N1469" s="31" t="s">
        <v>242</v>
      </c>
      <c r="O1469" s="31" t="s">
        <v>278</v>
      </c>
      <c r="P1469" s="31" t="s">
        <v>290</v>
      </c>
    </row>
    <row r="1470" spans="1:16" ht="19.2" x14ac:dyDescent="0.45">
      <c r="A1470" s="27">
        <v>2022</v>
      </c>
      <c r="B1470" s="25" t="s">
        <v>214</v>
      </c>
      <c r="C1470" s="25">
        <v>2</v>
      </c>
      <c r="D1470" s="25" t="s">
        <v>218</v>
      </c>
      <c r="E1470" s="25" t="s">
        <v>27</v>
      </c>
      <c r="F1470" s="26">
        <v>75000</v>
      </c>
      <c r="G1470" s="27" t="s">
        <v>20</v>
      </c>
      <c r="H1470" s="26">
        <v>75000</v>
      </c>
      <c r="I1470" s="27" t="s">
        <v>21</v>
      </c>
      <c r="J1470" s="27" t="s">
        <v>244</v>
      </c>
      <c r="K1470" s="28">
        <v>100</v>
      </c>
      <c r="L1470" s="27" t="s">
        <v>21</v>
      </c>
      <c r="M1470" s="27">
        <f>IF(tbl_subsample[[#This Row],[company_size]]="Small",1,IF(tbl_subsample[[#This Row],[company_size]]="Medium",2,3))</f>
        <v>2</v>
      </c>
      <c r="N1470" s="27" t="s">
        <v>242</v>
      </c>
      <c r="O1470" s="27" t="s">
        <v>278</v>
      </c>
      <c r="P1470" s="27" t="s">
        <v>290</v>
      </c>
    </row>
    <row r="1471" spans="1:16" ht="19.2" x14ac:dyDescent="0.45">
      <c r="A1471" s="31">
        <v>2022</v>
      </c>
      <c r="B1471" s="29" t="s">
        <v>214</v>
      </c>
      <c r="C1471" s="29">
        <v>2</v>
      </c>
      <c r="D1471" s="29" t="s">
        <v>218</v>
      </c>
      <c r="E1471" s="29" t="s">
        <v>27</v>
      </c>
      <c r="F1471" s="30">
        <v>75000</v>
      </c>
      <c r="G1471" s="31" t="s">
        <v>20</v>
      </c>
      <c r="H1471" s="30">
        <v>75000</v>
      </c>
      <c r="I1471" s="31" t="s">
        <v>21</v>
      </c>
      <c r="J1471" s="31" t="s">
        <v>244</v>
      </c>
      <c r="K1471" s="32">
        <v>100</v>
      </c>
      <c r="L1471" s="31" t="s">
        <v>21</v>
      </c>
      <c r="M1471" s="31">
        <f>IF(tbl_subsample[[#This Row],[company_size]]="Small",1,IF(tbl_subsample[[#This Row],[company_size]]="Medium",2,3))</f>
        <v>2</v>
      </c>
      <c r="N1471" s="31" t="s">
        <v>242</v>
      </c>
      <c r="O1471" s="31" t="s">
        <v>278</v>
      </c>
      <c r="P1471" s="31" t="s">
        <v>290</v>
      </c>
    </row>
    <row r="1472" spans="1:16" ht="19.2" x14ac:dyDescent="0.45">
      <c r="A1472" s="27">
        <v>2022</v>
      </c>
      <c r="B1472" s="25" t="s">
        <v>214</v>
      </c>
      <c r="C1472" s="25">
        <v>2</v>
      </c>
      <c r="D1472" s="25" t="s">
        <v>218</v>
      </c>
      <c r="E1472" s="25" t="s">
        <v>37</v>
      </c>
      <c r="F1472" s="26">
        <v>75000</v>
      </c>
      <c r="G1472" s="27" t="s">
        <v>20</v>
      </c>
      <c r="H1472" s="26">
        <v>75000</v>
      </c>
      <c r="I1472" s="27" t="s">
        <v>21</v>
      </c>
      <c r="J1472" s="27" t="s">
        <v>244</v>
      </c>
      <c r="K1472" s="28">
        <v>100</v>
      </c>
      <c r="L1472" s="27" t="s">
        <v>21</v>
      </c>
      <c r="M1472" s="27">
        <f>IF(tbl_subsample[[#This Row],[company_size]]="Small",1,IF(tbl_subsample[[#This Row],[company_size]]="Medium",2,3))</f>
        <v>2</v>
      </c>
      <c r="N1472" s="27" t="s">
        <v>242</v>
      </c>
      <c r="O1472" s="27" t="s">
        <v>278</v>
      </c>
      <c r="P1472" s="27" t="s">
        <v>290</v>
      </c>
    </row>
    <row r="1473" spans="1:16" ht="19.2" x14ac:dyDescent="0.45">
      <c r="A1473" s="31">
        <v>2022</v>
      </c>
      <c r="B1473" s="29" t="s">
        <v>214</v>
      </c>
      <c r="C1473" s="29">
        <v>2</v>
      </c>
      <c r="D1473" s="29" t="s">
        <v>218</v>
      </c>
      <c r="E1473" s="29" t="s">
        <v>93</v>
      </c>
      <c r="F1473" s="30">
        <v>75000</v>
      </c>
      <c r="G1473" s="31" t="s">
        <v>20</v>
      </c>
      <c r="H1473" s="30">
        <v>75000</v>
      </c>
      <c r="I1473" s="31" t="s">
        <v>21</v>
      </c>
      <c r="J1473" s="31" t="s">
        <v>243</v>
      </c>
      <c r="K1473" s="32">
        <v>0</v>
      </c>
      <c r="L1473" s="31" t="s">
        <v>21</v>
      </c>
      <c r="M1473" s="31">
        <f>IF(tbl_subsample[[#This Row],[company_size]]="Small",1,IF(tbl_subsample[[#This Row],[company_size]]="Medium",2,3))</f>
        <v>2</v>
      </c>
      <c r="N1473" s="31" t="s">
        <v>242</v>
      </c>
      <c r="O1473" s="31" t="s">
        <v>278</v>
      </c>
      <c r="P1473" s="31" t="s">
        <v>290</v>
      </c>
    </row>
    <row r="1474" spans="1:16" ht="19.2" x14ac:dyDescent="0.45">
      <c r="A1474" s="27">
        <v>2022</v>
      </c>
      <c r="B1474" s="25" t="s">
        <v>214</v>
      </c>
      <c r="C1474" s="25">
        <v>2</v>
      </c>
      <c r="D1474" s="25" t="s">
        <v>218</v>
      </c>
      <c r="E1474" s="25" t="s">
        <v>27</v>
      </c>
      <c r="F1474" s="26">
        <v>75000</v>
      </c>
      <c r="G1474" s="27" t="s">
        <v>20</v>
      </c>
      <c r="H1474" s="26">
        <v>75000</v>
      </c>
      <c r="I1474" s="27" t="s">
        <v>24</v>
      </c>
      <c r="J1474" s="27" t="s">
        <v>243</v>
      </c>
      <c r="K1474" s="28">
        <v>0</v>
      </c>
      <c r="L1474" s="27" t="s">
        <v>24</v>
      </c>
      <c r="M1474" s="27">
        <f>IF(tbl_subsample[[#This Row],[company_size]]="Small",1,IF(tbl_subsample[[#This Row],[company_size]]="Medium",2,3))</f>
        <v>2</v>
      </c>
      <c r="N1474" s="27" t="s">
        <v>242</v>
      </c>
      <c r="O1474" s="27" t="s">
        <v>278</v>
      </c>
      <c r="P1474" s="27" t="s">
        <v>290</v>
      </c>
    </row>
    <row r="1475" spans="1:16" ht="19.2" x14ac:dyDescent="0.45">
      <c r="A1475" s="31">
        <v>2022</v>
      </c>
      <c r="B1475" s="29" t="s">
        <v>214</v>
      </c>
      <c r="C1475" s="29">
        <v>2</v>
      </c>
      <c r="D1475" s="29" t="s">
        <v>218</v>
      </c>
      <c r="E1475" s="29" t="s">
        <v>195</v>
      </c>
      <c r="F1475" s="30">
        <v>75000</v>
      </c>
      <c r="G1475" s="31" t="s">
        <v>20</v>
      </c>
      <c r="H1475" s="30">
        <v>75000</v>
      </c>
      <c r="I1475" s="31" t="s">
        <v>24</v>
      </c>
      <c r="J1475" s="31" t="s">
        <v>244</v>
      </c>
      <c r="K1475" s="32">
        <v>100</v>
      </c>
      <c r="L1475" s="31" t="s">
        <v>24</v>
      </c>
      <c r="M1475" s="31">
        <f>IF(tbl_subsample[[#This Row],[company_size]]="Small",1,IF(tbl_subsample[[#This Row],[company_size]]="Medium",2,3))</f>
        <v>1</v>
      </c>
      <c r="N1475" s="31" t="s">
        <v>241</v>
      </c>
      <c r="O1475" s="31" t="s">
        <v>278</v>
      </c>
      <c r="P1475" s="31" t="s">
        <v>290</v>
      </c>
    </row>
    <row r="1476" spans="1:16" ht="19.2" x14ac:dyDescent="0.45">
      <c r="A1476" s="27">
        <v>2022</v>
      </c>
      <c r="B1476" s="25" t="s">
        <v>215</v>
      </c>
      <c r="C1476" s="25">
        <v>1</v>
      </c>
      <c r="D1476" s="25" t="s">
        <v>218</v>
      </c>
      <c r="E1476" s="25" t="s">
        <v>23</v>
      </c>
      <c r="F1476" s="26">
        <v>74540</v>
      </c>
      <c r="G1476" s="27" t="s">
        <v>20</v>
      </c>
      <c r="H1476" s="26">
        <v>74540</v>
      </c>
      <c r="I1476" s="27" t="s">
        <v>21</v>
      </c>
      <c r="J1476" s="27" t="s">
        <v>243</v>
      </c>
      <c r="K1476" s="28">
        <v>0</v>
      </c>
      <c r="L1476" s="27" t="s">
        <v>21</v>
      </c>
      <c r="M1476" s="27">
        <f>IF(tbl_subsample[[#This Row],[company_size]]="Small",1,IF(tbl_subsample[[#This Row],[company_size]]="Medium",2,3))</f>
        <v>2</v>
      </c>
      <c r="N1476" s="27" t="s">
        <v>242</v>
      </c>
      <c r="O1476" s="27" t="s">
        <v>278</v>
      </c>
      <c r="P1476" s="27" t="s">
        <v>290</v>
      </c>
    </row>
    <row r="1477" spans="1:16" ht="19.2" x14ac:dyDescent="0.45">
      <c r="A1477" s="31">
        <v>2022</v>
      </c>
      <c r="B1477" s="29" t="s">
        <v>214</v>
      </c>
      <c r="C1477" s="29">
        <v>2</v>
      </c>
      <c r="D1477" s="29" t="s">
        <v>218</v>
      </c>
      <c r="E1477" s="29" t="s">
        <v>37</v>
      </c>
      <c r="F1477" s="30">
        <v>60000</v>
      </c>
      <c r="G1477" s="31" t="s">
        <v>58</v>
      </c>
      <c r="H1477" s="30">
        <v>73880</v>
      </c>
      <c r="I1477" s="31" t="s">
        <v>33</v>
      </c>
      <c r="J1477" s="31" t="s">
        <v>244</v>
      </c>
      <c r="K1477" s="32">
        <v>100</v>
      </c>
      <c r="L1477" s="31" t="s">
        <v>33</v>
      </c>
      <c r="M1477" s="31">
        <f>IF(tbl_subsample[[#This Row],[company_size]]="Small",1,IF(tbl_subsample[[#This Row],[company_size]]="Medium",2,3))</f>
        <v>2</v>
      </c>
      <c r="N1477" s="31" t="s">
        <v>242</v>
      </c>
      <c r="O1477" s="31" t="s">
        <v>278</v>
      </c>
      <c r="P1477" s="31" t="s">
        <v>290</v>
      </c>
    </row>
    <row r="1478" spans="1:16" ht="19.2" x14ac:dyDescent="0.45">
      <c r="A1478" s="27">
        <v>2022</v>
      </c>
      <c r="B1478" s="25" t="s">
        <v>214</v>
      </c>
      <c r="C1478" s="25">
        <v>2</v>
      </c>
      <c r="D1478" s="25" t="s">
        <v>218</v>
      </c>
      <c r="E1478" s="25" t="s">
        <v>32</v>
      </c>
      <c r="F1478" s="26">
        <v>60000</v>
      </c>
      <c r="G1478" s="27" t="s">
        <v>58</v>
      </c>
      <c r="H1478" s="26">
        <v>73880</v>
      </c>
      <c r="I1478" s="27" t="s">
        <v>33</v>
      </c>
      <c r="J1478" s="27" t="s">
        <v>243</v>
      </c>
      <c r="K1478" s="28">
        <v>0</v>
      </c>
      <c r="L1478" s="27" t="s">
        <v>33</v>
      </c>
      <c r="M1478" s="27">
        <f>IF(tbl_subsample[[#This Row],[company_size]]="Small",1,IF(tbl_subsample[[#This Row],[company_size]]="Medium",2,3))</f>
        <v>2</v>
      </c>
      <c r="N1478" s="27" t="s">
        <v>242</v>
      </c>
      <c r="O1478" s="27" t="s">
        <v>278</v>
      </c>
      <c r="P1478" s="27" t="s">
        <v>290</v>
      </c>
    </row>
    <row r="1479" spans="1:16" ht="19.2" x14ac:dyDescent="0.45">
      <c r="A1479" s="31">
        <v>2022</v>
      </c>
      <c r="B1479" s="29" t="s">
        <v>214</v>
      </c>
      <c r="C1479" s="29">
        <v>2</v>
      </c>
      <c r="D1479" s="29" t="s">
        <v>218</v>
      </c>
      <c r="E1479" s="29" t="s">
        <v>37</v>
      </c>
      <c r="F1479" s="30">
        <v>60000</v>
      </c>
      <c r="G1479" s="31" t="s">
        <v>58</v>
      </c>
      <c r="H1479" s="30">
        <v>73880</v>
      </c>
      <c r="I1479" s="31" t="s">
        <v>33</v>
      </c>
      <c r="J1479" s="31" t="s">
        <v>243</v>
      </c>
      <c r="K1479" s="32">
        <v>0</v>
      </c>
      <c r="L1479" s="31" t="s">
        <v>33</v>
      </c>
      <c r="M1479" s="31">
        <f>IF(tbl_subsample[[#This Row],[company_size]]="Small",1,IF(tbl_subsample[[#This Row],[company_size]]="Medium",2,3))</f>
        <v>2</v>
      </c>
      <c r="N1479" s="31" t="s">
        <v>242</v>
      </c>
      <c r="O1479" s="31" t="s">
        <v>278</v>
      </c>
      <c r="P1479" s="31" t="s">
        <v>290</v>
      </c>
    </row>
    <row r="1480" spans="1:16" ht="19.2" x14ac:dyDescent="0.45">
      <c r="A1480" s="27">
        <v>2022</v>
      </c>
      <c r="B1480" s="25" t="s">
        <v>214</v>
      </c>
      <c r="C1480" s="25">
        <v>2</v>
      </c>
      <c r="D1480" s="25" t="s">
        <v>218</v>
      </c>
      <c r="E1480" s="25" t="s">
        <v>37</v>
      </c>
      <c r="F1480" s="26">
        <v>60000</v>
      </c>
      <c r="G1480" s="27" t="s">
        <v>58</v>
      </c>
      <c r="H1480" s="26">
        <v>73880</v>
      </c>
      <c r="I1480" s="27" t="s">
        <v>33</v>
      </c>
      <c r="J1480" s="27" t="s">
        <v>244</v>
      </c>
      <c r="K1480" s="28">
        <v>100</v>
      </c>
      <c r="L1480" s="27" t="s">
        <v>33</v>
      </c>
      <c r="M1480" s="27">
        <f>IF(tbl_subsample[[#This Row],[company_size]]="Small",1,IF(tbl_subsample[[#This Row],[company_size]]="Medium",2,3))</f>
        <v>2</v>
      </c>
      <c r="N1480" s="27" t="s">
        <v>242</v>
      </c>
      <c r="O1480" s="27" t="s">
        <v>278</v>
      </c>
      <c r="P1480" s="27" t="s">
        <v>290</v>
      </c>
    </row>
    <row r="1481" spans="1:16" ht="19.2" x14ac:dyDescent="0.45">
      <c r="A1481" s="31">
        <v>2022</v>
      </c>
      <c r="B1481" s="29" t="s">
        <v>214</v>
      </c>
      <c r="C1481" s="29">
        <v>2</v>
      </c>
      <c r="D1481" s="29" t="s">
        <v>218</v>
      </c>
      <c r="E1481" s="29" t="s">
        <v>37</v>
      </c>
      <c r="F1481" s="30">
        <v>60000</v>
      </c>
      <c r="G1481" s="31" t="s">
        <v>58</v>
      </c>
      <c r="H1481" s="30">
        <v>73880</v>
      </c>
      <c r="I1481" s="31" t="s">
        <v>33</v>
      </c>
      <c r="J1481" s="31" t="s">
        <v>244</v>
      </c>
      <c r="K1481" s="32">
        <v>100</v>
      </c>
      <c r="L1481" s="31" t="s">
        <v>33</v>
      </c>
      <c r="M1481" s="31">
        <f>IF(tbl_subsample[[#This Row],[company_size]]="Small",1,IF(tbl_subsample[[#This Row],[company_size]]="Medium",2,3))</f>
        <v>2</v>
      </c>
      <c r="N1481" s="31" t="s">
        <v>242</v>
      </c>
      <c r="O1481" s="31" t="s">
        <v>278</v>
      </c>
      <c r="P1481" s="31" t="s">
        <v>290</v>
      </c>
    </row>
    <row r="1482" spans="1:16" ht="19.2" x14ac:dyDescent="0.45">
      <c r="A1482" s="27">
        <v>2022</v>
      </c>
      <c r="B1482" s="25" t="s">
        <v>214</v>
      </c>
      <c r="C1482" s="25">
        <v>2</v>
      </c>
      <c r="D1482" s="25" t="s">
        <v>218</v>
      </c>
      <c r="E1482" s="25" t="s">
        <v>37</v>
      </c>
      <c r="F1482" s="26">
        <v>60000</v>
      </c>
      <c r="G1482" s="27" t="s">
        <v>58</v>
      </c>
      <c r="H1482" s="26">
        <v>73880</v>
      </c>
      <c r="I1482" s="27" t="s">
        <v>33</v>
      </c>
      <c r="J1482" s="27" t="s">
        <v>243</v>
      </c>
      <c r="K1482" s="28">
        <v>0</v>
      </c>
      <c r="L1482" s="27" t="s">
        <v>33</v>
      </c>
      <c r="M1482" s="27">
        <f>IF(tbl_subsample[[#This Row],[company_size]]="Small",1,IF(tbl_subsample[[#This Row],[company_size]]="Medium",2,3))</f>
        <v>2</v>
      </c>
      <c r="N1482" s="27" t="s">
        <v>242</v>
      </c>
      <c r="O1482" s="27" t="s">
        <v>278</v>
      </c>
      <c r="P1482" s="27" t="s">
        <v>290</v>
      </c>
    </row>
    <row r="1483" spans="1:16" ht="19.2" x14ac:dyDescent="0.45">
      <c r="A1483" s="31">
        <v>2022</v>
      </c>
      <c r="B1483" s="29" t="s">
        <v>213</v>
      </c>
      <c r="C1483" s="29">
        <v>3</v>
      </c>
      <c r="D1483" s="29" t="s">
        <v>218</v>
      </c>
      <c r="E1483" s="29" t="s">
        <v>37</v>
      </c>
      <c r="F1483" s="30">
        <v>60000</v>
      </c>
      <c r="G1483" s="31" t="s">
        <v>58</v>
      </c>
      <c r="H1483" s="30">
        <v>73880</v>
      </c>
      <c r="I1483" s="31" t="s">
        <v>33</v>
      </c>
      <c r="J1483" s="31" t="s">
        <v>243</v>
      </c>
      <c r="K1483" s="32">
        <v>0</v>
      </c>
      <c r="L1483" s="31" t="s">
        <v>33</v>
      </c>
      <c r="M1483" s="31">
        <f>IF(tbl_subsample[[#This Row],[company_size]]="Small",1,IF(tbl_subsample[[#This Row],[company_size]]="Medium",2,3))</f>
        <v>2</v>
      </c>
      <c r="N1483" s="31" t="s">
        <v>242</v>
      </c>
      <c r="O1483" s="31" t="s">
        <v>278</v>
      </c>
      <c r="P1483" s="31" t="s">
        <v>290</v>
      </c>
    </row>
    <row r="1484" spans="1:16" ht="19.2" x14ac:dyDescent="0.45">
      <c r="A1484" s="27">
        <v>2022</v>
      </c>
      <c r="B1484" s="25" t="s">
        <v>215</v>
      </c>
      <c r="C1484" s="25">
        <v>1</v>
      </c>
      <c r="D1484" s="25" t="s">
        <v>218</v>
      </c>
      <c r="E1484" s="25" t="s">
        <v>23</v>
      </c>
      <c r="F1484" s="26">
        <v>96000</v>
      </c>
      <c r="G1484" s="27" t="s">
        <v>71</v>
      </c>
      <c r="H1484" s="26">
        <v>73742</v>
      </c>
      <c r="I1484" s="27" t="s">
        <v>24</v>
      </c>
      <c r="J1484" s="27" t="s">
        <v>244</v>
      </c>
      <c r="K1484" s="28">
        <v>100</v>
      </c>
      <c r="L1484" s="27" t="s">
        <v>24</v>
      </c>
      <c r="M1484" s="27">
        <f>IF(tbl_subsample[[#This Row],[company_size]]="Small",1,IF(tbl_subsample[[#This Row],[company_size]]="Medium",2,3))</f>
        <v>3</v>
      </c>
      <c r="N1484" s="27" t="s">
        <v>240</v>
      </c>
      <c r="O1484" s="27" t="s">
        <v>278</v>
      </c>
      <c r="P1484" s="27" t="s">
        <v>290</v>
      </c>
    </row>
    <row r="1485" spans="1:16" ht="19.2" x14ac:dyDescent="0.45">
      <c r="A1485" s="31">
        <v>2022</v>
      </c>
      <c r="B1485" s="29" t="s">
        <v>213</v>
      </c>
      <c r="C1485" s="29">
        <v>3</v>
      </c>
      <c r="D1485" s="29" t="s">
        <v>218</v>
      </c>
      <c r="E1485" s="29" t="s">
        <v>37</v>
      </c>
      <c r="F1485" s="30">
        <v>70000</v>
      </c>
      <c r="G1485" s="31" t="s">
        <v>14</v>
      </c>
      <c r="H1485" s="30">
        <v>73546</v>
      </c>
      <c r="I1485" s="31" t="s">
        <v>15</v>
      </c>
      <c r="J1485" s="31" t="s">
        <v>243</v>
      </c>
      <c r="K1485" s="32">
        <v>0</v>
      </c>
      <c r="L1485" s="31" t="s">
        <v>15</v>
      </c>
      <c r="M1485" s="31">
        <f>IF(tbl_subsample[[#This Row],[company_size]]="Small",1,IF(tbl_subsample[[#This Row],[company_size]]="Medium",2,3))</f>
        <v>2</v>
      </c>
      <c r="N1485" s="31" t="s">
        <v>242</v>
      </c>
      <c r="O1485" s="31" t="s">
        <v>278</v>
      </c>
      <c r="P1485" s="31" t="s">
        <v>290</v>
      </c>
    </row>
    <row r="1486" spans="1:16" ht="19.2" x14ac:dyDescent="0.45">
      <c r="A1486" s="27">
        <v>2022</v>
      </c>
      <c r="B1486" s="25" t="s">
        <v>214</v>
      </c>
      <c r="C1486" s="25">
        <v>2</v>
      </c>
      <c r="D1486" s="25" t="s">
        <v>218</v>
      </c>
      <c r="E1486" s="25" t="s">
        <v>37</v>
      </c>
      <c r="F1486" s="26">
        <v>70000</v>
      </c>
      <c r="G1486" s="27" t="s">
        <v>14</v>
      </c>
      <c r="H1486" s="26">
        <v>73546</v>
      </c>
      <c r="I1486" s="27" t="s">
        <v>15</v>
      </c>
      <c r="J1486" s="27" t="s">
        <v>244</v>
      </c>
      <c r="K1486" s="28">
        <v>100</v>
      </c>
      <c r="L1486" s="27" t="s">
        <v>15</v>
      </c>
      <c r="M1486" s="27">
        <f>IF(tbl_subsample[[#This Row],[company_size]]="Small",1,IF(tbl_subsample[[#This Row],[company_size]]="Medium",2,3))</f>
        <v>2</v>
      </c>
      <c r="N1486" s="27" t="s">
        <v>242</v>
      </c>
      <c r="O1486" s="27" t="s">
        <v>278</v>
      </c>
      <c r="P1486" s="27" t="s">
        <v>290</v>
      </c>
    </row>
    <row r="1487" spans="1:16" ht="19.2" x14ac:dyDescent="0.45">
      <c r="A1487" s="31">
        <v>2022</v>
      </c>
      <c r="B1487" s="29" t="s">
        <v>214</v>
      </c>
      <c r="C1487" s="29">
        <v>2</v>
      </c>
      <c r="D1487" s="29" t="s">
        <v>218</v>
      </c>
      <c r="E1487" s="29" t="s">
        <v>37</v>
      </c>
      <c r="F1487" s="30">
        <v>70000</v>
      </c>
      <c r="G1487" s="31" t="s">
        <v>14</v>
      </c>
      <c r="H1487" s="30">
        <v>73546</v>
      </c>
      <c r="I1487" s="31" t="s">
        <v>15</v>
      </c>
      <c r="J1487" s="31" t="s">
        <v>244</v>
      </c>
      <c r="K1487" s="32">
        <v>100</v>
      </c>
      <c r="L1487" s="31" t="s">
        <v>15</v>
      </c>
      <c r="M1487" s="31">
        <f>IF(tbl_subsample[[#This Row],[company_size]]="Small",1,IF(tbl_subsample[[#This Row],[company_size]]="Medium",2,3))</f>
        <v>2</v>
      </c>
      <c r="N1487" s="31" t="s">
        <v>242</v>
      </c>
      <c r="O1487" s="31" t="s">
        <v>278</v>
      </c>
      <c r="P1487" s="31" t="s">
        <v>290</v>
      </c>
    </row>
    <row r="1488" spans="1:16" ht="19.2" x14ac:dyDescent="0.45">
      <c r="A1488" s="27">
        <v>2022</v>
      </c>
      <c r="B1488" s="25" t="s">
        <v>215</v>
      </c>
      <c r="C1488" s="25">
        <v>1</v>
      </c>
      <c r="D1488" s="25" t="s">
        <v>218</v>
      </c>
      <c r="E1488" s="25" t="s">
        <v>23</v>
      </c>
      <c r="F1488" s="26">
        <v>73000</v>
      </c>
      <c r="G1488" s="27" t="s">
        <v>20</v>
      </c>
      <c r="H1488" s="26">
        <v>73000</v>
      </c>
      <c r="I1488" s="27" t="s">
        <v>21</v>
      </c>
      <c r="J1488" s="27" t="s">
        <v>243</v>
      </c>
      <c r="K1488" s="28">
        <v>0</v>
      </c>
      <c r="L1488" s="27" t="s">
        <v>21</v>
      </c>
      <c r="M1488" s="27">
        <f>IF(tbl_subsample[[#This Row],[company_size]]="Small",1,IF(tbl_subsample[[#This Row],[company_size]]="Medium",2,3))</f>
        <v>2</v>
      </c>
      <c r="N1488" s="27" t="s">
        <v>242</v>
      </c>
      <c r="O1488" s="27" t="s">
        <v>278</v>
      </c>
      <c r="P1488" s="27" t="s">
        <v>290</v>
      </c>
    </row>
    <row r="1489" spans="1:16" ht="19.2" x14ac:dyDescent="0.45">
      <c r="A1489" s="31">
        <v>2022</v>
      </c>
      <c r="B1489" s="29" t="s">
        <v>213</v>
      </c>
      <c r="C1489" s="29">
        <v>3</v>
      </c>
      <c r="D1489" s="29" t="s">
        <v>218</v>
      </c>
      <c r="E1489" s="29" t="s">
        <v>37</v>
      </c>
      <c r="F1489" s="30">
        <v>70500</v>
      </c>
      <c r="G1489" s="31" t="s">
        <v>20</v>
      </c>
      <c r="H1489" s="30">
        <v>70500</v>
      </c>
      <c r="I1489" s="31" t="s">
        <v>21</v>
      </c>
      <c r="J1489" s="31" t="s">
        <v>243</v>
      </c>
      <c r="K1489" s="32">
        <v>0</v>
      </c>
      <c r="L1489" s="31" t="s">
        <v>21</v>
      </c>
      <c r="M1489" s="31">
        <f>IF(tbl_subsample[[#This Row],[company_size]]="Small",1,IF(tbl_subsample[[#This Row],[company_size]]="Medium",2,3))</f>
        <v>2</v>
      </c>
      <c r="N1489" s="31" t="s">
        <v>242</v>
      </c>
      <c r="O1489" s="31" t="s">
        <v>278</v>
      </c>
      <c r="P1489" s="31" t="s">
        <v>290</v>
      </c>
    </row>
    <row r="1490" spans="1:16" ht="19.2" x14ac:dyDescent="0.45">
      <c r="A1490" s="27">
        <v>2022</v>
      </c>
      <c r="B1490" s="25" t="s">
        <v>214</v>
      </c>
      <c r="C1490" s="25">
        <v>2</v>
      </c>
      <c r="D1490" s="25" t="s">
        <v>218</v>
      </c>
      <c r="E1490" s="25" t="s">
        <v>104</v>
      </c>
      <c r="F1490" s="26">
        <v>57000</v>
      </c>
      <c r="G1490" s="27" t="s">
        <v>58</v>
      </c>
      <c r="H1490" s="26">
        <v>70186</v>
      </c>
      <c r="I1490" s="27" t="s">
        <v>33</v>
      </c>
      <c r="J1490" s="27" t="s">
        <v>243</v>
      </c>
      <c r="K1490" s="28">
        <v>0</v>
      </c>
      <c r="L1490" s="27" t="s">
        <v>33</v>
      </c>
      <c r="M1490" s="27">
        <f>IF(tbl_subsample[[#This Row],[company_size]]="Small",1,IF(tbl_subsample[[#This Row],[company_size]]="Medium",2,3))</f>
        <v>2</v>
      </c>
      <c r="N1490" s="27" t="s">
        <v>242</v>
      </c>
      <c r="O1490" s="27" t="s">
        <v>278</v>
      </c>
      <c r="P1490" s="27" t="s">
        <v>290</v>
      </c>
    </row>
    <row r="1491" spans="1:16" ht="19.2" x14ac:dyDescent="0.45">
      <c r="A1491" s="31">
        <v>2022</v>
      </c>
      <c r="B1491" s="29" t="s">
        <v>213</v>
      </c>
      <c r="C1491" s="29">
        <v>3</v>
      </c>
      <c r="D1491" s="29" t="s">
        <v>218</v>
      </c>
      <c r="E1491" s="29" t="s">
        <v>27</v>
      </c>
      <c r="F1491" s="30">
        <v>57000</v>
      </c>
      <c r="G1491" s="31" t="s">
        <v>58</v>
      </c>
      <c r="H1491" s="30">
        <v>70186</v>
      </c>
      <c r="I1491" s="31" t="s">
        <v>33</v>
      </c>
      <c r="J1491" s="31" t="s">
        <v>243</v>
      </c>
      <c r="K1491" s="32">
        <v>0</v>
      </c>
      <c r="L1491" s="31" t="s">
        <v>33</v>
      </c>
      <c r="M1491" s="31">
        <f>IF(tbl_subsample[[#This Row],[company_size]]="Small",1,IF(tbl_subsample[[#This Row],[company_size]]="Medium",2,3))</f>
        <v>2</v>
      </c>
      <c r="N1491" s="31" t="s">
        <v>242</v>
      </c>
      <c r="O1491" s="31" t="s">
        <v>278</v>
      </c>
      <c r="P1491" s="31" t="s">
        <v>290</v>
      </c>
    </row>
    <row r="1492" spans="1:16" ht="19.2" x14ac:dyDescent="0.45">
      <c r="A1492" s="27">
        <v>2022</v>
      </c>
      <c r="B1492" s="25" t="s">
        <v>214</v>
      </c>
      <c r="C1492" s="25">
        <v>2</v>
      </c>
      <c r="D1492" s="25" t="s">
        <v>218</v>
      </c>
      <c r="E1492" s="25" t="s">
        <v>37</v>
      </c>
      <c r="F1492" s="26">
        <v>70000</v>
      </c>
      <c r="G1492" s="27" t="s">
        <v>20</v>
      </c>
      <c r="H1492" s="26">
        <v>70000</v>
      </c>
      <c r="I1492" s="27" t="s">
        <v>21</v>
      </c>
      <c r="J1492" s="27" t="s">
        <v>243</v>
      </c>
      <c r="K1492" s="28">
        <v>0</v>
      </c>
      <c r="L1492" s="27" t="s">
        <v>21</v>
      </c>
      <c r="M1492" s="27">
        <f>IF(tbl_subsample[[#This Row],[company_size]]="Small",1,IF(tbl_subsample[[#This Row],[company_size]]="Medium",2,3))</f>
        <v>2</v>
      </c>
      <c r="N1492" s="27" t="s">
        <v>242</v>
      </c>
      <c r="O1492" s="27" t="s">
        <v>278</v>
      </c>
      <c r="P1492" s="27" t="s">
        <v>290</v>
      </c>
    </row>
    <row r="1493" spans="1:16" ht="19.2" x14ac:dyDescent="0.45">
      <c r="A1493" s="31">
        <v>2022</v>
      </c>
      <c r="B1493" s="29" t="s">
        <v>213</v>
      </c>
      <c r="C1493" s="29">
        <v>3</v>
      </c>
      <c r="D1493" s="29" t="s">
        <v>218</v>
      </c>
      <c r="E1493" s="29" t="s">
        <v>76</v>
      </c>
      <c r="F1493" s="30">
        <v>70000</v>
      </c>
      <c r="G1493" s="31" t="s">
        <v>20</v>
      </c>
      <c r="H1493" s="30">
        <v>70000</v>
      </c>
      <c r="I1493" s="31" t="s">
        <v>21</v>
      </c>
      <c r="J1493" s="31" t="s">
        <v>243</v>
      </c>
      <c r="K1493" s="32">
        <v>0</v>
      </c>
      <c r="L1493" s="31" t="s">
        <v>21</v>
      </c>
      <c r="M1493" s="31">
        <f>IF(tbl_subsample[[#This Row],[company_size]]="Small",1,IF(tbl_subsample[[#This Row],[company_size]]="Medium",2,3))</f>
        <v>2</v>
      </c>
      <c r="N1493" s="31" t="s">
        <v>242</v>
      </c>
      <c r="O1493" s="31" t="s">
        <v>278</v>
      </c>
      <c r="P1493" s="31" t="s">
        <v>290</v>
      </c>
    </row>
    <row r="1494" spans="1:16" ht="19.2" x14ac:dyDescent="0.45">
      <c r="A1494" s="27">
        <v>2022</v>
      </c>
      <c r="B1494" s="25" t="s">
        <v>213</v>
      </c>
      <c r="C1494" s="25">
        <v>3</v>
      </c>
      <c r="D1494" s="25" t="s">
        <v>218</v>
      </c>
      <c r="E1494" s="25" t="s">
        <v>37</v>
      </c>
      <c r="F1494" s="26">
        <v>70000</v>
      </c>
      <c r="G1494" s="27" t="s">
        <v>20</v>
      </c>
      <c r="H1494" s="26">
        <v>70000</v>
      </c>
      <c r="I1494" s="27" t="s">
        <v>21</v>
      </c>
      <c r="J1494" s="27" t="s">
        <v>243</v>
      </c>
      <c r="K1494" s="28">
        <v>0</v>
      </c>
      <c r="L1494" s="27" t="s">
        <v>21</v>
      </c>
      <c r="M1494" s="27">
        <f>IF(tbl_subsample[[#This Row],[company_size]]="Small",1,IF(tbl_subsample[[#This Row],[company_size]]="Medium",2,3))</f>
        <v>2</v>
      </c>
      <c r="N1494" s="27" t="s">
        <v>242</v>
      </c>
      <c r="O1494" s="27" t="s">
        <v>278</v>
      </c>
      <c r="P1494" s="27" t="s">
        <v>290</v>
      </c>
    </row>
    <row r="1495" spans="1:16" ht="19.2" x14ac:dyDescent="0.45">
      <c r="A1495" s="31">
        <v>2022</v>
      </c>
      <c r="B1495" s="29" t="s">
        <v>213</v>
      </c>
      <c r="C1495" s="29">
        <v>3</v>
      </c>
      <c r="D1495" s="29" t="s">
        <v>218</v>
      </c>
      <c r="E1495" s="29" t="s">
        <v>76</v>
      </c>
      <c r="F1495" s="30">
        <v>70000</v>
      </c>
      <c r="G1495" s="31" t="s">
        <v>20</v>
      </c>
      <c r="H1495" s="30">
        <v>70000</v>
      </c>
      <c r="I1495" s="31" t="s">
        <v>21</v>
      </c>
      <c r="J1495" s="31" t="s">
        <v>243</v>
      </c>
      <c r="K1495" s="32">
        <v>0</v>
      </c>
      <c r="L1495" s="31" t="s">
        <v>21</v>
      </c>
      <c r="M1495" s="31">
        <f>IF(tbl_subsample[[#This Row],[company_size]]="Small",1,IF(tbl_subsample[[#This Row],[company_size]]="Medium",2,3))</f>
        <v>2</v>
      </c>
      <c r="N1495" s="31" t="s">
        <v>242</v>
      </c>
      <c r="O1495" s="31" t="s">
        <v>278</v>
      </c>
      <c r="P1495" s="31" t="s">
        <v>290</v>
      </c>
    </row>
    <row r="1496" spans="1:16" ht="19.2" x14ac:dyDescent="0.45">
      <c r="A1496" s="27">
        <v>2022</v>
      </c>
      <c r="B1496" s="25" t="s">
        <v>213</v>
      </c>
      <c r="C1496" s="25">
        <v>3</v>
      </c>
      <c r="D1496" s="25" t="s">
        <v>218</v>
      </c>
      <c r="E1496" s="25" t="s">
        <v>23</v>
      </c>
      <c r="F1496" s="26">
        <v>70000</v>
      </c>
      <c r="G1496" s="27" t="s">
        <v>20</v>
      </c>
      <c r="H1496" s="26">
        <v>70000</v>
      </c>
      <c r="I1496" s="27" t="s">
        <v>21</v>
      </c>
      <c r="J1496" s="27" t="s">
        <v>243</v>
      </c>
      <c r="K1496" s="28">
        <v>0</v>
      </c>
      <c r="L1496" s="27" t="s">
        <v>21</v>
      </c>
      <c r="M1496" s="27">
        <f>IF(tbl_subsample[[#This Row],[company_size]]="Small",1,IF(tbl_subsample[[#This Row],[company_size]]="Medium",2,3))</f>
        <v>2</v>
      </c>
      <c r="N1496" s="27" t="s">
        <v>242</v>
      </c>
      <c r="O1496" s="27" t="s">
        <v>278</v>
      </c>
      <c r="P1496" s="27" t="s">
        <v>290</v>
      </c>
    </row>
    <row r="1497" spans="1:16" ht="19.2" x14ac:dyDescent="0.45">
      <c r="A1497" s="31">
        <v>2022</v>
      </c>
      <c r="B1497" s="29" t="s">
        <v>213</v>
      </c>
      <c r="C1497" s="29">
        <v>3</v>
      </c>
      <c r="D1497" s="29" t="s">
        <v>218</v>
      </c>
      <c r="E1497" s="29" t="s">
        <v>27</v>
      </c>
      <c r="F1497" s="30">
        <v>70000</v>
      </c>
      <c r="G1497" s="31" t="s">
        <v>20</v>
      </c>
      <c r="H1497" s="30">
        <v>70000</v>
      </c>
      <c r="I1497" s="31" t="s">
        <v>21</v>
      </c>
      <c r="J1497" s="31" t="s">
        <v>243</v>
      </c>
      <c r="K1497" s="32">
        <v>0</v>
      </c>
      <c r="L1497" s="31" t="s">
        <v>21</v>
      </c>
      <c r="M1497" s="31">
        <f>IF(tbl_subsample[[#This Row],[company_size]]="Small",1,IF(tbl_subsample[[#This Row],[company_size]]="Medium",2,3))</f>
        <v>2</v>
      </c>
      <c r="N1497" s="31" t="s">
        <v>242</v>
      </c>
      <c r="O1497" s="31" t="s">
        <v>278</v>
      </c>
      <c r="P1497" s="31" t="s">
        <v>290</v>
      </c>
    </row>
    <row r="1498" spans="1:16" ht="19.2" x14ac:dyDescent="0.45">
      <c r="A1498" s="27">
        <v>2022</v>
      </c>
      <c r="B1498" s="25" t="s">
        <v>213</v>
      </c>
      <c r="C1498" s="25">
        <v>3</v>
      </c>
      <c r="D1498" s="25" t="s">
        <v>218</v>
      </c>
      <c r="E1498" s="25" t="s">
        <v>27</v>
      </c>
      <c r="F1498" s="26">
        <v>70000</v>
      </c>
      <c r="G1498" s="27" t="s">
        <v>20</v>
      </c>
      <c r="H1498" s="26">
        <v>70000</v>
      </c>
      <c r="I1498" s="27" t="s">
        <v>21</v>
      </c>
      <c r="J1498" s="27" t="s">
        <v>243</v>
      </c>
      <c r="K1498" s="28">
        <v>0</v>
      </c>
      <c r="L1498" s="27" t="s">
        <v>21</v>
      </c>
      <c r="M1498" s="27">
        <f>IF(tbl_subsample[[#This Row],[company_size]]="Small",1,IF(tbl_subsample[[#This Row],[company_size]]="Medium",2,3))</f>
        <v>2</v>
      </c>
      <c r="N1498" s="27" t="s">
        <v>242</v>
      </c>
      <c r="O1498" s="27" t="s">
        <v>278</v>
      </c>
      <c r="P1498" s="27" t="s">
        <v>290</v>
      </c>
    </row>
    <row r="1499" spans="1:16" ht="19.2" x14ac:dyDescent="0.45">
      <c r="A1499" s="31">
        <v>2022</v>
      </c>
      <c r="B1499" s="29" t="s">
        <v>213</v>
      </c>
      <c r="C1499" s="29">
        <v>3</v>
      </c>
      <c r="D1499" s="29" t="s">
        <v>218</v>
      </c>
      <c r="E1499" s="29" t="s">
        <v>98</v>
      </c>
      <c r="F1499" s="30">
        <v>70000</v>
      </c>
      <c r="G1499" s="31" t="s">
        <v>20</v>
      </c>
      <c r="H1499" s="30">
        <v>70000</v>
      </c>
      <c r="I1499" s="31" t="s">
        <v>21</v>
      </c>
      <c r="J1499" s="31" t="s">
        <v>243</v>
      </c>
      <c r="K1499" s="32">
        <v>0</v>
      </c>
      <c r="L1499" s="31" t="s">
        <v>21</v>
      </c>
      <c r="M1499" s="31">
        <f>IF(tbl_subsample[[#This Row],[company_size]]="Small",1,IF(tbl_subsample[[#This Row],[company_size]]="Medium",2,3))</f>
        <v>2</v>
      </c>
      <c r="N1499" s="31" t="s">
        <v>242</v>
      </c>
      <c r="O1499" s="31" t="s">
        <v>278</v>
      </c>
      <c r="P1499" s="31" t="s">
        <v>290</v>
      </c>
    </row>
    <row r="1500" spans="1:16" ht="19.2" x14ac:dyDescent="0.45">
      <c r="A1500" s="27">
        <v>2022</v>
      </c>
      <c r="B1500" s="25" t="s">
        <v>213</v>
      </c>
      <c r="C1500" s="25">
        <v>3</v>
      </c>
      <c r="D1500" s="25" t="s">
        <v>218</v>
      </c>
      <c r="E1500" s="25" t="s">
        <v>76</v>
      </c>
      <c r="F1500" s="26">
        <v>70000</v>
      </c>
      <c r="G1500" s="27" t="s">
        <v>20</v>
      </c>
      <c r="H1500" s="26">
        <v>70000</v>
      </c>
      <c r="I1500" s="27" t="s">
        <v>21</v>
      </c>
      <c r="J1500" s="27" t="s">
        <v>244</v>
      </c>
      <c r="K1500" s="28">
        <v>100</v>
      </c>
      <c r="L1500" s="27" t="s">
        <v>21</v>
      </c>
      <c r="M1500" s="27">
        <f>IF(tbl_subsample[[#This Row],[company_size]]="Small",1,IF(tbl_subsample[[#This Row],[company_size]]="Medium",2,3))</f>
        <v>2</v>
      </c>
      <c r="N1500" s="27" t="s">
        <v>242</v>
      </c>
      <c r="O1500" s="27" t="s">
        <v>278</v>
      </c>
      <c r="P1500" s="27" t="s">
        <v>290</v>
      </c>
    </row>
    <row r="1501" spans="1:16" ht="19.2" x14ac:dyDescent="0.45">
      <c r="A1501" s="31">
        <v>2022</v>
      </c>
      <c r="B1501" s="29" t="s">
        <v>214</v>
      </c>
      <c r="C1501" s="29">
        <v>2</v>
      </c>
      <c r="D1501" s="29" t="s">
        <v>218</v>
      </c>
      <c r="E1501" s="29" t="s">
        <v>56</v>
      </c>
      <c r="F1501" s="30">
        <v>90000</v>
      </c>
      <c r="G1501" s="31" t="s">
        <v>71</v>
      </c>
      <c r="H1501" s="30">
        <v>69133</v>
      </c>
      <c r="I1501" s="31" t="s">
        <v>24</v>
      </c>
      <c r="J1501" s="31" t="s">
        <v>245</v>
      </c>
      <c r="K1501" s="32">
        <v>50</v>
      </c>
      <c r="L1501" s="31" t="s">
        <v>24</v>
      </c>
      <c r="M1501" s="31">
        <f>IF(tbl_subsample[[#This Row],[company_size]]="Small",1,IF(tbl_subsample[[#This Row],[company_size]]="Medium",2,3))</f>
        <v>3</v>
      </c>
      <c r="N1501" s="31" t="s">
        <v>240</v>
      </c>
      <c r="O1501" s="31" t="s">
        <v>278</v>
      </c>
      <c r="P1501" s="31" t="s">
        <v>290</v>
      </c>
    </row>
    <row r="1502" spans="1:16" ht="19.2" x14ac:dyDescent="0.45">
      <c r="A1502" s="27">
        <v>2022</v>
      </c>
      <c r="B1502" s="25" t="s">
        <v>213</v>
      </c>
      <c r="C1502" s="25">
        <v>3</v>
      </c>
      <c r="D1502" s="25" t="s">
        <v>218</v>
      </c>
      <c r="E1502" s="25" t="s">
        <v>27</v>
      </c>
      <c r="F1502" s="26">
        <v>69000</v>
      </c>
      <c r="G1502" s="27" t="s">
        <v>20</v>
      </c>
      <c r="H1502" s="26">
        <v>69000</v>
      </c>
      <c r="I1502" s="27" t="s">
        <v>21</v>
      </c>
      <c r="J1502" s="27" t="s">
        <v>244</v>
      </c>
      <c r="K1502" s="28">
        <v>100</v>
      </c>
      <c r="L1502" s="27" t="s">
        <v>21</v>
      </c>
      <c r="M1502" s="27">
        <f>IF(tbl_subsample[[#This Row],[company_size]]="Small",1,IF(tbl_subsample[[#This Row],[company_size]]="Medium",2,3))</f>
        <v>2</v>
      </c>
      <c r="N1502" s="27" t="s">
        <v>242</v>
      </c>
      <c r="O1502" s="27" t="s">
        <v>278</v>
      </c>
      <c r="P1502" s="27" t="s">
        <v>290</v>
      </c>
    </row>
    <row r="1503" spans="1:16" ht="19.2" x14ac:dyDescent="0.45">
      <c r="A1503" s="31">
        <v>2022</v>
      </c>
      <c r="B1503" s="29" t="s">
        <v>213</v>
      </c>
      <c r="C1503" s="29">
        <v>3</v>
      </c>
      <c r="D1503" s="29" t="s">
        <v>218</v>
      </c>
      <c r="E1503" s="29" t="s">
        <v>27</v>
      </c>
      <c r="F1503" s="30">
        <v>68400</v>
      </c>
      <c r="G1503" s="31" t="s">
        <v>20</v>
      </c>
      <c r="H1503" s="30">
        <v>68400</v>
      </c>
      <c r="I1503" s="31" t="s">
        <v>21</v>
      </c>
      <c r="J1503" s="31" t="s">
        <v>244</v>
      </c>
      <c r="K1503" s="32">
        <v>100</v>
      </c>
      <c r="L1503" s="31" t="s">
        <v>21</v>
      </c>
      <c r="M1503" s="31">
        <f>IF(tbl_subsample[[#This Row],[company_size]]="Small",1,IF(tbl_subsample[[#This Row],[company_size]]="Medium",2,3))</f>
        <v>2</v>
      </c>
      <c r="N1503" s="31" t="s">
        <v>242</v>
      </c>
      <c r="O1503" s="31" t="s">
        <v>278</v>
      </c>
      <c r="P1503" s="31" t="s">
        <v>290</v>
      </c>
    </row>
    <row r="1504" spans="1:16" ht="19.2" x14ac:dyDescent="0.45">
      <c r="A1504" s="27">
        <v>2022</v>
      </c>
      <c r="B1504" s="25" t="s">
        <v>213</v>
      </c>
      <c r="C1504" s="25">
        <v>3</v>
      </c>
      <c r="D1504" s="25" t="s">
        <v>218</v>
      </c>
      <c r="E1504" s="25" t="s">
        <v>37</v>
      </c>
      <c r="F1504" s="26">
        <v>65000</v>
      </c>
      <c r="G1504" s="27" t="s">
        <v>14</v>
      </c>
      <c r="H1504" s="26">
        <v>68293</v>
      </c>
      <c r="I1504" s="27" t="s">
        <v>15</v>
      </c>
      <c r="J1504" s="27" t="s">
        <v>243</v>
      </c>
      <c r="K1504" s="28">
        <v>0</v>
      </c>
      <c r="L1504" s="27" t="s">
        <v>15</v>
      </c>
      <c r="M1504" s="27">
        <f>IF(tbl_subsample[[#This Row],[company_size]]="Small",1,IF(tbl_subsample[[#This Row],[company_size]]="Medium",2,3))</f>
        <v>2</v>
      </c>
      <c r="N1504" s="27" t="s">
        <v>242</v>
      </c>
      <c r="O1504" s="27" t="s">
        <v>278</v>
      </c>
      <c r="P1504" s="27" t="s">
        <v>290</v>
      </c>
    </row>
    <row r="1505" spans="1:16" ht="19.2" x14ac:dyDescent="0.45">
      <c r="A1505" s="31">
        <v>2022</v>
      </c>
      <c r="B1505" s="29" t="s">
        <v>213</v>
      </c>
      <c r="C1505" s="29">
        <v>3</v>
      </c>
      <c r="D1505" s="29" t="s">
        <v>218</v>
      </c>
      <c r="E1505" s="29" t="s">
        <v>37</v>
      </c>
      <c r="F1505" s="30">
        <v>65000</v>
      </c>
      <c r="G1505" s="31" t="s">
        <v>14</v>
      </c>
      <c r="H1505" s="30">
        <v>68293</v>
      </c>
      <c r="I1505" s="31" t="s">
        <v>15</v>
      </c>
      <c r="J1505" s="31" t="s">
        <v>243</v>
      </c>
      <c r="K1505" s="32">
        <v>0</v>
      </c>
      <c r="L1505" s="31" t="s">
        <v>15</v>
      </c>
      <c r="M1505" s="31">
        <f>IF(tbl_subsample[[#This Row],[company_size]]="Small",1,IF(tbl_subsample[[#This Row],[company_size]]="Medium",2,3))</f>
        <v>2</v>
      </c>
      <c r="N1505" s="31" t="s">
        <v>242</v>
      </c>
      <c r="O1505" s="31" t="s">
        <v>278</v>
      </c>
      <c r="P1505" s="31" t="s">
        <v>290</v>
      </c>
    </row>
    <row r="1506" spans="1:16" ht="19.2" x14ac:dyDescent="0.45">
      <c r="A1506" s="27">
        <v>2022</v>
      </c>
      <c r="B1506" s="25" t="s">
        <v>213</v>
      </c>
      <c r="C1506" s="25">
        <v>3</v>
      </c>
      <c r="D1506" s="25" t="s">
        <v>218</v>
      </c>
      <c r="E1506" s="25" t="s">
        <v>37</v>
      </c>
      <c r="F1506" s="26">
        <v>65000</v>
      </c>
      <c r="G1506" s="27" t="s">
        <v>14</v>
      </c>
      <c r="H1506" s="26">
        <v>68293</v>
      </c>
      <c r="I1506" s="27" t="s">
        <v>15</v>
      </c>
      <c r="J1506" s="27" t="s">
        <v>243</v>
      </c>
      <c r="K1506" s="28">
        <v>0</v>
      </c>
      <c r="L1506" s="27" t="s">
        <v>15</v>
      </c>
      <c r="M1506" s="27">
        <f>IF(tbl_subsample[[#This Row],[company_size]]="Small",1,IF(tbl_subsample[[#This Row],[company_size]]="Medium",2,3))</f>
        <v>2</v>
      </c>
      <c r="N1506" s="27" t="s">
        <v>242</v>
      </c>
      <c r="O1506" s="27" t="s">
        <v>278</v>
      </c>
      <c r="P1506" s="27" t="s">
        <v>290</v>
      </c>
    </row>
    <row r="1507" spans="1:16" ht="19.2" x14ac:dyDescent="0.45">
      <c r="A1507" s="31">
        <v>2022</v>
      </c>
      <c r="B1507" s="29" t="s">
        <v>214</v>
      </c>
      <c r="C1507" s="29">
        <v>2</v>
      </c>
      <c r="D1507" s="29" t="s">
        <v>218</v>
      </c>
      <c r="E1507" s="29" t="s">
        <v>23</v>
      </c>
      <c r="F1507" s="30">
        <v>55000</v>
      </c>
      <c r="G1507" s="31" t="s">
        <v>58</v>
      </c>
      <c r="H1507" s="30">
        <v>67723</v>
      </c>
      <c r="I1507" s="31" t="s">
        <v>33</v>
      </c>
      <c r="J1507" s="31" t="s">
        <v>243</v>
      </c>
      <c r="K1507" s="32">
        <v>0</v>
      </c>
      <c r="L1507" s="31" t="s">
        <v>33</v>
      </c>
      <c r="M1507" s="31">
        <f>IF(tbl_subsample[[#This Row],[company_size]]="Small",1,IF(tbl_subsample[[#This Row],[company_size]]="Medium",2,3))</f>
        <v>2</v>
      </c>
      <c r="N1507" s="31" t="s">
        <v>242</v>
      </c>
      <c r="O1507" s="31" t="s">
        <v>278</v>
      </c>
      <c r="P1507" s="31" t="s">
        <v>290</v>
      </c>
    </row>
    <row r="1508" spans="1:16" ht="19.2" x14ac:dyDescent="0.45">
      <c r="A1508" s="27">
        <v>2022</v>
      </c>
      <c r="B1508" s="25" t="s">
        <v>214</v>
      </c>
      <c r="C1508" s="25">
        <v>2</v>
      </c>
      <c r="D1508" s="25" t="s">
        <v>218</v>
      </c>
      <c r="E1508" s="25" t="s">
        <v>37</v>
      </c>
      <c r="F1508" s="26">
        <v>55000</v>
      </c>
      <c r="G1508" s="27" t="s">
        <v>58</v>
      </c>
      <c r="H1508" s="26">
        <v>67723</v>
      </c>
      <c r="I1508" s="27" t="s">
        <v>33</v>
      </c>
      <c r="J1508" s="27" t="s">
        <v>244</v>
      </c>
      <c r="K1508" s="28">
        <v>100</v>
      </c>
      <c r="L1508" s="27" t="s">
        <v>33</v>
      </c>
      <c r="M1508" s="27">
        <f>IF(tbl_subsample[[#This Row],[company_size]]="Small",1,IF(tbl_subsample[[#This Row],[company_size]]="Medium",2,3))</f>
        <v>2</v>
      </c>
      <c r="N1508" s="27" t="s">
        <v>242</v>
      </c>
      <c r="O1508" s="27" t="s">
        <v>278</v>
      </c>
      <c r="P1508" s="27" t="s">
        <v>290</v>
      </c>
    </row>
    <row r="1509" spans="1:16" ht="19.2" x14ac:dyDescent="0.45">
      <c r="A1509" s="31">
        <v>2022</v>
      </c>
      <c r="B1509" s="29" t="s">
        <v>214</v>
      </c>
      <c r="C1509" s="29">
        <v>2</v>
      </c>
      <c r="D1509" s="29" t="s">
        <v>218</v>
      </c>
      <c r="E1509" s="29" t="s">
        <v>37</v>
      </c>
      <c r="F1509" s="30">
        <v>55000</v>
      </c>
      <c r="G1509" s="31" t="s">
        <v>58</v>
      </c>
      <c r="H1509" s="30">
        <v>67723</v>
      </c>
      <c r="I1509" s="31" t="s">
        <v>33</v>
      </c>
      <c r="J1509" s="31" t="s">
        <v>244</v>
      </c>
      <c r="K1509" s="32">
        <v>100</v>
      </c>
      <c r="L1509" s="31" t="s">
        <v>33</v>
      </c>
      <c r="M1509" s="31">
        <f>IF(tbl_subsample[[#This Row],[company_size]]="Small",1,IF(tbl_subsample[[#This Row],[company_size]]="Medium",2,3))</f>
        <v>2</v>
      </c>
      <c r="N1509" s="31" t="s">
        <v>242</v>
      </c>
      <c r="O1509" s="31" t="s">
        <v>278</v>
      </c>
      <c r="P1509" s="31" t="s">
        <v>290</v>
      </c>
    </row>
    <row r="1510" spans="1:16" ht="19.2" x14ac:dyDescent="0.45">
      <c r="A1510" s="27">
        <v>2022</v>
      </c>
      <c r="B1510" s="25" t="s">
        <v>214</v>
      </c>
      <c r="C1510" s="25">
        <v>2</v>
      </c>
      <c r="D1510" s="25" t="s">
        <v>218</v>
      </c>
      <c r="E1510" s="25" t="s">
        <v>37</v>
      </c>
      <c r="F1510" s="26">
        <v>55000</v>
      </c>
      <c r="G1510" s="27" t="s">
        <v>58</v>
      </c>
      <c r="H1510" s="26">
        <v>67723</v>
      </c>
      <c r="I1510" s="27" t="s">
        <v>33</v>
      </c>
      <c r="J1510" s="27" t="s">
        <v>244</v>
      </c>
      <c r="K1510" s="28">
        <v>100</v>
      </c>
      <c r="L1510" s="27" t="s">
        <v>33</v>
      </c>
      <c r="M1510" s="27">
        <f>IF(tbl_subsample[[#This Row],[company_size]]="Small",1,IF(tbl_subsample[[#This Row],[company_size]]="Medium",2,3))</f>
        <v>2</v>
      </c>
      <c r="N1510" s="27" t="s">
        <v>242</v>
      </c>
      <c r="O1510" s="27" t="s">
        <v>278</v>
      </c>
      <c r="P1510" s="27" t="s">
        <v>290</v>
      </c>
    </row>
    <row r="1511" spans="1:16" ht="19.2" x14ac:dyDescent="0.45">
      <c r="A1511" s="31">
        <v>2022</v>
      </c>
      <c r="B1511" s="29" t="s">
        <v>214</v>
      </c>
      <c r="C1511" s="29">
        <v>2</v>
      </c>
      <c r="D1511" s="29" t="s">
        <v>218</v>
      </c>
      <c r="E1511" s="29" t="s">
        <v>23</v>
      </c>
      <c r="F1511" s="30">
        <v>55000</v>
      </c>
      <c r="G1511" s="31" t="s">
        <v>58</v>
      </c>
      <c r="H1511" s="30">
        <v>67723</v>
      </c>
      <c r="I1511" s="31" t="s">
        <v>33</v>
      </c>
      <c r="J1511" s="31" t="s">
        <v>243</v>
      </c>
      <c r="K1511" s="32">
        <v>0</v>
      </c>
      <c r="L1511" s="31" t="s">
        <v>33</v>
      </c>
      <c r="M1511" s="31">
        <f>IF(tbl_subsample[[#This Row],[company_size]]="Small",1,IF(tbl_subsample[[#This Row],[company_size]]="Medium",2,3))</f>
        <v>2</v>
      </c>
      <c r="N1511" s="31" t="s">
        <v>242</v>
      </c>
      <c r="O1511" s="31" t="s">
        <v>278</v>
      </c>
      <c r="P1511" s="31" t="s">
        <v>290</v>
      </c>
    </row>
    <row r="1512" spans="1:16" ht="19.2" x14ac:dyDescent="0.45">
      <c r="A1512" s="27">
        <v>2022</v>
      </c>
      <c r="B1512" s="25" t="s">
        <v>214</v>
      </c>
      <c r="C1512" s="25">
        <v>2</v>
      </c>
      <c r="D1512" s="25" t="s">
        <v>218</v>
      </c>
      <c r="E1512" s="25" t="s">
        <v>23</v>
      </c>
      <c r="F1512" s="26">
        <v>88000</v>
      </c>
      <c r="G1512" s="27" t="s">
        <v>71</v>
      </c>
      <c r="H1512" s="26">
        <v>67597</v>
      </c>
      <c r="I1512" s="27" t="s">
        <v>24</v>
      </c>
      <c r="J1512" s="27" t="s">
        <v>244</v>
      </c>
      <c r="K1512" s="28">
        <v>100</v>
      </c>
      <c r="L1512" s="27" t="s">
        <v>24</v>
      </c>
      <c r="M1512" s="27">
        <f>IF(tbl_subsample[[#This Row],[company_size]]="Small",1,IF(tbl_subsample[[#This Row],[company_size]]="Medium",2,3))</f>
        <v>2</v>
      </c>
      <c r="N1512" s="27" t="s">
        <v>242</v>
      </c>
      <c r="O1512" s="27" t="s">
        <v>278</v>
      </c>
      <c r="P1512" s="27" t="s">
        <v>290</v>
      </c>
    </row>
    <row r="1513" spans="1:16" ht="19.2" x14ac:dyDescent="0.45">
      <c r="A1513" s="31">
        <v>2022</v>
      </c>
      <c r="B1513" s="29" t="s">
        <v>215</v>
      </c>
      <c r="C1513" s="29">
        <v>1</v>
      </c>
      <c r="D1513" s="29" t="s">
        <v>218</v>
      </c>
      <c r="E1513" s="29" t="s">
        <v>27</v>
      </c>
      <c r="F1513" s="30">
        <v>67000</v>
      </c>
      <c r="G1513" s="31" t="s">
        <v>20</v>
      </c>
      <c r="H1513" s="30">
        <v>67000</v>
      </c>
      <c r="I1513" s="31" t="s">
        <v>24</v>
      </c>
      <c r="J1513" s="31" t="s">
        <v>243</v>
      </c>
      <c r="K1513" s="32">
        <v>0</v>
      </c>
      <c r="L1513" s="31" t="s">
        <v>24</v>
      </c>
      <c r="M1513" s="31">
        <f>IF(tbl_subsample[[#This Row],[company_size]]="Small",1,IF(tbl_subsample[[#This Row],[company_size]]="Medium",2,3))</f>
        <v>2</v>
      </c>
      <c r="N1513" s="31" t="s">
        <v>242</v>
      </c>
      <c r="O1513" s="31" t="s">
        <v>278</v>
      </c>
      <c r="P1513" s="31" t="s">
        <v>290</v>
      </c>
    </row>
    <row r="1514" spans="1:16" ht="19.2" x14ac:dyDescent="0.45">
      <c r="A1514" s="27">
        <v>2022</v>
      </c>
      <c r="B1514" s="25" t="s">
        <v>214</v>
      </c>
      <c r="C1514" s="25">
        <v>2</v>
      </c>
      <c r="D1514" s="25" t="s">
        <v>218</v>
      </c>
      <c r="E1514" s="25" t="s">
        <v>27</v>
      </c>
      <c r="F1514" s="26">
        <v>66100</v>
      </c>
      <c r="G1514" s="27" t="s">
        <v>20</v>
      </c>
      <c r="H1514" s="26">
        <v>66100</v>
      </c>
      <c r="I1514" s="27" t="s">
        <v>21</v>
      </c>
      <c r="J1514" s="27" t="s">
        <v>244</v>
      </c>
      <c r="K1514" s="28">
        <v>100</v>
      </c>
      <c r="L1514" s="27" t="s">
        <v>21</v>
      </c>
      <c r="M1514" s="27">
        <f>IF(tbl_subsample[[#This Row],[company_size]]="Small",1,IF(tbl_subsample[[#This Row],[company_size]]="Medium",2,3))</f>
        <v>2</v>
      </c>
      <c r="N1514" s="27" t="s">
        <v>242</v>
      </c>
      <c r="O1514" s="27" t="s">
        <v>278</v>
      </c>
      <c r="P1514" s="27" t="s">
        <v>290</v>
      </c>
    </row>
    <row r="1515" spans="1:16" ht="19.2" x14ac:dyDescent="0.45">
      <c r="A1515" s="31">
        <v>2022</v>
      </c>
      <c r="B1515" s="29" t="s">
        <v>213</v>
      </c>
      <c r="C1515" s="29">
        <v>3</v>
      </c>
      <c r="D1515" s="29" t="s">
        <v>218</v>
      </c>
      <c r="E1515" s="29" t="s">
        <v>45</v>
      </c>
      <c r="F1515" s="30">
        <v>66000</v>
      </c>
      <c r="G1515" s="31" t="s">
        <v>20</v>
      </c>
      <c r="H1515" s="30">
        <v>66000</v>
      </c>
      <c r="I1515" s="31" t="s">
        <v>21</v>
      </c>
      <c r="J1515" s="31" t="s">
        <v>244</v>
      </c>
      <c r="K1515" s="32">
        <v>100</v>
      </c>
      <c r="L1515" s="31" t="s">
        <v>21</v>
      </c>
      <c r="M1515" s="31">
        <f>IF(tbl_subsample[[#This Row],[company_size]]="Small",1,IF(tbl_subsample[[#This Row],[company_size]]="Medium",2,3))</f>
        <v>2</v>
      </c>
      <c r="N1515" s="31" t="s">
        <v>242</v>
      </c>
      <c r="O1515" s="31" t="s">
        <v>278</v>
      </c>
      <c r="P1515" s="31" t="s">
        <v>290</v>
      </c>
    </row>
    <row r="1516" spans="1:16" ht="19.2" x14ac:dyDescent="0.45">
      <c r="A1516" s="27">
        <v>2022</v>
      </c>
      <c r="B1516" s="25" t="s">
        <v>213</v>
      </c>
      <c r="C1516" s="25">
        <v>3</v>
      </c>
      <c r="D1516" s="25" t="s">
        <v>218</v>
      </c>
      <c r="E1516" s="25" t="s">
        <v>168</v>
      </c>
      <c r="F1516" s="26">
        <v>66000</v>
      </c>
      <c r="G1516" s="27" t="s">
        <v>20</v>
      </c>
      <c r="H1516" s="26">
        <v>66000</v>
      </c>
      <c r="I1516" s="27" t="s">
        <v>21</v>
      </c>
      <c r="J1516" s="27" t="s">
        <v>244</v>
      </c>
      <c r="K1516" s="28">
        <v>100</v>
      </c>
      <c r="L1516" s="27" t="s">
        <v>21</v>
      </c>
      <c r="M1516" s="27">
        <f>IF(tbl_subsample[[#This Row],[company_size]]="Small",1,IF(tbl_subsample[[#This Row],[company_size]]="Medium",2,3))</f>
        <v>2</v>
      </c>
      <c r="N1516" s="27" t="s">
        <v>242</v>
      </c>
      <c r="O1516" s="27" t="s">
        <v>278</v>
      </c>
      <c r="P1516" s="27" t="s">
        <v>290</v>
      </c>
    </row>
    <row r="1517" spans="1:16" ht="19.2" x14ac:dyDescent="0.45">
      <c r="A1517" s="31">
        <v>2022</v>
      </c>
      <c r="B1517" s="29" t="s">
        <v>215</v>
      </c>
      <c r="C1517" s="29">
        <v>1</v>
      </c>
      <c r="D1517" s="29" t="s">
        <v>218</v>
      </c>
      <c r="E1517" s="29" t="s">
        <v>37</v>
      </c>
      <c r="F1517" s="30">
        <v>65000</v>
      </c>
      <c r="G1517" s="31" t="s">
        <v>20</v>
      </c>
      <c r="H1517" s="30">
        <v>65000</v>
      </c>
      <c r="I1517" s="31" t="s">
        <v>21</v>
      </c>
      <c r="J1517" s="31" t="s">
        <v>243</v>
      </c>
      <c r="K1517" s="32">
        <v>0</v>
      </c>
      <c r="L1517" s="31" t="s">
        <v>21</v>
      </c>
      <c r="M1517" s="31">
        <f>IF(tbl_subsample[[#This Row],[company_size]]="Small",1,IF(tbl_subsample[[#This Row],[company_size]]="Medium",2,3))</f>
        <v>2</v>
      </c>
      <c r="N1517" s="31" t="s">
        <v>242</v>
      </c>
      <c r="O1517" s="31" t="s">
        <v>278</v>
      </c>
      <c r="P1517" s="31" t="s">
        <v>290</v>
      </c>
    </row>
    <row r="1518" spans="1:16" ht="19.2" x14ac:dyDescent="0.45">
      <c r="A1518" s="27">
        <v>2022</v>
      </c>
      <c r="B1518" s="25" t="s">
        <v>214</v>
      </c>
      <c r="C1518" s="25">
        <v>2</v>
      </c>
      <c r="D1518" s="25" t="s">
        <v>218</v>
      </c>
      <c r="E1518" s="25" t="s">
        <v>27</v>
      </c>
      <c r="F1518" s="26">
        <v>65000</v>
      </c>
      <c r="G1518" s="27" t="s">
        <v>20</v>
      </c>
      <c r="H1518" s="26">
        <v>65000</v>
      </c>
      <c r="I1518" s="27" t="s">
        <v>21</v>
      </c>
      <c r="J1518" s="27" t="s">
        <v>244</v>
      </c>
      <c r="K1518" s="28">
        <v>100</v>
      </c>
      <c r="L1518" s="27" t="s">
        <v>21</v>
      </c>
      <c r="M1518" s="27">
        <f>IF(tbl_subsample[[#This Row],[company_size]]="Small",1,IF(tbl_subsample[[#This Row],[company_size]]="Medium",2,3))</f>
        <v>2</v>
      </c>
      <c r="N1518" s="27" t="s">
        <v>242</v>
      </c>
      <c r="O1518" s="27" t="s">
        <v>278</v>
      </c>
      <c r="P1518" s="27" t="s">
        <v>290</v>
      </c>
    </row>
    <row r="1519" spans="1:16" ht="19.2" x14ac:dyDescent="0.45">
      <c r="A1519" s="31">
        <v>2022</v>
      </c>
      <c r="B1519" s="29" t="s">
        <v>213</v>
      </c>
      <c r="C1519" s="29">
        <v>3</v>
      </c>
      <c r="D1519" s="29" t="s">
        <v>218</v>
      </c>
      <c r="E1519" s="29" t="s">
        <v>27</v>
      </c>
      <c r="F1519" s="30">
        <v>65000</v>
      </c>
      <c r="G1519" s="31" t="s">
        <v>20</v>
      </c>
      <c r="H1519" s="30">
        <v>65000</v>
      </c>
      <c r="I1519" s="31" t="s">
        <v>21</v>
      </c>
      <c r="J1519" s="31" t="s">
        <v>244</v>
      </c>
      <c r="K1519" s="32">
        <v>100</v>
      </c>
      <c r="L1519" s="31" t="s">
        <v>21</v>
      </c>
      <c r="M1519" s="31">
        <f>IF(tbl_subsample[[#This Row],[company_size]]="Small",1,IF(tbl_subsample[[#This Row],[company_size]]="Medium",2,3))</f>
        <v>2</v>
      </c>
      <c r="N1519" s="31" t="s">
        <v>242</v>
      </c>
      <c r="O1519" s="31" t="s">
        <v>278</v>
      </c>
      <c r="P1519" s="31" t="s">
        <v>290</v>
      </c>
    </row>
    <row r="1520" spans="1:16" ht="19.2" x14ac:dyDescent="0.45">
      <c r="A1520" s="27">
        <v>2022</v>
      </c>
      <c r="B1520" s="25" t="s">
        <v>214</v>
      </c>
      <c r="C1520" s="25">
        <v>2</v>
      </c>
      <c r="D1520" s="25" t="s">
        <v>218</v>
      </c>
      <c r="E1520" s="25" t="s">
        <v>27</v>
      </c>
      <c r="F1520" s="26">
        <v>65000</v>
      </c>
      <c r="G1520" s="27" t="s">
        <v>20</v>
      </c>
      <c r="H1520" s="26">
        <v>65000</v>
      </c>
      <c r="I1520" s="27" t="s">
        <v>24</v>
      </c>
      <c r="J1520" s="27" t="s">
        <v>243</v>
      </c>
      <c r="K1520" s="28">
        <v>0</v>
      </c>
      <c r="L1520" s="27" t="s">
        <v>24</v>
      </c>
      <c r="M1520" s="27">
        <f>IF(tbl_subsample[[#This Row],[company_size]]="Small",1,IF(tbl_subsample[[#This Row],[company_size]]="Medium",2,3))</f>
        <v>2</v>
      </c>
      <c r="N1520" s="27" t="s">
        <v>242</v>
      </c>
      <c r="O1520" s="27" t="s">
        <v>278</v>
      </c>
      <c r="P1520" s="27" t="s">
        <v>290</v>
      </c>
    </row>
    <row r="1521" spans="1:16" ht="19.2" x14ac:dyDescent="0.45">
      <c r="A1521" s="31">
        <v>2022</v>
      </c>
      <c r="B1521" s="29" t="s">
        <v>214</v>
      </c>
      <c r="C1521" s="29">
        <v>2</v>
      </c>
      <c r="D1521" s="29" t="s">
        <v>218</v>
      </c>
      <c r="E1521" s="29" t="s">
        <v>37</v>
      </c>
      <c r="F1521" s="30">
        <v>65000</v>
      </c>
      <c r="G1521" s="31" t="s">
        <v>20</v>
      </c>
      <c r="H1521" s="30">
        <v>65000</v>
      </c>
      <c r="I1521" s="31" t="s">
        <v>21</v>
      </c>
      <c r="J1521" s="31" t="s">
        <v>243</v>
      </c>
      <c r="K1521" s="32">
        <v>0</v>
      </c>
      <c r="L1521" s="31" t="s">
        <v>21</v>
      </c>
      <c r="M1521" s="31">
        <f>IF(tbl_subsample[[#This Row],[company_size]]="Small",1,IF(tbl_subsample[[#This Row],[company_size]]="Medium",2,3))</f>
        <v>2</v>
      </c>
      <c r="N1521" s="31" t="s">
        <v>242</v>
      </c>
      <c r="O1521" s="31" t="s">
        <v>278</v>
      </c>
      <c r="P1521" s="31" t="s">
        <v>290</v>
      </c>
    </row>
    <row r="1522" spans="1:16" ht="19.2" x14ac:dyDescent="0.45">
      <c r="A1522" s="27">
        <v>2022</v>
      </c>
      <c r="B1522" s="25" t="s">
        <v>214</v>
      </c>
      <c r="C1522" s="25">
        <v>2</v>
      </c>
      <c r="D1522" s="25" t="s">
        <v>218</v>
      </c>
      <c r="E1522" s="25" t="s">
        <v>27</v>
      </c>
      <c r="F1522" s="26">
        <v>65000</v>
      </c>
      <c r="G1522" s="27" t="s">
        <v>20</v>
      </c>
      <c r="H1522" s="26">
        <v>65000</v>
      </c>
      <c r="I1522" s="27" t="s">
        <v>21</v>
      </c>
      <c r="J1522" s="27" t="s">
        <v>243</v>
      </c>
      <c r="K1522" s="28">
        <v>0</v>
      </c>
      <c r="L1522" s="27" t="s">
        <v>21</v>
      </c>
      <c r="M1522" s="27">
        <f>IF(tbl_subsample[[#This Row],[company_size]]="Small",1,IF(tbl_subsample[[#This Row],[company_size]]="Medium",2,3))</f>
        <v>2</v>
      </c>
      <c r="N1522" s="27" t="s">
        <v>242</v>
      </c>
      <c r="O1522" s="27" t="s">
        <v>278</v>
      </c>
      <c r="P1522" s="27" t="s">
        <v>290</v>
      </c>
    </row>
    <row r="1523" spans="1:16" ht="19.2" x14ac:dyDescent="0.45">
      <c r="A1523" s="31">
        <v>2022</v>
      </c>
      <c r="B1523" s="29" t="s">
        <v>215</v>
      </c>
      <c r="C1523" s="29">
        <v>1</v>
      </c>
      <c r="D1523" s="29" t="s">
        <v>218</v>
      </c>
      <c r="E1523" s="29" t="s">
        <v>37</v>
      </c>
      <c r="F1523" s="30">
        <v>65000</v>
      </c>
      <c r="G1523" s="31" t="s">
        <v>20</v>
      </c>
      <c r="H1523" s="30">
        <v>65000</v>
      </c>
      <c r="I1523" s="31" t="s">
        <v>21</v>
      </c>
      <c r="J1523" s="31" t="s">
        <v>244</v>
      </c>
      <c r="K1523" s="32">
        <v>100</v>
      </c>
      <c r="L1523" s="31" t="s">
        <v>21</v>
      </c>
      <c r="M1523" s="31">
        <f>IF(tbl_subsample[[#This Row],[company_size]]="Small",1,IF(tbl_subsample[[#This Row],[company_size]]="Medium",2,3))</f>
        <v>1</v>
      </c>
      <c r="N1523" s="31" t="s">
        <v>241</v>
      </c>
      <c r="O1523" s="31" t="s">
        <v>278</v>
      </c>
      <c r="P1523" s="31" t="s">
        <v>290</v>
      </c>
    </row>
    <row r="1524" spans="1:16" ht="19.2" x14ac:dyDescent="0.45">
      <c r="A1524" s="27">
        <v>2022</v>
      </c>
      <c r="B1524" s="25" t="s">
        <v>215</v>
      </c>
      <c r="C1524" s="25">
        <v>1</v>
      </c>
      <c r="D1524" s="25" t="s">
        <v>218</v>
      </c>
      <c r="E1524" s="25" t="s">
        <v>27</v>
      </c>
      <c r="F1524" s="26">
        <v>64000</v>
      </c>
      <c r="G1524" s="27" t="s">
        <v>20</v>
      </c>
      <c r="H1524" s="26">
        <v>64000</v>
      </c>
      <c r="I1524" s="27" t="s">
        <v>21</v>
      </c>
      <c r="J1524" s="27" t="s">
        <v>244</v>
      </c>
      <c r="K1524" s="28">
        <v>100</v>
      </c>
      <c r="L1524" s="27" t="s">
        <v>21</v>
      </c>
      <c r="M1524" s="27">
        <f>IF(tbl_subsample[[#This Row],[company_size]]="Small",1,IF(tbl_subsample[[#This Row],[company_size]]="Medium",2,3))</f>
        <v>3</v>
      </c>
      <c r="N1524" s="27" t="s">
        <v>240</v>
      </c>
      <c r="O1524" s="27" t="s">
        <v>278</v>
      </c>
      <c r="P1524" s="27" t="s">
        <v>290</v>
      </c>
    </row>
    <row r="1525" spans="1:16" ht="19.2" x14ac:dyDescent="0.45">
      <c r="A1525" s="31">
        <v>2022</v>
      </c>
      <c r="B1525" s="29" t="s">
        <v>214</v>
      </c>
      <c r="C1525" s="29">
        <v>2</v>
      </c>
      <c r="D1525" s="29" t="s">
        <v>218</v>
      </c>
      <c r="E1525" s="29" t="s">
        <v>37</v>
      </c>
      <c r="F1525" s="30">
        <v>63900</v>
      </c>
      <c r="G1525" s="31" t="s">
        <v>20</v>
      </c>
      <c r="H1525" s="30">
        <v>63900</v>
      </c>
      <c r="I1525" s="31" t="s">
        <v>21</v>
      </c>
      <c r="J1525" s="31" t="s">
        <v>243</v>
      </c>
      <c r="K1525" s="32">
        <v>0</v>
      </c>
      <c r="L1525" s="31" t="s">
        <v>21</v>
      </c>
      <c r="M1525" s="31">
        <f>IF(tbl_subsample[[#This Row],[company_size]]="Small",1,IF(tbl_subsample[[#This Row],[company_size]]="Medium",2,3))</f>
        <v>2</v>
      </c>
      <c r="N1525" s="31" t="s">
        <v>242</v>
      </c>
      <c r="O1525" s="31" t="s">
        <v>278</v>
      </c>
      <c r="P1525" s="31" t="s">
        <v>290</v>
      </c>
    </row>
    <row r="1526" spans="1:16" ht="19.2" x14ac:dyDescent="0.45">
      <c r="A1526" s="27">
        <v>2022</v>
      </c>
      <c r="B1526" s="25" t="s">
        <v>214</v>
      </c>
      <c r="C1526" s="25">
        <v>2</v>
      </c>
      <c r="D1526" s="25" t="s">
        <v>218</v>
      </c>
      <c r="E1526" s="25" t="s">
        <v>37</v>
      </c>
      <c r="F1526" s="26">
        <v>60000</v>
      </c>
      <c r="G1526" s="27" t="s">
        <v>14</v>
      </c>
      <c r="H1526" s="26">
        <v>63040</v>
      </c>
      <c r="I1526" s="27" t="s">
        <v>15</v>
      </c>
      <c r="J1526" s="27" t="s">
        <v>244</v>
      </c>
      <c r="K1526" s="28">
        <v>100</v>
      </c>
      <c r="L1526" s="27" t="s">
        <v>15</v>
      </c>
      <c r="M1526" s="27">
        <f>IF(tbl_subsample[[#This Row],[company_size]]="Small",1,IF(tbl_subsample[[#This Row],[company_size]]="Medium",2,3))</f>
        <v>2</v>
      </c>
      <c r="N1526" s="27" t="s">
        <v>242</v>
      </c>
      <c r="O1526" s="27" t="s">
        <v>278</v>
      </c>
      <c r="P1526" s="27" t="s">
        <v>290</v>
      </c>
    </row>
    <row r="1527" spans="1:16" ht="19.2" x14ac:dyDescent="0.45">
      <c r="A1527" s="31">
        <v>2022</v>
      </c>
      <c r="B1527" s="29" t="s">
        <v>213</v>
      </c>
      <c r="C1527" s="29">
        <v>3</v>
      </c>
      <c r="D1527" s="29" t="s">
        <v>218</v>
      </c>
      <c r="E1527" s="29" t="s">
        <v>37</v>
      </c>
      <c r="F1527" s="30">
        <v>63000</v>
      </c>
      <c r="G1527" s="31" t="s">
        <v>20</v>
      </c>
      <c r="H1527" s="30">
        <v>63000</v>
      </c>
      <c r="I1527" s="31" t="s">
        <v>21</v>
      </c>
      <c r="J1527" s="31" t="s">
        <v>244</v>
      </c>
      <c r="K1527" s="32">
        <v>100</v>
      </c>
      <c r="L1527" s="31" t="s">
        <v>21</v>
      </c>
      <c r="M1527" s="31">
        <f>IF(tbl_subsample[[#This Row],[company_size]]="Small",1,IF(tbl_subsample[[#This Row],[company_size]]="Medium",2,3))</f>
        <v>2</v>
      </c>
      <c r="N1527" s="31" t="s">
        <v>242</v>
      </c>
      <c r="O1527" s="31" t="s">
        <v>278</v>
      </c>
      <c r="P1527" s="31" t="s">
        <v>290</v>
      </c>
    </row>
    <row r="1528" spans="1:16" ht="19.2" x14ac:dyDescent="0.45">
      <c r="A1528" s="27">
        <v>2022</v>
      </c>
      <c r="B1528" s="25" t="s">
        <v>213</v>
      </c>
      <c r="C1528" s="25">
        <v>3</v>
      </c>
      <c r="D1528" s="25" t="s">
        <v>218</v>
      </c>
      <c r="E1528" s="25" t="s">
        <v>238</v>
      </c>
      <c r="F1528" s="26">
        <v>63000</v>
      </c>
      <c r="G1528" s="27" t="s">
        <v>20</v>
      </c>
      <c r="H1528" s="26">
        <v>63000</v>
      </c>
      <c r="I1528" s="27" t="s">
        <v>21</v>
      </c>
      <c r="J1528" s="27" t="s">
        <v>244</v>
      </c>
      <c r="K1528" s="28">
        <v>100</v>
      </c>
      <c r="L1528" s="27" t="s">
        <v>21</v>
      </c>
      <c r="M1528" s="27">
        <f>IF(tbl_subsample[[#This Row],[company_size]]="Small",1,IF(tbl_subsample[[#This Row],[company_size]]="Medium",2,3))</f>
        <v>2</v>
      </c>
      <c r="N1528" s="27" t="s">
        <v>242</v>
      </c>
      <c r="O1528" s="27" t="s">
        <v>278</v>
      </c>
      <c r="P1528" s="27" t="s">
        <v>290</v>
      </c>
    </row>
    <row r="1529" spans="1:16" ht="19.2" x14ac:dyDescent="0.45">
      <c r="A1529" s="31">
        <v>2022</v>
      </c>
      <c r="B1529" s="29" t="s">
        <v>213</v>
      </c>
      <c r="C1529" s="29">
        <v>3</v>
      </c>
      <c r="D1529" s="29" t="s">
        <v>218</v>
      </c>
      <c r="E1529" s="29" t="s">
        <v>238</v>
      </c>
      <c r="F1529" s="30">
        <v>63000</v>
      </c>
      <c r="G1529" s="31" t="s">
        <v>20</v>
      </c>
      <c r="H1529" s="30">
        <v>63000</v>
      </c>
      <c r="I1529" s="31" t="s">
        <v>21</v>
      </c>
      <c r="J1529" s="31" t="s">
        <v>244</v>
      </c>
      <c r="K1529" s="32">
        <v>100</v>
      </c>
      <c r="L1529" s="31" t="s">
        <v>21</v>
      </c>
      <c r="M1529" s="31">
        <f>IF(tbl_subsample[[#This Row],[company_size]]="Small",1,IF(tbl_subsample[[#This Row],[company_size]]="Medium",2,3))</f>
        <v>2</v>
      </c>
      <c r="N1529" s="31" t="s">
        <v>242</v>
      </c>
      <c r="O1529" s="31" t="s">
        <v>278</v>
      </c>
      <c r="P1529" s="31" t="s">
        <v>290</v>
      </c>
    </row>
    <row r="1530" spans="1:16" ht="19.2" x14ac:dyDescent="0.45">
      <c r="A1530" s="27">
        <v>2022</v>
      </c>
      <c r="B1530" s="25" t="s">
        <v>213</v>
      </c>
      <c r="C1530" s="25">
        <v>3</v>
      </c>
      <c r="D1530" s="25" t="s">
        <v>218</v>
      </c>
      <c r="E1530" s="25" t="s">
        <v>37</v>
      </c>
      <c r="F1530" s="26">
        <v>63000</v>
      </c>
      <c r="G1530" s="27" t="s">
        <v>20</v>
      </c>
      <c r="H1530" s="26">
        <v>63000</v>
      </c>
      <c r="I1530" s="27" t="s">
        <v>21</v>
      </c>
      <c r="J1530" s="27" t="s">
        <v>244</v>
      </c>
      <c r="K1530" s="28">
        <v>100</v>
      </c>
      <c r="L1530" s="27" t="s">
        <v>21</v>
      </c>
      <c r="M1530" s="27">
        <f>IF(tbl_subsample[[#This Row],[company_size]]="Small",1,IF(tbl_subsample[[#This Row],[company_size]]="Medium",2,3))</f>
        <v>2</v>
      </c>
      <c r="N1530" s="27" t="s">
        <v>242</v>
      </c>
      <c r="O1530" s="27" t="s">
        <v>278</v>
      </c>
      <c r="P1530" s="27" t="s">
        <v>290</v>
      </c>
    </row>
    <row r="1531" spans="1:16" ht="19.2" x14ac:dyDescent="0.45">
      <c r="A1531" s="31">
        <v>2022</v>
      </c>
      <c r="B1531" s="29" t="s">
        <v>213</v>
      </c>
      <c r="C1531" s="29">
        <v>3</v>
      </c>
      <c r="D1531" s="29" t="s">
        <v>218</v>
      </c>
      <c r="E1531" s="29" t="s">
        <v>37</v>
      </c>
      <c r="F1531" s="30">
        <v>63000</v>
      </c>
      <c r="G1531" s="31" t="s">
        <v>20</v>
      </c>
      <c r="H1531" s="30">
        <v>63000</v>
      </c>
      <c r="I1531" s="31" t="s">
        <v>21</v>
      </c>
      <c r="J1531" s="31" t="s">
        <v>244</v>
      </c>
      <c r="K1531" s="32">
        <v>100</v>
      </c>
      <c r="L1531" s="31" t="s">
        <v>21</v>
      </c>
      <c r="M1531" s="31">
        <f>IF(tbl_subsample[[#This Row],[company_size]]="Small",1,IF(tbl_subsample[[#This Row],[company_size]]="Medium",2,3))</f>
        <v>2</v>
      </c>
      <c r="N1531" s="31" t="s">
        <v>242</v>
      </c>
      <c r="O1531" s="31" t="s">
        <v>278</v>
      </c>
      <c r="P1531" s="31" t="s">
        <v>290</v>
      </c>
    </row>
    <row r="1532" spans="1:16" ht="19.2" x14ac:dyDescent="0.45">
      <c r="A1532" s="27">
        <v>2022</v>
      </c>
      <c r="B1532" s="25" t="s">
        <v>213</v>
      </c>
      <c r="C1532" s="25">
        <v>3</v>
      </c>
      <c r="D1532" s="25" t="s">
        <v>218</v>
      </c>
      <c r="E1532" s="25" t="s">
        <v>32</v>
      </c>
      <c r="F1532" s="26">
        <v>63000</v>
      </c>
      <c r="G1532" s="27" t="s">
        <v>20</v>
      </c>
      <c r="H1532" s="26">
        <v>63000</v>
      </c>
      <c r="I1532" s="27" t="s">
        <v>21</v>
      </c>
      <c r="J1532" s="27" t="s">
        <v>243</v>
      </c>
      <c r="K1532" s="28">
        <v>0</v>
      </c>
      <c r="L1532" s="27" t="s">
        <v>21</v>
      </c>
      <c r="M1532" s="27">
        <f>IF(tbl_subsample[[#This Row],[company_size]]="Small",1,IF(tbl_subsample[[#This Row],[company_size]]="Medium",2,3))</f>
        <v>2</v>
      </c>
      <c r="N1532" s="27" t="s">
        <v>242</v>
      </c>
      <c r="O1532" s="27" t="s">
        <v>278</v>
      </c>
      <c r="P1532" s="27" t="s">
        <v>290</v>
      </c>
    </row>
    <row r="1533" spans="1:16" ht="19.2" x14ac:dyDescent="0.45">
      <c r="A1533" s="31">
        <v>2022</v>
      </c>
      <c r="B1533" s="29" t="s">
        <v>213</v>
      </c>
      <c r="C1533" s="29">
        <v>3</v>
      </c>
      <c r="D1533" s="29" t="s">
        <v>218</v>
      </c>
      <c r="E1533" s="29" t="s">
        <v>32</v>
      </c>
      <c r="F1533" s="30">
        <v>63000</v>
      </c>
      <c r="G1533" s="31" t="s">
        <v>20</v>
      </c>
      <c r="H1533" s="30">
        <v>63000</v>
      </c>
      <c r="I1533" s="31" t="s">
        <v>21</v>
      </c>
      <c r="J1533" s="31" t="s">
        <v>243</v>
      </c>
      <c r="K1533" s="32">
        <v>0</v>
      </c>
      <c r="L1533" s="31" t="s">
        <v>21</v>
      </c>
      <c r="M1533" s="31">
        <f>IF(tbl_subsample[[#This Row],[company_size]]="Small",1,IF(tbl_subsample[[#This Row],[company_size]]="Medium",2,3))</f>
        <v>2</v>
      </c>
      <c r="N1533" s="31" t="s">
        <v>242</v>
      </c>
      <c r="O1533" s="31" t="s">
        <v>278</v>
      </c>
      <c r="P1533" s="31" t="s">
        <v>290</v>
      </c>
    </row>
    <row r="1534" spans="1:16" ht="19.2" x14ac:dyDescent="0.45">
      <c r="A1534" s="27">
        <v>2022</v>
      </c>
      <c r="B1534" s="25" t="s">
        <v>213</v>
      </c>
      <c r="C1534" s="25">
        <v>3</v>
      </c>
      <c r="D1534" s="25" t="s">
        <v>218</v>
      </c>
      <c r="E1534" s="25" t="s">
        <v>37</v>
      </c>
      <c r="F1534" s="26">
        <v>63000</v>
      </c>
      <c r="G1534" s="27" t="s">
        <v>20</v>
      </c>
      <c r="H1534" s="26">
        <v>63000</v>
      </c>
      <c r="I1534" s="27" t="s">
        <v>21</v>
      </c>
      <c r="J1534" s="27" t="s">
        <v>243</v>
      </c>
      <c r="K1534" s="28">
        <v>0</v>
      </c>
      <c r="L1534" s="27" t="s">
        <v>21</v>
      </c>
      <c r="M1534" s="27">
        <f>IF(tbl_subsample[[#This Row],[company_size]]="Small",1,IF(tbl_subsample[[#This Row],[company_size]]="Medium",2,3))</f>
        <v>2</v>
      </c>
      <c r="N1534" s="27" t="s">
        <v>242</v>
      </c>
      <c r="O1534" s="27" t="s">
        <v>278</v>
      </c>
      <c r="P1534" s="27" t="s">
        <v>290</v>
      </c>
    </row>
    <row r="1535" spans="1:16" ht="19.2" x14ac:dyDescent="0.45">
      <c r="A1535" s="31">
        <v>2022</v>
      </c>
      <c r="B1535" s="29" t="s">
        <v>213</v>
      </c>
      <c r="C1535" s="29">
        <v>3</v>
      </c>
      <c r="D1535" s="29" t="s">
        <v>218</v>
      </c>
      <c r="E1535" s="29" t="s">
        <v>238</v>
      </c>
      <c r="F1535" s="30">
        <v>63000</v>
      </c>
      <c r="G1535" s="31" t="s">
        <v>20</v>
      </c>
      <c r="H1535" s="30">
        <v>63000</v>
      </c>
      <c r="I1535" s="31" t="s">
        <v>21</v>
      </c>
      <c r="J1535" s="31" t="s">
        <v>243</v>
      </c>
      <c r="K1535" s="32">
        <v>0</v>
      </c>
      <c r="L1535" s="31" t="s">
        <v>21</v>
      </c>
      <c r="M1535" s="31">
        <f>IF(tbl_subsample[[#This Row],[company_size]]="Small",1,IF(tbl_subsample[[#This Row],[company_size]]="Medium",2,3))</f>
        <v>2</v>
      </c>
      <c r="N1535" s="31" t="s">
        <v>242</v>
      </c>
      <c r="O1535" s="31" t="s">
        <v>278</v>
      </c>
      <c r="P1535" s="31" t="s">
        <v>290</v>
      </c>
    </row>
    <row r="1536" spans="1:16" ht="19.2" x14ac:dyDescent="0.45">
      <c r="A1536" s="27">
        <v>2022</v>
      </c>
      <c r="B1536" s="25" t="s">
        <v>213</v>
      </c>
      <c r="C1536" s="25">
        <v>3</v>
      </c>
      <c r="D1536" s="25" t="s">
        <v>218</v>
      </c>
      <c r="E1536" s="25" t="s">
        <v>45</v>
      </c>
      <c r="F1536" s="26">
        <v>63000</v>
      </c>
      <c r="G1536" s="27" t="s">
        <v>20</v>
      </c>
      <c r="H1536" s="26">
        <v>63000</v>
      </c>
      <c r="I1536" s="27" t="s">
        <v>21</v>
      </c>
      <c r="J1536" s="27" t="s">
        <v>243</v>
      </c>
      <c r="K1536" s="28">
        <v>0</v>
      </c>
      <c r="L1536" s="27" t="s">
        <v>21</v>
      </c>
      <c r="M1536" s="27">
        <f>IF(tbl_subsample[[#This Row],[company_size]]="Small",1,IF(tbl_subsample[[#This Row],[company_size]]="Medium",2,3))</f>
        <v>2</v>
      </c>
      <c r="N1536" s="27" t="s">
        <v>242</v>
      </c>
      <c r="O1536" s="27" t="s">
        <v>278</v>
      </c>
      <c r="P1536" s="27" t="s">
        <v>290</v>
      </c>
    </row>
    <row r="1537" spans="1:16" ht="19.2" x14ac:dyDescent="0.45">
      <c r="A1537" s="31">
        <v>2022</v>
      </c>
      <c r="B1537" s="29" t="s">
        <v>213</v>
      </c>
      <c r="C1537" s="29">
        <v>3</v>
      </c>
      <c r="D1537" s="29" t="s">
        <v>218</v>
      </c>
      <c r="E1537" s="29" t="s">
        <v>37</v>
      </c>
      <c r="F1537" s="30">
        <v>63000</v>
      </c>
      <c r="G1537" s="31" t="s">
        <v>20</v>
      </c>
      <c r="H1537" s="30">
        <v>63000</v>
      </c>
      <c r="I1537" s="31" t="s">
        <v>21</v>
      </c>
      <c r="J1537" s="31" t="s">
        <v>243</v>
      </c>
      <c r="K1537" s="32">
        <v>0</v>
      </c>
      <c r="L1537" s="31" t="s">
        <v>21</v>
      </c>
      <c r="M1537" s="31">
        <f>IF(tbl_subsample[[#This Row],[company_size]]="Small",1,IF(tbl_subsample[[#This Row],[company_size]]="Medium",2,3))</f>
        <v>2</v>
      </c>
      <c r="N1537" s="31" t="s">
        <v>242</v>
      </c>
      <c r="O1537" s="31" t="s">
        <v>278</v>
      </c>
      <c r="P1537" s="31" t="s">
        <v>290</v>
      </c>
    </row>
    <row r="1538" spans="1:16" ht="19.2" x14ac:dyDescent="0.45">
      <c r="A1538" s="27">
        <v>2022</v>
      </c>
      <c r="B1538" s="25" t="s">
        <v>213</v>
      </c>
      <c r="C1538" s="25">
        <v>3</v>
      </c>
      <c r="D1538" s="25" t="s">
        <v>218</v>
      </c>
      <c r="E1538" s="25" t="s">
        <v>37</v>
      </c>
      <c r="F1538" s="26">
        <v>63000</v>
      </c>
      <c r="G1538" s="27" t="s">
        <v>20</v>
      </c>
      <c r="H1538" s="26">
        <v>63000</v>
      </c>
      <c r="I1538" s="27" t="s">
        <v>21</v>
      </c>
      <c r="J1538" s="27" t="s">
        <v>243</v>
      </c>
      <c r="K1538" s="28">
        <v>0</v>
      </c>
      <c r="L1538" s="27" t="s">
        <v>21</v>
      </c>
      <c r="M1538" s="27">
        <f>IF(tbl_subsample[[#This Row],[company_size]]="Small",1,IF(tbl_subsample[[#This Row],[company_size]]="Medium",2,3))</f>
        <v>2</v>
      </c>
      <c r="N1538" s="27" t="s">
        <v>242</v>
      </c>
      <c r="O1538" s="27" t="s">
        <v>278</v>
      </c>
      <c r="P1538" s="27" t="s">
        <v>290</v>
      </c>
    </row>
    <row r="1539" spans="1:16" ht="19.2" x14ac:dyDescent="0.45">
      <c r="A1539" s="31">
        <v>2022</v>
      </c>
      <c r="B1539" s="29" t="s">
        <v>213</v>
      </c>
      <c r="C1539" s="29">
        <v>3</v>
      </c>
      <c r="D1539" s="29" t="s">
        <v>218</v>
      </c>
      <c r="E1539" s="29" t="s">
        <v>45</v>
      </c>
      <c r="F1539" s="30">
        <v>63000</v>
      </c>
      <c r="G1539" s="31" t="s">
        <v>20</v>
      </c>
      <c r="H1539" s="30">
        <v>63000</v>
      </c>
      <c r="I1539" s="31" t="s">
        <v>21</v>
      </c>
      <c r="J1539" s="31" t="s">
        <v>243</v>
      </c>
      <c r="K1539" s="32">
        <v>0</v>
      </c>
      <c r="L1539" s="31" t="s">
        <v>21</v>
      </c>
      <c r="M1539" s="31">
        <f>IF(tbl_subsample[[#This Row],[company_size]]="Small",1,IF(tbl_subsample[[#This Row],[company_size]]="Medium",2,3))</f>
        <v>2</v>
      </c>
      <c r="N1539" s="31" t="s">
        <v>242</v>
      </c>
      <c r="O1539" s="31" t="s">
        <v>278</v>
      </c>
      <c r="P1539" s="31" t="s">
        <v>290</v>
      </c>
    </row>
    <row r="1540" spans="1:16" ht="19.2" x14ac:dyDescent="0.45">
      <c r="A1540" s="27">
        <v>2022</v>
      </c>
      <c r="B1540" s="25" t="s">
        <v>213</v>
      </c>
      <c r="C1540" s="25">
        <v>3</v>
      </c>
      <c r="D1540" s="25" t="s">
        <v>218</v>
      </c>
      <c r="E1540" s="25" t="s">
        <v>37</v>
      </c>
      <c r="F1540" s="26">
        <v>63000</v>
      </c>
      <c r="G1540" s="27" t="s">
        <v>20</v>
      </c>
      <c r="H1540" s="26">
        <v>63000</v>
      </c>
      <c r="I1540" s="27" t="s">
        <v>21</v>
      </c>
      <c r="J1540" s="27" t="s">
        <v>243</v>
      </c>
      <c r="K1540" s="28">
        <v>0</v>
      </c>
      <c r="L1540" s="27" t="s">
        <v>21</v>
      </c>
      <c r="M1540" s="27">
        <f>IF(tbl_subsample[[#This Row],[company_size]]="Small",1,IF(tbl_subsample[[#This Row],[company_size]]="Medium",2,3))</f>
        <v>2</v>
      </c>
      <c r="N1540" s="27" t="s">
        <v>242</v>
      </c>
      <c r="O1540" s="27" t="s">
        <v>278</v>
      </c>
      <c r="P1540" s="27" t="s">
        <v>290</v>
      </c>
    </row>
    <row r="1541" spans="1:16" ht="19.2" x14ac:dyDescent="0.45">
      <c r="A1541" s="31">
        <v>2022</v>
      </c>
      <c r="B1541" s="29" t="s">
        <v>214</v>
      </c>
      <c r="C1541" s="29">
        <v>2</v>
      </c>
      <c r="D1541" s="29" t="s">
        <v>218</v>
      </c>
      <c r="E1541" s="29" t="s">
        <v>27</v>
      </c>
      <c r="F1541" s="30">
        <v>62000</v>
      </c>
      <c r="G1541" s="31" t="s">
        <v>20</v>
      </c>
      <c r="H1541" s="30">
        <v>62000</v>
      </c>
      <c r="I1541" s="31" t="s">
        <v>21</v>
      </c>
      <c r="J1541" s="31" t="s">
        <v>243</v>
      </c>
      <c r="K1541" s="32">
        <v>0</v>
      </c>
      <c r="L1541" s="31" t="s">
        <v>21</v>
      </c>
      <c r="M1541" s="31">
        <f>IF(tbl_subsample[[#This Row],[company_size]]="Small",1,IF(tbl_subsample[[#This Row],[company_size]]="Medium",2,3))</f>
        <v>2</v>
      </c>
      <c r="N1541" s="31" t="s">
        <v>242</v>
      </c>
      <c r="O1541" s="31" t="s">
        <v>278</v>
      </c>
      <c r="P1541" s="31" t="s">
        <v>290</v>
      </c>
    </row>
    <row r="1542" spans="1:16" ht="19.2" x14ac:dyDescent="0.45">
      <c r="A1542" s="27">
        <v>2022</v>
      </c>
      <c r="B1542" s="25" t="s">
        <v>213</v>
      </c>
      <c r="C1542" s="25">
        <v>3</v>
      </c>
      <c r="D1542" s="25" t="s">
        <v>218</v>
      </c>
      <c r="E1542" s="25" t="s">
        <v>37</v>
      </c>
      <c r="F1542" s="26">
        <v>50000</v>
      </c>
      <c r="G1542" s="27" t="s">
        <v>58</v>
      </c>
      <c r="H1542" s="26">
        <v>61566</v>
      </c>
      <c r="I1542" s="27" t="s">
        <v>33</v>
      </c>
      <c r="J1542" s="27" t="s">
        <v>244</v>
      </c>
      <c r="K1542" s="28">
        <v>100</v>
      </c>
      <c r="L1542" s="27" t="s">
        <v>33</v>
      </c>
      <c r="M1542" s="27">
        <f>IF(tbl_subsample[[#This Row],[company_size]]="Small",1,IF(tbl_subsample[[#This Row],[company_size]]="Medium",2,3))</f>
        <v>2</v>
      </c>
      <c r="N1542" s="27" t="s">
        <v>242</v>
      </c>
      <c r="O1542" s="27" t="s">
        <v>278</v>
      </c>
      <c r="P1542" s="27" t="s">
        <v>290</v>
      </c>
    </row>
    <row r="1543" spans="1:16" ht="19.2" x14ac:dyDescent="0.45">
      <c r="A1543" s="31">
        <v>2022</v>
      </c>
      <c r="B1543" s="29" t="s">
        <v>215</v>
      </c>
      <c r="C1543" s="29">
        <v>1</v>
      </c>
      <c r="D1543" s="29" t="s">
        <v>218</v>
      </c>
      <c r="E1543" s="29" t="s">
        <v>37</v>
      </c>
      <c r="F1543" s="30">
        <v>50000</v>
      </c>
      <c r="G1543" s="31" t="s">
        <v>58</v>
      </c>
      <c r="H1543" s="30">
        <v>61566</v>
      </c>
      <c r="I1543" s="31" t="s">
        <v>33</v>
      </c>
      <c r="J1543" s="31" t="s">
        <v>244</v>
      </c>
      <c r="K1543" s="32">
        <v>100</v>
      </c>
      <c r="L1543" s="31" t="s">
        <v>33</v>
      </c>
      <c r="M1543" s="31">
        <f>IF(tbl_subsample[[#This Row],[company_size]]="Small",1,IF(tbl_subsample[[#This Row],[company_size]]="Medium",2,3))</f>
        <v>2</v>
      </c>
      <c r="N1543" s="31" t="s">
        <v>242</v>
      </c>
      <c r="O1543" s="31" t="s">
        <v>278</v>
      </c>
      <c r="P1543" s="31" t="s">
        <v>290</v>
      </c>
    </row>
    <row r="1544" spans="1:16" ht="19.2" x14ac:dyDescent="0.45">
      <c r="A1544" s="27">
        <v>2022</v>
      </c>
      <c r="B1544" s="25" t="s">
        <v>213</v>
      </c>
      <c r="C1544" s="25">
        <v>3</v>
      </c>
      <c r="D1544" s="25" t="s">
        <v>218</v>
      </c>
      <c r="E1544" s="25" t="s">
        <v>27</v>
      </c>
      <c r="F1544" s="26">
        <v>50000</v>
      </c>
      <c r="G1544" s="27" t="s">
        <v>58</v>
      </c>
      <c r="H1544" s="26">
        <v>61566</v>
      </c>
      <c r="I1544" s="27" t="s">
        <v>33</v>
      </c>
      <c r="J1544" s="27" t="s">
        <v>243</v>
      </c>
      <c r="K1544" s="28">
        <v>0</v>
      </c>
      <c r="L1544" s="27" t="s">
        <v>33</v>
      </c>
      <c r="M1544" s="27">
        <f>IF(tbl_subsample[[#This Row],[company_size]]="Small",1,IF(tbl_subsample[[#This Row],[company_size]]="Medium",2,3))</f>
        <v>2</v>
      </c>
      <c r="N1544" s="27" t="s">
        <v>242</v>
      </c>
      <c r="O1544" s="27" t="s">
        <v>278</v>
      </c>
      <c r="P1544" s="27" t="s">
        <v>290</v>
      </c>
    </row>
    <row r="1545" spans="1:16" ht="19.2" x14ac:dyDescent="0.45">
      <c r="A1545" s="31">
        <v>2022</v>
      </c>
      <c r="B1545" s="29" t="s">
        <v>214</v>
      </c>
      <c r="C1545" s="29">
        <v>2</v>
      </c>
      <c r="D1545" s="29" t="s">
        <v>218</v>
      </c>
      <c r="E1545" s="29" t="s">
        <v>89</v>
      </c>
      <c r="F1545" s="30">
        <v>50000</v>
      </c>
      <c r="G1545" s="31" t="s">
        <v>58</v>
      </c>
      <c r="H1545" s="30">
        <v>61566</v>
      </c>
      <c r="I1545" s="31" t="s">
        <v>33</v>
      </c>
      <c r="J1545" s="31" t="s">
        <v>245</v>
      </c>
      <c r="K1545" s="32">
        <v>50</v>
      </c>
      <c r="L1545" s="31" t="s">
        <v>33</v>
      </c>
      <c r="M1545" s="31">
        <f>IF(tbl_subsample[[#This Row],[company_size]]="Small",1,IF(tbl_subsample[[#This Row],[company_size]]="Medium",2,3))</f>
        <v>1</v>
      </c>
      <c r="N1545" s="31" t="s">
        <v>241</v>
      </c>
      <c r="O1545" s="31" t="s">
        <v>278</v>
      </c>
      <c r="P1545" s="31" t="s">
        <v>290</v>
      </c>
    </row>
    <row r="1546" spans="1:16" ht="19.2" x14ac:dyDescent="0.45">
      <c r="A1546" s="27">
        <v>2022</v>
      </c>
      <c r="B1546" s="25" t="s">
        <v>214</v>
      </c>
      <c r="C1546" s="25">
        <v>2</v>
      </c>
      <c r="D1546" s="25" t="s">
        <v>218</v>
      </c>
      <c r="E1546" s="25" t="s">
        <v>37</v>
      </c>
      <c r="F1546" s="26">
        <v>50000</v>
      </c>
      <c r="G1546" s="27" t="s">
        <v>58</v>
      </c>
      <c r="H1546" s="26">
        <v>61566</v>
      </c>
      <c r="I1546" s="27" t="s">
        <v>33</v>
      </c>
      <c r="J1546" s="27" t="s">
        <v>243</v>
      </c>
      <c r="K1546" s="28">
        <v>0</v>
      </c>
      <c r="L1546" s="27" t="s">
        <v>33</v>
      </c>
      <c r="M1546" s="27">
        <f>IF(tbl_subsample[[#This Row],[company_size]]="Small",1,IF(tbl_subsample[[#This Row],[company_size]]="Medium",2,3))</f>
        <v>2</v>
      </c>
      <c r="N1546" s="27" t="s">
        <v>242</v>
      </c>
      <c r="O1546" s="27" t="s">
        <v>278</v>
      </c>
      <c r="P1546" s="27" t="s">
        <v>290</v>
      </c>
    </row>
    <row r="1547" spans="1:16" ht="19.2" x14ac:dyDescent="0.45">
      <c r="A1547" s="31">
        <v>2022</v>
      </c>
      <c r="B1547" s="29" t="s">
        <v>214</v>
      </c>
      <c r="C1547" s="29">
        <v>2</v>
      </c>
      <c r="D1547" s="29" t="s">
        <v>218</v>
      </c>
      <c r="E1547" s="29" t="s">
        <v>23</v>
      </c>
      <c r="F1547" s="30">
        <v>50000</v>
      </c>
      <c r="G1547" s="31" t="s">
        <v>58</v>
      </c>
      <c r="H1547" s="30">
        <v>61566</v>
      </c>
      <c r="I1547" s="31" t="s">
        <v>33</v>
      </c>
      <c r="J1547" s="31" t="s">
        <v>243</v>
      </c>
      <c r="K1547" s="32">
        <v>0</v>
      </c>
      <c r="L1547" s="31" t="s">
        <v>33</v>
      </c>
      <c r="M1547" s="31">
        <f>IF(tbl_subsample[[#This Row],[company_size]]="Small",1,IF(tbl_subsample[[#This Row],[company_size]]="Medium",2,3))</f>
        <v>2</v>
      </c>
      <c r="N1547" s="31" t="s">
        <v>242</v>
      </c>
      <c r="O1547" s="31" t="s">
        <v>278</v>
      </c>
      <c r="P1547" s="31" t="s">
        <v>290</v>
      </c>
    </row>
    <row r="1548" spans="1:16" ht="19.2" x14ac:dyDescent="0.45">
      <c r="A1548" s="27">
        <v>2022</v>
      </c>
      <c r="B1548" s="25" t="s">
        <v>213</v>
      </c>
      <c r="C1548" s="25">
        <v>3</v>
      </c>
      <c r="D1548" s="25" t="s">
        <v>218</v>
      </c>
      <c r="E1548" s="25" t="s">
        <v>37</v>
      </c>
      <c r="F1548" s="26">
        <v>50000</v>
      </c>
      <c r="G1548" s="27" t="s">
        <v>58</v>
      </c>
      <c r="H1548" s="26">
        <v>61566</v>
      </c>
      <c r="I1548" s="27" t="s">
        <v>33</v>
      </c>
      <c r="J1548" s="27" t="s">
        <v>243</v>
      </c>
      <c r="K1548" s="28">
        <v>0</v>
      </c>
      <c r="L1548" s="27" t="s">
        <v>33</v>
      </c>
      <c r="M1548" s="27">
        <f>IF(tbl_subsample[[#This Row],[company_size]]="Small",1,IF(tbl_subsample[[#This Row],[company_size]]="Medium",2,3))</f>
        <v>2</v>
      </c>
      <c r="N1548" s="27" t="s">
        <v>242</v>
      </c>
      <c r="O1548" s="27" t="s">
        <v>278</v>
      </c>
      <c r="P1548" s="27" t="s">
        <v>290</v>
      </c>
    </row>
    <row r="1549" spans="1:16" ht="19.2" x14ac:dyDescent="0.45">
      <c r="A1549" s="31">
        <v>2022</v>
      </c>
      <c r="B1549" s="29" t="s">
        <v>214</v>
      </c>
      <c r="C1549" s="29">
        <v>2</v>
      </c>
      <c r="D1549" s="29" t="s">
        <v>218</v>
      </c>
      <c r="E1549" s="29" t="s">
        <v>27</v>
      </c>
      <c r="F1549" s="30">
        <v>50000</v>
      </c>
      <c r="G1549" s="31" t="s">
        <v>58</v>
      </c>
      <c r="H1549" s="30">
        <v>61566</v>
      </c>
      <c r="I1549" s="31" t="s">
        <v>33</v>
      </c>
      <c r="J1549" s="31" t="s">
        <v>243</v>
      </c>
      <c r="K1549" s="32">
        <v>0</v>
      </c>
      <c r="L1549" s="31" t="s">
        <v>33</v>
      </c>
      <c r="M1549" s="31">
        <f>IF(tbl_subsample[[#This Row],[company_size]]="Small",1,IF(tbl_subsample[[#This Row],[company_size]]="Medium",2,3))</f>
        <v>2</v>
      </c>
      <c r="N1549" s="31" t="s">
        <v>242</v>
      </c>
      <c r="O1549" s="31" t="s">
        <v>278</v>
      </c>
      <c r="P1549" s="31" t="s">
        <v>290</v>
      </c>
    </row>
    <row r="1550" spans="1:16" ht="19.2" x14ac:dyDescent="0.45">
      <c r="A1550" s="27">
        <v>2022</v>
      </c>
      <c r="B1550" s="25" t="s">
        <v>213</v>
      </c>
      <c r="C1550" s="25">
        <v>3</v>
      </c>
      <c r="D1550" s="25" t="s">
        <v>218</v>
      </c>
      <c r="E1550" s="25" t="s">
        <v>27</v>
      </c>
      <c r="F1550" s="26">
        <v>61300</v>
      </c>
      <c r="G1550" s="27" t="s">
        <v>20</v>
      </c>
      <c r="H1550" s="26">
        <v>61300</v>
      </c>
      <c r="I1550" s="27" t="s">
        <v>24</v>
      </c>
      <c r="J1550" s="27" t="s">
        <v>244</v>
      </c>
      <c r="K1550" s="28">
        <v>100</v>
      </c>
      <c r="L1550" s="27" t="s">
        <v>24</v>
      </c>
      <c r="M1550" s="27">
        <f>IF(tbl_subsample[[#This Row],[company_size]]="Small",1,IF(tbl_subsample[[#This Row],[company_size]]="Medium",2,3))</f>
        <v>2</v>
      </c>
      <c r="N1550" s="27" t="s">
        <v>242</v>
      </c>
      <c r="O1550" s="27" t="s">
        <v>278</v>
      </c>
      <c r="P1550" s="27" t="s">
        <v>290</v>
      </c>
    </row>
    <row r="1551" spans="1:16" ht="19.2" x14ac:dyDescent="0.45">
      <c r="A1551" s="31">
        <v>2022</v>
      </c>
      <c r="B1551" s="29" t="s">
        <v>213</v>
      </c>
      <c r="C1551" s="29">
        <v>3</v>
      </c>
      <c r="D1551" s="29" t="s">
        <v>218</v>
      </c>
      <c r="E1551" s="29" t="s">
        <v>27</v>
      </c>
      <c r="F1551" s="30">
        <v>61300</v>
      </c>
      <c r="G1551" s="31" t="s">
        <v>20</v>
      </c>
      <c r="H1551" s="30">
        <v>61300</v>
      </c>
      <c r="I1551" s="31" t="s">
        <v>24</v>
      </c>
      <c r="J1551" s="31" t="s">
        <v>244</v>
      </c>
      <c r="K1551" s="32">
        <v>100</v>
      </c>
      <c r="L1551" s="31" t="s">
        <v>24</v>
      </c>
      <c r="M1551" s="31">
        <f>IF(tbl_subsample[[#This Row],[company_size]]="Small",1,IF(tbl_subsample[[#This Row],[company_size]]="Medium",2,3))</f>
        <v>2</v>
      </c>
      <c r="N1551" s="31" t="s">
        <v>242</v>
      </c>
      <c r="O1551" s="31" t="s">
        <v>278</v>
      </c>
      <c r="P1551" s="31" t="s">
        <v>290</v>
      </c>
    </row>
    <row r="1552" spans="1:16" ht="19.2" x14ac:dyDescent="0.45">
      <c r="A1552" s="27">
        <v>2022</v>
      </c>
      <c r="B1552" s="25" t="s">
        <v>214</v>
      </c>
      <c r="C1552" s="25">
        <v>2</v>
      </c>
      <c r="D1552" s="25" t="s">
        <v>218</v>
      </c>
      <c r="E1552" s="25" t="s">
        <v>27</v>
      </c>
      <c r="F1552" s="26">
        <v>60000</v>
      </c>
      <c r="G1552" s="27" t="s">
        <v>20</v>
      </c>
      <c r="H1552" s="26">
        <v>60000</v>
      </c>
      <c r="I1552" s="27" t="s">
        <v>21</v>
      </c>
      <c r="J1552" s="27" t="s">
        <v>244</v>
      </c>
      <c r="K1552" s="28">
        <v>100</v>
      </c>
      <c r="L1552" s="27" t="s">
        <v>21</v>
      </c>
      <c r="M1552" s="27">
        <f>IF(tbl_subsample[[#This Row],[company_size]]="Small",1,IF(tbl_subsample[[#This Row],[company_size]]="Medium",2,3))</f>
        <v>2</v>
      </c>
      <c r="N1552" s="27" t="s">
        <v>242</v>
      </c>
      <c r="O1552" s="27" t="s">
        <v>278</v>
      </c>
      <c r="P1552" s="27" t="s">
        <v>290</v>
      </c>
    </row>
    <row r="1553" spans="1:16" ht="19.2" x14ac:dyDescent="0.45">
      <c r="A1553" s="31">
        <v>2022</v>
      </c>
      <c r="B1553" s="29" t="s">
        <v>214</v>
      </c>
      <c r="C1553" s="29">
        <v>2</v>
      </c>
      <c r="D1553" s="29" t="s">
        <v>218</v>
      </c>
      <c r="E1553" s="29" t="s">
        <v>27</v>
      </c>
      <c r="F1553" s="30">
        <v>60000</v>
      </c>
      <c r="G1553" s="31" t="s">
        <v>20</v>
      </c>
      <c r="H1553" s="30">
        <v>60000</v>
      </c>
      <c r="I1553" s="31" t="s">
        <v>21</v>
      </c>
      <c r="J1553" s="31" t="s">
        <v>244</v>
      </c>
      <c r="K1553" s="32">
        <v>100</v>
      </c>
      <c r="L1553" s="31" t="s">
        <v>21</v>
      </c>
      <c r="M1553" s="31">
        <f>IF(tbl_subsample[[#This Row],[company_size]]="Small",1,IF(tbl_subsample[[#This Row],[company_size]]="Medium",2,3))</f>
        <v>2</v>
      </c>
      <c r="N1553" s="31" t="s">
        <v>242</v>
      </c>
      <c r="O1553" s="31" t="s">
        <v>278</v>
      </c>
      <c r="P1553" s="31" t="s">
        <v>290</v>
      </c>
    </row>
    <row r="1554" spans="1:16" ht="19.2" x14ac:dyDescent="0.45">
      <c r="A1554" s="27">
        <v>2022</v>
      </c>
      <c r="B1554" s="25" t="s">
        <v>214</v>
      </c>
      <c r="C1554" s="25">
        <v>2</v>
      </c>
      <c r="D1554" s="25" t="s">
        <v>218</v>
      </c>
      <c r="E1554" s="25" t="s">
        <v>98</v>
      </c>
      <c r="F1554" s="26">
        <v>60000</v>
      </c>
      <c r="G1554" s="27" t="s">
        <v>20</v>
      </c>
      <c r="H1554" s="26">
        <v>60000</v>
      </c>
      <c r="I1554" s="27" t="s">
        <v>21</v>
      </c>
      <c r="J1554" s="27" t="s">
        <v>244</v>
      </c>
      <c r="K1554" s="28">
        <v>100</v>
      </c>
      <c r="L1554" s="27" t="s">
        <v>21</v>
      </c>
      <c r="M1554" s="27">
        <f>IF(tbl_subsample[[#This Row],[company_size]]="Small",1,IF(tbl_subsample[[#This Row],[company_size]]="Medium",2,3))</f>
        <v>2</v>
      </c>
      <c r="N1554" s="27" t="s">
        <v>242</v>
      </c>
      <c r="O1554" s="27" t="s">
        <v>278</v>
      </c>
      <c r="P1554" s="27" t="s">
        <v>290</v>
      </c>
    </row>
    <row r="1555" spans="1:16" ht="19.2" x14ac:dyDescent="0.45">
      <c r="A1555" s="31">
        <v>2022</v>
      </c>
      <c r="B1555" s="29" t="s">
        <v>214</v>
      </c>
      <c r="C1555" s="29">
        <v>2</v>
      </c>
      <c r="D1555" s="29" t="s">
        <v>218</v>
      </c>
      <c r="E1555" s="29" t="s">
        <v>98</v>
      </c>
      <c r="F1555" s="30">
        <v>60000</v>
      </c>
      <c r="G1555" s="31" t="s">
        <v>20</v>
      </c>
      <c r="H1555" s="30">
        <v>60000</v>
      </c>
      <c r="I1555" s="31" t="s">
        <v>21</v>
      </c>
      <c r="J1555" s="31" t="s">
        <v>244</v>
      </c>
      <c r="K1555" s="32">
        <v>100</v>
      </c>
      <c r="L1555" s="31" t="s">
        <v>21</v>
      </c>
      <c r="M1555" s="31">
        <f>IF(tbl_subsample[[#This Row],[company_size]]="Small",1,IF(tbl_subsample[[#This Row],[company_size]]="Medium",2,3))</f>
        <v>2</v>
      </c>
      <c r="N1555" s="31" t="s">
        <v>242</v>
      </c>
      <c r="O1555" s="31" t="s">
        <v>278</v>
      </c>
      <c r="P1555" s="31" t="s">
        <v>290</v>
      </c>
    </row>
    <row r="1556" spans="1:16" ht="19.2" x14ac:dyDescent="0.45">
      <c r="A1556" s="27">
        <v>2022</v>
      </c>
      <c r="B1556" s="25" t="s">
        <v>214</v>
      </c>
      <c r="C1556" s="25">
        <v>2</v>
      </c>
      <c r="D1556" s="25" t="s">
        <v>218</v>
      </c>
      <c r="E1556" s="25" t="s">
        <v>98</v>
      </c>
      <c r="F1556" s="26">
        <v>60000</v>
      </c>
      <c r="G1556" s="27" t="s">
        <v>20</v>
      </c>
      <c r="H1556" s="26">
        <v>60000</v>
      </c>
      <c r="I1556" s="27" t="s">
        <v>21</v>
      </c>
      <c r="J1556" s="27" t="s">
        <v>244</v>
      </c>
      <c r="K1556" s="28">
        <v>100</v>
      </c>
      <c r="L1556" s="27" t="s">
        <v>21</v>
      </c>
      <c r="M1556" s="27">
        <f>IF(tbl_subsample[[#This Row],[company_size]]="Small",1,IF(tbl_subsample[[#This Row],[company_size]]="Medium",2,3))</f>
        <v>2</v>
      </c>
      <c r="N1556" s="27" t="s">
        <v>242</v>
      </c>
      <c r="O1556" s="27" t="s">
        <v>278</v>
      </c>
      <c r="P1556" s="27" t="s">
        <v>290</v>
      </c>
    </row>
    <row r="1557" spans="1:16" ht="19.2" x14ac:dyDescent="0.45">
      <c r="A1557" s="31">
        <v>2022</v>
      </c>
      <c r="B1557" s="29" t="s">
        <v>213</v>
      </c>
      <c r="C1557" s="29">
        <v>3</v>
      </c>
      <c r="D1557" s="29" t="s">
        <v>218</v>
      </c>
      <c r="E1557" s="29" t="s">
        <v>27</v>
      </c>
      <c r="F1557" s="30">
        <v>60000</v>
      </c>
      <c r="G1557" s="31" t="s">
        <v>20</v>
      </c>
      <c r="H1557" s="30">
        <v>60000</v>
      </c>
      <c r="I1557" s="31" t="s">
        <v>21</v>
      </c>
      <c r="J1557" s="31" t="s">
        <v>244</v>
      </c>
      <c r="K1557" s="32">
        <v>100</v>
      </c>
      <c r="L1557" s="31" t="s">
        <v>21</v>
      </c>
      <c r="M1557" s="31">
        <f>IF(tbl_subsample[[#This Row],[company_size]]="Small",1,IF(tbl_subsample[[#This Row],[company_size]]="Medium",2,3))</f>
        <v>2</v>
      </c>
      <c r="N1557" s="31" t="s">
        <v>242</v>
      </c>
      <c r="O1557" s="31" t="s">
        <v>278</v>
      </c>
      <c r="P1557" s="31" t="s">
        <v>290</v>
      </c>
    </row>
    <row r="1558" spans="1:16" ht="19.2" x14ac:dyDescent="0.45">
      <c r="A1558" s="27">
        <v>2022</v>
      </c>
      <c r="B1558" s="25" t="s">
        <v>214</v>
      </c>
      <c r="C1558" s="25">
        <v>2</v>
      </c>
      <c r="D1558" s="25" t="s">
        <v>218</v>
      </c>
      <c r="E1558" s="25" t="s">
        <v>27</v>
      </c>
      <c r="F1558" s="26">
        <v>58000</v>
      </c>
      <c r="G1558" s="27" t="s">
        <v>20</v>
      </c>
      <c r="H1558" s="26">
        <v>58000</v>
      </c>
      <c r="I1558" s="27" t="s">
        <v>21</v>
      </c>
      <c r="J1558" s="27" t="s">
        <v>243</v>
      </c>
      <c r="K1558" s="28">
        <v>0</v>
      </c>
      <c r="L1558" s="27" t="s">
        <v>21</v>
      </c>
      <c r="M1558" s="27">
        <f>IF(tbl_subsample[[#This Row],[company_size]]="Small",1,IF(tbl_subsample[[#This Row],[company_size]]="Medium",2,3))</f>
        <v>1</v>
      </c>
      <c r="N1558" s="27" t="s">
        <v>241</v>
      </c>
      <c r="O1558" s="27" t="s">
        <v>278</v>
      </c>
      <c r="P1558" s="27" t="s">
        <v>290</v>
      </c>
    </row>
    <row r="1559" spans="1:16" ht="19.2" x14ac:dyDescent="0.45">
      <c r="A1559" s="31">
        <v>2022</v>
      </c>
      <c r="B1559" s="29" t="s">
        <v>214</v>
      </c>
      <c r="C1559" s="29">
        <v>2</v>
      </c>
      <c r="D1559" s="29" t="s">
        <v>218</v>
      </c>
      <c r="E1559" s="29" t="s">
        <v>27</v>
      </c>
      <c r="F1559" s="30">
        <v>58000</v>
      </c>
      <c r="G1559" s="31" t="s">
        <v>20</v>
      </c>
      <c r="H1559" s="30">
        <v>58000</v>
      </c>
      <c r="I1559" s="31" t="s">
        <v>21</v>
      </c>
      <c r="J1559" s="31" t="s">
        <v>243</v>
      </c>
      <c r="K1559" s="32">
        <v>0</v>
      </c>
      <c r="L1559" s="31" t="s">
        <v>21</v>
      </c>
      <c r="M1559" s="31">
        <f>IF(tbl_subsample[[#This Row],[company_size]]="Small",1,IF(tbl_subsample[[#This Row],[company_size]]="Medium",2,3))</f>
        <v>1</v>
      </c>
      <c r="N1559" s="31" t="s">
        <v>241</v>
      </c>
      <c r="O1559" s="31" t="s">
        <v>278</v>
      </c>
      <c r="P1559" s="31" t="s">
        <v>290</v>
      </c>
    </row>
    <row r="1560" spans="1:16" ht="19.2" x14ac:dyDescent="0.45">
      <c r="A1560" s="27">
        <v>2022</v>
      </c>
      <c r="B1560" s="25" t="s">
        <v>214</v>
      </c>
      <c r="C1560" s="25">
        <v>2</v>
      </c>
      <c r="D1560" s="25" t="s">
        <v>218</v>
      </c>
      <c r="E1560" s="25" t="s">
        <v>23</v>
      </c>
      <c r="F1560" s="26">
        <v>47000</v>
      </c>
      <c r="G1560" s="27" t="s">
        <v>58</v>
      </c>
      <c r="H1560" s="26">
        <v>57872</v>
      </c>
      <c r="I1560" s="27" t="s">
        <v>33</v>
      </c>
      <c r="J1560" s="27" t="s">
        <v>245</v>
      </c>
      <c r="K1560" s="28">
        <v>50</v>
      </c>
      <c r="L1560" s="27" t="s">
        <v>33</v>
      </c>
      <c r="M1560" s="27">
        <f>IF(tbl_subsample[[#This Row],[company_size]]="Small",1,IF(tbl_subsample[[#This Row],[company_size]]="Medium",2,3))</f>
        <v>2</v>
      </c>
      <c r="N1560" s="27" t="s">
        <v>242</v>
      </c>
      <c r="O1560" s="27" t="s">
        <v>278</v>
      </c>
      <c r="P1560" s="27" t="s">
        <v>290</v>
      </c>
    </row>
    <row r="1561" spans="1:16" ht="19.2" x14ac:dyDescent="0.45">
      <c r="A1561" s="31">
        <v>2022</v>
      </c>
      <c r="B1561" s="29" t="s">
        <v>215</v>
      </c>
      <c r="C1561" s="29">
        <v>1</v>
      </c>
      <c r="D1561" s="29" t="s">
        <v>218</v>
      </c>
      <c r="E1561" s="29" t="s">
        <v>234</v>
      </c>
      <c r="F1561" s="30">
        <v>57000</v>
      </c>
      <c r="G1561" s="31" t="s">
        <v>20</v>
      </c>
      <c r="H1561" s="30">
        <v>57000</v>
      </c>
      <c r="I1561" s="31" t="s">
        <v>21</v>
      </c>
      <c r="J1561" s="31" t="s">
        <v>244</v>
      </c>
      <c r="K1561" s="32">
        <v>100</v>
      </c>
      <c r="L1561" s="31" t="s">
        <v>21</v>
      </c>
      <c r="M1561" s="31">
        <f>IF(tbl_subsample[[#This Row],[company_size]]="Small",1,IF(tbl_subsample[[#This Row],[company_size]]="Medium",2,3))</f>
        <v>3</v>
      </c>
      <c r="N1561" s="31" t="s">
        <v>240</v>
      </c>
      <c r="O1561" s="31" t="s">
        <v>278</v>
      </c>
      <c r="P1561" s="31" t="s">
        <v>290</v>
      </c>
    </row>
    <row r="1562" spans="1:16" ht="19.2" x14ac:dyDescent="0.45">
      <c r="A1562" s="27">
        <v>2022</v>
      </c>
      <c r="B1562" s="25" t="s">
        <v>214</v>
      </c>
      <c r="C1562" s="25">
        <v>2</v>
      </c>
      <c r="D1562" s="25" t="s">
        <v>218</v>
      </c>
      <c r="E1562" s="25" t="s">
        <v>27</v>
      </c>
      <c r="F1562" s="26">
        <v>45000</v>
      </c>
      <c r="G1562" s="27" t="s">
        <v>58</v>
      </c>
      <c r="H1562" s="26">
        <v>55410</v>
      </c>
      <c r="I1562" s="27" t="s">
        <v>33</v>
      </c>
      <c r="J1562" s="27" t="s">
        <v>243</v>
      </c>
      <c r="K1562" s="28">
        <v>0</v>
      </c>
      <c r="L1562" s="27" t="s">
        <v>33</v>
      </c>
      <c r="M1562" s="27">
        <f>IF(tbl_subsample[[#This Row],[company_size]]="Small",1,IF(tbl_subsample[[#This Row],[company_size]]="Medium",2,3))</f>
        <v>2</v>
      </c>
      <c r="N1562" s="27" t="s">
        <v>242</v>
      </c>
      <c r="O1562" s="27" t="s">
        <v>278</v>
      </c>
      <c r="P1562" s="27" t="s">
        <v>290</v>
      </c>
    </row>
    <row r="1563" spans="1:16" ht="19.2" x14ac:dyDescent="0.45">
      <c r="A1563" s="31">
        <v>2022</v>
      </c>
      <c r="B1563" s="29" t="s">
        <v>215</v>
      </c>
      <c r="C1563" s="29">
        <v>1</v>
      </c>
      <c r="D1563" s="29" t="s">
        <v>218</v>
      </c>
      <c r="E1563" s="29" t="s">
        <v>35</v>
      </c>
      <c r="F1563" s="30">
        <v>45000</v>
      </c>
      <c r="G1563" s="31" t="s">
        <v>58</v>
      </c>
      <c r="H1563" s="30">
        <v>55410</v>
      </c>
      <c r="I1563" s="31" t="s">
        <v>33</v>
      </c>
      <c r="J1563" s="31" t="s">
        <v>244</v>
      </c>
      <c r="K1563" s="32">
        <v>100</v>
      </c>
      <c r="L1563" s="31" t="s">
        <v>33</v>
      </c>
      <c r="M1563" s="31">
        <f>IF(tbl_subsample[[#This Row],[company_size]]="Small",1,IF(tbl_subsample[[#This Row],[company_size]]="Medium",2,3))</f>
        <v>1</v>
      </c>
      <c r="N1563" s="31" t="s">
        <v>241</v>
      </c>
      <c r="O1563" s="31" t="s">
        <v>278</v>
      </c>
      <c r="P1563" s="31" t="s">
        <v>290</v>
      </c>
    </row>
    <row r="1564" spans="1:16" ht="19.2" x14ac:dyDescent="0.45">
      <c r="A1564" s="27">
        <v>2022</v>
      </c>
      <c r="B1564" s="25" t="s">
        <v>214</v>
      </c>
      <c r="C1564" s="25">
        <v>2</v>
      </c>
      <c r="D1564" s="25" t="s">
        <v>218</v>
      </c>
      <c r="E1564" s="25" t="s">
        <v>37</v>
      </c>
      <c r="F1564" s="26">
        <v>45000</v>
      </c>
      <c r="G1564" s="27" t="s">
        <v>58</v>
      </c>
      <c r="H1564" s="26">
        <v>55410</v>
      </c>
      <c r="I1564" s="27" t="s">
        <v>33</v>
      </c>
      <c r="J1564" s="27" t="s">
        <v>244</v>
      </c>
      <c r="K1564" s="28">
        <v>100</v>
      </c>
      <c r="L1564" s="27" t="s">
        <v>33</v>
      </c>
      <c r="M1564" s="27">
        <f>IF(tbl_subsample[[#This Row],[company_size]]="Small",1,IF(tbl_subsample[[#This Row],[company_size]]="Medium",2,3))</f>
        <v>2</v>
      </c>
      <c r="N1564" s="27" t="s">
        <v>242</v>
      </c>
      <c r="O1564" s="27" t="s">
        <v>278</v>
      </c>
      <c r="P1564" s="27" t="s">
        <v>290</v>
      </c>
    </row>
    <row r="1565" spans="1:16" ht="19.2" x14ac:dyDescent="0.45">
      <c r="A1565" s="31">
        <v>2022</v>
      </c>
      <c r="B1565" s="29" t="s">
        <v>215</v>
      </c>
      <c r="C1565" s="29">
        <v>1</v>
      </c>
      <c r="D1565" s="29" t="s">
        <v>218</v>
      </c>
      <c r="E1565" s="29" t="s">
        <v>27</v>
      </c>
      <c r="F1565" s="30">
        <v>55000</v>
      </c>
      <c r="G1565" s="31" t="s">
        <v>20</v>
      </c>
      <c r="H1565" s="30">
        <v>55000</v>
      </c>
      <c r="I1565" s="31" t="s">
        <v>21</v>
      </c>
      <c r="J1565" s="31" t="s">
        <v>243</v>
      </c>
      <c r="K1565" s="32">
        <v>0</v>
      </c>
      <c r="L1565" s="31" t="s">
        <v>21</v>
      </c>
      <c r="M1565" s="31">
        <f>IF(tbl_subsample[[#This Row],[company_size]]="Small",1,IF(tbl_subsample[[#This Row],[company_size]]="Medium",2,3))</f>
        <v>2</v>
      </c>
      <c r="N1565" s="31" t="s">
        <v>242</v>
      </c>
      <c r="O1565" s="31" t="s">
        <v>278</v>
      </c>
      <c r="P1565" s="31" t="s">
        <v>290</v>
      </c>
    </row>
    <row r="1566" spans="1:16" ht="19.2" x14ac:dyDescent="0.45">
      <c r="A1566" s="27">
        <v>2022</v>
      </c>
      <c r="B1566" s="25" t="s">
        <v>213</v>
      </c>
      <c r="C1566" s="25">
        <v>3</v>
      </c>
      <c r="D1566" s="25" t="s">
        <v>218</v>
      </c>
      <c r="E1566" s="25" t="s">
        <v>27</v>
      </c>
      <c r="F1566" s="26">
        <v>55000</v>
      </c>
      <c r="G1566" s="27" t="s">
        <v>20</v>
      </c>
      <c r="H1566" s="26">
        <v>55000</v>
      </c>
      <c r="I1566" s="27" t="s">
        <v>21</v>
      </c>
      <c r="J1566" s="27" t="s">
        <v>244</v>
      </c>
      <c r="K1566" s="28">
        <v>100</v>
      </c>
      <c r="L1566" s="27" t="s">
        <v>21</v>
      </c>
      <c r="M1566" s="27">
        <f>IF(tbl_subsample[[#This Row],[company_size]]="Small",1,IF(tbl_subsample[[#This Row],[company_size]]="Medium",2,3))</f>
        <v>2</v>
      </c>
      <c r="N1566" s="27" t="s">
        <v>242</v>
      </c>
      <c r="O1566" s="27" t="s">
        <v>278</v>
      </c>
      <c r="P1566" s="27" t="s">
        <v>290</v>
      </c>
    </row>
    <row r="1567" spans="1:16" ht="19.2" x14ac:dyDescent="0.45">
      <c r="A1567" s="31">
        <v>2022</v>
      </c>
      <c r="B1567" s="29" t="s">
        <v>213</v>
      </c>
      <c r="C1567" s="29">
        <v>3</v>
      </c>
      <c r="D1567" s="29" t="s">
        <v>218</v>
      </c>
      <c r="E1567" s="29" t="s">
        <v>23</v>
      </c>
      <c r="F1567" s="30">
        <v>55000</v>
      </c>
      <c r="G1567" s="31" t="s">
        <v>20</v>
      </c>
      <c r="H1567" s="30">
        <v>55000</v>
      </c>
      <c r="I1567" s="31" t="s">
        <v>21</v>
      </c>
      <c r="J1567" s="31" t="s">
        <v>244</v>
      </c>
      <c r="K1567" s="32">
        <v>100</v>
      </c>
      <c r="L1567" s="31" t="s">
        <v>21</v>
      </c>
      <c r="M1567" s="31">
        <f>IF(tbl_subsample[[#This Row],[company_size]]="Small",1,IF(tbl_subsample[[#This Row],[company_size]]="Medium",2,3))</f>
        <v>1</v>
      </c>
      <c r="N1567" s="31" t="s">
        <v>241</v>
      </c>
      <c r="O1567" s="31" t="s">
        <v>278</v>
      </c>
      <c r="P1567" s="31" t="s">
        <v>290</v>
      </c>
    </row>
    <row r="1568" spans="1:16" ht="19.2" x14ac:dyDescent="0.45">
      <c r="A1568" s="27">
        <v>2022</v>
      </c>
      <c r="B1568" s="25" t="s">
        <v>215</v>
      </c>
      <c r="C1568" s="25">
        <v>1</v>
      </c>
      <c r="D1568" s="25" t="s">
        <v>218</v>
      </c>
      <c r="E1568" s="25" t="s">
        <v>27</v>
      </c>
      <c r="F1568" s="26">
        <v>55000</v>
      </c>
      <c r="G1568" s="27" t="s">
        <v>20</v>
      </c>
      <c r="H1568" s="26">
        <v>55000</v>
      </c>
      <c r="I1568" s="27" t="s">
        <v>21</v>
      </c>
      <c r="J1568" s="27" t="s">
        <v>244</v>
      </c>
      <c r="K1568" s="28">
        <v>100</v>
      </c>
      <c r="L1568" s="27" t="s">
        <v>21</v>
      </c>
      <c r="M1568" s="27">
        <f>IF(tbl_subsample[[#This Row],[company_size]]="Small",1,IF(tbl_subsample[[#This Row],[company_size]]="Medium",2,3))</f>
        <v>1</v>
      </c>
      <c r="N1568" s="27" t="s">
        <v>241</v>
      </c>
      <c r="O1568" s="27" t="s">
        <v>278</v>
      </c>
      <c r="P1568" s="27" t="s">
        <v>290</v>
      </c>
    </row>
    <row r="1569" spans="1:16" ht="19.2" x14ac:dyDescent="0.45">
      <c r="A1569" s="31">
        <v>2022</v>
      </c>
      <c r="B1569" s="29" t="s">
        <v>214</v>
      </c>
      <c r="C1569" s="29">
        <v>2</v>
      </c>
      <c r="D1569" s="29" t="s">
        <v>218</v>
      </c>
      <c r="E1569" s="29" t="s">
        <v>32</v>
      </c>
      <c r="F1569" s="30">
        <v>54000</v>
      </c>
      <c r="G1569" s="31" t="s">
        <v>20</v>
      </c>
      <c r="H1569" s="30">
        <v>54000</v>
      </c>
      <c r="I1569" s="31" t="s">
        <v>21</v>
      </c>
      <c r="J1569" s="31" t="s">
        <v>243</v>
      </c>
      <c r="K1569" s="32">
        <v>0</v>
      </c>
      <c r="L1569" s="31" t="s">
        <v>21</v>
      </c>
      <c r="M1569" s="31">
        <f>IF(tbl_subsample[[#This Row],[company_size]]="Small",1,IF(tbl_subsample[[#This Row],[company_size]]="Medium",2,3))</f>
        <v>2</v>
      </c>
      <c r="N1569" s="31" t="s">
        <v>242</v>
      </c>
      <c r="O1569" s="31" t="s">
        <v>278</v>
      </c>
      <c r="P1569" s="31" t="s">
        <v>290</v>
      </c>
    </row>
    <row r="1570" spans="1:16" ht="19.2" x14ac:dyDescent="0.45">
      <c r="A1570" s="27">
        <v>2022</v>
      </c>
      <c r="B1570" s="25" t="s">
        <v>213</v>
      </c>
      <c r="C1570" s="25">
        <v>3</v>
      </c>
      <c r="D1570" s="25" t="s">
        <v>218</v>
      </c>
      <c r="E1570" s="25" t="s">
        <v>37</v>
      </c>
      <c r="F1570" s="26">
        <v>54000</v>
      </c>
      <c r="G1570" s="27" t="s">
        <v>20</v>
      </c>
      <c r="H1570" s="26">
        <v>54000</v>
      </c>
      <c r="I1570" s="27" t="s">
        <v>21</v>
      </c>
      <c r="J1570" s="27" t="s">
        <v>243</v>
      </c>
      <c r="K1570" s="28">
        <v>0</v>
      </c>
      <c r="L1570" s="27" t="s">
        <v>21</v>
      </c>
      <c r="M1570" s="27">
        <f>IF(tbl_subsample[[#This Row],[company_size]]="Small",1,IF(tbl_subsample[[#This Row],[company_size]]="Medium",2,3))</f>
        <v>2</v>
      </c>
      <c r="N1570" s="27" t="s">
        <v>242</v>
      </c>
      <c r="O1570" s="27" t="s">
        <v>278</v>
      </c>
      <c r="P1570" s="27" t="s">
        <v>290</v>
      </c>
    </row>
    <row r="1571" spans="1:16" ht="19.2" x14ac:dyDescent="0.45">
      <c r="A1571" s="31">
        <v>2022</v>
      </c>
      <c r="B1571" s="29" t="s">
        <v>213</v>
      </c>
      <c r="C1571" s="29">
        <v>3</v>
      </c>
      <c r="D1571" s="29" t="s">
        <v>218</v>
      </c>
      <c r="E1571" s="29" t="s">
        <v>27</v>
      </c>
      <c r="F1571" s="30">
        <v>52500</v>
      </c>
      <c r="G1571" s="31" t="s">
        <v>20</v>
      </c>
      <c r="H1571" s="30">
        <v>52500</v>
      </c>
      <c r="I1571" s="31" t="s">
        <v>21</v>
      </c>
      <c r="J1571" s="31" t="s">
        <v>243</v>
      </c>
      <c r="K1571" s="32">
        <v>0</v>
      </c>
      <c r="L1571" s="31" t="s">
        <v>21</v>
      </c>
      <c r="M1571" s="31">
        <f>IF(tbl_subsample[[#This Row],[company_size]]="Small",1,IF(tbl_subsample[[#This Row],[company_size]]="Medium",2,3))</f>
        <v>2</v>
      </c>
      <c r="N1571" s="31" t="s">
        <v>242</v>
      </c>
      <c r="O1571" s="31" t="s">
        <v>278</v>
      </c>
      <c r="P1571" s="31" t="s">
        <v>290</v>
      </c>
    </row>
    <row r="1572" spans="1:16" ht="19.2" x14ac:dyDescent="0.45">
      <c r="A1572" s="27">
        <v>2022</v>
      </c>
      <c r="B1572" s="25" t="s">
        <v>214</v>
      </c>
      <c r="C1572" s="25">
        <v>2</v>
      </c>
      <c r="D1572" s="25" t="s">
        <v>218</v>
      </c>
      <c r="E1572" s="25" t="s">
        <v>27</v>
      </c>
      <c r="F1572" s="26">
        <v>52500</v>
      </c>
      <c r="G1572" s="27" t="s">
        <v>20</v>
      </c>
      <c r="H1572" s="26">
        <v>52500</v>
      </c>
      <c r="I1572" s="27" t="s">
        <v>21</v>
      </c>
      <c r="J1572" s="27" t="s">
        <v>243</v>
      </c>
      <c r="K1572" s="28">
        <v>0</v>
      </c>
      <c r="L1572" s="27" t="s">
        <v>21</v>
      </c>
      <c r="M1572" s="27">
        <f>IF(tbl_subsample[[#This Row],[company_size]]="Small",1,IF(tbl_subsample[[#This Row],[company_size]]="Medium",2,3))</f>
        <v>2</v>
      </c>
      <c r="N1572" s="27" t="s">
        <v>242</v>
      </c>
      <c r="O1572" s="27" t="s">
        <v>278</v>
      </c>
      <c r="P1572" s="27" t="s">
        <v>290</v>
      </c>
    </row>
    <row r="1573" spans="1:16" ht="19.2" x14ac:dyDescent="0.45">
      <c r="A1573" s="31">
        <v>2022</v>
      </c>
      <c r="B1573" s="29" t="s">
        <v>215</v>
      </c>
      <c r="C1573" s="29">
        <v>1</v>
      </c>
      <c r="D1573" s="29" t="s">
        <v>218</v>
      </c>
      <c r="E1573" s="29" t="s">
        <v>27</v>
      </c>
      <c r="F1573" s="30">
        <v>52000</v>
      </c>
      <c r="G1573" s="31" t="s">
        <v>20</v>
      </c>
      <c r="H1573" s="30">
        <v>52000</v>
      </c>
      <c r="I1573" s="31" t="s">
        <v>24</v>
      </c>
      <c r="J1573" s="31" t="s">
        <v>243</v>
      </c>
      <c r="K1573" s="32">
        <v>0</v>
      </c>
      <c r="L1573" s="31" t="s">
        <v>24</v>
      </c>
      <c r="M1573" s="31">
        <f>IF(tbl_subsample[[#This Row],[company_size]]="Small",1,IF(tbl_subsample[[#This Row],[company_size]]="Medium",2,3))</f>
        <v>2</v>
      </c>
      <c r="N1573" s="31" t="s">
        <v>242</v>
      </c>
      <c r="O1573" s="31" t="s">
        <v>278</v>
      </c>
      <c r="P1573" s="31" t="s">
        <v>290</v>
      </c>
    </row>
    <row r="1574" spans="1:16" ht="19.2" x14ac:dyDescent="0.45">
      <c r="A1574" s="27">
        <v>2022</v>
      </c>
      <c r="B1574" s="25" t="s">
        <v>214</v>
      </c>
      <c r="C1574" s="25">
        <v>2</v>
      </c>
      <c r="D1574" s="25" t="s">
        <v>218</v>
      </c>
      <c r="E1574" s="25" t="s">
        <v>104</v>
      </c>
      <c r="F1574" s="26">
        <v>42000</v>
      </c>
      <c r="G1574" s="27" t="s">
        <v>58</v>
      </c>
      <c r="H1574" s="26">
        <v>51716</v>
      </c>
      <c r="I1574" s="27" t="s">
        <v>33</v>
      </c>
      <c r="J1574" s="27" t="s">
        <v>243</v>
      </c>
      <c r="K1574" s="28">
        <v>0</v>
      </c>
      <c r="L1574" s="27" t="s">
        <v>33</v>
      </c>
      <c r="M1574" s="27">
        <f>IF(tbl_subsample[[#This Row],[company_size]]="Small",1,IF(tbl_subsample[[#This Row],[company_size]]="Medium",2,3))</f>
        <v>2</v>
      </c>
      <c r="N1574" s="27" t="s">
        <v>242</v>
      </c>
      <c r="O1574" s="27" t="s">
        <v>278</v>
      </c>
      <c r="P1574" s="27" t="s">
        <v>290</v>
      </c>
    </row>
    <row r="1575" spans="1:16" ht="19.2" x14ac:dyDescent="0.45">
      <c r="A1575" s="31">
        <v>2022</v>
      </c>
      <c r="B1575" s="29" t="s">
        <v>215</v>
      </c>
      <c r="C1575" s="29">
        <v>1</v>
      </c>
      <c r="D1575" s="29" t="s">
        <v>218</v>
      </c>
      <c r="E1575" s="29" t="s">
        <v>23</v>
      </c>
      <c r="F1575" s="30">
        <v>66500</v>
      </c>
      <c r="G1575" s="31" t="s">
        <v>71</v>
      </c>
      <c r="H1575" s="30">
        <v>51081</v>
      </c>
      <c r="I1575" s="31" t="s">
        <v>24</v>
      </c>
      <c r="J1575" s="31" t="s">
        <v>244</v>
      </c>
      <c r="K1575" s="32">
        <v>100</v>
      </c>
      <c r="L1575" s="31" t="s">
        <v>24</v>
      </c>
      <c r="M1575" s="31">
        <f>IF(tbl_subsample[[#This Row],[company_size]]="Small",1,IF(tbl_subsample[[#This Row],[company_size]]="Medium",2,3))</f>
        <v>3</v>
      </c>
      <c r="N1575" s="31" t="s">
        <v>240</v>
      </c>
      <c r="O1575" s="31" t="s">
        <v>278</v>
      </c>
      <c r="P1575" s="31" t="s">
        <v>290</v>
      </c>
    </row>
    <row r="1576" spans="1:16" ht="19.2" x14ac:dyDescent="0.45">
      <c r="A1576" s="27">
        <v>2022</v>
      </c>
      <c r="B1576" s="25" t="s">
        <v>213</v>
      </c>
      <c r="C1576" s="25">
        <v>3</v>
      </c>
      <c r="D1576" s="25" t="s">
        <v>218</v>
      </c>
      <c r="E1576" s="25" t="s">
        <v>23</v>
      </c>
      <c r="F1576" s="26">
        <v>51000</v>
      </c>
      <c r="G1576" s="27" t="s">
        <v>20</v>
      </c>
      <c r="H1576" s="26">
        <v>51000</v>
      </c>
      <c r="I1576" s="27" t="s">
        <v>21</v>
      </c>
      <c r="J1576" s="27" t="s">
        <v>244</v>
      </c>
      <c r="K1576" s="28">
        <v>100</v>
      </c>
      <c r="L1576" s="27" t="s">
        <v>21</v>
      </c>
      <c r="M1576" s="27">
        <f>IF(tbl_subsample[[#This Row],[company_size]]="Small",1,IF(tbl_subsample[[#This Row],[company_size]]="Medium",2,3))</f>
        <v>2</v>
      </c>
      <c r="N1576" s="27" t="s">
        <v>242</v>
      </c>
      <c r="O1576" s="27" t="s">
        <v>278</v>
      </c>
      <c r="P1576" s="27" t="s">
        <v>290</v>
      </c>
    </row>
    <row r="1577" spans="1:16" ht="19.2" x14ac:dyDescent="0.45">
      <c r="A1577" s="31">
        <v>2022</v>
      </c>
      <c r="B1577" s="29" t="s">
        <v>213</v>
      </c>
      <c r="C1577" s="29">
        <v>3</v>
      </c>
      <c r="D1577" s="29" t="s">
        <v>218</v>
      </c>
      <c r="E1577" s="29" t="s">
        <v>27</v>
      </c>
      <c r="F1577" s="30">
        <v>48000</v>
      </c>
      <c r="G1577" s="31" t="s">
        <v>14</v>
      </c>
      <c r="H1577" s="30">
        <v>50432</v>
      </c>
      <c r="I1577" s="31" t="s">
        <v>15</v>
      </c>
      <c r="J1577" s="31" t="s">
        <v>243</v>
      </c>
      <c r="K1577" s="32">
        <v>0</v>
      </c>
      <c r="L1577" s="31" t="s">
        <v>15</v>
      </c>
      <c r="M1577" s="31">
        <f>IF(tbl_subsample[[#This Row],[company_size]]="Small",1,IF(tbl_subsample[[#This Row],[company_size]]="Medium",2,3))</f>
        <v>2</v>
      </c>
      <c r="N1577" s="31" t="s">
        <v>242</v>
      </c>
      <c r="O1577" s="31" t="s">
        <v>278</v>
      </c>
      <c r="P1577" s="31" t="s">
        <v>290</v>
      </c>
    </row>
    <row r="1578" spans="1:16" ht="19.2" x14ac:dyDescent="0.45">
      <c r="A1578" s="27">
        <v>2022</v>
      </c>
      <c r="B1578" s="25" t="s">
        <v>213</v>
      </c>
      <c r="C1578" s="25">
        <v>3</v>
      </c>
      <c r="D1578" s="25" t="s">
        <v>218</v>
      </c>
      <c r="E1578" s="25" t="s">
        <v>27</v>
      </c>
      <c r="F1578" s="26">
        <v>48000</v>
      </c>
      <c r="G1578" s="27" t="s">
        <v>14</v>
      </c>
      <c r="H1578" s="26">
        <v>50432</v>
      </c>
      <c r="I1578" s="27" t="s">
        <v>15</v>
      </c>
      <c r="J1578" s="27" t="s">
        <v>243</v>
      </c>
      <c r="K1578" s="28">
        <v>0</v>
      </c>
      <c r="L1578" s="27" t="s">
        <v>15</v>
      </c>
      <c r="M1578" s="27">
        <f>IF(tbl_subsample[[#This Row],[company_size]]="Small",1,IF(tbl_subsample[[#This Row],[company_size]]="Medium",2,3))</f>
        <v>2</v>
      </c>
      <c r="N1578" s="27" t="s">
        <v>242</v>
      </c>
      <c r="O1578" s="27" t="s">
        <v>278</v>
      </c>
      <c r="P1578" s="27" t="s">
        <v>290</v>
      </c>
    </row>
    <row r="1579" spans="1:16" ht="19.2" x14ac:dyDescent="0.45">
      <c r="A1579" s="31">
        <v>2022</v>
      </c>
      <c r="B1579" s="29" t="s">
        <v>213</v>
      </c>
      <c r="C1579" s="29">
        <v>3</v>
      </c>
      <c r="D1579" s="29" t="s">
        <v>218</v>
      </c>
      <c r="E1579" s="29" t="s">
        <v>27</v>
      </c>
      <c r="F1579" s="30">
        <v>48000</v>
      </c>
      <c r="G1579" s="31" t="s">
        <v>14</v>
      </c>
      <c r="H1579" s="30">
        <v>50432</v>
      </c>
      <c r="I1579" s="31" t="s">
        <v>15</v>
      </c>
      <c r="J1579" s="31" t="s">
        <v>243</v>
      </c>
      <c r="K1579" s="32">
        <v>0</v>
      </c>
      <c r="L1579" s="31" t="s">
        <v>15</v>
      </c>
      <c r="M1579" s="31">
        <f>IF(tbl_subsample[[#This Row],[company_size]]="Small",1,IF(tbl_subsample[[#This Row],[company_size]]="Medium",2,3))</f>
        <v>2</v>
      </c>
      <c r="N1579" s="31" t="s">
        <v>242</v>
      </c>
      <c r="O1579" s="31" t="s">
        <v>278</v>
      </c>
      <c r="P1579" s="31" t="s">
        <v>290</v>
      </c>
    </row>
    <row r="1580" spans="1:16" ht="19.2" x14ac:dyDescent="0.45">
      <c r="A1580" s="27">
        <v>2022</v>
      </c>
      <c r="B1580" s="25" t="s">
        <v>213</v>
      </c>
      <c r="C1580" s="25">
        <v>3</v>
      </c>
      <c r="D1580" s="25" t="s">
        <v>218</v>
      </c>
      <c r="E1580" s="25" t="s">
        <v>27</v>
      </c>
      <c r="F1580" s="26">
        <v>48000</v>
      </c>
      <c r="G1580" s="27" t="s">
        <v>14</v>
      </c>
      <c r="H1580" s="26">
        <v>50432</v>
      </c>
      <c r="I1580" s="27" t="s">
        <v>15</v>
      </c>
      <c r="J1580" s="27" t="s">
        <v>243</v>
      </c>
      <c r="K1580" s="28">
        <v>0</v>
      </c>
      <c r="L1580" s="27" t="s">
        <v>15</v>
      </c>
      <c r="M1580" s="27">
        <f>IF(tbl_subsample[[#This Row],[company_size]]="Small",1,IF(tbl_subsample[[#This Row],[company_size]]="Medium",2,3))</f>
        <v>2</v>
      </c>
      <c r="N1580" s="27" t="s">
        <v>242</v>
      </c>
      <c r="O1580" s="27" t="s">
        <v>278</v>
      </c>
      <c r="P1580" s="27" t="s">
        <v>290</v>
      </c>
    </row>
    <row r="1581" spans="1:16" ht="19.2" x14ac:dyDescent="0.45">
      <c r="A1581" s="31">
        <v>2022</v>
      </c>
      <c r="B1581" s="29" t="s">
        <v>215</v>
      </c>
      <c r="C1581" s="29">
        <v>1</v>
      </c>
      <c r="D1581" s="29" t="s">
        <v>218</v>
      </c>
      <c r="E1581" s="29" t="s">
        <v>27</v>
      </c>
      <c r="F1581" s="30">
        <v>50000</v>
      </c>
      <c r="G1581" s="31" t="s">
        <v>20</v>
      </c>
      <c r="H1581" s="30">
        <v>50000</v>
      </c>
      <c r="I1581" s="31" t="s">
        <v>21</v>
      </c>
      <c r="J1581" s="31" t="s">
        <v>245</v>
      </c>
      <c r="K1581" s="32">
        <v>50</v>
      </c>
      <c r="L1581" s="31" t="s">
        <v>21</v>
      </c>
      <c r="M1581" s="31">
        <f>IF(tbl_subsample[[#This Row],[company_size]]="Small",1,IF(tbl_subsample[[#This Row],[company_size]]="Medium",2,3))</f>
        <v>3</v>
      </c>
      <c r="N1581" s="31" t="s">
        <v>240</v>
      </c>
      <c r="O1581" s="31" t="s">
        <v>278</v>
      </c>
      <c r="P1581" s="31" t="s">
        <v>290</v>
      </c>
    </row>
    <row r="1582" spans="1:16" ht="19.2" x14ac:dyDescent="0.45">
      <c r="A1582" s="27">
        <v>2022</v>
      </c>
      <c r="B1582" s="25" t="s">
        <v>215</v>
      </c>
      <c r="C1582" s="25">
        <v>1</v>
      </c>
      <c r="D1582" s="25" t="s">
        <v>218</v>
      </c>
      <c r="E1582" s="25" t="s">
        <v>27</v>
      </c>
      <c r="F1582" s="26">
        <v>50000</v>
      </c>
      <c r="G1582" s="27" t="s">
        <v>20</v>
      </c>
      <c r="H1582" s="26">
        <v>50000</v>
      </c>
      <c r="I1582" s="27" t="s">
        <v>21</v>
      </c>
      <c r="J1582" s="27" t="s">
        <v>245</v>
      </c>
      <c r="K1582" s="28">
        <v>50</v>
      </c>
      <c r="L1582" s="27" t="s">
        <v>21</v>
      </c>
      <c r="M1582" s="27">
        <f>IF(tbl_subsample[[#This Row],[company_size]]="Small",1,IF(tbl_subsample[[#This Row],[company_size]]="Medium",2,3))</f>
        <v>3</v>
      </c>
      <c r="N1582" s="27" t="s">
        <v>240</v>
      </c>
      <c r="O1582" s="27" t="s">
        <v>278</v>
      </c>
      <c r="P1582" s="27" t="s">
        <v>290</v>
      </c>
    </row>
    <row r="1583" spans="1:16" ht="19.2" x14ac:dyDescent="0.45">
      <c r="A1583" s="31">
        <v>2022</v>
      </c>
      <c r="B1583" s="29" t="s">
        <v>215</v>
      </c>
      <c r="C1583" s="29">
        <v>1</v>
      </c>
      <c r="D1583" s="29" t="s">
        <v>218</v>
      </c>
      <c r="E1583" s="29" t="s">
        <v>149</v>
      </c>
      <c r="F1583" s="30">
        <v>50000</v>
      </c>
      <c r="G1583" s="31" t="s">
        <v>20</v>
      </c>
      <c r="H1583" s="30">
        <v>50000</v>
      </c>
      <c r="I1583" s="31" t="s">
        <v>21</v>
      </c>
      <c r="J1583" s="31" t="s">
        <v>244</v>
      </c>
      <c r="K1583" s="32">
        <v>100</v>
      </c>
      <c r="L1583" s="31" t="s">
        <v>157</v>
      </c>
      <c r="M1583" s="31">
        <f>IF(tbl_subsample[[#This Row],[company_size]]="Small",1,IF(tbl_subsample[[#This Row],[company_size]]="Medium",2,3))</f>
        <v>1</v>
      </c>
      <c r="N1583" s="31" t="s">
        <v>241</v>
      </c>
      <c r="O1583" s="31" t="s">
        <v>278</v>
      </c>
      <c r="P1583" s="31" t="s">
        <v>289</v>
      </c>
    </row>
    <row r="1584" spans="1:16" ht="19.2" x14ac:dyDescent="0.45">
      <c r="A1584" s="27">
        <v>2022</v>
      </c>
      <c r="B1584" s="25" t="s">
        <v>213</v>
      </c>
      <c r="C1584" s="25">
        <v>3</v>
      </c>
      <c r="D1584" s="25" t="s">
        <v>218</v>
      </c>
      <c r="E1584" s="25" t="s">
        <v>23</v>
      </c>
      <c r="F1584" s="26">
        <v>50000</v>
      </c>
      <c r="G1584" s="27" t="s">
        <v>20</v>
      </c>
      <c r="H1584" s="26">
        <v>50000</v>
      </c>
      <c r="I1584" s="27" t="s">
        <v>21</v>
      </c>
      <c r="J1584" s="27" t="s">
        <v>244</v>
      </c>
      <c r="K1584" s="28">
        <v>100</v>
      </c>
      <c r="L1584" s="27" t="s">
        <v>21</v>
      </c>
      <c r="M1584" s="27">
        <f>IF(tbl_subsample[[#This Row],[company_size]]="Small",1,IF(tbl_subsample[[#This Row],[company_size]]="Medium",2,3))</f>
        <v>2</v>
      </c>
      <c r="N1584" s="27" t="s">
        <v>242</v>
      </c>
      <c r="O1584" s="27" t="s">
        <v>278</v>
      </c>
      <c r="P1584" s="27" t="s">
        <v>290</v>
      </c>
    </row>
    <row r="1585" spans="1:16" ht="19.2" x14ac:dyDescent="0.45">
      <c r="A1585" s="31">
        <v>2022</v>
      </c>
      <c r="B1585" s="29" t="s">
        <v>213</v>
      </c>
      <c r="C1585" s="29">
        <v>3</v>
      </c>
      <c r="D1585" s="29" t="s">
        <v>218</v>
      </c>
      <c r="E1585" s="29" t="s">
        <v>37</v>
      </c>
      <c r="F1585" s="30">
        <v>50000</v>
      </c>
      <c r="G1585" s="31" t="s">
        <v>20</v>
      </c>
      <c r="H1585" s="30">
        <v>50000</v>
      </c>
      <c r="I1585" s="31" t="s">
        <v>21</v>
      </c>
      <c r="J1585" s="31" t="s">
        <v>244</v>
      </c>
      <c r="K1585" s="32">
        <v>100</v>
      </c>
      <c r="L1585" s="31" t="s">
        <v>21</v>
      </c>
      <c r="M1585" s="31">
        <f>IF(tbl_subsample[[#This Row],[company_size]]="Small",1,IF(tbl_subsample[[#This Row],[company_size]]="Medium",2,3))</f>
        <v>2</v>
      </c>
      <c r="N1585" s="31" t="s">
        <v>242</v>
      </c>
      <c r="O1585" s="31" t="s">
        <v>278</v>
      </c>
      <c r="P1585" s="31" t="s">
        <v>290</v>
      </c>
    </row>
    <row r="1586" spans="1:16" ht="19.2" x14ac:dyDescent="0.45">
      <c r="A1586" s="27">
        <v>2022</v>
      </c>
      <c r="B1586" s="25" t="s">
        <v>213</v>
      </c>
      <c r="C1586" s="25">
        <v>3</v>
      </c>
      <c r="D1586" s="25" t="s">
        <v>218</v>
      </c>
      <c r="E1586" s="25" t="s">
        <v>23</v>
      </c>
      <c r="F1586" s="26">
        <v>50000</v>
      </c>
      <c r="G1586" s="27" t="s">
        <v>20</v>
      </c>
      <c r="H1586" s="26">
        <v>50000</v>
      </c>
      <c r="I1586" s="27" t="s">
        <v>21</v>
      </c>
      <c r="J1586" s="27" t="s">
        <v>244</v>
      </c>
      <c r="K1586" s="28">
        <v>100</v>
      </c>
      <c r="L1586" s="27" t="s">
        <v>21</v>
      </c>
      <c r="M1586" s="27">
        <f>IF(tbl_subsample[[#This Row],[company_size]]="Small",1,IF(tbl_subsample[[#This Row],[company_size]]="Medium",2,3))</f>
        <v>2</v>
      </c>
      <c r="N1586" s="27" t="s">
        <v>242</v>
      </c>
      <c r="O1586" s="27" t="s">
        <v>278</v>
      </c>
      <c r="P1586" s="27" t="s">
        <v>290</v>
      </c>
    </row>
    <row r="1587" spans="1:16" ht="19.2" x14ac:dyDescent="0.45">
      <c r="A1587" s="31">
        <v>2022</v>
      </c>
      <c r="B1587" s="29" t="s">
        <v>215</v>
      </c>
      <c r="C1587" s="29">
        <v>1</v>
      </c>
      <c r="D1587" s="29" t="s">
        <v>218</v>
      </c>
      <c r="E1587" s="29" t="s">
        <v>230</v>
      </c>
      <c r="F1587" s="30">
        <v>50000</v>
      </c>
      <c r="G1587" s="31" t="s">
        <v>20</v>
      </c>
      <c r="H1587" s="30">
        <v>50000</v>
      </c>
      <c r="I1587" s="31" t="s">
        <v>21</v>
      </c>
      <c r="J1587" s="31" t="s">
        <v>244</v>
      </c>
      <c r="K1587" s="32">
        <v>100</v>
      </c>
      <c r="L1587" s="31" t="s">
        <v>21</v>
      </c>
      <c r="M1587" s="31">
        <f>IF(tbl_subsample[[#This Row],[company_size]]="Small",1,IF(tbl_subsample[[#This Row],[company_size]]="Medium",2,3))</f>
        <v>2</v>
      </c>
      <c r="N1587" s="31" t="s">
        <v>242</v>
      </c>
      <c r="O1587" s="31" t="s">
        <v>278</v>
      </c>
      <c r="P1587" s="31" t="s">
        <v>290</v>
      </c>
    </row>
    <row r="1588" spans="1:16" ht="19.2" x14ac:dyDescent="0.45">
      <c r="A1588" s="27">
        <v>2022</v>
      </c>
      <c r="B1588" s="25" t="s">
        <v>215</v>
      </c>
      <c r="C1588" s="25">
        <v>1</v>
      </c>
      <c r="D1588" s="25" t="s">
        <v>218</v>
      </c>
      <c r="E1588" s="25" t="s">
        <v>23</v>
      </c>
      <c r="F1588" s="26">
        <v>50000</v>
      </c>
      <c r="G1588" s="27" t="s">
        <v>20</v>
      </c>
      <c r="H1588" s="26">
        <v>50000</v>
      </c>
      <c r="I1588" s="27" t="s">
        <v>21</v>
      </c>
      <c r="J1588" s="27" t="s">
        <v>245</v>
      </c>
      <c r="K1588" s="28">
        <v>50</v>
      </c>
      <c r="L1588" s="27" t="s">
        <v>31</v>
      </c>
      <c r="M1588" s="27">
        <f>IF(tbl_subsample[[#This Row],[company_size]]="Small",1,IF(tbl_subsample[[#This Row],[company_size]]="Medium",2,3))</f>
        <v>2</v>
      </c>
      <c r="N1588" s="27" t="s">
        <v>242</v>
      </c>
      <c r="O1588" s="27" t="s">
        <v>278</v>
      </c>
      <c r="P1588" s="27" t="s">
        <v>289</v>
      </c>
    </row>
    <row r="1589" spans="1:16" ht="19.2" x14ac:dyDescent="0.45">
      <c r="A1589" s="31">
        <v>2022</v>
      </c>
      <c r="B1589" s="29" t="s">
        <v>214</v>
      </c>
      <c r="C1589" s="29">
        <v>2</v>
      </c>
      <c r="D1589" s="29" t="s">
        <v>218</v>
      </c>
      <c r="E1589" s="29" t="s">
        <v>27</v>
      </c>
      <c r="F1589" s="30">
        <v>50000</v>
      </c>
      <c r="G1589" s="31" t="s">
        <v>20</v>
      </c>
      <c r="H1589" s="30">
        <v>50000</v>
      </c>
      <c r="I1589" s="31" t="s">
        <v>21</v>
      </c>
      <c r="J1589" s="31" t="s">
        <v>244</v>
      </c>
      <c r="K1589" s="32">
        <v>100</v>
      </c>
      <c r="L1589" s="31" t="s">
        <v>21</v>
      </c>
      <c r="M1589" s="31">
        <f>IF(tbl_subsample[[#This Row],[company_size]]="Small",1,IF(tbl_subsample[[#This Row],[company_size]]="Medium",2,3))</f>
        <v>2</v>
      </c>
      <c r="N1589" s="31" t="s">
        <v>242</v>
      </c>
      <c r="O1589" s="31" t="s">
        <v>278</v>
      </c>
      <c r="P1589" s="31" t="s">
        <v>290</v>
      </c>
    </row>
    <row r="1590" spans="1:16" ht="19.2" x14ac:dyDescent="0.45">
      <c r="A1590" s="27">
        <v>2022</v>
      </c>
      <c r="B1590" s="25" t="s">
        <v>214</v>
      </c>
      <c r="C1590" s="25">
        <v>2</v>
      </c>
      <c r="D1590" s="25" t="s">
        <v>218</v>
      </c>
      <c r="E1590" s="25" t="s">
        <v>117</v>
      </c>
      <c r="F1590" s="26">
        <v>40000</v>
      </c>
      <c r="G1590" s="27" t="s">
        <v>58</v>
      </c>
      <c r="H1590" s="26">
        <v>49253</v>
      </c>
      <c r="I1590" s="27" t="s">
        <v>33</v>
      </c>
      <c r="J1590" s="27" t="s">
        <v>244</v>
      </c>
      <c r="K1590" s="28">
        <v>100</v>
      </c>
      <c r="L1590" s="27" t="s">
        <v>33</v>
      </c>
      <c r="M1590" s="27">
        <f>IF(tbl_subsample[[#This Row],[company_size]]="Small",1,IF(tbl_subsample[[#This Row],[company_size]]="Medium",2,3))</f>
        <v>2</v>
      </c>
      <c r="N1590" s="27" t="s">
        <v>242</v>
      </c>
      <c r="O1590" s="27" t="s">
        <v>278</v>
      </c>
      <c r="P1590" s="27" t="s">
        <v>290</v>
      </c>
    </row>
    <row r="1591" spans="1:16" ht="19.2" x14ac:dyDescent="0.45">
      <c r="A1591" s="31">
        <v>2022</v>
      </c>
      <c r="B1591" s="29" t="s">
        <v>215</v>
      </c>
      <c r="C1591" s="29">
        <v>1</v>
      </c>
      <c r="D1591" s="29" t="s">
        <v>218</v>
      </c>
      <c r="E1591" s="29" t="s">
        <v>37</v>
      </c>
      <c r="F1591" s="30">
        <v>40000</v>
      </c>
      <c r="G1591" s="31" t="s">
        <v>58</v>
      </c>
      <c r="H1591" s="30">
        <v>49253</v>
      </c>
      <c r="I1591" s="31" t="s">
        <v>33</v>
      </c>
      <c r="J1591" s="31" t="s">
        <v>244</v>
      </c>
      <c r="K1591" s="32">
        <v>100</v>
      </c>
      <c r="L1591" s="31" t="s">
        <v>33</v>
      </c>
      <c r="M1591" s="31">
        <f>IF(tbl_subsample[[#This Row],[company_size]]="Small",1,IF(tbl_subsample[[#This Row],[company_size]]="Medium",2,3))</f>
        <v>2</v>
      </c>
      <c r="N1591" s="31" t="s">
        <v>242</v>
      </c>
      <c r="O1591" s="31" t="s">
        <v>278</v>
      </c>
      <c r="P1591" s="31" t="s">
        <v>290</v>
      </c>
    </row>
    <row r="1592" spans="1:16" ht="19.2" x14ac:dyDescent="0.45">
      <c r="A1592" s="27">
        <v>2022</v>
      </c>
      <c r="B1592" s="25" t="s">
        <v>214</v>
      </c>
      <c r="C1592" s="25">
        <v>2</v>
      </c>
      <c r="D1592" s="25" t="s">
        <v>218</v>
      </c>
      <c r="E1592" s="25" t="s">
        <v>27</v>
      </c>
      <c r="F1592" s="26">
        <v>40000</v>
      </c>
      <c r="G1592" s="27" t="s">
        <v>58</v>
      </c>
      <c r="H1592" s="26">
        <v>49253</v>
      </c>
      <c r="I1592" s="27" t="s">
        <v>33</v>
      </c>
      <c r="J1592" s="27" t="s">
        <v>244</v>
      </c>
      <c r="K1592" s="28">
        <v>100</v>
      </c>
      <c r="L1592" s="27" t="s">
        <v>33</v>
      </c>
      <c r="M1592" s="27">
        <f>IF(tbl_subsample[[#This Row],[company_size]]="Small",1,IF(tbl_subsample[[#This Row],[company_size]]="Medium",2,3))</f>
        <v>2</v>
      </c>
      <c r="N1592" s="27" t="s">
        <v>242</v>
      </c>
      <c r="O1592" s="27" t="s">
        <v>278</v>
      </c>
      <c r="P1592" s="27" t="s">
        <v>290</v>
      </c>
    </row>
    <row r="1593" spans="1:16" ht="19.2" x14ac:dyDescent="0.45">
      <c r="A1593" s="31">
        <v>2022</v>
      </c>
      <c r="B1593" s="29" t="s">
        <v>214</v>
      </c>
      <c r="C1593" s="29">
        <v>2</v>
      </c>
      <c r="D1593" s="29" t="s">
        <v>218</v>
      </c>
      <c r="E1593" s="29" t="s">
        <v>37</v>
      </c>
      <c r="F1593" s="30">
        <v>40000</v>
      </c>
      <c r="G1593" s="31" t="s">
        <v>58</v>
      </c>
      <c r="H1593" s="30">
        <v>49253</v>
      </c>
      <c r="I1593" s="31" t="s">
        <v>33</v>
      </c>
      <c r="J1593" s="31" t="s">
        <v>243</v>
      </c>
      <c r="K1593" s="32">
        <v>0</v>
      </c>
      <c r="L1593" s="31" t="s">
        <v>33</v>
      </c>
      <c r="M1593" s="31">
        <f>IF(tbl_subsample[[#This Row],[company_size]]="Small",1,IF(tbl_subsample[[#This Row],[company_size]]="Medium",2,3))</f>
        <v>2</v>
      </c>
      <c r="N1593" s="31" t="s">
        <v>242</v>
      </c>
      <c r="O1593" s="31" t="s">
        <v>278</v>
      </c>
      <c r="P1593" s="31" t="s">
        <v>290</v>
      </c>
    </row>
    <row r="1594" spans="1:16" ht="19.2" x14ac:dyDescent="0.45">
      <c r="A1594" s="27">
        <v>2022</v>
      </c>
      <c r="B1594" s="25" t="s">
        <v>215</v>
      </c>
      <c r="C1594" s="25">
        <v>1</v>
      </c>
      <c r="D1594" s="25" t="s">
        <v>218</v>
      </c>
      <c r="E1594" s="25" t="s">
        <v>37</v>
      </c>
      <c r="F1594" s="26">
        <v>40000</v>
      </c>
      <c r="G1594" s="27" t="s">
        <v>58</v>
      </c>
      <c r="H1594" s="26">
        <v>49253</v>
      </c>
      <c r="I1594" s="27" t="s">
        <v>33</v>
      </c>
      <c r="J1594" s="27" t="s">
        <v>244</v>
      </c>
      <c r="K1594" s="28">
        <v>100</v>
      </c>
      <c r="L1594" s="27" t="s">
        <v>33</v>
      </c>
      <c r="M1594" s="27">
        <f>IF(tbl_subsample[[#This Row],[company_size]]="Small",1,IF(tbl_subsample[[#This Row],[company_size]]="Medium",2,3))</f>
        <v>2</v>
      </c>
      <c r="N1594" s="27" t="s">
        <v>242</v>
      </c>
      <c r="O1594" s="27" t="s">
        <v>278</v>
      </c>
      <c r="P1594" s="27" t="s">
        <v>290</v>
      </c>
    </row>
    <row r="1595" spans="1:16" ht="19.2" x14ac:dyDescent="0.45">
      <c r="A1595" s="31">
        <v>2022</v>
      </c>
      <c r="B1595" s="29" t="s">
        <v>215</v>
      </c>
      <c r="C1595" s="29">
        <v>1</v>
      </c>
      <c r="D1595" s="29" t="s">
        <v>218</v>
      </c>
      <c r="E1595" s="29" t="s">
        <v>56</v>
      </c>
      <c r="F1595" s="30">
        <v>48000</v>
      </c>
      <c r="G1595" s="31" t="s">
        <v>20</v>
      </c>
      <c r="H1595" s="30">
        <v>48000</v>
      </c>
      <c r="I1595" s="31" t="s">
        <v>21</v>
      </c>
      <c r="J1595" s="31" t="s">
        <v>245</v>
      </c>
      <c r="K1595" s="32">
        <v>50</v>
      </c>
      <c r="L1595" s="31" t="s">
        <v>21</v>
      </c>
      <c r="M1595" s="31">
        <f>IF(tbl_subsample[[#This Row],[company_size]]="Small",1,IF(tbl_subsample[[#This Row],[company_size]]="Medium",2,3))</f>
        <v>3</v>
      </c>
      <c r="N1595" s="31" t="s">
        <v>240</v>
      </c>
      <c r="O1595" s="31" t="s">
        <v>278</v>
      </c>
      <c r="P1595" s="31" t="s">
        <v>290</v>
      </c>
    </row>
    <row r="1596" spans="1:16" ht="19.2" x14ac:dyDescent="0.45">
      <c r="A1596" s="27">
        <v>2022</v>
      </c>
      <c r="B1596" s="25" t="s">
        <v>215</v>
      </c>
      <c r="C1596" s="25">
        <v>1</v>
      </c>
      <c r="D1596" s="25" t="s">
        <v>218</v>
      </c>
      <c r="E1596" s="25" t="s">
        <v>27</v>
      </c>
      <c r="F1596" s="26">
        <v>48000</v>
      </c>
      <c r="G1596" s="27" t="s">
        <v>20</v>
      </c>
      <c r="H1596" s="26">
        <v>48000</v>
      </c>
      <c r="I1596" s="27" t="s">
        <v>21</v>
      </c>
      <c r="J1596" s="27" t="s">
        <v>243</v>
      </c>
      <c r="K1596" s="28">
        <v>0</v>
      </c>
      <c r="L1596" s="27" t="s">
        <v>21</v>
      </c>
      <c r="M1596" s="27">
        <f>IF(tbl_subsample[[#This Row],[company_size]]="Small",1,IF(tbl_subsample[[#This Row],[company_size]]="Medium",2,3))</f>
        <v>2</v>
      </c>
      <c r="N1596" s="27" t="s">
        <v>242</v>
      </c>
      <c r="O1596" s="27" t="s">
        <v>278</v>
      </c>
      <c r="P1596" s="27" t="s">
        <v>290</v>
      </c>
    </row>
    <row r="1597" spans="1:16" ht="19.2" x14ac:dyDescent="0.45">
      <c r="A1597" s="31">
        <v>2022</v>
      </c>
      <c r="B1597" s="29" t="s">
        <v>213</v>
      </c>
      <c r="C1597" s="29">
        <v>3</v>
      </c>
      <c r="D1597" s="29" t="s">
        <v>218</v>
      </c>
      <c r="E1597" s="29" t="s">
        <v>23</v>
      </c>
      <c r="F1597" s="30">
        <v>45000</v>
      </c>
      <c r="G1597" s="31" t="s">
        <v>14</v>
      </c>
      <c r="H1597" s="30">
        <v>47280</v>
      </c>
      <c r="I1597" s="31" t="s">
        <v>15</v>
      </c>
      <c r="J1597" s="31" t="s">
        <v>243</v>
      </c>
      <c r="K1597" s="32">
        <v>0</v>
      </c>
      <c r="L1597" s="31" t="s">
        <v>15</v>
      </c>
      <c r="M1597" s="31">
        <f>IF(tbl_subsample[[#This Row],[company_size]]="Small",1,IF(tbl_subsample[[#This Row],[company_size]]="Medium",2,3))</f>
        <v>2</v>
      </c>
      <c r="N1597" s="31" t="s">
        <v>242</v>
      </c>
      <c r="O1597" s="31" t="s">
        <v>278</v>
      </c>
      <c r="P1597" s="31" t="s">
        <v>290</v>
      </c>
    </row>
    <row r="1598" spans="1:16" ht="19.2" x14ac:dyDescent="0.45">
      <c r="A1598" s="27">
        <v>2022</v>
      </c>
      <c r="B1598" s="25" t="s">
        <v>213</v>
      </c>
      <c r="C1598" s="25">
        <v>3</v>
      </c>
      <c r="D1598" s="25" t="s">
        <v>218</v>
      </c>
      <c r="E1598" s="25" t="s">
        <v>23</v>
      </c>
      <c r="F1598" s="26">
        <v>45000</v>
      </c>
      <c r="G1598" s="27" t="s">
        <v>14</v>
      </c>
      <c r="H1598" s="26">
        <v>47280</v>
      </c>
      <c r="I1598" s="27" t="s">
        <v>15</v>
      </c>
      <c r="J1598" s="27" t="s">
        <v>243</v>
      </c>
      <c r="K1598" s="28">
        <v>0</v>
      </c>
      <c r="L1598" s="27" t="s">
        <v>15</v>
      </c>
      <c r="M1598" s="27">
        <f>IF(tbl_subsample[[#This Row],[company_size]]="Small",1,IF(tbl_subsample[[#This Row],[company_size]]="Medium",2,3))</f>
        <v>2</v>
      </c>
      <c r="N1598" s="27" t="s">
        <v>242</v>
      </c>
      <c r="O1598" s="27" t="s">
        <v>278</v>
      </c>
      <c r="P1598" s="27" t="s">
        <v>290</v>
      </c>
    </row>
    <row r="1599" spans="1:16" ht="19.2" x14ac:dyDescent="0.45">
      <c r="A1599" s="31">
        <v>2022</v>
      </c>
      <c r="B1599" s="29" t="s">
        <v>213</v>
      </c>
      <c r="C1599" s="29">
        <v>3</v>
      </c>
      <c r="D1599" s="29" t="s">
        <v>218</v>
      </c>
      <c r="E1599" s="29" t="s">
        <v>23</v>
      </c>
      <c r="F1599" s="30">
        <v>45000</v>
      </c>
      <c r="G1599" s="31" t="s">
        <v>14</v>
      </c>
      <c r="H1599" s="30">
        <v>47280</v>
      </c>
      <c r="I1599" s="31" t="s">
        <v>15</v>
      </c>
      <c r="J1599" s="31" t="s">
        <v>243</v>
      </c>
      <c r="K1599" s="32">
        <v>0</v>
      </c>
      <c r="L1599" s="31" t="s">
        <v>15</v>
      </c>
      <c r="M1599" s="31">
        <f>IF(tbl_subsample[[#This Row],[company_size]]="Small",1,IF(tbl_subsample[[#This Row],[company_size]]="Medium",2,3))</f>
        <v>2</v>
      </c>
      <c r="N1599" s="31" t="s">
        <v>242</v>
      </c>
      <c r="O1599" s="31" t="s">
        <v>278</v>
      </c>
      <c r="P1599" s="31" t="s">
        <v>290</v>
      </c>
    </row>
    <row r="1600" spans="1:16" ht="19.2" x14ac:dyDescent="0.45">
      <c r="A1600" s="27">
        <v>2022</v>
      </c>
      <c r="B1600" s="25" t="s">
        <v>213</v>
      </c>
      <c r="C1600" s="25">
        <v>3</v>
      </c>
      <c r="D1600" s="25" t="s">
        <v>218</v>
      </c>
      <c r="E1600" s="25" t="s">
        <v>23</v>
      </c>
      <c r="F1600" s="26">
        <v>45000</v>
      </c>
      <c r="G1600" s="27" t="s">
        <v>14</v>
      </c>
      <c r="H1600" s="26">
        <v>47280</v>
      </c>
      <c r="I1600" s="27" t="s">
        <v>15</v>
      </c>
      <c r="J1600" s="27" t="s">
        <v>243</v>
      </c>
      <c r="K1600" s="28">
        <v>0</v>
      </c>
      <c r="L1600" s="27" t="s">
        <v>15</v>
      </c>
      <c r="M1600" s="27">
        <f>IF(tbl_subsample[[#This Row],[company_size]]="Small",1,IF(tbl_subsample[[#This Row],[company_size]]="Medium",2,3))</f>
        <v>2</v>
      </c>
      <c r="N1600" s="27" t="s">
        <v>242</v>
      </c>
      <c r="O1600" s="27" t="s">
        <v>278</v>
      </c>
      <c r="P1600" s="27" t="s">
        <v>290</v>
      </c>
    </row>
    <row r="1601" spans="1:16" ht="19.2" x14ac:dyDescent="0.45">
      <c r="A1601" s="31">
        <v>2022</v>
      </c>
      <c r="B1601" s="29" t="s">
        <v>213</v>
      </c>
      <c r="C1601" s="29">
        <v>3</v>
      </c>
      <c r="D1601" s="29" t="s">
        <v>218</v>
      </c>
      <c r="E1601" s="29" t="s">
        <v>23</v>
      </c>
      <c r="F1601" s="30">
        <v>45000</v>
      </c>
      <c r="G1601" s="31" t="s">
        <v>14</v>
      </c>
      <c r="H1601" s="30">
        <v>47280</v>
      </c>
      <c r="I1601" s="31" t="s">
        <v>15</v>
      </c>
      <c r="J1601" s="31" t="s">
        <v>243</v>
      </c>
      <c r="K1601" s="32">
        <v>0</v>
      </c>
      <c r="L1601" s="31" t="s">
        <v>15</v>
      </c>
      <c r="M1601" s="31">
        <f>IF(tbl_subsample[[#This Row],[company_size]]="Small",1,IF(tbl_subsample[[#This Row],[company_size]]="Medium",2,3))</f>
        <v>2</v>
      </c>
      <c r="N1601" s="31" t="s">
        <v>242</v>
      </c>
      <c r="O1601" s="31" t="s">
        <v>278</v>
      </c>
      <c r="P1601" s="31" t="s">
        <v>290</v>
      </c>
    </row>
    <row r="1602" spans="1:16" ht="19.2" x14ac:dyDescent="0.45">
      <c r="A1602" s="27">
        <v>2022</v>
      </c>
      <c r="B1602" s="25" t="s">
        <v>213</v>
      </c>
      <c r="C1602" s="25">
        <v>3</v>
      </c>
      <c r="D1602" s="25" t="s">
        <v>218</v>
      </c>
      <c r="E1602" s="25" t="s">
        <v>23</v>
      </c>
      <c r="F1602" s="26">
        <v>45000</v>
      </c>
      <c r="G1602" s="27" t="s">
        <v>14</v>
      </c>
      <c r="H1602" s="26">
        <v>47280</v>
      </c>
      <c r="I1602" s="27" t="s">
        <v>15</v>
      </c>
      <c r="J1602" s="27" t="s">
        <v>243</v>
      </c>
      <c r="K1602" s="28">
        <v>0</v>
      </c>
      <c r="L1602" s="27" t="s">
        <v>15</v>
      </c>
      <c r="M1602" s="27">
        <f>IF(tbl_subsample[[#This Row],[company_size]]="Small",1,IF(tbl_subsample[[#This Row],[company_size]]="Medium",2,3))</f>
        <v>2</v>
      </c>
      <c r="N1602" s="27" t="s">
        <v>242</v>
      </c>
      <c r="O1602" s="27" t="s">
        <v>278</v>
      </c>
      <c r="P1602" s="27" t="s">
        <v>290</v>
      </c>
    </row>
    <row r="1603" spans="1:16" ht="19.2" x14ac:dyDescent="0.45">
      <c r="A1603" s="31">
        <v>2022</v>
      </c>
      <c r="B1603" s="29" t="s">
        <v>213</v>
      </c>
      <c r="C1603" s="29">
        <v>3</v>
      </c>
      <c r="D1603" s="29" t="s">
        <v>218</v>
      </c>
      <c r="E1603" s="29" t="s">
        <v>23</v>
      </c>
      <c r="F1603" s="30">
        <v>45000</v>
      </c>
      <c r="G1603" s="31" t="s">
        <v>14</v>
      </c>
      <c r="H1603" s="30">
        <v>47280</v>
      </c>
      <c r="I1603" s="31" t="s">
        <v>15</v>
      </c>
      <c r="J1603" s="31" t="s">
        <v>243</v>
      </c>
      <c r="K1603" s="32">
        <v>0</v>
      </c>
      <c r="L1603" s="31" t="s">
        <v>15</v>
      </c>
      <c r="M1603" s="31">
        <f>IF(tbl_subsample[[#This Row],[company_size]]="Small",1,IF(tbl_subsample[[#This Row],[company_size]]="Medium",2,3))</f>
        <v>2</v>
      </c>
      <c r="N1603" s="31" t="s">
        <v>242</v>
      </c>
      <c r="O1603" s="31" t="s">
        <v>278</v>
      </c>
      <c r="P1603" s="31" t="s">
        <v>290</v>
      </c>
    </row>
    <row r="1604" spans="1:16" ht="19.2" x14ac:dyDescent="0.45">
      <c r="A1604" s="27">
        <v>2022</v>
      </c>
      <c r="B1604" s="25" t="s">
        <v>214</v>
      </c>
      <c r="C1604" s="25">
        <v>2</v>
      </c>
      <c r="D1604" s="25" t="s">
        <v>218</v>
      </c>
      <c r="E1604" s="25" t="s">
        <v>37</v>
      </c>
      <c r="F1604" s="26">
        <v>45000</v>
      </c>
      <c r="G1604" s="27" t="s">
        <v>14</v>
      </c>
      <c r="H1604" s="26">
        <v>47280</v>
      </c>
      <c r="I1604" s="27" t="s">
        <v>15</v>
      </c>
      <c r="J1604" s="27" t="s">
        <v>244</v>
      </c>
      <c r="K1604" s="28">
        <v>100</v>
      </c>
      <c r="L1604" s="27" t="s">
        <v>15</v>
      </c>
      <c r="M1604" s="27">
        <f>IF(tbl_subsample[[#This Row],[company_size]]="Small",1,IF(tbl_subsample[[#This Row],[company_size]]="Medium",2,3))</f>
        <v>2</v>
      </c>
      <c r="N1604" s="27" t="s">
        <v>242</v>
      </c>
      <c r="O1604" s="27" t="s">
        <v>278</v>
      </c>
      <c r="P1604" s="27" t="s">
        <v>290</v>
      </c>
    </row>
    <row r="1605" spans="1:16" ht="19.2" x14ac:dyDescent="0.45">
      <c r="A1605" s="31">
        <v>2022</v>
      </c>
      <c r="B1605" s="29" t="s">
        <v>215</v>
      </c>
      <c r="C1605" s="29">
        <v>1</v>
      </c>
      <c r="D1605" s="29" t="s">
        <v>218</v>
      </c>
      <c r="E1605" s="29" t="s">
        <v>27</v>
      </c>
      <c r="F1605" s="30">
        <v>46000</v>
      </c>
      <c r="G1605" s="31" t="s">
        <v>20</v>
      </c>
      <c r="H1605" s="30">
        <v>46000</v>
      </c>
      <c r="I1605" s="31" t="s">
        <v>21</v>
      </c>
      <c r="J1605" s="31" t="s">
        <v>244</v>
      </c>
      <c r="K1605" s="32">
        <v>100</v>
      </c>
      <c r="L1605" s="31" t="s">
        <v>21</v>
      </c>
      <c r="M1605" s="31">
        <f>IF(tbl_subsample[[#This Row],[company_size]]="Small",1,IF(tbl_subsample[[#This Row],[company_size]]="Medium",2,3))</f>
        <v>3</v>
      </c>
      <c r="N1605" s="31" t="s">
        <v>240</v>
      </c>
      <c r="O1605" s="31" t="s">
        <v>278</v>
      </c>
      <c r="P1605" s="31" t="s">
        <v>290</v>
      </c>
    </row>
    <row r="1606" spans="1:16" ht="19.2" x14ac:dyDescent="0.45">
      <c r="A1606" s="27">
        <v>2022</v>
      </c>
      <c r="B1606" s="25" t="s">
        <v>215</v>
      </c>
      <c r="C1606" s="25">
        <v>1</v>
      </c>
      <c r="D1606" s="25" t="s">
        <v>218</v>
      </c>
      <c r="E1606" s="25" t="s">
        <v>70</v>
      </c>
      <c r="F1606" s="26">
        <v>45600</v>
      </c>
      <c r="G1606" s="27" t="s">
        <v>20</v>
      </c>
      <c r="H1606" s="26">
        <v>45600</v>
      </c>
      <c r="I1606" s="27" t="s">
        <v>21</v>
      </c>
      <c r="J1606" s="27" t="s">
        <v>244</v>
      </c>
      <c r="K1606" s="28">
        <v>100</v>
      </c>
      <c r="L1606" s="27" t="s">
        <v>21</v>
      </c>
      <c r="M1606" s="27">
        <f>IF(tbl_subsample[[#This Row],[company_size]]="Small",1,IF(tbl_subsample[[#This Row],[company_size]]="Medium",2,3))</f>
        <v>2</v>
      </c>
      <c r="N1606" s="27" t="s">
        <v>242</v>
      </c>
      <c r="O1606" s="27" t="s">
        <v>278</v>
      </c>
      <c r="P1606" s="27" t="s">
        <v>290</v>
      </c>
    </row>
    <row r="1607" spans="1:16" ht="19.2" x14ac:dyDescent="0.45">
      <c r="A1607" s="31">
        <v>2022</v>
      </c>
      <c r="B1607" s="29" t="s">
        <v>213</v>
      </c>
      <c r="C1607" s="29">
        <v>3</v>
      </c>
      <c r="D1607" s="29" t="s">
        <v>218</v>
      </c>
      <c r="E1607" s="29" t="s">
        <v>37</v>
      </c>
      <c r="F1607" s="30">
        <v>35000</v>
      </c>
      <c r="G1607" s="31" t="s">
        <v>58</v>
      </c>
      <c r="H1607" s="30">
        <v>43096</v>
      </c>
      <c r="I1607" s="31" t="s">
        <v>33</v>
      </c>
      <c r="J1607" s="31" t="s">
        <v>244</v>
      </c>
      <c r="K1607" s="32">
        <v>100</v>
      </c>
      <c r="L1607" s="31" t="s">
        <v>33</v>
      </c>
      <c r="M1607" s="31">
        <f>IF(tbl_subsample[[#This Row],[company_size]]="Small",1,IF(tbl_subsample[[#This Row],[company_size]]="Medium",2,3))</f>
        <v>2</v>
      </c>
      <c r="N1607" s="31" t="s">
        <v>242</v>
      </c>
      <c r="O1607" s="31" t="s">
        <v>278</v>
      </c>
      <c r="P1607" s="31" t="s">
        <v>290</v>
      </c>
    </row>
    <row r="1608" spans="1:16" ht="19.2" x14ac:dyDescent="0.45">
      <c r="A1608" s="27">
        <v>2022</v>
      </c>
      <c r="B1608" s="25" t="s">
        <v>214</v>
      </c>
      <c r="C1608" s="25">
        <v>2</v>
      </c>
      <c r="D1608" s="25" t="s">
        <v>218</v>
      </c>
      <c r="E1608" s="25" t="s">
        <v>23</v>
      </c>
      <c r="F1608" s="26">
        <v>35000</v>
      </c>
      <c r="G1608" s="27" t="s">
        <v>58</v>
      </c>
      <c r="H1608" s="26">
        <v>43096</v>
      </c>
      <c r="I1608" s="27" t="s">
        <v>33</v>
      </c>
      <c r="J1608" s="27" t="s">
        <v>243</v>
      </c>
      <c r="K1608" s="28">
        <v>0</v>
      </c>
      <c r="L1608" s="27" t="s">
        <v>33</v>
      </c>
      <c r="M1608" s="27">
        <f>IF(tbl_subsample[[#This Row],[company_size]]="Small",1,IF(tbl_subsample[[#This Row],[company_size]]="Medium",2,3))</f>
        <v>2</v>
      </c>
      <c r="N1608" s="27" t="s">
        <v>242</v>
      </c>
      <c r="O1608" s="27" t="s">
        <v>278</v>
      </c>
      <c r="P1608" s="27" t="s">
        <v>290</v>
      </c>
    </row>
    <row r="1609" spans="1:16" ht="19.2" x14ac:dyDescent="0.45">
      <c r="A1609" s="31">
        <v>2022</v>
      </c>
      <c r="B1609" s="29" t="s">
        <v>215</v>
      </c>
      <c r="C1609" s="29">
        <v>1</v>
      </c>
      <c r="D1609" s="29" t="s">
        <v>218</v>
      </c>
      <c r="E1609" s="29" t="s">
        <v>37</v>
      </c>
      <c r="F1609" s="30">
        <v>35000</v>
      </c>
      <c r="G1609" s="31" t="s">
        <v>58</v>
      </c>
      <c r="H1609" s="30">
        <v>43096</v>
      </c>
      <c r="I1609" s="31" t="s">
        <v>33</v>
      </c>
      <c r="J1609" s="31" t="s">
        <v>244</v>
      </c>
      <c r="K1609" s="32">
        <v>100</v>
      </c>
      <c r="L1609" s="31" t="s">
        <v>33</v>
      </c>
      <c r="M1609" s="31">
        <f>IF(tbl_subsample[[#This Row],[company_size]]="Small",1,IF(tbl_subsample[[#This Row],[company_size]]="Medium",2,3))</f>
        <v>2</v>
      </c>
      <c r="N1609" s="31" t="s">
        <v>242</v>
      </c>
      <c r="O1609" s="31" t="s">
        <v>278</v>
      </c>
      <c r="P1609" s="31" t="s">
        <v>290</v>
      </c>
    </row>
    <row r="1610" spans="1:16" ht="19.2" x14ac:dyDescent="0.45">
      <c r="A1610" s="27">
        <v>2022</v>
      </c>
      <c r="B1610" s="25" t="s">
        <v>214</v>
      </c>
      <c r="C1610" s="25">
        <v>2</v>
      </c>
      <c r="D1610" s="25" t="s">
        <v>218</v>
      </c>
      <c r="E1610" s="25" t="s">
        <v>27</v>
      </c>
      <c r="F1610" s="26">
        <v>35000</v>
      </c>
      <c r="G1610" s="27" t="s">
        <v>58</v>
      </c>
      <c r="H1610" s="26">
        <v>43096</v>
      </c>
      <c r="I1610" s="27" t="s">
        <v>33</v>
      </c>
      <c r="J1610" s="27" t="s">
        <v>243</v>
      </c>
      <c r="K1610" s="28">
        <v>0</v>
      </c>
      <c r="L1610" s="27" t="s">
        <v>33</v>
      </c>
      <c r="M1610" s="27">
        <f>IF(tbl_subsample[[#This Row],[company_size]]="Small",1,IF(tbl_subsample[[#This Row],[company_size]]="Medium",2,3))</f>
        <v>2</v>
      </c>
      <c r="N1610" s="27" t="s">
        <v>242</v>
      </c>
      <c r="O1610" s="27" t="s">
        <v>278</v>
      </c>
      <c r="P1610" s="27" t="s">
        <v>290</v>
      </c>
    </row>
    <row r="1611" spans="1:16" ht="19.2" x14ac:dyDescent="0.45">
      <c r="A1611" s="31">
        <v>2022</v>
      </c>
      <c r="B1611" s="29" t="s">
        <v>213</v>
      </c>
      <c r="C1611" s="29">
        <v>3</v>
      </c>
      <c r="D1611" s="29" t="s">
        <v>218</v>
      </c>
      <c r="E1611" s="29" t="s">
        <v>37</v>
      </c>
      <c r="F1611" s="30">
        <v>40000</v>
      </c>
      <c r="G1611" s="31" t="s">
        <v>14</v>
      </c>
      <c r="H1611" s="30">
        <v>42026</v>
      </c>
      <c r="I1611" s="31" t="s">
        <v>15</v>
      </c>
      <c r="J1611" s="31" t="s">
        <v>243</v>
      </c>
      <c r="K1611" s="32">
        <v>0</v>
      </c>
      <c r="L1611" s="31" t="s">
        <v>15</v>
      </c>
      <c r="M1611" s="31">
        <f>IF(tbl_subsample[[#This Row],[company_size]]="Small",1,IF(tbl_subsample[[#This Row],[company_size]]="Medium",2,3))</f>
        <v>2</v>
      </c>
      <c r="N1611" s="31" t="s">
        <v>242</v>
      </c>
      <c r="O1611" s="31" t="s">
        <v>278</v>
      </c>
      <c r="P1611" s="31" t="s">
        <v>290</v>
      </c>
    </row>
    <row r="1612" spans="1:16" ht="19.2" x14ac:dyDescent="0.45">
      <c r="A1612" s="27">
        <v>2022</v>
      </c>
      <c r="B1612" s="25" t="s">
        <v>214</v>
      </c>
      <c r="C1612" s="25">
        <v>2</v>
      </c>
      <c r="D1612" s="25" t="s">
        <v>218</v>
      </c>
      <c r="E1612" s="25" t="s">
        <v>27</v>
      </c>
      <c r="F1612" s="26">
        <v>40000</v>
      </c>
      <c r="G1612" s="27" t="s">
        <v>14</v>
      </c>
      <c r="H1612" s="26">
        <v>42026</v>
      </c>
      <c r="I1612" s="27" t="s">
        <v>15</v>
      </c>
      <c r="J1612" s="27" t="s">
        <v>244</v>
      </c>
      <c r="K1612" s="28">
        <v>100</v>
      </c>
      <c r="L1612" s="27" t="s">
        <v>15</v>
      </c>
      <c r="M1612" s="27">
        <f>IF(tbl_subsample[[#This Row],[company_size]]="Small",1,IF(tbl_subsample[[#This Row],[company_size]]="Medium",2,3))</f>
        <v>2</v>
      </c>
      <c r="N1612" s="27" t="s">
        <v>242</v>
      </c>
      <c r="O1612" s="27" t="s">
        <v>278</v>
      </c>
      <c r="P1612" s="27" t="s">
        <v>290</v>
      </c>
    </row>
    <row r="1613" spans="1:16" ht="19.2" x14ac:dyDescent="0.45">
      <c r="A1613" s="31">
        <v>2022</v>
      </c>
      <c r="B1613" s="29" t="s">
        <v>213</v>
      </c>
      <c r="C1613" s="29">
        <v>3</v>
      </c>
      <c r="D1613" s="29" t="s">
        <v>218</v>
      </c>
      <c r="E1613" s="29" t="s">
        <v>27</v>
      </c>
      <c r="F1613" s="30">
        <v>38000</v>
      </c>
      <c r="G1613" s="31" t="s">
        <v>14</v>
      </c>
      <c r="H1613" s="30">
        <v>39925</v>
      </c>
      <c r="I1613" s="31" t="s">
        <v>15</v>
      </c>
      <c r="J1613" s="31" t="s">
        <v>243</v>
      </c>
      <c r="K1613" s="32">
        <v>0</v>
      </c>
      <c r="L1613" s="31" t="s">
        <v>15</v>
      </c>
      <c r="M1613" s="31">
        <f>IF(tbl_subsample[[#This Row],[company_size]]="Small",1,IF(tbl_subsample[[#This Row],[company_size]]="Medium",2,3))</f>
        <v>2</v>
      </c>
      <c r="N1613" s="31" t="s">
        <v>242</v>
      </c>
      <c r="O1613" s="31" t="s">
        <v>278</v>
      </c>
      <c r="P1613" s="31" t="s">
        <v>290</v>
      </c>
    </row>
    <row r="1614" spans="1:16" ht="19.2" x14ac:dyDescent="0.45">
      <c r="A1614" s="27">
        <v>2022</v>
      </c>
      <c r="B1614" s="25" t="s">
        <v>213</v>
      </c>
      <c r="C1614" s="25">
        <v>3</v>
      </c>
      <c r="D1614" s="25" t="s">
        <v>218</v>
      </c>
      <c r="E1614" s="25" t="s">
        <v>23</v>
      </c>
      <c r="F1614" s="26">
        <v>38000</v>
      </c>
      <c r="G1614" s="27" t="s">
        <v>20</v>
      </c>
      <c r="H1614" s="26">
        <v>38000</v>
      </c>
      <c r="I1614" s="27" t="s">
        <v>21</v>
      </c>
      <c r="J1614" s="27" t="s">
        <v>244</v>
      </c>
      <c r="K1614" s="28">
        <v>100</v>
      </c>
      <c r="L1614" s="27" t="s">
        <v>21</v>
      </c>
      <c r="M1614" s="27">
        <f>IF(tbl_subsample[[#This Row],[company_size]]="Small",1,IF(tbl_subsample[[#This Row],[company_size]]="Medium",2,3))</f>
        <v>2</v>
      </c>
      <c r="N1614" s="27" t="s">
        <v>242</v>
      </c>
      <c r="O1614" s="27" t="s">
        <v>278</v>
      </c>
      <c r="P1614" s="27" t="s">
        <v>290</v>
      </c>
    </row>
    <row r="1615" spans="1:16" ht="19.2" x14ac:dyDescent="0.45">
      <c r="A1615" s="31">
        <v>2022</v>
      </c>
      <c r="B1615" s="29" t="s">
        <v>213</v>
      </c>
      <c r="C1615" s="29">
        <v>3</v>
      </c>
      <c r="D1615" s="29" t="s">
        <v>218</v>
      </c>
      <c r="E1615" s="29" t="s">
        <v>23</v>
      </c>
      <c r="F1615" s="30">
        <v>38000</v>
      </c>
      <c r="G1615" s="31" t="s">
        <v>20</v>
      </c>
      <c r="H1615" s="30">
        <v>38000</v>
      </c>
      <c r="I1615" s="31" t="s">
        <v>21</v>
      </c>
      <c r="J1615" s="31" t="s">
        <v>244</v>
      </c>
      <c r="K1615" s="32">
        <v>100</v>
      </c>
      <c r="L1615" s="31" t="s">
        <v>21</v>
      </c>
      <c r="M1615" s="31">
        <f>IF(tbl_subsample[[#This Row],[company_size]]="Small",1,IF(tbl_subsample[[#This Row],[company_size]]="Medium",2,3))</f>
        <v>2</v>
      </c>
      <c r="N1615" s="31" t="s">
        <v>242</v>
      </c>
      <c r="O1615" s="31" t="s">
        <v>278</v>
      </c>
      <c r="P1615" s="31" t="s">
        <v>290</v>
      </c>
    </row>
    <row r="1616" spans="1:16" ht="19.2" x14ac:dyDescent="0.45">
      <c r="A1616" s="27">
        <v>2022</v>
      </c>
      <c r="B1616" s="25" t="s">
        <v>213</v>
      </c>
      <c r="C1616" s="25">
        <v>3</v>
      </c>
      <c r="D1616" s="25" t="s">
        <v>218</v>
      </c>
      <c r="E1616" s="25" t="s">
        <v>23</v>
      </c>
      <c r="F1616" s="26">
        <v>38000</v>
      </c>
      <c r="G1616" s="27" t="s">
        <v>20</v>
      </c>
      <c r="H1616" s="26">
        <v>38000</v>
      </c>
      <c r="I1616" s="27" t="s">
        <v>21</v>
      </c>
      <c r="J1616" s="27" t="s">
        <v>244</v>
      </c>
      <c r="K1616" s="28">
        <v>100</v>
      </c>
      <c r="L1616" s="27" t="s">
        <v>21</v>
      </c>
      <c r="M1616" s="27">
        <f>IF(tbl_subsample[[#This Row],[company_size]]="Small",1,IF(tbl_subsample[[#This Row],[company_size]]="Medium",2,3))</f>
        <v>2</v>
      </c>
      <c r="N1616" s="27" t="s">
        <v>242</v>
      </c>
      <c r="O1616" s="27" t="s">
        <v>278</v>
      </c>
      <c r="P1616" s="27" t="s">
        <v>290</v>
      </c>
    </row>
    <row r="1617" spans="1:16" ht="19.2" x14ac:dyDescent="0.45">
      <c r="A1617" s="31">
        <v>2022</v>
      </c>
      <c r="B1617" s="29" t="s">
        <v>213</v>
      </c>
      <c r="C1617" s="29">
        <v>3</v>
      </c>
      <c r="D1617" s="29" t="s">
        <v>218</v>
      </c>
      <c r="E1617" s="29" t="s">
        <v>23</v>
      </c>
      <c r="F1617" s="30">
        <v>36000</v>
      </c>
      <c r="G1617" s="31" t="s">
        <v>14</v>
      </c>
      <c r="H1617" s="30">
        <v>37824</v>
      </c>
      <c r="I1617" s="31" t="s">
        <v>15</v>
      </c>
      <c r="J1617" s="31" t="s">
        <v>243</v>
      </c>
      <c r="K1617" s="32">
        <v>0</v>
      </c>
      <c r="L1617" s="31" t="s">
        <v>15</v>
      </c>
      <c r="M1617" s="31">
        <f>IF(tbl_subsample[[#This Row],[company_size]]="Small",1,IF(tbl_subsample[[#This Row],[company_size]]="Medium",2,3))</f>
        <v>2</v>
      </c>
      <c r="N1617" s="31" t="s">
        <v>242</v>
      </c>
      <c r="O1617" s="31" t="s">
        <v>278</v>
      </c>
      <c r="P1617" s="31" t="s">
        <v>290</v>
      </c>
    </row>
    <row r="1618" spans="1:16" ht="19.2" x14ac:dyDescent="0.45">
      <c r="A1618" s="27">
        <v>2022</v>
      </c>
      <c r="B1618" s="25" t="s">
        <v>213</v>
      </c>
      <c r="C1618" s="25">
        <v>3</v>
      </c>
      <c r="D1618" s="25" t="s">
        <v>218</v>
      </c>
      <c r="E1618" s="25" t="s">
        <v>23</v>
      </c>
      <c r="F1618" s="26">
        <v>36000</v>
      </c>
      <c r="G1618" s="27" t="s">
        <v>14</v>
      </c>
      <c r="H1618" s="26">
        <v>37824</v>
      </c>
      <c r="I1618" s="27" t="s">
        <v>15</v>
      </c>
      <c r="J1618" s="27" t="s">
        <v>243</v>
      </c>
      <c r="K1618" s="28">
        <v>0</v>
      </c>
      <c r="L1618" s="27" t="s">
        <v>15</v>
      </c>
      <c r="M1618" s="27">
        <f>IF(tbl_subsample[[#This Row],[company_size]]="Small",1,IF(tbl_subsample[[#This Row],[company_size]]="Medium",2,3))</f>
        <v>2</v>
      </c>
      <c r="N1618" s="27" t="s">
        <v>242</v>
      </c>
      <c r="O1618" s="27" t="s">
        <v>278</v>
      </c>
      <c r="P1618" s="27" t="s">
        <v>290</v>
      </c>
    </row>
    <row r="1619" spans="1:16" ht="19.2" x14ac:dyDescent="0.45">
      <c r="A1619" s="31">
        <v>2022</v>
      </c>
      <c r="B1619" s="29" t="s">
        <v>213</v>
      </c>
      <c r="C1619" s="29">
        <v>3</v>
      </c>
      <c r="D1619" s="29" t="s">
        <v>218</v>
      </c>
      <c r="E1619" s="29" t="s">
        <v>23</v>
      </c>
      <c r="F1619" s="30">
        <v>36000</v>
      </c>
      <c r="G1619" s="31" t="s">
        <v>14</v>
      </c>
      <c r="H1619" s="30">
        <v>37824</v>
      </c>
      <c r="I1619" s="31" t="s">
        <v>15</v>
      </c>
      <c r="J1619" s="31" t="s">
        <v>243</v>
      </c>
      <c r="K1619" s="32">
        <v>0</v>
      </c>
      <c r="L1619" s="31" t="s">
        <v>15</v>
      </c>
      <c r="M1619" s="31">
        <f>IF(tbl_subsample[[#This Row],[company_size]]="Small",1,IF(tbl_subsample[[#This Row],[company_size]]="Medium",2,3))</f>
        <v>2</v>
      </c>
      <c r="N1619" s="31" t="s">
        <v>242</v>
      </c>
      <c r="O1619" s="31" t="s">
        <v>278</v>
      </c>
      <c r="P1619" s="31" t="s">
        <v>290</v>
      </c>
    </row>
    <row r="1620" spans="1:16" ht="19.2" x14ac:dyDescent="0.45">
      <c r="A1620" s="27">
        <v>2022</v>
      </c>
      <c r="B1620" s="25" t="s">
        <v>213</v>
      </c>
      <c r="C1620" s="25">
        <v>3</v>
      </c>
      <c r="D1620" s="25" t="s">
        <v>218</v>
      </c>
      <c r="E1620" s="25" t="s">
        <v>23</v>
      </c>
      <c r="F1620" s="26">
        <v>36000</v>
      </c>
      <c r="G1620" s="27" t="s">
        <v>14</v>
      </c>
      <c r="H1620" s="26">
        <v>37824</v>
      </c>
      <c r="I1620" s="27" t="s">
        <v>15</v>
      </c>
      <c r="J1620" s="27" t="s">
        <v>243</v>
      </c>
      <c r="K1620" s="28">
        <v>0</v>
      </c>
      <c r="L1620" s="27" t="s">
        <v>15</v>
      </c>
      <c r="M1620" s="27">
        <f>IF(tbl_subsample[[#This Row],[company_size]]="Small",1,IF(tbl_subsample[[#This Row],[company_size]]="Medium",2,3))</f>
        <v>2</v>
      </c>
      <c r="N1620" s="27" t="s">
        <v>242</v>
      </c>
      <c r="O1620" s="27" t="s">
        <v>278</v>
      </c>
      <c r="P1620" s="27" t="s">
        <v>290</v>
      </c>
    </row>
    <row r="1621" spans="1:16" ht="19.2" x14ac:dyDescent="0.45">
      <c r="A1621" s="31">
        <v>2022</v>
      </c>
      <c r="B1621" s="29" t="s">
        <v>213</v>
      </c>
      <c r="C1621" s="29">
        <v>3</v>
      </c>
      <c r="D1621" s="29" t="s">
        <v>218</v>
      </c>
      <c r="E1621" s="29" t="s">
        <v>23</v>
      </c>
      <c r="F1621" s="30">
        <v>36000</v>
      </c>
      <c r="G1621" s="31" t="s">
        <v>14</v>
      </c>
      <c r="H1621" s="30">
        <v>37824</v>
      </c>
      <c r="I1621" s="31" t="s">
        <v>15</v>
      </c>
      <c r="J1621" s="31" t="s">
        <v>243</v>
      </c>
      <c r="K1621" s="32">
        <v>0</v>
      </c>
      <c r="L1621" s="31" t="s">
        <v>15</v>
      </c>
      <c r="M1621" s="31">
        <f>IF(tbl_subsample[[#This Row],[company_size]]="Small",1,IF(tbl_subsample[[#This Row],[company_size]]="Medium",2,3))</f>
        <v>2</v>
      </c>
      <c r="N1621" s="31" t="s">
        <v>242</v>
      </c>
      <c r="O1621" s="31" t="s">
        <v>278</v>
      </c>
      <c r="P1621" s="31" t="s">
        <v>290</v>
      </c>
    </row>
    <row r="1622" spans="1:16" ht="19.2" x14ac:dyDescent="0.45">
      <c r="A1622" s="27">
        <v>2022</v>
      </c>
      <c r="B1622" s="25" t="s">
        <v>213</v>
      </c>
      <c r="C1622" s="25">
        <v>3</v>
      </c>
      <c r="D1622" s="25" t="s">
        <v>218</v>
      </c>
      <c r="E1622" s="25" t="s">
        <v>23</v>
      </c>
      <c r="F1622" s="26">
        <v>36000</v>
      </c>
      <c r="G1622" s="27" t="s">
        <v>14</v>
      </c>
      <c r="H1622" s="26">
        <v>37824</v>
      </c>
      <c r="I1622" s="27" t="s">
        <v>15</v>
      </c>
      <c r="J1622" s="27" t="s">
        <v>243</v>
      </c>
      <c r="K1622" s="28">
        <v>0</v>
      </c>
      <c r="L1622" s="27" t="s">
        <v>15</v>
      </c>
      <c r="M1622" s="27">
        <f>IF(tbl_subsample[[#This Row],[company_size]]="Small",1,IF(tbl_subsample[[#This Row],[company_size]]="Medium",2,3))</f>
        <v>2</v>
      </c>
      <c r="N1622" s="27" t="s">
        <v>242</v>
      </c>
      <c r="O1622" s="27" t="s">
        <v>278</v>
      </c>
      <c r="P1622" s="27" t="s">
        <v>290</v>
      </c>
    </row>
    <row r="1623" spans="1:16" ht="19.2" x14ac:dyDescent="0.45">
      <c r="A1623" s="31">
        <v>2022</v>
      </c>
      <c r="B1623" s="29" t="s">
        <v>213</v>
      </c>
      <c r="C1623" s="29">
        <v>3</v>
      </c>
      <c r="D1623" s="29" t="s">
        <v>218</v>
      </c>
      <c r="E1623" s="29" t="s">
        <v>23</v>
      </c>
      <c r="F1623" s="30">
        <v>36000</v>
      </c>
      <c r="G1623" s="31" t="s">
        <v>14</v>
      </c>
      <c r="H1623" s="30">
        <v>37824</v>
      </c>
      <c r="I1623" s="31" t="s">
        <v>15</v>
      </c>
      <c r="J1623" s="31" t="s">
        <v>243</v>
      </c>
      <c r="K1623" s="32">
        <v>0</v>
      </c>
      <c r="L1623" s="31" t="s">
        <v>15</v>
      </c>
      <c r="M1623" s="31">
        <f>IF(tbl_subsample[[#This Row],[company_size]]="Small",1,IF(tbl_subsample[[#This Row],[company_size]]="Medium",2,3))</f>
        <v>2</v>
      </c>
      <c r="N1623" s="31" t="s">
        <v>242</v>
      </c>
      <c r="O1623" s="31" t="s">
        <v>278</v>
      </c>
      <c r="P1623" s="31" t="s">
        <v>290</v>
      </c>
    </row>
    <row r="1624" spans="1:16" ht="19.2" x14ac:dyDescent="0.45">
      <c r="A1624" s="27">
        <v>2022</v>
      </c>
      <c r="B1624" s="25" t="s">
        <v>214</v>
      </c>
      <c r="C1624" s="25">
        <v>2</v>
      </c>
      <c r="D1624" s="25" t="s">
        <v>218</v>
      </c>
      <c r="E1624" s="25" t="s">
        <v>27</v>
      </c>
      <c r="F1624" s="26">
        <v>30000</v>
      </c>
      <c r="G1624" s="27" t="s">
        <v>58</v>
      </c>
      <c r="H1624" s="26">
        <v>36940</v>
      </c>
      <c r="I1624" s="27" t="s">
        <v>33</v>
      </c>
      <c r="J1624" s="27" t="s">
        <v>244</v>
      </c>
      <c r="K1624" s="28">
        <v>100</v>
      </c>
      <c r="L1624" s="27" t="s">
        <v>33</v>
      </c>
      <c r="M1624" s="27">
        <f>IF(tbl_subsample[[#This Row],[company_size]]="Small",1,IF(tbl_subsample[[#This Row],[company_size]]="Medium",2,3))</f>
        <v>2</v>
      </c>
      <c r="N1624" s="27" t="s">
        <v>242</v>
      </c>
      <c r="O1624" s="27" t="s">
        <v>278</v>
      </c>
      <c r="P1624" s="27" t="s">
        <v>290</v>
      </c>
    </row>
    <row r="1625" spans="1:16" ht="19.2" x14ac:dyDescent="0.45">
      <c r="A1625" s="31">
        <v>2022</v>
      </c>
      <c r="B1625" s="29" t="s">
        <v>214</v>
      </c>
      <c r="C1625" s="29">
        <v>2</v>
      </c>
      <c r="D1625" s="29" t="s">
        <v>218</v>
      </c>
      <c r="E1625" s="29" t="s">
        <v>23</v>
      </c>
      <c r="F1625" s="30">
        <v>30000</v>
      </c>
      <c r="G1625" s="31" t="s">
        <v>58</v>
      </c>
      <c r="H1625" s="30">
        <v>36940</v>
      </c>
      <c r="I1625" s="31" t="s">
        <v>33</v>
      </c>
      <c r="J1625" s="31" t="s">
        <v>243</v>
      </c>
      <c r="K1625" s="32">
        <v>0</v>
      </c>
      <c r="L1625" s="31" t="s">
        <v>33</v>
      </c>
      <c r="M1625" s="31">
        <f>IF(tbl_subsample[[#This Row],[company_size]]="Small",1,IF(tbl_subsample[[#This Row],[company_size]]="Medium",2,3))</f>
        <v>2</v>
      </c>
      <c r="N1625" s="31" t="s">
        <v>242</v>
      </c>
      <c r="O1625" s="31" t="s">
        <v>278</v>
      </c>
      <c r="P1625" s="31" t="s">
        <v>290</v>
      </c>
    </row>
    <row r="1626" spans="1:16" ht="19.2" x14ac:dyDescent="0.45">
      <c r="A1626" s="27">
        <v>2022</v>
      </c>
      <c r="B1626" s="25" t="s">
        <v>213</v>
      </c>
      <c r="C1626" s="25">
        <v>3</v>
      </c>
      <c r="D1626" s="25" t="s">
        <v>218</v>
      </c>
      <c r="E1626" s="25" t="s">
        <v>37</v>
      </c>
      <c r="F1626" s="26">
        <v>35000</v>
      </c>
      <c r="G1626" s="27" t="s">
        <v>14</v>
      </c>
      <c r="H1626" s="26">
        <v>36773</v>
      </c>
      <c r="I1626" s="27" t="s">
        <v>15</v>
      </c>
      <c r="J1626" s="27" t="s">
        <v>243</v>
      </c>
      <c r="K1626" s="28">
        <v>0</v>
      </c>
      <c r="L1626" s="27" t="s">
        <v>15</v>
      </c>
      <c r="M1626" s="27">
        <f>IF(tbl_subsample[[#This Row],[company_size]]="Small",1,IF(tbl_subsample[[#This Row],[company_size]]="Medium",2,3))</f>
        <v>2</v>
      </c>
      <c r="N1626" s="27" t="s">
        <v>242</v>
      </c>
      <c r="O1626" s="27" t="s">
        <v>278</v>
      </c>
      <c r="P1626" s="27" t="s">
        <v>290</v>
      </c>
    </row>
    <row r="1627" spans="1:16" ht="19.2" x14ac:dyDescent="0.45">
      <c r="A1627" s="31">
        <v>2022</v>
      </c>
      <c r="B1627" s="29" t="s">
        <v>213</v>
      </c>
      <c r="C1627" s="29">
        <v>3</v>
      </c>
      <c r="D1627" s="29" t="s">
        <v>218</v>
      </c>
      <c r="E1627" s="29" t="s">
        <v>37</v>
      </c>
      <c r="F1627" s="30">
        <v>35000</v>
      </c>
      <c r="G1627" s="31" t="s">
        <v>14</v>
      </c>
      <c r="H1627" s="30">
        <v>36773</v>
      </c>
      <c r="I1627" s="31" t="s">
        <v>15</v>
      </c>
      <c r="J1627" s="31" t="s">
        <v>243</v>
      </c>
      <c r="K1627" s="32">
        <v>0</v>
      </c>
      <c r="L1627" s="31" t="s">
        <v>15</v>
      </c>
      <c r="M1627" s="31">
        <f>IF(tbl_subsample[[#This Row],[company_size]]="Small",1,IF(tbl_subsample[[#This Row],[company_size]]="Medium",2,3))</f>
        <v>2</v>
      </c>
      <c r="N1627" s="31" t="s">
        <v>242</v>
      </c>
      <c r="O1627" s="31" t="s">
        <v>278</v>
      </c>
      <c r="P1627" s="31" t="s">
        <v>290</v>
      </c>
    </row>
    <row r="1628" spans="1:16" ht="19.2" x14ac:dyDescent="0.45">
      <c r="A1628" s="27">
        <v>2022</v>
      </c>
      <c r="B1628" s="25" t="s">
        <v>213</v>
      </c>
      <c r="C1628" s="25">
        <v>3</v>
      </c>
      <c r="D1628" s="25" t="s">
        <v>218</v>
      </c>
      <c r="E1628" s="25" t="s">
        <v>37</v>
      </c>
      <c r="F1628" s="26">
        <v>35000</v>
      </c>
      <c r="G1628" s="27" t="s">
        <v>14</v>
      </c>
      <c r="H1628" s="26">
        <v>36773</v>
      </c>
      <c r="I1628" s="27" t="s">
        <v>15</v>
      </c>
      <c r="J1628" s="27" t="s">
        <v>243</v>
      </c>
      <c r="K1628" s="28">
        <v>0</v>
      </c>
      <c r="L1628" s="27" t="s">
        <v>15</v>
      </c>
      <c r="M1628" s="27">
        <f>IF(tbl_subsample[[#This Row],[company_size]]="Small",1,IF(tbl_subsample[[#This Row],[company_size]]="Medium",2,3))</f>
        <v>2</v>
      </c>
      <c r="N1628" s="27" t="s">
        <v>242</v>
      </c>
      <c r="O1628" s="27" t="s">
        <v>278</v>
      </c>
      <c r="P1628" s="27" t="s">
        <v>290</v>
      </c>
    </row>
    <row r="1629" spans="1:16" ht="19.2" x14ac:dyDescent="0.45">
      <c r="A1629" s="31">
        <v>2022</v>
      </c>
      <c r="B1629" s="29" t="s">
        <v>213</v>
      </c>
      <c r="C1629" s="29">
        <v>3</v>
      </c>
      <c r="D1629" s="29" t="s">
        <v>218</v>
      </c>
      <c r="E1629" s="29" t="s">
        <v>27</v>
      </c>
      <c r="F1629" s="30">
        <v>35000</v>
      </c>
      <c r="G1629" s="31" t="s">
        <v>14</v>
      </c>
      <c r="H1629" s="30">
        <v>36773</v>
      </c>
      <c r="I1629" s="31" t="s">
        <v>15</v>
      </c>
      <c r="J1629" s="31" t="s">
        <v>243</v>
      </c>
      <c r="K1629" s="32">
        <v>0</v>
      </c>
      <c r="L1629" s="31" t="s">
        <v>15</v>
      </c>
      <c r="M1629" s="31">
        <f>IF(tbl_subsample[[#This Row],[company_size]]="Small",1,IF(tbl_subsample[[#This Row],[company_size]]="Medium",2,3))</f>
        <v>2</v>
      </c>
      <c r="N1629" s="31" t="s">
        <v>242</v>
      </c>
      <c r="O1629" s="31" t="s">
        <v>278</v>
      </c>
      <c r="P1629" s="31" t="s">
        <v>290</v>
      </c>
    </row>
    <row r="1630" spans="1:16" ht="19.2" x14ac:dyDescent="0.45">
      <c r="A1630" s="27">
        <v>2022</v>
      </c>
      <c r="B1630" s="25" t="s">
        <v>213</v>
      </c>
      <c r="C1630" s="25">
        <v>3</v>
      </c>
      <c r="D1630" s="25" t="s">
        <v>218</v>
      </c>
      <c r="E1630" s="25" t="s">
        <v>27</v>
      </c>
      <c r="F1630" s="26">
        <v>35000</v>
      </c>
      <c r="G1630" s="27" t="s">
        <v>14</v>
      </c>
      <c r="H1630" s="26">
        <v>36773</v>
      </c>
      <c r="I1630" s="27" t="s">
        <v>15</v>
      </c>
      <c r="J1630" s="27" t="s">
        <v>243</v>
      </c>
      <c r="K1630" s="28">
        <v>0</v>
      </c>
      <c r="L1630" s="27" t="s">
        <v>15</v>
      </c>
      <c r="M1630" s="27">
        <f>IF(tbl_subsample[[#This Row],[company_size]]="Small",1,IF(tbl_subsample[[#This Row],[company_size]]="Medium",2,3))</f>
        <v>2</v>
      </c>
      <c r="N1630" s="27" t="s">
        <v>242</v>
      </c>
      <c r="O1630" s="27" t="s">
        <v>278</v>
      </c>
      <c r="P1630" s="27" t="s">
        <v>290</v>
      </c>
    </row>
    <row r="1631" spans="1:16" ht="19.2" x14ac:dyDescent="0.45">
      <c r="A1631" s="31">
        <v>2022</v>
      </c>
      <c r="B1631" s="29" t="s">
        <v>213</v>
      </c>
      <c r="C1631" s="29">
        <v>3</v>
      </c>
      <c r="D1631" s="29" t="s">
        <v>218</v>
      </c>
      <c r="E1631" s="29" t="s">
        <v>27</v>
      </c>
      <c r="F1631" s="30">
        <v>35000</v>
      </c>
      <c r="G1631" s="31" t="s">
        <v>14</v>
      </c>
      <c r="H1631" s="30">
        <v>36773</v>
      </c>
      <c r="I1631" s="31" t="s">
        <v>15</v>
      </c>
      <c r="J1631" s="31" t="s">
        <v>243</v>
      </c>
      <c r="K1631" s="32">
        <v>0</v>
      </c>
      <c r="L1631" s="31" t="s">
        <v>15</v>
      </c>
      <c r="M1631" s="31">
        <f>IF(tbl_subsample[[#This Row],[company_size]]="Small",1,IF(tbl_subsample[[#This Row],[company_size]]="Medium",2,3))</f>
        <v>2</v>
      </c>
      <c r="N1631" s="31" t="s">
        <v>242</v>
      </c>
      <c r="O1631" s="31" t="s">
        <v>278</v>
      </c>
      <c r="P1631" s="31" t="s">
        <v>290</v>
      </c>
    </row>
    <row r="1632" spans="1:16" ht="19.2" x14ac:dyDescent="0.45">
      <c r="A1632" s="27">
        <v>2022</v>
      </c>
      <c r="B1632" s="25" t="s">
        <v>215</v>
      </c>
      <c r="C1632" s="25">
        <v>1</v>
      </c>
      <c r="D1632" s="25" t="s">
        <v>218</v>
      </c>
      <c r="E1632" s="25" t="s">
        <v>35</v>
      </c>
      <c r="F1632" s="26">
        <v>28500</v>
      </c>
      <c r="G1632" s="27" t="s">
        <v>58</v>
      </c>
      <c r="H1632" s="26">
        <v>35093</v>
      </c>
      <c r="I1632" s="27" t="s">
        <v>33</v>
      </c>
      <c r="J1632" s="27" t="s">
        <v>244</v>
      </c>
      <c r="K1632" s="28">
        <v>100</v>
      </c>
      <c r="L1632" s="27" t="s">
        <v>33</v>
      </c>
      <c r="M1632" s="27">
        <f>IF(tbl_subsample[[#This Row],[company_size]]="Small",1,IF(tbl_subsample[[#This Row],[company_size]]="Medium",2,3))</f>
        <v>3</v>
      </c>
      <c r="N1632" s="27" t="s">
        <v>240</v>
      </c>
      <c r="O1632" s="27" t="s">
        <v>278</v>
      </c>
      <c r="P1632" s="27" t="s">
        <v>290</v>
      </c>
    </row>
    <row r="1633" spans="1:16" ht="19.2" x14ac:dyDescent="0.45">
      <c r="A1633" s="31">
        <v>2022</v>
      </c>
      <c r="B1633" s="29" t="s">
        <v>215</v>
      </c>
      <c r="C1633" s="29">
        <v>1</v>
      </c>
      <c r="D1633" s="29" t="s">
        <v>221</v>
      </c>
      <c r="E1633" s="29" t="s">
        <v>27</v>
      </c>
      <c r="F1633" s="30">
        <v>34320</v>
      </c>
      <c r="G1633" s="31" t="s">
        <v>20</v>
      </c>
      <c r="H1633" s="30">
        <v>34320</v>
      </c>
      <c r="I1633" s="31" t="s">
        <v>21</v>
      </c>
      <c r="J1633" s="31" t="s">
        <v>244</v>
      </c>
      <c r="K1633" s="32">
        <v>100</v>
      </c>
      <c r="L1633" s="31" t="s">
        <v>21</v>
      </c>
      <c r="M1633" s="31">
        <f>IF(tbl_subsample[[#This Row],[company_size]]="Small",1,IF(tbl_subsample[[#This Row],[company_size]]="Medium",2,3))</f>
        <v>1</v>
      </c>
      <c r="N1633" s="31" t="s">
        <v>241</v>
      </c>
      <c r="O1633" s="31" t="s">
        <v>278</v>
      </c>
      <c r="P1633" s="31" t="s">
        <v>290</v>
      </c>
    </row>
    <row r="1634" spans="1:16" ht="19.2" x14ac:dyDescent="0.45">
      <c r="A1634" s="27">
        <v>2022</v>
      </c>
      <c r="B1634" s="25" t="s">
        <v>215</v>
      </c>
      <c r="C1634" s="25">
        <v>1</v>
      </c>
      <c r="D1634" s="25" t="s">
        <v>218</v>
      </c>
      <c r="E1634" s="25" t="s">
        <v>23</v>
      </c>
      <c r="F1634" s="26">
        <v>27000</v>
      </c>
      <c r="G1634" s="27" t="s">
        <v>58</v>
      </c>
      <c r="H1634" s="26">
        <v>33246</v>
      </c>
      <c r="I1634" s="27" t="s">
        <v>33</v>
      </c>
      <c r="J1634" s="27" t="s">
        <v>245</v>
      </c>
      <c r="K1634" s="28">
        <v>50</v>
      </c>
      <c r="L1634" s="27" t="s">
        <v>33</v>
      </c>
      <c r="M1634" s="27">
        <f>IF(tbl_subsample[[#This Row],[company_size]]="Small",1,IF(tbl_subsample[[#This Row],[company_size]]="Medium",2,3))</f>
        <v>3</v>
      </c>
      <c r="N1634" s="27" t="s">
        <v>240</v>
      </c>
      <c r="O1634" s="27" t="s">
        <v>278</v>
      </c>
      <c r="P1634" s="27" t="s">
        <v>290</v>
      </c>
    </row>
    <row r="1635" spans="1:16" ht="19.2" x14ac:dyDescent="0.45">
      <c r="A1635" s="31">
        <v>2022</v>
      </c>
      <c r="B1635" s="29" t="s">
        <v>215</v>
      </c>
      <c r="C1635" s="29">
        <v>1</v>
      </c>
      <c r="D1635" s="29" t="s">
        <v>218</v>
      </c>
      <c r="E1635" s="29" t="s">
        <v>23</v>
      </c>
      <c r="F1635" s="30">
        <v>30000</v>
      </c>
      <c r="G1635" s="31" t="s">
        <v>14</v>
      </c>
      <c r="H1635" s="30">
        <v>31520</v>
      </c>
      <c r="I1635" s="31" t="s">
        <v>15</v>
      </c>
      <c r="J1635" s="31" t="s">
        <v>245</v>
      </c>
      <c r="K1635" s="32">
        <v>50</v>
      </c>
      <c r="L1635" s="31" t="s">
        <v>15</v>
      </c>
      <c r="M1635" s="31">
        <f>IF(tbl_subsample[[#This Row],[company_size]]="Small",1,IF(tbl_subsample[[#This Row],[company_size]]="Medium",2,3))</f>
        <v>2</v>
      </c>
      <c r="N1635" s="31" t="s">
        <v>242</v>
      </c>
      <c r="O1635" s="31" t="s">
        <v>278</v>
      </c>
      <c r="P1635" s="31" t="s">
        <v>290</v>
      </c>
    </row>
    <row r="1636" spans="1:16" ht="19.2" x14ac:dyDescent="0.45">
      <c r="A1636" s="27">
        <v>2022</v>
      </c>
      <c r="B1636" s="25" t="s">
        <v>214</v>
      </c>
      <c r="C1636" s="25">
        <v>2</v>
      </c>
      <c r="D1636" s="25" t="s">
        <v>218</v>
      </c>
      <c r="E1636" s="25" t="s">
        <v>27</v>
      </c>
      <c r="F1636" s="26">
        <v>30000</v>
      </c>
      <c r="G1636" s="27" t="s">
        <v>14</v>
      </c>
      <c r="H1636" s="26">
        <v>31520</v>
      </c>
      <c r="I1636" s="27" t="s">
        <v>15</v>
      </c>
      <c r="J1636" s="27" t="s">
        <v>244</v>
      </c>
      <c r="K1636" s="28">
        <v>100</v>
      </c>
      <c r="L1636" s="27" t="s">
        <v>15</v>
      </c>
      <c r="M1636" s="27">
        <f>IF(tbl_subsample[[#This Row],[company_size]]="Small",1,IF(tbl_subsample[[#This Row],[company_size]]="Medium",2,3))</f>
        <v>2</v>
      </c>
      <c r="N1636" s="27" t="s">
        <v>242</v>
      </c>
      <c r="O1636" s="27" t="s">
        <v>278</v>
      </c>
      <c r="P1636" s="27" t="s">
        <v>290</v>
      </c>
    </row>
    <row r="1637" spans="1:16" ht="19.2" x14ac:dyDescent="0.45">
      <c r="A1637" s="31">
        <v>2022</v>
      </c>
      <c r="B1637" s="29" t="s">
        <v>215</v>
      </c>
      <c r="C1637" s="29">
        <v>1</v>
      </c>
      <c r="D1637" s="29" t="s">
        <v>218</v>
      </c>
      <c r="E1637" s="29" t="s">
        <v>35</v>
      </c>
      <c r="F1637" s="30">
        <v>30000</v>
      </c>
      <c r="G1637" s="31" t="s">
        <v>20</v>
      </c>
      <c r="H1637" s="30">
        <v>30000</v>
      </c>
      <c r="I1637" s="31" t="s">
        <v>33</v>
      </c>
      <c r="J1637" s="31" t="s">
        <v>244</v>
      </c>
      <c r="K1637" s="32">
        <v>100</v>
      </c>
      <c r="L1637" s="31" t="s">
        <v>33</v>
      </c>
      <c r="M1637" s="31">
        <f>IF(tbl_subsample[[#This Row],[company_size]]="Small",1,IF(tbl_subsample[[#This Row],[company_size]]="Medium",2,3))</f>
        <v>3</v>
      </c>
      <c r="N1637" s="31" t="s">
        <v>240</v>
      </c>
      <c r="O1637" s="31" t="s">
        <v>278</v>
      </c>
      <c r="P1637" s="31" t="s">
        <v>290</v>
      </c>
    </row>
    <row r="1638" spans="1:16" ht="19.2" x14ac:dyDescent="0.45">
      <c r="A1638" s="27">
        <v>2022</v>
      </c>
      <c r="B1638" s="25" t="s">
        <v>215</v>
      </c>
      <c r="C1638" s="25">
        <v>1</v>
      </c>
      <c r="D1638" s="25" t="s">
        <v>218</v>
      </c>
      <c r="E1638" s="25" t="s">
        <v>104</v>
      </c>
      <c r="F1638" s="26">
        <v>26000</v>
      </c>
      <c r="G1638" s="27" t="s">
        <v>14</v>
      </c>
      <c r="H1638" s="26">
        <v>27317</v>
      </c>
      <c r="I1638" s="27" t="s">
        <v>15</v>
      </c>
      <c r="J1638" s="27" t="s">
        <v>245</v>
      </c>
      <c r="K1638" s="28">
        <v>50</v>
      </c>
      <c r="L1638" s="27" t="s">
        <v>15</v>
      </c>
      <c r="M1638" s="27">
        <f>IF(tbl_subsample[[#This Row],[company_size]]="Small",1,IF(tbl_subsample[[#This Row],[company_size]]="Medium",2,3))</f>
        <v>3</v>
      </c>
      <c r="N1638" s="27" t="s">
        <v>240</v>
      </c>
      <c r="O1638" s="27" t="s">
        <v>278</v>
      </c>
      <c r="P1638" s="27" t="s">
        <v>290</v>
      </c>
    </row>
    <row r="1639" spans="1:16" ht="19.2" x14ac:dyDescent="0.45">
      <c r="A1639" s="31">
        <v>2022</v>
      </c>
      <c r="B1639" s="29" t="s">
        <v>215</v>
      </c>
      <c r="C1639" s="29">
        <v>1</v>
      </c>
      <c r="D1639" s="29" t="s">
        <v>221</v>
      </c>
      <c r="E1639" s="29" t="s">
        <v>27</v>
      </c>
      <c r="F1639" s="30">
        <v>24000</v>
      </c>
      <c r="G1639" s="31" t="s">
        <v>14</v>
      </c>
      <c r="H1639" s="30">
        <v>25216</v>
      </c>
      <c r="I1639" s="31" t="s">
        <v>15</v>
      </c>
      <c r="J1639" s="31" t="s">
        <v>244</v>
      </c>
      <c r="K1639" s="32">
        <v>100</v>
      </c>
      <c r="L1639" s="31" t="s">
        <v>21</v>
      </c>
      <c r="M1639" s="31">
        <f>IF(tbl_subsample[[#This Row],[company_size]]="Small",1,IF(tbl_subsample[[#This Row],[company_size]]="Medium",2,3))</f>
        <v>3</v>
      </c>
      <c r="N1639" s="31" t="s">
        <v>240</v>
      </c>
      <c r="O1639" s="31" t="s">
        <v>278</v>
      </c>
      <c r="P1639" s="31" t="s">
        <v>289</v>
      </c>
    </row>
    <row r="1640" spans="1:16" ht="19.2" x14ac:dyDescent="0.45">
      <c r="A1640" s="27">
        <v>2022</v>
      </c>
      <c r="B1640" s="25" t="s">
        <v>213</v>
      </c>
      <c r="C1640" s="25">
        <v>3</v>
      </c>
      <c r="D1640" s="25" t="s">
        <v>218</v>
      </c>
      <c r="E1640" s="25" t="s">
        <v>37</v>
      </c>
      <c r="F1640" s="26">
        <v>25000</v>
      </c>
      <c r="G1640" s="27" t="s">
        <v>20</v>
      </c>
      <c r="H1640" s="26">
        <v>25000</v>
      </c>
      <c r="I1640" s="27" t="s">
        <v>21</v>
      </c>
      <c r="J1640" s="27" t="s">
        <v>244</v>
      </c>
      <c r="K1640" s="28">
        <v>100</v>
      </c>
      <c r="L1640" s="27" t="s">
        <v>21</v>
      </c>
      <c r="M1640" s="27">
        <f>IF(tbl_subsample[[#This Row],[company_size]]="Small",1,IF(tbl_subsample[[#This Row],[company_size]]="Medium",2,3))</f>
        <v>2</v>
      </c>
      <c r="N1640" s="27" t="s">
        <v>242</v>
      </c>
      <c r="O1640" s="27" t="s">
        <v>278</v>
      </c>
      <c r="P1640" s="27" t="s">
        <v>290</v>
      </c>
    </row>
    <row r="1641" spans="1:16" ht="19.2" x14ac:dyDescent="0.45">
      <c r="A1641" s="31">
        <v>2022</v>
      </c>
      <c r="B1641" s="29" t="s">
        <v>214</v>
      </c>
      <c r="C1641" s="29">
        <v>2</v>
      </c>
      <c r="D1641" s="29" t="s">
        <v>218</v>
      </c>
      <c r="E1641" s="29" t="s">
        <v>37</v>
      </c>
      <c r="F1641" s="30">
        <v>24000</v>
      </c>
      <c r="G1641" s="31" t="s">
        <v>20</v>
      </c>
      <c r="H1641" s="30">
        <v>24000</v>
      </c>
      <c r="I1641" s="31" t="s">
        <v>21</v>
      </c>
      <c r="J1641" s="31" t="s">
        <v>243</v>
      </c>
      <c r="K1641" s="32">
        <v>0</v>
      </c>
      <c r="L1641" s="31" t="s">
        <v>21</v>
      </c>
      <c r="M1641" s="31">
        <f>IF(tbl_subsample[[#This Row],[company_size]]="Small",1,IF(tbl_subsample[[#This Row],[company_size]]="Medium",2,3))</f>
        <v>2</v>
      </c>
      <c r="N1641" s="31" t="s">
        <v>242</v>
      </c>
      <c r="O1641" s="31" t="s">
        <v>278</v>
      </c>
      <c r="P1641" s="31" t="s">
        <v>290</v>
      </c>
    </row>
    <row r="1642" spans="1:16" ht="19.2" x14ac:dyDescent="0.45">
      <c r="A1642" s="27">
        <v>2022</v>
      </c>
      <c r="B1642" s="25" t="s">
        <v>214</v>
      </c>
      <c r="C1642" s="25">
        <v>2</v>
      </c>
      <c r="D1642" s="25" t="s">
        <v>218</v>
      </c>
      <c r="E1642" s="25" t="s">
        <v>37</v>
      </c>
      <c r="F1642" s="26">
        <v>24000</v>
      </c>
      <c r="G1642" s="27" t="s">
        <v>20</v>
      </c>
      <c r="H1642" s="26">
        <v>24000</v>
      </c>
      <c r="I1642" s="27" t="s">
        <v>21</v>
      </c>
      <c r="J1642" s="27" t="s">
        <v>243</v>
      </c>
      <c r="K1642" s="28">
        <v>0</v>
      </c>
      <c r="L1642" s="27" t="s">
        <v>21</v>
      </c>
      <c r="M1642" s="27">
        <f>IF(tbl_subsample[[#This Row],[company_size]]="Small",1,IF(tbl_subsample[[#This Row],[company_size]]="Medium",2,3))</f>
        <v>2</v>
      </c>
      <c r="N1642" s="27" t="s">
        <v>242</v>
      </c>
      <c r="O1642" s="27" t="s">
        <v>278</v>
      </c>
      <c r="P1642" s="27" t="s">
        <v>290</v>
      </c>
    </row>
    <row r="1643" spans="1:16" ht="19.2" x14ac:dyDescent="0.45">
      <c r="A1643" s="31">
        <v>2022</v>
      </c>
      <c r="B1643" s="29" t="s">
        <v>213</v>
      </c>
      <c r="C1643" s="29">
        <v>3</v>
      </c>
      <c r="D1643" s="29" t="s">
        <v>218</v>
      </c>
      <c r="E1643" s="29" t="s">
        <v>149</v>
      </c>
      <c r="F1643" s="30">
        <v>10000</v>
      </c>
      <c r="G1643" s="31" t="s">
        <v>20</v>
      </c>
      <c r="H1643" s="30">
        <v>10000</v>
      </c>
      <c r="I1643" s="31" t="s">
        <v>24</v>
      </c>
      <c r="J1643" s="31" t="s">
        <v>245</v>
      </c>
      <c r="K1643" s="32">
        <v>50</v>
      </c>
      <c r="L1643" s="31" t="s">
        <v>150</v>
      </c>
      <c r="M1643" s="31">
        <f>IF(tbl_subsample[[#This Row],[company_size]]="Small",1,IF(tbl_subsample[[#This Row],[company_size]]="Medium",2,3))</f>
        <v>1</v>
      </c>
      <c r="N1643" s="31" t="s">
        <v>241</v>
      </c>
      <c r="O1643" s="31" t="s">
        <v>278</v>
      </c>
      <c r="P1643" s="31" t="s">
        <v>289</v>
      </c>
    </row>
    <row r="1644" spans="1:16" ht="19.2" x14ac:dyDescent="0.45">
      <c r="A1644" s="27">
        <v>2023</v>
      </c>
      <c r="B1644" s="25" t="s">
        <v>213</v>
      </c>
      <c r="C1644" s="25">
        <v>3</v>
      </c>
      <c r="D1644" s="25" t="s">
        <v>218</v>
      </c>
      <c r="E1644" s="25" t="s">
        <v>27</v>
      </c>
      <c r="F1644" s="26">
        <v>385000</v>
      </c>
      <c r="G1644" s="27" t="s">
        <v>20</v>
      </c>
      <c r="H1644" s="26">
        <v>385000</v>
      </c>
      <c r="I1644" s="27" t="s">
        <v>21</v>
      </c>
      <c r="J1644" s="27" t="s">
        <v>243</v>
      </c>
      <c r="K1644" s="28">
        <v>0</v>
      </c>
      <c r="L1644" s="27" t="s">
        <v>21</v>
      </c>
      <c r="M1644" s="27">
        <f>IF(tbl_subsample[[#This Row],[company_size]]="Small",1,IF(tbl_subsample[[#This Row],[company_size]]="Medium",2,3))</f>
        <v>2</v>
      </c>
      <c r="N1644" s="27" t="s">
        <v>242</v>
      </c>
      <c r="O1644" s="27" t="s">
        <v>279</v>
      </c>
      <c r="P1644" s="27" t="s">
        <v>290</v>
      </c>
    </row>
    <row r="1645" spans="1:16" ht="19.2" x14ac:dyDescent="0.45">
      <c r="A1645" s="31">
        <v>2023</v>
      </c>
      <c r="B1645" s="29" t="s">
        <v>213</v>
      </c>
      <c r="C1645" s="29">
        <v>3</v>
      </c>
      <c r="D1645" s="29" t="s">
        <v>218</v>
      </c>
      <c r="E1645" s="29" t="s">
        <v>45</v>
      </c>
      <c r="F1645" s="30">
        <v>376080</v>
      </c>
      <c r="G1645" s="31" t="s">
        <v>20</v>
      </c>
      <c r="H1645" s="30">
        <v>376080</v>
      </c>
      <c r="I1645" s="31" t="s">
        <v>21</v>
      </c>
      <c r="J1645" s="31" t="s">
        <v>244</v>
      </c>
      <c r="K1645" s="32">
        <v>100</v>
      </c>
      <c r="L1645" s="31" t="s">
        <v>21</v>
      </c>
      <c r="M1645" s="31">
        <f>IF(tbl_subsample[[#This Row],[company_size]]="Small",1,IF(tbl_subsample[[#This Row],[company_size]]="Medium",2,3))</f>
        <v>2</v>
      </c>
      <c r="N1645" s="31" t="s">
        <v>242</v>
      </c>
      <c r="O1645" s="31" t="s">
        <v>279</v>
      </c>
      <c r="P1645" s="31" t="s">
        <v>290</v>
      </c>
    </row>
    <row r="1646" spans="1:16" ht="19.2" x14ac:dyDescent="0.45">
      <c r="A1646" s="27">
        <v>2023</v>
      </c>
      <c r="B1646" s="25" t="s">
        <v>213</v>
      </c>
      <c r="C1646" s="25">
        <v>3</v>
      </c>
      <c r="D1646" s="25" t="s">
        <v>218</v>
      </c>
      <c r="E1646" s="25" t="s">
        <v>23</v>
      </c>
      <c r="F1646" s="26">
        <v>370000</v>
      </c>
      <c r="G1646" s="27" t="s">
        <v>20</v>
      </c>
      <c r="H1646" s="26">
        <v>370000</v>
      </c>
      <c r="I1646" s="27" t="s">
        <v>21</v>
      </c>
      <c r="J1646" s="27" t="s">
        <v>243</v>
      </c>
      <c r="K1646" s="28">
        <v>0</v>
      </c>
      <c r="L1646" s="27" t="s">
        <v>21</v>
      </c>
      <c r="M1646" s="27">
        <f>IF(tbl_subsample[[#This Row],[company_size]]="Small",1,IF(tbl_subsample[[#This Row],[company_size]]="Medium",2,3))</f>
        <v>2</v>
      </c>
      <c r="N1646" s="27" t="s">
        <v>242</v>
      </c>
      <c r="O1646" s="27" t="s">
        <v>279</v>
      </c>
      <c r="P1646" s="27" t="s">
        <v>290</v>
      </c>
    </row>
    <row r="1647" spans="1:16" ht="19.2" x14ac:dyDescent="0.45">
      <c r="A1647" s="31">
        <v>2023</v>
      </c>
      <c r="B1647" s="29" t="s">
        <v>213</v>
      </c>
      <c r="C1647" s="29">
        <v>3</v>
      </c>
      <c r="D1647" s="29" t="s">
        <v>218</v>
      </c>
      <c r="E1647" s="29" t="s">
        <v>52</v>
      </c>
      <c r="F1647" s="30">
        <v>370000</v>
      </c>
      <c r="G1647" s="31" t="s">
        <v>20</v>
      </c>
      <c r="H1647" s="30">
        <v>370000</v>
      </c>
      <c r="I1647" s="31" t="s">
        <v>21</v>
      </c>
      <c r="J1647" s="31" t="s">
        <v>243</v>
      </c>
      <c r="K1647" s="32">
        <v>0</v>
      </c>
      <c r="L1647" s="31" t="s">
        <v>21</v>
      </c>
      <c r="M1647" s="31">
        <f>IF(tbl_subsample[[#This Row],[company_size]]="Small",1,IF(tbl_subsample[[#This Row],[company_size]]="Medium",2,3))</f>
        <v>2</v>
      </c>
      <c r="N1647" s="31" t="s">
        <v>242</v>
      </c>
      <c r="O1647" s="31" t="s">
        <v>279</v>
      </c>
      <c r="P1647" s="31" t="s">
        <v>290</v>
      </c>
    </row>
    <row r="1648" spans="1:16" ht="19.2" x14ac:dyDescent="0.45">
      <c r="A1648" s="27">
        <v>2023</v>
      </c>
      <c r="B1648" s="25" t="s">
        <v>216</v>
      </c>
      <c r="C1648" s="25">
        <v>4</v>
      </c>
      <c r="D1648" s="25" t="s">
        <v>218</v>
      </c>
      <c r="E1648" s="25" t="s">
        <v>228</v>
      </c>
      <c r="F1648" s="26">
        <v>353200</v>
      </c>
      <c r="G1648" s="27" t="s">
        <v>20</v>
      </c>
      <c r="H1648" s="26">
        <v>353200</v>
      </c>
      <c r="I1648" s="27" t="s">
        <v>21</v>
      </c>
      <c r="J1648" s="27" t="s">
        <v>243</v>
      </c>
      <c r="K1648" s="28">
        <v>0</v>
      </c>
      <c r="L1648" s="27" t="s">
        <v>21</v>
      </c>
      <c r="M1648" s="27">
        <f>IF(tbl_subsample[[#This Row],[company_size]]="Small",1,IF(tbl_subsample[[#This Row],[company_size]]="Medium",2,3))</f>
        <v>2</v>
      </c>
      <c r="N1648" s="27" t="s">
        <v>242</v>
      </c>
      <c r="O1648" s="27" t="s">
        <v>279</v>
      </c>
      <c r="P1648" s="27" t="s">
        <v>290</v>
      </c>
    </row>
    <row r="1649" spans="1:16" ht="19.2" x14ac:dyDescent="0.45">
      <c r="A1649" s="31">
        <v>2023</v>
      </c>
      <c r="B1649" s="29" t="s">
        <v>213</v>
      </c>
      <c r="C1649" s="29">
        <v>3</v>
      </c>
      <c r="D1649" s="29" t="s">
        <v>218</v>
      </c>
      <c r="E1649" s="29" t="s">
        <v>26</v>
      </c>
      <c r="F1649" s="30">
        <v>350000</v>
      </c>
      <c r="G1649" s="31" t="s">
        <v>20</v>
      </c>
      <c r="H1649" s="30">
        <v>350000</v>
      </c>
      <c r="I1649" s="31" t="s">
        <v>21</v>
      </c>
      <c r="J1649" s="31" t="s">
        <v>243</v>
      </c>
      <c r="K1649" s="32">
        <v>0</v>
      </c>
      <c r="L1649" s="31" t="s">
        <v>21</v>
      </c>
      <c r="M1649" s="31">
        <f>IF(tbl_subsample[[#This Row],[company_size]]="Small",1,IF(tbl_subsample[[#This Row],[company_size]]="Medium",2,3))</f>
        <v>3</v>
      </c>
      <c r="N1649" s="31" t="s">
        <v>240</v>
      </c>
      <c r="O1649" s="31" t="s">
        <v>279</v>
      </c>
      <c r="P1649" s="31" t="s">
        <v>290</v>
      </c>
    </row>
    <row r="1650" spans="1:16" ht="19.2" x14ac:dyDescent="0.45">
      <c r="A1650" s="27">
        <v>2023</v>
      </c>
      <c r="B1650" s="25" t="s">
        <v>213</v>
      </c>
      <c r="C1650" s="25">
        <v>3</v>
      </c>
      <c r="D1650" s="25" t="s">
        <v>218</v>
      </c>
      <c r="E1650" s="25" t="s">
        <v>38</v>
      </c>
      <c r="F1650" s="26">
        <v>342810</v>
      </c>
      <c r="G1650" s="27" t="s">
        <v>20</v>
      </c>
      <c r="H1650" s="26">
        <v>342810</v>
      </c>
      <c r="I1650" s="27" t="s">
        <v>21</v>
      </c>
      <c r="J1650" s="27" t="s">
        <v>243</v>
      </c>
      <c r="K1650" s="28">
        <v>0</v>
      </c>
      <c r="L1650" s="27" t="s">
        <v>21</v>
      </c>
      <c r="M1650" s="27">
        <f>IF(tbl_subsample[[#This Row],[company_size]]="Small",1,IF(tbl_subsample[[#This Row],[company_size]]="Medium",2,3))</f>
        <v>2</v>
      </c>
      <c r="N1650" s="27" t="s">
        <v>242</v>
      </c>
      <c r="O1650" s="27" t="s">
        <v>279</v>
      </c>
      <c r="P1650" s="27" t="s">
        <v>290</v>
      </c>
    </row>
    <row r="1651" spans="1:16" ht="19.2" x14ac:dyDescent="0.45">
      <c r="A1651" s="31">
        <v>2023</v>
      </c>
      <c r="B1651" s="29" t="s">
        <v>213</v>
      </c>
      <c r="C1651" s="29">
        <v>3</v>
      </c>
      <c r="D1651" s="29" t="s">
        <v>218</v>
      </c>
      <c r="E1651" s="29" t="s">
        <v>35</v>
      </c>
      <c r="F1651" s="30">
        <v>342300</v>
      </c>
      <c r="G1651" s="31" t="s">
        <v>20</v>
      </c>
      <c r="H1651" s="30">
        <v>342300</v>
      </c>
      <c r="I1651" s="31" t="s">
        <v>21</v>
      </c>
      <c r="J1651" s="31" t="s">
        <v>243</v>
      </c>
      <c r="K1651" s="32">
        <v>0</v>
      </c>
      <c r="L1651" s="31" t="s">
        <v>21</v>
      </c>
      <c r="M1651" s="31">
        <f>IF(tbl_subsample[[#This Row],[company_size]]="Small",1,IF(tbl_subsample[[#This Row],[company_size]]="Medium",2,3))</f>
        <v>3</v>
      </c>
      <c r="N1651" s="31" t="s">
        <v>240</v>
      </c>
      <c r="O1651" s="31" t="s">
        <v>279</v>
      </c>
      <c r="P1651" s="31" t="s">
        <v>290</v>
      </c>
    </row>
    <row r="1652" spans="1:16" ht="19.2" x14ac:dyDescent="0.45">
      <c r="A1652" s="27">
        <v>2023</v>
      </c>
      <c r="B1652" s="25" t="s">
        <v>214</v>
      </c>
      <c r="C1652" s="25">
        <v>2</v>
      </c>
      <c r="D1652" s="25" t="s">
        <v>218</v>
      </c>
      <c r="E1652" s="25" t="s">
        <v>52</v>
      </c>
      <c r="F1652" s="26">
        <v>340000</v>
      </c>
      <c r="G1652" s="27" t="s">
        <v>20</v>
      </c>
      <c r="H1652" s="26">
        <v>340000</v>
      </c>
      <c r="I1652" s="27" t="s">
        <v>21</v>
      </c>
      <c r="J1652" s="27" t="s">
        <v>244</v>
      </c>
      <c r="K1652" s="28">
        <v>100</v>
      </c>
      <c r="L1652" s="27" t="s">
        <v>21</v>
      </c>
      <c r="M1652" s="27">
        <f>IF(tbl_subsample[[#This Row],[company_size]]="Small",1,IF(tbl_subsample[[#This Row],[company_size]]="Medium",2,3))</f>
        <v>2</v>
      </c>
      <c r="N1652" s="27" t="s">
        <v>242</v>
      </c>
      <c r="O1652" s="27" t="s">
        <v>279</v>
      </c>
      <c r="P1652" s="27" t="s">
        <v>290</v>
      </c>
    </row>
    <row r="1653" spans="1:16" ht="19.2" x14ac:dyDescent="0.45">
      <c r="A1653" s="31">
        <v>2023</v>
      </c>
      <c r="B1653" s="29" t="s">
        <v>216</v>
      </c>
      <c r="C1653" s="29">
        <v>4</v>
      </c>
      <c r="D1653" s="29" t="s">
        <v>218</v>
      </c>
      <c r="E1653" s="29" t="s">
        <v>226</v>
      </c>
      <c r="F1653" s="30">
        <v>329500</v>
      </c>
      <c r="G1653" s="31" t="s">
        <v>20</v>
      </c>
      <c r="H1653" s="30">
        <v>329500</v>
      </c>
      <c r="I1653" s="31" t="s">
        <v>21</v>
      </c>
      <c r="J1653" s="31" t="s">
        <v>243</v>
      </c>
      <c r="K1653" s="32">
        <v>0</v>
      </c>
      <c r="L1653" s="31" t="s">
        <v>21</v>
      </c>
      <c r="M1653" s="31">
        <f>IF(tbl_subsample[[#This Row],[company_size]]="Small",1,IF(tbl_subsample[[#This Row],[company_size]]="Medium",2,3))</f>
        <v>2</v>
      </c>
      <c r="N1653" s="31" t="s">
        <v>242</v>
      </c>
      <c r="O1653" s="31" t="s">
        <v>279</v>
      </c>
      <c r="P1653" s="31" t="s">
        <v>290</v>
      </c>
    </row>
    <row r="1654" spans="1:16" ht="19.2" x14ac:dyDescent="0.45">
      <c r="A1654" s="27">
        <v>2023</v>
      </c>
      <c r="B1654" s="25" t="s">
        <v>213</v>
      </c>
      <c r="C1654" s="25">
        <v>3</v>
      </c>
      <c r="D1654" s="25" t="s">
        <v>218</v>
      </c>
      <c r="E1654" s="25" t="s">
        <v>35</v>
      </c>
      <c r="F1654" s="26">
        <v>323300</v>
      </c>
      <c r="G1654" s="27" t="s">
        <v>20</v>
      </c>
      <c r="H1654" s="26">
        <v>323300</v>
      </c>
      <c r="I1654" s="27" t="s">
        <v>21</v>
      </c>
      <c r="J1654" s="27" t="s">
        <v>243</v>
      </c>
      <c r="K1654" s="28">
        <v>0</v>
      </c>
      <c r="L1654" s="27" t="s">
        <v>21</v>
      </c>
      <c r="M1654" s="27">
        <f>IF(tbl_subsample[[#This Row],[company_size]]="Small",1,IF(tbl_subsample[[#This Row],[company_size]]="Medium",2,3))</f>
        <v>2</v>
      </c>
      <c r="N1654" s="27" t="s">
        <v>242</v>
      </c>
      <c r="O1654" s="27" t="s">
        <v>279</v>
      </c>
      <c r="P1654" s="27" t="s">
        <v>290</v>
      </c>
    </row>
    <row r="1655" spans="1:16" ht="19.2" x14ac:dyDescent="0.45">
      <c r="A1655" s="31">
        <v>2023</v>
      </c>
      <c r="B1655" s="29" t="s">
        <v>213</v>
      </c>
      <c r="C1655" s="29">
        <v>3</v>
      </c>
      <c r="D1655" s="29" t="s">
        <v>218</v>
      </c>
      <c r="E1655" s="29" t="s">
        <v>35</v>
      </c>
      <c r="F1655" s="30">
        <v>318300</v>
      </c>
      <c r="G1655" s="31" t="s">
        <v>20</v>
      </c>
      <c r="H1655" s="30">
        <v>318300</v>
      </c>
      <c r="I1655" s="31" t="s">
        <v>21</v>
      </c>
      <c r="J1655" s="31" t="s">
        <v>244</v>
      </c>
      <c r="K1655" s="32">
        <v>100</v>
      </c>
      <c r="L1655" s="31" t="s">
        <v>21</v>
      </c>
      <c r="M1655" s="31">
        <f>IF(tbl_subsample[[#This Row],[company_size]]="Small",1,IF(tbl_subsample[[#This Row],[company_size]]="Medium",2,3))</f>
        <v>2</v>
      </c>
      <c r="N1655" s="31" t="s">
        <v>242</v>
      </c>
      <c r="O1655" s="31" t="s">
        <v>279</v>
      </c>
      <c r="P1655" s="31" t="s">
        <v>290</v>
      </c>
    </row>
    <row r="1656" spans="1:16" ht="19.2" x14ac:dyDescent="0.45">
      <c r="A1656" s="27">
        <v>2023</v>
      </c>
      <c r="B1656" s="25" t="s">
        <v>213</v>
      </c>
      <c r="C1656" s="25">
        <v>3</v>
      </c>
      <c r="D1656" s="25" t="s">
        <v>218</v>
      </c>
      <c r="E1656" s="25" t="s">
        <v>35</v>
      </c>
      <c r="F1656" s="26">
        <v>318300</v>
      </c>
      <c r="G1656" s="27" t="s">
        <v>20</v>
      </c>
      <c r="H1656" s="26">
        <v>318300</v>
      </c>
      <c r="I1656" s="27" t="s">
        <v>21</v>
      </c>
      <c r="J1656" s="27" t="s">
        <v>244</v>
      </c>
      <c r="K1656" s="28">
        <v>100</v>
      </c>
      <c r="L1656" s="27" t="s">
        <v>21</v>
      </c>
      <c r="M1656" s="27">
        <f>IF(tbl_subsample[[#This Row],[company_size]]="Small",1,IF(tbl_subsample[[#This Row],[company_size]]="Medium",2,3))</f>
        <v>2</v>
      </c>
      <c r="N1656" s="27" t="s">
        <v>242</v>
      </c>
      <c r="O1656" s="27" t="s">
        <v>279</v>
      </c>
      <c r="P1656" s="27" t="s">
        <v>290</v>
      </c>
    </row>
    <row r="1657" spans="1:16" ht="19.2" x14ac:dyDescent="0.45">
      <c r="A1657" s="31">
        <v>2023</v>
      </c>
      <c r="B1657" s="29" t="s">
        <v>213</v>
      </c>
      <c r="C1657" s="29">
        <v>3</v>
      </c>
      <c r="D1657" s="29" t="s">
        <v>218</v>
      </c>
      <c r="E1657" s="29" t="s">
        <v>23</v>
      </c>
      <c r="F1657" s="30">
        <v>317070</v>
      </c>
      <c r="G1657" s="31" t="s">
        <v>20</v>
      </c>
      <c r="H1657" s="30">
        <v>317070</v>
      </c>
      <c r="I1657" s="31" t="s">
        <v>21</v>
      </c>
      <c r="J1657" s="31" t="s">
        <v>243</v>
      </c>
      <c r="K1657" s="32">
        <v>0</v>
      </c>
      <c r="L1657" s="31" t="s">
        <v>21</v>
      </c>
      <c r="M1657" s="31">
        <f>IF(tbl_subsample[[#This Row],[company_size]]="Small",1,IF(tbl_subsample[[#This Row],[company_size]]="Medium",2,3))</f>
        <v>2</v>
      </c>
      <c r="N1657" s="31" t="s">
        <v>242</v>
      </c>
      <c r="O1657" s="31" t="s">
        <v>279</v>
      </c>
      <c r="P1657" s="31" t="s">
        <v>290</v>
      </c>
    </row>
    <row r="1658" spans="1:16" ht="19.2" x14ac:dyDescent="0.45">
      <c r="A1658" s="27">
        <v>2023</v>
      </c>
      <c r="B1658" s="25" t="s">
        <v>216</v>
      </c>
      <c r="C1658" s="25">
        <v>4</v>
      </c>
      <c r="D1658" s="25" t="s">
        <v>218</v>
      </c>
      <c r="E1658" s="25" t="s">
        <v>235</v>
      </c>
      <c r="F1658" s="26">
        <v>314100</v>
      </c>
      <c r="G1658" s="27" t="s">
        <v>20</v>
      </c>
      <c r="H1658" s="26">
        <v>314100</v>
      </c>
      <c r="I1658" s="27" t="s">
        <v>21</v>
      </c>
      <c r="J1658" s="27" t="s">
        <v>243</v>
      </c>
      <c r="K1658" s="28">
        <v>0</v>
      </c>
      <c r="L1658" s="27" t="s">
        <v>21</v>
      </c>
      <c r="M1658" s="27">
        <f>IF(tbl_subsample[[#This Row],[company_size]]="Small",1,IF(tbl_subsample[[#This Row],[company_size]]="Medium",2,3))</f>
        <v>2</v>
      </c>
      <c r="N1658" s="27" t="s">
        <v>242</v>
      </c>
      <c r="O1658" s="27" t="s">
        <v>279</v>
      </c>
      <c r="P1658" s="27" t="s">
        <v>290</v>
      </c>
    </row>
    <row r="1659" spans="1:16" ht="19.2" x14ac:dyDescent="0.45">
      <c r="A1659" s="31">
        <v>2023</v>
      </c>
      <c r="B1659" s="29" t="s">
        <v>216</v>
      </c>
      <c r="C1659" s="29">
        <v>4</v>
      </c>
      <c r="D1659" s="29" t="s">
        <v>218</v>
      </c>
      <c r="E1659" s="29" t="s">
        <v>37</v>
      </c>
      <c r="F1659" s="30">
        <v>310000</v>
      </c>
      <c r="G1659" s="31" t="s">
        <v>20</v>
      </c>
      <c r="H1659" s="30">
        <v>310000</v>
      </c>
      <c r="I1659" s="31" t="s">
        <v>21</v>
      </c>
      <c r="J1659" s="31" t="s">
        <v>244</v>
      </c>
      <c r="K1659" s="32">
        <v>100</v>
      </c>
      <c r="L1659" s="31" t="s">
        <v>21</v>
      </c>
      <c r="M1659" s="31">
        <f>IF(tbl_subsample[[#This Row],[company_size]]="Small",1,IF(tbl_subsample[[#This Row],[company_size]]="Medium",2,3))</f>
        <v>2</v>
      </c>
      <c r="N1659" s="31" t="s">
        <v>242</v>
      </c>
      <c r="O1659" s="31" t="s">
        <v>279</v>
      </c>
      <c r="P1659" s="31" t="s">
        <v>290</v>
      </c>
    </row>
    <row r="1660" spans="1:16" ht="19.2" x14ac:dyDescent="0.45">
      <c r="A1660" s="27">
        <v>2023</v>
      </c>
      <c r="B1660" s="25" t="s">
        <v>216</v>
      </c>
      <c r="C1660" s="25">
        <v>4</v>
      </c>
      <c r="D1660" s="25" t="s">
        <v>218</v>
      </c>
      <c r="E1660" s="25" t="s">
        <v>37</v>
      </c>
      <c r="F1660" s="26">
        <v>310000</v>
      </c>
      <c r="G1660" s="27" t="s">
        <v>20</v>
      </c>
      <c r="H1660" s="26">
        <v>310000</v>
      </c>
      <c r="I1660" s="27" t="s">
        <v>21</v>
      </c>
      <c r="J1660" s="27" t="s">
        <v>244</v>
      </c>
      <c r="K1660" s="28">
        <v>100</v>
      </c>
      <c r="L1660" s="27" t="s">
        <v>21</v>
      </c>
      <c r="M1660" s="27">
        <f>IF(tbl_subsample[[#This Row],[company_size]]="Small",1,IF(tbl_subsample[[#This Row],[company_size]]="Medium",2,3))</f>
        <v>2</v>
      </c>
      <c r="N1660" s="27" t="s">
        <v>242</v>
      </c>
      <c r="O1660" s="27" t="s">
        <v>279</v>
      </c>
      <c r="P1660" s="27" t="s">
        <v>290</v>
      </c>
    </row>
    <row r="1661" spans="1:16" ht="19.2" x14ac:dyDescent="0.45">
      <c r="A1661" s="31">
        <v>2023</v>
      </c>
      <c r="B1661" s="29" t="s">
        <v>216</v>
      </c>
      <c r="C1661" s="29">
        <v>4</v>
      </c>
      <c r="D1661" s="29" t="s">
        <v>218</v>
      </c>
      <c r="E1661" s="29" t="s">
        <v>37</v>
      </c>
      <c r="F1661" s="30">
        <v>310000</v>
      </c>
      <c r="G1661" s="31" t="s">
        <v>20</v>
      </c>
      <c r="H1661" s="30">
        <v>310000</v>
      </c>
      <c r="I1661" s="31" t="s">
        <v>21</v>
      </c>
      <c r="J1661" s="31" t="s">
        <v>244</v>
      </c>
      <c r="K1661" s="32">
        <v>100</v>
      </c>
      <c r="L1661" s="31" t="s">
        <v>21</v>
      </c>
      <c r="M1661" s="31">
        <f>IF(tbl_subsample[[#This Row],[company_size]]="Small",1,IF(tbl_subsample[[#This Row],[company_size]]="Medium",2,3))</f>
        <v>2</v>
      </c>
      <c r="N1661" s="31" t="s">
        <v>242</v>
      </c>
      <c r="O1661" s="31" t="s">
        <v>279</v>
      </c>
      <c r="P1661" s="31" t="s">
        <v>290</v>
      </c>
    </row>
    <row r="1662" spans="1:16" ht="19.2" x14ac:dyDescent="0.45">
      <c r="A1662" s="27">
        <v>2023</v>
      </c>
      <c r="B1662" s="25" t="s">
        <v>216</v>
      </c>
      <c r="C1662" s="25">
        <v>4</v>
      </c>
      <c r="D1662" s="25" t="s">
        <v>218</v>
      </c>
      <c r="E1662" s="25" t="s">
        <v>37</v>
      </c>
      <c r="F1662" s="26">
        <v>310000</v>
      </c>
      <c r="G1662" s="27" t="s">
        <v>20</v>
      </c>
      <c r="H1662" s="26">
        <v>310000</v>
      </c>
      <c r="I1662" s="27" t="s">
        <v>21</v>
      </c>
      <c r="J1662" s="27" t="s">
        <v>244</v>
      </c>
      <c r="K1662" s="28">
        <v>100</v>
      </c>
      <c r="L1662" s="27" t="s">
        <v>21</v>
      </c>
      <c r="M1662" s="27">
        <f>IF(tbl_subsample[[#This Row],[company_size]]="Small",1,IF(tbl_subsample[[#This Row],[company_size]]="Medium",2,3))</f>
        <v>2</v>
      </c>
      <c r="N1662" s="27" t="s">
        <v>242</v>
      </c>
      <c r="O1662" s="27" t="s">
        <v>279</v>
      </c>
      <c r="P1662" s="27" t="s">
        <v>290</v>
      </c>
    </row>
    <row r="1663" spans="1:16" ht="19.2" x14ac:dyDescent="0.45">
      <c r="A1663" s="31">
        <v>2023</v>
      </c>
      <c r="B1663" s="29" t="s">
        <v>213</v>
      </c>
      <c r="C1663" s="29">
        <v>3</v>
      </c>
      <c r="D1663" s="29" t="s">
        <v>218</v>
      </c>
      <c r="E1663" s="29" t="s">
        <v>37</v>
      </c>
      <c r="F1663" s="30">
        <v>310000</v>
      </c>
      <c r="G1663" s="31" t="s">
        <v>20</v>
      </c>
      <c r="H1663" s="30">
        <v>310000</v>
      </c>
      <c r="I1663" s="31" t="s">
        <v>21</v>
      </c>
      <c r="J1663" s="31" t="s">
        <v>243</v>
      </c>
      <c r="K1663" s="32">
        <v>0</v>
      </c>
      <c r="L1663" s="31" t="s">
        <v>21</v>
      </c>
      <c r="M1663" s="31">
        <f>IF(tbl_subsample[[#This Row],[company_size]]="Small",1,IF(tbl_subsample[[#This Row],[company_size]]="Medium",2,3))</f>
        <v>2</v>
      </c>
      <c r="N1663" s="31" t="s">
        <v>242</v>
      </c>
      <c r="O1663" s="31" t="s">
        <v>279</v>
      </c>
      <c r="P1663" s="31" t="s">
        <v>290</v>
      </c>
    </row>
    <row r="1664" spans="1:16" ht="19.2" x14ac:dyDescent="0.45">
      <c r="A1664" s="27">
        <v>2023</v>
      </c>
      <c r="B1664" s="25" t="s">
        <v>213</v>
      </c>
      <c r="C1664" s="25">
        <v>3</v>
      </c>
      <c r="D1664" s="25" t="s">
        <v>218</v>
      </c>
      <c r="E1664" s="25" t="s">
        <v>26</v>
      </c>
      <c r="F1664" s="26">
        <v>309400</v>
      </c>
      <c r="G1664" s="27" t="s">
        <v>20</v>
      </c>
      <c r="H1664" s="26">
        <v>309400</v>
      </c>
      <c r="I1664" s="27" t="s">
        <v>21</v>
      </c>
      <c r="J1664" s="27" t="s">
        <v>243</v>
      </c>
      <c r="K1664" s="28">
        <v>0</v>
      </c>
      <c r="L1664" s="27" t="s">
        <v>21</v>
      </c>
      <c r="M1664" s="27">
        <f>IF(tbl_subsample[[#This Row],[company_size]]="Small",1,IF(tbl_subsample[[#This Row],[company_size]]="Medium",2,3))</f>
        <v>3</v>
      </c>
      <c r="N1664" s="27" t="s">
        <v>240</v>
      </c>
      <c r="O1664" s="27" t="s">
        <v>279</v>
      </c>
      <c r="P1664" s="27" t="s">
        <v>290</v>
      </c>
    </row>
    <row r="1665" spans="1:16" ht="19.2" x14ac:dyDescent="0.45">
      <c r="A1665" s="31">
        <v>2023</v>
      </c>
      <c r="B1665" s="29" t="s">
        <v>213</v>
      </c>
      <c r="C1665" s="29">
        <v>3</v>
      </c>
      <c r="D1665" s="29" t="s">
        <v>218</v>
      </c>
      <c r="E1665" s="29" t="s">
        <v>26</v>
      </c>
      <c r="F1665" s="30">
        <v>309400</v>
      </c>
      <c r="G1665" s="31" t="s">
        <v>20</v>
      </c>
      <c r="H1665" s="30">
        <v>309400</v>
      </c>
      <c r="I1665" s="31" t="s">
        <v>21</v>
      </c>
      <c r="J1665" s="31" t="s">
        <v>243</v>
      </c>
      <c r="K1665" s="32">
        <v>0</v>
      </c>
      <c r="L1665" s="31" t="s">
        <v>21</v>
      </c>
      <c r="M1665" s="31">
        <f>IF(tbl_subsample[[#This Row],[company_size]]="Small",1,IF(tbl_subsample[[#This Row],[company_size]]="Medium",2,3))</f>
        <v>3</v>
      </c>
      <c r="N1665" s="31" t="s">
        <v>240</v>
      </c>
      <c r="O1665" s="31" t="s">
        <v>279</v>
      </c>
      <c r="P1665" s="31" t="s">
        <v>290</v>
      </c>
    </row>
    <row r="1666" spans="1:16" ht="19.2" x14ac:dyDescent="0.45">
      <c r="A1666" s="27">
        <v>2023</v>
      </c>
      <c r="B1666" s="25" t="s">
        <v>213</v>
      </c>
      <c r="C1666" s="25">
        <v>3</v>
      </c>
      <c r="D1666" s="25" t="s">
        <v>218</v>
      </c>
      <c r="E1666" s="25" t="s">
        <v>35</v>
      </c>
      <c r="F1666" s="26">
        <v>304000</v>
      </c>
      <c r="G1666" s="27" t="s">
        <v>20</v>
      </c>
      <c r="H1666" s="26">
        <v>304000</v>
      </c>
      <c r="I1666" s="27" t="s">
        <v>21</v>
      </c>
      <c r="J1666" s="27" t="s">
        <v>244</v>
      </c>
      <c r="K1666" s="28">
        <v>100</v>
      </c>
      <c r="L1666" s="27" t="s">
        <v>21</v>
      </c>
      <c r="M1666" s="27">
        <f>IF(tbl_subsample[[#This Row],[company_size]]="Small",1,IF(tbl_subsample[[#This Row],[company_size]]="Medium",2,3))</f>
        <v>2</v>
      </c>
      <c r="N1666" s="27" t="s">
        <v>242</v>
      </c>
      <c r="O1666" s="27" t="s">
        <v>279</v>
      </c>
      <c r="P1666" s="27" t="s">
        <v>290</v>
      </c>
    </row>
    <row r="1667" spans="1:16" ht="19.2" x14ac:dyDescent="0.45">
      <c r="A1667" s="31">
        <v>2023</v>
      </c>
      <c r="B1667" s="29" t="s">
        <v>213</v>
      </c>
      <c r="C1667" s="29">
        <v>3</v>
      </c>
      <c r="D1667" s="29" t="s">
        <v>218</v>
      </c>
      <c r="E1667" s="29" t="s">
        <v>23</v>
      </c>
      <c r="F1667" s="30">
        <v>300240</v>
      </c>
      <c r="G1667" s="31" t="s">
        <v>20</v>
      </c>
      <c r="H1667" s="30">
        <v>300240</v>
      </c>
      <c r="I1667" s="31" t="s">
        <v>21</v>
      </c>
      <c r="J1667" s="31" t="s">
        <v>243</v>
      </c>
      <c r="K1667" s="32">
        <v>0</v>
      </c>
      <c r="L1667" s="31" t="s">
        <v>21</v>
      </c>
      <c r="M1667" s="31">
        <f>IF(tbl_subsample[[#This Row],[company_size]]="Small",1,IF(tbl_subsample[[#This Row],[company_size]]="Medium",2,3))</f>
        <v>2</v>
      </c>
      <c r="N1667" s="31" t="s">
        <v>242</v>
      </c>
      <c r="O1667" s="31" t="s">
        <v>279</v>
      </c>
      <c r="P1667" s="31" t="s">
        <v>290</v>
      </c>
    </row>
    <row r="1668" spans="1:16" ht="19.2" x14ac:dyDescent="0.45">
      <c r="A1668" s="27">
        <v>2023</v>
      </c>
      <c r="B1668" s="25" t="s">
        <v>213</v>
      </c>
      <c r="C1668" s="25">
        <v>3</v>
      </c>
      <c r="D1668" s="25" t="s">
        <v>218</v>
      </c>
      <c r="E1668" s="25" t="s">
        <v>23</v>
      </c>
      <c r="F1668" s="26">
        <v>300240</v>
      </c>
      <c r="G1668" s="27" t="s">
        <v>20</v>
      </c>
      <c r="H1668" s="26">
        <v>300240</v>
      </c>
      <c r="I1668" s="27" t="s">
        <v>21</v>
      </c>
      <c r="J1668" s="27" t="s">
        <v>243</v>
      </c>
      <c r="K1668" s="28">
        <v>0</v>
      </c>
      <c r="L1668" s="27" t="s">
        <v>21</v>
      </c>
      <c r="M1668" s="27">
        <f>IF(tbl_subsample[[#This Row],[company_size]]="Small",1,IF(tbl_subsample[[#This Row],[company_size]]="Medium",2,3))</f>
        <v>2</v>
      </c>
      <c r="N1668" s="27" t="s">
        <v>242</v>
      </c>
      <c r="O1668" s="27" t="s">
        <v>279</v>
      </c>
      <c r="P1668" s="27" t="s">
        <v>290</v>
      </c>
    </row>
    <row r="1669" spans="1:16" ht="19.2" x14ac:dyDescent="0.45">
      <c r="A1669" s="31">
        <v>2023</v>
      </c>
      <c r="B1669" s="29" t="s">
        <v>214</v>
      </c>
      <c r="C1669" s="29">
        <v>2</v>
      </c>
      <c r="D1669" s="29" t="s">
        <v>218</v>
      </c>
      <c r="E1669" s="29" t="s">
        <v>35</v>
      </c>
      <c r="F1669" s="30">
        <v>300000</v>
      </c>
      <c r="G1669" s="31" t="s">
        <v>20</v>
      </c>
      <c r="H1669" s="30">
        <v>300000</v>
      </c>
      <c r="I1669" s="31" t="s">
        <v>21</v>
      </c>
      <c r="J1669" s="31" t="s">
        <v>243</v>
      </c>
      <c r="K1669" s="32">
        <v>0</v>
      </c>
      <c r="L1669" s="31" t="s">
        <v>21</v>
      </c>
      <c r="M1669" s="31">
        <f>IF(tbl_subsample[[#This Row],[company_size]]="Small",1,IF(tbl_subsample[[#This Row],[company_size]]="Medium",2,3))</f>
        <v>2</v>
      </c>
      <c r="N1669" s="31" t="s">
        <v>242</v>
      </c>
      <c r="O1669" s="31" t="s">
        <v>279</v>
      </c>
      <c r="P1669" s="31" t="s">
        <v>290</v>
      </c>
    </row>
    <row r="1670" spans="1:16" ht="19.2" x14ac:dyDescent="0.45">
      <c r="A1670" s="27">
        <v>2023</v>
      </c>
      <c r="B1670" s="25" t="s">
        <v>213</v>
      </c>
      <c r="C1670" s="25">
        <v>3</v>
      </c>
      <c r="D1670" s="25" t="s">
        <v>218</v>
      </c>
      <c r="E1670" s="25" t="s">
        <v>37</v>
      </c>
      <c r="F1670" s="26">
        <v>300000</v>
      </c>
      <c r="G1670" s="27" t="s">
        <v>20</v>
      </c>
      <c r="H1670" s="26">
        <v>300000</v>
      </c>
      <c r="I1670" s="27" t="s">
        <v>21</v>
      </c>
      <c r="J1670" s="27" t="s">
        <v>243</v>
      </c>
      <c r="K1670" s="28">
        <v>0</v>
      </c>
      <c r="L1670" s="27" t="s">
        <v>21</v>
      </c>
      <c r="M1670" s="27">
        <f>IF(tbl_subsample[[#This Row],[company_size]]="Small",1,IF(tbl_subsample[[#This Row],[company_size]]="Medium",2,3))</f>
        <v>2</v>
      </c>
      <c r="N1670" s="27" t="s">
        <v>242</v>
      </c>
      <c r="O1670" s="27" t="s">
        <v>279</v>
      </c>
      <c r="P1670" s="27" t="s">
        <v>290</v>
      </c>
    </row>
    <row r="1671" spans="1:16" ht="19.2" x14ac:dyDescent="0.45">
      <c r="A1671" s="31">
        <v>2023</v>
      </c>
      <c r="B1671" s="29" t="s">
        <v>213</v>
      </c>
      <c r="C1671" s="29">
        <v>3</v>
      </c>
      <c r="D1671" s="29" t="s">
        <v>218</v>
      </c>
      <c r="E1671" s="29" t="s">
        <v>37</v>
      </c>
      <c r="F1671" s="30">
        <v>300000</v>
      </c>
      <c r="G1671" s="31" t="s">
        <v>20</v>
      </c>
      <c r="H1671" s="30">
        <v>300000</v>
      </c>
      <c r="I1671" s="31" t="s">
        <v>21</v>
      </c>
      <c r="J1671" s="31" t="s">
        <v>243</v>
      </c>
      <c r="K1671" s="32">
        <v>0</v>
      </c>
      <c r="L1671" s="31" t="s">
        <v>21</v>
      </c>
      <c r="M1671" s="31">
        <f>IF(tbl_subsample[[#This Row],[company_size]]="Small",1,IF(tbl_subsample[[#This Row],[company_size]]="Medium",2,3))</f>
        <v>2</v>
      </c>
      <c r="N1671" s="31" t="s">
        <v>242</v>
      </c>
      <c r="O1671" s="31" t="s">
        <v>279</v>
      </c>
      <c r="P1671" s="31" t="s">
        <v>290</v>
      </c>
    </row>
    <row r="1672" spans="1:16" ht="19.2" x14ac:dyDescent="0.45">
      <c r="A1672" s="27">
        <v>2023</v>
      </c>
      <c r="B1672" s="25" t="s">
        <v>216</v>
      </c>
      <c r="C1672" s="25">
        <v>4</v>
      </c>
      <c r="D1672" s="25" t="s">
        <v>218</v>
      </c>
      <c r="E1672" s="25" t="s">
        <v>23</v>
      </c>
      <c r="F1672" s="26">
        <v>300000</v>
      </c>
      <c r="G1672" s="27" t="s">
        <v>20</v>
      </c>
      <c r="H1672" s="26">
        <v>300000</v>
      </c>
      <c r="I1672" s="27" t="s">
        <v>21</v>
      </c>
      <c r="J1672" s="27" t="s">
        <v>243</v>
      </c>
      <c r="K1672" s="28">
        <v>0</v>
      </c>
      <c r="L1672" s="27" t="s">
        <v>21</v>
      </c>
      <c r="M1672" s="27">
        <f>IF(tbl_subsample[[#This Row],[company_size]]="Small",1,IF(tbl_subsample[[#This Row],[company_size]]="Medium",2,3))</f>
        <v>2</v>
      </c>
      <c r="N1672" s="27" t="s">
        <v>242</v>
      </c>
      <c r="O1672" s="27" t="s">
        <v>279</v>
      </c>
      <c r="P1672" s="27" t="s">
        <v>290</v>
      </c>
    </row>
    <row r="1673" spans="1:16" ht="19.2" x14ac:dyDescent="0.45">
      <c r="A1673" s="31">
        <v>2023</v>
      </c>
      <c r="B1673" s="29" t="s">
        <v>213</v>
      </c>
      <c r="C1673" s="29">
        <v>3</v>
      </c>
      <c r="D1673" s="29" t="s">
        <v>218</v>
      </c>
      <c r="E1673" s="29" t="s">
        <v>69</v>
      </c>
      <c r="F1673" s="30">
        <v>299500</v>
      </c>
      <c r="G1673" s="31" t="s">
        <v>20</v>
      </c>
      <c r="H1673" s="30">
        <v>299500</v>
      </c>
      <c r="I1673" s="31" t="s">
        <v>21</v>
      </c>
      <c r="J1673" s="31" t="s">
        <v>243</v>
      </c>
      <c r="K1673" s="32">
        <v>0</v>
      </c>
      <c r="L1673" s="31" t="s">
        <v>21</v>
      </c>
      <c r="M1673" s="31">
        <f>IF(tbl_subsample[[#This Row],[company_size]]="Small",1,IF(tbl_subsample[[#This Row],[company_size]]="Medium",2,3))</f>
        <v>2</v>
      </c>
      <c r="N1673" s="31" t="s">
        <v>242</v>
      </c>
      <c r="O1673" s="31" t="s">
        <v>279</v>
      </c>
      <c r="P1673" s="31" t="s">
        <v>290</v>
      </c>
    </row>
    <row r="1674" spans="1:16" ht="19.2" x14ac:dyDescent="0.45">
      <c r="A1674" s="27">
        <v>2023</v>
      </c>
      <c r="B1674" s="25" t="s">
        <v>213</v>
      </c>
      <c r="C1674" s="25">
        <v>3</v>
      </c>
      <c r="D1674" s="25" t="s">
        <v>218</v>
      </c>
      <c r="E1674" s="25" t="s">
        <v>69</v>
      </c>
      <c r="F1674" s="26">
        <v>299500</v>
      </c>
      <c r="G1674" s="27" t="s">
        <v>20</v>
      </c>
      <c r="H1674" s="26">
        <v>299500</v>
      </c>
      <c r="I1674" s="27" t="s">
        <v>21</v>
      </c>
      <c r="J1674" s="27" t="s">
        <v>243</v>
      </c>
      <c r="K1674" s="28">
        <v>0</v>
      </c>
      <c r="L1674" s="27" t="s">
        <v>21</v>
      </c>
      <c r="M1674" s="27">
        <f>IF(tbl_subsample[[#This Row],[company_size]]="Small",1,IF(tbl_subsample[[#This Row],[company_size]]="Medium",2,3))</f>
        <v>2</v>
      </c>
      <c r="N1674" s="27" t="s">
        <v>242</v>
      </c>
      <c r="O1674" s="27" t="s">
        <v>279</v>
      </c>
      <c r="P1674" s="27" t="s">
        <v>290</v>
      </c>
    </row>
    <row r="1675" spans="1:16" ht="19.2" x14ac:dyDescent="0.45">
      <c r="A1675" s="31">
        <v>2023</v>
      </c>
      <c r="B1675" s="29" t="s">
        <v>213</v>
      </c>
      <c r="C1675" s="29">
        <v>3</v>
      </c>
      <c r="D1675" s="29" t="s">
        <v>218</v>
      </c>
      <c r="E1675" s="29" t="s">
        <v>69</v>
      </c>
      <c r="F1675" s="30">
        <v>299500</v>
      </c>
      <c r="G1675" s="31" t="s">
        <v>20</v>
      </c>
      <c r="H1675" s="30">
        <v>299500</v>
      </c>
      <c r="I1675" s="31" t="s">
        <v>21</v>
      </c>
      <c r="J1675" s="31" t="s">
        <v>243</v>
      </c>
      <c r="K1675" s="32">
        <v>0</v>
      </c>
      <c r="L1675" s="31" t="s">
        <v>21</v>
      </c>
      <c r="M1675" s="31">
        <f>IF(tbl_subsample[[#This Row],[company_size]]="Small",1,IF(tbl_subsample[[#This Row],[company_size]]="Medium",2,3))</f>
        <v>2</v>
      </c>
      <c r="N1675" s="31" t="s">
        <v>242</v>
      </c>
      <c r="O1675" s="31" t="s">
        <v>279</v>
      </c>
      <c r="P1675" s="31" t="s">
        <v>290</v>
      </c>
    </row>
    <row r="1676" spans="1:16" ht="19.2" x14ac:dyDescent="0.45">
      <c r="A1676" s="27">
        <v>2023</v>
      </c>
      <c r="B1676" s="25" t="s">
        <v>213</v>
      </c>
      <c r="C1676" s="25">
        <v>3</v>
      </c>
      <c r="D1676" s="25" t="s">
        <v>218</v>
      </c>
      <c r="E1676" s="25" t="s">
        <v>69</v>
      </c>
      <c r="F1676" s="26">
        <v>299500</v>
      </c>
      <c r="G1676" s="27" t="s">
        <v>20</v>
      </c>
      <c r="H1676" s="26">
        <v>299500</v>
      </c>
      <c r="I1676" s="27" t="s">
        <v>21</v>
      </c>
      <c r="J1676" s="27" t="s">
        <v>243</v>
      </c>
      <c r="K1676" s="28">
        <v>0</v>
      </c>
      <c r="L1676" s="27" t="s">
        <v>21</v>
      </c>
      <c r="M1676" s="27">
        <f>IF(tbl_subsample[[#This Row],[company_size]]="Small",1,IF(tbl_subsample[[#This Row],[company_size]]="Medium",2,3))</f>
        <v>2</v>
      </c>
      <c r="N1676" s="27" t="s">
        <v>242</v>
      </c>
      <c r="O1676" s="27" t="s">
        <v>279</v>
      </c>
      <c r="P1676" s="27" t="s">
        <v>290</v>
      </c>
    </row>
    <row r="1677" spans="1:16" ht="19.2" x14ac:dyDescent="0.45">
      <c r="A1677" s="31">
        <v>2023</v>
      </c>
      <c r="B1677" s="29" t="s">
        <v>213</v>
      </c>
      <c r="C1677" s="29">
        <v>3</v>
      </c>
      <c r="D1677" s="29" t="s">
        <v>218</v>
      </c>
      <c r="E1677" s="29" t="s">
        <v>23</v>
      </c>
      <c r="F1677" s="30">
        <v>297300</v>
      </c>
      <c r="G1677" s="31" t="s">
        <v>20</v>
      </c>
      <c r="H1677" s="30">
        <v>297300</v>
      </c>
      <c r="I1677" s="31" t="s">
        <v>21</v>
      </c>
      <c r="J1677" s="31" t="s">
        <v>244</v>
      </c>
      <c r="K1677" s="32">
        <v>100</v>
      </c>
      <c r="L1677" s="31" t="s">
        <v>21</v>
      </c>
      <c r="M1677" s="31">
        <f>IF(tbl_subsample[[#This Row],[company_size]]="Small",1,IF(tbl_subsample[[#This Row],[company_size]]="Medium",2,3))</f>
        <v>2</v>
      </c>
      <c r="N1677" s="31" t="s">
        <v>242</v>
      </c>
      <c r="O1677" s="31" t="s">
        <v>279</v>
      </c>
      <c r="P1677" s="31" t="s">
        <v>290</v>
      </c>
    </row>
    <row r="1678" spans="1:16" ht="19.2" x14ac:dyDescent="0.45">
      <c r="A1678" s="27">
        <v>2023</v>
      </c>
      <c r="B1678" s="25" t="s">
        <v>213</v>
      </c>
      <c r="C1678" s="25">
        <v>3</v>
      </c>
      <c r="D1678" s="25" t="s">
        <v>218</v>
      </c>
      <c r="E1678" s="25" t="s">
        <v>23</v>
      </c>
      <c r="F1678" s="26">
        <v>297300</v>
      </c>
      <c r="G1678" s="27" t="s">
        <v>20</v>
      </c>
      <c r="H1678" s="26">
        <v>297300</v>
      </c>
      <c r="I1678" s="27" t="s">
        <v>21</v>
      </c>
      <c r="J1678" s="27" t="s">
        <v>244</v>
      </c>
      <c r="K1678" s="28">
        <v>100</v>
      </c>
      <c r="L1678" s="27" t="s">
        <v>21</v>
      </c>
      <c r="M1678" s="27">
        <f>IF(tbl_subsample[[#This Row],[company_size]]="Small",1,IF(tbl_subsample[[#This Row],[company_size]]="Medium",2,3))</f>
        <v>2</v>
      </c>
      <c r="N1678" s="27" t="s">
        <v>242</v>
      </c>
      <c r="O1678" s="27" t="s">
        <v>279</v>
      </c>
      <c r="P1678" s="27" t="s">
        <v>290</v>
      </c>
    </row>
    <row r="1679" spans="1:16" ht="19.2" x14ac:dyDescent="0.45">
      <c r="A1679" s="31">
        <v>2023</v>
      </c>
      <c r="B1679" s="29" t="s">
        <v>213</v>
      </c>
      <c r="C1679" s="29">
        <v>3</v>
      </c>
      <c r="D1679" s="29" t="s">
        <v>218</v>
      </c>
      <c r="E1679" s="29" t="s">
        <v>69</v>
      </c>
      <c r="F1679" s="30">
        <v>297300</v>
      </c>
      <c r="G1679" s="31" t="s">
        <v>20</v>
      </c>
      <c r="H1679" s="30">
        <v>297300</v>
      </c>
      <c r="I1679" s="31" t="s">
        <v>21</v>
      </c>
      <c r="J1679" s="31" t="s">
        <v>244</v>
      </c>
      <c r="K1679" s="32">
        <v>100</v>
      </c>
      <c r="L1679" s="31" t="s">
        <v>21</v>
      </c>
      <c r="M1679" s="31">
        <f>IF(tbl_subsample[[#This Row],[company_size]]="Small",1,IF(tbl_subsample[[#This Row],[company_size]]="Medium",2,3))</f>
        <v>2</v>
      </c>
      <c r="N1679" s="31" t="s">
        <v>242</v>
      </c>
      <c r="O1679" s="31" t="s">
        <v>279</v>
      </c>
      <c r="P1679" s="31" t="s">
        <v>290</v>
      </c>
    </row>
    <row r="1680" spans="1:16" ht="19.2" x14ac:dyDescent="0.45">
      <c r="A1680" s="27">
        <v>2023</v>
      </c>
      <c r="B1680" s="25" t="s">
        <v>213</v>
      </c>
      <c r="C1680" s="25">
        <v>3</v>
      </c>
      <c r="D1680" s="25" t="s">
        <v>218</v>
      </c>
      <c r="E1680" s="25" t="s">
        <v>23</v>
      </c>
      <c r="F1680" s="26">
        <v>297300</v>
      </c>
      <c r="G1680" s="27" t="s">
        <v>20</v>
      </c>
      <c r="H1680" s="26">
        <v>297300</v>
      </c>
      <c r="I1680" s="27" t="s">
        <v>21</v>
      </c>
      <c r="J1680" s="27" t="s">
        <v>244</v>
      </c>
      <c r="K1680" s="28">
        <v>100</v>
      </c>
      <c r="L1680" s="27" t="s">
        <v>21</v>
      </c>
      <c r="M1680" s="27">
        <f>IF(tbl_subsample[[#This Row],[company_size]]="Small",1,IF(tbl_subsample[[#This Row],[company_size]]="Medium",2,3))</f>
        <v>2</v>
      </c>
      <c r="N1680" s="27" t="s">
        <v>242</v>
      </c>
      <c r="O1680" s="27" t="s">
        <v>279</v>
      </c>
      <c r="P1680" s="27" t="s">
        <v>290</v>
      </c>
    </row>
    <row r="1681" spans="1:16" ht="19.2" x14ac:dyDescent="0.45">
      <c r="A1681" s="31">
        <v>2023</v>
      </c>
      <c r="B1681" s="29" t="s">
        <v>213</v>
      </c>
      <c r="C1681" s="29">
        <v>3</v>
      </c>
      <c r="D1681" s="29" t="s">
        <v>218</v>
      </c>
      <c r="E1681" s="29" t="s">
        <v>30</v>
      </c>
      <c r="F1681" s="30">
        <v>293000</v>
      </c>
      <c r="G1681" s="31" t="s">
        <v>20</v>
      </c>
      <c r="H1681" s="30">
        <v>293000</v>
      </c>
      <c r="I1681" s="31" t="s">
        <v>21</v>
      </c>
      <c r="J1681" s="31" t="s">
        <v>243</v>
      </c>
      <c r="K1681" s="32">
        <v>0</v>
      </c>
      <c r="L1681" s="31" t="s">
        <v>21</v>
      </c>
      <c r="M1681" s="31">
        <f>IF(tbl_subsample[[#This Row],[company_size]]="Small",1,IF(tbl_subsample[[#This Row],[company_size]]="Medium",2,3))</f>
        <v>2</v>
      </c>
      <c r="N1681" s="31" t="s">
        <v>242</v>
      </c>
      <c r="O1681" s="31" t="s">
        <v>279</v>
      </c>
      <c r="P1681" s="31" t="s">
        <v>290</v>
      </c>
    </row>
    <row r="1682" spans="1:16" ht="19.2" x14ac:dyDescent="0.45">
      <c r="A1682" s="27">
        <v>2023</v>
      </c>
      <c r="B1682" s="25" t="s">
        <v>213</v>
      </c>
      <c r="C1682" s="25">
        <v>3</v>
      </c>
      <c r="D1682" s="25" t="s">
        <v>218</v>
      </c>
      <c r="E1682" s="25" t="s">
        <v>37</v>
      </c>
      <c r="F1682" s="26">
        <v>291500</v>
      </c>
      <c r="G1682" s="27" t="s">
        <v>20</v>
      </c>
      <c r="H1682" s="26">
        <v>291500</v>
      </c>
      <c r="I1682" s="27" t="s">
        <v>21</v>
      </c>
      <c r="J1682" s="27" t="s">
        <v>243</v>
      </c>
      <c r="K1682" s="28">
        <v>0</v>
      </c>
      <c r="L1682" s="27" t="s">
        <v>21</v>
      </c>
      <c r="M1682" s="27">
        <f>IF(tbl_subsample[[#This Row],[company_size]]="Small",1,IF(tbl_subsample[[#This Row],[company_size]]="Medium",2,3))</f>
        <v>2</v>
      </c>
      <c r="N1682" s="27" t="s">
        <v>242</v>
      </c>
      <c r="O1682" s="27" t="s">
        <v>279</v>
      </c>
      <c r="P1682" s="27" t="s">
        <v>290</v>
      </c>
    </row>
    <row r="1683" spans="1:16" ht="19.2" x14ac:dyDescent="0.45">
      <c r="A1683" s="31">
        <v>2023</v>
      </c>
      <c r="B1683" s="29" t="s">
        <v>213</v>
      </c>
      <c r="C1683" s="29">
        <v>3</v>
      </c>
      <c r="D1683" s="29" t="s">
        <v>218</v>
      </c>
      <c r="E1683" s="29" t="s">
        <v>37</v>
      </c>
      <c r="F1683" s="30">
        <v>291500</v>
      </c>
      <c r="G1683" s="31" t="s">
        <v>20</v>
      </c>
      <c r="H1683" s="30">
        <v>291500</v>
      </c>
      <c r="I1683" s="31" t="s">
        <v>21</v>
      </c>
      <c r="J1683" s="31" t="s">
        <v>243</v>
      </c>
      <c r="K1683" s="32">
        <v>0</v>
      </c>
      <c r="L1683" s="31" t="s">
        <v>21</v>
      </c>
      <c r="M1683" s="31">
        <f>IF(tbl_subsample[[#This Row],[company_size]]="Small",1,IF(tbl_subsample[[#This Row],[company_size]]="Medium",2,3))</f>
        <v>2</v>
      </c>
      <c r="N1683" s="31" t="s">
        <v>242</v>
      </c>
      <c r="O1683" s="31" t="s">
        <v>279</v>
      </c>
      <c r="P1683" s="31" t="s">
        <v>290</v>
      </c>
    </row>
    <row r="1684" spans="1:16" ht="19.2" x14ac:dyDescent="0.45">
      <c r="A1684" s="27">
        <v>2023</v>
      </c>
      <c r="B1684" s="25" t="s">
        <v>213</v>
      </c>
      <c r="C1684" s="25">
        <v>3</v>
      </c>
      <c r="D1684" s="25" t="s">
        <v>218</v>
      </c>
      <c r="E1684" s="25" t="s">
        <v>37</v>
      </c>
      <c r="F1684" s="26">
        <v>290000</v>
      </c>
      <c r="G1684" s="27" t="s">
        <v>20</v>
      </c>
      <c r="H1684" s="26">
        <v>290000</v>
      </c>
      <c r="I1684" s="27" t="s">
        <v>21</v>
      </c>
      <c r="J1684" s="27" t="s">
        <v>244</v>
      </c>
      <c r="K1684" s="28">
        <v>100</v>
      </c>
      <c r="L1684" s="27" t="s">
        <v>21</v>
      </c>
      <c r="M1684" s="27">
        <f>IF(tbl_subsample[[#This Row],[company_size]]="Small",1,IF(tbl_subsample[[#This Row],[company_size]]="Medium",2,3))</f>
        <v>2</v>
      </c>
      <c r="N1684" s="27" t="s">
        <v>242</v>
      </c>
      <c r="O1684" s="27" t="s">
        <v>279</v>
      </c>
      <c r="P1684" s="27" t="s">
        <v>290</v>
      </c>
    </row>
    <row r="1685" spans="1:16" ht="19.2" x14ac:dyDescent="0.45">
      <c r="A1685" s="31">
        <v>2023</v>
      </c>
      <c r="B1685" s="29" t="s">
        <v>213</v>
      </c>
      <c r="C1685" s="29">
        <v>3</v>
      </c>
      <c r="D1685" s="29" t="s">
        <v>218</v>
      </c>
      <c r="E1685" s="29" t="s">
        <v>32</v>
      </c>
      <c r="F1685" s="30">
        <v>289800</v>
      </c>
      <c r="G1685" s="31" t="s">
        <v>20</v>
      </c>
      <c r="H1685" s="30">
        <v>289800</v>
      </c>
      <c r="I1685" s="31" t="s">
        <v>21</v>
      </c>
      <c r="J1685" s="31" t="s">
        <v>243</v>
      </c>
      <c r="K1685" s="32">
        <v>0</v>
      </c>
      <c r="L1685" s="31" t="s">
        <v>21</v>
      </c>
      <c r="M1685" s="31">
        <f>IF(tbl_subsample[[#This Row],[company_size]]="Small",1,IF(tbl_subsample[[#This Row],[company_size]]="Medium",2,3))</f>
        <v>2</v>
      </c>
      <c r="N1685" s="31" t="s">
        <v>242</v>
      </c>
      <c r="O1685" s="31" t="s">
        <v>279</v>
      </c>
      <c r="P1685" s="31" t="s">
        <v>290</v>
      </c>
    </row>
    <row r="1686" spans="1:16" ht="19.2" x14ac:dyDescent="0.45">
      <c r="A1686" s="27">
        <v>2023</v>
      </c>
      <c r="B1686" s="25" t="s">
        <v>213</v>
      </c>
      <c r="C1686" s="25">
        <v>3</v>
      </c>
      <c r="D1686" s="25" t="s">
        <v>218</v>
      </c>
      <c r="E1686" s="25" t="s">
        <v>32</v>
      </c>
      <c r="F1686" s="26">
        <v>289800</v>
      </c>
      <c r="G1686" s="27" t="s">
        <v>20</v>
      </c>
      <c r="H1686" s="26">
        <v>289800</v>
      </c>
      <c r="I1686" s="27" t="s">
        <v>21</v>
      </c>
      <c r="J1686" s="27" t="s">
        <v>243</v>
      </c>
      <c r="K1686" s="28">
        <v>0</v>
      </c>
      <c r="L1686" s="27" t="s">
        <v>21</v>
      </c>
      <c r="M1686" s="27">
        <f>IF(tbl_subsample[[#This Row],[company_size]]="Small",1,IF(tbl_subsample[[#This Row],[company_size]]="Medium",2,3))</f>
        <v>2</v>
      </c>
      <c r="N1686" s="27" t="s">
        <v>242</v>
      </c>
      <c r="O1686" s="27" t="s">
        <v>279</v>
      </c>
      <c r="P1686" s="27" t="s">
        <v>290</v>
      </c>
    </row>
    <row r="1687" spans="1:16" ht="19.2" x14ac:dyDescent="0.45">
      <c r="A1687" s="31">
        <v>2023</v>
      </c>
      <c r="B1687" s="29" t="s">
        <v>213</v>
      </c>
      <c r="C1687" s="29">
        <v>3</v>
      </c>
      <c r="D1687" s="29" t="s">
        <v>218</v>
      </c>
      <c r="E1687" s="29" t="s">
        <v>35</v>
      </c>
      <c r="F1687" s="30">
        <v>289076</v>
      </c>
      <c r="G1687" s="31" t="s">
        <v>20</v>
      </c>
      <c r="H1687" s="30">
        <v>289076</v>
      </c>
      <c r="I1687" s="31" t="s">
        <v>21</v>
      </c>
      <c r="J1687" s="31" t="s">
        <v>243</v>
      </c>
      <c r="K1687" s="32">
        <v>0</v>
      </c>
      <c r="L1687" s="31" t="s">
        <v>21</v>
      </c>
      <c r="M1687" s="31">
        <f>IF(tbl_subsample[[#This Row],[company_size]]="Small",1,IF(tbl_subsample[[#This Row],[company_size]]="Medium",2,3))</f>
        <v>2</v>
      </c>
      <c r="N1687" s="31" t="s">
        <v>242</v>
      </c>
      <c r="O1687" s="31" t="s">
        <v>279</v>
      </c>
      <c r="P1687" s="31" t="s">
        <v>290</v>
      </c>
    </row>
    <row r="1688" spans="1:16" ht="19.2" x14ac:dyDescent="0.45">
      <c r="A1688" s="27">
        <v>2023</v>
      </c>
      <c r="B1688" s="25" t="s">
        <v>213</v>
      </c>
      <c r="C1688" s="25">
        <v>3</v>
      </c>
      <c r="D1688" s="25" t="s">
        <v>218</v>
      </c>
      <c r="E1688" s="25" t="s">
        <v>222</v>
      </c>
      <c r="F1688" s="26">
        <v>289076</v>
      </c>
      <c r="G1688" s="27" t="s">
        <v>20</v>
      </c>
      <c r="H1688" s="26">
        <v>289076</v>
      </c>
      <c r="I1688" s="27" t="s">
        <v>21</v>
      </c>
      <c r="J1688" s="27" t="s">
        <v>243</v>
      </c>
      <c r="K1688" s="28">
        <v>0</v>
      </c>
      <c r="L1688" s="27" t="s">
        <v>21</v>
      </c>
      <c r="M1688" s="27">
        <f>IF(tbl_subsample[[#This Row],[company_size]]="Small",1,IF(tbl_subsample[[#This Row],[company_size]]="Medium",2,3))</f>
        <v>2</v>
      </c>
      <c r="N1688" s="27" t="s">
        <v>242</v>
      </c>
      <c r="O1688" s="27" t="s">
        <v>279</v>
      </c>
      <c r="P1688" s="27" t="s">
        <v>290</v>
      </c>
    </row>
    <row r="1689" spans="1:16" ht="19.2" x14ac:dyDescent="0.45">
      <c r="A1689" s="31">
        <v>2023</v>
      </c>
      <c r="B1689" s="29" t="s">
        <v>213</v>
      </c>
      <c r="C1689" s="29">
        <v>3</v>
      </c>
      <c r="D1689" s="29" t="s">
        <v>218</v>
      </c>
      <c r="E1689" s="29" t="s">
        <v>35</v>
      </c>
      <c r="F1689" s="30">
        <v>288000</v>
      </c>
      <c r="G1689" s="31" t="s">
        <v>20</v>
      </c>
      <c r="H1689" s="30">
        <v>288000</v>
      </c>
      <c r="I1689" s="31" t="s">
        <v>21</v>
      </c>
      <c r="J1689" s="31" t="s">
        <v>244</v>
      </c>
      <c r="K1689" s="32">
        <v>100</v>
      </c>
      <c r="L1689" s="31" t="s">
        <v>21</v>
      </c>
      <c r="M1689" s="31">
        <f>IF(tbl_subsample[[#This Row],[company_size]]="Small",1,IF(tbl_subsample[[#This Row],[company_size]]="Medium",2,3))</f>
        <v>2</v>
      </c>
      <c r="N1689" s="31" t="s">
        <v>242</v>
      </c>
      <c r="O1689" s="31" t="s">
        <v>279</v>
      </c>
      <c r="P1689" s="31" t="s">
        <v>290</v>
      </c>
    </row>
    <row r="1690" spans="1:16" ht="19.2" x14ac:dyDescent="0.45">
      <c r="A1690" s="27">
        <v>2023</v>
      </c>
      <c r="B1690" s="25" t="s">
        <v>213</v>
      </c>
      <c r="C1690" s="25">
        <v>3</v>
      </c>
      <c r="D1690" s="25" t="s">
        <v>218</v>
      </c>
      <c r="E1690" s="25" t="s">
        <v>35</v>
      </c>
      <c r="F1690" s="26">
        <v>288000</v>
      </c>
      <c r="G1690" s="27" t="s">
        <v>20</v>
      </c>
      <c r="H1690" s="26">
        <v>288000</v>
      </c>
      <c r="I1690" s="27" t="s">
        <v>21</v>
      </c>
      <c r="J1690" s="27" t="s">
        <v>244</v>
      </c>
      <c r="K1690" s="28">
        <v>100</v>
      </c>
      <c r="L1690" s="27" t="s">
        <v>21</v>
      </c>
      <c r="M1690" s="27">
        <f>IF(tbl_subsample[[#This Row],[company_size]]="Small",1,IF(tbl_subsample[[#This Row],[company_size]]="Medium",2,3))</f>
        <v>2</v>
      </c>
      <c r="N1690" s="27" t="s">
        <v>242</v>
      </c>
      <c r="O1690" s="27" t="s">
        <v>279</v>
      </c>
      <c r="P1690" s="27" t="s">
        <v>290</v>
      </c>
    </row>
    <row r="1691" spans="1:16" ht="19.2" x14ac:dyDescent="0.45">
      <c r="A1691" s="31">
        <v>2023</v>
      </c>
      <c r="B1691" s="29" t="s">
        <v>216</v>
      </c>
      <c r="C1691" s="29">
        <v>4</v>
      </c>
      <c r="D1691" s="29" t="s">
        <v>218</v>
      </c>
      <c r="E1691" s="29" t="s">
        <v>37</v>
      </c>
      <c r="F1691" s="30">
        <v>286000</v>
      </c>
      <c r="G1691" s="31" t="s">
        <v>20</v>
      </c>
      <c r="H1691" s="30">
        <v>286000</v>
      </c>
      <c r="I1691" s="31" t="s">
        <v>21</v>
      </c>
      <c r="J1691" s="31" t="s">
        <v>244</v>
      </c>
      <c r="K1691" s="32">
        <v>100</v>
      </c>
      <c r="L1691" s="31" t="s">
        <v>21</v>
      </c>
      <c r="M1691" s="31">
        <f>IF(tbl_subsample[[#This Row],[company_size]]="Small",1,IF(tbl_subsample[[#This Row],[company_size]]="Medium",2,3))</f>
        <v>2</v>
      </c>
      <c r="N1691" s="31" t="s">
        <v>242</v>
      </c>
      <c r="O1691" s="31" t="s">
        <v>279</v>
      </c>
      <c r="P1691" s="31" t="s">
        <v>290</v>
      </c>
    </row>
    <row r="1692" spans="1:16" ht="19.2" x14ac:dyDescent="0.45">
      <c r="A1692" s="27">
        <v>2023</v>
      </c>
      <c r="B1692" s="25" t="s">
        <v>213</v>
      </c>
      <c r="C1692" s="25">
        <v>3</v>
      </c>
      <c r="D1692" s="25" t="s">
        <v>218</v>
      </c>
      <c r="E1692" s="25" t="s">
        <v>23</v>
      </c>
      <c r="F1692" s="26">
        <v>285800</v>
      </c>
      <c r="G1692" s="27" t="s">
        <v>20</v>
      </c>
      <c r="H1692" s="26">
        <v>285800</v>
      </c>
      <c r="I1692" s="27" t="s">
        <v>21</v>
      </c>
      <c r="J1692" s="27" t="s">
        <v>244</v>
      </c>
      <c r="K1692" s="28">
        <v>100</v>
      </c>
      <c r="L1692" s="27" t="s">
        <v>21</v>
      </c>
      <c r="M1692" s="27">
        <f>IF(tbl_subsample[[#This Row],[company_size]]="Small",1,IF(tbl_subsample[[#This Row],[company_size]]="Medium",2,3))</f>
        <v>2</v>
      </c>
      <c r="N1692" s="27" t="s">
        <v>242</v>
      </c>
      <c r="O1692" s="27" t="s">
        <v>279</v>
      </c>
      <c r="P1692" s="27" t="s">
        <v>290</v>
      </c>
    </row>
    <row r="1693" spans="1:16" ht="19.2" x14ac:dyDescent="0.45">
      <c r="A1693" s="31">
        <v>2023</v>
      </c>
      <c r="B1693" s="29" t="s">
        <v>213</v>
      </c>
      <c r="C1693" s="29">
        <v>3</v>
      </c>
      <c r="D1693" s="29" t="s">
        <v>218</v>
      </c>
      <c r="E1693" s="29" t="s">
        <v>35</v>
      </c>
      <c r="F1693" s="30">
        <v>284310</v>
      </c>
      <c r="G1693" s="31" t="s">
        <v>20</v>
      </c>
      <c r="H1693" s="30">
        <v>284310</v>
      </c>
      <c r="I1693" s="31" t="s">
        <v>21</v>
      </c>
      <c r="J1693" s="31" t="s">
        <v>243</v>
      </c>
      <c r="K1693" s="32">
        <v>0</v>
      </c>
      <c r="L1693" s="31" t="s">
        <v>21</v>
      </c>
      <c r="M1693" s="31">
        <f>IF(tbl_subsample[[#This Row],[company_size]]="Small",1,IF(tbl_subsample[[#This Row],[company_size]]="Medium",2,3))</f>
        <v>2</v>
      </c>
      <c r="N1693" s="31" t="s">
        <v>242</v>
      </c>
      <c r="O1693" s="31" t="s">
        <v>279</v>
      </c>
      <c r="P1693" s="31" t="s">
        <v>290</v>
      </c>
    </row>
    <row r="1694" spans="1:16" ht="19.2" x14ac:dyDescent="0.45">
      <c r="A1694" s="27">
        <v>2023</v>
      </c>
      <c r="B1694" s="25" t="s">
        <v>216</v>
      </c>
      <c r="C1694" s="25">
        <v>4</v>
      </c>
      <c r="D1694" s="25" t="s">
        <v>218</v>
      </c>
      <c r="E1694" s="25" t="s">
        <v>37</v>
      </c>
      <c r="F1694" s="26">
        <v>284000</v>
      </c>
      <c r="G1694" s="27" t="s">
        <v>20</v>
      </c>
      <c r="H1694" s="26">
        <v>284000</v>
      </c>
      <c r="I1694" s="27" t="s">
        <v>21</v>
      </c>
      <c r="J1694" s="27" t="s">
        <v>244</v>
      </c>
      <c r="K1694" s="28">
        <v>100</v>
      </c>
      <c r="L1694" s="27" t="s">
        <v>21</v>
      </c>
      <c r="M1694" s="27">
        <f>IF(tbl_subsample[[#This Row],[company_size]]="Small",1,IF(tbl_subsample[[#This Row],[company_size]]="Medium",2,3))</f>
        <v>2</v>
      </c>
      <c r="N1694" s="27" t="s">
        <v>242</v>
      </c>
      <c r="O1694" s="27" t="s">
        <v>279</v>
      </c>
      <c r="P1694" s="27" t="s">
        <v>290</v>
      </c>
    </row>
    <row r="1695" spans="1:16" ht="19.2" x14ac:dyDescent="0.45">
      <c r="A1695" s="31">
        <v>2023</v>
      </c>
      <c r="B1695" s="29" t="s">
        <v>213</v>
      </c>
      <c r="C1695" s="29">
        <v>3</v>
      </c>
      <c r="D1695" s="29" t="s">
        <v>218</v>
      </c>
      <c r="E1695" s="29" t="s">
        <v>35</v>
      </c>
      <c r="F1695" s="30">
        <v>283200</v>
      </c>
      <c r="G1695" s="31" t="s">
        <v>20</v>
      </c>
      <c r="H1695" s="30">
        <v>283200</v>
      </c>
      <c r="I1695" s="31" t="s">
        <v>21</v>
      </c>
      <c r="J1695" s="31" t="s">
        <v>244</v>
      </c>
      <c r="K1695" s="32">
        <v>100</v>
      </c>
      <c r="L1695" s="31" t="s">
        <v>21</v>
      </c>
      <c r="M1695" s="31">
        <f>IF(tbl_subsample[[#This Row],[company_size]]="Small",1,IF(tbl_subsample[[#This Row],[company_size]]="Medium",2,3))</f>
        <v>2</v>
      </c>
      <c r="N1695" s="31" t="s">
        <v>242</v>
      </c>
      <c r="O1695" s="31" t="s">
        <v>279</v>
      </c>
      <c r="P1695" s="31" t="s">
        <v>290</v>
      </c>
    </row>
    <row r="1696" spans="1:16" ht="19.2" x14ac:dyDescent="0.45">
      <c r="A1696" s="27">
        <v>2023</v>
      </c>
      <c r="B1696" s="25" t="s">
        <v>214</v>
      </c>
      <c r="C1696" s="25">
        <v>2</v>
      </c>
      <c r="D1696" s="25" t="s">
        <v>218</v>
      </c>
      <c r="E1696" s="25" t="s">
        <v>35</v>
      </c>
      <c r="F1696" s="26">
        <v>280700</v>
      </c>
      <c r="G1696" s="27" t="s">
        <v>20</v>
      </c>
      <c r="H1696" s="26">
        <v>280700</v>
      </c>
      <c r="I1696" s="27" t="s">
        <v>21</v>
      </c>
      <c r="J1696" s="27" t="s">
        <v>244</v>
      </c>
      <c r="K1696" s="28">
        <v>100</v>
      </c>
      <c r="L1696" s="27" t="s">
        <v>21</v>
      </c>
      <c r="M1696" s="27">
        <f>IF(tbl_subsample[[#This Row],[company_size]]="Small",1,IF(tbl_subsample[[#This Row],[company_size]]="Medium",2,3))</f>
        <v>2</v>
      </c>
      <c r="N1696" s="27" t="s">
        <v>242</v>
      </c>
      <c r="O1696" s="27" t="s">
        <v>279</v>
      </c>
      <c r="P1696" s="27" t="s">
        <v>290</v>
      </c>
    </row>
    <row r="1697" spans="1:16" ht="19.2" x14ac:dyDescent="0.45">
      <c r="A1697" s="31">
        <v>2023</v>
      </c>
      <c r="B1697" s="29" t="s">
        <v>213</v>
      </c>
      <c r="C1697" s="29">
        <v>3</v>
      </c>
      <c r="D1697" s="29" t="s">
        <v>218</v>
      </c>
      <c r="E1697" s="29" t="s">
        <v>45</v>
      </c>
      <c r="F1697" s="30">
        <v>280100</v>
      </c>
      <c r="G1697" s="31" t="s">
        <v>20</v>
      </c>
      <c r="H1697" s="30">
        <v>280100</v>
      </c>
      <c r="I1697" s="31" t="s">
        <v>21</v>
      </c>
      <c r="J1697" s="31" t="s">
        <v>244</v>
      </c>
      <c r="K1697" s="32">
        <v>100</v>
      </c>
      <c r="L1697" s="31" t="s">
        <v>21</v>
      </c>
      <c r="M1697" s="31">
        <f>IF(tbl_subsample[[#This Row],[company_size]]="Small",1,IF(tbl_subsample[[#This Row],[company_size]]="Medium",2,3))</f>
        <v>2</v>
      </c>
      <c r="N1697" s="31" t="s">
        <v>242</v>
      </c>
      <c r="O1697" s="31" t="s">
        <v>279</v>
      </c>
      <c r="P1697" s="31" t="s">
        <v>290</v>
      </c>
    </row>
    <row r="1698" spans="1:16" ht="19.2" x14ac:dyDescent="0.45">
      <c r="A1698" s="27">
        <v>2023</v>
      </c>
      <c r="B1698" s="25" t="s">
        <v>213</v>
      </c>
      <c r="C1698" s="25">
        <v>3</v>
      </c>
      <c r="D1698" s="25" t="s">
        <v>218</v>
      </c>
      <c r="E1698" s="25" t="s">
        <v>38</v>
      </c>
      <c r="F1698" s="26">
        <v>280000</v>
      </c>
      <c r="G1698" s="27" t="s">
        <v>20</v>
      </c>
      <c r="H1698" s="26">
        <v>280000</v>
      </c>
      <c r="I1698" s="27" t="s">
        <v>21</v>
      </c>
      <c r="J1698" s="27" t="s">
        <v>243</v>
      </c>
      <c r="K1698" s="28">
        <v>0</v>
      </c>
      <c r="L1698" s="27" t="s">
        <v>21</v>
      </c>
      <c r="M1698" s="27">
        <f>IF(tbl_subsample[[#This Row],[company_size]]="Small",1,IF(tbl_subsample[[#This Row],[company_size]]="Medium",2,3))</f>
        <v>2</v>
      </c>
      <c r="N1698" s="27" t="s">
        <v>242</v>
      </c>
      <c r="O1698" s="27" t="s">
        <v>279</v>
      </c>
      <c r="P1698" s="27" t="s">
        <v>290</v>
      </c>
    </row>
    <row r="1699" spans="1:16" ht="19.2" x14ac:dyDescent="0.45">
      <c r="A1699" s="31">
        <v>2023</v>
      </c>
      <c r="B1699" s="29" t="s">
        <v>213</v>
      </c>
      <c r="C1699" s="29">
        <v>3</v>
      </c>
      <c r="D1699" s="29" t="s">
        <v>218</v>
      </c>
      <c r="E1699" s="29" t="s">
        <v>37</v>
      </c>
      <c r="F1699" s="30">
        <v>276000</v>
      </c>
      <c r="G1699" s="31" t="s">
        <v>20</v>
      </c>
      <c r="H1699" s="30">
        <v>276000</v>
      </c>
      <c r="I1699" s="31" t="s">
        <v>21</v>
      </c>
      <c r="J1699" s="31" t="s">
        <v>244</v>
      </c>
      <c r="K1699" s="32">
        <v>100</v>
      </c>
      <c r="L1699" s="31" t="s">
        <v>21</v>
      </c>
      <c r="M1699" s="31">
        <f>IF(tbl_subsample[[#This Row],[company_size]]="Small",1,IF(tbl_subsample[[#This Row],[company_size]]="Medium",2,3))</f>
        <v>2</v>
      </c>
      <c r="N1699" s="31" t="s">
        <v>242</v>
      </c>
      <c r="O1699" s="31" t="s">
        <v>279</v>
      </c>
      <c r="P1699" s="31" t="s">
        <v>290</v>
      </c>
    </row>
    <row r="1700" spans="1:16" ht="19.2" x14ac:dyDescent="0.45">
      <c r="A1700" s="27">
        <v>2023</v>
      </c>
      <c r="B1700" s="25" t="s">
        <v>213</v>
      </c>
      <c r="C1700" s="25">
        <v>3</v>
      </c>
      <c r="D1700" s="25" t="s">
        <v>218</v>
      </c>
      <c r="E1700" s="25" t="s">
        <v>35</v>
      </c>
      <c r="F1700" s="26">
        <v>276000</v>
      </c>
      <c r="G1700" s="27" t="s">
        <v>20</v>
      </c>
      <c r="H1700" s="26">
        <v>276000</v>
      </c>
      <c r="I1700" s="27" t="s">
        <v>21</v>
      </c>
      <c r="J1700" s="27" t="s">
        <v>243</v>
      </c>
      <c r="K1700" s="28">
        <v>0</v>
      </c>
      <c r="L1700" s="27" t="s">
        <v>21</v>
      </c>
      <c r="M1700" s="27">
        <f>IF(tbl_subsample[[#This Row],[company_size]]="Small",1,IF(tbl_subsample[[#This Row],[company_size]]="Medium",2,3))</f>
        <v>2</v>
      </c>
      <c r="N1700" s="27" t="s">
        <v>242</v>
      </c>
      <c r="O1700" s="27" t="s">
        <v>279</v>
      </c>
      <c r="P1700" s="27" t="s">
        <v>290</v>
      </c>
    </row>
    <row r="1701" spans="1:16" ht="19.2" x14ac:dyDescent="0.45">
      <c r="A1701" s="31">
        <v>2023</v>
      </c>
      <c r="B1701" s="29" t="s">
        <v>213</v>
      </c>
      <c r="C1701" s="29">
        <v>3</v>
      </c>
      <c r="D1701" s="29" t="s">
        <v>218</v>
      </c>
      <c r="E1701" s="29" t="s">
        <v>23</v>
      </c>
      <c r="F1701" s="30">
        <v>275300</v>
      </c>
      <c r="G1701" s="31" t="s">
        <v>20</v>
      </c>
      <c r="H1701" s="30">
        <v>275300</v>
      </c>
      <c r="I1701" s="31" t="s">
        <v>21</v>
      </c>
      <c r="J1701" s="31" t="s">
        <v>244</v>
      </c>
      <c r="K1701" s="32">
        <v>100</v>
      </c>
      <c r="L1701" s="31" t="s">
        <v>21</v>
      </c>
      <c r="M1701" s="31">
        <f>IF(tbl_subsample[[#This Row],[company_size]]="Small",1,IF(tbl_subsample[[#This Row],[company_size]]="Medium",2,3))</f>
        <v>2</v>
      </c>
      <c r="N1701" s="31" t="s">
        <v>242</v>
      </c>
      <c r="O1701" s="31" t="s">
        <v>279</v>
      </c>
      <c r="P1701" s="31" t="s">
        <v>290</v>
      </c>
    </row>
    <row r="1702" spans="1:16" ht="19.2" x14ac:dyDescent="0.45">
      <c r="A1702" s="27">
        <v>2023</v>
      </c>
      <c r="B1702" s="25" t="s">
        <v>213</v>
      </c>
      <c r="C1702" s="25">
        <v>3</v>
      </c>
      <c r="D1702" s="25" t="s">
        <v>218</v>
      </c>
      <c r="E1702" s="25" t="s">
        <v>23</v>
      </c>
      <c r="F1702" s="26">
        <v>275300</v>
      </c>
      <c r="G1702" s="27" t="s">
        <v>20</v>
      </c>
      <c r="H1702" s="26">
        <v>275300</v>
      </c>
      <c r="I1702" s="27" t="s">
        <v>21</v>
      </c>
      <c r="J1702" s="27" t="s">
        <v>244</v>
      </c>
      <c r="K1702" s="28">
        <v>100</v>
      </c>
      <c r="L1702" s="27" t="s">
        <v>21</v>
      </c>
      <c r="M1702" s="27">
        <f>IF(tbl_subsample[[#This Row],[company_size]]="Small",1,IF(tbl_subsample[[#This Row],[company_size]]="Medium",2,3))</f>
        <v>2</v>
      </c>
      <c r="N1702" s="27" t="s">
        <v>242</v>
      </c>
      <c r="O1702" s="27" t="s">
        <v>279</v>
      </c>
      <c r="P1702" s="27" t="s">
        <v>290</v>
      </c>
    </row>
    <row r="1703" spans="1:16" ht="19.2" x14ac:dyDescent="0.45">
      <c r="A1703" s="31">
        <v>2023</v>
      </c>
      <c r="B1703" s="29" t="s">
        <v>213</v>
      </c>
      <c r="C1703" s="29">
        <v>3</v>
      </c>
      <c r="D1703" s="29" t="s">
        <v>218</v>
      </c>
      <c r="E1703" s="29" t="s">
        <v>23</v>
      </c>
      <c r="F1703" s="30">
        <v>275300</v>
      </c>
      <c r="G1703" s="31" t="s">
        <v>20</v>
      </c>
      <c r="H1703" s="30">
        <v>275300</v>
      </c>
      <c r="I1703" s="31" t="s">
        <v>21</v>
      </c>
      <c r="J1703" s="31" t="s">
        <v>244</v>
      </c>
      <c r="K1703" s="32">
        <v>100</v>
      </c>
      <c r="L1703" s="31" t="s">
        <v>21</v>
      </c>
      <c r="M1703" s="31">
        <f>IF(tbl_subsample[[#This Row],[company_size]]="Small",1,IF(tbl_subsample[[#This Row],[company_size]]="Medium",2,3))</f>
        <v>2</v>
      </c>
      <c r="N1703" s="31" t="s">
        <v>242</v>
      </c>
      <c r="O1703" s="31" t="s">
        <v>279</v>
      </c>
      <c r="P1703" s="31" t="s">
        <v>290</v>
      </c>
    </row>
    <row r="1704" spans="1:16" ht="19.2" x14ac:dyDescent="0.45">
      <c r="A1704" s="27">
        <v>2023</v>
      </c>
      <c r="B1704" s="25" t="s">
        <v>213</v>
      </c>
      <c r="C1704" s="25">
        <v>3</v>
      </c>
      <c r="D1704" s="25" t="s">
        <v>218</v>
      </c>
      <c r="E1704" s="25" t="s">
        <v>23</v>
      </c>
      <c r="F1704" s="26">
        <v>275300</v>
      </c>
      <c r="G1704" s="27" t="s">
        <v>20</v>
      </c>
      <c r="H1704" s="26">
        <v>275300</v>
      </c>
      <c r="I1704" s="27" t="s">
        <v>21</v>
      </c>
      <c r="J1704" s="27" t="s">
        <v>244</v>
      </c>
      <c r="K1704" s="28">
        <v>100</v>
      </c>
      <c r="L1704" s="27" t="s">
        <v>21</v>
      </c>
      <c r="M1704" s="27">
        <f>IF(tbl_subsample[[#This Row],[company_size]]="Small",1,IF(tbl_subsample[[#This Row],[company_size]]="Medium",2,3))</f>
        <v>2</v>
      </c>
      <c r="N1704" s="27" t="s">
        <v>242</v>
      </c>
      <c r="O1704" s="27" t="s">
        <v>279</v>
      </c>
      <c r="P1704" s="27" t="s">
        <v>290</v>
      </c>
    </row>
    <row r="1705" spans="1:16" ht="19.2" x14ac:dyDescent="0.45">
      <c r="A1705" s="31">
        <v>2023</v>
      </c>
      <c r="B1705" s="29" t="s">
        <v>213</v>
      </c>
      <c r="C1705" s="29">
        <v>3</v>
      </c>
      <c r="D1705" s="29" t="s">
        <v>218</v>
      </c>
      <c r="E1705" s="29" t="s">
        <v>32</v>
      </c>
      <c r="F1705" s="30">
        <v>275300</v>
      </c>
      <c r="G1705" s="31" t="s">
        <v>20</v>
      </c>
      <c r="H1705" s="30">
        <v>275300</v>
      </c>
      <c r="I1705" s="31" t="s">
        <v>21</v>
      </c>
      <c r="J1705" s="31" t="s">
        <v>244</v>
      </c>
      <c r="K1705" s="32">
        <v>100</v>
      </c>
      <c r="L1705" s="31" t="s">
        <v>21</v>
      </c>
      <c r="M1705" s="31">
        <f>IF(tbl_subsample[[#This Row],[company_size]]="Small",1,IF(tbl_subsample[[#This Row],[company_size]]="Medium",2,3))</f>
        <v>2</v>
      </c>
      <c r="N1705" s="31" t="s">
        <v>242</v>
      </c>
      <c r="O1705" s="31" t="s">
        <v>279</v>
      </c>
      <c r="P1705" s="31" t="s">
        <v>290</v>
      </c>
    </row>
    <row r="1706" spans="1:16" ht="19.2" x14ac:dyDescent="0.45">
      <c r="A1706" s="27">
        <v>2023</v>
      </c>
      <c r="B1706" s="25" t="s">
        <v>213</v>
      </c>
      <c r="C1706" s="25">
        <v>3</v>
      </c>
      <c r="D1706" s="25" t="s">
        <v>218</v>
      </c>
      <c r="E1706" s="25" t="s">
        <v>23</v>
      </c>
      <c r="F1706" s="26">
        <v>275300</v>
      </c>
      <c r="G1706" s="27" t="s">
        <v>20</v>
      </c>
      <c r="H1706" s="26">
        <v>275300</v>
      </c>
      <c r="I1706" s="27" t="s">
        <v>21</v>
      </c>
      <c r="J1706" s="27" t="s">
        <v>244</v>
      </c>
      <c r="K1706" s="28">
        <v>100</v>
      </c>
      <c r="L1706" s="27" t="s">
        <v>21</v>
      </c>
      <c r="M1706" s="27">
        <f>IF(tbl_subsample[[#This Row],[company_size]]="Small",1,IF(tbl_subsample[[#This Row],[company_size]]="Medium",2,3))</f>
        <v>2</v>
      </c>
      <c r="N1706" s="27" t="s">
        <v>242</v>
      </c>
      <c r="O1706" s="27" t="s">
        <v>279</v>
      </c>
      <c r="P1706" s="27" t="s">
        <v>290</v>
      </c>
    </row>
    <row r="1707" spans="1:16" ht="19.2" x14ac:dyDescent="0.45">
      <c r="A1707" s="31">
        <v>2023</v>
      </c>
      <c r="B1707" s="29" t="s">
        <v>213</v>
      </c>
      <c r="C1707" s="29">
        <v>3</v>
      </c>
      <c r="D1707" s="29" t="s">
        <v>218</v>
      </c>
      <c r="E1707" s="29" t="s">
        <v>23</v>
      </c>
      <c r="F1707" s="30">
        <v>275300</v>
      </c>
      <c r="G1707" s="31" t="s">
        <v>20</v>
      </c>
      <c r="H1707" s="30">
        <v>275300</v>
      </c>
      <c r="I1707" s="31" t="s">
        <v>21</v>
      </c>
      <c r="J1707" s="31" t="s">
        <v>244</v>
      </c>
      <c r="K1707" s="32">
        <v>100</v>
      </c>
      <c r="L1707" s="31" t="s">
        <v>21</v>
      </c>
      <c r="M1707" s="31">
        <f>IF(tbl_subsample[[#This Row],[company_size]]="Small",1,IF(tbl_subsample[[#This Row],[company_size]]="Medium",2,3))</f>
        <v>2</v>
      </c>
      <c r="N1707" s="31" t="s">
        <v>242</v>
      </c>
      <c r="O1707" s="31" t="s">
        <v>279</v>
      </c>
      <c r="P1707" s="31" t="s">
        <v>290</v>
      </c>
    </row>
    <row r="1708" spans="1:16" ht="19.2" x14ac:dyDescent="0.45">
      <c r="A1708" s="27">
        <v>2023</v>
      </c>
      <c r="B1708" s="25" t="s">
        <v>213</v>
      </c>
      <c r="C1708" s="25">
        <v>3</v>
      </c>
      <c r="D1708" s="25" t="s">
        <v>218</v>
      </c>
      <c r="E1708" s="25" t="s">
        <v>23</v>
      </c>
      <c r="F1708" s="26">
        <v>275300</v>
      </c>
      <c r="G1708" s="27" t="s">
        <v>20</v>
      </c>
      <c r="H1708" s="26">
        <v>275300</v>
      </c>
      <c r="I1708" s="27" t="s">
        <v>21</v>
      </c>
      <c r="J1708" s="27" t="s">
        <v>244</v>
      </c>
      <c r="K1708" s="28">
        <v>100</v>
      </c>
      <c r="L1708" s="27" t="s">
        <v>21</v>
      </c>
      <c r="M1708" s="27">
        <f>IF(tbl_subsample[[#This Row],[company_size]]="Small",1,IF(tbl_subsample[[#This Row],[company_size]]="Medium",2,3))</f>
        <v>2</v>
      </c>
      <c r="N1708" s="27" t="s">
        <v>242</v>
      </c>
      <c r="O1708" s="27" t="s">
        <v>279</v>
      </c>
      <c r="P1708" s="27" t="s">
        <v>290</v>
      </c>
    </row>
    <row r="1709" spans="1:16" ht="19.2" x14ac:dyDescent="0.45">
      <c r="A1709" s="31">
        <v>2023</v>
      </c>
      <c r="B1709" s="29" t="s">
        <v>213</v>
      </c>
      <c r="C1709" s="29">
        <v>3</v>
      </c>
      <c r="D1709" s="29" t="s">
        <v>218</v>
      </c>
      <c r="E1709" s="29" t="s">
        <v>37</v>
      </c>
      <c r="F1709" s="30">
        <v>275000</v>
      </c>
      <c r="G1709" s="31" t="s">
        <v>20</v>
      </c>
      <c r="H1709" s="30">
        <v>275000</v>
      </c>
      <c r="I1709" s="31" t="s">
        <v>21</v>
      </c>
      <c r="J1709" s="31" t="s">
        <v>243</v>
      </c>
      <c r="K1709" s="32">
        <v>0</v>
      </c>
      <c r="L1709" s="31" t="s">
        <v>21</v>
      </c>
      <c r="M1709" s="31">
        <f>IF(tbl_subsample[[#This Row],[company_size]]="Small",1,IF(tbl_subsample[[#This Row],[company_size]]="Medium",2,3))</f>
        <v>2</v>
      </c>
      <c r="N1709" s="31" t="s">
        <v>242</v>
      </c>
      <c r="O1709" s="31" t="s">
        <v>279</v>
      </c>
      <c r="P1709" s="31" t="s">
        <v>290</v>
      </c>
    </row>
    <row r="1710" spans="1:16" ht="19.2" x14ac:dyDescent="0.45">
      <c r="A1710" s="27">
        <v>2023</v>
      </c>
      <c r="B1710" s="25" t="s">
        <v>213</v>
      </c>
      <c r="C1710" s="25">
        <v>3</v>
      </c>
      <c r="D1710" s="25" t="s">
        <v>218</v>
      </c>
      <c r="E1710" s="25" t="s">
        <v>236</v>
      </c>
      <c r="F1710" s="26">
        <v>275000</v>
      </c>
      <c r="G1710" s="27" t="s">
        <v>20</v>
      </c>
      <c r="H1710" s="26">
        <v>275000</v>
      </c>
      <c r="I1710" s="27" t="s">
        <v>21</v>
      </c>
      <c r="J1710" s="27" t="s">
        <v>243</v>
      </c>
      <c r="K1710" s="28">
        <v>0</v>
      </c>
      <c r="L1710" s="27" t="s">
        <v>21</v>
      </c>
      <c r="M1710" s="27">
        <f>IF(tbl_subsample[[#This Row],[company_size]]="Small",1,IF(tbl_subsample[[#This Row],[company_size]]="Medium",2,3))</f>
        <v>2</v>
      </c>
      <c r="N1710" s="27" t="s">
        <v>242</v>
      </c>
      <c r="O1710" s="27" t="s">
        <v>279</v>
      </c>
      <c r="P1710" s="27" t="s">
        <v>290</v>
      </c>
    </row>
    <row r="1711" spans="1:16" ht="19.2" x14ac:dyDescent="0.45">
      <c r="A1711" s="31">
        <v>2023</v>
      </c>
      <c r="B1711" s="29" t="s">
        <v>213</v>
      </c>
      <c r="C1711" s="29">
        <v>3</v>
      </c>
      <c r="D1711" s="29" t="s">
        <v>218</v>
      </c>
      <c r="E1711" s="29" t="s">
        <v>23</v>
      </c>
      <c r="F1711" s="30">
        <v>272550</v>
      </c>
      <c r="G1711" s="31" t="s">
        <v>20</v>
      </c>
      <c r="H1711" s="30">
        <v>272550</v>
      </c>
      <c r="I1711" s="31" t="s">
        <v>21</v>
      </c>
      <c r="J1711" s="31" t="s">
        <v>243</v>
      </c>
      <c r="K1711" s="32">
        <v>0</v>
      </c>
      <c r="L1711" s="31" t="s">
        <v>21</v>
      </c>
      <c r="M1711" s="31">
        <f>IF(tbl_subsample[[#This Row],[company_size]]="Small",1,IF(tbl_subsample[[#This Row],[company_size]]="Medium",2,3))</f>
        <v>2</v>
      </c>
      <c r="N1711" s="31" t="s">
        <v>242</v>
      </c>
      <c r="O1711" s="31" t="s">
        <v>279</v>
      </c>
      <c r="P1711" s="31" t="s">
        <v>290</v>
      </c>
    </row>
    <row r="1712" spans="1:16" ht="19.2" x14ac:dyDescent="0.45">
      <c r="A1712" s="27">
        <v>2023</v>
      </c>
      <c r="B1712" s="25" t="s">
        <v>213</v>
      </c>
      <c r="C1712" s="25">
        <v>3</v>
      </c>
      <c r="D1712" s="25" t="s">
        <v>218</v>
      </c>
      <c r="E1712" s="25" t="s">
        <v>118</v>
      </c>
      <c r="F1712" s="26">
        <v>272000</v>
      </c>
      <c r="G1712" s="27" t="s">
        <v>20</v>
      </c>
      <c r="H1712" s="26">
        <v>272000</v>
      </c>
      <c r="I1712" s="27" t="s">
        <v>21</v>
      </c>
      <c r="J1712" s="27" t="s">
        <v>243</v>
      </c>
      <c r="K1712" s="28">
        <v>0</v>
      </c>
      <c r="L1712" s="27" t="s">
        <v>21</v>
      </c>
      <c r="M1712" s="27">
        <f>IF(tbl_subsample[[#This Row],[company_size]]="Small",1,IF(tbl_subsample[[#This Row],[company_size]]="Medium",2,3))</f>
        <v>2</v>
      </c>
      <c r="N1712" s="27" t="s">
        <v>242</v>
      </c>
      <c r="O1712" s="27" t="s">
        <v>279</v>
      </c>
      <c r="P1712" s="27" t="s">
        <v>290</v>
      </c>
    </row>
    <row r="1713" spans="1:16" ht="19.2" x14ac:dyDescent="0.45">
      <c r="A1713" s="31">
        <v>2023</v>
      </c>
      <c r="B1713" s="29" t="s">
        <v>213</v>
      </c>
      <c r="C1713" s="29">
        <v>3</v>
      </c>
      <c r="D1713" s="29" t="s">
        <v>218</v>
      </c>
      <c r="E1713" s="29" t="s">
        <v>37</v>
      </c>
      <c r="F1713" s="30">
        <v>270703</v>
      </c>
      <c r="G1713" s="31" t="s">
        <v>20</v>
      </c>
      <c r="H1713" s="30">
        <v>270703</v>
      </c>
      <c r="I1713" s="31" t="s">
        <v>21</v>
      </c>
      <c r="J1713" s="31" t="s">
        <v>243</v>
      </c>
      <c r="K1713" s="32">
        <v>0</v>
      </c>
      <c r="L1713" s="31" t="s">
        <v>21</v>
      </c>
      <c r="M1713" s="31">
        <f>IF(tbl_subsample[[#This Row],[company_size]]="Small",1,IF(tbl_subsample[[#This Row],[company_size]]="Medium",2,3))</f>
        <v>2</v>
      </c>
      <c r="N1713" s="31" t="s">
        <v>242</v>
      </c>
      <c r="O1713" s="31" t="s">
        <v>279</v>
      </c>
      <c r="P1713" s="31" t="s">
        <v>290</v>
      </c>
    </row>
    <row r="1714" spans="1:16" ht="19.2" x14ac:dyDescent="0.45">
      <c r="A1714" s="27">
        <v>2023</v>
      </c>
      <c r="B1714" s="25" t="s">
        <v>216</v>
      </c>
      <c r="C1714" s="25">
        <v>4</v>
      </c>
      <c r="D1714" s="25" t="s">
        <v>218</v>
      </c>
      <c r="E1714" s="25" t="s">
        <v>226</v>
      </c>
      <c r="F1714" s="26">
        <v>269600</v>
      </c>
      <c r="G1714" s="27" t="s">
        <v>20</v>
      </c>
      <c r="H1714" s="26">
        <v>269600</v>
      </c>
      <c r="I1714" s="27" t="s">
        <v>21</v>
      </c>
      <c r="J1714" s="27" t="s">
        <v>243</v>
      </c>
      <c r="K1714" s="28">
        <v>0</v>
      </c>
      <c r="L1714" s="27" t="s">
        <v>21</v>
      </c>
      <c r="M1714" s="27">
        <f>IF(tbl_subsample[[#This Row],[company_size]]="Small",1,IF(tbl_subsample[[#This Row],[company_size]]="Medium",2,3))</f>
        <v>2</v>
      </c>
      <c r="N1714" s="27" t="s">
        <v>242</v>
      </c>
      <c r="O1714" s="27" t="s">
        <v>279</v>
      </c>
      <c r="P1714" s="27" t="s">
        <v>290</v>
      </c>
    </row>
    <row r="1715" spans="1:16" ht="19.2" x14ac:dyDescent="0.45">
      <c r="A1715" s="31">
        <v>2023</v>
      </c>
      <c r="B1715" s="29" t="s">
        <v>213</v>
      </c>
      <c r="C1715" s="29">
        <v>3</v>
      </c>
      <c r="D1715" s="29" t="s">
        <v>218</v>
      </c>
      <c r="E1715" s="29" t="s">
        <v>35</v>
      </c>
      <c r="F1715" s="30">
        <v>269000</v>
      </c>
      <c r="G1715" s="31" t="s">
        <v>20</v>
      </c>
      <c r="H1715" s="30">
        <v>269000</v>
      </c>
      <c r="I1715" s="31" t="s">
        <v>24</v>
      </c>
      <c r="J1715" s="31" t="s">
        <v>244</v>
      </c>
      <c r="K1715" s="32">
        <v>100</v>
      </c>
      <c r="L1715" s="31" t="s">
        <v>24</v>
      </c>
      <c r="M1715" s="31">
        <f>IF(tbl_subsample[[#This Row],[company_size]]="Small",1,IF(tbl_subsample[[#This Row],[company_size]]="Medium",2,3))</f>
        <v>2</v>
      </c>
      <c r="N1715" s="31" t="s">
        <v>242</v>
      </c>
      <c r="O1715" s="31" t="s">
        <v>279</v>
      </c>
      <c r="P1715" s="31" t="s">
        <v>290</v>
      </c>
    </row>
    <row r="1716" spans="1:16" ht="19.2" x14ac:dyDescent="0.45">
      <c r="A1716" s="27">
        <v>2023</v>
      </c>
      <c r="B1716" s="25" t="s">
        <v>216</v>
      </c>
      <c r="C1716" s="25">
        <v>4</v>
      </c>
      <c r="D1716" s="25" t="s">
        <v>218</v>
      </c>
      <c r="E1716" s="25" t="s">
        <v>37</v>
      </c>
      <c r="F1716" s="26">
        <v>265000</v>
      </c>
      <c r="G1716" s="27" t="s">
        <v>20</v>
      </c>
      <c r="H1716" s="26">
        <v>265000</v>
      </c>
      <c r="I1716" s="27" t="s">
        <v>21</v>
      </c>
      <c r="J1716" s="27" t="s">
        <v>243</v>
      </c>
      <c r="K1716" s="28">
        <v>0</v>
      </c>
      <c r="L1716" s="27" t="s">
        <v>21</v>
      </c>
      <c r="M1716" s="27">
        <f>IF(tbl_subsample[[#This Row],[company_size]]="Small",1,IF(tbl_subsample[[#This Row],[company_size]]="Medium",2,3))</f>
        <v>2</v>
      </c>
      <c r="N1716" s="27" t="s">
        <v>242</v>
      </c>
      <c r="O1716" s="27" t="s">
        <v>279</v>
      </c>
      <c r="P1716" s="27" t="s">
        <v>290</v>
      </c>
    </row>
    <row r="1717" spans="1:16" ht="19.2" x14ac:dyDescent="0.45">
      <c r="A1717" s="31">
        <v>2023</v>
      </c>
      <c r="B1717" s="29" t="s">
        <v>213</v>
      </c>
      <c r="C1717" s="29">
        <v>3</v>
      </c>
      <c r="D1717" s="29" t="s">
        <v>218</v>
      </c>
      <c r="E1717" s="29" t="s">
        <v>37</v>
      </c>
      <c r="F1717" s="30">
        <v>265000</v>
      </c>
      <c r="G1717" s="31" t="s">
        <v>20</v>
      </c>
      <c r="H1717" s="30">
        <v>265000</v>
      </c>
      <c r="I1717" s="31" t="s">
        <v>21</v>
      </c>
      <c r="J1717" s="31" t="s">
        <v>243</v>
      </c>
      <c r="K1717" s="32">
        <v>0</v>
      </c>
      <c r="L1717" s="31" t="s">
        <v>21</v>
      </c>
      <c r="M1717" s="31">
        <f>IF(tbl_subsample[[#This Row],[company_size]]="Small",1,IF(tbl_subsample[[#This Row],[company_size]]="Medium",2,3))</f>
        <v>2</v>
      </c>
      <c r="N1717" s="31" t="s">
        <v>242</v>
      </c>
      <c r="O1717" s="31" t="s">
        <v>279</v>
      </c>
      <c r="P1717" s="31" t="s">
        <v>290</v>
      </c>
    </row>
    <row r="1718" spans="1:16" ht="19.2" x14ac:dyDescent="0.45">
      <c r="A1718" s="27">
        <v>2023</v>
      </c>
      <c r="B1718" s="25" t="s">
        <v>213</v>
      </c>
      <c r="C1718" s="25">
        <v>3</v>
      </c>
      <c r="D1718" s="25" t="s">
        <v>218</v>
      </c>
      <c r="E1718" s="25" t="s">
        <v>37</v>
      </c>
      <c r="F1718" s="26">
        <v>265000</v>
      </c>
      <c r="G1718" s="27" t="s">
        <v>20</v>
      </c>
      <c r="H1718" s="26">
        <v>265000</v>
      </c>
      <c r="I1718" s="27" t="s">
        <v>21</v>
      </c>
      <c r="J1718" s="27" t="s">
        <v>244</v>
      </c>
      <c r="K1718" s="28">
        <v>100</v>
      </c>
      <c r="L1718" s="27" t="s">
        <v>21</v>
      </c>
      <c r="M1718" s="27">
        <f>IF(tbl_subsample[[#This Row],[company_size]]="Small",1,IF(tbl_subsample[[#This Row],[company_size]]="Medium",2,3))</f>
        <v>2</v>
      </c>
      <c r="N1718" s="27" t="s">
        <v>242</v>
      </c>
      <c r="O1718" s="27" t="s">
        <v>279</v>
      </c>
      <c r="P1718" s="27" t="s">
        <v>290</v>
      </c>
    </row>
    <row r="1719" spans="1:16" ht="19.2" x14ac:dyDescent="0.45">
      <c r="A1719" s="31">
        <v>2023</v>
      </c>
      <c r="B1719" s="29" t="s">
        <v>213</v>
      </c>
      <c r="C1719" s="29">
        <v>3</v>
      </c>
      <c r="D1719" s="29" t="s">
        <v>218</v>
      </c>
      <c r="E1719" s="29" t="s">
        <v>26</v>
      </c>
      <c r="F1719" s="30">
        <v>262500</v>
      </c>
      <c r="G1719" s="31" t="s">
        <v>20</v>
      </c>
      <c r="H1719" s="30">
        <v>262500</v>
      </c>
      <c r="I1719" s="31" t="s">
        <v>21</v>
      </c>
      <c r="J1719" s="31" t="s">
        <v>243</v>
      </c>
      <c r="K1719" s="32">
        <v>0</v>
      </c>
      <c r="L1719" s="31" t="s">
        <v>21</v>
      </c>
      <c r="M1719" s="31">
        <f>IF(tbl_subsample[[#This Row],[company_size]]="Small",1,IF(tbl_subsample[[#This Row],[company_size]]="Medium",2,3))</f>
        <v>3</v>
      </c>
      <c r="N1719" s="31" t="s">
        <v>240</v>
      </c>
      <c r="O1719" s="31" t="s">
        <v>279</v>
      </c>
      <c r="P1719" s="31" t="s">
        <v>290</v>
      </c>
    </row>
    <row r="1720" spans="1:16" ht="19.2" x14ac:dyDescent="0.45">
      <c r="A1720" s="27">
        <v>2023</v>
      </c>
      <c r="B1720" s="25" t="s">
        <v>213</v>
      </c>
      <c r="C1720" s="25">
        <v>3</v>
      </c>
      <c r="D1720" s="25" t="s">
        <v>218</v>
      </c>
      <c r="E1720" s="25" t="s">
        <v>23</v>
      </c>
      <c r="F1720" s="26">
        <v>262000</v>
      </c>
      <c r="G1720" s="27" t="s">
        <v>20</v>
      </c>
      <c r="H1720" s="26">
        <v>262000</v>
      </c>
      <c r="I1720" s="27" t="s">
        <v>21</v>
      </c>
      <c r="J1720" s="27" t="s">
        <v>244</v>
      </c>
      <c r="K1720" s="28">
        <v>100</v>
      </c>
      <c r="L1720" s="27" t="s">
        <v>21</v>
      </c>
      <c r="M1720" s="27">
        <f>IF(tbl_subsample[[#This Row],[company_size]]="Small",1,IF(tbl_subsample[[#This Row],[company_size]]="Medium",2,3))</f>
        <v>2</v>
      </c>
      <c r="N1720" s="27" t="s">
        <v>242</v>
      </c>
      <c r="O1720" s="27" t="s">
        <v>279</v>
      </c>
      <c r="P1720" s="27" t="s">
        <v>290</v>
      </c>
    </row>
    <row r="1721" spans="1:16" ht="19.2" x14ac:dyDescent="0.45">
      <c r="A1721" s="31">
        <v>2023</v>
      </c>
      <c r="B1721" s="29" t="s">
        <v>213</v>
      </c>
      <c r="C1721" s="29">
        <v>3</v>
      </c>
      <c r="D1721" s="29" t="s">
        <v>218</v>
      </c>
      <c r="E1721" s="29" t="s">
        <v>35</v>
      </c>
      <c r="F1721" s="30">
        <v>261500</v>
      </c>
      <c r="G1721" s="31" t="s">
        <v>20</v>
      </c>
      <c r="H1721" s="30">
        <v>261500</v>
      </c>
      <c r="I1721" s="31" t="s">
        <v>21</v>
      </c>
      <c r="J1721" s="31" t="s">
        <v>243</v>
      </c>
      <c r="K1721" s="32">
        <v>0</v>
      </c>
      <c r="L1721" s="31" t="s">
        <v>21</v>
      </c>
      <c r="M1721" s="31">
        <f>IF(tbl_subsample[[#This Row],[company_size]]="Small",1,IF(tbl_subsample[[#This Row],[company_size]]="Medium",2,3))</f>
        <v>3</v>
      </c>
      <c r="N1721" s="31" t="s">
        <v>240</v>
      </c>
      <c r="O1721" s="31" t="s">
        <v>279</v>
      </c>
      <c r="P1721" s="31" t="s">
        <v>290</v>
      </c>
    </row>
    <row r="1722" spans="1:16" ht="19.2" x14ac:dyDescent="0.45">
      <c r="A1722" s="27">
        <v>2023</v>
      </c>
      <c r="B1722" s="25" t="s">
        <v>213</v>
      </c>
      <c r="C1722" s="25">
        <v>3</v>
      </c>
      <c r="D1722" s="25" t="s">
        <v>218</v>
      </c>
      <c r="E1722" s="25" t="s">
        <v>26</v>
      </c>
      <c r="F1722" s="26">
        <v>260000</v>
      </c>
      <c r="G1722" s="27" t="s">
        <v>20</v>
      </c>
      <c r="H1722" s="26">
        <v>260000</v>
      </c>
      <c r="I1722" s="27" t="s">
        <v>21</v>
      </c>
      <c r="J1722" s="27" t="s">
        <v>243</v>
      </c>
      <c r="K1722" s="28">
        <v>0</v>
      </c>
      <c r="L1722" s="27" t="s">
        <v>21</v>
      </c>
      <c r="M1722" s="27">
        <f>IF(tbl_subsample[[#This Row],[company_size]]="Small",1,IF(tbl_subsample[[#This Row],[company_size]]="Medium",2,3))</f>
        <v>3</v>
      </c>
      <c r="N1722" s="27" t="s">
        <v>240</v>
      </c>
      <c r="O1722" s="27" t="s">
        <v>279</v>
      </c>
      <c r="P1722" s="27" t="s">
        <v>290</v>
      </c>
    </row>
    <row r="1723" spans="1:16" ht="19.2" x14ac:dyDescent="0.45">
      <c r="A1723" s="31">
        <v>2023</v>
      </c>
      <c r="B1723" s="29" t="s">
        <v>213</v>
      </c>
      <c r="C1723" s="29">
        <v>3</v>
      </c>
      <c r="D1723" s="29" t="s">
        <v>218</v>
      </c>
      <c r="E1723" s="29" t="s">
        <v>26</v>
      </c>
      <c r="F1723" s="30">
        <v>260000</v>
      </c>
      <c r="G1723" s="31" t="s">
        <v>20</v>
      </c>
      <c r="H1723" s="30">
        <v>260000</v>
      </c>
      <c r="I1723" s="31" t="s">
        <v>21</v>
      </c>
      <c r="J1723" s="31" t="s">
        <v>243</v>
      </c>
      <c r="K1723" s="32">
        <v>0</v>
      </c>
      <c r="L1723" s="31" t="s">
        <v>21</v>
      </c>
      <c r="M1723" s="31">
        <f>IF(tbl_subsample[[#This Row],[company_size]]="Small",1,IF(tbl_subsample[[#This Row],[company_size]]="Medium",2,3))</f>
        <v>3</v>
      </c>
      <c r="N1723" s="31" t="s">
        <v>240</v>
      </c>
      <c r="O1723" s="31" t="s">
        <v>279</v>
      </c>
      <c r="P1723" s="31" t="s">
        <v>290</v>
      </c>
    </row>
    <row r="1724" spans="1:16" ht="19.2" x14ac:dyDescent="0.45">
      <c r="A1724" s="27">
        <v>2023</v>
      </c>
      <c r="B1724" s="25" t="s">
        <v>213</v>
      </c>
      <c r="C1724" s="25">
        <v>3</v>
      </c>
      <c r="D1724" s="25" t="s">
        <v>218</v>
      </c>
      <c r="E1724" s="25" t="s">
        <v>26</v>
      </c>
      <c r="F1724" s="26">
        <v>260000</v>
      </c>
      <c r="G1724" s="27" t="s">
        <v>20</v>
      </c>
      <c r="H1724" s="26">
        <v>260000</v>
      </c>
      <c r="I1724" s="27" t="s">
        <v>21</v>
      </c>
      <c r="J1724" s="27" t="s">
        <v>243</v>
      </c>
      <c r="K1724" s="28">
        <v>0</v>
      </c>
      <c r="L1724" s="27" t="s">
        <v>21</v>
      </c>
      <c r="M1724" s="27">
        <f>IF(tbl_subsample[[#This Row],[company_size]]="Small",1,IF(tbl_subsample[[#This Row],[company_size]]="Medium",2,3))</f>
        <v>3</v>
      </c>
      <c r="N1724" s="27" t="s">
        <v>240</v>
      </c>
      <c r="O1724" s="27" t="s">
        <v>279</v>
      </c>
      <c r="P1724" s="27" t="s">
        <v>290</v>
      </c>
    </row>
    <row r="1725" spans="1:16" ht="19.2" x14ac:dyDescent="0.45">
      <c r="A1725" s="31">
        <v>2023</v>
      </c>
      <c r="B1725" s="29" t="s">
        <v>213</v>
      </c>
      <c r="C1725" s="29">
        <v>3</v>
      </c>
      <c r="D1725" s="29" t="s">
        <v>218</v>
      </c>
      <c r="E1725" s="29" t="s">
        <v>37</v>
      </c>
      <c r="F1725" s="30">
        <v>260000</v>
      </c>
      <c r="G1725" s="31" t="s">
        <v>20</v>
      </c>
      <c r="H1725" s="30">
        <v>260000</v>
      </c>
      <c r="I1725" s="31" t="s">
        <v>21</v>
      </c>
      <c r="J1725" s="31" t="s">
        <v>243</v>
      </c>
      <c r="K1725" s="32">
        <v>0</v>
      </c>
      <c r="L1725" s="31" t="s">
        <v>21</v>
      </c>
      <c r="M1725" s="31">
        <f>IF(tbl_subsample[[#This Row],[company_size]]="Small",1,IF(tbl_subsample[[#This Row],[company_size]]="Medium",2,3))</f>
        <v>2</v>
      </c>
      <c r="N1725" s="31" t="s">
        <v>242</v>
      </c>
      <c r="O1725" s="31" t="s">
        <v>279</v>
      </c>
      <c r="P1725" s="31" t="s">
        <v>290</v>
      </c>
    </row>
    <row r="1726" spans="1:16" ht="19.2" x14ac:dyDescent="0.45">
      <c r="A1726" s="27">
        <v>2023</v>
      </c>
      <c r="B1726" s="25" t="s">
        <v>213</v>
      </c>
      <c r="C1726" s="25">
        <v>3</v>
      </c>
      <c r="D1726" s="25" t="s">
        <v>218</v>
      </c>
      <c r="E1726" s="25" t="s">
        <v>222</v>
      </c>
      <c r="F1726" s="26">
        <v>260000</v>
      </c>
      <c r="G1726" s="27" t="s">
        <v>20</v>
      </c>
      <c r="H1726" s="26">
        <v>260000</v>
      </c>
      <c r="I1726" s="27" t="s">
        <v>24</v>
      </c>
      <c r="J1726" s="27" t="s">
        <v>244</v>
      </c>
      <c r="K1726" s="28">
        <v>100</v>
      </c>
      <c r="L1726" s="27" t="s">
        <v>24</v>
      </c>
      <c r="M1726" s="27">
        <f>IF(tbl_subsample[[#This Row],[company_size]]="Small",1,IF(tbl_subsample[[#This Row],[company_size]]="Medium",2,3))</f>
        <v>2</v>
      </c>
      <c r="N1726" s="27" t="s">
        <v>242</v>
      </c>
      <c r="O1726" s="27" t="s">
        <v>279</v>
      </c>
      <c r="P1726" s="27" t="s">
        <v>290</v>
      </c>
    </row>
    <row r="1727" spans="1:16" ht="19.2" x14ac:dyDescent="0.45">
      <c r="A1727" s="31">
        <v>2023</v>
      </c>
      <c r="B1727" s="29" t="s">
        <v>214</v>
      </c>
      <c r="C1727" s="29">
        <v>2</v>
      </c>
      <c r="D1727" s="29" t="s">
        <v>218</v>
      </c>
      <c r="E1727" s="29" t="s">
        <v>37</v>
      </c>
      <c r="F1727" s="30">
        <v>260000</v>
      </c>
      <c r="G1727" s="31" t="s">
        <v>20</v>
      </c>
      <c r="H1727" s="30">
        <v>260000</v>
      </c>
      <c r="I1727" s="31" t="s">
        <v>21</v>
      </c>
      <c r="J1727" s="31" t="s">
        <v>243</v>
      </c>
      <c r="K1727" s="32">
        <v>0</v>
      </c>
      <c r="L1727" s="31" t="s">
        <v>21</v>
      </c>
      <c r="M1727" s="31">
        <f>IF(tbl_subsample[[#This Row],[company_size]]="Small",1,IF(tbl_subsample[[#This Row],[company_size]]="Medium",2,3))</f>
        <v>2</v>
      </c>
      <c r="N1727" s="31" t="s">
        <v>242</v>
      </c>
      <c r="O1727" s="31" t="s">
        <v>279</v>
      </c>
      <c r="P1727" s="31" t="s">
        <v>290</v>
      </c>
    </row>
    <row r="1728" spans="1:16" ht="19.2" x14ac:dyDescent="0.45">
      <c r="A1728" s="27">
        <v>2023</v>
      </c>
      <c r="B1728" s="25" t="s">
        <v>213</v>
      </c>
      <c r="C1728" s="25">
        <v>3</v>
      </c>
      <c r="D1728" s="25" t="s">
        <v>218</v>
      </c>
      <c r="E1728" s="25" t="s">
        <v>23</v>
      </c>
      <c r="F1728" s="26">
        <v>260000</v>
      </c>
      <c r="G1728" s="27" t="s">
        <v>20</v>
      </c>
      <c r="H1728" s="26">
        <v>260000</v>
      </c>
      <c r="I1728" s="27" t="s">
        <v>21</v>
      </c>
      <c r="J1728" s="27" t="s">
        <v>243</v>
      </c>
      <c r="K1728" s="28">
        <v>0</v>
      </c>
      <c r="L1728" s="27" t="s">
        <v>21</v>
      </c>
      <c r="M1728" s="27">
        <f>IF(tbl_subsample[[#This Row],[company_size]]="Small",1,IF(tbl_subsample[[#This Row],[company_size]]="Medium",2,3))</f>
        <v>2</v>
      </c>
      <c r="N1728" s="27" t="s">
        <v>242</v>
      </c>
      <c r="O1728" s="27" t="s">
        <v>279</v>
      </c>
      <c r="P1728" s="27" t="s">
        <v>290</v>
      </c>
    </row>
    <row r="1729" spans="1:16" ht="19.2" x14ac:dyDescent="0.45">
      <c r="A1729" s="31">
        <v>2023</v>
      </c>
      <c r="B1729" s="29" t="s">
        <v>213</v>
      </c>
      <c r="C1729" s="29">
        <v>3</v>
      </c>
      <c r="D1729" s="29" t="s">
        <v>218</v>
      </c>
      <c r="E1729" s="29" t="s">
        <v>37</v>
      </c>
      <c r="F1729" s="30">
        <v>259000</v>
      </c>
      <c r="G1729" s="31" t="s">
        <v>20</v>
      </c>
      <c r="H1729" s="30">
        <v>259000</v>
      </c>
      <c r="I1729" s="31" t="s">
        <v>21</v>
      </c>
      <c r="J1729" s="31" t="s">
        <v>244</v>
      </c>
      <c r="K1729" s="32">
        <v>100</v>
      </c>
      <c r="L1729" s="31" t="s">
        <v>21</v>
      </c>
      <c r="M1729" s="31">
        <f>IF(tbl_subsample[[#This Row],[company_size]]="Small",1,IF(tbl_subsample[[#This Row],[company_size]]="Medium",2,3))</f>
        <v>2</v>
      </c>
      <c r="N1729" s="31" t="s">
        <v>242</v>
      </c>
      <c r="O1729" s="31" t="s">
        <v>279</v>
      </c>
      <c r="P1729" s="31" t="s">
        <v>290</v>
      </c>
    </row>
    <row r="1730" spans="1:16" ht="19.2" x14ac:dyDescent="0.45">
      <c r="A1730" s="27">
        <v>2023</v>
      </c>
      <c r="B1730" s="25" t="s">
        <v>213</v>
      </c>
      <c r="C1730" s="25">
        <v>3</v>
      </c>
      <c r="D1730" s="25" t="s">
        <v>218</v>
      </c>
      <c r="E1730" s="25" t="s">
        <v>37</v>
      </c>
      <c r="F1730" s="26">
        <v>259000</v>
      </c>
      <c r="G1730" s="27" t="s">
        <v>20</v>
      </c>
      <c r="H1730" s="26">
        <v>259000</v>
      </c>
      <c r="I1730" s="27" t="s">
        <v>21</v>
      </c>
      <c r="J1730" s="27" t="s">
        <v>244</v>
      </c>
      <c r="K1730" s="28">
        <v>100</v>
      </c>
      <c r="L1730" s="27" t="s">
        <v>21</v>
      </c>
      <c r="M1730" s="27">
        <f>IF(tbl_subsample[[#This Row],[company_size]]="Small",1,IF(tbl_subsample[[#This Row],[company_size]]="Medium",2,3))</f>
        <v>2</v>
      </c>
      <c r="N1730" s="27" t="s">
        <v>242</v>
      </c>
      <c r="O1730" s="27" t="s">
        <v>279</v>
      </c>
      <c r="P1730" s="27" t="s">
        <v>290</v>
      </c>
    </row>
    <row r="1731" spans="1:16" ht="19.2" x14ac:dyDescent="0.45">
      <c r="A1731" s="31">
        <v>2023</v>
      </c>
      <c r="B1731" s="29" t="s">
        <v>216</v>
      </c>
      <c r="C1731" s="29">
        <v>4</v>
      </c>
      <c r="D1731" s="29" t="s">
        <v>218</v>
      </c>
      <c r="E1731" s="29" t="s">
        <v>23</v>
      </c>
      <c r="F1731" s="30">
        <v>258750</v>
      </c>
      <c r="G1731" s="31" t="s">
        <v>20</v>
      </c>
      <c r="H1731" s="30">
        <v>258750</v>
      </c>
      <c r="I1731" s="31" t="s">
        <v>21</v>
      </c>
      <c r="J1731" s="31" t="s">
        <v>243</v>
      </c>
      <c r="K1731" s="32">
        <v>0</v>
      </c>
      <c r="L1731" s="31" t="s">
        <v>21</v>
      </c>
      <c r="M1731" s="31">
        <f>IF(tbl_subsample[[#This Row],[company_size]]="Small",1,IF(tbl_subsample[[#This Row],[company_size]]="Medium",2,3))</f>
        <v>2</v>
      </c>
      <c r="N1731" s="31" t="s">
        <v>242</v>
      </c>
      <c r="O1731" s="31" t="s">
        <v>279</v>
      </c>
      <c r="P1731" s="31" t="s">
        <v>290</v>
      </c>
    </row>
    <row r="1732" spans="1:16" ht="19.2" x14ac:dyDescent="0.45">
      <c r="A1732" s="27">
        <v>2023</v>
      </c>
      <c r="B1732" s="25" t="s">
        <v>213</v>
      </c>
      <c r="C1732" s="25">
        <v>3</v>
      </c>
      <c r="D1732" s="25" t="s">
        <v>218</v>
      </c>
      <c r="E1732" s="25" t="s">
        <v>23</v>
      </c>
      <c r="F1732" s="26">
        <v>258000</v>
      </c>
      <c r="G1732" s="27" t="s">
        <v>20</v>
      </c>
      <c r="H1732" s="26">
        <v>258000</v>
      </c>
      <c r="I1732" s="27" t="s">
        <v>24</v>
      </c>
      <c r="J1732" s="27" t="s">
        <v>243</v>
      </c>
      <c r="K1732" s="28">
        <v>0</v>
      </c>
      <c r="L1732" s="27" t="s">
        <v>24</v>
      </c>
      <c r="M1732" s="27">
        <f>IF(tbl_subsample[[#This Row],[company_size]]="Small",1,IF(tbl_subsample[[#This Row],[company_size]]="Medium",2,3))</f>
        <v>2</v>
      </c>
      <c r="N1732" s="27" t="s">
        <v>242</v>
      </c>
      <c r="O1732" s="27" t="s">
        <v>279</v>
      </c>
      <c r="P1732" s="27" t="s">
        <v>290</v>
      </c>
    </row>
    <row r="1733" spans="1:16" ht="19.2" x14ac:dyDescent="0.45">
      <c r="A1733" s="31">
        <v>2023</v>
      </c>
      <c r="B1733" s="29" t="s">
        <v>213</v>
      </c>
      <c r="C1733" s="29">
        <v>3</v>
      </c>
      <c r="D1733" s="29" t="s">
        <v>218</v>
      </c>
      <c r="E1733" s="29" t="s">
        <v>23</v>
      </c>
      <c r="F1733" s="30">
        <v>258000</v>
      </c>
      <c r="G1733" s="31" t="s">
        <v>20</v>
      </c>
      <c r="H1733" s="30">
        <v>258000</v>
      </c>
      <c r="I1733" s="31" t="s">
        <v>24</v>
      </c>
      <c r="J1733" s="31" t="s">
        <v>243</v>
      </c>
      <c r="K1733" s="32">
        <v>0</v>
      </c>
      <c r="L1733" s="31" t="s">
        <v>24</v>
      </c>
      <c r="M1733" s="31">
        <f>IF(tbl_subsample[[#This Row],[company_size]]="Small",1,IF(tbl_subsample[[#This Row],[company_size]]="Medium",2,3))</f>
        <v>2</v>
      </c>
      <c r="N1733" s="31" t="s">
        <v>242</v>
      </c>
      <c r="O1733" s="31" t="s">
        <v>279</v>
      </c>
      <c r="P1733" s="31" t="s">
        <v>290</v>
      </c>
    </row>
    <row r="1734" spans="1:16" ht="19.2" x14ac:dyDescent="0.45">
      <c r="A1734" s="27">
        <v>2023</v>
      </c>
      <c r="B1734" s="25" t="s">
        <v>213</v>
      </c>
      <c r="C1734" s="25">
        <v>3</v>
      </c>
      <c r="D1734" s="25" t="s">
        <v>218</v>
      </c>
      <c r="E1734" s="25" t="s">
        <v>35</v>
      </c>
      <c r="F1734" s="26">
        <v>257000</v>
      </c>
      <c r="G1734" s="27" t="s">
        <v>20</v>
      </c>
      <c r="H1734" s="26">
        <v>257000</v>
      </c>
      <c r="I1734" s="27" t="s">
        <v>21</v>
      </c>
      <c r="J1734" s="27" t="s">
        <v>243</v>
      </c>
      <c r="K1734" s="28">
        <v>0</v>
      </c>
      <c r="L1734" s="27" t="s">
        <v>21</v>
      </c>
      <c r="M1734" s="27">
        <f>IF(tbl_subsample[[#This Row],[company_size]]="Small",1,IF(tbl_subsample[[#This Row],[company_size]]="Medium",2,3))</f>
        <v>2</v>
      </c>
      <c r="N1734" s="27" t="s">
        <v>242</v>
      </c>
      <c r="O1734" s="27" t="s">
        <v>279</v>
      </c>
      <c r="P1734" s="27" t="s">
        <v>290</v>
      </c>
    </row>
    <row r="1735" spans="1:16" ht="19.2" x14ac:dyDescent="0.45">
      <c r="A1735" s="31">
        <v>2023</v>
      </c>
      <c r="B1735" s="29" t="s">
        <v>213</v>
      </c>
      <c r="C1735" s="29">
        <v>3</v>
      </c>
      <c r="D1735" s="29" t="s">
        <v>218</v>
      </c>
      <c r="E1735" s="29" t="s">
        <v>23</v>
      </c>
      <c r="F1735" s="30">
        <v>257000</v>
      </c>
      <c r="G1735" s="31" t="s">
        <v>20</v>
      </c>
      <c r="H1735" s="30">
        <v>257000</v>
      </c>
      <c r="I1735" s="31" t="s">
        <v>21</v>
      </c>
      <c r="J1735" s="31" t="s">
        <v>243</v>
      </c>
      <c r="K1735" s="32">
        <v>0</v>
      </c>
      <c r="L1735" s="31" t="s">
        <v>21</v>
      </c>
      <c r="M1735" s="31">
        <f>IF(tbl_subsample[[#This Row],[company_size]]="Small",1,IF(tbl_subsample[[#This Row],[company_size]]="Medium",2,3))</f>
        <v>2</v>
      </c>
      <c r="N1735" s="31" t="s">
        <v>242</v>
      </c>
      <c r="O1735" s="31" t="s">
        <v>279</v>
      </c>
      <c r="P1735" s="31" t="s">
        <v>290</v>
      </c>
    </row>
    <row r="1736" spans="1:16" ht="19.2" x14ac:dyDescent="0.45">
      <c r="A1736" s="27">
        <v>2023</v>
      </c>
      <c r="B1736" s="25" t="s">
        <v>213</v>
      </c>
      <c r="C1736" s="25">
        <v>3</v>
      </c>
      <c r="D1736" s="25" t="s">
        <v>218</v>
      </c>
      <c r="E1736" s="25" t="s">
        <v>52</v>
      </c>
      <c r="F1736" s="26">
        <v>253750</v>
      </c>
      <c r="G1736" s="27" t="s">
        <v>20</v>
      </c>
      <c r="H1736" s="26">
        <v>253750</v>
      </c>
      <c r="I1736" s="27" t="s">
        <v>15</v>
      </c>
      <c r="J1736" s="27" t="s">
        <v>243</v>
      </c>
      <c r="K1736" s="28">
        <v>0</v>
      </c>
      <c r="L1736" s="27" t="s">
        <v>15</v>
      </c>
      <c r="M1736" s="27">
        <f>IF(tbl_subsample[[#This Row],[company_size]]="Small",1,IF(tbl_subsample[[#This Row],[company_size]]="Medium",2,3))</f>
        <v>2</v>
      </c>
      <c r="N1736" s="27" t="s">
        <v>242</v>
      </c>
      <c r="O1736" s="27" t="s">
        <v>279</v>
      </c>
      <c r="P1736" s="27" t="s">
        <v>290</v>
      </c>
    </row>
    <row r="1737" spans="1:16" ht="19.2" x14ac:dyDescent="0.45">
      <c r="A1737" s="31">
        <v>2023</v>
      </c>
      <c r="B1737" s="29" t="s">
        <v>213</v>
      </c>
      <c r="C1737" s="29">
        <v>3</v>
      </c>
      <c r="D1737" s="29" t="s">
        <v>218</v>
      </c>
      <c r="E1737" s="29" t="s">
        <v>52</v>
      </c>
      <c r="F1737" s="30">
        <v>253750</v>
      </c>
      <c r="G1737" s="31" t="s">
        <v>20</v>
      </c>
      <c r="H1737" s="30">
        <v>253750</v>
      </c>
      <c r="I1737" s="31" t="s">
        <v>15</v>
      </c>
      <c r="J1737" s="31" t="s">
        <v>243</v>
      </c>
      <c r="K1737" s="32">
        <v>0</v>
      </c>
      <c r="L1737" s="31" t="s">
        <v>15</v>
      </c>
      <c r="M1737" s="31">
        <f>IF(tbl_subsample[[#This Row],[company_size]]="Small",1,IF(tbl_subsample[[#This Row],[company_size]]="Medium",2,3))</f>
        <v>2</v>
      </c>
      <c r="N1737" s="31" t="s">
        <v>242</v>
      </c>
      <c r="O1737" s="31" t="s">
        <v>279</v>
      </c>
      <c r="P1737" s="31" t="s">
        <v>290</v>
      </c>
    </row>
    <row r="1738" spans="1:16" ht="19.2" x14ac:dyDescent="0.45">
      <c r="A1738" s="27">
        <v>2023</v>
      </c>
      <c r="B1738" s="25" t="s">
        <v>213</v>
      </c>
      <c r="C1738" s="25">
        <v>3</v>
      </c>
      <c r="D1738" s="25" t="s">
        <v>218</v>
      </c>
      <c r="E1738" s="25" t="s">
        <v>37</v>
      </c>
      <c r="F1738" s="26">
        <v>253200</v>
      </c>
      <c r="G1738" s="27" t="s">
        <v>20</v>
      </c>
      <c r="H1738" s="26">
        <v>253200</v>
      </c>
      <c r="I1738" s="27" t="s">
        <v>21</v>
      </c>
      <c r="J1738" s="27" t="s">
        <v>243</v>
      </c>
      <c r="K1738" s="28">
        <v>0</v>
      </c>
      <c r="L1738" s="27" t="s">
        <v>21</v>
      </c>
      <c r="M1738" s="27">
        <f>IF(tbl_subsample[[#This Row],[company_size]]="Small",1,IF(tbl_subsample[[#This Row],[company_size]]="Medium",2,3))</f>
        <v>2</v>
      </c>
      <c r="N1738" s="27" t="s">
        <v>242</v>
      </c>
      <c r="O1738" s="27" t="s">
        <v>279</v>
      </c>
      <c r="P1738" s="27" t="s">
        <v>290</v>
      </c>
    </row>
    <row r="1739" spans="1:16" ht="19.2" x14ac:dyDescent="0.45">
      <c r="A1739" s="31">
        <v>2023</v>
      </c>
      <c r="B1739" s="29" t="s">
        <v>213</v>
      </c>
      <c r="C1739" s="29">
        <v>3</v>
      </c>
      <c r="D1739" s="29" t="s">
        <v>218</v>
      </c>
      <c r="E1739" s="29" t="s">
        <v>37</v>
      </c>
      <c r="F1739" s="30">
        <v>252000</v>
      </c>
      <c r="G1739" s="31" t="s">
        <v>20</v>
      </c>
      <c r="H1739" s="30">
        <v>252000</v>
      </c>
      <c r="I1739" s="31" t="s">
        <v>21</v>
      </c>
      <c r="J1739" s="31" t="s">
        <v>243</v>
      </c>
      <c r="K1739" s="32">
        <v>0</v>
      </c>
      <c r="L1739" s="31" t="s">
        <v>21</v>
      </c>
      <c r="M1739" s="31">
        <f>IF(tbl_subsample[[#This Row],[company_size]]="Small",1,IF(tbl_subsample[[#This Row],[company_size]]="Medium",2,3))</f>
        <v>2</v>
      </c>
      <c r="N1739" s="31" t="s">
        <v>242</v>
      </c>
      <c r="O1739" s="31" t="s">
        <v>279</v>
      </c>
      <c r="P1739" s="31" t="s">
        <v>290</v>
      </c>
    </row>
    <row r="1740" spans="1:16" ht="19.2" x14ac:dyDescent="0.45">
      <c r="A1740" s="27">
        <v>2023</v>
      </c>
      <c r="B1740" s="25" t="s">
        <v>213</v>
      </c>
      <c r="C1740" s="25">
        <v>3</v>
      </c>
      <c r="D1740" s="25" t="s">
        <v>218</v>
      </c>
      <c r="E1740" s="25" t="s">
        <v>23</v>
      </c>
      <c r="F1740" s="26">
        <v>252000</v>
      </c>
      <c r="G1740" s="27" t="s">
        <v>20</v>
      </c>
      <c r="H1740" s="26">
        <v>252000</v>
      </c>
      <c r="I1740" s="27" t="s">
        <v>21</v>
      </c>
      <c r="J1740" s="27" t="s">
        <v>243</v>
      </c>
      <c r="K1740" s="28">
        <v>0</v>
      </c>
      <c r="L1740" s="27" t="s">
        <v>21</v>
      </c>
      <c r="M1740" s="27">
        <f>IF(tbl_subsample[[#This Row],[company_size]]="Small",1,IF(tbl_subsample[[#This Row],[company_size]]="Medium",2,3))</f>
        <v>2</v>
      </c>
      <c r="N1740" s="27" t="s">
        <v>242</v>
      </c>
      <c r="O1740" s="27" t="s">
        <v>279</v>
      </c>
      <c r="P1740" s="27" t="s">
        <v>290</v>
      </c>
    </row>
    <row r="1741" spans="1:16" ht="19.2" x14ac:dyDescent="0.45">
      <c r="A1741" s="31">
        <v>2023</v>
      </c>
      <c r="B1741" s="29" t="s">
        <v>213</v>
      </c>
      <c r="C1741" s="29">
        <v>3</v>
      </c>
      <c r="D1741" s="29" t="s">
        <v>218</v>
      </c>
      <c r="E1741" s="29" t="s">
        <v>37</v>
      </c>
      <c r="F1741" s="30">
        <v>252000</v>
      </c>
      <c r="G1741" s="31" t="s">
        <v>20</v>
      </c>
      <c r="H1741" s="30">
        <v>252000</v>
      </c>
      <c r="I1741" s="31" t="s">
        <v>21</v>
      </c>
      <c r="J1741" s="31" t="s">
        <v>243</v>
      </c>
      <c r="K1741" s="32">
        <v>0</v>
      </c>
      <c r="L1741" s="31" t="s">
        <v>21</v>
      </c>
      <c r="M1741" s="31">
        <f>IF(tbl_subsample[[#This Row],[company_size]]="Small",1,IF(tbl_subsample[[#This Row],[company_size]]="Medium",2,3))</f>
        <v>2</v>
      </c>
      <c r="N1741" s="31" t="s">
        <v>242</v>
      </c>
      <c r="O1741" s="31" t="s">
        <v>279</v>
      </c>
      <c r="P1741" s="31" t="s">
        <v>290</v>
      </c>
    </row>
    <row r="1742" spans="1:16" ht="19.2" x14ac:dyDescent="0.45">
      <c r="A1742" s="27">
        <v>2023</v>
      </c>
      <c r="B1742" s="25" t="s">
        <v>213</v>
      </c>
      <c r="C1742" s="25">
        <v>3</v>
      </c>
      <c r="D1742" s="25" t="s">
        <v>218</v>
      </c>
      <c r="E1742" s="25" t="s">
        <v>37</v>
      </c>
      <c r="F1742" s="26">
        <v>252000</v>
      </c>
      <c r="G1742" s="27" t="s">
        <v>20</v>
      </c>
      <c r="H1742" s="26">
        <v>252000</v>
      </c>
      <c r="I1742" s="27" t="s">
        <v>21</v>
      </c>
      <c r="J1742" s="27" t="s">
        <v>243</v>
      </c>
      <c r="K1742" s="28">
        <v>0</v>
      </c>
      <c r="L1742" s="27" t="s">
        <v>21</v>
      </c>
      <c r="M1742" s="27">
        <f>IF(tbl_subsample[[#This Row],[company_size]]="Small",1,IF(tbl_subsample[[#This Row],[company_size]]="Medium",2,3))</f>
        <v>2</v>
      </c>
      <c r="N1742" s="27" t="s">
        <v>242</v>
      </c>
      <c r="O1742" s="27" t="s">
        <v>279</v>
      </c>
      <c r="P1742" s="27" t="s">
        <v>290</v>
      </c>
    </row>
    <row r="1743" spans="1:16" ht="19.2" x14ac:dyDescent="0.45">
      <c r="A1743" s="31">
        <v>2023</v>
      </c>
      <c r="B1743" s="29" t="s">
        <v>213</v>
      </c>
      <c r="C1743" s="29">
        <v>3</v>
      </c>
      <c r="D1743" s="29" t="s">
        <v>218</v>
      </c>
      <c r="E1743" s="29" t="s">
        <v>37</v>
      </c>
      <c r="F1743" s="30">
        <v>252000</v>
      </c>
      <c r="G1743" s="31" t="s">
        <v>20</v>
      </c>
      <c r="H1743" s="30">
        <v>252000</v>
      </c>
      <c r="I1743" s="31" t="s">
        <v>21</v>
      </c>
      <c r="J1743" s="31" t="s">
        <v>243</v>
      </c>
      <c r="K1743" s="32">
        <v>0</v>
      </c>
      <c r="L1743" s="31" t="s">
        <v>21</v>
      </c>
      <c r="M1743" s="31">
        <f>IF(tbl_subsample[[#This Row],[company_size]]="Small",1,IF(tbl_subsample[[#This Row],[company_size]]="Medium",2,3))</f>
        <v>2</v>
      </c>
      <c r="N1743" s="31" t="s">
        <v>242</v>
      </c>
      <c r="O1743" s="31" t="s">
        <v>279</v>
      </c>
      <c r="P1743" s="31" t="s">
        <v>290</v>
      </c>
    </row>
    <row r="1744" spans="1:16" ht="19.2" x14ac:dyDescent="0.45">
      <c r="A1744" s="27">
        <v>2023</v>
      </c>
      <c r="B1744" s="25" t="s">
        <v>213</v>
      </c>
      <c r="C1744" s="25">
        <v>3</v>
      </c>
      <c r="D1744" s="25" t="s">
        <v>218</v>
      </c>
      <c r="E1744" s="25" t="s">
        <v>37</v>
      </c>
      <c r="F1744" s="26">
        <v>252000</v>
      </c>
      <c r="G1744" s="27" t="s">
        <v>20</v>
      </c>
      <c r="H1744" s="26">
        <v>252000</v>
      </c>
      <c r="I1744" s="27" t="s">
        <v>21</v>
      </c>
      <c r="J1744" s="27" t="s">
        <v>243</v>
      </c>
      <c r="K1744" s="28">
        <v>0</v>
      </c>
      <c r="L1744" s="27" t="s">
        <v>21</v>
      </c>
      <c r="M1744" s="27">
        <f>IF(tbl_subsample[[#This Row],[company_size]]="Small",1,IF(tbl_subsample[[#This Row],[company_size]]="Medium",2,3))</f>
        <v>2</v>
      </c>
      <c r="N1744" s="27" t="s">
        <v>242</v>
      </c>
      <c r="O1744" s="27" t="s">
        <v>279</v>
      </c>
      <c r="P1744" s="27" t="s">
        <v>290</v>
      </c>
    </row>
    <row r="1745" spans="1:16" ht="19.2" x14ac:dyDescent="0.45">
      <c r="A1745" s="31">
        <v>2023</v>
      </c>
      <c r="B1745" s="29" t="s">
        <v>213</v>
      </c>
      <c r="C1745" s="29">
        <v>3</v>
      </c>
      <c r="D1745" s="29" t="s">
        <v>218</v>
      </c>
      <c r="E1745" s="29" t="s">
        <v>37</v>
      </c>
      <c r="F1745" s="30">
        <v>252000</v>
      </c>
      <c r="G1745" s="31" t="s">
        <v>20</v>
      </c>
      <c r="H1745" s="30">
        <v>252000</v>
      </c>
      <c r="I1745" s="31" t="s">
        <v>21</v>
      </c>
      <c r="J1745" s="31" t="s">
        <v>243</v>
      </c>
      <c r="K1745" s="32">
        <v>0</v>
      </c>
      <c r="L1745" s="31" t="s">
        <v>21</v>
      </c>
      <c r="M1745" s="31">
        <f>IF(tbl_subsample[[#This Row],[company_size]]="Small",1,IF(tbl_subsample[[#This Row],[company_size]]="Medium",2,3))</f>
        <v>2</v>
      </c>
      <c r="N1745" s="31" t="s">
        <v>242</v>
      </c>
      <c r="O1745" s="31" t="s">
        <v>279</v>
      </c>
      <c r="P1745" s="31" t="s">
        <v>290</v>
      </c>
    </row>
    <row r="1746" spans="1:16" ht="19.2" x14ac:dyDescent="0.45">
      <c r="A1746" s="27">
        <v>2023</v>
      </c>
      <c r="B1746" s="25" t="s">
        <v>213</v>
      </c>
      <c r="C1746" s="25">
        <v>3</v>
      </c>
      <c r="D1746" s="25" t="s">
        <v>218</v>
      </c>
      <c r="E1746" s="25" t="s">
        <v>37</v>
      </c>
      <c r="F1746" s="26">
        <v>252000</v>
      </c>
      <c r="G1746" s="27" t="s">
        <v>20</v>
      </c>
      <c r="H1746" s="26">
        <v>252000</v>
      </c>
      <c r="I1746" s="27" t="s">
        <v>21</v>
      </c>
      <c r="J1746" s="27" t="s">
        <v>243</v>
      </c>
      <c r="K1746" s="28">
        <v>0</v>
      </c>
      <c r="L1746" s="27" t="s">
        <v>21</v>
      </c>
      <c r="M1746" s="27">
        <f>IF(tbl_subsample[[#This Row],[company_size]]="Small",1,IF(tbl_subsample[[#This Row],[company_size]]="Medium",2,3))</f>
        <v>2</v>
      </c>
      <c r="N1746" s="27" t="s">
        <v>242</v>
      </c>
      <c r="O1746" s="27" t="s">
        <v>279</v>
      </c>
      <c r="P1746" s="27" t="s">
        <v>290</v>
      </c>
    </row>
    <row r="1747" spans="1:16" ht="19.2" x14ac:dyDescent="0.45">
      <c r="A1747" s="31">
        <v>2023</v>
      </c>
      <c r="B1747" s="29" t="s">
        <v>213</v>
      </c>
      <c r="C1747" s="29">
        <v>3</v>
      </c>
      <c r="D1747" s="29" t="s">
        <v>218</v>
      </c>
      <c r="E1747" s="29" t="s">
        <v>37</v>
      </c>
      <c r="F1747" s="30">
        <v>252000</v>
      </c>
      <c r="G1747" s="31" t="s">
        <v>20</v>
      </c>
      <c r="H1747" s="30">
        <v>252000</v>
      </c>
      <c r="I1747" s="31" t="s">
        <v>21</v>
      </c>
      <c r="J1747" s="31" t="s">
        <v>243</v>
      </c>
      <c r="K1747" s="32">
        <v>0</v>
      </c>
      <c r="L1747" s="31" t="s">
        <v>21</v>
      </c>
      <c r="M1747" s="31">
        <f>IF(tbl_subsample[[#This Row],[company_size]]="Small",1,IF(tbl_subsample[[#This Row],[company_size]]="Medium",2,3))</f>
        <v>2</v>
      </c>
      <c r="N1747" s="31" t="s">
        <v>242</v>
      </c>
      <c r="O1747" s="31" t="s">
        <v>279</v>
      </c>
      <c r="P1747" s="31" t="s">
        <v>290</v>
      </c>
    </row>
    <row r="1748" spans="1:16" ht="19.2" x14ac:dyDescent="0.45">
      <c r="A1748" s="27">
        <v>2023</v>
      </c>
      <c r="B1748" s="25" t="s">
        <v>213</v>
      </c>
      <c r="C1748" s="25">
        <v>3</v>
      </c>
      <c r="D1748" s="25" t="s">
        <v>218</v>
      </c>
      <c r="E1748" s="25" t="s">
        <v>37</v>
      </c>
      <c r="F1748" s="26">
        <v>252000</v>
      </c>
      <c r="G1748" s="27" t="s">
        <v>20</v>
      </c>
      <c r="H1748" s="26">
        <v>252000</v>
      </c>
      <c r="I1748" s="27" t="s">
        <v>21</v>
      </c>
      <c r="J1748" s="27" t="s">
        <v>243</v>
      </c>
      <c r="K1748" s="28">
        <v>0</v>
      </c>
      <c r="L1748" s="27" t="s">
        <v>21</v>
      </c>
      <c r="M1748" s="27">
        <f>IF(tbl_subsample[[#This Row],[company_size]]="Small",1,IF(tbl_subsample[[#This Row],[company_size]]="Medium",2,3))</f>
        <v>2</v>
      </c>
      <c r="N1748" s="27" t="s">
        <v>242</v>
      </c>
      <c r="O1748" s="27" t="s">
        <v>279</v>
      </c>
      <c r="P1748" s="27" t="s">
        <v>290</v>
      </c>
    </row>
    <row r="1749" spans="1:16" ht="19.2" x14ac:dyDescent="0.45">
      <c r="A1749" s="31">
        <v>2023</v>
      </c>
      <c r="B1749" s="29" t="s">
        <v>213</v>
      </c>
      <c r="C1749" s="29">
        <v>3</v>
      </c>
      <c r="D1749" s="29" t="s">
        <v>218</v>
      </c>
      <c r="E1749" s="29" t="s">
        <v>37</v>
      </c>
      <c r="F1749" s="30">
        <v>252000</v>
      </c>
      <c r="G1749" s="31" t="s">
        <v>20</v>
      </c>
      <c r="H1749" s="30">
        <v>252000</v>
      </c>
      <c r="I1749" s="31" t="s">
        <v>21</v>
      </c>
      <c r="J1749" s="31" t="s">
        <v>243</v>
      </c>
      <c r="K1749" s="32">
        <v>0</v>
      </c>
      <c r="L1749" s="31" t="s">
        <v>21</v>
      </c>
      <c r="M1749" s="31">
        <f>IF(tbl_subsample[[#This Row],[company_size]]="Small",1,IF(tbl_subsample[[#This Row],[company_size]]="Medium",2,3))</f>
        <v>2</v>
      </c>
      <c r="N1749" s="31" t="s">
        <v>242</v>
      </c>
      <c r="O1749" s="31" t="s">
        <v>279</v>
      </c>
      <c r="P1749" s="31" t="s">
        <v>290</v>
      </c>
    </row>
    <row r="1750" spans="1:16" ht="19.2" x14ac:dyDescent="0.45">
      <c r="A1750" s="27">
        <v>2023</v>
      </c>
      <c r="B1750" s="25" t="s">
        <v>213</v>
      </c>
      <c r="C1750" s="25">
        <v>3</v>
      </c>
      <c r="D1750" s="25" t="s">
        <v>218</v>
      </c>
      <c r="E1750" s="25" t="s">
        <v>37</v>
      </c>
      <c r="F1750" s="26">
        <v>252000</v>
      </c>
      <c r="G1750" s="27" t="s">
        <v>20</v>
      </c>
      <c r="H1750" s="26">
        <v>252000</v>
      </c>
      <c r="I1750" s="27" t="s">
        <v>21</v>
      </c>
      <c r="J1750" s="27" t="s">
        <v>243</v>
      </c>
      <c r="K1750" s="28">
        <v>0</v>
      </c>
      <c r="L1750" s="27" t="s">
        <v>21</v>
      </c>
      <c r="M1750" s="27">
        <f>IF(tbl_subsample[[#This Row],[company_size]]="Small",1,IF(tbl_subsample[[#This Row],[company_size]]="Medium",2,3))</f>
        <v>2</v>
      </c>
      <c r="N1750" s="27" t="s">
        <v>242</v>
      </c>
      <c r="O1750" s="27" t="s">
        <v>279</v>
      </c>
      <c r="P1750" s="27" t="s">
        <v>290</v>
      </c>
    </row>
    <row r="1751" spans="1:16" ht="19.2" x14ac:dyDescent="0.45">
      <c r="A1751" s="31">
        <v>2023</v>
      </c>
      <c r="B1751" s="29" t="s">
        <v>213</v>
      </c>
      <c r="C1751" s="29">
        <v>3</v>
      </c>
      <c r="D1751" s="29" t="s">
        <v>218</v>
      </c>
      <c r="E1751" s="29" t="s">
        <v>37</v>
      </c>
      <c r="F1751" s="30">
        <v>252000</v>
      </c>
      <c r="G1751" s="31" t="s">
        <v>20</v>
      </c>
      <c r="H1751" s="30">
        <v>252000</v>
      </c>
      <c r="I1751" s="31" t="s">
        <v>21</v>
      </c>
      <c r="J1751" s="31" t="s">
        <v>243</v>
      </c>
      <c r="K1751" s="32">
        <v>0</v>
      </c>
      <c r="L1751" s="31" t="s">
        <v>21</v>
      </c>
      <c r="M1751" s="31">
        <f>IF(tbl_subsample[[#This Row],[company_size]]="Small",1,IF(tbl_subsample[[#This Row],[company_size]]="Medium",2,3))</f>
        <v>2</v>
      </c>
      <c r="N1751" s="31" t="s">
        <v>242</v>
      </c>
      <c r="O1751" s="31" t="s">
        <v>279</v>
      </c>
      <c r="P1751" s="31" t="s">
        <v>290</v>
      </c>
    </row>
    <row r="1752" spans="1:16" ht="19.2" x14ac:dyDescent="0.45">
      <c r="A1752" s="27">
        <v>2023</v>
      </c>
      <c r="B1752" s="25" t="s">
        <v>213</v>
      </c>
      <c r="C1752" s="25">
        <v>3</v>
      </c>
      <c r="D1752" s="25" t="s">
        <v>218</v>
      </c>
      <c r="E1752" s="25" t="s">
        <v>37</v>
      </c>
      <c r="F1752" s="26">
        <v>252000</v>
      </c>
      <c r="G1752" s="27" t="s">
        <v>20</v>
      </c>
      <c r="H1752" s="26">
        <v>252000</v>
      </c>
      <c r="I1752" s="27" t="s">
        <v>21</v>
      </c>
      <c r="J1752" s="27" t="s">
        <v>243</v>
      </c>
      <c r="K1752" s="28">
        <v>0</v>
      </c>
      <c r="L1752" s="27" t="s">
        <v>21</v>
      </c>
      <c r="M1752" s="27">
        <f>IF(tbl_subsample[[#This Row],[company_size]]="Small",1,IF(tbl_subsample[[#This Row],[company_size]]="Medium",2,3))</f>
        <v>2</v>
      </c>
      <c r="N1752" s="27" t="s">
        <v>242</v>
      </c>
      <c r="O1752" s="27" t="s">
        <v>279</v>
      </c>
      <c r="P1752" s="27" t="s">
        <v>290</v>
      </c>
    </row>
    <row r="1753" spans="1:16" ht="19.2" x14ac:dyDescent="0.45">
      <c r="A1753" s="31">
        <v>2023</v>
      </c>
      <c r="B1753" s="29" t="s">
        <v>213</v>
      </c>
      <c r="C1753" s="29">
        <v>3</v>
      </c>
      <c r="D1753" s="29" t="s">
        <v>218</v>
      </c>
      <c r="E1753" s="29" t="s">
        <v>45</v>
      </c>
      <c r="F1753" s="30">
        <v>250500</v>
      </c>
      <c r="G1753" s="31" t="s">
        <v>20</v>
      </c>
      <c r="H1753" s="30">
        <v>250500</v>
      </c>
      <c r="I1753" s="31" t="s">
        <v>21</v>
      </c>
      <c r="J1753" s="31" t="s">
        <v>243</v>
      </c>
      <c r="K1753" s="32">
        <v>0</v>
      </c>
      <c r="L1753" s="31" t="s">
        <v>21</v>
      </c>
      <c r="M1753" s="31">
        <f>IF(tbl_subsample[[#This Row],[company_size]]="Small",1,IF(tbl_subsample[[#This Row],[company_size]]="Medium",2,3))</f>
        <v>2</v>
      </c>
      <c r="N1753" s="31" t="s">
        <v>242</v>
      </c>
      <c r="O1753" s="31" t="s">
        <v>279</v>
      </c>
      <c r="P1753" s="31" t="s">
        <v>290</v>
      </c>
    </row>
    <row r="1754" spans="1:16" ht="19.2" x14ac:dyDescent="0.45">
      <c r="A1754" s="27">
        <v>2023</v>
      </c>
      <c r="B1754" s="25" t="s">
        <v>214</v>
      </c>
      <c r="C1754" s="25">
        <v>2</v>
      </c>
      <c r="D1754" s="25" t="s">
        <v>218</v>
      </c>
      <c r="E1754" s="25" t="s">
        <v>35</v>
      </c>
      <c r="F1754" s="26">
        <v>250000</v>
      </c>
      <c r="G1754" s="27" t="s">
        <v>20</v>
      </c>
      <c r="H1754" s="26">
        <v>250000</v>
      </c>
      <c r="I1754" s="27" t="s">
        <v>21</v>
      </c>
      <c r="J1754" s="27" t="s">
        <v>243</v>
      </c>
      <c r="K1754" s="28">
        <v>0</v>
      </c>
      <c r="L1754" s="27" t="s">
        <v>21</v>
      </c>
      <c r="M1754" s="27">
        <f>IF(tbl_subsample[[#This Row],[company_size]]="Small",1,IF(tbl_subsample[[#This Row],[company_size]]="Medium",2,3))</f>
        <v>2</v>
      </c>
      <c r="N1754" s="27" t="s">
        <v>242</v>
      </c>
      <c r="O1754" s="27" t="s">
        <v>279</v>
      </c>
      <c r="P1754" s="27" t="s">
        <v>290</v>
      </c>
    </row>
    <row r="1755" spans="1:16" ht="19.2" x14ac:dyDescent="0.45">
      <c r="A1755" s="31">
        <v>2023</v>
      </c>
      <c r="B1755" s="29" t="s">
        <v>213</v>
      </c>
      <c r="C1755" s="29">
        <v>3</v>
      </c>
      <c r="D1755" s="29" t="s">
        <v>218</v>
      </c>
      <c r="E1755" s="29" t="s">
        <v>23</v>
      </c>
      <c r="F1755" s="30">
        <v>250000</v>
      </c>
      <c r="G1755" s="31" t="s">
        <v>20</v>
      </c>
      <c r="H1755" s="30">
        <v>250000</v>
      </c>
      <c r="I1755" s="31" t="s">
        <v>21</v>
      </c>
      <c r="J1755" s="31" t="s">
        <v>243</v>
      </c>
      <c r="K1755" s="32">
        <v>0</v>
      </c>
      <c r="L1755" s="31" t="s">
        <v>21</v>
      </c>
      <c r="M1755" s="31">
        <f>IF(tbl_subsample[[#This Row],[company_size]]="Small",1,IF(tbl_subsample[[#This Row],[company_size]]="Medium",2,3))</f>
        <v>2</v>
      </c>
      <c r="N1755" s="31" t="s">
        <v>242</v>
      </c>
      <c r="O1755" s="31" t="s">
        <v>279</v>
      </c>
      <c r="P1755" s="31" t="s">
        <v>290</v>
      </c>
    </row>
    <row r="1756" spans="1:16" ht="19.2" x14ac:dyDescent="0.45">
      <c r="A1756" s="27">
        <v>2023</v>
      </c>
      <c r="B1756" s="25" t="s">
        <v>213</v>
      </c>
      <c r="C1756" s="25">
        <v>3</v>
      </c>
      <c r="D1756" s="25" t="s">
        <v>218</v>
      </c>
      <c r="E1756" s="25" t="s">
        <v>37</v>
      </c>
      <c r="F1756" s="26">
        <v>250000</v>
      </c>
      <c r="G1756" s="27" t="s">
        <v>20</v>
      </c>
      <c r="H1756" s="26">
        <v>250000</v>
      </c>
      <c r="I1756" s="27" t="s">
        <v>21</v>
      </c>
      <c r="J1756" s="27" t="s">
        <v>243</v>
      </c>
      <c r="K1756" s="28">
        <v>0</v>
      </c>
      <c r="L1756" s="27" t="s">
        <v>21</v>
      </c>
      <c r="M1756" s="27">
        <f>IF(tbl_subsample[[#This Row],[company_size]]="Small",1,IF(tbl_subsample[[#This Row],[company_size]]="Medium",2,3))</f>
        <v>2</v>
      </c>
      <c r="N1756" s="27" t="s">
        <v>242</v>
      </c>
      <c r="O1756" s="27" t="s">
        <v>279</v>
      </c>
      <c r="P1756" s="27" t="s">
        <v>290</v>
      </c>
    </row>
    <row r="1757" spans="1:16" ht="19.2" x14ac:dyDescent="0.45">
      <c r="A1757" s="31">
        <v>2023</v>
      </c>
      <c r="B1757" s="29" t="s">
        <v>213</v>
      </c>
      <c r="C1757" s="29">
        <v>3</v>
      </c>
      <c r="D1757" s="29" t="s">
        <v>218</v>
      </c>
      <c r="E1757" s="29" t="s">
        <v>52</v>
      </c>
      <c r="F1757" s="30">
        <v>250000</v>
      </c>
      <c r="G1757" s="31" t="s">
        <v>20</v>
      </c>
      <c r="H1757" s="30">
        <v>250000</v>
      </c>
      <c r="I1757" s="31" t="s">
        <v>21</v>
      </c>
      <c r="J1757" s="31" t="s">
        <v>243</v>
      </c>
      <c r="K1757" s="32">
        <v>0</v>
      </c>
      <c r="L1757" s="31" t="s">
        <v>21</v>
      </c>
      <c r="M1757" s="31">
        <f>IF(tbl_subsample[[#This Row],[company_size]]="Small",1,IF(tbl_subsample[[#This Row],[company_size]]="Medium",2,3))</f>
        <v>2</v>
      </c>
      <c r="N1757" s="31" t="s">
        <v>242</v>
      </c>
      <c r="O1757" s="31" t="s">
        <v>279</v>
      </c>
      <c r="P1757" s="31" t="s">
        <v>290</v>
      </c>
    </row>
    <row r="1758" spans="1:16" ht="19.2" x14ac:dyDescent="0.45">
      <c r="A1758" s="27">
        <v>2023</v>
      </c>
      <c r="B1758" s="25" t="s">
        <v>214</v>
      </c>
      <c r="C1758" s="25">
        <v>2</v>
      </c>
      <c r="D1758" s="25" t="s">
        <v>218</v>
      </c>
      <c r="E1758" s="25" t="s">
        <v>35</v>
      </c>
      <c r="F1758" s="26">
        <v>250000</v>
      </c>
      <c r="G1758" s="27" t="s">
        <v>20</v>
      </c>
      <c r="H1758" s="26">
        <v>250000</v>
      </c>
      <c r="I1758" s="27" t="s">
        <v>21</v>
      </c>
      <c r="J1758" s="27" t="s">
        <v>243</v>
      </c>
      <c r="K1758" s="28">
        <v>0</v>
      </c>
      <c r="L1758" s="27" t="s">
        <v>21</v>
      </c>
      <c r="M1758" s="27">
        <f>IF(tbl_subsample[[#This Row],[company_size]]="Small",1,IF(tbl_subsample[[#This Row],[company_size]]="Medium",2,3))</f>
        <v>2</v>
      </c>
      <c r="N1758" s="27" t="s">
        <v>242</v>
      </c>
      <c r="O1758" s="27" t="s">
        <v>279</v>
      </c>
      <c r="P1758" s="27" t="s">
        <v>290</v>
      </c>
    </row>
    <row r="1759" spans="1:16" ht="19.2" x14ac:dyDescent="0.45">
      <c r="A1759" s="31">
        <v>2023</v>
      </c>
      <c r="B1759" s="29" t="s">
        <v>213</v>
      </c>
      <c r="C1759" s="29">
        <v>3</v>
      </c>
      <c r="D1759" s="29" t="s">
        <v>218</v>
      </c>
      <c r="E1759" s="29" t="s">
        <v>27</v>
      </c>
      <c r="F1759" s="30">
        <v>250000</v>
      </c>
      <c r="G1759" s="31" t="s">
        <v>20</v>
      </c>
      <c r="H1759" s="30">
        <v>250000</v>
      </c>
      <c r="I1759" s="31" t="s">
        <v>21</v>
      </c>
      <c r="J1759" s="31" t="s">
        <v>244</v>
      </c>
      <c r="K1759" s="32">
        <v>100</v>
      </c>
      <c r="L1759" s="31" t="s">
        <v>21</v>
      </c>
      <c r="M1759" s="31">
        <f>IF(tbl_subsample[[#This Row],[company_size]]="Small",1,IF(tbl_subsample[[#This Row],[company_size]]="Medium",2,3))</f>
        <v>2</v>
      </c>
      <c r="N1759" s="31" t="s">
        <v>242</v>
      </c>
      <c r="O1759" s="31" t="s">
        <v>279</v>
      </c>
      <c r="P1759" s="31" t="s">
        <v>290</v>
      </c>
    </row>
    <row r="1760" spans="1:16" ht="19.2" x14ac:dyDescent="0.45">
      <c r="A1760" s="27">
        <v>2023</v>
      </c>
      <c r="B1760" s="25" t="s">
        <v>214</v>
      </c>
      <c r="C1760" s="25">
        <v>2</v>
      </c>
      <c r="D1760" s="25" t="s">
        <v>218</v>
      </c>
      <c r="E1760" s="25" t="s">
        <v>37</v>
      </c>
      <c r="F1760" s="26">
        <v>250000</v>
      </c>
      <c r="G1760" s="27" t="s">
        <v>20</v>
      </c>
      <c r="H1760" s="26">
        <v>250000</v>
      </c>
      <c r="I1760" s="27" t="s">
        <v>21</v>
      </c>
      <c r="J1760" s="27" t="s">
        <v>243</v>
      </c>
      <c r="K1760" s="28">
        <v>0</v>
      </c>
      <c r="L1760" s="27" t="s">
        <v>21</v>
      </c>
      <c r="M1760" s="27">
        <f>IF(tbl_subsample[[#This Row],[company_size]]="Small",1,IF(tbl_subsample[[#This Row],[company_size]]="Medium",2,3))</f>
        <v>2</v>
      </c>
      <c r="N1760" s="27" t="s">
        <v>242</v>
      </c>
      <c r="O1760" s="27" t="s">
        <v>279</v>
      </c>
      <c r="P1760" s="27" t="s">
        <v>290</v>
      </c>
    </row>
    <row r="1761" spans="1:16" ht="19.2" x14ac:dyDescent="0.45">
      <c r="A1761" s="31">
        <v>2023</v>
      </c>
      <c r="B1761" s="29" t="s">
        <v>213</v>
      </c>
      <c r="C1761" s="29">
        <v>3</v>
      </c>
      <c r="D1761" s="29" t="s">
        <v>218</v>
      </c>
      <c r="E1761" s="29" t="s">
        <v>52</v>
      </c>
      <c r="F1761" s="30">
        <v>250000</v>
      </c>
      <c r="G1761" s="31" t="s">
        <v>20</v>
      </c>
      <c r="H1761" s="30">
        <v>250000</v>
      </c>
      <c r="I1761" s="31" t="s">
        <v>21</v>
      </c>
      <c r="J1761" s="31" t="s">
        <v>243</v>
      </c>
      <c r="K1761" s="32">
        <v>0</v>
      </c>
      <c r="L1761" s="31" t="s">
        <v>21</v>
      </c>
      <c r="M1761" s="31">
        <f>IF(tbl_subsample[[#This Row],[company_size]]="Small",1,IF(tbl_subsample[[#This Row],[company_size]]="Medium",2,3))</f>
        <v>2</v>
      </c>
      <c r="N1761" s="31" t="s">
        <v>242</v>
      </c>
      <c r="O1761" s="31" t="s">
        <v>279</v>
      </c>
      <c r="P1761" s="31" t="s">
        <v>290</v>
      </c>
    </row>
    <row r="1762" spans="1:16" ht="19.2" x14ac:dyDescent="0.45">
      <c r="A1762" s="27">
        <v>2023</v>
      </c>
      <c r="B1762" s="25" t="s">
        <v>213</v>
      </c>
      <c r="C1762" s="25">
        <v>3</v>
      </c>
      <c r="D1762" s="25" t="s">
        <v>218</v>
      </c>
      <c r="E1762" s="25" t="s">
        <v>37</v>
      </c>
      <c r="F1762" s="26">
        <v>250000</v>
      </c>
      <c r="G1762" s="27" t="s">
        <v>20</v>
      </c>
      <c r="H1762" s="26">
        <v>250000</v>
      </c>
      <c r="I1762" s="27" t="s">
        <v>21</v>
      </c>
      <c r="J1762" s="27" t="s">
        <v>244</v>
      </c>
      <c r="K1762" s="28">
        <v>100</v>
      </c>
      <c r="L1762" s="27" t="s">
        <v>21</v>
      </c>
      <c r="M1762" s="27">
        <f>IF(tbl_subsample[[#This Row],[company_size]]="Small",1,IF(tbl_subsample[[#This Row],[company_size]]="Medium",2,3))</f>
        <v>2</v>
      </c>
      <c r="N1762" s="27" t="s">
        <v>242</v>
      </c>
      <c r="O1762" s="27" t="s">
        <v>279</v>
      </c>
      <c r="P1762" s="27" t="s">
        <v>290</v>
      </c>
    </row>
    <row r="1763" spans="1:16" ht="19.2" x14ac:dyDescent="0.45">
      <c r="A1763" s="31">
        <v>2023</v>
      </c>
      <c r="B1763" s="29" t="s">
        <v>213</v>
      </c>
      <c r="C1763" s="29">
        <v>3</v>
      </c>
      <c r="D1763" s="29" t="s">
        <v>218</v>
      </c>
      <c r="E1763" s="29" t="s">
        <v>37</v>
      </c>
      <c r="F1763" s="30">
        <v>250000</v>
      </c>
      <c r="G1763" s="31" t="s">
        <v>20</v>
      </c>
      <c r="H1763" s="30">
        <v>250000</v>
      </c>
      <c r="I1763" s="31" t="s">
        <v>21</v>
      </c>
      <c r="J1763" s="31" t="s">
        <v>244</v>
      </c>
      <c r="K1763" s="32">
        <v>100</v>
      </c>
      <c r="L1763" s="31" t="s">
        <v>21</v>
      </c>
      <c r="M1763" s="31">
        <f>IF(tbl_subsample[[#This Row],[company_size]]="Small",1,IF(tbl_subsample[[#This Row],[company_size]]="Medium",2,3))</f>
        <v>2</v>
      </c>
      <c r="N1763" s="31" t="s">
        <v>242</v>
      </c>
      <c r="O1763" s="31" t="s">
        <v>279</v>
      </c>
      <c r="P1763" s="31" t="s">
        <v>290</v>
      </c>
    </row>
    <row r="1764" spans="1:16" ht="19.2" x14ac:dyDescent="0.45">
      <c r="A1764" s="27">
        <v>2023</v>
      </c>
      <c r="B1764" s="25" t="s">
        <v>213</v>
      </c>
      <c r="C1764" s="25">
        <v>3</v>
      </c>
      <c r="D1764" s="25" t="s">
        <v>218</v>
      </c>
      <c r="E1764" s="25" t="s">
        <v>37</v>
      </c>
      <c r="F1764" s="26">
        <v>250000</v>
      </c>
      <c r="G1764" s="27" t="s">
        <v>20</v>
      </c>
      <c r="H1764" s="26">
        <v>250000</v>
      </c>
      <c r="I1764" s="27" t="s">
        <v>21</v>
      </c>
      <c r="J1764" s="27" t="s">
        <v>244</v>
      </c>
      <c r="K1764" s="28">
        <v>100</v>
      </c>
      <c r="L1764" s="27" t="s">
        <v>21</v>
      </c>
      <c r="M1764" s="27">
        <f>IF(tbl_subsample[[#This Row],[company_size]]="Small",1,IF(tbl_subsample[[#This Row],[company_size]]="Medium",2,3))</f>
        <v>2</v>
      </c>
      <c r="N1764" s="27" t="s">
        <v>242</v>
      </c>
      <c r="O1764" s="27" t="s">
        <v>279</v>
      </c>
      <c r="P1764" s="27" t="s">
        <v>290</v>
      </c>
    </row>
    <row r="1765" spans="1:16" ht="19.2" x14ac:dyDescent="0.45">
      <c r="A1765" s="31">
        <v>2023</v>
      </c>
      <c r="B1765" s="29" t="s">
        <v>213</v>
      </c>
      <c r="C1765" s="29">
        <v>3</v>
      </c>
      <c r="D1765" s="29" t="s">
        <v>218</v>
      </c>
      <c r="E1765" s="29" t="s">
        <v>23</v>
      </c>
      <c r="F1765" s="30">
        <v>250000</v>
      </c>
      <c r="G1765" s="31" t="s">
        <v>20</v>
      </c>
      <c r="H1765" s="30">
        <v>250000</v>
      </c>
      <c r="I1765" s="31" t="s">
        <v>21</v>
      </c>
      <c r="J1765" s="31" t="s">
        <v>243</v>
      </c>
      <c r="K1765" s="32">
        <v>0</v>
      </c>
      <c r="L1765" s="31" t="s">
        <v>21</v>
      </c>
      <c r="M1765" s="31">
        <f>IF(tbl_subsample[[#This Row],[company_size]]="Small",1,IF(tbl_subsample[[#This Row],[company_size]]="Medium",2,3))</f>
        <v>2</v>
      </c>
      <c r="N1765" s="31" t="s">
        <v>242</v>
      </c>
      <c r="O1765" s="31" t="s">
        <v>279</v>
      </c>
      <c r="P1765" s="31" t="s">
        <v>290</v>
      </c>
    </row>
    <row r="1766" spans="1:16" ht="19.2" x14ac:dyDescent="0.45">
      <c r="A1766" s="27">
        <v>2023</v>
      </c>
      <c r="B1766" s="25" t="s">
        <v>214</v>
      </c>
      <c r="C1766" s="25">
        <v>2</v>
      </c>
      <c r="D1766" s="25" t="s">
        <v>218</v>
      </c>
      <c r="E1766" s="25" t="s">
        <v>37</v>
      </c>
      <c r="F1766" s="26">
        <v>250000</v>
      </c>
      <c r="G1766" s="27" t="s">
        <v>20</v>
      </c>
      <c r="H1766" s="26">
        <v>250000</v>
      </c>
      <c r="I1766" s="27" t="s">
        <v>21</v>
      </c>
      <c r="J1766" s="27" t="s">
        <v>243</v>
      </c>
      <c r="K1766" s="28">
        <v>0</v>
      </c>
      <c r="L1766" s="27" t="s">
        <v>21</v>
      </c>
      <c r="M1766" s="27">
        <f>IF(tbl_subsample[[#This Row],[company_size]]="Small",1,IF(tbl_subsample[[#This Row],[company_size]]="Medium",2,3))</f>
        <v>2</v>
      </c>
      <c r="N1766" s="27" t="s">
        <v>242</v>
      </c>
      <c r="O1766" s="27" t="s">
        <v>279</v>
      </c>
      <c r="P1766" s="27" t="s">
        <v>290</v>
      </c>
    </row>
    <row r="1767" spans="1:16" ht="19.2" x14ac:dyDescent="0.45">
      <c r="A1767" s="31">
        <v>2023</v>
      </c>
      <c r="B1767" s="29" t="s">
        <v>213</v>
      </c>
      <c r="C1767" s="29">
        <v>3</v>
      </c>
      <c r="D1767" s="29" t="s">
        <v>218</v>
      </c>
      <c r="E1767" s="29" t="s">
        <v>37</v>
      </c>
      <c r="F1767" s="30">
        <v>250000</v>
      </c>
      <c r="G1767" s="31" t="s">
        <v>20</v>
      </c>
      <c r="H1767" s="30">
        <v>250000</v>
      </c>
      <c r="I1767" s="31" t="s">
        <v>21</v>
      </c>
      <c r="J1767" s="31" t="s">
        <v>244</v>
      </c>
      <c r="K1767" s="32">
        <v>100</v>
      </c>
      <c r="L1767" s="31" t="s">
        <v>21</v>
      </c>
      <c r="M1767" s="31">
        <f>IF(tbl_subsample[[#This Row],[company_size]]="Small",1,IF(tbl_subsample[[#This Row],[company_size]]="Medium",2,3))</f>
        <v>2</v>
      </c>
      <c r="N1767" s="31" t="s">
        <v>242</v>
      </c>
      <c r="O1767" s="31" t="s">
        <v>279</v>
      </c>
      <c r="P1767" s="31" t="s">
        <v>290</v>
      </c>
    </row>
    <row r="1768" spans="1:16" ht="19.2" x14ac:dyDescent="0.45">
      <c r="A1768" s="27">
        <v>2023</v>
      </c>
      <c r="B1768" s="25" t="s">
        <v>213</v>
      </c>
      <c r="C1768" s="25">
        <v>3</v>
      </c>
      <c r="D1768" s="25" t="s">
        <v>218</v>
      </c>
      <c r="E1768" s="25" t="s">
        <v>52</v>
      </c>
      <c r="F1768" s="26">
        <v>250000</v>
      </c>
      <c r="G1768" s="27" t="s">
        <v>20</v>
      </c>
      <c r="H1768" s="26">
        <v>250000</v>
      </c>
      <c r="I1768" s="27" t="s">
        <v>21</v>
      </c>
      <c r="J1768" s="27" t="s">
        <v>243</v>
      </c>
      <c r="K1768" s="28">
        <v>0</v>
      </c>
      <c r="L1768" s="27" t="s">
        <v>21</v>
      </c>
      <c r="M1768" s="27">
        <f>IF(tbl_subsample[[#This Row],[company_size]]="Small",1,IF(tbl_subsample[[#This Row],[company_size]]="Medium",2,3))</f>
        <v>2</v>
      </c>
      <c r="N1768" s="27" t="s">
        <v>242</v>
      </c>
      <c r="O1768" s="27" t="s">
        <v>279</v>
      </c>
      <c r="P1768" s="27" t="s">
        <v>290</v>
      </c>
    </row>
    <row r="1769" spans="1:16" ht="19.2" x14ac:dyDescent="0.45">
      <c r="A1769" s="31">
        <v>2023</v>
      </c>
      <c r="B1769" s="29" t="s">
        <v>216</v>
      </c>
      <c r="C1769" s="29">
        <v>4</v>
      </c>
      <c r="D1769" s="29" t="s">
        <v>218</v>
      </c>
      <c r="E1769" s="29" t="s">
        <v>228</v>
      </c>
      <c r="F1769" s="30">
        <v>249300</v>
      </c>
      <c r="G1769" s="31" t="s">
        <v>20</v>
      </c>
      <c r="H1769" s="30">
        <v>249300</v>
      </c>
      <c r="I1769" s="31" t="s">
        <v>21</v>
      </c>
      <c r="J1769" s="31" t="s">
        <v>243</v>
      </c>
      <c r="K1769" s="32">
        <v>0</v>
      </c>
      <c r="L1769" s="31" t="s">
        <v>21</v>
      </c>
      <c r="M1769" s="31">
        <f>IF(tbl_subsample[[#This Row],[company_size]]="Small",1,IF(tbl_subsample[[#This Row],[company_size]]="Medium",2,3))</f>
        <v>2</v>
      </c>
      <c r="N1769" s="31" t="s">
        <v>242</v>
      </c>
      <c r="O1769" s="31" t="s">
        <v>278</v>
      </c>
      <c r="P1769" s="31" t="s">
        <v>290</v>
      </c>
    </row>
    <row r="1770" spans="1:16" ht="19.2" x14ac:dyDescent="0.45">
      <c r="A1770" s="27">
        <v>2023</v>
      </c>
      <c r="B1770" s="25" t="s">
        <v>213</v>
      </c>
      <c r="C1770" s="25">
        <v>3</v>
      </c>
      <c r="D1770" s="25" t="s">
        <v>218</v>
      </c>
      <c r="E1770" s="25" t="s">
        <v>52</v>
      </c>
      <c r="F1770" s="26">
        <v>248100</v>
      </c>
      <c r="G1770" s="27" t="s">
        <v>20</v>
      </c>
      <c r="H1770" s="26">
        <v>248100</v>
      </c>
      <c r="I1770" s="27" t="s">
        <v>24</v>
      </c>
      <c r="J1770" s="27" t="s">
        <v>243</v>
      </c>
      <c r="K1770" s="28">
        <v>0</v>
      </c>
      <c r="L1770" s="27" t="s">
        <v>24</v>
      </c>
      <c r="M1770" s="27">
        <f>IF(tbl_subsample[[#This Row],[company_size]]="Small",1,IF(tbl_subsample[[#This Row],[company_size]]="Medium",2,3))</f>
        <v>2</v>
      </c>
      <c r="N1770" s="27" t="s">
        <v>242</v>
      </c>
      <c r="O1770" s="27" t="s">
        <v>278</v>
      </c>
      <c r="P1770" s="27" t="s">
        <v>290</v>
      </c>
    </row>
    <row r="1771" spans="1:16" ht="19.2" x14ac:dyDescent="0.45">
      <c r="A1771" s="31">
        <v>2023</v>
      </c>
      <c r="B1771" s="29" t="s">
        <v>213</v>
      </c>
      <c r="C1771" s="29">
        <v>3</v>
      </c>
      <c r="D1771" s="29" t="s">
        <v>218</v>
      </c>
      <c r="E1771" s="29" t="s">
        <v>52</v>
      </c>
      <c r="F1771" s="30">
        <v>248100</v>
      </c>
      <c r="G1771" s="31" t="s">
        <v>20</v>
      </c>
      <c r="H1771" s="30">
        <v>248100</v>
      </c>
      <c r="I1771" s="31" t="s">
        <v>21</v>
      </c>
      <c r="J1771" s="31" t="s">
        <v>243</v>
      </c>
      <c r="K1771" s="32">
        <v>0</v>
      </c>
      <c r="L1771" s="31" t="s">
        <v>21</v>
      </c>
      <c r="M1771" s="31">
        <f>IF(tbl_subsample[[#This Row],[company_size]]="Small",1,IF(tbl_subsample[[#This Row],[company_size]]="Medium",2,3))</f>
        <v>2</v>
      </c>
      <c r="N1771" s="31" t="s">
        <v>242</v>
      </c>
      <c r="O1771" s="31" t="s">
        <v>278</v>
      </c>
      <c r="P1771" s="31" t="s">
        <v>290</v>
      </c>
    </row>
    <row r="1772" spans="1:16" ht="19.2" x14ac:dyDescent="0.45">
      <c r="A1772" s="27">
        <v>2023</v>
      </c>
      <c r="B1772" s="25" t="s">
        <v>213</v>
      </c>
      <c r="C1772" s="25">
        <v>3</v>
      </c>
      <c r="D1772" s="25" t="s">
        <v>218</v>
      </c>
      <c r="E1772" s="25" t="s">
        <v>35</v>
      </c>
      <c r="F1772" s="26">
        <v>247500</v>
      </c>
      <c r="G1772" s="27" t="s">
        <v>20</v>
      </c>
      <c r="H1772" s="26">
        <v>247500</v>
      </c>
      <c r="I1772" s="27" t="s">
        <v>21</v>
      </c>
      <c r="J1772" s="27" t="s">
        <v>243</v>
      </c>
      <c r="K1772" s="28">
        <v>0</v>
      </c>
      <c r="L1772" s="27" t="s">
        <v>21</v>
      </c>
      <c r="M1772" s="27">
        <f>IF(tbl_subsample[[#This Row],[company_size]]="Small",1,IF(tbl_subsample[[#This Row],[company_size]]="Medium",2,3))</f>
        <v>2</v>
      </c>
      <c r="N1772" s="27" t="s">
        <v>242</v>
      </c>
      <c r="O1772" s="27" t="s">
        <v>278</v>
      </c>
      <c r="P1772" s="27" t="s">
        <v>290</v>
      </c>
    </row>
    <row r="1773" spans="1:16" ht="19.2" x14ac:dyDescent="0.45">
      <c r="A1773" s="31">
        <v>2023</v>
      </c>
      <c r="B1773" s="29" t="s">
        <v>213</v>
      </c>
      <c r="C1773" s="29">
        <v>3</v>
      </c>
      <c r="D1773" s="29" t="s">
        <v>218</v>
      </c>
      <c r="E1773" s="29" t="s">
        <v>35</v>
      </c>
      <c r="F1773" s="30">
        <v>247500</v>
      </c>
      <c r="G1773" s="31" t="s">
        <v>20</v>
      </c>
      <c r="H1773" s="30">
        <v>247500</v>
      </c>
      <c r="I1773" s="31" t="s">
        <v>21</v>
      </c>
      <c r="J1773" s="31" t="s">
        <v>243</v>
      </c>
      <c r="K1773" s="32">
        <v>0</v>
      </c>
      <c r="L1773" s="31" t="s">
        <v>21</v>
      </c>
      <c r="M1773" s="31">
        <f>IF(tbl_subsample[[#This Row],[company_size]]="Small",1,IF(tbl_subsample[[#This Row],[company_size]]="Medium",2,3))</f>
        <v>2</v>
      </c>
      <c r="N1773" s="31" t="s">
        <v>242</v>
      </c>
      <c r="O1773" s="31" t="s">
        <v>278</v>
      </c>
      <c r="P1773" s="31" t="s">
        <v>290</v>
      </c>
    </row>
    <row r="1774" spans="1:16" ht="19.2" x14ac:dyDescent="0.45">
      <c r="A1774" s="27">
        <v>2023</v>
      </c>
      <c r="B1774" s="25" t="s">
        <v>213</v>
      </c>
      <c r="C1774" s="25">
        <v>3</v>
      </c>
      <c r="D1774" s="25" t="s">
        <v>218</v>
      </c>
      <c r="E1774" s="25" t="s">
        <v>35</v>
      </c>
      <c r="F1774" s="26">
        <v>247500</v>
      </c>
      <c r="G1774" s="27" t="s">
        <v>20</v>
      </c>
      <c r="H1774" s="26">
        <v>247500</v>
      </c>
      <c r="I1774" s="27" t="s">
        <v>21</v>
      </c>
      <c r="J1774" s="27" t="s">
        <v>243</v>
      </c>
      <c r="K1774" s="28">
        <v>0</v>
      </c>
      <c r="L1774" s="27" t="s">
        <v>21</v>
      </c>
      <c r="M1774" s="27">
        <f>IF(tbl_subsample[[#This Row],[company_size]]="Small",1,IF(tbl_subsample[[#This Row],[company_size]]="Medium",2,3))</f>
        <v>2</v>
      </c>
      <c r="N1774" s="27" t="s">
        <v>242</v>
      </c>
      <c r="O1774" s="27" t="s">
        <v>278</v>
      </c>
      <c r="P1774" s="27" t="s">
        <v>290</v>
      </c>
    </row>
    <row r="1775" spans="1:16" ht="19.2" x14ac:dyDescent="0.45">
      <c r="A1775" s="31">
        <v>2023</v>
      </c>
      <c r="B1775" s="29" t="s">
        <v>213</v>
      </c>
      <c r="C1775" s="29">
        <v>3</v>
      </c>
      <c r="D1775" s="29" t="s">
        <v>218</v>
      </c>
      <c r="E1775" s="29" t="s">
        <v>35</v>
      </c>
      <c r="F1775" s="30">
        <v>247500</v>
      </c>
      <c r="G1775" s="31" t="s">
        <v>20</v>
      </c>
      <c r="H1775" s="30">
        <v>247500</v>
      </c>
      <c r="I1775" s="31" t="s">
        <v>21</v>
      </c>
      <c r="J1775" s="31" t="s">
        <v>243</v>
      </c>
      <c r="K1775" s="32">
        <v>0</v>
      </c>
      <c r="L1775" s="31" t="s">
        <v>21</v>
      </c>
      <c r="M1775" s="31">
        <f>IF(tbl_subsample[[#This Row],[company_size]]="Small",1,IF(tbl_subsample[[#This Row],[company_size]]="Medium",2,3))</f>
        <v>2</v>
      </c>
      <c r="N1775" s="31" t="s">
        <v>242</v>
      </c>
      <c r="O1775" s="31" t="s">
        <v>278</v>
      </c>
      <c r="P1775" s="31" t="s">
        <v>290</v>
      </c>
    </row>
    <row r="1776" spans="1:16" ht="19.2" x14ac:dyDescent="0.45">
      <c r="A1776" s="27">
        <v>2023</v>
      </c>
      <c r="B1776" s="25" t="s">
        <v>213</v>
      </c>
      <c r="C1776" s="25">
        <v>3</v>
      </c>
      <c r="D1776" s="25" t="s">
        <v>218</v>
      </c>
      <c r="E1776" s="25" t="s">
        <v>35</v>
      </c>
      <c r="F1776" s="26">
        <v>247500</v>
      </c>
      <c r="G1776" s="27" t="s">
        <v>20</v>
      </c>
      <c r="H1776" s="26">
        <v>247500</v>
      </c>
      <c r="I1776" s="27" t="s">
        <v>21</v>
      </c>
      <c r="J1776" s="27" t="s">
        <v>243</v>
      </c>
      <c r="K1776" s="28">
        <v>0</v>
      </c>
      <c r="L1776" s="27" t="s">
        <v>21</v>
      </c>
      <c r="M1776" s="27">
        <f>IF(tbl_subsample[[#This Row],[company_size]]="Small",1,IF(tbl_subsample[[#This Row],[company_size]]="Medium",2,3))</f>
        <v>2</v>
      </c>
      <c r="N1776" s="27" t="s">
        <v>242</v>
      </c>
      <c r="O1776" s="27" t="s">
        <v>278</v>
      </c>
      <c r="P1776" s="27" t="s">
        <v>290</v>
      </c>
    </row>
    <row r="1777" spans="1:16" ht="19.2" x14ac:dyDescent="0.45">
      <c r="A1777" s="31">
        <v>2023</v>
      </c>
      <c r="B1777" s="29" t="s">
        <v>213</v>
      </c>
      <c r="C1777" s="29">
        <v>3</v>
      </c>
      <c r="D1777" s="29" t="s">
        <v>218</v>
      </c>
      <c r="E1777" s="29" t="s">
        <v>101</v>
      </c>
      <c r="F1777" s="30">
        <v>247500</v>
      </c>
      <c r="G1777" s="31" t="s">
        <v>20</v>
      </c>
      <c r="H1777" s="30">
        <v>247500</v>
      </c>
      <c r="I1777" s="31" t="s">
        <v>21</v>
      </c>
      <c r="J1777" s="31" t="s">
        <v>243</v>
      </c>
      <c r="K1777" s="32">
        <v>0</v>
      </c>
      <c r="L1777" s="31" t="s">
        <v>21</v>
      </c>
      <c r="M1777" s="31">
        <f>IF(tbl_subsample[[#This Row],[company_size]]="Small",1,IF(tbl_subsample[[#This Row],[company_size]]="Medium",2,3))</f>
        <v>2</v>
      </c>
      <c r="N1777" s="31" t="s">
        <v>242</v>
      </c>
      <c r="O1777" s="31" t="s">
        <v>278</v>
      </c>
      <c r="P1777" s="31" t="s">
        <v>290</v>
      </c>
    </row>
    <row r="1778" spans="1:16" ht="19.2" x14ac:dyDescent="0.45">
      <c r="A1778" s="27">
        <v>2023</v>
      </c>
      <c r="B1778" s="25" t="s">
        <v>213</v>
      </c>
      <c r="C1778" s="25">
        <v>3</v>
      </c>
      <c r="D1778" s="25" t="s">
        <v>218</v>
      </c>
      <c r="E1778" s="25" t="s">
        <v>37</v>
      </c>
      <c r="F1778" s="26">
        <v>247300</v>
      </c>
      <c r="G1778" s="27" t="s">
        <v>20</v>
      </c>
      <c r="H1778" s="26">
        <v>247300</v>
      </c>
      <c r="I1778" s="27" t="s">
        <v>21</v>
      </c>
      <c r="J1778" s="27" t="s">
        <v>243</v>
      </c>
      <c r="K1778" s="28">
        <v>0</v>
      </c>
      <c r="L1778" s="27" t="s">
        <v>21</v>
      </c>
      <c r="M1778" s="27">
        <f>IF(tbl_subsample[[#This Row],[company_size]]="Small",1,IF(tbl_subsample[[#This Row],[company_size]]="Medium",2,3))</f>
        <v>2</v>
      </c>
      <c r="N1778" s="27" t="s">
        <v>242</v>
      </c>
      <c r="O1778" s="27" t="s">
        <v>278</v>
      </c>
      <c r="P1778" s="27" t="s">
        <v>290</v>
      </c>
    </row>
    <row r="1779" spans="1:16" ht="19.2" x14ac:dyDescent="0.45">
      <c r="A1779" s="31">
        <v>2023</v>
      </c>
      <c r="B1779" s="29" t="s">
        <v>213</v>
      </c>
      <c r="C1779" s="29">
        <v>3</v>
      </c>
      <c r="D1779" s="29" t="s">
        <v>218</v>
      </c>
      <c r="E1779" s="29" t="s">
        <v>69</v>
      </c>
      <c r="F1779" s="30">
        <v>245100</v>
      </c>
      <c r="G1779" s="31" t="s">
        <v>20</v>
      </c>
      <c r="H1779" s="30">
        <v>245100</v>
      </c>
      <c r="I1779" s="31" t="s">
        <v>21</v>
      </c>
      <c r="J1779" s="31" t="s">
        <v>243</v>
      </c>
      <c r="K1779" s="32">
        <v>0</v>
      </c>
      <c r="L1779" s="31" t="s">
        <v>21</v>
      </c>
      <c r="M1779" s="31">
        <f>IF(tbl_subsample[[#This Row],[company_size]]="Small",1,IF(tbl_subsample[[#This Row],[company_size]]="Medium",2,3))</f>
        <v>2</v>
      </c>
      <c r="N1779" s="31" t="s">
        <v>242</v>
      </c>
      <c r="O1779" s="31" t="s">
        <v>278</v>
      </c>
      <c r="P1779" s="31" t="s">
        <v>290</v>
      </c>
    </row>
    <row r="1780" spans="1:16" ht="19.2" x14ac:dyDescent="0.45">
      <c r="A1780" s="27">
        <v>2023</v>
      </c>
      <c r="B1780" s="25" t="s">
        <v>213</v>
      </c>
      <c r="C1780" s="25">
        <v>3</v>
      </c>
      <c r="D1780" s="25" t="s">
        <v>218</v>
      </c>
      <c r="E1780" s="25" t="s">
        <v>69</v>
      </c>
      <c r="F1780" s="26">
        <v>245100</v>
      </c>
      <c r="G1780" s="27" t="s">
        <v>20</v>
      </c>
      <c r="H1780" s="26">
        <v>245100</v>
      </c>
      <c r="I1780" s="27" t="s">
        <v>21</v>
      </c>
      <c r="J1780" s="27" t="s">
        <v>243</v>
      </c>
      <c r="K1780" s="28">
        <v>0</v>
      </c>
      <c r="L1780" s="27" t="s">
        <v>21</v>
      </c>
      <c r="M1780" s="27">
        <f>IF(tbl_subsample[[#This Row],[company_size]]="Small",1,IF(tbl_subsample[[#This Row],[company_size]]="Medium",2,3))</f>
        <v>2</v>
      </c>
      <c r="N1780" s="27" t="s">
        <v>242</v>
      </c>
      <c r="O1780" s="27" t="s">
        <v>278</v>
      </c>
      <c r="P1780" s="27" t="s">
        <v>290</v>
      </c>
    </row>
    <row r="1781" spans="1:16" ht="19.2" x14ac:dyDescent="0.45">
      <c r="A1781" s="31">
        <v>2023</v>
      </c>
      <c r="B1781" s="29" t="s">
        <v>213</v>
      </c>
      <c r="C1781" s="29">
        <v>3</v>
      </c>
      <c r="D1781" s="29" t="s">
        <v>218</v>
      </c>
      <c r="E1781" s="29" t="s">
        <v>69</v>
      </c>
      <c r="F1781" s="30">
        <v>245100</v>
      </c>
      <c r="G1781" s="31" t="s">
        <v>20</v>
      </c>
      <c r="H1781" s="30">
        <v>245100</v>
      </c>
      <c r="I1781" s="31" t="s">
        <v>21</v>
      </c>
      <c r="J1781" s="31" t="s">
        <v>243</v>
      </c>
      <c r="K1781" s="32">
        <v>0</v>
      </c>
      <c r="L1781" s="31" t="s">
        <v>21</v>
      </c>
      <c r="M1781" s="31">
        <f>IF(tbl_subsample[[#This Row],[company_size]]="Small",1,IF(tbl_subsample[[#This Row],[company_size]]="Medium",2,3))</f>
        <v>2</v>
      </c>
      <c r="N1781" s="31" t="s">
        <v>242</v>
      </c>
      <c r="O1781" s="31" t="s">
        <v>278</v>
      </c>
      <c r="P1781" s="31" t="s">
        <v>290</v>
      </c>
    </row>
    <row r="1782" spans="1:16" ht="19.2" x14ac:dyDescent="0.45">
      <c r="A1782" s="27">
        <v>2023</v>
      </c>
      <c r="B1782" s="25" t="s">
        <v>213</v>
      </c>
      <c r="C1782" s="25">
        <v>3</v>
      </c>
      <c r="D1782" s="25" t="s">
        <v>218</v>
      </c>
      <c r="E1782" s="25" t="s">
        <v>69</v>
      </c>
      <c r="F1782" s="26">
        <v>245100</v>
      </c>
      <c r="G1782" s="27" t="s">
        <v>20</v>
      </c>
      <c r="H1782" s="26">
        <v>245100</v>
      </c>
      <c r="I1782" s="27" t="s">
        <v>21</v>
      </c>
      <c r="J1782" s="27" t="s">
        <v>243</v>
      </c>
      <c r="K1782" s="28">
        <v>0</v>
      </c>
      <c r="L1782" s="27" t="s">
        <v>21</v>
      </c>
      <c r="M1782" s="27">
        <f>IF(tbl_subsample[[#This Row],[company_size]]="Small",1,IF(tbl_subsample[[#This Row],[company_size]]="Medium",2,3))</f>
        <v>2</v>
      </c>
      <c r="N1782" s="27" t="s">
        <v>242</v>
      </c>
      <c r="O1782" s="27" t="s">
        <v>278</v>
      </c>
      <c r="P1782" s="27" t="s">
        <v>290</v>
      </c>
    </row>
    <row r="1783" spans="1:16" ht="19.2" x14ac:dyDescent="0.45">
      <c r="A1783" s="31">
        <v>2023</v>
      </c>
      <c r="B1783" s="29" t="s">
        <v>213</v>
      </c>
      <c r="C1783" s="29">
        <v>3</v>
      </c>
      <c r="D1783" s="29" t="s">
        <v>218</v>
      </c>
      <c r="E1783" s="29" t="s">
        <v>23</v>
      </c>
      <c r="F1783" s="30">
        <v>245000</v>
      </c>
      <c r="G1783" s="31" t="s">
        <v>20</v>
      </c>
      <c r="H1783" s="30">
        <v>245000</v>
      </c>
      <c r="I1783" s="31" t="s">
        <v>21</v>
      </c>
      <c r="J1783" s="31" t="s">
        <v>244</v>
      </c>
      <c r="K1783" s="32">
        <v>100</v>
      </c>
      <c r="L1783" s="31" t="s">
        <v>21</v>
      </c>
      <c r="M1783" s="31">
        <f>IF(tbl_subsample[[#This Row],[company_size]]="Small",1,IF(tbl_subsample[[#This Row],[company_size]]="Medium",2,3))</f>
        <v>2</v>
      </c>
      <c r="N1783" s="31" t="s">
        <v>242</v>
      </c>
      <c r="O1783" s="31" t="s">
        <v>278</v>
      </c>
      <c r="P1783" s="31" t="s">
        <v>290</v>
      </c>
    </row>
    <row r="1784" spans="1:16" ht="19.2" x14ac:dyDescent="0.45">
      <c r="A1784" s="27">
        <v>2023</v>
      </c>
      <c r="B1784" s="25" t="s">
        <v>213</v>
      </c>
      <c r="C1784" s="25">
        <v>3</v>
      </c>
      <c r="D1784" s="25" t="s">
        <v>218</v>
      </c>
      <c r="E1784" s="25" t="s">
        <v>23</v>
      </c>
      <c r="F1784" s="26">
        <v>245000</v>
      </c>
      <c r="G1784" s="27" t="s">
        <v>20</v>
      </c>
      <c r="H1784" s="26">
        <v>245000</v>
      </c>
      <c r="I1784" s="27" t="s">
        <v>21</v>
      </c>
      <c r="J1784" s="27" t="s">
        <v>243</v>
      </c>
      <c r="K1784" s="28">
        <v>0</v>
      </c>
      <c r="L1784" s="27" t="s">
        <v>21</v>
      </c>
      <c r="M1784" s="27">
        <f>IF(tbl_subsample[[#This Row],[company_size]]="Small",1,IF(tbl_subsample[[#This Row],[company_size]]="Medium",2,3))</f>
        <v>2</v>
      </c>
      <c r="N1784" s="27" t="s">
        <v>242</v>
      </c>
      <c r="O1784" s="27" t="s">
        <v>278</v>
      </c>
      <c r="P1784" s="27" t="s">
        <v>290</v>
      </c>
    </row>
    <row r="1785" spans="1:16" ht="19.2" x14ac:dyDescent="0.45">
      <c r="A1785" s="31">
        <v>2023</v>
      </c>
      <c r="B1785" s="29" t="s">
        <v>213</v>
      </c>
      <c r="C1785" s="29">
        <v>3</v>
      </c>
      <c r="D1785" s="29" t="s">
        <v>218</v>
      </c>
      <c r="E1785" s="29" t="s">
        <v>23</v>
      </c>
      <c r="F1785" s="30">
        <v>245000</v>
      </c>
      <c r="G1785" s="31" t="s">
        <v>20</v>
      </c>
      <c r="H1785" s="30">
        <v>245000</v>
      </c>
      <c r="I1785" s="31" t="s">
        <v>21</v>
      </c>
      <c r="J1785" s="31" t="s">
        <v>243</v>
      </c>
      <c r="K1785" s="32">
        <v>0</v>
      </c>
      <c r="L1785" s="31" t="s">
        <v>21</v>
      </c>
      <c r="M1785" s="31">
        <f>IF(tbl_subsample[[#This Row],[company_size]]="Small",1,IF(tbl_subsample[[#This Row],[company_size]]="Medium",2,3))</f>
        <v>2</v>
      </c>
      <c r="N1785" s="31" t="s">
        <v>242</v>
      </c>
      <c r="O1785" s="31" t="s">
        <v>278</v>
      </c>
      <c r="P1785" s="31" t="s">
        <v>290</v>
      </c>
    </row>
    <row r="1786" spans="1:16" ht="19.2" x14ac:dyDescent="0.45">
      <c r="A1786" s="27">
        <v>2023</v>
      </c>
      <c r="B1786" s="25" t="s">
        <v>213</v>
      </c>
      <c r="C1786" s="25">
        <v>3</v>
      </c>
      <c r="D1786" s="25" t="s">
        <v>218</v>
      </c>
      <c r="E1786" s="25" t="s">
        <v>37</v>
      </c>
      <c r="F1786" s="26">
        <v>241871</v>
      </c>
      <c r="G1786" s="27" t="s">
        <v>20</v>
      </c>
      <c r="H1786" s="26">
        <v>241871</v>
      </c>
      <c r="I1786" s="27" t="s">
        <v>21</v>
      </c>
      <c r="J1786" s="27" t="s">
        <v>243</v>
      </c>
      <c r="K1786" s="28">
        <v>0</v>
      </c>
      <c r="L1786" s="27" t="s">
        <v>21</v>
      </c>
      <c r="M1786" s="27">
        <f>IF(tbl_subsample[[#This Row],[company_size]]="Small",1,IF(tbl_subsample[[#This Row],[company_size]]="Medium",2,3))</f>
        <v>2</v>
      </c>
      <c r="N1786" s="27" t="s">
        <v>242</v>
      </c>
      <c r="O1786" s="27" t="s">
        <v>278</v>
      </c>
      <c r="P1786" s="27" t="s">
        <v>290</v>
      </c>
    </row>
    <row r="1787" spans="1:16" ht="19.2" x14ac:dyDescent="0.45">
      <c r="A1787" s="31">
        <v>2023</v>
      </c>
      <c r="B1787" s="29" t="s">
        <v>213</v>
      </c>
      <c r="C1787" s="29">
        <v>3</v>
      </c>
      <c r="D1787" s="29" t="s">
        <v>218</v>
      </c>
      <c r="E1787" s="29" t="s">
        <v>37</v>
      </c>
      <c r="F1787" s="30">
        <v>241000</v>
      </c>
      <c r="G1787" s="31" t="s">
        <v>20</v>
      </c>
      <c r="H1787" s="30">
        <v>241000</v>
      </c>
      <c r="I1787" s="31" t="s">
        <v>21</v>
      </c>
      <c r="J1787" s="31" t="s">
        <v>243</v>
      </c>
      <c r="K1787" s="32">
        <v>0</v>
      </c>
      <c r="L1787" s="31" t="s">
        <v>21</v>
      </c>
      <c r="M1787" s="31">
        <f>IF(tbl_subsample[[#This Row],[company_size]]="Small",1,IF(tbl_subsample[[#This Row],[company_size]]="Medium",2,3))</f>
        <v>2</v>
      </c>
      <c r="N1787" s="31" t="s">
        <v>242</v>
      </c>
      <c r="O1787" s="31" t="s">
        <v>278</v>
      </c>
      <c r="P1787" s="31" t="s">
        <v>290</v>
      </c>
    </row>
    <row r="1788" spans="1:16" ht="19.2" x14ac:dyDescent="0.45">
      <c r="A1788" s="27">
        <v>2023</v>
      </c>
      <c r="B1788" s="25" t="s">
        <v>213</v>
      </c>
      <c r="C1788" s="25">
        <v>3</v>
      </c>
      <c r="D1788" s="25" t="s">
        <v>218</v>
      </c>
      <c r="E1788" s="25" t="s">
        <v>35</v>
      </c>
      <c r="F1788" s="26">
        <v>241000</v>
      </c>
      <c r="G1788" s="27" t="s">
        <v>20</v>
      </c>
      <c r="H1788" s="26">
        <v>241000</v>
      </c>
      <c r="I1788" s="27" t="s">
        <v>21</v>
      </c>
      <c r="J1788" s="27" t="s">
        <v>243</v>
      </c>
      <c r="K1788" s="28">
        <v>0</v>
      </c>
      <c r="L1788" s="27" t="s">
        <v>21</v>
      </c>
      <c r="M1788" s="27">
        <f>IF(tbl_subsample[[#This Row],[company_size]]="Small",1,IF(tbl_subsample[[#This Row],[company_size]]="Medium",2,3))</f>
        <v>2</v>
      </c>
      <c r="N1788" s="27" t="s">
        <v>242</v>
      </c>
      <c r="O1788" s="27" t="s">
        <v>278</v>
      </c>
      <c r="P1788" s="27" t="s">
        <v>290</v>
      </c>
    </row>
    <row r="1789" spans="1:16" ht="19.2" x14ac:dyDescent="0.45">
      <c r="A1789" s="31">
        <v>2023</v>
      </c>
      <c r="B1789" s="29" t="s">
        <v>213</v>
      </c>
      <c r="C1789" s="29">
        <v>3</v>
      </c>
      <c r="D1789" s="29" t="s">
        <v>218</v>
      </c>
      <c r="E1789" s="29" t="s">
        <v>37</v>
      </c>
      <c r="F1789" s="30">
        <v>240500</v>
      </c>
      <c r="G1789" s="31" t="s">
        <v>20</v>
      </c>
      <c r="H1789" s="30">
        <v>240500</v>
      </c>
      <c r="I1789" s="31" t="s">
        <v>21</v>
      </c>
      <c r="J1789" s="31" t="s">
        <v>243</v>
      </c>
      <c r="K1789" s="32">
        <v>0</v>
      </c>
      <c r="L1789" s="31" t="s">
        <v>21</v>
      </c>
      <c r="M1789" s="31">
        <f>IF(tbl_subsample[[#This Row],[company_size]]="Small",1,IF(tbl_subsample[[#This Row],[company_size]]="Medium",2,3))</f>
        <v>3</v>
      </c>
      <c r="N1789" s="31" t="s">
        <v>240</v>
      </c>
      <c r="O1789" s="31" t="s">
        <v>278</v>
      </c>
      <c r="P1789" s="31" t="s">
        <v>290</v>
      </c>
    </row>
    <row r="1790" spans="1:16" ht="19.2" x14ac:dyDescent="0.45">
      <c r="A1790" s="27">
        <v>2023</v>
      </c>
      <c r="B1790" s="25" t="s">
        <v>213</v>
      </c>
      <c r="C1790" s="25">
        <v>3</v>
      </c>
      <c r="D1790" s="25" t="s">
        <v>218</v>
      </c>
      <c r="E1790" s="25" t="s">
        <v>37</v>
      </c>
      <c r="F1790" s="26">
        <v>240500</v>
      </c>
      <c r="G1790" s="27" t="s">
        <v>20</v>
      </c>
      <c r="H1790" s="26">
        <v>240500</v>
      </c>
      <c r="I1790" s="27" t="s">
        <v>21</v>
      </c>
      <c r="J1790" s="27" t="s">
        <v>243</v>
      </c>
      <c r="K1790" s="28">
        <v>0</v>
      </c>
      <c r="L1790" s="27" t="s">
        <v>21</v>
      </c>
      <c r="M1790" s="27">
        <f>IF(tbl_subsample[[#This Row],[company_size]]="Small",1,IF(tbl_subsample[[#This Row],[company_size]]="Medium",2,3))</f>
        <v>3</v>
      </c>
      <c r="N1790" s="27" t="s">
        <v>240</v>
      </c>
      <c r="O1790" s="27" t="s">
        <v>278</v>
      </c>
      <c r="P1790" s="27" t="s">
        <v>290</v>
      </c>
    </row>
    <row r="1791" spans="1:16" ht="19.2" x14ac:dyDescent="0.45">
      <c r="A1791" s="31">
        <v>2023</v>
      </c>
      <c r="B1791" s="29" t="s">
        <v>213</v>
      </c>
      <c r="C1791" s="29">
        <v>3</v>
      </c>
      <c r="D1791" s="29" t="s">
        <v>218</v>
      </c>
      <c r="E1791" s="29" t="s">
        <v>27</v>
      </c>
      <c r="F1791" s="30">
        <v>240500</v>
      </c>
      <c r="G1791" s="31" t="s">
        <v>20</v>
      </c>
      <c r="H1791" s="30">
        <v>240500</v>
      </c>
      <c r="I1791" s="31" t="s">
        <v>21</v>
      </c>
      <c r="J1791" s="31" t="s">
        <v>243</v>
      </c>
      <c r="K1791" s="32">
        <v>0</v>
      </c>
      <c r="L1791" s="31" t="s">
        <v>21</v>
      </c>
      <c r="M1791" s="31">
        <f>IF(tbl_subsample[[#This Row],[company_size]]="Small",1,IF(tbl_subsample[[#This Row],[company_size]]="Medium",2,3))</f>
        <v>2</v>
      </c>
      <c r="N1791" s="31" t="s">
        <v>242</v>
      </c>
      <c r="O1791" s="31" t="s">
        <v>278</v>
      </c>
      <c r="P1791" s="31" t="s">
        <v>290</v>
      </c>
    </row>
    <row r="1792" spans="1:16" ht="19.2" x14ac:dyDescent="0.45">
      <c r="A1792" s="27">
        <v>2023</v>
      </c>
      <c r="B1792" s="25" t="s">
        <v>213</v>
      </c>
      <c r="C1792" s="25">
        <v>3</v>
      </c>
      <c r="D1792" s="25" t="s">
        <v>218</v>
      </c>
      <c r="E1792" s="25" t="s">
        <v>37</v>
      </c>
      <c r="F1792" s="26">
        <v>240000</v>
      </c>
      <c r="G1792" s="27" t="s">
        <v>20</v>
      </c>
      <c r="H1792" s="26">
        <v>240000</v>
      </c>
      <c r="I1792" s="27" t="s">
        <v>21</v>
      </c>
      <c r="J1792" s="27" t="s">
        <v>243</v>
      </c>
      <c r="K1792" s="28">
        <v>0</v>
      </c>
      <c r="L1792" s="27" t="s">
        <v>21</v>
      </c>
      <c r="M1792" s="27">
        <f>IF(tbl_subsample[[#This Row],[company_size]]="Small",1,IF(tbl_subsample[[#This Row],[company_size]]="Medium",2,3))</f>
        <v>2</v>
      </c>
      <c r="N1792" s="27" t="s">
        <v>242</v>
      </c>
      <c r="O1792" s="27" t="s">
        <v>278</v>
      </c>
      <c r="P1792" s="27" t="s">
        <v>290</v>
      </c>
    </row>
    <row r="1793" spans="1:16" ht="19.2" x14ac:dyDescent="0.45">
      <c r="A1793" s="31">
        <v>2023</v>
      </c>
      <c r="B1793" s="29" t="s">
        <v>213</v>
      </c>
      <c r="C1793" s="29">
        <v>3</v>
      </c>
      <c r="D1793" s="29" t="s">
        <v>218</v>
      </c>
      <c r="E1793" s="29" t="s">
        <v>35</v>
      </c>
      <c r="F1793" s="30">
        <v>240000</v>
      </c>
      <c r="G1793" s="31" t="s">
        <v>20</v>
      </c>
      <c r="H1793" s="30">
        <v>240000</v>
      </c>
      <c r="I1793" s="31" t="s">
        <v>21</v>
      </c>
      <c r="J1793" s="31" t="s">
        <v>244</v>
      </c>
      <c r="K1793" s="32">
        <v>100</v>
      </c>
      <c r="L1793" s="31" t="s">
        <v>21</v>
      </c>
      <c r="M1793" s="31">
        <f>IF(tbl_subsample[[#This Row],[company_size]]="Small",1,IF(tbl_subsample[[#This Row],[company_size]]="Medium",2,3))</f>
        <v>2</v>
      </c>
      <c r="N1793" s="31" t="s">
        <v>242</v>
      </c>
      <c r="O1793" s="31" t="s">
        <v>278</v>
      </c>
      <c r="P1793" s="31" t="s">
        <v>290</v>
      </c>
    </row>
    <row r="1794" spans="1:16" ht="19.2" x14ac:dyDescent="0.45">
      <c r="A1794" s="27">
        <v>2023</v>
      </c>
      <c r="B1794" s="25" t="s">
        <v>213</v>
      </c>
      <c r="C1794" s="25">
        <v>3</v>
      </c>
      <c r="D1794" s="25" t="s">
        <v>218</v>
      </c>
      <c r="E1794" s="25" t="s">
        <v>37</v>
      </c>
      <c r="F1794" s="26">
        <v>240000</v>
      </c>
      <c r="G1794" s="27" t="s">
        <v>20</v>
      </c>
      <c r="H1794" s="26">
        <v>240000</v>
      </c>
      <c r="I1794" s="27" t="s">
        <v>21</v>
      </c>
      <c r="J1794" s="27" t="s">
        <v>243</v>
      </c>
      <c r="K1794" s="28">
        <v>0</v>
      </c>
      <c r="L1794" s="27" t="s">
        <v>21</v>
      </c>
      <c r="M1794" s="27">
        <f>IF(tbl_subsample[[#This Row],[company_size]]="Small",1,IF(tbl_subsample[[#This Row],[company_size]]="Medium",2,3))</f>
        <v>2</v>
      </c>
      <c r="N1794" s="27" t="s">
        <v>242</v>
      </c>
      <c r="O1794" s="27" t="s">
        <v>278</v>
      </c>
      <c r="P1794" s="27" t="s">
        <v>290</v>
      </c>
    </row>
    <row r="1795" spans="1:16" ht="19.2" x14ac:dyDescent="0.45">
      <c r="A1795" s="31">
        <v>2023</v>
      </c>
      <c r="B1795" s="29" t="s">
        <v>213</v>
      </c>
      <c r="C1795" s="29">
        <v>3</v>
      </c>
      <c r="D1795" s="29" t="s">
        <v>218</v>
      </c>
      <c r="E1795" s="29" t="s">
        <v>23</v>
      </c>
      <c r="F1795" s="30">
        <v>240000</v>
      </c>
      <c r="G1795" s="31" t="s">
        <v>20</v>
      </c>
      <c r="H1795" s="30">
        <v>240000</v>
      </c>
      <c r="I1795" s="31" t="s">
        <v>21</v>
      </c>
      <c r="J1795" s="31" t="s">
        <v>244</v>
      </c>
      <c r="K1795" s="32">
        <v>100</v>
      </c>
      <c r="L1795" s="31" t="s">
        <v>21</v>
      </c>
      <c r="M1795" s="31">
        <f>IF(tbl_subsample[[#This Row],[company_size]]="Small",1,IF(tbl_subsample[[#This Row],[company_size]]="Medium",2,3))</f>
        <v>2</v>
      </c>
      <c r="N1795" s="31" t="s">
        <v>242</v>
      </c>
      <c r="O1795" s="31" t="s">
        <v>278</v>
      </c>
      <c r="P1795" s="31" t="s">
        <v>290</v>
      </c>
    </row>
    <row r="1796" spans="1:16" ht="19.2" x14ac:dyDescent="0.45">
      <c r="A1796" s="27">
        <v>2023</v>
      </c>
      <c r="B1796" s="25" t="s">
        <v>213</v>
      </c>
      <c r="C1796" s="25">
        <v>3</v>
      </c>
      <c r="D1796" s="25" t="s">
        <v>218</v>
      </c>
      <c r="E1796" s="25" t="s">
        <v>23</v>
      </c>
      <c r="F1796" s="26">
        <v>239748</v>
      </c>
      <c r="G1796" s="27" t="s">
        <v>20</v>
      </c>
      <c r="H1796" s="26">
        <v>239748</v>
      </c>
      <c r="I1796" s="27" t="s">
        <v>21</v>
      </c>
      <c r="J1796" s="27" t="s">
        <v>243</v>
      </c>
      <c r="K1796" s="28">
        <v>0</v>
      </c>
      <c r="L1796" s="27" t="s">
        <v>21</v>
      </c>
      <c r="M1796" s="27">
        <f>IF(tbl_subsample[[#This Row],[company_size]]="Small",1,IF(tbl_subsample[[#This Row],[company_size]]="Medium",2,3))</f>
        <v>2</v>
      </c>
      <c r="N1796" s="27" t="s">
        <v>242</v>
      </c>
      <c r="O1796" s="27" t="s">
        <v>278</v>
      </c>
      <c r="P1796" s="27" t="s">
        <v>290</v>
      </c>
    </row>
    <row r="1797" spans="1:16" ht="19.2" x14ac:dyDescent="0.45">
      <c r="A1797" s="31">
        <v>2023</v>
      </c>
      <c r="B1797" s="29" t="s">
        <v>213</v>
      </c>
      <c r="C1797" s="29">
        <v>3</v>
      </c>
      <c r="D1797" s="29" t="s">
        <v>218</v>
      </c>
      <c r="E1797" s="29" t="s">
        <v>23</v>
      </c>
      <c r="F1797" s="30">
        <v>239748</v>
      </c>
      <c r="G1797" s="31" t="s">
        <v>20</v>
      </c>
      <c r="H1797" s="30">
        <v>239748</v>
      </c>
      <c r="I1797" s="31" t="s">
        <v>21</v>
      </c>
      <c r="J1797" s="31" t="s">
        <v>243</v>
      </c>
      <c r="K1797" s="32">
        <v>0</v>
      </c>
      <c r="L1797" s="31" t="s">
        <v>21</v>
      </c>
      <c r="M1797" s="31">
        <f>IF(tbl_subsample[[#This Row],[company_size]]="Small",1,IF(tbl_subsample[[#This Row],[company_size]]="Medium",2,3))</f>
        <v>2</v>
      </c>
      <c r="N1797" s="31" t="s">
        <v>242</v>
      </c>
      <c r="O1797" s="31" t="s">
        <v>278</v>
      </c>
      <c r="P1797" s="31" t="s">
        <v>290</v>
      </c>
    </row>
    <row r="1798" spans="1:16" ht="19.2" x14ac:dyDescent="0.45">
      <c r="A1798" s="27">
        <v>2023</v>
      </c>
      <c r="B1798" s="25" t="s">
        <v>213</v>
      </c>
      <c r="C1798" s="25">
        <v>3</v>
      </c>
      <c r="D1798" s="25" t="s">
        <v>218</v>
      </c>
      <c r="E1798" s="25" t="s">
        <v>23</v>
      </c>
      <c r="F1798" s="26">
        <v>239000</v>
      </c>
      <c r="G1798" s="27" t="s">
        <v>20</v>
      </c>
      <c r="H1798" s="26">
        <v>239000</v>
      </c>
      <c r="I1798" s="27" t="s">
        <v>21</v>
      </c>
      <c r="J1798" s="27" t="s">
        <v>243</v>
      </c>
      <c r="K1798" s="28">
        <v>0</v>
      </c>
      <c r="L1798" s="27" t="s">
        <v>21</v>
      </c>
      <c r="M1798" s="27">
        <f>IF(tbl_subsample[[#This Row],[company_size]]="Small",1,IF(tbl_subsample[[#This Row],[company_size]]="Medium",2,3))</f>
        <v>3</v>
      </c>
      <c r="N1798" s="27" t="s">
        <v>240</v>
      </c>
      <c r="O1798" s="27" t="s">
        <v>278</v>
      </c>
      <c r="P1798" s="27" t="s">
        <v>290</v>
      </c>
    </row>
    <row r="1799" spans="1:16" ht="19.2" x14ac:dyDescent="0.45">
      <c r="A1799" s="31">
        <v>2023</v>
      </c>
      <c r="B1799" s="29" t="s">
        <v>216</v>
      </c>
      <c r="C1799" s="29">
        <v>4</v>
      </c>
      <c r="D1799" s="29" t="s">
        <v>218</v>
      </c>
      <c r="E1799" s="29" t="s">
        <v>37</v>
      </c>
      <c r="F1799" s="30">
        <v>239000</v>
      </c>
      <c r="G1799" s="31" t="s">
        <v>20</v>
      </c>
      <c r="H1799" s="30">
        <v>239000</v>
      </c>
      <c r="I1799" s="31" t="s">
        <v>21</v>
      </c>
      <c r="J1799" s="31" t="s">
        <v>244</v>
      </c>
      <c r="K1799" s="32">
        <v>100</v>
      </c>
      <c r="L1799" s="31" t="s">
        <v>21</v>
      </c>
      <c r="M1799" s="31">
        <f>IF(tbl_subsample[[#This Row],[company_size]]="Small",1,IF(tbl_subsample[[#This Row],[company_size]]="Medium",2,3))</f>
        <v>2</v>
      </c>
      <c r="N1799" s="31" t="s">
        <v>242</v>
      </c>
      <c r="O1799" s="31" t="s">
        <v>278</v>
      </c>
      <c r="P1799" s="31" t="s">
        <v>290</v>
      </c>
    </row>
    <row r="1800" spans="1:16" ht="19.2" x14ac:dyDescent="0.45">
      <c r="A1800" s="27">
        <v>2023</v>
      </c>
      <c r="B1800" s="25" t="s">
        <v>216</v>
      </c>
      <c r="C1800" s="25">
        <v>4</v>
      </c>
      <c r="D1800" s="25" t="s">
        <v>218</v>
      </c>
      <c r="E1800" s="25" t="s">
        <v>37</v>
      </c>
      <c r="F1800" s="26">
        <v>239000</v>
      </c>
      <c r="G1800" s="27" t="s">
        <v>20</v>
      </c>
      <c r="H1800" s="26">
        <v>239000</v>
      </c>
      <c r="I1800" s="27" t="s">
        <v>21</v>
      </c>
      <c r="J1800" s="27" t="s">
        <v>244</v>
      </c>
      <c r="K1800" s="28">
        <v>100</v>
      </c>
      <c r="L1800" s="27" t="s">
        <v>21</v>
      </c>
      <c r="M1800" s="27">
        <f>IF(tbl_subsample[[#This Row],[company_size]]="Small",1,IF(tbl_subsample[[#This Row],[company_size]]="Medium",2,3))</f>
        <v>2</v>
      </c>
      <c r="N1800" s="27" t="s">
        <v>242</v>
      </c>
      <c r="O1800" s="27" t="s">
        <v>278</v>
      </c>
      <c r="P1800" s="27" t="s">
        <v>290</v>
      </c>
    </row>
    <row r="1801" spans="1:16" ht="19.2" x14ac:dyDescent="0.45">
      <c r="A1801" s="31">
        <v>2023</v>
      </c>
      <c r="B1801" s="29" t="s">
        <v>216</v>
      </c>
      <c r="C1801" s="29">
        <v>4</v>
      </c>
      <c r="D1801" s="29" t="s">
        <v>218</v>
      </c>
      <c r="E1801" s="29" t="s">
        <v>37</v>
      </c>
      <c r="F1801" s="30">
        <v>239000</v>
      </c>
      <c r="G1801" s="31" t="s">
        <v>20</v>
      </c>
      <c r="H1801" s="30">
        <v>239000</v>
      </c>
      <c r="I1801" s="31" t="s">
        <v>21</v>
      </c>
      <c r="J1801" s="31" t="s">
        <v>244</v>
      </c>
      <c r="K1801" s="32">
        <v>100</v>
      </c>
      <c r="L1801" s="31" t="s">
        <v>21</v>
      </c>
      <c r="M1801" s="31">
        <f>IF(tbl_subsample[[#This Row],[company_size]]="Small",1,IF(tbl_subsample[[#This Row],[company_size]]="Medium",2,3))</f>
        <v>2</v>
      </c>
      <c r="N1801" s="31" t="s">
        <v>242</v>
      </c>
      <c r="O1801" s="31" t="s">
        <v>278</v>
      </c>
      <c r="P1801" s="31" t="s">
        <v>290</v>
      </c>
    </row>
    <row r="1802" spans="1:16" ht="19.2" x14ac:dyDescent="0.45">
      <c r="A1802" s="27">
        <v>2023</v>
      </c>
      <c r="B1802" s="25" t="s">
        <v>216</v>
      </c>
      <c r="C1802" s="25">
        <v>4</v>
      </c>
      <c r="D1802" s="25" t="s">
        <v>218</v>
      </c>
      <c r="E1802" s="25" t="s">
        <v>37</v>
      </c>
      <c r="F1802" s="26">
        <v>239000</v>
      </c>
      <c r="G1802" s="27" t="s">
        <v>20</v>
      </c>
      <c r="H1802" s="26">
        <v>239000</v>
      </c>
      <c r="I1802" s="27" t="s">
        <v>21</v>
      </c>
      <c r="J1802" s="27" t="s">
        <v>244</v>
      </c>
      <c r="K1802" s="28">
        <v>100</v>
      </c>
      <c r="L1802" s="27" t="s">
        <v>21</v>
      </c>
      <c r="M1802" s="27">
        <f>IF(tbl_subsample[[#This Row],[company_size]]="Small",1,IF(tbl_subsample[[#This Row],[company_size]]="Medium",2,3))</f>
        <v>2</v>
      </c>
      <c r="N1802" s="27" t="s">
        <v>242</v>
      </c>
      <c r="O1802" s="27" t="s">
        <v>278</v>
      </c>
      <c r="P1802" s="27" t="s">
        <v>290</v>
      </c>
    </row>
    <row r="1803" spans="1:16" ht="19.2" x14ac:dyDescent="0.45">
      <c r="A1803" s="31">
        <v>2023</v>
      </c>
      <c r="B1803" s="29" t="s">
        <v>213</v>
      </c>
      <c r="C1803" s="29">
        <v>3</v>
      </c>
      <c r="D1803" s="29" t="s">
        <v>218</v>
      </c>
      <c r="E1803" s="29" t="s">
        <v>37</v>
      </c>
      <c r="F1803" s="30">
        <v>238000</v>
      </c>
      <c r="G1803" s="31" t="s">
        <v>20</v>
      </c>
      <c r="H1803" s="30">
        <v>238000</v>
      </c>
      <c r="I1803" s="31" t="s">
        <v>21</v>
      </c>
      <c r="J1803" s="31" t="s">
        <v>243</v>
      </c>
      <c r="K1803" s="32">
        <v>0</v>
      </c>
      <c r="L1803" s="31" t="s">
        <v>21</v>
      </c>
      <c r="M1803" s="31">
        <f>IF(tbl_subsample[[#This Row],[company_size]]="Small",1,IF(tbl_subsample[[#This Row],[company_size]]="Medium",2,3))</f>
        <v>2</v>
      </c>
      <c r="N1803" s="31" t="s">
        <v>242</v>
      </c>
      <c r="O1803" s="31" t="s">
        <v>278</v>
      </c>
      <c r="P1803" s="31" t="s">
        <v>290</v>
      </c>
    </row>
    <row r="1804" spans="1:16" ht="19.2" x14ac:dyDescent="0.45">
      <c r="A1804" s="27">
        <v>2023</v>
      </c>
      <c r="B1804" s="25" t="s">
        <v>213</v>
      </c>
      <c r="C1804" s="25">
        <v>3</v>
      </c>
      <c r="D1804" s="25" t="s">
        <v>218</v>
      </c>
      <c r="E1804" s="25" t="s">
        <v>23</v>
      </c>
      <c r="F1804" s="26">
        <v>238000</v>
      </c>
      <c r="G1804" s="27" t="s">
        <v>20</v>
      </c>
      <c r="H1804" s="26">
        <v>238000</v>
      </c>
      <c r="I1804" s="27" t="s">
        <v>21</v>
      </c>
      <c r="J1804" s="27" t="s">
        <v>244</v>
      </c>
      <c r="K1804" s="28">
        <v>100</v>
      </c>
      <c r="L1804" s="27" t="s">
        <v>21</v>
      </c>
      <c r="M1804" s="27">
        <f>IF(tbl_subsample[[#This Row],[company_size]]="Small",1,IF(tbl_subsample[[#This Row],[company_size]]="Medium",2,3))</f>
        <v>2</v>
      </c>
      <c r="N1804" s="27" t="s">
        <v>242</v>
      </c>
      <c r="O1804" s="27" t="s">
        <v>278</v>
      </c>
      <c r="P1804" s="27" t="s">
        <v>290</v>
      </c>
    </row>
    <row r="1805" spans="1:16" ht="19.2" x14ac:dyDescent="0.45">
      <c r="A1805" s="31">
        <v>2023</v>
      </c>
      <c r="B1805" s="29" t="s">
        <v>213</v>
      </c>
      <c r="C1805" s="29">
        <v>3</v>
      </c>
      <c r="D1805" s="29" t="s">
        <v>218</v>
      </c>
      <c r="E1805" s="29" t="s">
        <v>37</v>
      </c>
      <c r="F1805" s="30">
        <v>237000</v>
      </c>
      <c r="G1805" s="31" t="s">
        <v>20</v>
      </c>
      <c r="H1805" s="30">
        <v>237000</v>
      </c>
      <c r="I1805" s="31" t="s">
        <v>21</v>
      </c>
      <c r="J1805" s="31" t="s">
        <v>244</v>
      </c>
      <c r="K1805" s="32">
        <v>100</v>
      </c>
      <c r="L1805" s="31" t="s">
        <v>21</v>
      </c>
      <c r="M1805" s="31">
        <f>IF(tbl_subsample[[#This Row],[company_size]]="Small",1,IF(tbl_subsample[[#This Row],[company_size]]="Medium",2,3))</f>
        <v>2</v>
      </c>
      <c r="N1805" s="31" t="s">
        <v>242</v>
      </c>
      <c r="O1805" s="31" t="s">
        <v>278</v>
      </c>
      <c r="P1805" s="31" t="s">
        <v>290</v>
      </c>
    </row>
    <row r="1806" spans="1:16" ht="19.2" x14ac:dyDescent="0.45">
      <c r="A1806" s="27">
        <v>2023</v>
      </c>
      <c r="B1806" s="25" t="s">
        <v>213</v>
      </c>
      <c r="C1806" s="25">
        <v>3</v>
      </c>
      <c r="D1806" s="25" t="s">
        <v>218</v>
      </c>
      <c r="E1806" s="25" t="s">
        <v>23</v>
      </c>
      <c r="F1806" s="26">
        <v>237000</v>
      </c>
      <c r="G1806" s="27" t="s">
        <v>20</v>
      </c>
      <c r="H1806" s="26">
        <v>237000</v>
      </c>
      <c r="I1806" s="27" t="s">
        <v>21</v>
      </c>
      <c r="J1806" s="27" t="s">
        <v>244</v>
      </c>
      <c r="K1806" s="28">
        <v>100</v>
      </c>
      <c r="L1806" s="27" t="s">
        <v>21</v>
      </c>
      <c r="M1806" s="27">
        <f>IF(tbl_subsample[[#This Row],[company_size]]="Small",1,IF(tbl_subsample[[#This Row],[company_size]]="Medium",2,3))</f>
        <v>2</v>
      </c>
      <c r="N1806" s="27" t="s">
        <v>242</v>
      </c>
      <c r="O1806" s="27" t="s">
        <v>278</v>
      </c>
      <c r="P1806" s="27" t="s">
        <v>290</v>
      </c>
    </row>
    <row r="1807" spans="1:16" ht="19.2" x14ac:dyDescent="0.45">
      <c r="A1807" s="31">
        <v>2023</v>
      </c>
      <c r="B1807" s="29" t="s">
        <v>213</v>
      </c>
      <c r="C1807" s="29">
        <v>3</v>
      </c>
      <c r="D1807" s="29" t="s">
        <v>218</v>
      </c>
      <c r="E1807" s="29" t="s">
        <v>23</v>
      </c>
      <c r="F1807" s="30">
        <v>237000</v>
      </c>
      <c r="G1807" s="31" t="s">
        <v>20</v>
      </c>
      <c r="H1807" s="30">
        <v>237000</v>
      </c>
      <c r="I1807" s="31" t="s">
        <v>21</v>
      </c>
      <c r="J1807" s="31" t="s">
        <v>243</v>
      </c>
      <c r="K1807" s="32">
        <v>0</v>
      </c>
      <c r="L1807" s="31" t="s">
        <v>21</v>
      </c>
      <c r="M1807" s="31">
        <f>IF(tbl_subsample[[#This Row],[company_size]]="Small",1,IF(tbl_subsample[[#This Row],[company_size]]="Medium",2,3))</f>
        <v>2</v>
      </c>
      <c r="N1807" s="31" t="s">
        <v>242</v>
      </c>
      <c r="O1807" s="31" t="s">
        <v>278</v>
      </c>
      <c r="P1807" s="31" t="s">
        <v>290</v>
      </c>
    </row>
    <row r="1808" spans="1:16" ht="19.2" x14ac:dyDescent="0.45">
      <c r="A1808" s="27">
        <v>2023</v>
      </c>
      <c r="B1808" s="25" t="s">
        <v>213</v>
      </c>
      <c r="C1808" s="25">
        <v>3</v>
      </c>
      <c r="D1808" s="25" t="s">
        <v>218</v>
      </c>
      <c r="E1808" s="25" t="s">
        <v>23</v>
      </c>
      <c r="F1808" s="26">
        <v>237000</v>
      </c>
      <c r="G1808" s="27" t="s">
        <v>20</v>
      </c>
      <c r="H1808" s="26">
        <v>237000</v>
      </c>
      <c r="I1808" s="27" t="s">
        <v>21</v>
      </c>
      <c r="J1808" s="27" t="s">
        <v>244</v>
      </c>
      <c r="K1808" s="28">
        <v>100</v>
      </c>
      <c r="L1808" s="27" t="s">
        <v>21</v>
      </c>
      <c r="M1808" s="27">
        <f>IF(tbl_subsample[[#This Row],[company_size]]="Small",1,IF(tbl_subsample[[#This Row],[company_size]]="Medium",2,3))</f>
        <v>2</v>
      </c>
      <c r="N1808" s="27" t="s">
        <v>242</v>
      </c>
      <c r="O1808" s="27" t="s">
        <v>278</v>
      </c>
      <c r="P1808" s="27" t="s">
        <v>290</v>
      </c>
    </row>
    <row r="1809" spans="1:16" ht="19.2" x14ac:dyDescent="0.45">
      <c r="A1809" s="31">
        <v>2023</v>
      </c>
      <c r="B1809" s="29" t="s">
        <v>213</v>
      </c>
      <c r="C1809" s="29">
        <v>3</v>
      </c>
      <c r="D1809" s="29" t="s">
        <v>218</v>
      </c>
      <c r="E1809" s="29" t="s">
        <v>23</v>
      </c>
      <c r="F1809" s="30">
        <v>237000</v>
      </c>
      <c r="G1809" s="31" t="s">
        <v>20</v>
      </c>
      <c r="H1809" s="30">
        <v>237000</v>
      </c>
      <c r="I1809" s="31" t="s">
        <v>21</v>
      </c>
      <c r="J1809" s="31" t="s">
        <v>244</v>
      </c>
      <c r="K1809" s="32">
        <v>100</v>
      </c>
      <c r="L1809" s="31" t="s">
        <v>21</v>
      </c>
      <c r="M1809" s="31">
        <f>IF(tbl_subsample[[#This Row],[company_size]]="Small",1,IF(tbl_subsample[[#This Row],[company_size]]="Medium",2,3))</f>
        <v>2</v>
      </c>
      <c r="N1809" s="31" t="s">
        <v>242</v>
      </c>
      <c r="O1809" s="31" t="s">
        <v>278</v>
      </c>
      <c r="P1809" s="31" t="s">
        <v>290</v>
      </c>
    </row>
    <row r="1810" spans="1:16" ht="19.2" x14ac:dyDescent="0.45">
      <c r="A1810" s="27">
        <v>2023</v>
      </c>
      <c r="B1810" s="25" t="s">
        <v>213</v>
      </c>
      <c r="C1810" s="25">
        <v>3</v>
      </c>
      <c r="D1810" s="25" t="s">
        <v>218</v>
      </c>
      <c r="E1810" s="25" t="s">
        <v>23</v>
      </c>
      <c r="F1810" s="26">
        <v>237000</v>
      </c>
      <c r="G1810" s="27" t="s">
        <v>20</v>
      </c>
      <c r="H1810" s="26">
        <v>237000</v>
      </c>
      <c r="I1810" s="27" t="s">
        <v>21</v>
      </c>
      <c r="J1810" s="27" t="s">
        <v>244</v>
      </c>
      <c r="K1810" s="28">
        <v>100</v>
      </c>
      <c r="L1810" s="27" t="s">
        <v>21</v>
      </c>
      <c r="M1810" s="27">
        <f>IF(tbl_subsample[[#This Row],[company_size]]="Small",1,IF(tbl_subsample[[#This Row],[company_size]]="Medium",2,3))</f>
        <v>2</v>
      </c>
      <c r="N1810" s="27" t="s">
        <v>242</v>
      </c>
      <c r="O1810" s="27" t="s">
        <v>278</v>
      </c>
      <c r="P1810" s="27" t="s">
        <v>290</v>
      </c>
    </row>
    <row r="1811" spans="1:16" ht="19.2" x14ac:dyDescent="0.45">
      <c r="A1811" s="31">
        <v>2023</v>
      </c>
      <c r="B1811" s="29" t="s">
        <v>213</v>
      </c>
      <c r="C1811" s="29">
        <v>3</v>
      </c>
      <c r="D1811" s="29" t="s">
        <v>218</v>
      </c>
      <c r="E1811" s="29" t="s">
        <v>23</v>
      </c>
      <c r="F1811" s="30">
        <v>237000</v>
      </c>
      <c r="G1811" s="31" t="s">
        <v>20</v>
      </c>
      <c r="H1811" s="30">
        <v>237000</v>
      </c>
      <c r="I1811" s="31" t="s">
        <v>21</v>
      </c>
      <c r="J1811" s="31" t="s">
        <v>244</v>
      </c>
      <c r="K1811" s="32">
        <v>100</v>
      </c>
      <c r="L1811" s="31" t="s">
        <v>21</v>
      </c>
      <c r="M1811" s="31">
        <f>IF(tbl_subsample[[#This Row],[company_size]]="Small",1,IF(tbl_subsample[[#This Row],[company_size]]="Medium",2,3))</f>
        <v>2</v>
      </c>
      <c r="N1811" s="31" t="s">
        <v>242</v>
      </c>
      <c r="O1811" s="31" t="s">
        <v>278</v>
      </c>
      <c r="P1811" s="31" t="s">
        <v>290</v>
      </c>
    </row>
    <row r="1812" spans="1:16" ht="19.2" x14ac:dyDescent="0.45">
      <c r="A1812" s="27">
        <v>2023</v>
      </c>
      <c r="B1812" s="25" t="s">
        <v>216</v>
      </c>
      <c r="C1812" s="25">
        <v>4</v>
      </c>
      <c r="D1812" s="25" t="s">
        <v>218</v>
      </c>
      <c r="E1812" s="25" t="s">
        <v>37</v>
      </c>
      <c r="F1812" s="26">
        <v>236000</v>
      </c>
      <c r="G1812" s="27" t="s">
        <v>20</v>
      </c>
      <c r="H1812" s="26">
        <v>236000</v>
      </c>
      <c r="I1812" s="27" t="s">
        <v>21</v>
      </c>
      <c r="J1812" s="27" t="s">
        <v>244</v>
      </c>
      <c r="K1812" s="28">
        <v>100</v>
      </c>
      <c r="L1812" s="27" t="s">
        <v>21</v>
      </c>
      <c r="M1812" s="27">
        <f>IF(tbl_subsample[[#This Row],[company_size]]="Small",1,IF(tbl_subsample[[#This Row],[company_size]]="Medium",2,3))</f>
        <v>2</v>
      </c>
      <c r="N1812" s="27" t="s">
        <v>242</v>
      </c>
      <c r="O1812" s="27" t="s">
        <v>278</v>
      </c>
      <c r="P1812" s="27" t="s">
        <v>290</v>
      </c>
    </row>
    <row r="1813" spans="1:16" ht="19.2" x14ac:dyDescent="0.45">
      <c r="A1813" s="31">
        <v>2023</v>
      </c>
      <c r="B1813" s="29" t="s">
        <v>213</v>
      </c>
      <c r="C1813" s="29">
        <v>3</v>
      </c>
      <c r="D1813" s="29" t="s">
        <v>218</v>
      </c>
      <c r="E1813" s="29" t="s">
        <v>37</v>
      </c>
      <c r="F1813" s="30">
        <v>236000</v>
      </c>
      <c r="G1813" s="31" t="s">
        <v>20</v>
      </c>
      <c r="H1813" s="30">
        <v>236000</v>
      </c>
      <c r="I1813" s="31" t="s">
        <v>21</v>
      </c>
      <c r="J1813" s="31" t="s">
        <v>244</v>
      </c>
      <c r="K1813" s="32">
        <v>100</v>
      </c>
      <c r="L1813" s="31" t="s">
        <v>21</v>
      </c>
      <c r="M1813" s="31">
        <f>IF(tbl_subsample[[#This Row],[company_size]]="Small",1,IF(tbl_subsample[[#This Row],[company_size]]="Medium",2,3))</f>
        <v>2</v>
      </c>
      <c r="N1813" s="31" t="s">
        <v>242</v>
      </c>
      <c r="O1813" s="31" t="s">
        <v>278</v>
      </c>
      <c r="P1813" s="31" t="s">
        <v>290</v>
      </c>
    </row>
    <row r="1814" spans="1:16" ht="19.2" x14ac:dyDescent="0.45">
      <c r="A1814" s="27">
        <v>2023</v>
      </c>
      <c r="B1814" s="25" t="s">
        <v>216</v>
      </c>
      <c r="C1814" s="25">
        <v>4</v>
      </c>
      <c r="D1814" s="25" t="s">
        <v>218</v>
      </c>
      <c r="E1814" s="25" t="s">
        <v>37</v>
      </c>
      <c r="F1814" s="26">
        <v>235000</v>
      </c>
      <c r="G1814" s="27" t="s">
        <v>20</v>
      </c>
      <c r="H1814" s="26">
        <v>235000</v>
      </c>
      <c r="I1814" s="27" t="s">
        <v>21</v>
      </c>
      <c r="J1814" s="27" t="s">
        <v>243</v>
      </c>
      <c r="K1814" s="28">
        <v>0</v>
      </c>
      <c r="L1814" s="27" t="s">
        <v>21</v>
      </c>
      <c r="M1814" s="27">
        <f>IF(tbl_subsample[[#This Row],[company_size]]="Small",1,IF(tbl_subsample[[#This Row],[company_size]]="Medium",2,3))</f>
        <v>2</v>
      </c>
      <c r="N1814" s="27" t="s">
        <v>242</v>
      </c>
      <c r="O1814" s="27" t="s">
        <v>278</v>
      </c>
      <c r="P1814" s="27" t="s">
        <v>290</v>
      </c>
    </row>
    <row r="1815" spans="1:16" ht="19.2" x14ac:dyDescent="0.45">
      <c r="A1815" s="31">
        <v>2023</v>
      </c>
      <c r="B1815" s="29" t="s">
        <v>216</v>
      </c>
      <c r="C1815" s="29">
        <v>4</v>
      </c>
      <c r="D1815" s="29" t="s">
        <v>218</v>
      </c>
      <c r="E1815" s="29" t="s">
        <v>37</v>
      </c>
      <c r="F1815" s="30">
        <v>235000</v>
      </c>
      <c r="G1815" s="31" t="s">
        <v>20</v>
      </c>
      <c r="H1815" s="30">
        <v>235000</v>
      </c>
      <c r="I1815" s="31" t="s">
        <v>21</v>
      </c>
      <c r="J1815" s="31" t="s">
        <v>243</v>
      </c>
      <c r="K1815" s="32">
        <v>0</v>
      </c>
      <c r="L1815" s="31" t="s">
        <v>21</v>
      </c>
      <c r="M1815" s="31">
        <f>IF(tbl_subsample[[#This Row],[company_size]]="Small",1,IF(tbl_subsample[[#This Row],[company_size]]="Medium",2,3))</f>
        <v>2</v>
      </c>
      <c r="N1815" s="31" t="s">
        <v>242</v>
      </c>
      <c r="O1815" s="31" t="s">
        <v>278</v>
      </c>
      <c r="P1815" s="31" t="s">
        <v>290</v>
      </c>
    </row>
    <row r="1816" spans="1:16" ht="19.2" x14ac:dyDescent="0.45">
      <c r="A1816" s="27">
        <v>2023</v>
      </c>
      <c r="B1816" s="25" t="s">
        <v>213</v>
      </c>
      <c r="C1816" s="25">
        <v>3</v>
      </c>
      <c r="D1816" s="25" t="s">
        <v>218</v>
      </c>
      <c r="E1816" s="25" t="s">
        <v>23</v>
      </c>
      <c r="F1816" s="26">
        <v>235000</v>
      </c>
      <c r="G1816" s="27" t="s">
        <v>20</v>
      </c>
      <c r="H1816" s="26">
        <v>235000</v>
      </c>
      <c r="I1816" s="27" t="s">
        <v>21</v>
      </c>
      <c r="J1816" s="27" t="s">
        <v>244</v>
      </c>
      <c r="K1816" s="28">
        <v>100</v>
      </c>
      <c r="L1816" s="27" t="s">
        <v>21</v>
      </c>
      <c r="M1816" s="27">
        <f>IF(tbl_subsample[[#This Row],[company_size]]="Small",1,IF(tbl_subsample[[#This Row],[company_size]]="Medium",2,3))</f>
        <v>2</v>
      </c>
      <c r="N1816" s="27" t="s">
        <v>242</v>
      </c>
      <c r="O1816" s="27" t="s">
        <v>278</v>
      </c>
      <c r="P1816" s="27" t="s">
        <v>290</v>
      </c>
    </row>
    <row r="1817" spans="1:16" ht="19.2" x14ac:dyDescent="0.45">
      <c r="A1817" s="31">
        <v>2023</v>
      </c>
      <c r="B1817" s="29" t="s">
        <v>213</v>
      </c>
      <c r="C1817" s="29">
        <v>3</v>
      </c>
      <c r="D1817" s="29" t="s">
        <v>218</v>
      </c>
      <c r="E1817" s="29" t="s">
        <v>236</v>
      </c>
      <c r="F1817" s="30">
        <v>235000</v>
      </c>
      <c r="G1817" s="31" t="s">
        <v>20</v>
      </c>
      <c r="H1817" s="30">
        <v>235000</v>
      </c>
      <c r="I1817" s="31" t="s">
        <v>21</v>
      </c>
      <c r="J1817" s="31" t="s">
        <v>243</v>
      </c>
      <c r="K1817" s="32">
        <v>0</v>
      </c>
      <c r="L1817" s="31" t="s">
        <v>21</v>
      </c>
      <c r="M1817" s="31">
        <f>IF(tbl_subsample[[#This Row],[company_size]]="Small",1,IF(tbl_subsample[[#This Row],[company_size]]="Medium",2,3))</f>
        <v>2</v>
      </c>
      <c r="N1817" s="31" t="s">
        <v>242</v>
      </c>
      <c r="O1817" s="31" t="s">
        <v>278</v>
      </c>
      <c r="P1817" s="31" t="s">
        <v>290</v>
      </c>
    </row>
    <row r="1818" spans="1:16" ht="19.2" x14ac:dyDescent="0.45">
      <c r="A1818" s="27">
        <v>2023</v>
      </c>
      <c r="B1818" s="25" t="s">
        <v>213</v>
      </c>
      <c r="C1818" s="25">
        <v>3</v>
      </c>
      <c r="D1818" s="25" t="s">
        <v>218</v>
      </c>
      <c r="E1818" s="25" t="s">
        <v>38</v>
      </c>
      <c r="F1818" s="26">
        <v>235000</v>
      </c>
      <c r="G1818" s="27" t="s">
        <v>20</v>
      </c>
      <c r="H1818" s="26">
        <v>235000</v>
      </c>
      <c r="I1818" s="27" t="s">
        <v>21</v>
      </c>
      <c r="J1818" s="27" t="s">
        <v>243</v>
      </c>
      <c r="K1818" s="28">
        <v>0</v>
      </c>
      <c r="L1818" s="27" t="s">
        <v>21</v>
      </c>
      <c r="M1818" s="27">
        <f>IF(tbl_subsample[[#This Row],[company_size]]="Small",1,IF(tbl_subsample[[#This Row],[company_size]]="Medium",2,3))</f>
        <v>2</v>
      </c>
      <c r="N1818" s="27" t="s">
        <v>242</v>
      </c>
      <c r="O1818" s="27" t="s">
        <v>278</v>
      </c>
      <c r="P1818" s="27" t="s">
        <v>290</v>
      </c>
    </row>
    <row r="1819" spans="1:16" ht="19.2" x14ac:dyDescent="0.45">
      <c r="A1819" s="31">
        <v>2023</v>
      </c>
      <c r="B1819" s="29" t="s">
        <v>213</v>
      </c>
      <c r="C1819" s="29">
        <v>3</v>
      </c>
      <c r="D1819" s="29" t="s">
        <v>218</v>
      </c>
      <c r="E1819" s="29" t="s">
        <v>222</v>
      </c>
      <c r="F1819" s="30">
        <v>234100</v>
      </c>
      <c r="G1819" s="31" t="s">
        <v>20</v>
      </c>
      <c r="H1819" s="30">
        <v>234100</v>
      </c>
      <c r="I1819" s="31" t="s">
        <v>21</v>
      </c>
      <c r="J1819" s="31" t="s">
        <v>244</v>
      </c>
      <c r="K1819" s="32">
        <v>100</v>
      </c>
      <c r="L1819" s="31" t="s">
        <v>21</v>
      </c>
      <c r="M1819" s="31">
        <f>IF(tbl_subsample[[#This Row],[company_size]]="Small",1,IF(tbl_subsample[[#This Row],[company_size]]="Medium",2,3))</f>
        <v>2</v>
      </c>
      <c r="N1819" s="31" t="s">
        <v>242</v>
      </c>
      <c r="O1819" s="31" t="s">
        <v>278</v>
      </c>
      <c r="P1819" s="31" t="s">
        <v>290</v>
      </c>
    </row>
    <row r="1820" spans="1:16" ht="19.2" x14ac:dyDescent="0.45">
      <c r="A1820" s="27">
        <v>2023</v>
      </c>
      <c r="B1820" s="25" t="s">
        <v>213</v>
      </c>
      <c r="C1820" s="25">
        <v>3</v>
      </c>
      <c r="D1820" s="25" t="s">
        <v>218</v>
      </c>
      <c r="E1820" s="25" t="s">
        <v>37</v>
      </c>
      <c r="F1820" s="26">
        <v>232200</v>
      </c>
      <c r="G1820" s="27" t="s">
        <v>20</v>
      </c>
      <c r="H1820" s="26">
        <v>232200</v>
      </c>
      <c r="I1820" s="27" t="s">
        <v>21</v>
      </c>
      <c r="J1820" s="27" t="s">
        <v>244</v>
      </c>
      <c r="K1820" s="28">
        <v>100</v>
      </c>
      <c r="L1820" s="27" t="s">
        <v>21</v>
      </c>
      <c r="M1820" s="27">
        <f>IF(tbl_subsample[[#This Row],[company_size]]="Small",1,IF(tbl_subsample[[#This Row],[company_size]]="Medium",2,3))</f>
        <v>2</v>
      </c>
      <c r="N1820" s="27" t="s">
        <v>242</v>
      </c>
      <c r="O1820" s="27" t="s">
        <v>278</v>
      </c>
      <c r="P1820" s="27" t="s">
        <v>290</v>
      </c>
    </row>
    <row r="1821" spans="1:16" ht="19.2" x14ac:dyDescent="0.45">
      <c r="A1821" s="31">
        <v>2023</v>
      </c>
      <c r="B1821" s="29" t="s">
        <v>213</v>
      </c>
      <c r="C1821" s="29">
        <v>3</v>
      </c>
      <c r="D1821" s="29" t="s">
        <v>218</v>
      </c>
      <c r="E1821" s="29" t="s">
        <v>37</v>
      </c>
      <c r="F1821" s="30">
        <v>231500</v>
      </c>
      <c r="G1821" s="31" t="s">
        <v>20</v>
      </c>
      <c r="H1821" s="30">
        <v>231500</v>
      </c>
      <c r="I1821" s="31" t="s">
        <v>21</v>
      </c>
      <c r="J1821" s="31" t="s">
        <v>244</v>
      </c>
      <c r="K1821" s="32">
        <v>100</v>
      </c>
      <c r="L1821" s="31" t="s">
        <v>21</v>
      </c>
      <c r="M1821" s="31">
        <f>IF(tbl_subsample[[#This Row],[company_size]]="Small",1,IF(tbl_subsample[[#This Row],[company_size]]="Medium",2,3))</f>
        <v>2</v>
      </c>
      <c r="N1821" s="31" t="s">
        <v>242</v>
      </c>
      <c r="O1821" s="31" t="s">
        <v>278</v>
      </c>
      <c r="P1821" s="31" t="s">
        <v>290</v>
      </c>
    </row>
    <row r="1822" spans="1:16" ht="19.2" x14ac:dyDescent="0.45">
      <c r="A1822" s="27">
        <v>2023</v>
      </c>
      <c r="B1822" s="25" t="s">
        <v>213</v>
      </c>
      <c r="C1822" s="25">
        <v>3</v>
      </c>
      <c r="D1822" s="25" t="s">
        <v>218</v>
      </c>
      <c r="E1822" s="25" t="s">
        <v>69</v>
      </c>
      <c r="F1822" s="26">
        <v>231250</v>
      </c>
      <c r="G1822" s="27" t="s">
        <v>20</v>
      </c>
      <c r="H1822" s="26">
        <v>231250</v>
      </c>
      <c r="I1822" s="27" t="s">
        <v>21</v>
      </c>
      <c r="J1822" s="27" t="s">
        <v>244</v>
      </c>
      <c r="K1822" s="28">
        <v>100</v>
      </c>
      <c r="L1822" s="27" t="s">
        <v>21</v>
      </c>
      <c r="M1822" s="27">
        <f>IF(tbl_subsample[[#This Row],[company_size]]="Small",1,IF(tbl_subsample[[#This Row],[company_size]]="Medium",2,3))</f>
        <v>2</v>
      </c>
      <c r="N1822" s="27" t="s">
        <v>242</v>
      </c>
      <c r="O1822" s="27" t="s">
        <v>278</v>
      </c>
      <c r="P1822" s="27" t="s">
        <v>290</v>
      </c>
    </row>
    <row r="1823" spans="1:16" ht="19.2" x14ac:dyDescent="0.45">
      <c r="A1823" s="31">
        <v>2023</v>
      </c>
      <c r="B1823" s="29" t="s">
        <v>213</v>
      </c>
      <c r="C1823" s="29">
        <v>3</v>
      </c>
      <c r="D1823" s="29" t="s">
        <v>218</v>
      </c>
      <c r="E1823" s="29" t="s">
        <v>32</v>
      </c>
      <c r="F1823" s="30">
        <v>231250</v>
      </c>
      <c r="G1823" s="31" t="s">
        <v>20</v>
      </c>
      <c r="H1823" s="30">
        <v>231250</v>
      </c>
      <c r="I1823" s="31" t="s">
        <v>21</v>
      </c>
      <c r="J1823" s="31" t="s">
        <v>244</v>
      </c>
      <c r="K1823" s="32">
        <v>100</v>
      </c>
      <c r="L1823" s="31" t="s">
        <v>21</v>
      </c>
      <c r="M1823" s="31">
        <f>IF(tbl_subsample[[#This Row],[company_size]]="Small",1,IF(tbl_subsample[[#This Row],[company_size]]="Medium",2,3))</f>
        <v>2</v>
      </c>
      <c r="N1823" s="31" t="s">
        <v>242</v>
      </c>
      <c r="O1823" s="31" t="s">
        <v>278</v>
      </c>
      <c r="P1823" s="31" t="s">
        <v>290</v>
      </c>
    </row>
    <row r="1824" spans="1:16" ht="19.2" x14ac:dyDescent="0.45">
      <c r="A1824" s="27">
        <v>2023</v>
      </c>
      <c r="B1824" s="25" t="s">
        <v>213</v>
      </c>
      <c r="C1824" s="25">
        <v>3</v>
      </c>
      <c r="D1824" s="25" t="s">
        <v>218</v>
      </c>
      <c r="E1824" s="25" t="s">
        <v>37</v>
      </c>
      <c r="F1824" s="26">
        <v>231250</v>
      </c>
      <c r="G1824" s="27" t="s">
        <v>20</v>
      </c>
      <c r="H1824" s="26">
        <v>231250</v>
      </c>
      <c r="I1824" s="27" t="s">
        <v>21</v>
      </c>
      <c r="J1824" s="27" t="s">
        <v>244</v>
      </c>
      <c r="K1824" s="28">
        <v>100</v>
      </c>
      <c r="L1824" s="27" t="s">
        <v>21</v>
      </c>
      <c r="M1824" s="27">
        <f>IF(tbl_subsample[[#This Row],[company_size]]="Small",1,IF(tbl_subsample[[#This Row],[company_size]]="Medium",2,3))</f>
        <v>2</v>
      </c>
      <c r="N1824" s="27" t="s">
        <v>242</v>
      </c>
      <c r="O1824" s="27" t="s">
        <v>278</v>
      </c>
      <c r="P1824" s="27" t="s">
        <v>290</v>
      </c>
    </row>
    <row r="1825" spans="1:16" ht="19.2" x14ac:dyDescent="0.45">
      <c r="A1825" s="31">
        <v>2023</v>
      </c>
      <c r="B1825" s="29" t="s">
        <v>213</v>
      </c>
      <c r="C1825" s="29">
        <v>3</v>
      </c>
      <c r="D1825" s="29" t="s">
        <v>218</v>
      </c>
      <c r="E1825" s="29" t="s">
        <v>32</v>
      </c>
      <c r="F1825" s="30">
        <v>230000</v>
      </c>
      <c r="G1825" s="31" t="s">
        <v>20</v>
      </c>
      <c r="H1825" s="30">
        <v>230000</v>
      </c>
      <c r="I1825" s="31" t="s">
        <v>33</v>
      </c>
      <c r="J1825" s="31" t="s">
        <v>244</v>
      </c>
      <c r="K1825" s="32">
        <v>100</v>
      </c>
      <c r="L1825" s="31" t="s">
        <v>33</v>
      </c>
      <c r="M1825" s="31">
        <f>IF(tbl_subsample[[#This Row],[company_size]]="Small",1,IF(tbl_subsample[[#This Row],[company_size]]="Medium",2,3))</f>
        <v>2</v>
      </c>
      <c r="N1825" s="31" t="s">
        <v>242</v>
      </c>
      <c r="O1825" s="31" t="s">
        <v>278</v>
      </c>
      <c r="P1825" s="31" t="s">
        <v>290</v>
      </c>
    </row>
    <row r="1826" spans="1:16" ht="19.2" x14ac:dyDescent="0.45">
      <c r="A1826" s="27">
        <v>2023</v>
      </c>
      <c r="B1826" s="25" t="s">
        <v>213</v>
      </c>
      <c r="C1826" s="25">
        <v>3</v>
      </c>
      <c r="D1826" s="25" t="s">
        <v>218</v>
      </c>
      <c r="E1826" s="25" t="s">
        <v>32</v>
      </c>
      <c r="F1826" s="26">
        <v>230000</v>
      </c>
      <c r="G1826" s="27" t="s">
        <v>20</v>
      </c>
      <c r="H1826" s="26">
        <v>230000</v>
      </c>
      <c r="I1826" s="27" t="s">
        <v>21</v>
      </c>
      <c r="J1826" s="27" t="s">
        <v>243</v>
      </c>
      <c r="K1826" s="28">
        <v>0</v>
      </c>
      <c r="L1826" s="27" t="s">
        <v>21</v>
      </c>
      <c r="M1826" s="27">
        <f>IF(tbl_subsample[[#This Row],[company_size]]="Small",1,IF(tbl_subsample[[#This Row],[company_size]]="Medium",2,3))</f>
        <v>2</v>
      </c>
      <c r="N1826" s="27" t="s">
        <v>242</v>
      </c>
      <c r="O1826" s="27" t="s">
        <v>278</v>
      </c>
      <c r="P1826" s="27" t="s">
        <v>290</v>
      </c>
    </row>
    <row r="1827" spans="1:16" ht="19.2" x14ac:dyDescent="0.45">
      <c r="A1827" s="31">
        <v>2023</v>
      </c>
      <c r="B1827" s="29" t="s">
        <v>214</v>
      </c>
      <c r="C1827" s="29">
        <v>2</v>
      </c>
      <c r="D1827" s="29" t="s">
        <v>218</v>
      </c>
      <c r="E1827" s="29" t="s">
        <v>30</v>
      </c>
      <c r="F1827" s="30">
        <v>230000</v>
      </c>
      <c r="G1827" s="31" t="s">
        <v>20</v>
      </c>
      <c r="H1827" s="30">
        <v>230000</v>
      </c>
      <c r="I1827" s="31" t="s">
        <v>21</v>
      </c>
      <c r="J1827" s="31" t="s">
        <v>243</v>
      </c>
      <c r="K1827" s="32">
        <v>0</v>
      </c>
      <c r="L1827" s="31" t="s">
        <v>21</v>
      </c>
      <c r="M1827" s="31">
        <f>IF(tbl_subsample[[#This Row],[company_size]]="Small",1,IF(tbl_subsample[[#This Row],[company_size]]="Medium",2,3))</f>
        <v>2</v>
      </c>
      <c r="N1827" s="31" t="s">
        <v>242</v>
      </c>
      <c r="O1827" s="31" t="s">
        <v>278</v>
      </c>
      <c r="P1827" s="31" t="s">
        <v>290</v>
      </c>
    </row>
    <row r="1828" spans="1:16" ht="19.2" x14ac:dyDescent="0.45">
      <c r="A1828" s="27">
        <v>2023</v>
      </c>
      <c r="B1828" s="25" t="s">
        <v>214</v>
      </c>
      <c r="C1828" s="25">
        <v>2</v>
      </c>
      <c r="D1828" s="25" t="s">
        <v>218</v>
      </c>
      <c r="E1828" s="25" t="s">
        <v>81</v>
      </c>
      <c r="F1828" s="26">
        <v>230000</v>
      </c>
      <c r="G1828" s="27" t="s">
        <v>20</v>
      </c>
      <c r="H1828" s="26">
        <v>230000</v>
      </c>
      <c r="I1828" s="27" t="s">
        <v>21</v>
      </c>
      <c r="J1828" s="27" t="s">
        <v>243</v>
      </c>
      <c r="K1828" s="28">
        <v>0</v>
      </c>
      <c r="L1828" s="27" t="s">
        <v>21</v>
      </c>
      <c r="M1828" s="27">
        <f>IF(tbl_subsample[[#This Row],[company_size]]="Small",1,IF(tbl_subsample[[#This Row],[company_size]]="Medium",2,3))</f>
        <v>2</v>
      </c>
      <c r="N1828" s="27" t="s">
        <v>242</v>
      </c>
      <c r="O1828" s="27" t="s">
        <v>278</v>
      </c>
      <c r="P1828" s="27" t="s">
        <v>290</v>
      </c>
    </row>
    <row r="1829" spans="1:16" ht="19.2" x14ac:dyDescent="0.45">
      <c r="A1829" s="31">
        <v>2023</v>
      </c>
      <c r="B1829" s="29" t="s">
        <v>213</v>
      </c>
      <c r="C1829" s="29">
        <v>3</v>
      </c>
      <c r="D1829" s="29" t="s">
        <v>218</v>
      </c>
      <c r="E1829" s="29" t="s">
        <v>37</v>
      </c>
      <c r="F1829" s="30">
        <v>230000</v>
      </c>
      <c r="G1829" s="31" t="s">
        <v>20</v>
      </c>
      <c r="H1829" s="30">
        <v>230000</v>
      </c>
      <c r="I1829" s="31" t="s">
        <v>21</v>
      </c>
      <c r="J1829" s="31" t="s">
        <v>243</v>
      </c>
      <c r="K1829" s="32">
        <v>0</v>
      </c>
      <c r="L1829" s="31" t="s">
        <v>21</v>
      </c>
      <c r="M1829" s="31">
        <f>IF(tbl_subsample[[#This Row],[company_size]]="Small",1,IF(tbl_subsample[[#This Row],[company_size]]="Medium",2,3))</f>
        <v>2</v>
      </c>
      <c r="N1829" s="31" t="s">
        <v>242</v>
      </c>
      <c r="O1829" s="31" t="s">
        <v>278</v>
      </c>
      <c r="P1829" s="31" t="s">
        <v>290</v>
      </c>
    </row>
    <row r="1830" spans="1:16" ht="19.2" x14ac:dyDescent="0.45">
      <c r="A1830" s="27">
        <v>2023</v>
      </c>
      <c r="B1830" s="25" t="s">
        <v>213</v>
      </c>
      <c r="C1830" s="25">
        <v>3</v>
      </c>
      <c r="D1830" s="25" t="s">
        <v>218</v>
      </c>
      <c r="E1830" s="25" t="s">
        <v>27</v>
      </c>
      <c r="F1830" s="26">
        <v>230000</v>
      </c>
      <c r="G1830" s="27" t="s">
        <v>20</v>
      </c>
      <c r="H1830" s="26">
        <v>230000</v>
      </c>
      <c r="I1830" s="27" t="s">
        <v>21</v>
      </c>
      <c r="J1830" s="27" t="s">
        <v>243</v>
      </c>
      <c r="K1830" s="28">
        <v>0</v>
      </c>
      <c r="L1830" s="27" t="s">
        <v>21</v>
      </c>
      <c r="M1830" s="27">
        <f>IF(tbl_subsample[[#This Row],[company_size]]="Small",1,IF(tbl_subsample[[#This Row],[company_size]]="Medium",2,3))</f>
        <v>2</v>
      </c>
      <c r="N1830" s="27" t="s">
        <v>242</v>
      </c>
      <c r="O1830" s="27" t="s">
        <v>278</v>
      </c>
      <c r="P1830" s="27" t="s">
        <v>290</v>
      </c>
    </row>
    <row r="1831" spans="1:16" ht="19.2" x14ac:dyDescent="0.45">
      <c r="A1831" s="31">
        <v>2023</v>
      </c>
      <c r="B1831" s="29" t="s">
        <v>213</v>
      </c>
      <c r="C1831" s="29">
        <v>3</v>
      </c>
      <c r="D1831" s="29" t="s">
        <v>218</v>
      </c>
      <c r="E1831" s="29" t="s">
        <v>30</v>
      </c>
      <c r="F1831" s="30">
        <v>230000</v>
      </c>
      <c r="G1831" s="31" t="s">
        <v>20</v>
      </c>
      <c r="H1831" s="30">
        <v>230000</v>
      </c>
      <c r="I1831" s="31" t="s">
        <v>21</v>
      </c>
      <c r="J1831" s="31" t="s">
        <v>243</v>
      </c>
      <c r="K1831" s="32">
        <v>0</v>
      </c>
      <c r="L1831" s="31" t="s">
        <v>21</v>
      </c>
      <c r="M1831" s="31">
        <f>IF(tbl_subsample[[#This Row],[company_size]]="Small",1,IF(tbl_subsample[[#This Row],[company_size]]="Medium",2,3))</f>
        <v>2</v>
      </c>
      <c r="N1831" s="31" t="s">
        <v>242</v>
      </c>
      <c r="O1831" s="31" t="s">
        <v>278</v>
      </c>
      <c r="P1831" s="31" t="s">
        <v>290</v>
      </c>
    </row>
    <row r="1832" spans="1:16" ht="19.2" x14ac:dyDescent="0.45">
      <c r="A1832" s="27">
        <v>2023</v>
      </c>
      <c r="B1832" s="25" t="s">
        <v>213</v>
      </c>
      <c r="C1832" s="25">
        <v>3</v>
      </c>
      <c r="D1832" s="25" t="s">
        <v>218</v>
      </c>
      <c r="E1832" s="25" t="s">
        <v>37</v>
      </c>
      <c r="F1832" s="26">
        <v>230000</v>
      </c>
      <c r="G1832" s="27" t="s">
        <v>20</v>
      </c>
      <c r="H1832" s="26">
        <v>230000</v>
      </c>
      <c r="I1832" s="27" t="s">
        <v>21</v>
      </c>
      <c r="J1832" s="27" t="s">
        <v>243</v>
      </c>
      <c r="K1832" s="28">
        <v>0</v>
      </c>
      <c r="L1832" s="27" t="s">
        <v>21</v>
      </c>
      <c r="M1832" s="27">
        <f>IF(tbl_subsample[[#This Row],[company_size]]="Small",1,IF(tbl_subsample[[#This Row],[company_size]]="Medium",2,3))</f>
        <v>2</v>
      </c>
      <c r="N1832" s="27" t="s">
        <v>242</v>
      </c>
      <c r="O1832" s="27" t="s">
        <v>278</v>
      </c>
      <c r="P1832" s="27" t="s">
        <v>290</v>
      </c>
    </row>
    <row r="1833" spans="1:16" ht="19.2" x14ac:dyDescent="0.45">
      <c r="A1833" s="31">
        <v>2023</v>
      </c>
      <c r="B1833" s="29" t="s">
        <v>213</v>
      </c>
      <c r="C1833" s="29">
        <v>3</v>
      </c>
      <c r="D1833" s="29" t="s">
        <v>218</v>
      </c>
      <c r="E1833" s="29" t="s">
        <v>26</v>
      </c>
      <c r="F1833" s="30">
        <v>230000</v>
      </c>
      <c r="G1833" s="31" t="s">
        <v>20</v>
      </c>
      <c r="H1833" s="30">
        <v>230000</v>
      </c>
      <c r="I1833" s="31" t="s">
        <v>21</v>
      </c>
      <c r="J1833" s="31" t="s">
        <v>244</v>
      </c>
      <c r="K1833" s="32">
        <v>100</v>
      </c>
      <c r="L1833" s="31" t="s">
        <v>21</v>
      </c>
      <c r="M1833" s="31">
        <f>IF(tbl_subsample[[#This Row],[company_size]]="Small",1,IF(tbl_subsample[[#This Row],[company_size]]="Medium",2,3))</f>
        <v>2</v>
      </c>
      <c r="N1833" s="31" t="s">
        <v>242</v>
      </c>
      <c r="O1833" s="31" t="s">
        <v>278</v>
      </c>
      <c r="P1833" s="31" t="s">
        <v>290</v>
      </c>
    </row>
    <row r="1834" spans="1:16" ht="19.2" x14ac:dyDescent="0.45">
      <c r="A1834" s="27">
        <v>2023</v>
      </c>
      <c r="B1834" s="25" t="s">
        <v>213</v>
      </c>
      <c r="C1834" s="25">
        <v>3</v>
      </c>
      <c r="D1834" s="25" t="s">
        <v>218</v>
      </c>
      <c r="E1834" s="25" t="s">
        <v>37</v>
      </c>
      <c r="F1834" s="26">
        <v>229000</v>
      </c>
      <c r="G1834" s="27" t="s">
        <v>20</v>
      </c>
      <c r="H1834" s="26">
        <v>229000</v>
      </c>
      <c r="I1834" s="27" t="s">
        <v>21</v>
      </c>
      <c r="J1834" s="27" t="s">
        <v>243</v>
      </c>
      <c r="K1834" s="28">
        <v>0</v>
      </c>
      <c r="L1834" s="27" t="s">
        <v>21</v>
      </c>
      <c r="M1834" s="27">
        <f>IF(tbl_subsample[[#This Row],[company_size]]="Small",1,IF(tbl_subsample[[#This Row],[company_size]]="Medium",2,3))</f>
        <v>2</v>
      </c>
      <c r="N1834" s="27" t="s">
        <v>242</v>
      </c>
      <c r="O1834" s="27" t="s">
        <v>278</v>
      </c>
      <c r="P1834" s="27" t="s">
        <v>290</v>
      </c>
    </row>
    <row r="1835" spans="1:16" ht="19.2" x14ac:dyDescent="0.45">
      <c r="A1835" s="31">
        <v>2023</v>
      </c>
      <c r="B1835" s="29" t="s">
        <v>213</v>
      </c>
      <c r="C1835" s="29">
        <v>3</v>
      </c>
      <c r="D1835" s="29" t="s">
        <v>218</v>
      </c>
      <c r="E1835" s="29" t="s">
        <v>23</v>
      </c>
      <c r="F1835" s="30">
        <v>228000</v>
      </c>
      <c r="G1835" s="31" t="s">
        <v>20</v>
      </c>
      <c r="H1835" s="30">
        <v>228000</v>
      </c>
      <c r="I1835" s="31" t="s">
        <v>21</v>
      </c>
      <c r="J1835" s="31" t="s">
        <v>243</v>
      </c>
      <c r="K1835" s="32">
        <v>0</v>
      </c>
      <c r="L1835" s="31" t="s">
        <v>21</v>
      </c>
      <c r="M1835" s="31">
        <f>IF(tbl_subsample[[#This Row],[company_size]]="Small",1,IF(tbl_subsample[[#This Row],[company_size]]="Medium",2,3))</f>
        <v>2</v>
      </c>
      <c r="N1835" s="31" t="s">
        <v>242</v>
      </c>
      <c r="O1835" s="31" t="s">
        <v>278</v>
      </c>
      <c r="P1835" s="31" t="s">
        <v>290</v>
      </c>
    </row>
    <row r="1836" spans="1:16" ht="19.2" x14ac:dyDescent="0.45">
      <c r="A1836" s="27">
        <v>2023</v>
      </c>
      <c r="B1836" s="25" t="s">
        <v>213</v>
      </c>
      <c r="C1836" s="25">
        <v>3</v>
      </c>
      <c r="D1836" s="25" t="s">
        <v>218</v>
      </c>
      <c r="E1836" s="25" t="s">
        <v>45</v>
      </c>
      <c r="F1836" s="26">
        <v>228000</v>
      </c>
      <c r="G1836" s="27" t="s">
        <v>20</v>
      </c>
      <c r="H1836" s="26">
        <v>228000</v>
      </c>
      <c r="I1836" s="27" t="s">
        <v>21</v>
      </c>
      <c r="J1836" s="27" t="s">
        <v>243</v>
      </c>
      <c r="K1836" s="28">
        <v>0</v>
      </c>
      <c r="L1836" s="27" t="s">
        <v>21</v>
      </c>
      <c r="M1836" s="27">
        <f>IF(tbl_subsample[[#This Row],[company_size]]="Small",1,IF(tbl_subsample[[#This Row],[company_size]]="Medium",2,3))</f>
        <v>2</v>
      </c>
      <c r="N1836" s="27" t="s">
        <v>242</v>
      </c>
      <c r="O1836" s="27" t="s">
        <v>278</v>
      </c>
      <c r="P1836" s="27" t="s">
        <v>290</v>
      </c>
    </row>
    <row r="1837" spans="1:16" ht="19.2" x14ac:dyDescent="0.45">
      <c r="A1837" s="31">
        <v>2023</v>
      </c>
      <c r="B1837" s="29" t="s">
        <v>213</v>
      </c>
      <c r="C1837" s="29">
        <v>3</v>
      </c>
      <c r="D1837" s="29" t="s">
        <v>218</v>
      </c>
      <c r="E1837" s="29" t="s">
        <v>23</v>
      </c>
      <c r="F1837" s="30">
        <v>228000</v>
      </c>
      <c r="G1837" s="31" t="s">
        <v>20</v>
      </c>
      <c r="H1837" s="30">
        <v>228000</v>
      </c>
      <c r="I1837" s="31" t="s">
        <v>21</v>
      </c>
      <c r="J1837" s="31" t="s">
        <v>243</v>
      </c>
      <c r="K1837" s="32">
        <v>0</v>
      </c>
      <c r="L1837" s="31" t="s">
        <v>21</v>
      </c>
      <c r="M1837" s="31">
        <f>IF(tbl_subsample[[#This Row],[company_size]]="Small",1,IF(tbl_subsample[[#This Row],[company_size]]="Medium",2,3))</f>
        <v>2</v>
      </c>
      <c r="N1837" s="31" t="s">
        <v>242</v>
      </c>
      <c r="O1837" s="31" t="s">
        <v>278</v>
      </c>
      <c r="P1837" s="31" t="s">
        <v>290</v>
      </c>
    </row>
    <row r="1838" spans="1:16" ht="19.2" x14ac:dyDescent="0.45">
      <c r="A1838" s="27">
        <v>2023</v>
      </c>
      <c r="B1838" s="25" t="s">
        <v>213</v>
      </c>
      <c r="C1838" s="25">
        <v>3</v>
      </c>
      <c r="D1838" s="25" t="s">
        <v>218</v>
      </c>
      <c r="E1838" s="25" t="s">
        <v>27</v>
      </c>
      <c r="F1838" s="26">
        <v>227000</v>
      </c>
      <c r="G1838" s="27" t="s">
        <v>20</v>
      </c>
      <c r="H1838" s="26">
        <v>227000</v>
      </c>
      <c r="I1838" s="27" t="s">
        <v>21</v>
      </c>
      <c r="J1838" s="27" t="s">
        <v>243</v>
      </c>
      <c r="K1838" s="28">
        <v>0</v>
      </c>
      <c r="L1838" s="27" t="s">
        <v>21</v>
      </c>
      <c r="M1838" s="27">
        <f>IF(tbl_subsample[[#This Row],[company_size]]="Small",1,IF(tbl_subsample[[#This Row],[company_size]]="Medium",2,3))</f>
        <v>2</v>
      </c>
      <c r="N1838" s="27" t="s">
        <v>242</v>
      </c>
      <c r="O1838" s="27" t="s">
        <v>278</v>
      </c>
      <c r="P1838" s="27" t="s">
        <v>290</v>
      </c>
    </row>
    <row r="1839" spans="1:16" ht="19.2" x14ac:dyDescent="0.45">
      <c r="A1839" s="31">
        <v>2023</v>
      </c>
      <c r="B1839" s="29" t="s">
        <v>213</v>
      </c>
      <c r="C1839" s="29">
        <v>3</v>
      </c>
      <c r="D1839" s="29" t="s">
        <v>218</v>
      </c>
      <c r="E1839" s="29" t="s">
        <v>37</v>
      </c>
      <c r="F1839" s="30">
        <v>226700</v>
      </c>
      <c r="G1839" s="31" t="s">
        <v>20</v>
      </c>
      <c r="H1839" s="30">
        <v>226700</v>
      </c>
      <c r="I1839" s="31" t="s">
        <v>21</v>
      </c>
      <c r="J1839" s="31" t="s">
        <v>243</v>
      </c>
      <c r="K1839" s="32">
        <v>0</v>
      </c>
      <c r="L1839" s="31" t="s">
        <v>21</v>
      </c>
      <c r="M1839" s="31">
        <f>IF(tbl_subsample[[#This Row],[company_size]]="Small",1,IF(tbl_subsample[[#This Row],[company_size]]="Medium",2,3))</f>
        <v>2</v>
      </c>
      <c r="N1839" s="31" t="s">
        <v>242</v>
      </c>
      <c r="O1839" s="31" t="s">
        <v>278</v>
      </c>
      <c r="P1839" s="31" t="s">
        <v>290</v>
      </c>
    </row>
    <row r="1840" spans="1:16" ht="19.2" x14ac:dyDescent="0.45">
      <c r="A1840" s="27">
        <v>2023</v>
      </c>
      <c r="B1840" s="25" t="s">
        <v>213</v>
      </c>
      <c r="C1840" s="25">
        <v>3</v>
      </c>
      <c r="D1840" s="25" t="s">
        <v>218</v>
      </c>
      <c r="E1840" s="25" t="s">
        <v>37</v>
      </c>
      <c r="F1840" s="26">
        <v>226700</v>
      </c>
      <c r="G1840" s="27" t="s">
        <v>20</v>
      </c>
      <c r="H1840" s="26">
        <v>226700</v>
      </c>
      <c r="I1840" s="27" t="s">
        <v>21</v>
      </c>
      <c r="J1840" s="27" t="s">
        <v>243</v>
      </c>
      <c r="K1840" s="28">
        <v>0</v>
      </c>
      <c r="L1840" s="27" t="s">
        <v>21</v>
      </c>
      <c r="M1840" s="27">
        <f>IF(tbl_subsample[[#This Row],[company_size]]="Small",1,IF(tbl_subsample[[#This Row],[company_size]]="Medium",2,3))</f>
        <v>2</v>
      </c>
      <c r="N1840" s="27" t="s">
        <v>242</v>
      </c>
      <c r="O1840" s="27" t="s">
        <v>278</v>
      </c>
      <c r="P1840" s="27" t="s">
        <v>290</v>
      </c>
    </row>
    <row r="1841" spans="1:16" ht="19.2" x14ac:dyDescent="0.45">
      <c r="A1841" s="31">
        <v>2023</v>
      </c>
      <c r="B1841" s="29" t="s">
        <v>213</v>
      </c>
      <c r="C1841" s="29">
        <v>3</v>
      </c>
      <c r="D1841" s="29" t="s">
        <v>218</v>
      </c>
      <c r="E1841" s="29" t="s">
        <v>37</v>
      </c>
      <c r="F1841" s="30">
        <v>226700</v>
      </c>
      <c r="G1841" s="31" t="s">
        <v>20</v>
      </c>
      <c r="H1841" s="30">
        <v>226700</v>
      </c>
      <c r="I1841" s="31" t="s">
        <v>21</v>
      </c>
      <c r="J1841" s="31" t="s">
        <v>243</v>
      </c>
      <c r="K1841" s="32">
        <v>0</v>
      </c>
      <c r="L1841" s="31" t="s">
        <v>21</v>
      </c>
      <c r="M1841" s="31">
        <f>IF(tbl_subsample[[#This Row],[company_size]]="Small",1,IF(tbl_subsample[[#This Row],[company_size]]="Medium",2,3))</f>
        <v>2</v>
      </c>
      <c r="N1841" s="31" t="s">
        <v>242</v>
      </c>
      <c r="O1841" s="31" t="s">
        <v>278</v>
      </c>
      <c r="P1841" s="31" t="s">
        <v>290</v>
      </c>
    </row>
    <row r="1842" spans="1:16" ht="19.2" x14ac:dyDescent="0.45">
      <c r="A1842" s="27">
        <v>2023</v>
      </c>
      <c r="B1842" s="25" t="s">
        <v>213</v>
      </c>
      <c r="C1842" s="25">
        <v>3</v>
      </c>
      <c r="D1842" s="25" t="s">
        <v>218</v>
      </c>
      <c r="E1842" s="25" t="s">
        <v>37</v>
      </c>
      <c r="F1842" s="26">
        <v>226700</v>
      </c>
      <c r="G1842" s="27" t="s">
        <v>20</v>
      </c>
      <c r="H1842" s="26">
        <v>226700</v>
      </c>
      <c r="I1842" s="27" t="s">
        <v>21</v>
      </c>
      <c r="J1842" s="27" t="s">
        <v>243</v>
      </c>
      <c r="K1842" s="28">
        <v>0</v>
      </c>
      <c r="L1842" s="27" t="s">
        <v>21</v>
      </c>
      <c r="M1842" s="27">
        <f>IF(tbl_subsample[[#This Row],[company_size]]="Small",1,IF(tbl_subsample[[#This Row],[company_size]]="Medium",2,3))</f>
        <v>2</v>
      </c>
      <c r="N1842" s="27" t="s">
        <v>242</v>
      </c>
      <c r="O1842" s="27" t="s">
        <v>278</v>
      </c>
      <c r="P1842" s="27" t="s">
        <v>290</v>
      </c>
    </row>
    <row r="1843" spans="1:16" ht="19.2" x14ac:dyDescent="0.45">
      <c r="A1843" s="31">
        <v>2023</v>
      </c>
      <c r="B1843" s="29" t="s">
        <v>213</v>
      </c>
      <c r="C1843" s="29">
        <v>3</v>
      </c>
      <c r="D1843" s="29" t="s">
        <v>218</v>
      </c>
      <c r="E1843" s="29" t="s">
        <v>37</v>
      </c>
      <c r="F1843" s="30">
        <v>226700</v>
      </c>
      <c r="G1843" s="31" t="s">
        <v>20</v>
      </c>
      <c r="H1843" s="30">
        <v>226700</v>
      </c>
      <c r="I1843" s="31" t="s">
        <v>21</v>
      </c>
      <c r="J1843" s="31" t="s">
        <v>243</v>
      </c>
      <c r="K1843" s="32">
        <v>0</v>
      </c>
      <c r="L1843" s="31" t="s">
        <v>21</v>
      </c>
      <c r="M1843" s="31">
        <f>IF(tbl_subsample[[#This Row],[company_size]]="Small",1,IF(tbl_subsample[[#This Row],[company_size]]="Medium",2,3))</f>
        <v>2</v>
      </c>
      <c r="N1843" s="31" t="s">
        <v>242</v>
      </c>
      <c r="O1843" s="31" t="s">
        <v>278</v>
      </c>
      <c r="P1843" s="31" t="s">
        <v>290</v>
      </c>
    </row>
    <row r="1844" spans="1:16" ht="19.2" x14ac:dyDescent="0.45">
      <c r="A1844" s="27">
        <v>2023</v>
      </c>
      <c r="B1844" s="25" t="s">
        <v>213</v>
      </c>
      <c r="C1844" s="25">
        <v>3</v>
      </c>
      <c r="D1844" s="25" t="s">
        <v>218</v>
      </c>
      <c r="E1844" s="25" t="s">
        <v>101</v>
      </c>
      <c r="F1844" s="26">
        <v>225900</v>
      </c>
      <c r="G1844" s="27" t="s">
        <v>20</v>
      </c>
      <c r="H1844" s="26">
        <v>225900</v>
      </c>
      <c r="I1844" s="27" t="s">
        <v>21</v>
      </c>
      <c r="J1844" s="27" t="s">
        <v>243</v>
      </c>
      <c r="K1844" s="28">
        <v>0</v>
      </c>
      <c r="L1844" s="27" t="s">
        <v>21</v>
      </c>
      <c r="M1844" s="27">
        <f>IF(tbl_subsample[[#This Row],[company_size]]="Small",1,IF(tbl_subsample[[#This Row],[company_size]]="Medium",2,3))</f>
        <v>2</v>
      </c>
      <c r="N1844" s="27" t="s">
        <v>242</v>
      </c>
      <c r="O1844" s="27" t="s">
        <v>278</v>
      </c>
      <c r="P1844" s="27" t="s">
        <v>290</v>
      </c>
    </row>
    <row r="1845" spans="1:16" ht="19.2" x14ac:dyDescent="0.45">
      <c r="A1845" s="31">
        <v>2023</v>
      </c>
      <c r="B1845" s="29" t="s">
        <v>213</v>
      </c>
      <c r="C1845" s="29">
        <v>3</v>
      </c>
      <c r="D1845" s="29" t="s">
        <v>218</v>
      </c>
      <c r="E1845" s="29" t="s">
        <v>34</v>
      </c>
      <c r="F1845" s="30">
        <v>225000</v>
      </c>
      <c r="G1845" s="31" t="s">
        <v>20</v>
      </c>
      <c r="H1845" s="30">
        <v>225000</v>
      </c>
      <c r="I1845" s="31" t="s">
        <v>21</v>
      </c>
      <c r="J1845" s="31" t="s">
        <v>243</v>
      </c>
      <c r="K1845" s="32">
        <v>0</v>
      </c>
      <c r="L1845" s="31" t="s">
        <v>21</v>
      </c>
      <c r="M1845" s="31">
        <f>IF(tbl_subsample[[#This Row],[company_size]]="Small",1,IF(tbl_subsample[[#This Row],[company_size]]="Medium",2,3))</f>
        <v>2</v>
      </c>
      <c r="N1845" s="31" t="s">
        <v>242</v>
      </c>
      <c r="O1845" s="31" t="s">
        <v>278</v>
      </c>
      <c r="P1845" s="31" t="s">
        <v>290</v>
      </c>
    </row>
    <row r="1846" spans="1:16" ht="19.2" x14ac:dyDescent="0.45">
      <c r="A1846" s="27">
        <v>2023</v>
      </c>
      <c r="B1846" s="25" t="s">
        <v>213</v>
      </c>
      <c r="C1846" s="25">
        <v>3</v>
      </c>
      <c r="D1846" s="25" t="s">
        <v>218</v>
      </c>
      <c r="E1846" s="25" t="s">
        <v>37</v>
      </c>
      <c r="F1846" s="26">
        <v>225000</v>
      </c>
      <c r="G1846" s="27" t="s">
        <v>20</v>
      </c>
      <c r="H1846" s="26">
        <v>225000</v>
      </c>
      <c r="I1846" s="27" t="s">
        <v>21</v>
      </c>
      <c r="J1846" s="27" t="s">
        <v>244</v>
      </c>
      <c r="K1846" s="28">
        <v>100</v>
      </c>
      <c r="L1846" s="27" t="s">
        <v>21</v>
      </c>
      <c r="M1846" s="27">
        <f>IF(tbl_subsample[[#This Row],[company_size]]="Small",1,IF(tbl_subsample[[#This Row],[company_size]]="Medium",2,3))</f>
        <v>2</v>
      </c>
      <c r="N1846" s="27" t="s">
        <v>242</v>
      </c>
      <c r="O1846" s="27" t="s">
        <v>278</v>
      </c>
      <c r="P1846" s="27" t="s">
        <v>290</v>
      </c>
    </row>
    <row r="1847" spans="1:16" ht="19.2" x14ac:dyDescent="0.45">
      <c r="A1847" s="31">
        <v>2023</v>
      </c>
      <c r="B1847" s="29" t="s">
        <v>213</v>
      </c>
      <c r="C1847" s="29">
        <v>3</v>
      </c>
      <c r="D1847" s="29" t="s">
        <v>218</v>
      </c>
      <c r="E1847" s="29" t="s">
        <v>23</v>
      </c>
      <c r="F1847" s="30">
        <v>225000</v>
      </c>
      <c r="G1847" s="31" t="s">
        <v>20</v>
      </c>
      <c r="H1847" s="30">
        <v>225000</v>
      </c>
      <c r="I1847" s="31" t="s">
        <v>21</v>
      </c>
      <c r="J1847" s="31" t="s">
        <v>243</v>
      </c>
      <c r="K1847" s="32">
        <v>0</v>
      </c>
      <c r="L1847" s="31" t="s">
        <v>21</v>
      </c>
      <c r="M1847" s="31">
        <f>IF(tbl_subsample[[#This Row],[company_size]]="Small",1,IF(tbl_subsample[[#This Row],[company_size]]="Medium",2,3))</f>
        <v>2</v>
      </c>
      <c r="N1847" s="31" t="s">
        <v>242</v>
      </c>
      <c r="O1847" s="31" t="s">
        <v>278</v>
      </c>
      <c r="P1847" s="31" t="s">
        <v>290</v>
      </c>
    </row>
    <row r="1848" spans="1:16" ht="19.2" x14ac:dyDescent="0.45">
      <c r="A1848" s="27">
        <v>2023</v>
      </c>
      <c r="B1848" s="25" t="s">
        <v>213</v>
      </c>
      <c r="C1848" s="25">
        <v>3</v>
      </c>
      <c r="D1848" s="25" t="s">
        <v>218</v>
      </c>
      <c r="E1848" s="25" t="s">
        <v>37</v>
      </c>
      <c r="F1848" s="26">
        <v>225000</v>
      </c>
      <c r="G1848" s="27" t="s">
        <v>20</v>
      </c>
      <c r="H1848" s="26">
        <v>225000</v>
      </c>
      <c r="I1848" s="27" t="s">
        <v>21</v>
      </c>
      <c r="J1848" s="27" t="s">
        <v>243</v>
      </c>
      <c r="K1848" s="28">
        <v>0</v>
      </c>
      <c r="L1848" s="27" t="s">
        <v>21</v>
      </c>
      <c r="M1848" s="27">
        <f>IF(tbl_subsample[[#This Row],[company_size]]="Small",1,IF(tbl_subsample[[#This Row],[company_size]]="Medium",2,3))</f>
        <v>2</v>
      </c>
      <c r="N1848" s="27" t="s">
        <v>242</v>
      </c>
      <c r="O1848" s="27" t="s">
        <v>278</v>
      </c>
      <c r="P1848" s="27" t="s">
        <v>290</v>
      </c>
    </row>
    <row r="1849" spans="1:16" ht="19.2" x14ac:dyDescent="0.45">
      <c r="A1849" s="31">
        <v>2023</v>
      </c>
      <c r="B1849" s="29" t="s">
        <v>213</v>
      </c>
      <c r="C1849" s="29">
        <v>3</v>
      </c>
      <c r="D1849" s="29" t="s">
        <v>218</v>
      </c>
      <c r="E1849" s="29" t="s">
        <v>23</v>
      </c>
      <c r="F1849" s="30">
        <v>225000</v>
      </c>
      <c r="G1849" s="31" t="s">
        <v>20</v>
      </c>
      <c r="H1849" s="30">
        <v>225000</v>
      </c>
      <c r="I1849" s="31" t="s">
        <v>21</v>
      </c>
      <c r="J1849" s="31" t="s">
        <v>243</v>
      </c>
      <c r="K1849" s="32">
        <v>0</v>
      </c>
      <c r="L1849" s="31" t="s">
        <v>21</v>
      </c>
      <c r="M1849" s="31">
        <f>IF(tbl_subsample[[#This Row],[company_size]]="Small",1,IF(tbl_subsample[[#This Row],[company_size]]="Medium",2,3))</f>
        <v>2</v>
      </c>
      <c r="N1849" s="31" t="s">
        <v>242</v>
      </c>
      <c r="O1849" s="31" t="s">
        <v>278</v>
      </c>
      <c r="P1849" s="31" t="s">
        <v>290</v>
      </c>
    </row>
    <row r="1850" spans="1:16" ht="19.2" x14ac:dyDescent="0.45">
      <c r="A1850" s="27">
        <v>2023</v>
      </c>
      <c r="B1850" s="25" t="s">
        <v>213</v>
      </c>
      <c r="C1850" s="25">
        <v>3</v>
      </c>
      <c r="D1850" s="25" t="s">
        <v>218</v>
      </c>
      <c r="E1850" s="25" t="s">
        <v>23</v>
      </c>
      <c r="F1850" s="26">
        <v>225000</v>
      </c>
      <c r="G1850" s="27" t="s">
        <v>20</v>
      </c>
      <c r="H1850" s="26">
        <v>225000</v>
      </c>
      <c r="I1850" s="27" t="s">
        <v>21</v>
      </c>
      <c r="J1850" s="27" t="s">
        <v>243</v>
      </c>
      <c r="K1850" s="28">
        <v>0</v>
      </c>
      <c r="L1850" s="27" t="s">
        <v>21</v>
      </c>
      <c r="M1850" s="27">
        <f>IF(tbl_subsample[[#This Row],[company_size]]="Small",1,IF(tbl_subsample[[#This Row],[company_size]]="Medium",2,3))</f>
        <v>2</v>
      </c>
      <c r="N1850" s="27" t="s">
        <v>242</v>
      </c>
      <c r="O1850" s="27" t="s">
        <v>278</v>
      </c>
      <c r="P1850" s="27" t="s">
        <v>290</v>
      </c>
    </row>
    <row r="1851" spans="1:16" ht="19.2" x14ac:dyDescent="0.45">
      <c r="A1851" s="31">
        <v>2023</v>
      </c>
      <c r="B1851" s="29" t="s">
        <v>213</v>
      </c>
      <c r="C1851" s="29">
        <v>3</v>
      </c>
      <c r="D1851" s="29" t="s">
        <v>218</v>
      </c>
      <c r="E1851" s="29" t="s">
        <v>23</v>
      </c>
      <c r="F1851" s="30">
        <v>225000</v>
      </c>
      <c r="G1851" s="31" t="s">
        <v>20</v>
      </c>
      <c r="H1851" s="30">
        <v>225000</v>
      </c>
      <c r="I1851" s="31" t="s">
        <v>21</v>
      </c>
      <c r="J1851" s="31" t="s">
        <v>244</v>
      </c>
      <c r="K1851" s="32">
        <v>100</v>
      </c>
      <c r="L1851" s="31" t="s">
        <v>21</v>
      </c>
      <c r="M1851" s="31">
        <f>IF(tbl_subsample[[#This Row],[company_size]]="Small",1,IF(tbl_subsample[[#This Row],[company_size]]="Medium",2,3))</f>
        <v>2</v>
      </c>
      <c r="N1851" s="31" t="s">
        <v>242</v>
      </c>
      <c r="O1851" s="31" t="s">
        <v>278</v>
      </c>
      <c r="P1851" s="31" t="s">
        <v>290</v>
      </c>
    </row>
    <row r="1852" spans="1:16" ht="19.2" x14ac:dyDescent="0.45">
      <c r="A1852" s="27">
        <v>2023</v>
      </c>
      <c r="B1852" s="25" t="s">
        <v>213</v>
      </c>
      <c r="C1852" s="25">
        <v>3</v>
      </c>
      <c r="D1852" s="25" t="s">
        <v>218</v>
      </c>
      <c r="E1852" s="25" t="s">
        <v>23</v>
      </c>
      <c r="F1852" s="26">
        <v>225000</v>
      </c>
      <c r="G1852" s="27" t="s">
        <v>20</v>
      </c>
      <c r="H1852" s="26">
        <v>225000</v>
      </c>
      <c r="I1852" s="27" t="s">
        <v>21</v>
      </c>
      <c r="J1852" s="27" t="s">
        <v>243</v>
      </c>
      <c r="K1852" s="28">
        <v>0</v>
      </c>
      <c r="L1852" s="27" t="s">
        <v>21</v>
      </c>
      <c r="M1852" s="27">
        <f>IF(tbl_subsample[[#This Row],[company_size]]="Small",1,IF(tbl_subsample[[#This Row],[company_size]]="Medium",2,3))</f>
        <v>2</v>
      </c>
      <c r="N1852" s="27" t="s">
        <v>242</v>
      </c>
      <c r="O1852" s="27" t="s">
        <v>278</v>
      </c>
      <c r="P1852" s="27" t="s">
        <v>290</v>
      </c>
    </row>
    <row r="1853" spans="1:16" ht="19.2" x14ac:dyDescent="0.45">
      <c r="A1853" s="31">
        <v>2023</v>
      </c>
      <c r="B1853" s="29" t="s">
        <v>213</v>
      </c>
      <c r="C1853" s="29">
        <v>3</v>
      </c>
      <c r="D1853" s="29" t="s">
        <v>218</v>
      </c>
      <c r="E1853" s="29" t="s">
        <v>23</v>
      </c>
      <c r="F1853" s="30">
        <v>225000</v>
      </c>
      <c r="G1853" s="31" t="s">
        <v>20</v>
      </c>
      <c r="H1853" s="30">
        <v>225000</v>
      </c>
      <c r="I1853" s="31" t="s">
        <v>21</v>
      </c>
      <c r="J1853" s="31" t="s">
        <v>244</v>
      </c>
      <c r="K1853" s="32">
        <v>100</v>
      </c>
      <c r="L1853" s="31" t="s">
        <v>21</v>
      </c>
      <c r="M1853" s="31">
        <f>IF(tbl_subsample[[#This Row],[company_size]]="Small",1,IF(tbl_subsample[[#This Row],[company_size]]="Medium",2,3))</f>
        <v>2</v>
      </c>
      <c r="N1853" s="31" t="s">
        <v>242</v>
      </c>
      <c r="O1853" s="31" t="s">
        <v>278</v>
      </c>
      <c r="P1853" s="31" t="s">
        <v>290</v>
      </c>
    </row>
    <row r="1854" spans="1:16" ht="19.2" x14ac:dyDescent="0.45">
      <c r="A1854" s="27">
        <v>2023</v>
      </c>
      <c r="B1854" s="25" t="s">
        <v>213</v>
      </c>
      <c r="C1854" s="25">
        <v>3</v>
      </c>
      <c r="D1854" s="25" t="s">
        <v>218</v>
      </c>
      <c r="E1854" s="25" t="s">
        <v>37</v>
      </c>
      <c r="F1854" s="26">
        <v>225000</v>
      </c>
      <c r="G1854" s="27" t="s">
        <v>20</v>
      </c>
      <c r="H1854" s="26">
        <v>225000</v>
      </c>
      <c r="I1854" s="27" t="s">
        <v>21</v>
      </c>
      <c r="J1854" s="27" t="s">
        <v>243</v>
      </c>
      <c r="K1854" s="28">
        <v>0</v>
      </c>
      <c r="L1854" s="27" t="s">
        <v>21</v>
      </c>
      <c r="M1854" s="27">
        <f>IF(tbl_subsample[[#This Row],[company_size]]="Small",1,IF(tbl_subsample[[#This Row],[company_size]]="Medium",2,3))</f>
        <v>2</v>
      </c>
      <c r="N1854" s="27" t="s">
        <v>242</v>
      </c>
      <c r="O1854" s="27" t="s">
        <v>278</v>
      </c>
      <c r="P1854" s="27" t="s">
        <v>290</v>
      </c>
    </row>
    <row r="1855" spans="1:16" ht="19.2" x14ac:dyDescent="0.45">
      <c r="A1855" s="31">
        <v>2023</v>
      </c>
      <c r="B1855" s="29" t="s">
        <v>213</v>
      </c>
      <c r="C1855" s="29">
        <v>3</v>
      </c>
      <c r="D1855" s="29" t="s">
        <v>218</v>
      </c>
      <c r="E1855" s="29" t="s">
        <v>23</v>
      </c>
      <c r="F1855" s="30">
        <v>225000</v>
      </c>
      <c r="G1855" s="31" t="s">
        <v>20</v>
      </c>
      <c r="H1855" s="30">
        <v>225000</v>
      </c>
      <c r="I1855" s="31" t="s">
        <v>21</v>
      </c>
      <c r="J1855" s="31" t="s">
        <v>243</v>
      </c>
      <c r="K1855" s="32">
        <v>0</v>
      </c>
      <c r="L1855" s="31" t="s">
        <v>21</v>
      </c>
      <c r="M1855" s="31">
        <f>IF(tbl_subsample[[#This Row],[company_size]]="Small",1,IF(tbl_subsample[[#This Row],[company_size]]="Medium",2,3))</f>
        <v>2</v>
      </c>
      <c r="N1855" s="31" t="s">
        <v>242</v>
      </c>
      <c r="O1855" s="31" t="s">
        <v>278</v>
      </c>
      <c r="P1855" s="31" t="s">
        <v>290</v>
      </c>
    </row>
    <row r="1856" spans="1:16" ht="19.2" x14ac:dyDescent="0.45">
      <c r="A1856" s="27">
        <v>2023</v>
      </c>
      <c r="B1856" s="25" t="s">
        <v>213</v>
      </c>
      <c r="C1856" s="25">
        <v>3</v>
      </c>
      <c r="D1856" s="25" t="s">
        <v>218</v>
      </c>
      <c r="E1856" s="25" t="s">
        <v>140</v>
      </c>
      <c r="F1856" s="26">
        <v>225000</v>
      </c>
      <c r="G1856" s="27" t="s">
        <v>20</v>
      </c>
      <c r="H1856" s="26">
        <v>225000</v>
      </c>
      <c r="I1856" s="27" t="s">
        <v>21</v>
      </c>
      <c r="J1856" s="27" t="s">
        <v>243</v>
      </c>
      <c r="K1856" s="28">
        <v>0</v>
      </c>
      <c r="L1856" s="27" t="s">
        <v>21</v>
      </c>
      <c r="M1856" s="27">
        <f>IF(tbl_subsample[[#This Row],[company_size]]="Small",1,IF(tbl_subsample[[#This Row],[company_size]]="Medium",2,3))</f>
        <v>2</v>
      </c>
      <c r="N1856" s="27" t="s">
        <v>242</v>
      </c>
      <c r="O1856" s="27" t="s">
        <v>278</v>
      </c>
      <c r="P1856" s="27" t="s">
        <v>290</v>
      </c>
    </row>
    <row r="1857" spans="1:16" ht="19.2" x14ac:dyDescent="0.45">
      <c r="A1857" s="31">
        <v>2023</v>
      </c>
      <c r="B1857" s="29" t="s">
        <v>213</v>
      </c>
      <c r="C1857" s="29">
        <v>3</v>
      </c>
      <c r="D1857" s="29" t="s">
        <v>218</v>
      </c>
      <c r="E1857" s="29" t="s">
        <v>81</v>
      </c>
      <c r="F1857" s="30">
        <v>225000</v>
      </c>
      <c r="G1857" s="31" t="s">
        <v>20</v>
      </c>
      <c r="H1857" s="30">
        <v>225000</v>
      </c>
      <c r="I1857" s="31" t="s">
        <v>21</v>
      </c>
      <c r="J1857" s="31" t="s">
        <v>244</v>
      </c>
      <c r="K1857" s="32">
        <v>100</v>
      </c>
      <c r="L1857" s="31" t="s">
        <v>21</v>
      </c>
      <c r="M1857" s="31">
        <f>IF(tbl_subsample[[#This Row],[company_size]]="Small",1,IF(tbl_subsample[[#This Row],[company_size]]="Medium",2,3))</f>
        <v>2</v>
      </c>
      <c r="N1857" s="31" t="s">
        <v>242</v>
      </c>
      <c r="O1857" s="31" t="s">
        <v>278</v>
      </c>
      <c r="P1857" s="31" t="s">
        <v>290</v>
      </c>
    </row>
    <row r="1858" spans="1:16" ht="19.2" x14ac:dyDescent="0.45">
      <c r="A1858" s="27">
        <v>2023</v>
      </c>
      <c r="B1858" s="25" t="s">
        <v>213</v>
      </c>
      <c r="C1858" s="25">
        <v>3</v>
      </c>
      <c r="D1858" s="25" t="s">
        <v>218</v>
      </c>
      <c r="E1858" s="25" t="s">
        <v>23</v>
      </c>
      <c r="F1858" s="26">
        <v>224000</v>
      </c>
      <c r="G1858" s="27" t="s">
        <v>20</v>
      </c>
      <c r="H1858" s="26">
        <v>224000</v>
      </c>
      <c r="I1858" s="27" t="s">
        <v>24</v>
      </c>
      <c r="J1858" s="27" t="s">
        <v>243</v>
      </c>
      <c r="K1858" s="28">
        <v>0</v>
      </c>
      <c r="L1858" s="27" t="s">
        <v>24</v>
      </c>
      <c r="M1858" s="27">
        <f>IF(tbl_subsample[[#This Row],[company_size]]="Small",1,IF(tbl_subsample[[#This Row],[company_size]]="Medium",2,3))</f>
        <v>2</v>
      </c>
      <c r="N1858" s="27" t="s">
        <v>242</v>
      </c>
      <c r="O1858" s="27" t="s">
        <v>278</v>
      </c>
      <c r="P1858" s="27" t="s">
        <v>290</v>
      </c>
    </row>
    <row r="1859" spans="1:16" ht="19.2" x14ac:dyDescent="0.45">
      <c r="A1859" s="31">
        <v>2023</v>
      </c>
      <c r="B1859" s="29" t="s">
        <v>213</v>
      </c>
      <c r="C1859" s="29">
        <v>3</v>
      </c>
      <c r="D1859" s="29" t="s">
        <v>218</v>
      </c>
      <c r="E1859" s="29" t="s">
        <v>23</v>
      </c>
      <c r="F1859" s="30">
        <v>223800</v>
      </c>
      <c r="G1859" s="31" t="s">
        <v>20</v>
      </c>
      <c r="H1859" s="30">
        <v>223800</v>
      </c>
      <c r="I1859" s="31" t="s">
        <v>21</v>
      </c>
      <c r="J1859" s="31" t="s">
        <v>243</v>
      </c>
      <c r="K1859" s="32">
        <v>0</v>
      </c>
      <c r="L1859" s="31" t="s">
        <v>21</v>
      </c>
      <c r="M1859" s="31">
        <f>IF(tbl_subsample[[#This Row],[company_size]]="Small",1,IF(tbl_subsample[[#This Row],[company_size]]="Medium",2,3))</f>
        <v>2</v>
      </c>
      <c r="N1859" s="31" t="s">
        <v>242</v>
      </c>
      <c r="O1859" s="31" t="s">
        <v>278</v>
      </c>
      <c r="P1859" s="31" t="s">
        <v>290</v>
      </c>
    </row>
    <row r="1860" spans="1:16" ht="19.2" x14ac:dyDescent="0.45">
      <c r="A1860" s="27">
        <v>2023</v>
      </c>
      <c r="B1860" s="25" t="s">
        <v>213</v>
      </c>
      <c r="C1860" s="25">
        <v>3</v>
      </c>
      <c r="D1860" s="25" t="s">
        <v>218</v>
      </c>
      <c r="E1860" s="25" t="s">
        <v>37</v>
      </c>
      <c r="F1860" s="26">
        <v>223250</v>
      </c>
      <c r="G1860" s="27" t="s">
        <v>20</v>
      </c>
      <c r="H1860" s="26">
        <v>223250</v>
      </c>
      <c r="I1860" s="27" t="s">
        <v>21</v>
      </c>
      <c r="J1860" s="27" t="s">
        <v>243</v>
      </c>
      <c r="K1860" s="28">
        <v>0</v>
      </c>
      <c r="L1860" s="27" t="s">
        <v>21</v>
      </c>
      <c r="M1860" s="27">
        <f>IF(tbl_subsample[[#This Row],[company_size]]="Small",1,IF(tbl_subsample[[#This Row],[company_size]]="Medium",2,3))</f>
        <v>2</v>
      </c>
      <c r="N1860" s="27" t="s">
        <v>242</v>
      </c>
      <c r="O1860" s="27" t="s">
        <v>278</v>
      </c>
      <c r="P1860" s="27" t="s">
        <v>290</v>
      </c>
    </row>
    <row r="1861" spans="1:16" ht="19.2" x14ac:dyDescent="0.45">
      <c r="A1861" s="31">
        <v>2023</v>
      </c>
      <c r="B1861" s="29" t="s">
        <v>213</v>
      </c>
      <c r="C1861" s="29">
        <v>3</v>
      </c>
      <c r="D1861" s="29" t="s">
        <v>218</v>
      </c>
      <c r="E1861" s="29" t="s">
        <v>26</v>
      </c>
      <c r="F1861" s="30">
        <v>222200</v>
      </c>
      <c r="G1861" s="31" t="s">
        <v>20</v>
      </c>
      <c r="H1861" s="30">
        <v>222200</v>
      </c>
      <c r="I1861" s="31" t="s">
        <v>21</v>
      </c>
      <c r="J1861" s="31" t="s">
        <v>243</v>
      </c>
      <c r="K1861" s="32">
        <v>0</v>
      </c>
      <c r="L1861" s="31" t="s">
        <v>21</v>
      </c>
      <c r="M1861" s="31">
        <f>IF(tbl_subsample[[#This Row],[company_size]]="Small",1,IF(tbl_subsample[[#This Row],[company_size]]="Medium",2,3))</f>
        <v>3</v>
      </c>
      <c r="N1861" s="31" t="s">
        <v>240</v>
      </c>
      <c r="O1861" s="31" t="s">
        <v>278</v>
      </c>
      <c r="P1861" s="31" t="s">
        <v>290</v>
      </c>
    </row>
    <row r="1862" spans="1:16" ht="19.2" x14ac:dyDescent="0.45">
      <c r="A1862" s="27">
        <v>2023</v>
      </c>
      <c r="B1862" s="25" t="s">
        <v>213</v>
      </c>
      <c r="C1862" s="25">
        <v>3</v>
      </c>
      <c r="D1862" s="25" t="s">
        <v>218</v>
      </c>
      <c r="E1862" s="25" t="s">
        <v>26</v>
      </c>
      <c r="F1862" s="26">
        <v>222200</v>
      </c>
      <c r="G1862" s="27" t="s">
        <v>20</v>
      </c>
      <c r="H1862" s="26">
        <v>222200</v>
      </c>
      <c r="I1862" s="27" t="s">
        <v>21</v>
      </c>
      <c r="J1862" s="27" t="s">
        <v>243</v>
      </c>
      <c r="K1862" s="28">
        <v>0</v>
      </c>
      <c r="L1862" s="27" t="s">
        <v>21</v>
      </c>
      <c r="M1862" s="27">
        <f>IF(tbl_subsample[[#This Row],[company_size]]="Small",1,IF(tbl_subsample[[#This Row],[company_size]]="Medium",2,3))</f>
        <v>3</v>
      </c>
      <c r="N1862" s="27" t="s">
        <v>240</v>
      </c>
      <c r="O1862" s="27" t="s">
        <v>278</v>
      </c>
      <c r="P1862" s="27" t="s">
        <v>290</v>
      </c>
    </row>
    <row r="1863" spans="1:16" ht="19.2" x14ac:dyDescent="0.45">
      <c r="A1863" s="31">
        <v>2023</v>
      </c>
      <c r="B1863" s="29" t="s">
        <v>213</v>
      </c>
      <c r="C1863" s="29">
        <v>3</v>
      </c>
      <c r="D1863" s="29" t="s">
        <v>218</v>
      </c>
      <c r="E1863" s="29" t="s">
        <v>26</v>
      </c>
      <c r="F1863" s="30">
        <v>222200</v>
      </c>
      <c r="G1863" s="31" t="s">
        <v>20</v>
      </c>
      <c r="H1863" s="30">
        <v>222200</v>
      </c>
      <c r="I1863" s="31" t="s">
        <v>21</v>
      </c>
      <c r="J1863" s="31" t="s">
        <v>243</v>
      </c>
      <c r="K1863" s="32">
        <v>0</v>
      </c>
      <c r="L1863" s="31" t="s">
        <v>21</v>
      </c>
      <c r="M1863" s="31">
        <f>IF(tbl_subsample[[#This Row],[company_size]]="Small",1,IF(tbl_subsample[[#This Row],[company_size]]="Medium",2,3))</f>
        <v>3</v>
      </c>
      <c r="N1863" s="31" t="s">
        <v>240</v>
      </c>
      <c r="O1863" s="31" t="s">
        <v>278</v>
      </c>
      <c r="P1863" s="31" t="s">
        <v>290</v>
      </c>
    </row>
    <row r="1864" spans="1:16" ht="19.2" x14ac:dyDescent="0.45">
      <c r="A1864" s="27">
        <v>2023</v>
      </c>
      <c r="B1864" s="25" t="s">
        <v>213</v>
      </c>
      <c r="C1864" s="25">
        <v>3</v>
      </c>
      <c r="D1864" s="25" t="s">
        <v>218</v>
      </c>
      <c r="E1864" s="25" t="s">
        <v>26</v>
      </c>
      <c r="F1864" s="26">
        <v>222200</v>
      </c>
      <c r="G1864" s="27" t="s">
        <v>20</v>
      </c>
      <c r="H1864" s="26">
        <v>222200</v>
      </c>
      <c r="I1864" s="27" t="s">
        <v>21</v>
      </c>
      <c r="J1864" s="27" t="s">
        <v>243</v>
      </c>
      <c r="K1864" s="28">
        <v>0</v>
      </c>
      <c r="L1864" s="27" t="s">
        <v>21</v>
      </c>
      <c r="M1864" s="27">
        <f>IF(tbl_subsample[[#This Row],[company_size]]="Small",1,IF(tbl_subsample[[#This Row],[company_size]]="Medium",2,3))</f>
        <v>3</v>
      </c>
      <c r="N1864" s="27" t="s">
        <v>240</v>
      </c>
      <c r="O1864" s="27" t="s">
        <v>278</v>
      </c>
      <c r="P1864" s="27" t="s">
        <v>290</v>
      </c>
    </row>
    <row r="1865" spans="1:16" ht="19.2" x14ac:dyDescent="0.45">
      <c r="A1865" s="31">
        <v>2023</v>
      </c>
      <c r="B1865" s="29" t="s">
        <v>213</v>
      </c>
      <c r="C1865" s="29">
        <v>3</v>
      </c>
      <c r="D1865" s="29" t="s">
        <v>218</v>
      </c>
      <c r="E1865" s="29" t="s">
        <v>26</v>
      </c>
      <c r="F1865" s="30">
        <v>222200</v>
      </c>
      <c r="G1865" s="31" t="s">
        <v>20</v>
      </c>
      <c r="H1865" s="30">
        <v>222200</v>
      </c>
      <c r="I1865" s="31" t="s">
        <v>21</v>
      </c>
      <c r="J1865" s="31" t="s">
        <v>243</v>
      </c>
      <c r="K1865" s="32">
        <v>0</v>
      </c>
      <c r="L1865" s="31" t="s">
        <v>21</v>
      </c>
      <c r="M1865" s="31">
        <f>IF(tbl_subsample[[#This Row],[company_size]]="Small",1,IF(tbl_subsample[[#This Row],[company_size]]="Medium",2,3))</f>
        <v>3</v>
      </c>
      <c r="N1865" s="31" t="s">
        <v>240</v>
      </c>
      <c r="O1865" s="31" t="s">
        <v>278</v>
      </c>
      <c r="P1865" s="31" t="s">
        <v>290</v>
      </c>
    </row>
    <row r="1866" spans="1:16" ht="19.2" x14ac:dyDescent="0.45">
      <c r="A1866" s="27">
        <v>2023</v>
      </c>
      <c r="B1866" s="25" t="s">
        <v>213</v>
      </c>
      <c r="C1866" s="25">
        <v>3</v>
      </c>
      <c r="D1866" s="25" t="s">
        <v>218</v>
      </c>
      <c r="E1866" s="25" t="s">
        <v>37</v>
      </c>
      <c r="F1866" s="26">
        <v>222000</v>
      </c>
      <c r="G1866" s="27" t="s">
        <v>20</v>
      </c>
      <c r="H1866" s="26">
        <v>222000</v>
      </c>
      <c r="I1866" s="27" t="s">
        <v>21</v>
      </c>
      <c r="J1866" s="27" t="s">
        <v>244</v>
      </c>
      <c r="K1866" s="28">
        <v>100</v>
      </c>
      <c r="L1866" s="27" t="s">
        <v>21</v>
      </c>
      <c r="M1866" s="27">
        <f>IF(tbl_subsample[[#This Row],[company_size]]="Small",1,IF(tbl_subsample[[#This Row],[company_size]]="Medium",2,3))</f>
        <v>2</v>
      </c>
      <c r="N1866" s="27" t="s">
        <v>242</v>
      </c>
      <c r="O1866" s="27" t="s">
        <v>278</v>
      </c>
      <c r="P1866" s="27" t="s">
        <v>290</v>
      </c>
    </row>
    <row r="1867" spans="1:16" ht="19.2" x14ac:dyDescent="0.45">
      <c r="A1867" s="31">
        <v>2023</v>
      </c>
      <c r="B1867" s="29" t="s">
        <v>213</v>
      </c>
      <c r="C1867" s="29">
        <v>3</v>
      </c>
      <c r="D1867" s="29" t="s">
        <v>218</v>
      </c>
      <c r="E1867" s="29" t="s">
        <v>37</v>
      </c>
      <c r="F1867" s="30">
        <v>221484</v>
      </c>
      <c r="G1867" s="31" t="s">
        <v>20</v>
      </c>
      <c r="H1867" s="30">
        <v>221484</v>
      </c>
      <c r="I1867" s="31" t="s">
        <v>21</v>
      </c>
      <c r="J1867" s="31" t="s">
        <v>243</v>
      </c>
      <c r="K1867" s="32">
        <v>0</v>
      </c>
      <c r="L1867" s="31" t="s">
        <v>21</v>
      </c>
      <c r="M1867" s="31">
        <f>IF(tbl_subsample[[#This Row],[company_size]]="Small",1,IF(tbl_subsample[[#This Row],[company_size]]="Medium",2,3))</f>
        <v>2</v>
      </c>
      <c r="N1867" s="31" t="s">
        <v>242</v>
      </c>
      <c r="O1867" s="31" t="s">
        <v>278</v>
      </c>
      <c r="P1867" s="31" t="s">
        <v>290</v>
      </c>
    </row>
    <row r="1868" spans="1:16" ht="19.2" x14ac:dyDescent="0.45">
      <c r="A1868" s="27">
        <v>2023</v>
      </c>
      <c r="B1868" s="25" t="s">
        <v>216</v>
      </c>
      <c r="C1868" s="25">
        <v>4</v>
      </c>
      <c r="D1868" s="25" t="s">
        <v>218</v>
      </c>
      <c r="E1868" s="25" t="s">
        <v>32</v>
      </c>
      <c r="F1868" s="26">
        <v>221000</v>
      </c>
      <c r="G1868" s="27" t="s">
        <v>20</v>
      </c>
      <c r="H1868" s="26">
        <v>221000</v>
      </c>
      <c r="I1868" s="27" t="s">
        <v>21</v>
      </c>
      <c r="J1868" s="27" t="s">
        <v>244</v>
      </c>
      <c r="K1868" s="28">
        <v>100</v>
      </c>
      <c r="L1868" s="27" t="s">
        <v>21</v>
      </c>
      <c r="M1868" s="27">
        <f>IF(tbl_subsample[[#This Row],[company_size]]="Small",1,IF(tbl_subsample[[#This Row],[company_size]]="Medium",2,3))</f>
        <v>2</v>
      </c>
      <c r="N1868" s="27" t="s">
        <v>242</v>
      </c>
      <c r="O1868" s="27" t="s">
        <v>278</v>
      </c>
      <c r="P1868" s="27" t="s">
        <v>290</v>
      </c>
    </row>
    <row r="1869" spans="1:16" ht="19.2" x14ac:dyDescent="0.45">
      <c r="A1869" s="31">
        <v>2023</v>
      </c>
      <c r="B1869" s="29" t="s">
        <v>213</v>
      </c>
      <c r="C1869" s="29">
        <v>3</v>
      </c>
      <c r="D1869" s="29" t="s">
        <v>218</v>
      </c>
      <c r="E1869" s="29" t="s">
        <v>37</v>
      </c>
      <c r="F1869" s="30">
        <v>221000</v>
      </c>
      <c r="G1869" s="31" t="s">
        <v>20</v>
      </c>
      <c r="H1869" s="30">
        <v>221000</v>
      </c>
      <c r="I1869" s="31" t="s">
        <v>21</v>
      </c>
      <c r="J1869" s="31" t="s">
        <v>243</v>
      </c>
      <c r="K1869" s="32">
        <v>0</v>
      </c>
      <c r="L1869" s="31" t="s">
        <v>21</v>
      </c>
      <c r="M1869" s="31">
        <f>IF(tbl_subsample[[#This Row],[company_size]]="Small",1,IF(tbl_subsample[[#This Row],[company_size]]="Medium",2,3))</f>
        <v>2</v>
      </c>
      <c r="N1869" s="31" t="s">
        <v>242</v>
      </c>
      <c r="O1869" s="31" t="s">
        <v>278</v>
      </c>
      <c r="P1869" s="31" t="s">
        <v>290</v>
      </c>
    </row>
    <row r="1870" spans="1:16" ht="19.2" x14ac:dyDescent="0.45">
      <c r="A1870" s="27">
        <v>2023</v>
      </c>
      <c r="B1870" s="25" t="s">
        <v>215</v>
      </c>
      <c r="C1870" s="25">
        <v>1</v>
      </c>
      <c r="D1870" s="25" t="s">
        <v>218</v>
      </c>
      <c r="E1870" s="25" t="s">
        <v>52</v>
      </c>
      <c r="F1870" s="26">
        <v>220000</v>
      </c>
      <c r="G1870" s="27" t="s">
        <v>20</v>
      </c>
      <c r="H1870" s="26">
        <v>220000</v>
      </c>
      <c r="I1870" s="27" t="s">
        <v>21</v>
      </c>
      <c r="J1870" s="27" t="s">
        <v>245</v>
      </c>
      <c r="K1870" s="28">
        <v>50</v>
      </c>
      <c r="L1870" s="27" t="s">
        <v>21</v>
      </c>
      <c r="M1870" s="27">
        <f>IF(tbl_subsample[[#This Row],[company_size]]="Small",1,IF(tbl_subsample[[#This Row],[company_size]]="Medium",2,3))</f>
        <v>3</v>
      </c>
      <c r="N1870" s="27" t="s">
        <v>240</v>
      </c>
      <c r="O1870" s="27" t="s">
        <v>278</v>
      </c>
      <c r="P1870" s="27" t="s">
        <v>290</v>
      </c>
    </row>
    <row r="1871" spans="1:16" ht="19.2" x14ac:dyDescent="0.45">
      <c r="A1871" s="31">
        <v>2023</v>
      </c>
      <c r="B1871" s="29" t="s">
        <v>213</v>
      </c>
      <c r="C1871" s="29">
        <v>3</v>
      </c>
      <c r="D1871" s="29" t="s">
        <v>218</v>
      </c>
      <c r="E1871" s="29" t="s">
        <v>37</v>
      </c>
      <c r="F1871" s="30">
        <v>220000</v>
      </c>
      <c r="G1871" s="31" t="s">
        <v>20</v>
      </c>
      <c r="H1871" s="30">
        <v>220000</v>
      </c>
      <c r="I1871" s="31" t="s">
        <v>21</v>
      </c>
      <c r="J1871" s="31" t="s">
        <v>244</v>
      </c>
      <c r="K1871" s="32">
        <v>100</v>
      </c>
      <c r="L1871" s="31" t="s">
        <v>21</v>
      </c>
      <c r="M1871" s="31">
        <f>IF(tbl_subsample[[#This Row],[company_size]]="Small",1,IF(tbl_subsample[[#This Row],[company_size]]="Medium",2,3))</f>
        <v>2</v>
      </c>
      <c r="N1871" s="31" t="s">
        <v>242</v>
      </c>
      <c r="O1871" s="31" t="s">
        <v>278</v>
      </c>
      <c r="P1871" s="31" t="s">
        <v>290</v>
      </c>
    </row>
    <row r="1872" spans="1:16" ht="19.2" x14ac:dyDescent="0.45">
      <c r="A1872" s="27">
        <v>2023</v>
      </c>
      <c r="B1872" s="25" t="s">
        <v>216</v>
      </c>
      <c r="C1872" s="25">
        <v>4</v>
      </c>
      <c r="D1872" s="25" t="s">
        <v>218</v>
      </c>
      <c r="E1872" s="25" t="s">
        <v>37</v>
      </c>
      <c r="F1872" s="26">
        <v>220000</v>
      </c>
      <c r="G1872" s="27" t="s">
        <v>20</v>
      </c>
      <c r="H1872" s="26">
        <v>220000</v>
      </c>
      <c r="I1872" s="27" t="s">
        <v>21</v>
      </c>
      <c r="J1872" s="27" t="s">
        <v>243</v>
      </c>
      <c r="K1872" s="28">
        <v>0</v>
      </c>
      <c r="L1872" s="27" t="s">
        <v>21</v>
      </c>
      <c r="M1872" s="27">
        <f>IF(tbl_subsample[[#This Row],[company_size]]="Small",1,IF(tbl_subsample[[#This Row],[company_size]]="Medium",2,3))</f>
        <v>2</v>
      </c>
      <c r="N1872" s="27" t="s">
        <v>242</v>
      </c>
      <c r="O1872" s="27" t="s">
        <v>278</v>
      </c>
      <c r="P1872" s="27" t="s">
        <v>290</v>
      </c>
    </row>
    <row r="1873" spans="1:16" ht="19.2" x14ac:dyDescent="0.45">
      <c r="A1873" s="31">
        <v>2023</v>
      </c>
      <c r="B1873" s="29" t="s">
        <v>213</v>
      </c>
      <c r="C1873" s="29">
        <v>3</v>
      </c>
      <c r="D1873" s="29" t="s">
        <v>218</v>
      </c>
      <c r="E1873" s="29" t="s">
        <v>37</v>
      </c>
      <c r="F1873" s="30">
        <v>220000</v>
      </c>
      <c r="G1873" s="31" t="s">
        <v>20</v>
      </c>
      <c r="H1873" s="30">
        <v>220000</v>
      </c>
      <c r="I1873" s="31" t="s">
        <v>21</v>
      </c>
      <c r="J1873" s="31" t="s">
        <v>244</v>
      </c>
      <c r="K1873" s="32">
        <v>100</v>
      </c>
      <c r="L1873" s="31" t="s">
        <v>21</v>
      </c>
      <c r="M1873" s="31">
        <f>IF(tbl_subsample[[#This Row],[company_size]]="Small",1,IF(tbl_subsample[[#This Row],[company_size]]="Medium",2,3))</f>
        <v>2</v>
      </c>
      <c r="N1873" s="31" t="s">
        <v>242</v>
      </c>
      <c r="O1873" s="31" t="s">
        <v>278</v>
      </c>
      <c r="P1873" s="31" t="s">
        <v>290</v>
      </c>
    </row>
    <row r="1874" spans="1:16" ht="19.2" x14ac:dyDescent="0.45">
      <c r="A1874" s="27">
        <v>2023</v>
      </c>
      <c r="B1874" s="25" t="s">
        <v>214</v>
      </c>
      <c r="C1874" s="25">
        <v>2</v>
      </c>
      <c r="D1874" s="25" t="s">
        <v>218</v>
      </c>
      <c r="E1874" s="25" t="s">
        <v>81</v>
      </c>
      <c r="F1874" s="26">
        <v>220000</v>
      </c>
      <c r="G1874" s="27" t="s">
        <v>20</v>
      </c>
      <c r="H1874" s="26">
        <v>220000</v>
      </c>
      <c r="I1874" s="27" t="s">
        <v>21</v>
      </c>
      <c r="J1874" s="27" t="s">
        <v>243</v>
      </c>
      <c r="K1874" s="28">
        <v>0</v>
      </c>
      <c r="L1874" s="27" t="s">
        <v>21</v>
      </c>
      <c r="M1874" s="27">
        <f>IF(tbl_subsample[[#This Row],[company_size]]="Small",1,IF(tbl_subsample[[#This Row],[company_size]]="Medium",2,3))</f>
        <v>2</v>
      </c>
      <c r="N1874" s="27" t="s">
        <v>242</v>
      </c>
      <c r="O1874" s="27" t="s">
        <v>278</v>
      </c>
      <c r="P1874" s="27" t="s">
        <v>290</v>
      </c>
    </row>
    <row r="1875" spans="1:16" ht="19.2" x14ac:dyDescent="0.45">
      <c r="A1875" s="31">
        <v>2023</v>
      </c>
      <c r="B1875" s="29" t="s">
        <v>213</v>
      </c>
      <c r="C1875" s="29">
        <v>3</v>
      </c>
      <c r="D1875" s="29" t="s">
        <v>218</v>
      </c>
      <c r="E1875" s="29" t="s">
        <v>81</v>
      </c>
      <c r="F1875" s="30">
        <v>220000</v>
      </c>
      <c r="G1875" s="31" t="s">
        <v>20</v>
      </c>
      <c r="H1875" s="30">
        <v>220000</v>
      </c>
      <c r="I1875" s="31" t="s">
        <v>21</v>
      </c>
      <c r="J1875" s="31" t="s">
        <v>243</v>
      </c>
      <c r="K1875" s="32">
        <v>0</v>
      </c>
      <c r="L1875" s="31" t="s">
        <v>21</v>
      </c>
      <c r="M1875" s="31">
        <f>IF(tbl_subsample[[#This Row],[company_size]]="Small",1,IF(tbl_subsample[[#This Row],[company_size]]="Medium",2,3))</f>
        <v>2</v>
      </c>
      <c r="N1875" s="31" t="s">
        <v>242</v>
      </c>
      <c r="O1875" s="31" t="s">
        <v>278</v>
      </c>
      <c r="P1875" s="31" t="s">
        <v>290</v>
      </c>
    </row>
    <row r="1876" spans="1:16" ht="19.2" x14ac:dyDescent="0.45">
      <c r="A1876" s="27">
        <v>2023</v>
      </c>
      <c r="B1876" s="25" t="s">
        <v>215</v>
      </c>
      <c r="C1876" s="25">
        <v>1</v>
      </c>
      <c r="D1876" s="25" t="s">
        <v>218</v>
      </c>
      <c r="E1876" s="25" t="s">
        <v>38</v>
      </c>
      <c r="F1876" s="26">
        <v>220000</v>
      </c>
      <c r="G1876" s="27" t="s">
        <v>20</v>
      </c>
      <c r="H1876" s="26">
        <v>220000</v>
      </c>
      <c r="I1876" s="27" t="s">
        <v>21</v>
      </c>
      <c r="J1876" s="27" t="s">
        <v>243</v>
      </c>
      <c r="K1876" s="28">
        <v>0</v>
      </c>
      <c r="L1876" s="27" t="s">
        <v>21</v>
      </c>
      <c r="M1876" s="27">
        <f>IF(tbl_subsample[[#This Row],[company_size]]="Small",1,IF(tbl_subsample[[#This Row],[company_size]]="Medium",2,3))</f>
        <v>2</v>
      </c>
      <c r="N1876" s="27" t="s">
        <v>242</v>
      </c>
      <c r="O1876" s="27" t="s">
        <v>278</v>
      </c>
      <c r="P1876" s="27" t="s">
        <v>290</v>
      </c>
    </row>
    <row r="1877" spans="1:16" ht="19.2" x14ac:dyDescent="0.45">
      <c r="A1877" s="31">
        <v>2023</v>
      </c>
      <c r="B1877" s="29" t="s">
        <v>213</v>
      </c>
      <c r="C1877" s="29">
        <v>3</v>
      </c>
      <c r="D1877" s="29" t="s">
        <v>218</v>
      </c>
      <c r="E1877" s="29" t="s">
        <v>35</v>
      </c>
      <c r="F1877" s="30">
        <v>220000</v>
      </c>
      <c r="G1877" s="31" t="s">
        <v>20</v>
      </c>
      <c r="H1877" s="30">
        <v>220000</v>
      </c>
      <c r="I1877" s="31" t="s">
        <v>21</v>
      </c>
      <c r="J1877" s="31" t="s">
        <v>243</v>
      </c>
      <c r="K1877" s="32">
        <v>0</v>
      </c>
      <c r="L1877" s="31" t="s">
        <v>21</v>
      </c>
      <c r="M1877" s="31">
        <f>IF(tbl_subsample[[#This Row],[company_size]]="Small",1,IF(tbl_subsample[[#This Row],[company_size]]="Medium",2,3))</f>
        <v>2</v>
      </c>
      <c r="N1877" s="31" t="s">
        <v>242</v>
      </c>
      <c r="O1877" s="31" t="s">
        <v>278</v>
      </c>
      <c r="P1877" s="31" t="s">
        <v>290</v>
      </c>
    </row>
    <row r="1878" spans="1:16" ht="19.2" x14ac:dyDescent="0.45">
      <c r="A1878" s="27">
        <v>2023</v>
      </c>
      <c r="B1878" s="25" t="s">
        <v>213</v>
      </c>
      <c r="C1878" s="25">
        <v>3</v>
      </c>
      <c r="D1878" s="25" t="s">
        <v>218</v>
      </c>
      <c r="E1878" s="25" t="s">
        <v>222</v>
      </c>
      <c r="F1878" s="26">
        <v>220000</v>
      </c>
      <c r="G1878" s="27" t="s">
        <v>20</v>
      </c>
      <c r="H1878" s="26">
        <v>220000</v>
      </c>
      <c r="I1878" s="27" t="s">
        <v>21</v>
      </c>
      <c r="J1878" s="27" t="s">
        <v>243</v>
      </c>
      <c r="K1878" s="28">
        <v>0</v>
      </c>
      <c r="L1878" s="27" t="s">
        <v>21</v>
      </c>
      <c r="M1878" s="27">
        <f>IF(tbl_subsample[[#This Row],[company_size]]="Small",1,IF(tbl_subsample[[#This Row],[company_size]]="Medium",2,3))</f>
        <v>2</v>
      </c>
      <c r="N1878" s="27" t="s">
        <v>242</v>
      </c>
      <c r="O1878" s="27" t="s">
        <v>278</v>
      </c>
      <c r="P1878" s="27" t="s">
        <v>290</v>
      </c>
    </row>
    <row r="1879" spans="1:16" ht="19.2" x14ac:dyDescent="0.45">
      <c r="A1879" s="31">
        <v>2023</v>
      </c>
      <c r="B1879" s="29" t="s">
        <v>213</v>
      </c>
      <c r="C1879" s="29">
        <v>3</v>
      </c>
      <c r="D1879" s="29" t="s">
        <v>218</v>
      </c>
      <c r="E1879" s="29" t="s">
        <v>35</v>
      </c>
      <c r="F1879" s="30">
        <v>220000</v>
      </c>
      <c r="G1879" s="31" t="s">
        <v>20</v>
      </c>
      <c r="H1879" s="30">
        <v>220000</v>
      </c>
      <c r="I1879" s="31" t="s">
        <v>21</v>
      </c>
      <c r="J1879" s="31" t="s">
        <v>243</v>
      </c>
      <c r="K1879" s="32">
        <v>0</v>
      </c>
      <c r="L1879" s="31" t="s">
        <v>21</v>
      </c>
      <c r="M1879" s="31">
        <f>IF(tbl_subsample[[#This Row],[company_size]]="Small",1,IF(tbl_subsample[[#This Row],[company_size]]="Medium",2,3))</f>
        <v>2</v>
      </c>
      <c r="N1879" s="31" t="s">
        <v>242</v>
      </c>
      <c r="O1879" s="31" t="s">
        <v>278</v>
      </c>
      <c r="P1879" s="31" t="s">
        <v>290</v>
      </c>
    </row>
    <row r="1880" spans="1:16" ht="19.2" x14ac:dyDescent="0.45">
      <c r="A1880" s="27">
        <v>2023</v>
      </c>
      <c r="B1880" s="25" t="s">
        <v>214</v>
      </c>
      <c r="C1880" s="25">
        <v>2</v>
      </c>
      <c r="D1880" s="25" t="s">
        <v>218</v>
      </c>
      <c r="E1880" s="25" t="s">
        <v>69</v>
      </c>
      <c r="F1880" s="26">
        <v>220000</v>
      </c>
      <c r="G1880" s="27" t="s">
        <v>20</v>
      </c>
      <c r="H1880" s="26">
        <v>220000</v>
      </c>
      <c r="I1880" s="27" t="s">
        <v>21</v>
      </c>
      <c r="J1880" s="27" t="s">
        <v>243</v>
      </c>
      <c r="K1880" s="28">
        <v>0</v>
      </c>
      <c r="L1880" s="27" t="s">
        <v>21</v>
      </c>
      <c r="M1880" s="27">
        <f>IF(tbl_subsample[[#This Row],[company_size]]="Small",1,IF(tbl_subsample[[#This Row],[company_size]]="Medium",2,3))</f>
        <v>2</v>
      </c>
      <c r="N1880" s="27" t="s">
        <v>242</v>
      </c>
      <c r="O1880" s="27" t="s">
        <v>278</v>
      </c>
      <c r="P1880" s="27" t="s">
        <v>290</v>
      </c>
    </row>
    <row r="1881" spans="1:16" ht="19.2" x14ac:dyDescent="0.45">
      <c r="A1881" s="31">
        <v>2023</v>
      </c>
      <c r="B1881" s="29" t="s">
        <v>213</v>
      </c>
      <c r="C1881" s="29">
        <v>3</v>
      </c>
      <c r="D1881" s="29" t="s">
        <v>218</v>
      </c>
      <c r="E1881" s="29" t="s">
        <v>37</v>
      </c>
      <c r="F1881" s="30">
        <v>220000</v>
      </c>
      <c r="G1881" s="31" t="s">
        <v>20</v>
      </c>
      <c r="H1881" s="30">
        <v>220000</v>
      </c>
      <c r="I1881" s="31" t="s">
        <v>21</v>
      </c>
      <c r="J1881" s="31" t="s">
        <v>243</v>
      </c>
      <c r="K1881" s="32">
        <v>0</v>
      </c>
      <c r="L1881" s="31" t="s">
        <v>21</v>
      </c>
      <c r="M1881" s="31">
        <f>IF(tbl_subsample[[#This Row],[company_size]]="Small",1,IF(tbl_subsample[[#This Row],[company_size]]="Medium",2,3))</f>
        <v>2</v>
      </c>
      <c r="N1881" s="31" t="s">
        <v>242</v>
      </c>
      <c r="O1881" s="31" t="s">
        <v>278</v>
      </c>
      <c r="P1881" s="31" t="s">
        <v>290</v>
      </c>
    </row>
    <row r="1882" spans="1:16" ht="19.2" x14ac:dyDescent="0.45">
      <c r="A1882" s="27">
        <v>2023</v>
      </c>
      <c r="B1882" s="25" t="s">
        <v>213</v>
      </c>
      <c r="C1882" s="25">
        <v>3</v>
      </c>
      <c r="D1882" s="25" t="s">
        <v>218</v>
      </c>
      <c r="E1882" s="25" t="s">
        <v>23</v>
      </c>
      <c r="F1882" s="26">
        <v>220000</v>
      </c>
      <c r="G1882" s="27" t="s">
        <v>20</v>
      </c>
      <c r="H1882" s="26">
        <v>220000</v>
      </c>
      <c r="I1882" s="27" t="s">
        <v>21</v>
      </c>
      <c r="J1882" s="27" t="s">
        <v>243</v>
      </c>
      <c r="K1882" s="28">
        <v>0</v>
      </c>
      <c r="L1882" s="27" t="s">
        <v>21</v>
      </c>
      <c r="M1882" s="27">
        <f>IF(tbl_subsample[[#This Row],[company_size]]="Small",1,IF(tbl_subsample[[#This Row],[company_size]]="Medium",2,3))</f>
        <v>2</v>
      </c>
      <c r="N1882" s="27" t="s">
        <v>242</v>
      </c>
      <c r="O1882" s="27" t="s">
        <v>278</v>
      </c>
      <c r="P1882" s="27" t="s">
        <v>290</v>
      </c>
    </row>
    <row r="1883" spans="1:16" ht="19.2" x14ac:dyDescent="0.45">
      <c r="A1883" s="31">
        <v>2023</v>
      </c>
      <c r="B1883" s="29" t="s">
        <v>213</v>
      </c>
      <c r="C1883" s="29">
        <v>3</v>
      </c>
      <c r="D1883" s="29" t="s">
        <v>218</v>
      </c>
      <c r="E1883" s="29" t="s">
        <v>37</v>
      </c>
      <c r="F1883" s="30">
        <v>219535</v>
      </c>
      <c r="G1883" s="31" t="s">
        <v>20</v>
      </c>
      <c r="H1883" s="30">
        <v>219535</v>
      </c>
      <c r="I1883" s="31" t="s">
        <v>21</v>
      </c>
      <c r="J1883" s="31" t="s">
        <v>244</v>
      </c>
      <c r="K1883" s="32">
        <v>100</v>
      </c>
      <c r="L1883" s="31" t="s">
        <v>21</v>
      </c>
      <c r="M1883" s="31">
        <f>IF(tbl_subsample[[#This Row],[company_size]]="Small",1,IF(tbl_subsample[[#This Row],[company_size]]="Medium",2,3))</f>
        <v>2</v>
      </c>
      <c r="N1883" s="31" t="s">
        <v>242</v>
      </c>
      <c r="O1883" s="31" t="s">
        <v>278</v>
      </c>
      <c r="P1883" s="31" t="s">
        <v>290</v>
      </c>
    </row>
    <row r="1884" spans="1:16" ht="19.2" x14ac:dyDescent="0.45">
      <c r="A1884" s="27">
        <v>2023</v>
      </c>
      <c r="B1884" s="25" t="s">
        <v>213</v>
      </c>
      <c r="C1884" s="25">
        <v>3</v>
      </c>
      <c r="D1884" s="25" t="s">
        <v>218</v>
      </c>
      <c r="E1884" s="25" t="s">
        <v>23</v>
      </c>
      <c r="F1884" s="26">
        <v>219000</v>
      </c>
      <c r="G1884" s="27" t="s">
        <v>20</v>
      </c>
      <c r="H1884" s="26">
        <v>219000</v>
      </c>
      <c r="I1884" s="27" t="s">
        <v>24</v>
      </c>
      <c r="J1884" s="27" t="s">
        <v>243</v>
      </c>
      <c r="K1884" s="28">
        <v>0</v>
      </c>
      <c r="L1884" s="27" t="s">
        <v>24</v>
      </c>
      <c r="M1884" s="27">
        <f>IF(tbl_subsample[[#This Row],[company_size]]="Small",1,IF(tbl_subsample[[#This Row],[company_size]]="Medium",2,3))</f>
        <v>2</v>
      </c>
      <c r="N1884" s="27" t="s">
        <v>242</v>
      </c>
      <c r="O1884" s="27" t="s">
        <v>278</v>
      </c>
      <c r="P1884" s="27" t="s">
        <v>290</v>
      </c>
    </row>
    <row r="1885" spans="1:16" ht="19.2" x14ac:dyDescent="0.45">
      <c r="A1885" s="31">
        <v>2023</v>
      </c>
      <c r="B1885" s="29" t="s">
        <v>214</v>
      </c>
      <c r="C1885" s="29">
        <v>2</v>
      </c>
      <c r="D1885" s="29" t="s">
        <v>218</v>
      </c>
      <c r="E1885" s="29" t="s">
        <v>35</v>
      </c>
      <c r="F1885" s="30">
        <v>219000</v>
      </c>
      <c r="G1885" s="31" t="s">
        <v>20</v>
      </c>
      <c r="H1885" s="30">
        <v>219000</v>
      </c>
      <c r="I1885" s="31" t="s">
        <v>21</v>
      </c>
      <c r="J1885" s="31" t="s">
        <v>245</v>
      </c>
      <c r="K1885" s="32">
        <v>50</v>
      </c>
      <c r="L1885" s="31" t="s">
        <v>21</v>
      </c>
      <c r="M1885" s="31">
        <f>IF(tbl_subsample[[#This Row],[company_size]]="Small",1,IF(tbl_subsample[[#This Row],[company_size]]="Medium",2,3))</f>
        <v>3</v>
      </c>
      <c r="N1885" s="31" t="s">
        <v>240</v>
      </c>
      <c r="O1885" s="31" t="s">
        <v>278</v>
      </c>
      <c r="P1885" s="31" t="s">
        <v>290</v>
      </c>
    </row>
    <row r="1886" spans="1:16" ht="19.2" x14ac:dyDescent="0.45">
      <c r="A1886" s="27">
        <v>2023</v>
      </c>
      <c r="B1886" s="25" t="s">
        <v>213</v>
      </c>
      <c r="C1886" s="25">
        <v>3</v>
      </c>
      <c r="D1886" s="25" t="s">
        <v>218</v>
      </c>
      <c r="E1886" s="25" t="s">
        <v>23</v>
      </c>
      <c r="F1886" s="26">
        <v>218500</v>
      </c>
      <c r="G1886" s="27" t="s">
        <v>20</v>
      </c>
      <c r="H1886" s="26">
        <v>218500</v>
      </c>
      <c r="I1886" s="27" t="s">
        <v>21</v>
      </c>
      <c r="J1886" s="27" t="s">
        <v>244</v>
      </c>
      <c r="K1886" s="28">
        <v>100</v>
      </c>
      <c r="L1886" s="27" t="s">
        <v>21</v>
      </c>
      <c r="M1886" s="27">
        <f>IF(tbl_subsample[[#This Row],[company_size]]="Small",1,IF(tbl_subsample[[#This Row],[company_size]]="Medium",2,3))</f>
        <v>2</v>
      </c>
      <c r="N1886" s="27" t="s">
        <v>242</v>
      </c>
      <c r="O1886" s="27" t="s">
        <v>278</v>
      </c>
      <c r="P1886" s="27" t="s">
        <v>290</v>
      </c>
    </row>
    <row r="1887" spans="1:16" ht="19.2" x14ac:dyDescent="0.45">
      <c r="A1887" s="31">
        <v>2023</v>
      </c>
      <c r="B1887" s="29" t="s">
        <v>213</v>
      </c>
      <c r="C1887" s="29">
        <v>3</v>
      </c>
      <c r="D1887" s="29" t="s">
        <v>218</v>
      </c>
      <c r="E1887" s="29" t="s">
        <v>37</v>
      </c>
      <c r="F1887" s="30">
        <v>217000</v>
      </c>
      <c r="G1887" s="31" t="s">
        <v>20</v>
      </c>
      <c r="H1887" s="30">
        <v>217000</v>
      </c>
      <c r="I1887" s="31" t="s">
        <v>21</v>
      </c>
      <c r="J1887" s="31" t="s">
        <v>244</v>
      </c>
      <c r="K1887" s="32">
        <v>100</v>
      </c>
      <c r="L1887" s="31" t="s">
        <v>21</v>
      </c>
      <c r="M1887" s="31">
        <f>IF(tbl_subsample[[#This Row],[company_size]]="Small",1,IF(tbl_subsample[[#This Row],[company_size]]="Medium",2,3))</f>
        <v>2</v>
      </c>
      <c r="N1887" s="31" t="s">
        <v>242</v>
      </c>
      <c r="O1887" s="31" t="s">
        <v>278</v>
      </c>
      <c r="P1887" s="31" t="s">
        <v>290</v>
      </c>
    </row>
    <row r="1888" spans="1:16" ht="19.2" x14ac:dyDescent="0.45">
      <c r="A1888" s="27">
        <v>2023</v>
      </c>
      <c r="B1888" s="25" t="s">
        <v>213</v>
      </c>
      <c r="C1888" s="25">
        <v>3</v>
      </c>
      <c r="D1888" s="25" t="s">
        <v>218</v>
      </c>
      <c r="E1888" s="25" t="s">
        <v>23</v>
      </c>
      <c r="F1888" s="26">
        <v>216100</v>
      </c>
      <c r="G1888" s="27" t="s">
        <v>20</v>
      </c>
      <c r="H1888" s="26">
        <v>216100</v>
      </c>
      <c r="I1888" s="27" t="s">
        <v>21</v>
      </c>
      <c r="J1888" s="27" t="s">
        <v>243</v>
      </c>
      <c r="K1888" s="28">
        <v>0</v>
      </c>
      <c r="L1888" s="27" t="s">
        <v>21</v>
      </c>
      <c r="M1888" s="27">
        <f>IF(tbl_subsample[[#This Row],[company_size]]="Small",1,IF(tbl_subsample[[#This Row],[company_size]]="Medium",2,3))</f>
        <v>2</v>
      </c>
      <c r="N1888" s="27" t="s">
        <v>242</v>
      </c>
      <c r="O1888" s="27" t="s">
        <v>278</v>
      </c>
      <c r="P1888" s="27" t="s">
        <v>290</v>
      </c>
    </row>
    <row r="1889" spans="1:16" ht="19.2" x14ac:dyDescent="0.45">
      <c r="A1889" s="31">
        <v>2023</v>
      </c>
      <c r="B1889" s="29" t="s">
        <v>213</v>
      </c>
      <c r="C1889" s="29">
        <v>3</v>
      </c>
      <c r="D1889" s="29" t="s">
        <v>218</v>
      </c>
      <c r="E1889" s="29" t="s">
        <v>35</v>
      </c>
      <c r="F1889" s="30">
        <v>216000</v>
      </c>
      <c r="G1889" s="31" t="s">
        <v>20</v>
      </c>
      <c r="H1889" s="30">
        <v>216000</v>
      </c>
      <c r="I1889" s="31" t="s">
        <v>21</v>
      </c>
      <c r="J1889" s="31" t="s">
        <v>244</v>
      </c>
      <c r="K1889" s="32">
        <v>100</v>
      </c>
      <c r="L1889" s="31" t="s">
        <v>21</v>
      </c>
      <c r="M1889" s="31">
        <f>IF(tbl_subsample[[#This Row],[company_size]]="Small",1,IF(tbl_subsample[[#This Row],[company_size]]="Medium",2,3))</f>
        <v>2</v>
      </c>
      <c r="N1889" s="31" t="s">
        <v>242</v>
      </c>
      <c r="O1889" s="31" t="s">
        <v>278</v>
      </c>
      <c r="P1889" s="31" t="s">
        <v>290</v>
      </c>
    </row>
    <row r="1890" spans="1:16" ht="19.2" x14ac:dyDescent="0.45">
      <c r="A1890" s="27">
        <v>2023</v>
      </c>
      <c r="B1890" s="25" t="s">
        <v>213</v>
      </c>
      <c r="C1890" s="25">
        <v>3</v>
      </c>
      <c r="D1890" s="25" t="s">
        <v>218</v>
      </c>
      <c r="E1890" s="25" t="s">
        <v>23</v>
      </c>
      <c r="F1890" s="26">
        <v>215050</v>
      </c>
      <c r="G1890" s="27" t="s">
        <v>20</v>
      </c>
      <c r="H1890" s="26">
        <v>215050</v>
      </c>
      <c r="I1890" s="27" t="s">
        <v>21</v>
      </c>
      <c r="J1890" s="27" t="s">
        <v>244</v>
      </c>
      <c r="K1890" s="28">
        <v>100</v>
      </c>
      <c r="L1890" s="27" t="s">
        <v>21</v>
      </c>
      <c r="M1890" s="27">
        <f>IF(tbl_subsample[[#This Row],[company_size]]="Small",1,IF(tbl_subsample[[#This Row],[company_size]]="Medium",2,3))</f>
        <v>2</v>
      </c>
      <c r="N1890" s="27" t="s">
        <v>242</v>
      </c>
      <c r="O1890" s="27" t="s">
        <v>278</v>
      </c>
      <c r="P1890" s="27" t="s">
        <v>290</v>
      </c>
    </row>
    <row r="1891" spans="1:16" ht="19.2" x14ac:dyDescent="0.45">
      <c r="A1891" s="31">
        <v>2023</v>
      </c>
      <c r="B1891" s="29" t="s">
        <v>213</v>
      </c>
      <c r="C1891" s="29">
        <v>3</v>
      </c>
      <c r="D1891" s="29" t="s">
        <v>218</v>
      </c>
      <c r="E1891" s="29" t="s">
        <v>38</v>
      </c>
      <c r="F1891" s="30">
        <v>215000</v>
      </c>
      <c r="G1891" s="31" t="s">
        <v>20</v>
      </c>
      <c r="H1891" s="30">
        <v>215000</v>
      </c>
      <c r="I1891" s="31" t="s">
        <v>21</v>
      </c>
      <c r="J1891" s="31" t="s">
        <v>243</v>
      </c>
      <c r="K1891" s="32">
        <v>0</v>
      </c>
      <c r="L1891" s="31" t="s">
        <v>21</v>
      </c>
      <c r="M1891" s="31">
        <f>IF(tbl_subsample[[#This Row],[company_size]]="Small",1,IF(tbl_subsample[[#This Row],[company_size]]="Medium",2,3))</f>
        <v>2</v>
      </c>
      <c r="N1891" s="31" t="s">
        <v>242</v>
      </c>
      <c r="O1891" s="31" t="s">
        <v>278</v>
      </c>
      <c r="P1891" s="31" t="s">
        <v>290</v>
      </c>
    </row>
    <row r="1892" spans="1:16" ht="19.2" x14ac:dyDescent="0.45">
      <c r="A1892" s="27">
        <v>2023</v>
      </c>
      <c r="B1892" s="25" t="s">
        <v>213</v>
      </c>
      <c r="C1892" s="25">
        <v>3</v>
      </c>
      <c r="D1892" s="25" t="s">
        <v>218</v>
      </c>
      <c r="E1892" s="25" t="s">
        <v>52</v>
      </c>
      <c r="F1892" s="26">
        <v>215000</v>
      </c>
      <c r="G1892" s="27" t="s">
        <v>20</v>
      </c>
      <c r="H1892" s="26">
        <v>215000</v>
      </c>
      <c r="I1892" s="27" t="s">
        <v>21</v>
      </c>
      <c r="J1892" s="27" t="s">
        <v>243</v>
      </c>
      <c r="K1892" s="28">
        <v>0</v>
      </c>
      <c r="L1892" s="27" t="s">
        <v>21</v>
      </c>
      <c r="M1892" s="27">
        <f>IF(tbl_subsample[[#This Row],[company_size]]="Small",1,IF(tbl_subsample[[#This Row],[company_size]]="Medium",2,3))</f>
        <v>2</v>
      </c>
      <c r="N1892" s="27" t="s">
        <v>242</v>
      </c>
      <c r="O1892" s="27" t="s">
        <v>278</v>
      </c>
      <c r="P1892" s="27" t="s">
        <v>290</v>
      </c>
    </row>
    <row r="1893" spans="1:16" ht="19.2" x14ac:dyDescent="0.45">
      <c r="A1893" s="31">
        <v>2023</v>
      </c>
      <c r="B1893" s="29" t="s">
        <v>213</v>
      </c>
      <c r="C1893" s="29">
        <v>3</v>
      </c>
      <c r="D1893" s="29" t="s">
        <v>218</v>
      </c>
      <c r="E1893" s="29" t="s">
        <v>32</v>
      </c>
      <c r="F1893" s="30">
        <v>214200</v>
      </c>
      <c r="G1893" s="31" t="s">
        <v>20</v>
      </c>
      <c r="H1893" s="30">
        <v>214200</v>
      </c>
      <c r="I1893" s="31" t="s">
        <v>21</v>
      </c>
      <c r="J1893" s="31" t="s">
        <v>243</v>
      </c>
      <c r="K1893" s="32">
        <v>0</v>
      </c>
      <c r="L1893" s="31" t="s">
        <v>21</v>
      </c>
      <c r="M1893" s="31">
        <f>IF(tbl_subsample[[#This Row],[company_size]]="Small",1,IF(tbl_subsample[[#This Row],[company_size]]="Medium",2,3))</f>
        <v>2</v>
      </c>
      <c r="N1893" s="31" t="s">
        <v>242</v>
      </c>
      <c r="O1893" s="31" t="s">
        <v>278</v>
      </c>
      <c r="P1893" s="31" t="s">
        <v>290</v>
      </c>
    </row>
    <row r="1894" spans="1:16" ht="19.2" x14ac:dyDescent="0.45">
      <c r="A1894" s="27">
        <v>2023</v>
      </c>
      <c r="B1894" s="25" t="s">
        <v>213</v>
      </c>
      <c r="C1894" s="25">
        <v>3</v>
      </c>
      <c r="D1894" s="25" t="s">
        <v>218</v>
      </c>
      <c r="E1894" s="25" t="s">
        <v>32</v>
      </c>
      <c r="F1894" s="26">
        <v>214000</v>
      </c>
      <c r="G1894" s="27" t="s">
        <v>20</v>
      </c>
      <c r="H1894" s="26">
        <v>214000</v>
      </c>
      <c r="I1894" s="27" t="s">
        <v>21</v>
      </c>
      <c r="J1894" s="27" t="s">
        <v>243</v>
      </c>
      <c r="K1894" s="28">
        <v>0</v>
      </c>
      <c r="L1894" s="27" t="s">
        <v>21</v>
      </c>
      <c r="M1894" s="27">
        <f>IF(tbl_subsample[[#This Row],[company_size]]="Small",1,IF(tbl_subsample[[#This Row],[company_size]]="Medium",2,3))</f>
        <v>2</v>
      </c>
      <c r="N1894" s="27" t="s">
        <v>242</v>
      </c>
      <c r="O1894" s="27" t="s">
        <v>278</v>
      </c>
      <c r="P1894" s="27" t="s">
        <v>290</v>
      </c>
    </row>
    <row r="1895" spans="1:16" ht="19.2" x14ac:dyDescent="0.45">
      <c r="A1895" s="31">
        <v>2023</v>
      </c>
      <c r="B1895" s="29" t="s">
        <v>215</v>
      </c>
      <c r="C1895" s="29">
        <v>1</v>
      </c>
      <c r="D1895" s="29" t="s">
        <v>218</v>
      </c>
      <c r="E1895" s="29" t="s">
        <v>26</v>
      </c>
      <c r="F1895" s="30">
        <v>213660</v>
      </c>
      <c r="G1895" s="31" t="s">
        <v>20</v>
      </c>
      <c r="H1895" s="30">
        <v>213660</v>
      </c>
      <c r="I1895" s="31" t="s">
        <v>21</v>
      </c>
      <c r="J1895" s="31" t="s">
        <v>243</v>
      </c>
      <c r="K1895" s="32">
        <v>0</v>
      </c>
      <c r="L1895" s="31" t="s">
        <v>21</v>
      </c>
      <c r="M1895" s="31">
        <f>IF(tbl_subsample[[#This Row],[company_size]]="Small",1,IF(tbl_subsample[[#This Row],[company_size]]="Medium",2,3))</f>
        <v>3</v>
      </c>
      <c r="N1895" s="31" t="s">
        <v>240</v>
      </c>
      <c r="O1895" s="31" t="s">
        <v>278</v>
      </c>
      <c r="P1895" s="31" t="s">
        <v>290</v>
      </c>
    </row>
    <row r="1896" spans="1:16" ht="19.2" x14ac:dyDescent="0.45">
      <c r="A1896" s="27">
        <v>2023</v>
      </c>
      <c r="B1896" s="25" t="s">
        <v>215</v>
      </c>
      <c r="C1896" s="25">
        <v>1</v>
      </c>
      <c r="D1896" s="25" t="s">
        <v>218</v>
      </c>
      <c r="E1896" s="25" t="s">
        <v>26</v>
      </c>
      <c r="F1896" s="26">
        <v>213660</v>
      </c>
      <c r="G1896" s="27" t="s">
        <v>20</v>
      </c>
      <c r="H1896" s="26">
        <v>213660</v>
      </c>
      <c r="I1896" s="27" t="s">
        <v>21</v>
      </c>
      <c r="J1896" s="27" t="s">
        <v>243</v>
      </c>
      <c r="K1896" s="28">
        <v>0</v>
      </c>
      <c r="L1896" s="27" t="s">
        <v>21</v>
      </c>
      <c r="M1896" s="27">
        <f>IF(tbl_subsample[[#This Row],[company_size]]="Small",1,IF(tbl_subsample[[#This Row],[company_size]]="Medium",2,3))</f>
        <v>3</v>
      </c>
      <c r="N1896" s="27" t="s">
        <v>240</v>
      </c>
      <c r="O1896" s="27" t="s">
        <v>278</v>
      </c>
      <c r="P1896" s="27" t="s">
        <v>290</v>
      </c>
    </row>
    <row r="1897" spans="1:16" ht="19.2" x14ac:dyDescent="0.45">
      <c r="A1897" s="31">
        <v>2023</v>
      </c>
      <c r="B1897" s="29" t="s">
        <v>213</v>
      </c>
      <c r="C1897" s="29">
        <v>3</v>
      </c>
      <c r="D1897" s="29" t="s">
        <v>218</v>
      </c>
      <c r="E1897" s="29" t="s">
        <v>37</v>
      </c>
      <c r="F1897" s="30">
        <v>213580</v>
      </c>
      <c r="G1897" s="31" t="s">
        <v>20</v>
      </c>
      <c r="H1897" s="30">
        <v>213580</v>
      </c>
      <c r="I1897" s="31" t="s">
        <v>21</v>
      </c>
      <c r="J1897" s="31" t="s">
        <v>244</v>
      </c>
      <c r="K1897" s="32">
        <v>100</v>
      </c>
      <c r="L1897" s="31" t="s">
        <v>21</v>
      </c>
      <c r="M1897" s="31">
        <f>IF(tbl_subsample[[#This Row],[company_size]]="Small",1,IF(tbl_subsample[[#This Row],[company_size]]="Medium",2,3))</f>
        <v>2</v>
      </c>
      <c r="N1897" s="31" t="s">
        <v>242</v>
      </c>
      <c r="O1897" s="31" t="s">
        <v>278</v>
      </c>
      <c r="P1897" s="31" t="s">
        <v>290</v>
      </c>
    </row>
    <row r="1898" spans="1:16" ht="19.2" x14ac:dyDescent="0.45">
      <c r="A1898" s="27">
        <v>2023</v>
      </c>
      <c r="B1898" s="25" t="s">
        <v>213</v>
      </c>
      <c r="C1898" s="25">
        <v>3</v>
      </c>
      <c r="D1898" s="25" t="s">
        <v>218</v>
      </c>
      <c r="E1898" s="25" t="s">
        <v>45</v>
      </c>
      <c r="F1898" s="26">
        <v>213120</v>
      </c>
      <c r="G1898" s="27" t="s">
        <v>20</v>
      </c>
      <c r="H1898" s="26">
        <v>213120</v>
      </c>
      <c r="I1898" s="27" t="s">
        <v>21</v>
      </c>
      <c r="J1898" s="27" t="s">
        <v>244</v>
      </c>
      <c r="K1898" s="28">
        <v>100</v>
      </c>
      <c r="L1898" s="27" t="s">
        <v>21</v>
      </c>
      <c r="M1898" s="27">
        <f>IF(tbl_subsample[[#This Row],[company_size]]="Small",1,IF(tbl_subsample[[#This Row],[company_size]]="Medium",2,3))</f>
        <v>2</v>
      </c>
      <c r="N1898" s="27" t="s">
        <v>242</v>
      </c>
      <c r="O1898" s="27" t="s">
        <v>278</v>
      </c>
      <c r="P1898" s="27" t="s">
        <v>290</v>
      </c>
    </row>
    <row r="1899" spans="1:16" ht="19.2" x14ac:dyDescent="0.45">
      <c r="A1899" s="31">
        <v>2023</v>
      </c>
      <c r="B1899" s="29" t="s">
        <v>213</v>
      </c>
      <c r="C1899" s="29">
        <v>3</v>
      </c>
      <c r="D1899" s="29" t="s">
        <v>218</v>
      </c>
      <c r="E1899" s="29" t="s">
        <v>23</v>
      </c>
      <c r="F1899" s="30">
        <v>212750</v>
      </c>
      <c r="G1899" s="31" t="s">
        <v>20</v>
      </c>
      <c r="H1899" s="30">
        <v>212750</v>
      </c>
      <c r="I1899" s="31" t="s">
        <v>21</v>
      </c>
      <c r="J1899" s="31" t="s">
        <v>244</v>
      </c>
      <c r="K1899" s="32">
        <v>100</v>
      </c>
      <c r="L1899" s="31" t="s">
        <v>21</v>
      </c>
      <c r="M1899" s="31">
        <f>IF(tbl_subsample[[#This Row],[company_size]]="Small",1,IF(tbl_subsample[[#This Row],[company_size]]="Medium",2,3))</f>
        <v>2</v>
      </c>
      <c r="N1899" s="31" t="s">
        <v>242</v>
      </c>
      <c r="O1899" s="31" t="s">
        <v>278</v>
      </c>
      <c r="P1899" s="31" t="s">
        <v>290</v>
      </c>
    </row>
    <row r="1900" spans="1:16" ht="19.2" x14ac:dyDescent="0.45">
      <c r="A1900" s="27">
        <v>2023</v>
      </c>
      <c r="B1900" s="25" t="s">
        <v>213</v>
      </c>
      <c r="C1900" s="25">
        <v>3</v>
      </c>
      <c r="D1900" s="25" t="s">
        <v>218</v>
      </c>
      <c r="E1900" s="25" t="s">
        <v>35</v>
      </c>
      <c r="F1900" s="26">
        <v>212200</v>
      </c>
      <c r="G1900" s="27" t="s">
        <v>20</v>
      </c>
      <c r="H1900" s="26">
        <v>212200</v>
      </c>
      <c r="I1900" s="27" t="s">
        <v>21</v>
      </c>
      <c r="J1900" s="27" t="s">
        <v>244</v>
      </c>
      <c r="K1900" s="28">
        <v>100</v>
      </c>
      <c r="L1900" s="27" t="s">
        <v>21</v>
      </c>
      <c r="M1900" s="27">
        <f>IF(tbl_subsample[[#This Row],[company_size]]="Small",1,IF(tbl_subsample[[#This Row],[company_size]]="Medium",2,3))</f>
        <v>2</v>
      </c>
      <c r="N1900" s="27" t="s">
        <v>242</v>
      </c>
      <c r="O1900" s="27" t="s">
        <v>278</v>
      </c>
      <c r="P1900" s="27" t="s">
        <v>290</v>
      </c>
    </row>
    <row r="1901" spans="1:16" ht="19.2" x14ac:dyDescent="0.45">
      <c r="A1901" s="31">
        <v>2023</v>
      </c>
      <c r="B1901" s="29" t="s">
        <v>216</v>
      </c>
      <c r="C1901" s="29">
        <v>4</v>
      </c>
      <c r="D1901" s="29" t="s">
        <v>218</v>
      </c>
      <c r="E1901" s="29" t="s">
        <v>37</v>
      </c>
      <c r="F1901" s="30">
        <v>210914</v>
      </c>
      <c r="G1901" s="31" t="s">
        <v>20</v>
      </c>
      <c r="H1901" s="30">
        <v>210914</v>
      </c>
      <c r="I1901" s="31" t="s">
        <v>21</v>
      </c>
      <c r="J1901" s="31" t="s">
        <v>244</v>
      </c>
      <c r="K1901" s="32">
        <v>100</v>
      </c>
      <c r="L1901" s="31" t="s">
        <v>21</v>
      </c>
      <c r="M1901" s="31">
        <f>IF(tbl_subsample[[#This Row],[company_size]]="Small",1,IF(tbl_subsample[[#This Row],[company_size]]="Medium",2,3))</f>
        <v>2</v>
      </c>
      <c r="N1901" s="31" t="s">
        <v>242</v>
      </c>
      <c r="O1901" s="31" t="s">
        <v>278</v>
      </c>
      <c r="P1901" s="31" t="s">
        <v>290</v>
      </c>
    </row>
    <row r="1902" spans="1:16" ht="19.2" x14ac:dyDescent="0.45">
      <c r="A1902" s="27">
        <v>2023</v>
      </c>
      <c r="B1902" s="25" t="s">
        <v>216</v>
      </c>
      <c r="C1902" s="25">
        <v>4</v>
      </c>
      <c r="D1902" s="25" t="s">
        <v>218</v>
      </c>
      <c r="E1902" s="25" t="s">
        <v>37</v>
      </c>
      <c r="F1902" s="26">
        <v>210914</v>
      </c>
      <c r="G1902" s="27" t="s">
        <v>20</v>
      </c>
      <c r="H1902" s="26">
        <v>210914</v>
      </c>
      <c r="I1902" s="27" t="s">
        <v>21</v>
      </c>
      <c r="J1902" s="27" t="s">
        <v>244</v>
      </c>
      <c r="K1902" s="28">
        <v>100</v>
      </c>
      <c r="L1902" s="27" t="s">
        <v>21</v>
      </c>
      <c r="M1902" s="27">
        <f>IF(tbl_subsample[[#This Row],[company_size]]="Small",1,IF(tbl_subsample[[#This Row],[company_size]]="Medium",2,3))</f>
        <v>2</v>
      </c>
      <c r="N1902" s="27" t="s">
        <v>242</v>
      </c>
      <c r="O1902" s="27" t="s">
        <v>278</v>
      </c>
      <c r="P1902" s="27" t="s">
        <v>290</v>
      </c>
    </row>
    <row r="1903" spans="1:16" ht="19.2" x14ac:dyDescent="0.45">
      <c r="A1903" s="31">
        <v>2023</v>
      </c>
      <c r="B1903" s="29" t="s">
        <v>213</v>
      </c>
      <c r="C1903" s="29">
        <v>3</v>
      </c>
      <c r="D1903" s="29" t="s">
        <v>218</v>
      </c>
      <c r="E1903" s="29" t="s">
        <v>23</v>
      </c>
      <c r="F1903" s="30">
        <v>210550</v>
      </c>
      <c r="G1903" s="31" t="s">
        <v>20</v>
      </c>
      <c r="H1903" s="30">
        <v>210550</v>
      </c>
      <c r="I1903" s="31" t="s">
        <v>21</v>
      </c>
      <c r="J1903" s="31" t="s">
        <v>243</v>
      </c>
      <c r="K1903" s="32">
        <v>0</v>
      </c>
      <c r="L1903" s="31" t="s">
        <v>21</v>
      </c>
      <c r="M1903" s="31">
        <f>IF(tbl_subsample[[#This Row],[company_size]]="Small",1,IF(tbl_subsample[[#This Row],[company_size]]="Medium",2,3))</f>
        <v>2</v>
      </c>
      <c r="N1903" s="31" t="s">
        <v>242</v>
      </c>
      <c r="O1903" s="31" t="s">
        <v>278</v>
      </c>
      <c r="P1903" s="31" t="s">
        <v>290</v>
      </c>
    </row>
    <row r="1904" spans="1:16" ht="19.2" x14ac:dyDescent="0.45">
      <c r="A1904" s="27">
        <v>2023</v>
      </c>
      <c r="B1904" s="25" t="s">
        <v>213</v>
      </c>
      <c r="C1904" s="25">
        <v>3</v>
      </c>
      <c r="D1904" s="25" t="s">
        <v>218</v>
      </c>
      <c r="E1904" s="25" t="s">
        <v>38</v>
      </c>
      <c r="F1904" s="26">
        <v>210000</v>
      </c>
      <c r="G1904" s="27" t="s">
        <v>20</v>
      </c>
      <c r="H1904" s="26">
        <v>210000</v>
      </c>
      <c r="I1904" s="27" t="s">
        <v>21</v>
      </c>
      <c r="J1904" s="27" t="s">
        <v>243</v>
      </c>
      <c r="K1904" s="28">
        <v>0</v>
      </c>
      <c r="L1904" s="27" t="s">
        <v>21</v>
      </c>
      <c r="M1904" s="27">
        <f>IF(tbl_subsample[[#This Row],[company_size]]="Small",1,IF(tbl_subsample[[#This Row],[company_size]]="Medium",2,3))</f>
        <v>2</v>
      </c>
      <c r="N1904" s="27" t="s">
        <v>242</v>
      </c>
      <c r="O1904" s="27" t="s">
        <v>278</v>
      </c>
      <c r="P1904" s="27" t="s">
        <v>290</v>
      </c>
    </row>
    <row r="1905" spans="1:16" ht="19.2" x14ac:dyDescent="0.45">
      <c r="A1905" s="31">
        <v>2023</v>
      </c>
      <c r="B1905" s="29" t="s">
        <v>213</v>
      </c>
      <c r="C1905" s="29">
        <v>3</v>
      </c>
      <c r="D1905" s="29" t="s">
        <v>218</v>
      </c>
      <c r="E1905" s="29" t="s">
        <v>52</v>
      </c>
      <c r="F1905" s="30">
        <v>210000</v>
      </c>
      <c r="G1905" s="31" t="s">
        <v>20</v>
      </c>
      <c r="H1905" s="30">
        <v>210000</v>
      </c>
      <c r="I1905" s="31" t="s">
        <v>21</v>
      </c>
      <c r="J1905" s="31" t="s">
        <v>243</v>
      </c>
      <c r="K1905" s="32">
        <v>0</v>
      </c>
      <c r="L1905" s="31" t="s">
        <v>21</v>
      </c>
      <c r="M1905" s="31">
        <f>IF(tbl_subsample[[#This Row],[company_size]]="Small",1,IF(tbl_subsample[[#This Row],[company_size]]="Medium",2,3))</f>
        <v>2</v>
      </c>
      <c r="N1905" s="31" t="s">
        <v>242</v>
      </c>
      <c r="O1905" s="31" t="s">
        <v>278</v>
      </c>
      <c r="P1905" s="31" t="s">
        <v>290</v>
      </c>
    </row>
    <row r="1906" spans="1:16" ht="19.2" x14ac:dyDescent="0.45">
      <c r="A1906" s="27">
        <v>2023</v>
      </c>
      <c r="B1906" s="25" t="s">
        <v>213</v>
      </c>
      <c r="C1906" s="25">
        <v>3</v>
      </c>
      <c r="D1906" s="25" t="s">
        <v>218</v>
      </c>
      <c r="E1906" s="25" t="s">
        <v>23</v>
      </c>
      <c r="F1906" s="26">
        <v>210000</v>
      </c>
      <c r="G1906" s="27" t="s">
        <v>20</v>
      </c>
      <c r="H1906" s="26">
        <v>210000</v>
      </c>
      <c r="I1906" s="27" t="s">
        <v>21</v>
      </c>
      <c r="J1906" s="27" t="s">
        <v>243</v>
      </c>
      <c r="K1906" s="28">
        <v>0</v>
      </c>
      <c r="L1906" s="27" t="s">
        <v>21</v>
      </c>
      <c r="M1906" s="27">
        <f>IF(tbl_subsample[[#This Row],[company_size]]="Small",1,IF(tbl_subsample[[#This Row],[company_size]]="Medium",2,3))</f>
        <v>2</v>
      </c>
      <c r="N1906" s="27" t="s">
        <v>242</v>
      </c>
      <c r="O1906" s="27" t="s">
        <v>278</v>
      </c>
      <c r="P1906" s="27" t="s">
        <v>290</v>
      </c>
    </row>
    <row r="1907" spans="1:16" ht="19.2" x14ac:dyDescent="0.45">
      <c r="A1907" s="31">
        <v>2023</v>
      </c>
      <c r="B1907" s="29" t="s">
        <v>214</v>
      </c>
      <c r="C1907" s="29">
        <v>2</v>
      </c>
      <c r="D1907" s="29" t="s">
        <v>218</v>
      </c>
      <c r="E1907" s="29" t="s">
        <v>52</v>
      </c>
      <c r="F1907" s="30">
        <v>210000</v>
      </c>
      <c r="G1907" s="31" t="s">
        <v>20</v>
      </c>
      <c r="H1907" s="30">
        <v>210000</v>
      </c>
      <c r="I1907" s="31" t="s">
        <v>21</v>
      </c>
      <c r="J1907" s="31" t="s">
        <v>244</v>
      </c>
      <c r="K1907" s="32">
        <v>100</v>
      </c>
      <c r="L1907" s="31" t="s">
        <v>21</v>
      </c>
      <c r="M1907" s="31">
        <f>IF(tbl_subsample[[#This Row],[company_size]]="Small",1,IF(tbl_subsample[[#This Row],[company_size]]="Medium",2,3))</f>
        <v>2</v>
      </c>
      <c r="N1907" s="31" t="s">
        <v>242</v>
      </c>
      <c r="O1907" s="31" t="s">
        <v>278</v>
      </c>
      <c r="P1907" s="31" t="s">
        <v>290</v>
      </c>
    </row>
    <row r="1908" spans="1:16" ht="19.2" x14ac:dyDescent="0.45">
      <c r="A1908" s="27">
        <v>2023</v>
      </c>
      <c r="B1908" s="25" t="s">
        <v>213</v>
      </c>
      <c r="C1908" s="25">
        <v>3</v>
      </c>
      <c r="D1908" s="25" t="s">
        <v>218</v>
      </c>
      <c r="E1908" s="25" t="s">
        <v>23</v>
      </c>
      <c r="F1908" s="26">
        <v>210000</v>
      </c>
      <c r="G1908" s="27" t="s">
        <v>20</v>
      </c>
      <c r="H1908" s="26">
        <v>210000</v>
      </c>
      <c r="I1908" s="27" t="s">
        <v>21</v>
      </c>
      <c r="J1908" s="27" t="s">
        <v>243</v>
      </c>
      <c r="K1908" s="28">
        <v>0</v>
      </c>
      <c r="L1908" s="27" t="s">
        <v>21</v>
      </c>
      <c r="M1908" s="27">
        <f>IF(tbl_subsample[[#This Row],[company_size]]="Small",1,IF(tbl_subsample[[#This Row],[company_size]]="Medium",2,3))</f>
        <v>2</v>
      </c>
      <c r="N1908" s="27" t="s">
        <v>242</v>
      </c>
      <c r="O1908" s="27" t="s">
        <v>278</v>
      </c>
      <c r="P1908" s="27" t="s">
        <v>290</v>
      </c>
    </row>
    <row r="1909" spans="1:16" ht="19.2" x14ac:dyDescent="0.45">
      <c r="A1909" s="31">
        <v>2023</v>
      </c>
      <c r="B1909" s="29" t="s">
        <v>213</v>
      </c>
      <c r="C1909" s="29">
        <v>3</v>
      </c>
      <c r="D1909" s="29" t="s">
        <v>218</v>
      </c>
      <c r="E1909" s="29" t="s">
        <v>37</v>
      </c>
      <c r="F1909" s="30">
        <v>210000</v>
      </c>
      <c r="G1909" s="31" t="s">
        <v>20</v>
      </c>
      <c r="H1909" s="30">
        <v>210000</v>
      </c>
      <c r="I1909" s="31" t="s">
        <v>21</v>
      </c>
      <c r="J1909" s="31" t="s">
        <v>244</v>
      </c>
      <c r="K1909" s="32">
        <v>100</v>
      </c>
      <c r="L1909" s="31" t="s">
        <v>21</v>
      </c>
      <c r="M1909" s="31">
        <f>IF(tbl_subsample[[#This Row],[company_size]]="Small",1,IF(tbl_subsample[[#This Row],[company_size]]="Medium",2,3))</f>
        <v>2</v>
      </c>
      <c r="N1909" s="31" t="s">
        <v>242</v>
      </c>
      <c r="O1909" s="31" t="s">
        <v>278</v>
      </c>
      <c r="P1909" s="31" t="s">
        <v>290</v>
      </c>
    </row>
    <row r="1910" spans="1:16" ht="19.2" x14ac:dyDescent="0.45">
      <c r="A1910" s="27">
        <v>2023</v>
      </c>
      <c r="B1910" s="25" t="s">
        <v>216</v>
      </c>
      <c r="C1910" s="25">
        <v>4</v>
      </c>
      <c r="D1910" s="25" t="s">
        <v>218</v>
      </c>
      <c r="E1910" s="25" t="s">
        <v>37</v>
      </c>
      <c r="F1910" s="26">
        <v>210000</v>
      </c>
      <c r="G1910" s="27" t="s">
        <v>20</v>
      </c>
      <c r="H1910" s="26">
        <v>210000</v>
      </c>
      <c r="I1910" s="27" t="s">
        <v>21</v>
      </c>
      <c r="J1910" s="27" t="s">
        <v>243</v>
      </c>
      <c r="K1910" s="28">
        <v>0</v>
      </c>
      <c r="L1910" s="27" t="s">
        <v>21</v>
      </c>
      <c r="M1910" s="27">
        <f>IF(tbl_subsample[[#This Row],[company_size]]="Small",1,IF(tbl_subsample[[#This Row],[company_size]]="Medium",2,3))</f>
        <v>2</v>
      </c>
      <c r="N1910" s="27" t="s">
        <v>242</v>
      </c>
      <c r="O1910" s="27" t="s">
        <v>278</v>
      </c>
      <c r="P1910" s="27" t="s">
        <v>290</v>
      </c>
    </row>
    <row r="1911" spans="1:16" ht="19.2" x14ac:dyDescent="0.45">
      <c r="A1911" s="31">
        <v>2023</v>
      </c>
      <c r="B1911" s="29" t="s">
        <v>213</v>
      </c>
      <c r="C1911" s="29">
        <v>3</v>
      </c>
      <c r="D1911" s="29" t="s">
        <v>218</v>
      </c>
      <c r="E1911" s="29" t="s">
        <v>52</v>
      </c>
      <c r="F1911" s="30">
        <v>210000</v>
      </c>
      <c r="G1911" s="31" t="s">
        <v>20</v>
      </c>
      <c r="H1911" s="30">
        <v>210000</v>
      </c>
      <c r="I1911" s="31" t="s">
        <v>21</v>
      </c>
      <c r="J1911" s="31" t="s">
        <v>243</v>
      </c>
      <c r="K1911" s="32">
        <v>0</v>
      </c>
      <c r="L1911" s="31" t="s">
        <v>21</v>
      </c>
      <c r="M1911" s="31">
        <f>IF(tbl_subsample[[#This Row],[company_size]]="Small",1,IF(tbl_subsample[[#This Row],[company_size]]="Medium",2,3))</f>
        <v>2</v>
      </c>
      <c r="N1911" s="31" t="s">
        <v>242</v>
      </c>
      <c r="O1911" s="31" t="s">
        <v>278</v>
      </c>
      <c r="P1911" s="31" t="s">
        <v>290</v>
      </c>
    </row>
    <row r="1912" spans="1:16" ht="19.2" x14ac:dyDescent="0.45">
      <c r="A1912" s="27">
        <v>2023</v>
      </c>
      <c r="B1912" s="25" t="s">
        <v>213</v>
      </c>
      <c r="C1912" s="25">
        <v>3</v>
      </c>
      <c r="D1912" s="25" t="s">
        <v>218</v>
      </c>
      <c r="E1912" s="25" t="s">
        <v>23</v>
      </c>
      <c r="F1912" s="26">
        <v>210000</v>
      </c>
      <c r="G1912" s="27" t="s">
        <v>20</v>
      </c>
      <c r="H1912" s="26">
        <v>210000</v>
      </c>
      <c r="I1912" s="27" t="s">
        <v>21</v>
      </c>
      <c r="J1912" s="27" t="s">
        <v>243</v>
      </c>
      <c r="K1912" s="28">
        <v>0</v>
      </c>
      <c r="L1912" s="27" t="s">
        <v>21</v>
      </c>
      <c r="M1912" s="27">
        <f>IF(tbl_subsample[[#This Row],[company_size]]="Small",1,IF(tbl_subsample[[#This Row],[company_size]]="Medium",2,3))</f>
        <v>2</v>
      </c>
      <c r="N1912" s="27" t="s">
        <v>242</v>
      </c>
      <c r="O1912" s="27" t="s">
        <v>278</v>
      </c>
      <c r="P1912" s="27" t="s">
        <v>290</v>
      </c>
    </row>
    <row r="1913" spans="1:16" ht="19.2" x14ac:dyDescent="0.45">
      <c r="A1913" s="31">
        <v>2023</v>
      </c>
      <c r="B1913" s="29" t="s">
        <v>213</v>
      </c>
      <c r="C1913" s="29">
        <v>3</v>
      </c>
      <c r="D1913" s="29" t="s">
        <v>218</v>
      </c>
      <c r="E1913" s="29" t="s">
        <v>52</v>
      </c>
      <c r="F1913" s="30">
        <v>210000</v>
      </c>
      <c r="G1913" s="31" t="s">
        <v>20</v>
      </c>
      <c r="H1913" s="30">
        <v>210000</v>
      </c>
      <c r="I1913" s="31" t="s">
        <v>21</v>
      </c>
      <c r="J1913" s="31" t="s">
        <v>243</v>
      </c>
      <c r="K1913" s="32">
        <v>0</v>
      </c>
      <c r="L1913" s="31" t="s">
        <v>21</v>
      </c>
      <c r="M1913" s="31">
        <f>IF(tbl_subsample[[#This Row],[company_size]]="Small",1,IF(tbl_subsample[[#This Row],[company_size]]="Medium",2,3))</f>
        <v>2</v>
      </c>
      <c r="N1913" s="31" t="s">
        <v>242</v>
      </c>
      <c r="O1913" s="31" t="s">
        <v>278</v>
      </c>
      <c r="P1913" s="31" t="s">
        <v>290</v>
      </c>
    </row>
    <row r="1914" spans="1:16" ht="19.2" x14ac:dyDescent="0.45">
      <c r="A1914" s="27">
        <v>2023</v>
      </c>
      <c r="B1914" s="25" t="s">
        <v>213</v>
      </c>
      <c r="C1914" s="25">
        <v>3</v>
      </c>
      <c r="D1914" s="25" t="s">
        <v>218</v>
      </c>
      <c r="E1914" s="25" t="s">
        <v>23</v>
      </c>
      <c r="F1914" s="26">
        <v>209450</v>
      </c>
      <c r="G1914" s="27" t="s">
        <v>20</v>
      </c>
      <c r="H1914" s="26">
        <v>209450</v>
      </c>
      <c r="I1914" s="27" t="s">
        <v>21</v>
      </c>
      <c r="J1914" s="27" t="s">
        <v>244</v>
      </c>
      <c r="K1914" s="28">
        <v>100</v>
      </c>
      <c r="L1914" s="27" t="s">
        <v>21</v>
      </c>
      <c r="M1914" s="27">
        <f>IF(tbl_subsample[[#This Row],[company_size]]="Small",1,IF(tbl_subsample[[#This Row],[company_size]]="Medium",2,3))</f>
        <v>2</v>
      </c>
      <c r="N1914" s="27" t="s">
        <v>242</v>
      </c>
      <c r="O1914" s="27" t="s">
        <v>278</v>
      </c>
      <c r="P1914" s="27" t="s">
        <v>290</v>
      </c>
    </row>
    <row r="1915" spans="1:16" ht="19.2" x14ac:dyDescent="0.45">
      <c r="A1915" s="31">
        <v>2023</v>
      </c>
      <c r="B1915" s="29" t="s">
        <v>213</v>
      </c>
      <c r="C1915" s="29">
        <v>3</v>
      </c>
      <c r="D1915" s="29" t="s">
        <v>218</v>
      </c>
      <c r="E1915" s="29" t="s">
        <v>23</v>
      </c>
      <c r="F1915" s="30">
        <v>209300</v>
      </c>
      <c r="G1915" s="31" t="s">
        <v>20</v>
      </c>
      <c r="H1915" s="30">
        <v>209300</v>
      </c>
      <c r="I1915" s="31" t="s">
        <v>21</v>
      </c>
      <c r="J1915" s="31" t="s">
        <v>244</v>
      </c>
      <c r="K1915" s="32">
        <v>100</v>
      </c>
      <c r="L1915" s="31" t="s">
        <v>21</v>
      </c>
      <c r="M1915" s="31">
        <f>IF(tbl_subsample[[#This Row],[company_size]]="Small",1,IF(tbl_subsample[[#This Row],[company_size]]="Medium",2,3))</f>
        <v>2</v>
      </c>
      <c r="N1915" s="31" t="s">
        <v>242</v>
      </c>
      <c r="O1915" s="31" t="s">
        <v>278</v>
      </c>
      <c r="P1915" s="31" t="s">
        <v>290</v>
      </c>
    </row>
    <row r="1916" spans="1:16" ht="19.2" x14ac:dyDescent="0.45">
      <c r="A1916" s="27">
        <v>2023</v>
      </c>
      <c r="B1916" s="25" t="s">
        <v>213</v>
      </c>
      <c r="C1916" s="25">
        <v>3</v>
      </c>
      <c r="D1916" s="25" t="s">
        <v>218</v>
      </c>
      <c r="E1916" s="25" t="s">
        <v>27</v>
      </c>
      <c r="F1916" s="26">
        <v>208450</v>
      </c>
      <c r="G1916" s="27" t="s">
        <v>20</v>
      </c>
      <c r="H1916" s="26">
        <v>208450</v>
      </c>
      <c r="I1916" s="27" t="s">
        <v>21</v>
      </c>
      <c r="J1916" s="27" t="s">
        <v>244</v>
      </c>
      <c r="K1916" s="28">
        <v>100</v>
      </c>
      <c r="L1916" s="27" t="s">
        <v>21</v>
      </c>
      <c r="M1916" s="27">
        <f>IF(tbl_subsample[[#This Row],[company_size]]="Small",1,IF(tbl_subsample[[#This Row],[company_size]]="Medium",2,3))</f>
        <v>2</v>
      </c>
      <c r="N1916" s="27" t="s">
        <v>242</v>
      </c>
      <c r="O1916" s="27" t="s">
        <v>278</v>
      </c>
      <c r="P1916" s="27" t="s">
        <v>290</v>
      </c>
    </row>
    <row r="1917" spans="1:16" ht="19.2" x14ac:dyDescent="0.45">
      <c r="A1917" s="31">
        <v>2023</v>
      </c>
      <c r="B1917" s="29" t="s">
        <v>213</v>
      </c>
      <c r="C1917" s="29">
        <v>3</v>
      </c>
      <c r="D1917" s="29" t="s">
        <v>218</v>
      </c>
      <c r="E1917" s="29" t="s">
        <v>27</v>
      </c>
      <c r="F1917" s="30">
        <v>208049</v>
      </c>
      <c r="G1917" s="31" t="s">
        <v>20</v>
      </c>
      <c r="H1917" s="30">
        <v>208049</v>
      </c>
      <c r="I1917" s="31" t="s">
        <v>21</v>
      </c>
      <c r="J1917" s="31" t="s">
        <v>243</v>
      </c>
      <c r="K1917" s="32">
        <v>0</v>
      </c>
      <c r="L1917" s="31" t="s">
        <v>21</v>
      </c>
      <c r="M1917" s="31">
        <f>IF(tbl_subsample[[#This Row],[company_size]]="Small",1,IF(tbl_subsample[[#This Row],[company_size]]="Medium",2,3))</f>
        <v>2</v>
      </c>
      <c r="N1917" s="31" t="s">
        <v>242</v>
      </c>
      <c r="O1917" s="31" t="s">
        <v>278</v>
      </c>
      <c r="P1917" s="31" t="s">
        <v>290</v>
      </c>
    </row>
    <row r="1918" spans="1:16" ht="19.2" x14ac:dyDescent="0.45">
      <c r="A1918" s="27">
        <v>2023</v>
      </c>
      <c r="B1918" s="25" t="s">
        <v>216</v>
      </c>
      <c r="C1918" s="25">
        <v>4</v>
      </c>
      <c r="D1918" s="25" t="s">
        <v>218</v>
      </c>
      <c r="E1918" s="25" t="s">
        <v>37</v>
      </c>
      <c r="F1918" s="26">
        <v>207000</v>
      </c>
      <c r="G1918" s="27" t="s">
        <v>20</v>
      </c>
      <c r="H1918" s="26">
        <v>207000</v>
      </c>
      <c r="I1918" s="27" t="s">
        <v>21</v>
      </c>
      <c r="J1918" s="27" t="s">
        <v>244</v>
      </c>
      <c r="K1918" s="28">
        <v>100</v>
      </c>
      <c r="L1918" s="27" t="s">
        <v>21</v>
      </c>
      <c r="M1918" s="27">
        <f>IF(tbl_subsample[[#This Row],[company_size]]="Small",1,IF(tbl_subsample[[#This Row],[company_size]]="Medium",2,3))</f>
        <v>2</v>
      </c>
      <c r="N1918" s="27" t="s">
        <v>242</v>
      </c>
      <c r="O1918" s="27" t="s">
        <v>278</v>
      </c>
      <c r="P1918" s="27" t="s">
        <v>290</v>
      </c>
    </row>
    <row r="1919" spans="1:16" ht="19.2" x14ac:dyDescent="0.45">
      <c r="A1919" s="31">
        <v>2023</v>
      </c>
      <c r="B1919" s="29" t="s">
        <v>213</v>
      </c>
      <c r="C1919" s="29">
        <v>3</v>
      </c>
      <c r="D1919" s="29" t="s">
        <v>218</v>
      </c>
      <c r="E1919" s="29" t="s">
        <v>32</v>
      </c>
      <c r="F1919" s="30">
        <v>207000</v>
      </c>
      <c r="G1919" s="31" t="s">
        <v>20</v>
      </c>
      <c r="H1919" s="30">
        <v>207000</v>
      </c>
      <c r="I1919" s="31" t="s">
        <v>21</v>
      </c>
      <c r="J1919" s="31" t="s">
        <v>243</v>
      </c>
      <c r="K1919" s="32">
        <v>0</v>
      </c>
      <c r="L1919" s="31" t="s">
        <v>21</v>
      </c>
      <c r="M1919" s="31">
        <f>IF(tbl_subsample[[#This Row],[company_size]]="Small",1,IF(tbl_subsample[[#This Row],[company_size]]="Medium",2,3))</f>
        <v>2</v>
      </c>
      <c r="N1919" s="31" t="s">
        <v>242</v>
      </c>
      <c r="O1919" s="31" t="s">
        <v>278</v>
      </c>
      <c r="P1919" s="31" t="s">
        <v>290</v>
      </c>
    </row>
    <row r="1920" spans="1:16" ht="19.2" x14ac:dyDescent="0.45">
      <c r="A1920" s="27">
        <v>2023</v>
      </c>
      <c r="B1920" s="25" t="s">
        <v>213</v>
      </c>
      <c r="C1920" s="25">
        <v>3</v>
      </c>
      <c r="D1920" s="25" t="s">
        <v>218</v>
      </c>
      <c r="E1920" s="25" t="s">
        <v>27</v>
      </c>
      <c r="F1920" s="26">
        <v>206500</v>
      </c>
      <c r="G1920" s="27" t="s">
        <v>20</v>
      </c>
      <c r="H1920" s="26">
        <v>206500</v>
      </c>
      <c r="I1920" s="27" t="s">
        <v>21</v>
      </c>
      <c r="J1920" s="27" t="s">
        <v>244</v>
      </c>
      <c r="K1920" s="28">
        <v>100</v>
      </c>
      <c r="L1920" s="27" t="s">
        <v>21</v>
      </c>
      <c r="M1920" s="27">
        <f>IF(tbl_subsample[[#This Row],[company_size]]="Small",1,IF(tbl_subsample[[#This Row],[company_size]]="Medium",2,3))</f>
        <v>2</v>
      </c>
      <c r="N1920" s="27" t="s">
        <v>242</v>
      </c>
      <c r="O1920" s="27" t="s">
        <v>278</v>
      </c>
      <c r="P1920" s="27" t="s">
        <v>290</v>
      </c>
    </row>
    <row r="1921" spans="1:16" ht="19.2" x14ac:dyDescent="0.45">
      <c r="A1921" s="31">
        <v>2023</v>
      </c>
      <c r="B1921" s="29" t="s">
        <v>214</v>
      </c>
      <c r="C1921" s="29">
        <v>2</v>
      </c>
      <c r="D1921" s="29" t="s">
        <v>218</v>
      </c>
      <c r="E1921" s="29" t="s">
        <v>27</v>
      </c>
      <c r="F1921" s="30">
        <v>206000</v>
      </c>
      <c r="G1921" s="31" t="s">
        <v>20</v>
      </c>
      <c r="H1921" s="30">
        <v>206000</v>
      </c>
      <c r="I1921" s="31" t="s">
        <v>21</v>
      </c>
      <c r="J1921" s="31" t="s">
        <v>243</v>
      </c>
      <c r="K1921" s="32">
        <v>0</v>
      </c>
      <c r="L1921" s="31" t="s">
        <v>21</v>
      </c>
      <c r="M1921" s="31">
        <f>IF(tbl_subsample[[#This Row],[company_size]]="Small",1,IF(tbl_subsample[[#This Row],[company_size]]="Medium",2,3))</f>
        <v>2</v>
      </c>
      <c r="N1921" s="31" t="s">
        <v>242</v>
      </c>
      <c r="O1921" s="31" t="s">
        <v>278</v>
      </c>
      <c r="P1921" s="31" t="s">
        <v>290</v>
      </c>
    </row>
    <row r="1922" spans="1:16" ht="19.2" x14ac:dyDescent="0.45">
      <c r="A1922" s="27">
        <v>2023</v>
      </c>
      <c r="B1922" s="25" t="s">
        <v>214</v>
      </c>
      <c r="C1922" s="25">
        <v>2</v>
      </c>
      <c r="D1922" s="25" t="s">
        <v>218</v>
      </c>
      <c r="E1922" s="25" t="s">
        <v>27</v>
      </c>
      <c r="F1922" s="26">
        <v>206000</v>
      </c>
      <c r="G1922" s="27" t="s">
        <v>20</v>
      </c>
      <c r="H1922" s="26">
        <v>206000</v>
      </c>
      <c r="I1922" s="27" t="s">
        <v>21</v>
      </c>
      <c r="J1922" s="27" t="s">
        <v>243</v>
      </c>
      <c r="K1922" s="28">
        <v>0</v>
      </c>
      <c r="L1922" s="27" t="s">
        <v>21</v>
      </c>
      <c r="M1922" s="27">
        <f>IF(tbl_subsample[[#This Row],[company_size]]="Small",1,IF(tbl_subsample[[#This Row],[company_size]]="Medium",2,3))</f>
        <v>2</v>
      </c>
      <c r="N1922" s="27" t="s">
        <v>242</v>
      </c>
      <c r="O1922" s="27" t="s">
        <v>278</v>
      </c>
      <c r="P1922" s="27" t="s">
        <v>290</v>
      </c>
    </row>
    <row r="1923" spans="1:16" ht="19.2" x14ac:dyDescent="0.45">
      <c r="A1923" s="31">
        <v>2023</v>
      </c>
      <c r="B1923" s="29" t="s">
        <v>214</v>
      </c>
      <c r="C1923" s="29">
        <v>2</v>
      </c>
      <c r="D1923" s="29" t="s">
        <v>218</v>
      </c>
      <c r="E1923" s="29" t="s">
        <v>108</v>
      </c>
      <c r="F1923" s="30">
        <v>205920</v>
      </c>
      <c r="G1923" s="31" t="s">
        <v>20</v>
      </c>
      <c r="H1923" s="30">
        <v>205920</v>
      </c>
      <c r="I1923" s="31" t="s">
        <v>21</v>
      </c>
      <c r="J1923" s="31" t="s">
        <v>243</v>
      </c>
      <c r="K1923" s="32">
        <v>0</v>
      </c>
      <c r="L1923" s="31" t="s">
        <v>21</v>
      </c>
      <c r="M1923" s="31">
        <f>IF(tbl_subsample[[#This Row],[company_size]]="Small",1,IF(tbl_subsample[[#This Row],[company_size]]="Medium",2,3))</f>
        <v>2</v>
      </c>
      <c r="N1923" s="31" t="s">
        <v>242</v>
      </c>
      <c r="O1923" s="31" t="s">
        <v>278</v>
      </c>
      <c r="P1923" s="31" t="s">
        <v>290</v>
      </c>
    </row>
    <row r="1924" spans="1:16" ht="19.2" x14ac:dyDescent="0.45">
      <c r="A1924" s="27">
        <v>2023</v>
      </c>
      <c r="B1924" s="25" t="s">
        <v>213</v>
      </c>
      <c r="C1924" s="25">
        <v>3</v>
      </c>
      <c r="D1924" s="25" t="s">
        <v>218</v>
      </c>
      <c r="E1924" s="25" t="s">
        <v>108</v>
      </c>
      <c r="F1924" s="26">
        <v>205920</v>
      </c>
      <c r="G1924" s="27" t="s">
        <v>20</v>
      </c>
      <c r="H1924" s="26">
        <v>205920</v>
      </c>
      <c r="I1924" s="27" t="s">
        <v>21</v>
      </c>
      <c r="J1924" s="27" t="s">
        <v>243</v>
      </c>
      <c r="K1924" s="28">
        <v>0</v>
      </c>
      <c r="L1924" s="27" t="s">
        <v>21</v>
      </c>
      <c r="M1924" s="27">
        <f>IF(tbl_subsample[[#This Row],[company_size]]="Small",1,IF(tbl_subsample[[#This Row],[company_size]]="Medium",2,3))</f>
        <v>2</v>
      </c>
      <c r="N1924" s="27" t="s">
        <v>242</v>
      </c>
      <c r="O1924" s="27" t="s">
        <v>278</v>
      </c>
      <c r="P1924" s="27" t="s">
        <v>290</v>
      </c>
    </row>
    <row r="1925" spans="1:16" ht="19.2" x14ac:dyDescent="0.45">
      <c r="A1925" s="31">
        <v>2023</v>
      </c>
      <c r="B1925" s="29" t="s">
        <v>213</v>
      </c>
      <c r="C1925" s="29">
        <v>3</v>
      </c>
      <c r="D1925" s="29" t="s">
        <v>218</v>
      </c>
      <c r="E1925" s="29" t="s">
        <v>37</v>
      </c>
      <c r="F1925" s="30">
        <v>205600</v>
      </c>
      <c r="G1925" s="31" t="s">
        <v>20</v>
      </c>
      <c r="H1925" s="30">
        <v>205600</v>
      </c>
      <c r="I1925" s="31" t="s">
        <v>21</v>
      </c>
      <c r="J1925" s="31" t="s">
        <v>243</v>
      </c>
      <c r="K1925" s="32">
        <v>0</v>
      </c>
      <c r="L1925" s="31" t="s">
        <v>21</v>
      </c>
      <c r="M1925" s="31">
        <f>IF(tbl_subsample[[#This Row],[company_size]]="Small",1,IF(tbl_subsample[[#This Row],[company_size]]="Medium",2,3))</f>
        <v>3</v>
      </c>
      <c r="N1925" s="31" t="s">
        <v>240</v>
      </c>
      <c r="O1925" s="31" t="s">
        <v>278</v>
      </c>
      <c r="P1925" s="31" t="s">
        <v>290</v>
      </c>
    </row>
    <row r="1926" spans="1:16" ht="19.2" x14ac:dyDescent="0.45">
      <c r="A1926" s="27">
        <v>2023</v>
      </c>
      <c r="B1926" s="25" t="s">
        <v>213</v>
      </c>
      <c r="C1926" s="25">
        <v>3</v>
      </c>
      <c r="D1926" s="25" t="s">
        <v>218</v>
      </c>
      <c r="E1926" s="25" t="s">
        <v>37</v>
      </c>
      <c r="F1926" s="26">
        <v>205600</v>
      </c>
      <c r="G1926" s="27" t="s">
        <v>20</v>
      </c>
      <c r="H1926" s="26">
        <v>205600</v>
      </c>
      <c r="I1926" s="27" t="s">
        <v>21</v>
      </c>
      <c r="J1926" s="27" t="s">
        <v>244</v>
      </c>
      <c r="K1926" s="28">
        <v>100</v>
      </c>
      <c r="L1926" s="27" t="s">
        <v>21</v>
      </c>
      <c r="M1926" s="27">
        <f>IF(tbl_subsample[[#This Row],[company_size]]="Small",1,IF(tbl_subsample[[#This Row],[company_size]]="Medium",2,3))</f>
        <v>2</v>
      </c>
      <c r="N1926" s="27" t="s">
        <v>242</v>
      </c>
      <c r="O1926" s="27" t="s">
        <v>278</v>
      </c>
      <c r="P1926" s="27" t="s">
        <v>290</v>
      </c>
    </row>
    <row r="1927" spans="1:16" ht="19.2" x14ac:dyDescent="0.45">
      <c r="A1927" s="31">
        <v>2023</v>
      </c>
      <c r="B1927" s="29" t="s">
        <v>213</v>
      </c>
      <c r="C1927" s="29">
        <v>3</v>
      </c>
      <c r="D1927" s="29" t="s">
        <v>218</v>
      </c>
      <c r="E1927" s="29" t="s">
        <v>37</v>
      </c>
      <c r="F1927" s="30">
        <v>205600</v>
      </c>
      <c r="G1927" s="31" t="s">
        <v>20</v>
      </c>
      <c r="H1927" s="30">
        <v>205600</v>
      </c>
      <c r="I1927" s="31" t="s">
        <v>21</v>
      </c>
      <c r="J1927" s="31" t="s">
        <v>243</v>
      </c>
      <c r="K1927" s="32">
        <v>0</v>
      </c>
      <c r="L1927" s="31" t="s">
        <v>21</v>
      </c>
      <c r="M1927" s="31">
        <f>IF(tbl_subsample[[#This Row],[company_size]]="Small",1,IF(tbl_subsample[[#This Row],[company_size]]="Medium",2,3))</f>
        <v>3</v>
      </c>
      <c r="N1927" s="31" t="s">
        <v>240</v>
      </c>
      <c r="O1927" s="31" t="s">
        <v>278</v>
      </c>
      <c r="P1927" s="31" t="s">
        <v>290</v>
      </c>
    </row>
    <row r="1928" spans="1:16" ht="19.2" x14ac:dyDescent="0.45">
      <c r="A1928" s="27">
        <v>2023</v>
      </c>
      <c r="B1928" s="25" t="s">
        <v>216</v>
      </c>
      <c r="C1928" s="25">
        <v>4</v>
      </c>
      <c r="D1928" s="25" t="s">
        <v>218</v>
      </c>
      <c r="E1928" s="25" t="s">
        <v>37</v>
      </c>
      <c r="F1928" s="26">
        <v>205000</v>
      </c>
      <c r="G1928" s="27" t="s">
        <v>20</v>
      </c>
      <c r="H1928" s="26">
        <v>205000</v>
      </c>
      <c r="I1928" s="27" t="s">
        <v>21</v>
      </c>
      <c r="J1928" s="27" t="s">
        <v>243</v>
      </c>
      <c r="K1928" s="28">
        <v>0</v>
      </c>
      <c r="L1928" s="27" t="s">
        <v>21</v>
      </c>
      <c r="M1928" s="27">
        <f>IF(tbl_subsample[[#This Row],[company_size]]="Small",1,IF(tbl_subsample[[#This Row],[company_size]]="Medium",2,3))</f>
        <v>2</v>
      </c>
      <c r="N1928" s="27" t="s">
        <v>242</v>
      </c>
      <c r="O1928" s="27" t="s">
        <v>278</v>
      </c>
      <c r="P1928" s="27" t="s">
        <v>290</v>
      </c>
    </row>
    <row r="1929" spans="1:16" ht="19.2" x14ac:dyDescent="0.45">
      <c r="A1929" s="31">
        <v>2023</v>
      </c>
      <c r="B1929" s="29" t="s">
        <v>213</v>
      </c>
      <c r="C1929" s="29">
        <v>3</v>
      </c>
      <c r="D1929" s="29" t="s">
        <v>218</v>
      </c>
      <c r="E1929" s="29" t="s">
        <v>26</v>
      </c>
      <c r="F1929" s="30">
        <v>205000</v>
      </c>
      <c r="G1929" s="31" t="s">
        <v>20</v>
      </c>
      <c r="H1929" s="30">
        <v>205000</v>
      </c>
      <c r="I1929" s="31" t="s">
        <v>21</v>
      </c>
      <c r="J1929" s="31" t="s">
        <v>244</v>
      </c>
      <c r="K1929" s="32">
        <v>100</v>
      </c>
      <c r="L1929" s="31" t="s">
        <v>21</v>
      </c>
      <c r="M1929" s="31">
        <f>IF(tbl_subsample[[#This Row],[company_size]]="Small",1,IF(tbl_subsample[[#This Row],[company_size]]="Medium",2,3))</f>
        <v>2</v>
      </c>
      <c r="N1929" s="31" t="s">
        <v>242</v>
      </c>
      <c r="O1929" s="31" t="s">
        <v>278</v>
      </c>
      <c r="P1929" s="31" t="s">
        <v>290</v>
      </c>
    </row>
    <row r="1930" spans="1:16" ht="19.2" x14ac:dyDescent="0.45">
      <c r="A1930" s="27">
        <v>2023</v>
      </c>
      <c r="B1930" s="25" t="s">
        <v>213</v>
      </c>
      <c r="C1930" s="25">
        <v>3</v>
      </c>
      <c r="D1930" s="25" t="s">
        <v>218</v>
      </c>
      <c r="E1930" s="25" t="s">
        <v>26</v>
      </c>
      <c r="F1930" s="26">
        <v>205000</v>
      </c>
      <c r="G1930" s="27" t="s">
        <v>20</v>
      </c>
      <c r="H1930" s="26">
        <v>205000</v>
      </c>
      <c r="I1930" s="27" t="s">
        <v>21</v>
      </c>
      <c r="J1930" s="27" t="s">
        <v>244</v>
      </c>
      <c r="K1930" s="28">
        <v>100</v>
      </c>
      <c r="L1930" s="27" t="s">
        <v>21</v>
      </c>
      <c r="M1930" s="27">
        <f>IF(tbl_subsample[[#This Row],[company_size]]="Small",1,IF(tbl_subsample[[#This Row],[company_size]]="Medium",2,3))</f>
        <v>2</v>
      </c>
      <c r="N1930" s="27" t="s">
        <v>242</v>
      </c>
      <c r="O1930" s="27" t="s">
        <v>278</v>
      </c>
      <c r="P1930" s="27" t="s">
        <v>290</v>
      </c>
    </row>
    <row r="1931" spans="1:16" ht="19.2" x14ac:dyDescent="0.45">
      <c r="A1931" s="31">
        <v>2023</v>
      </c>
      <c r="B1931" s="29" t="s">
        <v>213</v>
      </c>
      <c r="C1931" s="29">
        <v>3</v>
      </c>
      <c r="D1931" s="29" t="s">
        <v>218</v>
      </c>
      <c r="E1931" s="29" t="s">
        <v>23</v>
      </c>
      <c r="F1931" s="30">
        <v>205000</v>
      </c>
      <c r="G1931" s="31" t="s">
        <v>20</v>
      </c>
      <c r="H1931" s="30">
        <v>205000</v>
      </c>
      <c r="I1931" s="31" t="s">
        <v>21</v>
      </c>
      <c r="J1931" s="31" t="s">
        <v>243</v>
      </c>
      <c r="K1931" s="32">
        <v>0</v>
      </c>
      <c r="L1931" s="31" t="s">
        <v>21</v>
      </c>
      <c r="M1931" s="31">
        <f>IF(tbl_subsample[[#This Row],[company_size]]="Small",1,IF(tbl_subsample[[#This Row],[company_size]]="Medium",2,3))</f>
        <v>2</v>
      </c>
      <c r="N1931" s="31" t="s">
        <v>242</v>
      </c>
      <c r="O1931" s="31" t="s">
        <v>278</v>
      </c>
      <c r="P1931" s="31" t="s">
        <v>290</v>
      </c>
    </row>
    <row r="1932" spans="1:16" ht="19.2" x14ac:dyDescent="0.45">
      <c r="A1932" s="27">
        <v>2023</v>
      </c>
      <c r="B1932" s="25" t="s">
        <v>213</v>
      </c>
      <c r="C1932" s="25">
        <v>3</v>
      </c>
      <c r="D1932" s="25" t="s">
        <v>218</v>
      </c>
      <c r="E1932" s="25" t="s">
        <v>26</v>
      </c>
      <c r="F1932" s="26">
        <v>205000</v>
      </c>
      <c r="G1932" s="27" t="s">
        <v>20</v>
      </c>
      <c r="H1932" s="26">
        <v>205000</v>
      </c>
      <c r="I1932" s="27" t="s">
        <v>21</v>
      </c>
      <c r="J1932" s="27" t="s">
        <v>243</v>
      </c>
      <c r="K1932" s="28">
        <v>0</v>
      </c>
      <c r="L1932" s="27" t="s">
        <v>21</v>
      </c>
      <c r="M1932" s="27">
        <f>IF(tbl_subsample[[#This Row],[company_size]]="Small",1,IF(tbl_subsample[[#This Row],[company_size]]="Medium",2,3))</f>
        <v>2</v>
      </c>
      <c r="N1932" s="27" t="s">
        <v>242</v>
      </c>
      <c r="O1932" s="27" t="s">
        <v>278</v>
      </c>
      <c r="P1932" s="27" t="s">
        <v>290</v>
      </c>
    </row>
    <row r="1933" spans="1:16" ht="19.2" x14ac:dyDescent="0.45">
      <c r="A1933" s="31">
        <v>2023</v>
      </c>
      <c r="B1933" s="29" t="s">
        <v>213</v>
      </c>
      <c r="C1933" s="29">
        <v>3</v>
      </c>
      <c r="D1933" s="29" t="s">
        <v>218</v>
      </c>
      <c r="E1933" s="29" t="s">
        <v>23</v>
      </c>
      <c r="F1933" s="30">
        <v>205000</v>
      </c>
      <c r="G1933" s="31" t="s">
        <v>20</v>
      </c>
      <c r="H1933" s="30">
        <v>205000</v>
      </c>
      <c r="I1933" s="31" t="s">
        <v>21</v>
      </c>
      <c r="J1933" s="31" t="s">
        <v>244</v>
      </c>
      <c r="K1933" s="32">
        <v>100</v>
      </c>
      <c r="L1933" s="31" t="s">
        <v>21</v>
      </c>
      <c r="M1933" s="31">
        <f>IF(tbl_subsample[[#This Row],[company_size]]="Small",1,IF(tbl_subsample[[#This Row],[company_size]]="Medium",2,3))</f>
        <v>2</v>
      </c>
      <c r="N1933" s="31" t="s">
        <v>242</v>
      </c>
      <c r="O1933" s="31" t="s">
        <v>278</v>
      </c>
      <c r="P1933" s="31" t="s">
        <v>290</v>
      </c>
    </row>
    <row r="1934" spans="1:16" ht="19.2" x14ac:dyDescent="0.45">
      <c r="A1934" s="27">
        <v>2023</v>
      </c>
      <c r="B1934" s="25" t="s">
        <v>215</v>
      </c>
      <c r="C1934" s="25">
        <v>1</v>
      </c>
      <c r="D1934" s="25" t="s">
        <v>218</v>
      </c>
      <c r="E1934" s="25" t="s">
        <v>26</v>
      </c>
      <c r="F1934" s="26">
        <v>204620</v>
      </c>
      <c r="G1934" s="27" t="s">
        <v>20</v>
      </c>
      <c r="H1934" s="26">
        <v>204620</v>
      </c>
      <c r="I1934" s="27" t="s">
        <v>21</v>
      </c>
      <c r="J1934" s="27" t="s">
        <v>243</v>
      </c>
      <c r="K1934" s="28">
        <v>0</v>
      </c>
      <c r="L1934" s="27" t="s">
        <v>21</v>
      </c>
      <c r="M1934" s="27">
        <f>IF(tbl_subsample[[#This Row],[company_size]]="Small",1,IF(tbl_subsample[[#This Row],[company_size]]="Medium",2,3))</f>
        <v>3</v>
      </c>
      <c r="N1934" s="27" t="s">
        <v>240</v>
      </c>
      <c r="O1934" s="27" t="s">
        <v>278</v>
      </c>
      <c r="P1934" s="27" t="s">
        <v>290</v>
      </c>
    </row>
    <row r="1935" spans="1:16" ht="19.2" x14ac:dyDescent="0.45">
      <c r="A1935" s="31">
        <v>2023</v>
      </c>
      <c r="B1935" s="29" t="s">
        <v>213</v>
      </c>
      <c r="C1935" s="29">
        <v>3</v>
      </c>
      <c r="D1935" s="29" t="s">
        <v>218</v>
      </c>
      <c r="E1935" s="29" t="s">
        <v>27</v>
      </c>
      <c r="F1935" s="30">
        <v>204500</v>
      </c>
      <c r="G1935" s="31" t="s">
        <v>20</v>
      </c>
      <c r="H1935" s="30">
        <v>204500</v>
      </c>
      <c r="I1935" s="31" t="s">
        <v>21</v>
      </c>
      <c r="J1935" s="31" t="s">
        <v>243</v>
      </c>
      <c r="K1935" s="32">
        <v>0</v>
      </c>
      <c r="L1935" s="31" t="s">
        <v>21</v>
      </c>
      <c r="M1935" s="31">
        <f>IF(tbl_subsample[[#This Row],[company_size]]="Small",1,IF(tbl_subsample[[#This Row],[company_size]]="Medium",2,3))</f>
        <v>2</v>
      </c>
      <c r="N1935" s="31" t="s">
        <v>242</v>
      </c>
      <c r="O1935" s="31" t="s">
        <v>278</v>
      </c>
      <c r="P1935" s="31" t="s">
        <v>290</v>
      </c>
    </row>
    <row r="1936" spans="1:16" ht="19.2" x14ac:dyDescent="0.45">
      <c r="A1936" s="27">
        <v>2023</v>
      </c>
      <c r="B1936" s="25" t="s">
        <v>213</v>
      </c>
      <c r="C1936" s="25">
        <v>3</v>
      </c>
      <c r="D1936" s="25" t="s">
        <v>218</v>
      </c>
      <c r="E1936" s="25" t="s">
        <v>35</v>
      </c>
      <c r="F1936" s="26">
        <v>204500</v>
      </c>
      <c r="G1936" s="27" t="s">
        <v>20</v>
      </c>
      <c r="H1936" s="26">
        <v>204500</v>
      </c>
      <c r="I1936" s="27" t="s">
        <v>21</v>
      </c>
      <c r="J1936" s="27" t="s">
        <v>243</v>
      </c>
      <c r="K1936" s="28">
        <v>0</v>
      </c>
      <c r="L1936" s="27" t="s">
        <v>21</v>
      </c>
      <c r="M1936" s="27">
        <f>IF(tbl_subsample[[#This Row],[company_size]]="Small",1,IF(tbl_subsample[[#This Row],[company_size]]="Medium",2,3))</f>
        <v>2</v>
      </c>
      <c r="N1936" s="27" t="s">
        <v>242</v>
      </c>
      <c r="O1936" s="27" t="s">
        <v>278</v>
      </c>
      <c r="P1936" s="27" t="s">
        <v>290</v>
      </c>
    </row>
    <row r="1937" spans="1:16" ht="19.2" x14ac:dyDescent="0.45">
      <c r="A1937" s="31">
        <v>2023</v>
      </c>
      <c r="B1937" s="29" t="s">
        <v>213</v>
      </c>
      <c r="C1937" s="29">
        <v>3</v>
      </c>
      <c r="D1937" s="29" t="s">
        <v>218</v>
      </c>
      <c r="E1937" s="29" t="s">
        <v>35</v>
      </c>
      <c r="F1937" s="30">
        <v>204500</v>
      </c>
      <c r="G1937" s="31" t="s">
        <v>20</v>
      </c>
      <c r="H1937" s="30">
        <v>204500</v>
      </c>
      <c r="I1937" s="31" t="s">
        <v>21</v>
      </c>
      <c r="J1937" s="31" t="s">
        <v>243</v>
      </c>
      <c r="K1937" s="32">
        <v>0</v>
      </c>
      <c r="L1937" s="31" t="s">
        <v>21</v>
      </c>
      <c r="M1937" s="31">
        <f>IF(tbl_subsample[[#This Row],[company_size]]="Small",1,IF(tbl_subsample[[#This Row],[company_size]]="Medium",2,3))</f>
        <v>2</v>
      </c>
      <c r="N1937" s="31" t="s">
        <v>242</v>
      </c>
      <c r="O1937" s="31" t="s">
        <v>278</v>
      </c>
      <c r="P1937" s="31" t="s">
        <v>290</v>
      </c>
    </row>
    <row r="1938" spans="1:16" ht="19.2" x14ac:dyDescent="0.45">
      <c r="A1938" s="27">
        <v>2023</v>
      </c>
      <c r="B1938" s="25" t="s">
        <v>213</v>
      </c>
      <c r="C1938" s="25">
        <v>3</v>
      </c>
      <c r="D1938" s="25" t="s">
        <v>218</v>
      </c>
      <c r="E1938" s="25" t="s">
        <v>35</v>
      </c>
      <c r="F1938" s="26">
        <v>204500</v>
      </c>
      <c r="G1938" s="27" t="s">
        <v>20</v>
      </c>
      <c r="H1938" s="26">
        <v>204500</v>
      </c>
      <c r="I1938" s="27" t="s">
        <v>21</v>
      </c>
      <c r="J1938" s="27" t="s">
        <v>243</v>
      </c>
      <c r="K1938" s="28">
        <v>0</v>
      </c>
      <c r="L1938" s="27" t="s">
        <v>21</v>
      </c>
      <c r="M1938" s="27">
        <f>IF(tbl_subsample[[#This Row],[company_size]]="Small",1,IF(tbl_subsample[[#This Row],[company_size]]="Medium",2,3))</f>
        <v>2</v>
      </c>
      <c r="N1938" s="27" t="s">
        <v>242</v>
      </c>
      <c r="O1938" s="27" t="s">
        <v>278</v>
      </c>
      <c r="P1938" s="27" t="s">
        <v>290</v>
      </c>
    </row>
    <row r="1939" spans="1:16" ht="19.2" x14ac:dyDescent="0.45">
      <c r="A1939" s="31">
        <v>2023</v>
      </c>
      <c r="B1939" s="29" t="s">
        <v>213</v>
      </c>
      <c r="C1939" s="29">
        <v>3</v>
      </c>
      <c r="D1939" s="29" t="s">
        <v>218</v>
      </c>
      <c r="E1939" s="29" t="s">
        <v>35</v>
      </c>
      <c r="F1939" s="30">
        <v>204500</v>
      </c>
      <c r="G1939" s="31" t="s">
        <v>20</v>
      </c>
      <c r="H1939" s="30">
        <v>204500</v>
      </c>
      <c r="I1939" s="31" t="s">
        <v>21</v>
      </c>
      <c r="J1939" s="31" t="s">
        <v>243</v>
      </c>
      <c r="K1939" s="32">
        <v>0</v>
      </c>
      <c r="L1939" s="31" t="s">
        <v>21</v>
      </c>
      <c r="M1939" s="31">
        <f>IF(tbl_subsample[[#This Row],[company_size]]="Small",1,IF(tbl_subsample[[#This Row],[company_size]]="Medium",2,3))</f>
        <v>2</v>
      </c>
      <c r="N1939" s="31" t="s">
        <v>242</v>
      </c>
      <c r="O1939" s="31" t="s">
        <v>278</v>
      </c>
      <c r="P1939" s="31" t="s">
        <v>290</v>
      </c>
    </row>
    <row r="1940" spans="1:16" ht="19.2" x14ac:dyDescent="0.45">
      <c r="A1940" s="27">
        <v>2023</v>
      </c>
      <c r="B1940" s="25" t="s">
        <v>213</v>
      </c>
      <c r="C1940" s="25">
        <v>3</v>
      </c>
      <c r="D1940" s="25" t="s">
        <v>218</v>
      </c>
      <c r="E1940" s="25" t="s">
        <v>35</v>
      </c>
      <c r="F1940" s="26">
        <v>204500</v>
      </c>
      <c r="G1940" s="27" t="s">
        <v>20</v>
      </c>
      <c r="H1940" s="26">
        <v>204500</v>
      </c>
      <c r="I1940" s="27" t="s">
        <v>21</v>
      </c>
      <c r="J1940" s="27" t="s">
        <v>243</v>
      </c>
      <c r="K1940" s="28">
        <v>0</v>
      </c>
      <c r="L1940" s="27" t="s">
        <v>21</v>
      </c>
      <c r="M1940" s="27">
        <f>IF(tbl_subsample[[#This Row],[company_size]]="Small",1,IF(tbl_subsample[[#This Row],[company_size]]="Medium",2,3))</f>
        <v>2</v>
      </c>
      <c r="N1940" s="27" t="s">
        <v>242</v>
      </c>
      <c r="O1940" s="27" t="s">
        <v>278</v>
      </c>
      <c r="P1940" s="27" t="s">
        <v>290</v>
      </c>
    </row>
    <row r="1941" spans="1:16" ht="19.2" x14ac:dyDescent="0.45">
      <c r="A1941" s="31">
        <v>2023</v>
      </c>
      <c r="B1941" s="29" t="s">
        <v>213</v>
      </c>
      <c r="C1941" s="29">
        <v>3</v>
      </c>
      <c r="D1941" s="29" t="s">
        <v>218</v>
      </c>
      <c r="E1941" s="29" t="s">
        <v>35</v>
      </c>
      <c r="F1941" s="30">
        <v>204500</v>
      </c>
      <c r="G1941" s="31" t="s">
        <v>20</v>
      </c>
      <c r="H1941" s="30">
        <v>204500</v>
      </c>
      <c r="I1941" s="31" t="s">
        <v>21</v>
      </c>
      <c r="J1941" s="31" t="s">
        <v>243</v>
      </c>
      <c r="K1941" s="32">
        <v>0</v>
      </c>
      <c r="L1941" s="31" t="s">
        <v>21</v>
      </c>
      <c r="M1941" s="31">
        <f>IF(tbl_subsample[[#This Row],[company_size]]="Small",1,IF(tbl_subsample[[#This Row],[company_size]]="Medium",2,3))</f>
        <v>2</v>
      </c>
      <c r="N1941" s="31" t="s">
        <v>242</v>
      </c>
      <c r="O1941" s="31" t="s">
        <v>278</v>
      </c>
      <c r="P1941" s="31" t="s">
        <v>290</v>
      </c>
    </row>
    <row r="1942" spans="1:16" ht="19.2" x14ac:dyDescent="0.45">
      <c r="A1942" s="27">
        <v>2023</v>
      </c>
      <c r="B1942" s="25" t="s">
        <v>213</v>
      </c>
      <c r="C1942" s="25">
        <v>3</v>
      </c>
      <c r="D1942" s="25" t="s">
        <v>218</v>
      </c>
      <c r="E1942" s="25" t="s">
        <v>55</v>
      </c>
      <c r="F1942" s="26">
        <v>204500</v>
      </c>
      <c r="G1942" s="27" t="s">
        <v>20</v>
      </c>
      <c r="H1942" s="26">
        <v>204500</v>
      </c>
      <c r="I1942" s="27" t="s">
        <v>21</v>
      </c>
      <c r="J1942" s="27" t="s">
        <v>243</v>
      </c>
      <c r="K1942" s="28">
        <v>0</v>
      </c>
      <c r="L1942" s="27" t="s">
        <v>21</v>
      </c>
      <c r="M1942" s="27">
        <f>IF(tbl_subsample[[#This Row],[company_size]]="Small",1,IF(tbl_subsample[[#This Row],[company_size]]="Medium",2,3))</f>
        <v>2</v>
      </c>
      <c r="N1942" s="27" t="s">
        <v>242</v>
      </c>
      <c r="O1942" s="27" t="s">
        <v>278</v>
      </c>
      <c r="P1942" s="27" t="s">
        <v>290</v>
      </c>
    </row>
    <row r="1943" spans="1:16" ht="19.2" x14ac:dyDescent="0.45">
      <c r="A1943" s="31">
        <v>2023</v>
      </c>
      <c r="B1943" s="29" t="s">
        <v>213</v>
      </c>
      <c r="C1943" s="29">
        <v>3</v>
      </c>
      <c r="D1943" s="29" t="s">
        <v>218</v>
      </c>
      <c r="E1943" s="29" t="s">
        <v>35</v>
      </c>
      <c r="F1943" s="30">
        <v>204500</v>
      </c>
      <c r="G1943" s="31" t="s">
        <v>20</v>
      </c>
      <c r="H1943" s="30">
        <v>204500</v>
      </c>
      <c r="I1943" s="31" t="s">
        <v>21</v>
      </c>
      <c r="J1943" s="31" t="s">
        <v>243</v>
      </c>
      <c r="K1943" s="32">
        <v>0</v>
      </c>
      <c r="L1943" s="31" t="s">
        <v>21</v>
      </c>
      <c r="M1943" s="31">
        <f>IF(tbl_subsample[[#This Row],[company_size]]="Small",1,IF(tbl_subsample[[#This Row],[company_size]]="Medium",2,3))</f>
        <v>2</v>
      </c>
      <c r="N1943" s="31" t="s">
        <v>242</v>
      </c>
      <c r="O1943" s="31" t="s">
        <v>278</v>
      </c>
      <c r="P1943" s="31" t="s">
        <v>290</v>
      </c>
    </row>
    <row r="1944" spans="1:16" ht="19.2" x14ac:dyDescent="0.45">
      <c r="A1944" s="27">
        <v>2023</v>
      </c>
      <c r="B1944" s="25" t="s">
        <v>213</v>
      </c>
      <c r="C1944" s="25">
        <v>3</v>
      </c>
      <c r="D1944" s="25" t="s">
        <v>218</v>
      </c>
      <c r="E1944" s="25" t="s">
        <v>35</v>
      </c>
      <c r="F1944" s="26">
        <v>204500</v>
      </c>
      <c r="G1944" s="27" t="s">
        <v>20</v>
      </c>
      <c r="H1944" s="26">
        <v>204500</v>
      </c>
      <c r="I1944" s="27" t="s">
        <v>21</v>
      </c>
      <c r="J1944" s="27" t="s">
        <v>243</v>
      </c>
      <c r="K1944" s="28">
        <v>0</v>
      </c>
      <c r="L1944" s="27" t="s">
        <v>21</v>
      </c>
      <c r="M1944" s="27">
        <f>IF(tbl_subsample[[#This Row],[company_size]]="Small",1,IF(tbl_subsample[[#This Row],[company_size]]="Medium",2,3))</f>
        <v>2</v>
      </c>
      <c r="N1944" s="27" t="s">
        <v>242</v>
      </c>
      <c r="O1944" s="27" t="s">
        <v>278</v>
      </c>
      <c r="P1944" s="27" t="s">
        <v>290</v>
      </c>
    </row>
    <row r="1945" spans="1:16" ht="19.2" x14ac:dyDescent="0.45">
      <c r="A1945" s="31">
        <v>2023</v>
      </c>
      <c r="B1945" s="29" t="s">
        <v>213</v>
      </c>
      <c r="C1945" s="29">
        <v>3</v>
      </c>
      <c r="D1945" s="29" t="s">
        <v>218</v>
      </c>
      <c r="E1945" s="29" t="s">
        <v>35</v>
      </c>
      <c r="F1945" s="30">
        <v>204500</v>
      </c>
      <c r="G1945" s="31" t="s">
        <v>20</v>
      </c>
      <c r="H1945" s="30">
        <v>204500</v>
      </c>
      <c r="I1945" s="31" t="s">
        <v>21</v>
      </c>
      <c r="J1945" s="31" t="s">
        <v>243</v>
      </c>
      <c r="K1945" s="32">
        <v>0</v>
      </c>
      <c r="L1945" s="31" t="s">
        <v>21</v>
      </c>
      <c r="M1945" s="31">
        <f>IF(tbl_subsample[[#This Row],[company_size]]="Small",1,IF(tbl_subsample[[#This Row],[company_size]]="Medium",2,3))</f>
        <v>2</v>
      </c>
      <c r="N1945" s="31" t="s">
        <v>242</v>
      </c>
      <c r="O1945" s="31" t="s">
        <v>278</v>
      </c>
      <c r="P1945" s="31" t="s">
        <v>290</v>
      </c>
    </row>
    <row r="1946" spans="1:16" ht="19.2" x14ac:dyDescent="0.45">
      <c r="A1946" s="27">
        <v>2023</v>
      </c>
      <c r="B1946" s="25" t="s">
        <v>213</v>
      </c>
      <c r="C1946" s="25">
        <v>3</v>
      </c>
      <c r="D1946" s="25" t="s">
        <v>218</v>
      </c>
      <c r="E1946" s="25" t="s">
        <v>23</v>
      </c>
      <c r="F1946" s="26">
        <v>203500</v>
      </c>
      <c r="G1946" s="27" t="s">
        <v>20</v>
      </c>
      <c r="H1946" s="26">
        <v>203500</v>
      </c>
      <c r="I1946" s="27" t="s">
        <v>21</v>
      </c>
      <c r="J1946" s="27" t="s">
        <v>243</v>
      </c>
      <c r="K1946" s="28">
        <v>0</v>
      </c>
      <c r="L1946" s="27" t="s">
        <v>21</v>
      </c>
      <c r="M1946" s="27">
        <f>IF(tbl_subsample[[#This Row],[company_size]]="Small",1,IF(tbl_subsample[[#This Row],[company_size]]="Medium",2,3))</f>
        <v>2</v>
      </c>
      <c r="N1946" s="27" t="s">
        <v>242</v>
      </c>
      <c r="O1946" s="27" t="s">
        <v>278</v>
      </c>
      <c r="P1946" s="27" t="s">
        <v>290</v>
      </c>
    </row>
    <row r="1947" spans="1:16" ht="19.2" x14ac:dyDescent="0.45">
      <c r="A1947" s="31">
        <v>2023</v>
      </c>
      <c r="B1947" s="29" t="s">
        <v>213</v>
      </c>
      <c r="C1947" s="29">
        <v>3</v>
      </c>
      <c r="D1947" s="29" t="s">
        <v>218</v>
      </c>
      <c r="E1947" s="29" t="s">
        <v>222</v>
      </c>
      <c r="F1947" s="30">
        <v>203500</v>
      </c>
      <c r="G1947" s="31" t="s">
        <v>20</v>
      </c>
      <c r="H1947" s="30">
        <v>203500</v>
      </c>
      <c r="I1947" s="31" t="s">
        <v>21</v>
      </c>
      <c r="J1947" s="31" t="s">
        <v>244</v>
      </c>
      <c r="K1947" s="32">
        <v>100</v>
      </c>
      <c r="L1947" s="31" t="s">
        <v>21</v>
      </c>
      <c r="M1947" s="31">
        <f>IF(tbl_subsample[[#This Row],[company_size]]="Small",1,IF(tbl_subsample[[#This Row],[company_size]]="Medium",2,3))</f>
        <v>2</v>
      </c>
      <c r="N1947" s="31" t="s">
        <v>242</v>
      </c>
      <c r="O1947" s="31" t="s">
        <v>278</v>
      </c>
      <c r="P1947" s="31" t="s">
        <v>290</v>
      </c>
    </row>
    <row r="1948" spans="1:16" ht="19.2" x14ac:dyDescent="0.45">
      <c r="A1948" s="27">
        <v>2023</v>
      </c>
      <c r="B1948" s="25" t="s">
        <v>213</v>
      </c>
      <c r="C1948" s="25">
        <v>3</v>
      </c>
      <c r="D1948" s="25" t="s">
        <v>218</v>
      </c>
      <c r="E1948" s="25" t="s">
        <v>37</v>
      </c>
      <c r="F1948" s="26">
        <v>203300</v>
      </c>
      <c r="G1948" s="27" t="s">
        <v>20</v>
      </c>
      <c r="H1948" s="26">
        <v>203300</v>
      </c>
      <c r="I1948" s="27" t="s">
        <v>21</v>
      </c>
      <c r="J1948" s="27" t="s">
        <v>244</v>
      </c>
      <c r="K1948" s="28">
        <v>100</v>
      </c>
      <c r="L1948" s="27" t="s">
        <v>21</v>
      </c>
      <c r="M1948" s="27">
        <f>IF(tbl_subsample[[#This Row],[company_size]]="Small",1,IF(tbl_subsample[[#This Row],[company_size]]="Medium",2,3))</f>
        <v>2</v>
      </c>
      <c r="N1948" s="27" t="s">
        <v>242</v>
      </c>
      <c r="O1948" s="27" t="s">
        <v>278</v>
      </c>
      <c r="P1948" s="27" t="s">
        <v>290</v>
      </c>
    </row>
    <row r="1949" spans="1:16" ht="19.2" x14ac:dyDescent="0.45">
      <c r="A1949" s="31">
        <v>2023</v>
      </c>
      <c r="B1949" s="29" t="s">
        <v>213</v>
      </c>
      <c r="C1949" s="29">
        <v>3</v>
      </c>
      <c r="D1949" s="29" t="s">
        <v>218</v>
      </c>
      <c r="E1949" s="29" t="s">
        <v>37</v>
      </c>
      <c r="F1949" s="30">
        <v>203100</v>
      </c>
      <c r="G1949" s="31" t="s">
        <v>20</v>
      </c>
      <c r="H1949" s="30">
        <v>203100</v>
      </c>
      <c r="I1949" s="31" t="s">
        <v>21</v>
      </c>
      <c r="J1949" s="31" t="s">
        <v>243</v>
      </c>
      <c r="K1949" s="32">
        <v>0</v>
      </c>
      <c r="L1949" s="31" t="s">
        <v>21</v>
      </c>
      <c r="M1949" s="31">
        <f>IF(tbl_subsample[[#This Row],[company_size]]="Small",1,IF(tbl_subsample[[#This Row],[company_size]]="Medium",2,3))</f>
        <v>2</v>
      </c>
      <c r="N1949" s="31" t="s">
        <v>242</v>
      </c>
      <c r="O1949" s="31" t="s">
        <v>278</v>
      </c>
      <c r="P1949" s="31" t="s">
        <v>290</v>
      </c>
    </row>
    <row r="1950" spans="1:16" ht="19.2" x14ac:dyDescent="0.45">
      <c r="A1950" s="27">
        <v>2023</v>
      </c>
      <c r="B1950" s="25" t="s">
        <v>213</v>
      </c>
      <c r="C1950" s="25">
        <v>3</v>
      </c>
      <c r="D1950" s="25" t="s">
        <v>218</v>
      </c>
      <c r="E1950" s="25" t="s">
        <v>30</v>
      </c>
      <c r="F1950" s="26">
        <v>203000</v>
      </c>
      <c r="G1950" s="27" t="s">
        <v>20</v>
      </c>
      <c r="H1950" s="26">
        <v>203000</v>
      </c>
      <c r="I1950" s="27" t="s">
        <v>21</v>
      </c>
      <c r="J1950" s="27" t="s">
        <v>243</v>
      </c>
      <c r="K1950" s="28">
        <v>0</v>
      </c>
      <c r="L1950" s="27" t="s">
        <v>21</v>
      </c>
      <c r="M1950" s="27">
        <f>IF(tbl_subsample[[#This Row],[company_size]]="Small",1,IF(tbl_subsample[[#This Row],[company_size]]="Medium",2,3))</f>
        <v>2</v>
      </c>
      <c r="N1950" s="27" t="s">
        <v>242</v>
      </c>
      <c r="O1950" s="27" t="s">
        <v>278</v>
      </c>
      <c r="P1950" s="27" t="s">
        <v>290</v>
      </c>
    </row>
    <row r="1951" spans="1:16" ht="19.2" x14ac:dyDescent="0.45">
      <c r="A1951" s="31">
        <v>2023</v>
      </c>
      <c r="B1951" s="29" t="s">
        <v>213</v>
      </c>
      <c r="C1951" s="29">
        <v>3</v>
      </c>
      <c r="D1951" s="29" t="s">
        <v>218</v>
      </c>
      <c r="E1951" s="29" t="s">
        <v>23</v>
      </c>
      <c r="F1951" s="30">
        <v>203000</v>
      </c>
      <c r="G1951" s="31" t="s">
        <v>20</v>
      </c>
      <c r="H1951" s="30">
        <v>203000</v>
      </c>
      <c r="I1951" s="31" t="s">
        <v>21</v>
      </c>
      <c r="J1951" s="31" t="s">
        <v>244</v>
      </c>
      <c r="K1951" s="32">
        <v>100</v>
      </c>
      <c r="L1951" s="31" t="s">
        <v>21</v>
      </c>
      <c r="M1951" s="31">
        <f>IF(tbl_subsample[[#This Row],[company_size]]="Small",1,IF(tbl_subsample[[#This Row],[company_size]]="Medium",2,3))</f>
        <v>2</v>
      </c>
      <c r="N1951" s="31" t="s">
        <v>242</v>
      </c>
      <c r="O1951" s="31" t="s">
        <v>278</v>
      </c>
      <c r="P1951" s="31" t="s">
        <v>290</v>
      </c>
    </row>
    <row r="1952" spans="1:16" ht="19.2" x14ac:dyDescent="0.45">
      <c r="A1952" s="27">
        <v>2023</v>
      </c>
      <c r="B1952" s="25" t="s">
        <v>213</v>
      </c>
      <c r="C1952" s="25">
        <v>3</v>
      </c>
      <c r="D1952" s="25" t="s">
        <v>218</v>
      </c>
      <c r="E1952" s="25" t="s">
        <v>27</v>
      </c>
      <c r="F1952" s="26">
        <v>202800</v>
      </c>
      <c r="G1952" s="27" t="s">
        <v>20</v>
      </c>
      <c r="H1952" s="26">
        <v>202800</v>
      </c>
      <c r="I1952" s="27" t="s">
        <v>21</v>
      </c>
      <c r="J1952" s="27" t="s">
        <v>243</v>
      </c>
      <c r="K1952" s="28">
        <v>0</v>
      </c>
      <c r="L1952" s="27" t="s">
        <v>21</v>
      </c>
      <c r="M1952" s="27">
        <f>IF(tbl_subsample[[#This Row],[company_size]]="Small",1,IF(tbl_subsample[[#This Row],[company_size]]="Medium",2,3))</f>
        <v>3</v>
      </c>
      <c r="N1952" s="27" t="s">
        <v>240</v>
      </c>
      <c r="O1952" s="27" t="s">
        <v>278</v>
      </c>
      <c r="P1952" s="27" t="s">
        <v>290</v>
      </c>
    </row>
    <row r="1953" spans="1:16" ht="19.2" x14ac:dyDescent="0.45">
      <c r="A1953" s="31">
        <v>2023</v>
      </c>
      <c r="B1953" s="29" t="s">
        <v>213</v>
      </c>
      <c r="C1953" s="29">
        <v>3</v>
      </c>
      <c r="D1953" s="29" t="s">
        <v>218</v>
      </c>
      <c r="E1953" s="29" t="s">
        <v>35</v>
      </c>
      <c r="F1953" s="30">
        <v>202353</v>
      </c>
      <c r="G1953" s="31" t="s">
        <v>20</v>
      </c>
      <c r="H1953" s="30">
        <v>202353</v>
      </c>
      <c r="I1953" s="31" t="s">
        <v>21</v>
      </c>
      <c r="J1953" s="31" t="s">
        <v>243</v>
      </c>
      <c r="K1953" s="32">
        <v>0</v>
      </c>
      <c r="L1953" s="31" t="s">
        <v>21</v>
      </c>
      <c r="M1953" s="31">
        <f>IF(tbl_subsample[[#This Row],[company_size]]="Small",1,IF(tbl_subsample[[#This Row],[company_size]]="Medium",2,3))</f>
        <v>2</v>
      </c>
      <c r="N1953" s="31" t="s">
        <v>242</v>
      </c>
      <c r="O1953" s="31" t="s">
        <v>278</v>
      </c>
      <c r="P1953" s="31" t="s">
        <v>290</v>
      </c>
    </row>
    <row r="1954" spans="1:16" ht="19.2" x14ac:dyDescent="0.45">
      <c r="A1954" s="27">
        <v>2023</v>
      </c>
      <c r="B1954" s="25" t="s">
        <v>213</v>
      </c>
      <c r="C1954" s="25">
        <v>3</v>
      </c>
      <c r="D1954" s="25" t="s">
        <v>218</v>
      </c>
      <c r="E1954" s="25" t="s">
        <v>222</v>
      </c>
      <c r="F1954" s="26">
        <v>202353</v>
      </c>
      <c r="G1954" s="27" t="s">
        <v>20</v>
      </c>
      <c r="H1954" s="26">
        <v>202353</v>
      </c>
      <c r="I1954" s="27" t="s">
        <v>21</v>
      </c>
      <c r="J1954" s="27" t="s">
        <v>243</v>
      </c>
      <c r="K1954" s="28">
        <v>0</v>
      </c>
      <c r="L1954" s="27" t="s">
        <v>21</v>
      </c>
      <c r="M1954" s="27">
        <f>IF(tbl_subsample[[#This Row],[company_size]]="Small",1,IF(tbl_subsample[[#This Row],[company_size]]="Medium",2,3))</f>
        <v>2</v>
      </c>
      <c r="N1954" s="27" t="s">
        <v>242</v>
      </c>
      <c r="O1954" s="27" t="s">
        <v>278</v>
      </c>
      <c r="P1954" s="27" t="s">
        <v>290</v>
      </c>
    </row>
    <row r="1955" spans="1:16" ht="19.2" x14ac:dyDescent="0.45">
      <c r="A1955" s="31">
        <v>2023</v>
      </c>
      <c r="B1955" s="29" t="s">
        <v>213</v>
      </c>
      <c r="C1955" s="29">
        <v>3</v>
      </c>
      <c r="D1955" s="29" t="s">
        <v>218</v>
      </c>
      <c r="E1955" s="29" t="s">
        <v>37</v>
      </c>
      <c r="F1955" s="30">
        <v>202000</v>
      </c>
      <c r="G1955" s="31" t="s">
        <v>20</v>
      </c>
      <c r="H1955" s="30">
        <v>202000</v>
      </c>
      <c r="I1955" s="31" t="s">
        <v>21</v>
      </c>
      <c r="J1955" s="31" t="s">
        <v>244</v>
      </c>
      <c r="K1955" s="32">
        <v>100</v>
      </c>
      <c r="L1955" s="31" t="s">
        <v>21</v>
      </c>
      <c r="M1955" s="31">
        <f>IF(tbl_subsample[[#This Row],[company_size]]="Small",1,IF(tbl_subsample[[#This Row],[company_size]]="Medium",2,3))</f>
        <v>2</v>
      </c>
      <c r="N1955" s="31" t="s">
        <v>242</v>
      </c>
      <c r="O1955" s="31" t="s">
        <v>278</v>
      </c>
      <c r="P1955" s="31" t="s">
        <v>290</v>
      </c>
    </row>
    <row r="1956" spans="1:16" ht="19.2" x14ac:dyDescent="0.45">
      <c r="A1956" s="27">
        <v>2023</v>
      </c>
      <c r="B1956" s="25" t="s">
        <v>213</v>
      </c>
      <c r="C1956" s="25">
        <v>3</v>
      </c>
      <c r="D1956" s="25" t="s">
        <v>218</v>
      </c>
      <c r="E1956" s="25" t="s">
        <v>37</v>
      </c>
      <c r="F1956" s="26">
        <v>202000</v>
      </c>
      <c r="G1956" s="27" t="s">
        <v>20</v>
      </c>
      <c r="H1956" s="26">
        <v>202000</v>
      </c>
      <c r="I1956" s="27" t="s">
        <v>21</v>
      </c>
      <c r="J1956" s="27" t="s">
        <v>244</v>
      </c>
      <c r="K1956" s="28">
        <v>100</v>
      </c>
      <c r="L1956" s="27" t="s">
        <v>21</v>
      </c>
      <c r="M1956" s="27">
        <f>IF(tbl_subsample[[#This Row],[company_size]]="Small",1,IF(tbl_subsample[[#This Row],[company_size]]="Medium",2,3))</f>
        <v>2</v>
      </c>
      <c r="N1956" s="27" t="s">
        <v>242</v>
      </c>
      <c r="O1956" s="27" t="s">
        <v>278</v>
      </c>
      <c r="P1956" s="27" t="s">
        <v>290</v>
      </c>
    </row>
    <row r="1957" spans="1:16" ht="19.2" x14ac:dyDescent="0.45">
      <c r="A1957" s="31">
        <v>2023</v>
      </c>
      <c r="B1957" s="29" t="s">
        <v>213</v>
      </c>
      <c r="C1957" s="29">
        <v>3</v>
      </c>
      <c r="D1957" s="29" t="s">
        <v>218</v>
      </c>
      <c r="E1957" s="29" t="s">
        <v>37</v>
      </c>
      <c r="F1957" s="30">
        <v>201450</v>
      </c>
      <c r="G1957" s="31" t="s">
        <v>20</v>
      </c>
      <c r="H1957" s="30">
        <v>201450</v>
      </c>
      <c r="I1957" s="31" t="s">
        <v>21</v>
      </c>
      <c r="J1957" s="31" t="s">
        <v>244</v>
      </c>
      <c r="K1957" s="32">
        <v>100</v>
      </c>
      <c r="L1957" s="31" t="s">
        <v>21</v>
      </c>
      <c r="M1957" s="31">
        <f>IF(tbl_subsample[[#This Row],[company_size]]="Small",1,IF(tbl_subsample[[#This Row],[company_size]]="Medium",2,3))</f>
        <v>2</v>
      </c>
      <c r="N1957" s="31" t="s">
        <v>242</v>
      </c>
      <c r="O1957" s="31" t="s">
        <v>278</v>
      </c>
      <c r="P1957" s="31" t="s">
        <v>290</v>
      </c>
    </row>
    <row r="1958" spans="1:16" ht="19.2" x14ac:dyDescent="0.45">
      <c r="A1958" s="27">
        <v>2023</v>
      </c>
      <c r="B1958" s="25" t="s">
        <v>213</v>
      </c>
      <c r="C1958" s="25">
        <v>3</v>
      </c>
      <c r="D1958" s="25" t="s">
        <v>218</v>
      </c>
      <c r="E1958" s="25" t="s">
        <v>23</v>
      </c>
      <c r="F1958" s="26">
        <v>201450</v>
      </c>
      <c r="G1958" s="27" t="s">
        <v>20</v>
      </c>
      <c r="H1958" s="26">
        <v>201450</v>
      </c>
      <c r="I1958" s="27" t="s">
        <v>21</v>
      </c>
      <c r="J1958" s="27" t="s">
        <v>244</v>
      </c>
      <c r="K1958" s="28">
        <v>100</v>
      </c>
      <c r="L1958" s="27" t="s">
        <v>21</v>
      </c>
      <c r="M1958" s="27">
        <f>IF(tbl_subsample[[#This Row],[company_size]]="Small",1,IF(tbl_subsample[[#This Row],[company_size]]="Medium",2,3))</f>
        <v>2</v>
      </c>
      <c r="N1958" s="27" t="s">
        <v>242</v>
      </c>
      <c r="O1958" s="27" t="s">
        <v>278</v>
      </c>
      <c r="P1958" s="27" t="s">
        <v>290</v>
      </c>
    </row>
    <row r="1959" spans="1:16" ht="19.2" x14ac:dyDescent="0.45">
      <c r="A1959" s="31">
        <v>2023</v>
      </c>
      <c r="B1959" s="29" t="s">
        <v>213</v>
      </c>
      <c r="C1959" s="29">
        <v>3</v>
      </c>
      <c r="D1959" s="29" t="s">
        <v>218</v>
      </c>
      <c r="E1959" s="29" t="s">
        <v>23</v>
      </c>
      <c r="F1959" s="30">
        <v>201036</v>
      </c>
      <c r="G1959" s="31" t="s">
        <v>20</v>
      </c>
      <c r="H1959" s="30">
        <v>201036</v>
      </c>
      <c r="I1959" s="31" t="s">
        <v>21</v>
      </c>
      <c r="J1959" s="31" t="s">
        <v>243</v>
      </c>
      <c r="K1959" s="32">
        <v>0</v>
      </c>
      <c r="L1959" s="31" t="s">
        <v>21</v>
      </c>
      <c r="M1959" s="31">
        <f>IF(tbl_subsample[[#This Row],[company_size]]="Small",1,IF(tbl_subsample[[#This Row],[company_size]]="Medium",2,3))</f>
        <v>2</v>
      </c>
      <c r="N1959" s="31" t="s">
        <v>242</v>
      </c>
      <c r="O1959" s="31" t="s">
        <v>278</v>
      </c>
      <c r="P1959" s="31" t="s">
        <v>290</v>
      </c>
    </row>
    <row r="1960" spans="1:16" ht="19.2" x14ac:dyDescent="0.45">
      <c r="A1960" s="27">
        <v>2023</v>
      </c>
      <c r="B1960" s="25" t="s">
        <v>213</v>
      </c>
      <c r="C1960" s="25">
        <v>3</v>
      </c>
      <c r="D1960" s="25" t="s">
        <v>218</v>
      </c>
      <c r="E1960" s="25" t="s">
        <v>23</v>
      </c>
      <c r="F1960" s="26">
        <v>201000</v>
      </c>
      <c r="G1960" s="27" t="s">
        <v>20</v>
      </c>
      <c r="H1960" s="26">
        <v>201000</v>
      </c>
      <c r="I1960" s="27" t="s">
        <v>21</v>
      </c>
      <c r="J1960" s="27" t="s">
        <v>243</v>
      </c>
      <c r="K1960" s="28">
        <v>0</v>
      </c>
      <c r="L1960" s="27" t="s">
        <v>21</v>
      </c>
      <c r="M1960" s="27">
        <f>IF(tbl_subsample[[#This Row],[company_size]]="Small",1,IF(tbl_subsample[[#This Row],[company_size]]="Medium",2,3))</f>
        <v>2</v>
      </c>
      <c r="N1960" s="27" t="s">
        <v>242</v>
      </c>
      <c r="O1960" s="27" t="s">
        <v>278</v>
      </c>
      <c r="P1960" s="27" t="s">
        <v>290</v>
      </c>
    </row>
    <row r="1961" spans="1:16" ht="19.2" x14ac:dyDescent="0.45">
      <c r="A1961" s="31">
        <v>2023</v>
      </c>
      <c r="B1961" s="29" t="s">
        <v>213</v>
      </c>
      <c r="C1961" s="29">
        <v>3</v>
      </c>
      <c r="D1961" s="29" t="s">
        <v>218</v>
      </c>
      <c r="E1961" s="29" t="s">
        <v>23</v>
      </c>
      <c r="F1961" s="30">
        <v>201000</v>
      </c>
      <c r="G1961" s="31" t="s">
        <v>20</v>
      </c>
      <c r="H1961" s="30">
        <v>201000</v>
      </c>
      <c r="I1961" s="31" t="s">
        <v>21</v>
      </c>
      <c r="J1961" s="31" t="s">
        <v>243</v>
      </c>
      <c r="K1961" s="32">
        <v>0</v>
      </c>
      <c r="L1961" s="31" t="s">
        <v>21</v>
      </c>
      <c r="M1961" s="31">
        <f>IF(tbl_subsample[[#This Row],[company_size]]="Small",1,IF(tbl_subsample[[#This Row],[company_size]]="Medium",2,3))</f>
        <v>2</v>
      </c>
      <c r="N1961" s="31" t="s">
        <v>242</v>
      </c>
      <c r="O1961" s="31" t="s">
        <v>278</v>
      </c>
      <c r="P1961" s="31" t="s">
        <v>290</v>
      </c>
    </row>
    <row r="1962" spans="1:16" ht="19.2" x14ac:dyDescent="0.45">
      <c r="A1962" s="27">
        <v>2023</v>
      </c>
      <c r="B1962" s="25" t="s">
        <v>213</v>
      </c>
      <c r="C1962" s="25">
        <v>3</v>
      </c>
      <c r="D1962" s="25" t="s">
        <v>218</v>
      </c>
      <c r="E1962" s="25" t="s">
        <v>23</v>
      </c>
      <c r="F1962" s="26">
        <v>200160</v>
      </c>
      <c r="G1962" s="27" t="s">
        <v>20</v>
      </c>
      <c r="H1962" s="26">
        <v>200160</v>
      </c>
      <c r="I1962" s="27" t="s">
        <v>21</v>
      </c>
      <c r="J1962" s="27" t="s">
        <v>243</v>
      </c>
      <c r="K1962" s="28">
        <v>0</v>
      </c>
      <c r="L1962" s="27" t="s">
        <v>21</v>
      </c>
      <c r="M1962" s="27">
        <f>IF(tbl_subsample[[#This Row],[company_size]]="Small",1,IF(tbl_subsample[[#This Row],[company_size]]="Medium",2,3))</f>
        <v>2</v>
      </c>
      <c r="N1962" s="27" t="s">
        <v>242</v>
      </c>
      <c r="O1962" s="27" t="s">
        <v>278</v>
      </c>
      <c r="P1962" s="27" t="s">
        <v>290</v>
      </c>
    </row>
    <row r="1963" spans="1:16" ht="19.2" x14ac:dyDescent="0.45">
      <c r="A1963" s="31">
        <v>2023</v>
      </c>
      <c r="B1963" s="29" t="s">
        <v>213</v>
      </c>
      <c r="C1963" s="29">
        <v>3</v>
      </c>
      <c r="D1963" s="29" t="s">
        <v>218</v>
      </c>
      <c r="E1963" s="29" t="s">
        <v>23</v>
      </c>
      <c r="F1963" s="30">
        <v>200160</v>
      </c>
      <c r="G1963" s="31" t="s">
        <v>20</v>
      </c>
      <c r="H1963" s="30">
        <v>200160</v>
      </c>
      <c r="I1963" s="31" t="s">
        <v>21</v>
      </c>
      <c r="J1963" s="31" t="s">
        <v>243</v>
      </c>
      <c r="K1963" s="32">
        <v>0</v>
      </c>
      <c r="L1963" s="31" t="s">
        <v>21</v>
      </c>
      <c r="M1963" s="31">
        <f>IF(tbl_subsample[[#This Row],[company_size]]="Small",1,IF(tbl_subsample[[#This Row],[company_size]]="Medium",2,3))</f>
        <v>2</v>
      </c>
      <c r="N1963" s="31" t="s">
        <v>242</v>
      </c>
      <c r="O1963" s="31" t="s">
        <v>278</v>
      </c>
      <c r="P1963" s="31" t="s">
        <v>290</v>
      </c>
    </row>
    <row r="1964" spans="1:16" ht="19.2" x14ac:dyDescent="0.45">
      <c r="A1964" s="27">
        <v>2023</v>
      </c>
      <c r="B1964" s="25" t="s">
        <v>213</v>
      </c>
      <c r="C1964" s="25">
        <v>3</v>
      </c>
      <c r="D1964" s="25" t="s">
        <v>218</v>
      </c>
      <c r="E1964" s="25" t="s">
        <v>35</v>
      </c>
      <c r="F1964" s="26">
        <v>200000</v>
      </c>
      <c r="G1964" s="27" t="s">
        <v>20</v>
      </c>
      <c r="H1964" s="26">
        <v>200000</v>
      </c>
      <c r="I1964" s="27" t="s">
        <v>21</v>
      </c>
      <c r="J1964" s="27" t="s">
        <v>243</v>
      </c>
      <c r="K1964" s="28">
        <v>0</v>
      </c>
      <c r="L1964" s="27" t="s">
        <v>21</v>
      </c>
      <c r="M1964" s="27">
        <f>IF(tbl_subsample[[#This Row],[company_size]]="Small",1,IF(tbl_subsample[[#This Row],[company_size]]="Medium",2,3))</f>
        <v>2</v>
      </c>
      <c r="N1964" s="27" t="s">
        <v>242</v>
      </c>
      <c r="O1964" s="27" t="s">
        <v>278</v>
      </c>
      <c r="P1964" s="27" t="s">
        <v>290</v>
      </c>
    </row>
    <row r="1965" spans="1:16" ht="19.2" x14ac:dyDescent="0.45">
      <c r="A1965" s="31">
        <v>2023</v>
      </c>
      <c r="B1965" s="29" t="s">
        <v>214</v>
      </c>
      <c r="C1965" s="29">
        <v>2</v>
      </c>
      <c r="D1965" s="29" t="s">
        <v>218</v>
      </c>
      <c r="E1965" s="29" t="s">
        <v>30</v>
      </c>
      <c r="F1965" s="30">
        <v>200000</v>
      </c>
      <c r="G1965" s="31" t="s">
        <v>20</v>
      </c>
      <c r="H1965" s="30">
        <v>200000</v>
      </c>
      <c r="I1965" s="31" t="s">
        <v>21</v>
      </c>
      <c r="J1965" s="31" t="s">
        <v>243</v>
      </c>
      <c r="K1965" s="32">
        <v>0</v>
      </c>
      <c r="L1965" s="31" t="s">
        <v>21</v>
      </c>
      <c r="M1965" s="31">
        <f>IF(tbl_subsample[[#This Row],[company_size]]="Small",1,IF(tbl_subsample[[#This Row],[company_size]]="Medium",2,3))</f>
        <v>2</v>
      </c>
      <c r="N1965" s="31" t="s">
        <v>242</v>
      </c>
      <c r="O1965" s="31" t="s">
        <v>278</v>
      </c>
      <c r="P1965" s="31" t="s">
        <v>290</v>
      </c>
    </row>
    <row r="1966" spans="1:16" ht="19.2" x14ac:dyDescent="0.45">
      <c r="A1966" s="27">
        <v>2023</v>
      </c>
      <c r="B1966" s="25" t="s">
        <v>213</v>
      </c>
      <c r="C1966" s="25">
        <v>3</v>
      </c>
      <c r="D1966" s="25" t="s">
        <v>218</v>
      </c>
      <c r="E1966" s="25" t="s">
        <v>45</v>
      </c>
      <c r="F1966" s="26">
        <v>200000</v>
      </c>
      <c r="G1966" s="27" t="s">
        <v>20</v>
      </c>
      <c r="H1966" s="26">
        <v>200000</v>
      </c>
      <c r="I1966" s="27" t="s">
        <v>21</v>
      </c>
      <c r="J1966" s="27" t="s">
        <v>244</v>
      </c>
      <c r="K1966" s="28">
        <v>100</v>
      </c>
      <c r="L1966" s="27" t="s">
        <v>21</v>
      </c>
      <c r="M1966" s="27">
        <f>IF(tbl_subsample[[#This Row],[company_size]]="Small",1,IF(tbl_subsample[[#This Row],[company_size]]="Medium",2,3))</f>
        <v>2</v>
      </c>
      <c r="N1966" s="27" t="s">
        <v>242</v>
      </c>
      <c r="O1966" s="27" t="s">
        <v>278</v>
      </c>
      <c r="P1966" s="27" t="s">
        <v>290</v>
      </c>
    </row>
    <row r="1967" spans="1:16" ht="19.2" x14ac:dyDescent="0.45">
      <c r="A1967" s="31">
        <v>2023</v>
      </c>
      <c r="B1967" s="29" t="s">
        <v>213</v>
      </c>
      <c r="C1967" s="29">
        <v>3</v>
      </c>
      <c r="D1967" s="29" t="s">
        <v>218</v>
      </c>
      <c r="E1967" s="29" t="s">
        <v>37</v>
      </c>
      <c r="F1967" s="30">
        <v>200000</v>
      </c>
      <c r="G1967" s="31" t="s">
        <v>20</v>
      </c>
      <c r="H1967" s="30">
        <v>200000</v>
      </c>
      <c r="I1967" s="31" t="s">
        <v>21</v>
      </c>
      <c r="J1967" s="31" t="s">
        <v>244</v>
      </c>
      <c r="K1967" s="32">
        <v>100</v>
      </c>
      <c r="L1967" s="31" t="s">
        <v>21</v>
      </c>
      <c r="M1967" s="31">
        <f>IF(tbl_subsample[[#This Row],[company_size]]="Small",1,IF(tbl_subsample[[#This Row],[company_size]]="Medium",2,3))</f>
        <v>2</v>
      </c>
      <c r="N1967" s="31" t="s">
        <v>242</v>
      </c>
      <c r="O1967" s="31" t="s">
        <v>278</v>
      </c>
      <c r="P1967" s="31" t="s">
        <v>290</v>
      </c>
    </row>
    <row r="1968" spans="1:16" ht="19.2" x14ac:dyDescent="0.45">
      <c r="A1968" s="27">
        <v>2023</v>
      </c>
      <c r="B1968" s="25" t="s">
        <v>214</v>
      </c>
      <c r="C1968" s="25">
        <v>2</v>
      </c>
      <c r="D1968" s="25" t="s">
        <v>218</v>
      </c>
      <c r="E1968" s="25" t="s">
        <v>223</v>
      </c>
      <c r="F1968" s="26">
        <v>200000</v>
      </c>
      <c r="G1968" s="27" t="s">
        <v>20</v>
      </c>
      <c r="H1968" s="26">
        <v>200000</v>
      </c>
      <c r="I1968" s="27" t="s">
        <v>21</v>
      </c>
      <c r="J1968" s="27" t="s">
        <v>244</v>
      </c>
      <c r="K1968" s="28">
        <v>100</v>
      </c>
      <c r="L1968" s="27" t="s">
        <v>21</v>
      </c>
      <c r="M1968" s="27">
        <f>IF(tbl_subsample[[#This Row],[company_size]]="Small",1,IF(tbl_subsample[[#This Row],[company_size]]="Medium",2,3))</f>
        <v>2</v>
      </c>
      <c r="N1968" s="27" t="s">
        <v>242</v>
      </c>
      <c r="O1968" s="27" t="s">
        <v>278</v>
      </c>
      <c r="P1968" s="27" t="s">
        <v>290</v>
      </c>
    </row>
    <row r="1969" spans="1:16" ht="19.2" x14ac:dyDescent="0.45">
      <c r="A1969" s="31">
        <v>2023</v>
      </c>
      <c r="B1969" s="29" t="s">
        <v>213</v>
      </c>
      <c r="C1969" s="29">
        <v>3</v>
      </c>
      <c r="D1969" s="29" t="s">
        <v>218</v>
      </c>
      <c r="E1969" s="29" t="s">
        <v>27</v>
      </c>
      <c r="F1969" s="30">
        <v>200000</v>
      </c>
      <c r="G1969" s="31" t="s">
        <v>20</v>
      </c>
      <c r="H1969" s="30">
        <v>200000</v>
      </c>
      <c r="I1969" s="31" t="s">
        <v>21</v>
      </c>
      <c r="J1969" s="31" t="s">
        <v>243</v>
      </c>
      <c r="K1969" s="32">
        <v>0</v>
      </c>
      <c r="L1969" s="31" t="s">
        <v>21</v>
      </c>
      <c r="M1969" s="31">
        <f>IF(tbl_subsample[[#This Row],[company_size]]="Small",1,IF(tbl_subsample[[#This Row],[company_size]]="Medium",2,3))</f>
        <v>2</v>
      </c>
      <c r="N1969" s="31" t="s">
        <v>242</v>
      </c>
      <c r="O1969" s="31" t="s">
        <v>278</v>
      </c>
      <c r="P1969" s="31" t="s">
        <v>290</v>
      </c>
    </row>
    <row r="1970" spans="1:16" ht="19.2" x14ac:dyDescent="0.45">
      <c r="A1970" s="27">
        <v>2023</v>
      </c>
      <c r="B1970" s="25" t="s">
        <v>213</v>
      </c>
      <c r="C1970" s="25">
        <v>3</v>
      </c>
      <c r="D1970" s="25" t="s">
        <v>218</v>
      </c>
      <c r="E1970" s="25" t="s">
        <v>37</v>
      </c>
      <c r="F1970" s="26">
        <v>200000</v>
      </c>
      <c r="G1970" s="27" t="s">
        <v>20</v>
      </c>
      <c r="H1970" s="26">
        <v>200000</v>
      </c>
      <c r="I1970" s="27" t="s">
        <v>21</v>
      </c>
      <c r="J1970" s="27" t="s">
        <v>243</v>
      </c>
      <c r="K1970" s="28">
        <v>0</v>
      </c>
      <c r="L1970" s="27" t="s">
        <v>21</v>
      </c>
      <c r="M1970" s="27">
        <f>IF(tbl_subsample[[#This Row],[company_size]]="Small",1,IF(tbl_subsample[[#This Row],[company_size]]="Medium",2,3))</f>
        <v>2</v>
      </c>
      <c r="N1970" s="27" t="s">
        <v>242</v>
      </c>
      <c r="O1970" s="27" t="s">
        <v>278</v>
      </c>
      <c r="P1970" s="27" t="s">
        <v>290</v>
      </c>
    </row>
    <row r="1971" spans="1:16" ht="19.2" x14ac:dyDescent="0.45">
      <c r="A1971" s="31">
        <v>2023</v>
      </c>
      <c r="B1971" s="29" t="s">
        <v>216</v>
      </c>
      <c r="C1971" s="29">
        <v>4</v>
      </c>
      <c r="D1971" s="29" t="s">
        <v>218</v>
      </c>
      <c r="E1971" s="29" t="s">
        <v>23</v>
      </c>
      <c r="F1971" s="30">
        <v>200000</v>
      </c>
      <c r="G1971" s="31" t="s">
        <v>20</v>
      </c>
      <c r="H1971" s="30">
        <v>200000</v>
      </c>
      <c r="I1971" s="31" t="s">
        <v>21</v>
      </c>
      <c r="J1971" s="31" t="s">
        <v>243</v>
      </c>
      <c r="K1971" s="32">
        <v>0</v>
      </c>
      <c r="L1971" s="31" t="s">
        <v>21</v>
      </c>
      <c r="M1971" s="31">
        <f>IF(tbl_subsample[[#This Row],[company_size]]="Small",1,IF(tbl_subsample[[#This Row],[company_size]]="Medium",2,3))</f>
        <v>2</v>
      </c>
      <c r="N1971" s="31" t="s">
        <v>242</v>
      </c>
      <c r="O1971" s="31" t="s">
        <v>278</v>
      </c>
      <c r="P1971" s="31" t="s">
        <v>290</v>
      </c>
    </row>
    <row r="1972" spans="1:16" ht="19.2" x14ac:dyDescent="0.45">
      <c r="A1972" s="27">
        <v>2023</v>
      </c>
      <c r="B1972" s="25" t="s">
        <v>213</v>
      </c>
      <c r="C1972" s="25">
        <v>3</v>
      </c>
      <c r="D1972" s="25" t="s">
        <v>218</v>
      </c>
      <c r="E1972" s="25" t="s">
        <v>23</v>
      </c>
      <c r="F1972" s="26">
        <v>200000</v>
      </c>
      <c r="G1972" s="27" t="s">
        <v>20</v>
      </c>
      <c r="H1972" s="26">
        <v>200000</v>
      </c>
      <c r="I1972" s="27" t="s">
        <v>21</v>
      </c>
      <c r="J1972" s="27" t="s">
        <v>244</v>
      </c>
      <c r="K1972" s="28">
        <v>100</v>
      </c>
      <c r="L1972" s="27" t="s">
        <v>21</v>
      </c>
      <c r="M1972" s="27">
        <f>IF(tbl_subsample[[#This Row],[company_size]]="Small",1,IF(tbl_subsample[[#This Row],[company_size]]="Medium",2,3))</f>
        <v>2</v>
      </c>
      <c r="N1972" s="27" t="s">
        <v>242</v>
      </c>
      <c r="O1972" s="27" t="s">
        <v>278</v>
      </c>
      <c r="P1972" s="27" t="s">
        <v>290</v>
      </c>
    </row>
    <row r="1973" spans="1:16" ht="19.2" x14ac:dyDescent="0.45">
      <c r="A1973" s="31">
        <v>2023</v>
      </c>
      <c r="B1973" s="29" t="s">
        <v>213</v>
      </c>
      <c r="C1973" s="29">
        <v>3</v>
      </c>
      <c r="D1973" s="29" t="s">
        <v>218</v>
      </c>
      <c r="E1973" s="29" t="s">
        <v>23</v>
      </c>
      <c r="F1973" s="30">
        <v>200000</v>
      </c>
      <c r="G1973" s="31" t="s">
        <v>20</v>
      </c>
      <c r="H1973" s="30">
        <v>200000</v>
      </c>
      <c r="I1973" s="31" t="s">
        <v>21</v>
      </c>
      <c r="J1973" s="31" t="s">
        <v>244</v>
      </c>
      <c r="K1973" s="32">
        <v>100</v>
      </c>
      <c r="L1973" s="31" t="s">
        <v>21</v>
      </c>
      <c r="M1973" s="31">
        <f>IF(tbl_subsample[[#This Row],[company_size]]="Small",1,IF(tbl_subsample[[#This Row],[company_size]]="Medium",2,3))</f>
        <v>2</v>
      </c>
      <c r="N1973" s="31" t="s">
        <v>242</v>
      </c>
      <c r="O1973" s="31" t="s">
        <v>278</v>
      </c>
      <c r="P1973" s="31" t="s">
        <v>290</v>
      </c>
    </row>
    <row r="1974" spans="1:16" ht="19.2" x14ac:dyDescent="0.45">
      <c r="A1974" s="27">
        <v>2023</v>
      </c>
      <c r="B1974" s="25" t="s">
        <v>213</v>
      </c>
      <c r="C1974" s="25">
        <v>3</v>
      </c>
      <c r="D1974" s="25" t="s">
        <v>218</v>
      </c>
      <c r="E1974" s="25" t="s">
        <v>52</v>
      </c>
      <c r="F1974" s="26">
        <v>200000</v>
      </c>
      <c r="G1974" s="27" t="s">
        <v>20</v>
      </c>
      <c r="H1974" s="26">
        <v>200000</v>
      </c>
      <c r="I1974" s="27" t="s">
        <v>21</v>
      </c>
      <c r="J1974" s="27" t="s">
        <v>243</v>
      </c>
      <c r="K1974" s="28">
        <v>0</v>
      </c>
      <c r="L1974" s="27" t="s">
        <v>21</v>
      </c>
      <c r="M1974" s="27">
        <f>IF(tbl_subsample[[#This Row],[company_size]]="Small",1,IF(tbl_subsample[[#This Row],[company_size]]="Medium",2,3))</f>
        <v>2</v>
      </c>
      <c r="N1974" s="27" t="s">
        <v>242</v>
      </c>
      <c r="O1974" s="27" t="s">
        <v>278</v>
      </c>
      <c r="P1974" s="27" t="s">
        <v>290</v>
      </c>
    </row>
    <row r="1975" spans="1:16" ht="19.2" x14ac:dyDescent="0.45">
      <c r="A1975" s="31">
        <v>2023</v>
      </c>
      <c r="B1975" s="29" t="s">
        <v>213</v>
      </c>
      <c r="C1975" s="29">
        <v>3</v>
      </c>
      <c r="D1975" s="29" t="s">
        <v>218</v>
      </c>
      <c r="E1975" s="29" t="s">
        <v>52</v>
      </c>
      <c r="F1975" s="30">
        <v>200000</v>
      </c>
      <c r="G1975" s="31" t="s">
        <v>20</v>
      </c>
      <c r="H1975" s="30">
        <v>200000</v>
      </c>
      <c r="I1975" s="31" t="s">
        <v>21</v>
      </c>
      <c r="J1975" s="31" t="s">
        <v>243</v>
      </c>
      <c r="K1975" s="32">
        <v>0</v>
      </c>
      <c r="L1975" s="31" t="s">
        <v>21</v>
      </c>
      <c r="M1975" s="31">
        <f>IF(tbl_subsample[[#This Row],[company_size]]="Small",1,IF(tbl_subsample[[#This Row],[company_size]]="Medium",2,3))</f>
        <v>2</v>
      </c>
      <c r="N1975" s="31" t="s">
        <v>242</v>
      </c>
      <c r="O1975" s="31" t="s">
        <v>278</v>
      </c>
      <c r="P1975" s="31" t="s">
        <v>290</v>
      </c>
    </row>
    <row r="1976" spans="1:16" ht="19.2" x14ac:dyDescent="0.45">
      <c r="A1976" s="27">
        <v>2023</v>
      </c>
      <c r="B1976" s="25" t="s">
        <v>213</v>
      </c>
      <c r="C1976" s="25">
        <v>3</v>
      </c>
      <c r="D1976" s="25" t="s">
        <v>218</v>
      </c>
      <c r="E1976" s="25" t="s">
        <v>30</v>
      </c>
      <c r="F1976" s="26">
        <v>200000</v>
      </c>
      <c r="G1976" s="27" t="s">
        <v>20</v>
      </c>
      <c r="H1976" s="26">
        <v>200000</v>
      </c>
      <c r="I1976" s="27" t="s">
        <v>21</v>
      </c>
      <c r="J1976" s="27" t="s">
        <v>243</v>
      </c>
      <c r="K1976" s="28">
        <v>0</v>
      </c>
      <c r="L1976" s="27" t="s">
        <v>21</v>
      </c>
      <c r="M1976" s="27">
        <f>IF(tbl_subsample[[#This Row],[company_size]]="Small",1,IF(tbl_subsample[[#This Row],[company_size]]="Medium",2,3))</f>
        <v>2</v>
      </c>
      <c r="N1976" s="27" t="s">
        <v>242</v>
      </c>
      <c r="O1976" s="27" t="s">
        <v>278</v>
      </c>
      <c r="P1976" s="27" t="s">
        <v>290</v>
      </c>
    </row>
    <row r="1977" spans="1:16" ht="19.2" x14ac:dyDescent="0.45">
      <c r="A1977" s="31">
        <v>2023</v>
      </c>
      <c r="B1977" s="29" t="s">
        <v>216</v>
      </c>
      <c r="C1977" s="29">
        <v>4</v>
      </c>
      <c r="D1977" s="29" t="s">
        <v>218</v>
      </c>
      <c r="E1977" s="29" t="s">
        <v>23</v>
      </c>
      <c r="F1977" s="30">
        <v>200000</v>
      </c>
      <c r="G1977" s="31" t="s">
        <v>20</v>
      </c>
      <c r="H1977" s="30">
        <v>200000</v>
      </c>
      <c r="I1977" s="31" t="s">
        <v>21</v>
      </c>
      <c r="J1977" s="31" t="s">
        <v>243</v>
      </c>
      <c r="K1977" s="32">
        <v>0</v>
      </c>
      <c r="L1977" s="31" t="s">
        <v>21</v>
      </c>
      <c r="M1977" s="31">
        <f>IF(tbl_subsample[[#This Row],[company_size]]="Small",1,IF(tbl_subsample[[#This Row],[company_size]]="Medium",2,3))</f>
        <v>2</v>
      </c>
      <c r="N1977" s="31" t="s">
        <v>242</v>
      </c>
      <c r="O1977" s="31" t="s">
        <v>278</v>
      </c>
      <c r="P1977" s="31" t="s">
        <v>290</v>
      </c>
    </row>
    <row r="1978" spans="1:16" ht="19.2" x14ac:dyDescent="0.45">
      <c r="A1978" s="27">
        <v>2023</v>
      </c>
      <c r="B1978" s="25" t="s">
        <v>214</v>
      </c>
      <c r="C1978" s="25">
        <v>2</v>
      </c>
      <c r="D1978" s="25" t="s">
        <v>218</v>
      </c>
      <c r="E1978" s="25" t="s">
        <v>23</v>
      </c>
      <c r="F1978" s="26">
        <v>200000</v>
      </c>
      <c r="G1978" s="27" t="s">
        <v>20</v>
      </c>
      <c r="H1978" s="26">
        <v>200000</v>
      </c>
      <c r="I1978" s="27" t="s">
        <v>21</v>
      </c>
      <c r="J1978" s="27" t="s">
        <v>244</v>
      </c>
      <c r="K1978" s="28">
        <v>100</v>
      </c>
      <c r="L1978" s="27" t="s">
        <v>21</v>
      </c>
      <c r="M1978" s="27">
        <f>IF(tbl_subsample[[#This Row],[company_size]]="Small",1,IF(tbl_subsample[[#This Row],[company_size]]="Medium",2,3))</f>
        <v>2</v>
      </c>
      <c r="N1978" s="27" t="s">
        <v>242</v>
      </c>
      <c r="O1978" s="27" t="s">
        <v>278</v>
      </c>
      <c r="P1978" s="27" t="s">
        <v>290</v>
      </c>
    </row>
    <row r="1979" spans="1:16" ht="19.2" x14ac:dyDescent="0.45">
      <c r="A1979" s="31">
        <v>2023</v>
      </c>
      <c r="B1979" s="29" t="s">
        <v>214</v>
      </c>
      <c r="C1979" s="29">
        <v>2</v>
      </c>
      <c r="D1979" s="29" t="s">
        <v>218</v>
      </c>
      <c r="E1979" s="29" t="s">
        <v>81</v>
      </c>
      <c r="F1979" s="30">
        <v>200000</v>
      </c>
      <c r="G1979" s="31" t="s">
        <v>20</v>
      </c>
      <c r="H1979" s="30">
        <v>200000</v>
      </c>
      <c r="I1979" s="31" t="s">
        <v>21</v>
      </c>
      <c r="J1979" s="31" t="s">
        <v>243</v>
      </c>
      <c r="K1979" s="32">
        <v>0</v>
      </c>
      <c r="L1979" s="31" t="s">
        <v>21</v>
      </c>
      <c r="M1979" s="31">
        <f>IF(tbl_subsample[[#This Row],[company_size]]="Small",1,IF(tbl_subsample[[#This Row],[company_size]]="Medium",2,3))</f>
        <v>1</v>
      </c>
      <c r="N1979" s="31" t="s">
        <v>241</v>
      </c>
      <c r="O1979" s="31" t="s">
        <v>278</v>
      </c>
      <c r="P1979" s="31" t="s">
        <v>290</v>
      </c>
    </row>
    <row r="1980" spans="1:16" ht="19.2" x14ac:dyDescent="0.45">
      <c r="A1980" s="27">
        <v>2023</v>
      </c>
      <c r="B1980" s="25" t="s">
        <v>214</v>
      </c>
      <c r="C1980" s="25">
        <v>2</v>
      </c>
      <c r="D1980" s="25" t="s">
        <v>218</v>
      </c>
      <c r="E1980" s="25" t="s">
        <v>37</v>
      </c>
      <c r="F1980" s="26">
        <v>200000</v>
      </c>
      <c r="G1980" s="27" t="s">
        <v>20</v>
      </c>
      <c r="H1980" s="26">
        <v>200000</v>
      </c>
      <c r="I1980" s="27" t="s">
        <v>21</v>
      </c>
      <c r="J1980" s="27" t="s">
        <v>243</v>
      </c>
      <c r="K1980" s="28">
        <v>0</v>
      </c>
      <c r="L1980" s="27" t="s">
        <v>21</v>
      </c>
      <c r="M1980" s="27">
        <f>IF(tbl_subsample[[#This Row],[company_size]]="Small",1,IF(tbl_subsample[[#This Row],[company_size]]="Medium",2,3))</f>
        <v>2</v>
      </c>
      <c r="N1980" s="27" t="s">
        <v>242</v>
      </c>
      <c r="O1980" s="27" t="s">
        <v>278</v>
      </c>
      <c r="P1980" s="27" t="s">
        <v>290</v>
      </c>
    </row>
    <row r="1981" spans="1:16" ht="19.2" x14ac:dyDescent="0.45">
      <c r="A1981" s="31">
        <v>2023</v>
      </c>
      <c r="B1981" s="29" t="s">
        <v>213</v>
      </c>
      <c r="C1981" s="29">
        <v>3</v>
      </c>
      <c r="D1981" s="29" t="s">
        <v>218</v>
      </c>
      <c r="E1981" s="29" t="s">
        <v>52</v>
      </c>
      <c r="F1981" s="30">
        <v>200000</v>
      </c>
      <c r="G1981" s="31" t="s">
        <v>20</v>
      </c>
      <c r="H1981" s="30">
        <v>200000</v>
      </c>
      <c r="I1981" s="31" t="s">
        <v>21</v>
      </c>
      <c r="J1981" s="31" t="s">
        <v>243</v>
      </c>
      <c r="K1981" s="32">
        <v>0</v>
      </c>
      <c r="L1981" s="31" t="s">
        <v>21</v>
      </c>
      <c r="M1981" s="31">
        <f>IF(tbl_subsample[[#This Row],[company_size]]="Small",1,IF(tbl_subsample[[#This Row],[company_size]]="Medium",2,3))</f>
        <v>2</v>
      </c>
      <c r="N1981" s="31" t="s">
        <v>242</v>
      </c>
      <c r="O1981" s="31" t="s">
        <v>278</v>
      </c>
      <c r="P1981" s="31" t="s">
        <v>290</v>
      </c>
    </row>
    <row r="1982" spans="1:16" ht="19.2" x14ac:dyDescent="0.45">
      <c r="A1982" s="27">
        <v>2023</v>
      </c>
      <c r="B1982" s="25" t="s">
        <v>213</v>
      </c>
      <c r="C1982" s="25">
        <v>3</v>
      </c>
      <c r="D1982" s="25" t="s">
        <v>218</v>
      </c>
      <c r="E1982" s="25" t="s">
        <v>52</v>
      </c>
      <c r="F1982" s="26">
        <v>200000</v>
      </c>
      <c r="G1982" s="27" t="s">
        <v>20</v>
      </c>
      <c r="H1982" s="26">
        <v>200000</v>
      </c>
      <c r="I1982" s="27" t="s">
        <v>21</v>
      </c>
      <c r="J1982" s="27" t="s">
        <v>243</v>
      </c>
      <c r="K1982" s="28">
        <v>0</v>
      </c>
      <c r="L1982" s="27" t="s">
        <v>21</v>
      </c>
      <c r="M1982" s="27">
        <f>IF(tbl_subsample[[#This Row],[company_size]]="Small",1,IF(tbl_subsample[[#This Row],[company_size]]="Medium",2,3))</f>
        <v>2</v>
      </c>
      <c r="N1982" s="27" t="s">
        <v>242</v>
      </c>
      <c r="O1982" s="27" t="s">
        <v>278</v>
      </c>
      <c r="P1982" s="27" t="s">
        <v>290</v>
      </c>
    </row>
    <row r="1983" spans="1:16" ht="19.2" x14ac:dyDescent="0.45">
      <c r="A1983" s="31">
        <v>2023</v>
      </c>
      <c r="B1983" s="29" t="s">
        <v>214</v>
      </c>
      <c r="C1983" s="29">
        <v>2</v>
      </c>
      <c r="D1983" s="29" t="s">
        <v>218</v>
      </c>
      <c r="E1983" s="29" t="s">
        <v>35</v>
      </c>
      <c r="F1983" s="30">
        <v>200000</v>
      </c>
      <c r="G1983" s="31" t="s">
        <v>20</v>
      </c>
      <c r="H1983" s="30">
        <v>200000</v>
      </c>
      <c r="I1983" s="31" t="s">
        <v>21</v>
      </c>
      <c r="J1983" s="31" t="s">
        <v>243</v>
      </c>
      <c r="K1983" s="32">
        <v>0</v>
      </c>
      <c r="L1983" s="31" t="s">
        <v>21</v>
      </c>
      <c r="M1983" s="31">
        <f>IF(tbl_subsample[[#This Row],[company_size]]="Small",1,IF(tbl_subsample[[#This Row],[company_size]]="Medium",2,3))</f>
        <v>2</v>
      </c>
      <c r="N1983" s="31" t="s">
        <v>242</v>
      </c>
      <c r="O1983" s="31" t="s">
        <v>278</v>
      </c>
      <c r="P1983" s="31" t="s">
        <v>290</v>
      </c>
    </row>
    <row r="1984" spans="1:16" ht="19.2" x14ac:dyDescent="0.45">
      <c r="A1984" s="27">
        <v>2023</v>
      </c>
      <c r="B1984" s="25" t="s">
        <v>213</v>
      </c>
      <c r="C1984" s="25">
        <v>3</v>
      </c>
      <c r="D1984" s="25" t="s">
        <v>218</v>
      </c>
      <c r="E1984" s="25" t="s">
        <v>35</v>
      </c>
      <c r="F1984" s="26">
        <v>200000</v>
      </c>
      <c r="G1984" s="27" t="s">
        <v>20</v>
      </c>
      <c r="H1984" s="26">
        <v>200000</v>
      </c>
      <c r="I1984" s="27" t="s">
        <v>21</v>
      </c>
      <c r="J1984" s="27" t="s">
        <v>244</v>
      </c>
      <c r="K1984" s="28">
        <v>100</v>
      </c>
      <c r="L1984" s="27" t="s">
        <v>21</v>
      </c>
      <c r="M1984" s="27">
        <f>IF(tbl_subsample[[#This Row],[company_size]]="Small",1,IF(tbl_subsample[[#This Row],[company_size]]="Medium",2,3))</f>
        <v>2</v>
      </c>
      <c r="N1984" s="27" t="s">
        <v>242</v>
      </c>
      <c r="O1984" s="27" t="s">
        <v>278</v>
      </c>
      <c r="P1984" s="27" t="s">
        <v>290</v>
      </c>
    </row>
    <row r="1985" spans="1:16" ht="19.2" x14ac:dyDescent="0.45">
      <c r="A1985" s="31">
        <v>2023</v>
      </c>
      <c r="B1985" s="29" t="s">
        <v>213</v>
      </c>
      <c r="C1985" s="29">
        <v>3</v>
      </c>
      <c r="D1985" s="29" t="s">
        <v>218</v>
      </c>
      <c r="E1985" s="29" t="s">
        <v>35</v>
      </c>
      <c r="F1985" s="30">
        <v>200000</v>
      </c>
      <c r="G1985" s="31" t="s">
        <v>20</v>
      </c>
      <c r="H1985" s="30">
        <v>200000</v>
      </c>
      <c r="I1985" s="31" t="s">
        <v>21</v>
      </c>
      <c r="J1985" s="31" t="s">
        <v>244</v>
      </c>
      <c r="K1985" s="32">
        <v>100</v>
      </c>
      <c r="L1985" s="31" t="s">
        <v>21</v>
      </c>
      <c r="M1985" s="31">
        <f>IF(tbl_subsample[[#This Row],[company_size]]="Small",1,IF(tbl_subsample[[#This Row],[company_size]]="Medium",2,3))</f>
        <v>2</v>
      </c>
      <c r="N1985" s="31" t="s">
        <v>242</v>
      </c>
      <c r="O1985" s="31" t="s">
        <v>278</v>
      </c>
      <c r="P1985" s="31" t="s">
        <v>290</v>
      </c>
    </row>
    <row r="1986" spans="1:16" ht="19.2" x14ac:dyDescent="0.45">
      <c r="A1986" s="27">
        <v>2023</v>
      </c>
      <c r="B1986" s="25" t="s">
        <v>213</v>
      </c>
      <c r="C1986" s="25">
        <v>3</v>
      </c>
      <c r="D1986" s="25" t="s">
        <v>218</v>
      </c>
      <c r="E1986" s="25" t="s">
        <v>37</v>
      </c>
      <c r="F1986" s="26">
        <v>200000</v>
      </c>
      <c r="G1986" s="27" t="s">
        <v>20</v>
      </c>
      <c r="H1986" s="26">
        <v>200000</v>
      </c>
      <c r="I1986" s="27" t="s">
        <v>21</v>
      </c>
      <c r="J1986" s="27" t="s">
        <v>243</v>
      </c>
      <c r="K1986" s="28">
        <v>0</v>
      </c>
      <c r="L1986" s="27" t="s">
        <v>21</v>
      </c>
      <c r="M1986" s="27">
        <f>IF(tbl_subsample[[#This Row],[company_size]]="Small",1,IF(tbl_subsample[[#This Row],[company_size]]="Medium",2,3))</f>
        <v>2</v>
      </c>
      <c r="N1986" s="27" t="s">
        <v>242</v>
      </c>
      <c r="O1986" s="27" t="s">
        <v>278</v>
      </c>
      <c r="P1986" s="27" t="s">
        <v>290</v>
      </c>
    </row>
    <row r="1987" spans="1:16" ht="19.2" x14ac:dyDescent="0.45">
      <c r="A1987" s="31">
        <v>2023</v>
      </c>
      <c r="B1987" s="29" t="s">
        <v>213</v>
      </c>
      <c r="C1987" s="29">
        <v>3</v>
      </c>
      <c r="D1987" s="29" t="s">
        <v>218</v>
      </c>
      <c r="E1987" s="29" t="s">
        <v>45</v>
      </c>
      <c r="F1987" s="30">
        <v>200000</v>
      </c>
      <c r="G1987" s="31" t="s">
        <v>20</v>
      </c>
      <c r="H1987" s="30">
        <v>200000</v>
      </c>
      <c r="I1987" s="31" t="s">
        <v>21</v>
      </c>
      <c r="J1987" s="31" t="s">
        <v>244</v>
      </c>
      <c r="K1987" s="32">
        <v>100</v>
      </c>
      <c r="L1987" s="31" t="s">
        <v>21</v>
      </c>
      <c r="M1987" s="31">
        <f>IF(tbl_subsample[[#This Row],[company_size]]="Small",1,IF(tbl_subsample[[#This Row],[company_size]]="Medium",2,3))</f>
        <v>2</v>
      </c>
      <c r="N1987" s="31" t="s">
        <v>242</v>
      </c>
      <c r="O1987" s="31" t="s">
        <v>278</v>
      </c>
      <c r="P1987" s="31" t="s">
        <v>290</v>
      </c>
    </row>
    <row r="1988" spans="1:16" ht="19.2" x14ac:dyDescent="0.45">
      <c r="A1988" s="27">
        <v>2023</v>
      </c>
      <c r="B1988" s="25" t="s">
        <v>213</v>
      </c>
      <c r="C1988" s="25">
        <v>3</v>
      </c>
      <c r="D1988" s="25" t="s">
        <v>218</v>
      </c>
      <c r="E1988" s="25" t="s">
        <v>52</v>
      </c>
      <c r="F1988" s="26">
        <v>200000</v>
      </c>
      <c r="G1988" s="27" t="s">
        <v>20</v>
      </c>
      <c r="H1988" s="26">
        <v>200000</v>
      </c>
      <c r="I1988" s="27" t="s">
        <v>21</v>
      </c>
      <c r="J1988" s="27" t="s">
        <v>243</v>
      </c>
      <c r="K1988" s="28">
        <v>0</v>
      </c>
      <c r="L1988" s="27" t="s">
        <v>21</v>
      </c>
      <c r="M1988" s="27">
        <f>IF(tbl_subsample[[#This Row],[company_size]]="Small",1,IF(tbl_subsample[[#This Row],[company_size]]="Medium",2,3))</f>
        <v>2</v>
      </c>
      <c r="N1988" s="27" t="s">
        <v>242</v>
      </c>
      <c r="O1988" s="27" t="s">
        <v>278</v>
      </c>
      <c r="P1988" s="27" t="s">
        <v>290</v>
      </c>
    </row>
    <row r="1989" spans="1:16" ht="19.2" x14ac:dyDescent="0.45">
      <c r="A1989" s="31">
        <v>2023</v>
      </c>
      <c r="B1989" s="29" t="s">
        <v>216</v>
      </c>
      <c r="C1989" s="29">
        <v>4</v>
      </c>
      <c r="D1989" s="29" t="s">
        <v>218</v>
      </c>
      <c r="E1989" s="29" t="s">
        <v>37</v>
      </c>
      <c r="F1989" s="30">
        <v>200000</v>
      </c>
      <c r="G1989" s="31" t="s">
        <v>20</v>
      </c>
      <c r="H1989" s="30">
        <v>200000</v>
      </c>
      <c r="I1989" s="31" t="s">
        <v>21</v>
      </c>
      <c r="J1989" s="31" t="s">
        <v>243</v>
      </c>
      <c r="K1989" s="32">
        <v>0</v>
      </c>
      <c r="L1989" s="31" t="s">
        <v>21</v>
      </c>
      <c r="M1989" s="31">
        <f>IF(tbl_subsample[[#This Row],[company_size]]="Small",1,IF(tbl_subsample[[#This Row],[company_size]]="Medium",2,3))</f>
        <v>2</v>
      </c>
      <c r="N1989" s="31" t="s">
        <v>242</v>
      </c>
      <c r="O1989" s="31" t="s">
        <v>278</v>
      </c>
      <c r="P1989" s="31" t="s">
        <v>290</v>
      </c>
    </row>
    <row r="1990" spans="1:16" ht="19.2" x14ac:dyDescent="0.45">
      <c r="A1990" s="27">
        <v>2023</v>
      </c>
      <c r="B1990" s="25" t="s">
        <v>213</v>
      </c>
      <c r="C1990" s="25">
        <v>3</v>
      </c>
      <c r="D1990" s="25" t="s">
        <v>218</v>
      </c>
      <c r="E1990" s="25" t="s">
        <v>32</v>
      </c>
      <c r="F1990" s="26">
        <v>200000</v>
      </c>
      <c r="G1990" s="27" t="s">
        <v>20</v>
      </c>
      <c r="H1990" s="26">
        <v>200000</v>
      </c>
      <c r="I1990" s="27" t="s">
        <v>21</v>
      </c>
      <c r="J1990" s="27" t="s">
        <v>244</v>
      </c>
      <c r="K1990" s="28">
        <v>100</v>
      </c>
      <c r="L1990" s="27" t="s">
        <v>21</v>
      </c>
      <c r="M1990" s="27">
        <f>IF(tbl_subsample[[#This Row],[company_size]]="Small",1,IF(tbl_subsample[[#This Row],[company_size]]="Medium",2,3))</f>
        <v>2</v>
      </c>
      <c r="N1990" s="27" t="s">
        <v>242</v>
      </c>
      <c r="O1990" s="27" t="s">
        <v>278</v>
      </c>
      <c r="P1990" s="27" t="s">
        <v>290</v>
      </c>
    </row>
    <row r="1991" spans="1:16" ht="19.2" x14ac:dyDescent="0.45">
      <c r="A1991" s="31">
        <v>2023</v>
      </c>
      <c r="B1991" s="29" t="s">
        <v>213</v>
      </c>
      <c r="C1991" s="29">
        <v>3</v>
      </c>
      <c r="D1991" s="29" t="s">
        <v>218</v>
      </c>
      <c r="E1991" s="29" t="s">
        <v>222</v>
      </c>
      <c r="F1991" s="30">
        <v>200000</v>
      </c>
      <c r="G1991" s="31" t="s">
        <v>20</v>
      </c>
      <c r="H1991" s="30">
        <v>200000</v>
      </c>
      <c r="I1991" s="31" t="s">
        <v>21</v>
      </c>
      <c r="J1991" s="31" t="s">
        <v>243</v>
      </c>
      <c r="K1991" s="32">
        <v>0</v>
      </c>
      <c r="L1991" s="31" t="s">
        <v>21</v>
      </c>
      <c r="M1991" s="31">
        <f>IF(tbl_subsample[[#This Row],[company_size]]="Small",1,IF(tbl_subsample[[#This Row],[company_size]]="Medium",2,3))</f>
        <v>2</v>
      </c>
      <c r="N1991" s="31" t="s">
        <v>242</v>
      </c>
      <c r="O1991" s="31" t="s">
        <v>278</v>
      </c>
      <c r="P1991" s="31" t="s">
        <v>290</v>
      </c>
    </row>
    <row r="1992" spans="1:16" ht="19.2" x14ac:dyDescent="0.45">
      <c r="A1992" s="27">
        <v>2023</v>
      </c>
      <c r="B1992" s="25" t="s">
        <v>213</v>
      </c>
      <c r="C1992" s="25">
        <v>3</v>
      </c>
      <c r="D1992" s="25" t="s">
        <v>218</v>
      </c>
      <c r="E1992" s="25" t="s">
        <v>38</v>
      </c>
      <c r="F1992" s="26">
        <v>200000</v>
      </c>
      <c r="G1992" s="27" t="s">
        <v>20</v>
      </c>
      <c r="H1992" s="26">
        <v>200000</v>
      </c>
      <c r="I1992" s="27" t="s">
        <v>21</v>
      </c>
      <c r="J1992" s="27" t="s">
        <v>244</v>
      </c>
      <c r="K1992" s="28">
        <v>100</v>
      </c>
      <c r="L1992" s="27" t="s">
        <v>21</v>
      </c>
      <c r="M1992" s="27">
        <f>IF(tbl_subsample[[#This Row],[company_size]]="Small",1,IF(tbl_subsample[[#This Row],[company_size]]="Medium",2,3))</f>
        <v>1</v>
      </c>
      <c r="N1992" s="27" t="s">
        <v>241</v>
      </c>
      <c r="O1992" s="27" t="s">
        <v>278</v>
      </c>
      <c r="P1992" s="27" t="s">
        <v>290</v>
      </c>
    </row>
    <row r="1993" spans="1:16" ht="19.2" x14ac:dyDescent="0.45">
      <c r="A1993" s="31">
        <v>2023</v>
      </c>
      <c r="B1993" s="29" t="s">
        <v>216</v>
      </c>
      <c r="C1993" s="29">
        <v>4</v>
      </c>
      <c r="D1993" s="29" t="s">
        <v>218</v>
      </c>
      <c r="E1993" s="29" t="s">
        <v>23</v>
      </c>
      <c r="F1993" s="30">
        <v>200000</v>
      </c>
      <c r="G1993" s="31" t="s">
        <v>20</v>
      </c>
      <c r="H1993" s="30">
        <v>200000</v>
      </c>
      <c r="I1993" s="31" t="s">
        <v>21</v>
      </c>
      <c r="J1993" s="31" t="s">
        <v>243</v>
      </c>
      <c r="K1993" s="32">
        <v>0</v>
      </c>
      <c r="L1993" s="31" t="s">
        <v>21</v>
      </c>
      <c r="M1993" s="31">
        <f>IF(tbl_subsample[[#This Row],[company_size]]="Small",1,IF(tbl_subsample[[#This Row],[company_size]]="Medium",2,3))</f>
        <v>2</v>
      </c>
      <c r="N1993" s="31" t="s">
        <v>242</v>
      </c>
      <c r="O1993" s="31" t="s">
        <v>278</v>
      </c>
      <c r="P1993" s="31" t="s">
        <v>290</v>
      </c>
    </row>
    <row r="1994" spans="1:16" ht="19.2" x14ac:dyDescent="0.45">
      <c r="A1994" s="27">
        <v>2023</v>
      </c>
      <c r="B1994" s="25" t="s">
        <v>213</v>
      </c>
      <c r="C1994" s="25">
        <v>3</v>
      </c>
      <c r="D1994" s="25" t="s">
        <v>218</v>
      </c>
      <c r="E1994" s="25" t="s">
        <v>140</v>
      </c>
      <c r="F1994" s="26">
        <v>200000</v>
      </c>
      <c r="G1994" s="27" t="s">
        <v>20</v>
      </c>
      <c r="H1994" s="26">
        <v>200000</v>
      </c>
      <c r="I1994" s="27" t="s">
        <v>21</v>
      </c>
      <c r="J1994" s="27" t="s">
        <v>243</v>
      </c>
      <c r="K1994" s="28">
        <v>0</v>
      </c>
      <c r="L1994" s="27" t="s">
        <v>21</v>
      </c>
      <c r="M1994" s="27">
        <f>IF(tbl_subsample[[#This Row],[company_size]]="Small",1,IF(tbl_subsample[[#This Row],[company_size]]="Medium",2,3))</f>
        <v>2</v>
      </c>
      <c r="N1994" s="27" t="s">
        <v>242</v>
      </c>
      <c r="O1994" s="27" t="s">
        <v>278</v>
      </c>
      <c r="P1994" s="27" t="s">
        <v>290</v>
      </c>
    </row>
    <row r="1995" spans="1:16" ht="19.2" x14ac:dyDescent="0.45">
      <c r="A1995" s="31">
        <v>2023</v>
      </c>
      <c r="B1995" s="29" t="s">
        <v>213</v>
      </c>
      <c r="C1995" s="29">
        <v>3</v>
      </c>
      <c r="D1995" s="29" t="s">
        <v>218</v>
      </c>
      <c r="E1995" s="29" t="s">
        <v>52</v>
      </c>
      <c r="F1995" s="30">
        <v>200000</v>
      </c>
      <c r="G1995" s="31" t="s">
        <v>20</v>
      </c>
      <c r="H1995" s="30">
        <v>200000</v>
      </c>
      <c r="I1995" s="31" t="s">
        <v>21</v>
      </c>
      <c r="J1995" s="31" t="s">
        <v>243</v>
      </c>
      <c r="K1995" s="32">
        <v>0</v>
      </c>
      <c r="L1995" s="31" t="s">
        <v>21</v>
      </c>
      <c r="M1995" s="31">
        <f>IF(tbl_subsample[[#This Row],[company_size]]="Small",1,IF(tbl_subsample[[#This Row],[company_size]]="Medium",2,3))</f>
        <v>2</v>
      </c>
      <c r="N1995" s="31" t="s">
        <v>242</v>
      </c>
      <c r="O1995" s="31" t="s">
        <v>278</v>
      </c>
      <c r="P1995" s="31" t="s">
        <v>290</v>
      </c>
    </row>
    <row r="1996" spans="1:16" ht="19.2" x14ac:dyDescent="0.45">
      <c r="A1996" s="27">
        <v>2023</v>
      </c>
      <c r="B1996" s="25" t="s">
        <v>213</v>
      </c>
      <c r="C1996" s="25">
        <v>3</v>
      </c>
      <c r="D1996" s="25" t="s">
        <v>218</v>
      </c>
      <c r="E1996" s="25" t="s">
        <v>52</v>
      </c>
      <c r="F1996" s="26">
        <v>200000</v>
      </c>
      <c r="G1996" s="27" t="s">
        <v>20</v>
      </c>
      <c r="H1996" s="26">
        <v>200000</v>
      </c>
      <c r="I1996" s="27" t="s">
        <v>21</v>
      </c>
      <c r="J1996" s="27" t="s">
        <v>243</v>
      </c>
      <c r="K1996" s="28">
        <v>0</v>
      </c>
      <c r="L1996" s="27" t="s">
        <v>21</v>
      </c>
      <c r="M1996" s="27">
        <f>IF(tbl_subsample[[#This Row],[company_size]]="Small",1,IF(tbl_subsample[[#This Row],[company_size]]="Medium",2,3))</f>
        <v>2</v>
      </c>
      <c r="N1996" s="27" t="s">
        <v>242</v>
      </c>
      <c r="O1996" s="27" t="s">
        <v>278</v>
      </c>
      <c r="P1996" s="27" t="s">
        <v>290</v>
      </c>
    </row>
    <row r="1997" spans="1:16" ht="19.2" x14ac:dyDescent="0.45">
      <c r="A1997" s="31">
        <v>2023</v>
      </c>
      <c r="B1997" s="29" t="s">
        <v>213</v>
      </c>
      <c r="C1997" s="29">
        <v>3</v>
      </c>
      <c r="D1997" s="29" t="s">
        <v>218</v>
      </c>
      <c r="E1997" s="29" t="s">
        <v>37</v>
      </c>
      <c r="F1997" s="30">
        <v>200000</v>
      </c>
      <c r="G1997" s="31" t="s">
        <v>20</v>
      </c>
      <c r="H1997" s="30">
        <v>200000</v>
      </c>
      <c r="I1997" s="31" t="s">
        <v>21</v>
      </c>
      <c r="J1997" s="31" t="s">
        <v>243</v>
      </c>
      <c r="K1997" s="32">
        <v>0</v>
      </c>
      <c r="L1997" s="31" t="s">
        <v>21</v>
      </c>
      <c r="M1997" s="31">
        <f>IF(tbl_subsample[[#This Row],[company_size]]="Small",1,IF(tbl_subsample[[#This Row],[company_size]]="Medium",2,3))</f>
        <v>2</v>
      </c>
      <c r="N1997" s="31" t="s">
        <v>242</v>
      </c>
      <c r="O1997" s="31" t="s">
        <v>278</v>
      </c>
      <c r="P1997" s="31" t="s">
        <v>290</v>
      </c>
    </row>
    <row r="1998" spans="1:16" ht="19.2" x14ac:dyDescent="0.45">
      <c r="A1998" s="27">
        <v>2023</v>
      </c>
      <c r="B1998" s="25" t="s">
        <v>213</v>
      </c>
      <c r="C1998" s="25">
        <v>3</v>
      </c>
      <c r="D1998" s="25" t="s">
        <v>218</v>
      </c>
      <c r="E1998" s="25" t="s">
        <v>23</v>
      </c>
      <c r="F1998" s="26">
        <v>199098</v>
      </c>
      <c r="G1998" s="27" t="s">
        <v>20</v>
      </c>
      <c r="H1998" s="26">
        <v>199098</v>
      </c>
      <c r="I1998" s="27" t="s">
        <v>21</v>
      </c>
      <c r="J1998" s="27" t="s">
        <v>244</v>
      </c>
      <c r="K1998" s="28">
        <v>100</v>
      </c>
      <c r="L1998" s="27" t="s">
        <v>21</v>
      </c>
      <c r="M1998" s="27">
        <f>IF(tbl_subsample[[#This Row],[company_size]]="Small",1,IF(tbl_subsample[[#This Row],[company_size]]="Medium",2,3))</f>
        <v>2</v>
      </c>
      <c r="N1998" s="27" t="s">
        <v>242</v>
      </c>
      <c r="O1998" s="27" t="s">
        <v>278</v>
      </c>
      <c r="P1998" s="27" t="s">
        <v>290</v>
      </c>
    </row>
    <row r="1999" spans="1:16" ht="19.2" x14ac:dyDescent="0.45">
      <c r="A1999" s="31">
        <v>2023</v>
      </c>
      <c r="B1999" s="29" t="s">
        <v>213</v>
      </c>
      <c r="C1999" s="29">
        <v>3</v>
      </c>
      <c r="D1999" s="29" t="s">
        <v>218</v>
      </c>
      <c r="E1999" s="29" t="s">
        <v>23</v>
      </c>
      <c r="F1999" s="30">
        <v>199000</v>
      </c>
      <c r="G1999" s="31" t="s">
        <v>20</v>
      </c>
      <c r="H1999" s="30">
        <v>199000</v>
      </c>
      <c r="I1999" s="31" t="s">
        <v>21</v>
      </c>
      <c r="J1999" s="31" t="s">
        <v>243</v>
      </c>
      <c r="K1999" s="32">
        <v>0</v>
      </c>
      <c r="L1999" s="31" t="s">
        <v>21</v>
      </c>
      <c r="M1999" s="31">
        <f>IF(tbl_subsample[[#This Row],[company_size]]="Small",1,IF(tbl_subsample[[#This Row],[company_size]]="Medium",2,3))</f>
        <v>2</v>
      </c>
      <c r="N1999" s="31" t="s">
        <v>242</v>
      </c>
      <c r="O1999" s="31" t="s">
        <v>278</v>
      </c>
      <c r="P1999" s="31" t="s">
        <v>290</v>
      </c>
    </row>
    <row r="2000" spans="1:16" ht="19.2" x14ac:dyDescent="0.45">
      <c r="A2000" s="27">
        <v>2023</v>
      </c>
      <c r="B2000" s="25" t="s">
        <v>213</v>
      </c>
      <c r="C2000" s="25">
        <v>3</v>
      </c>
      <c r="D2000" s="25" t="s">
        <v>218</v>
      </c>
      <c r="E2000" s="25" t="s">
        <v>35</v>
      </c>
      <c r="F2000" s="26">
        <v>199000</v>
      </c>
      <c r="G2000" s="27" t="s">
        <v>20</v>
      </c>
      <c r="H2000" s="26">
        <v>199000</v>
      </c>
      <c r="I2000" s="27" t="s">
        <v>21</v>
      </c>
      <c r="J2000" s="27" t="s">
        <v>244</v>
      </c>
      <c r="K2000" s="28">
        <v>100</v>
      </c>
      <c r="L2000" s="27" t="s">
        <v>21</v>
      </c>
      <c r="M2000" s="27">
        <f>IF(tbl_subsample[[#This Row],[company_size]]="Small",1,IF(tbl_subsample[[#This Row],[company_size]]="Medium",2,3))</f>
        <v>2</v>
      </c>
      <c r="N2000" s="27" t="s">
        <v>242</v>
      </c>
      <c r="O2000" s="27" t="s">
        <v>278</v>
      </c>
      <c r="P2000" s="27" t="s">
        <v>290</v>
      </c>
    </row>
    <row r="2001" spans="1:16" ht="19.2" x14ac:dyDescent="0.45">
      <c r="A2001" s="31">
        <v>2023</v>
      </c>
      <c r="B2001" s="29" t="s">
        <v>213</v>
      </c>
      <c r="C2001" s="29">
        <v>3</v>
      </c>
      <c r="D2001" s="29" t="s">
        <v>218</v>
      </c>
      <c r="E2001" s="29" t="s">
        <v>70</v>
      </c>
      <c r="F2001" s="30">
        <v>199000</v>
      </c>
      <c r="G2001" s="31" t="s">
        <v>20</v>
      </c>
      <c r="H2001" s="30">
        <v>199000</v>
      </c>
      <c r="I2001" s="31" t="s">
        <v>21</v>
      </c>
      <c r="J2001" s="31" t="s">
        <v>243</v>
      </c>
      <c r="K2001" s="32">
        <v>0</v>
      </c>
      <c r="L2001" s="31" t="s">
        <v>21</v>
      </c>
      <c r="M2001" s="31">
        <f>IF(tbl_subsample[[#This Row],[company_size]]="Small",1,IF(tbl_subsample[[#This Row],[company_size]]="Medium",2,3))</f>
        <v>2</v>
      </c>
      <c r="N2001" s="31" t="s">
        <v>242</v>
      </c>
      <c r="O2001" s="31" t="s">
        <v>278</v>
      </c>
      <c r="P2001" s="31" t="s">
        <v>290</v>
      </c>
    </row>
    <row r="2002" spans="1:16" ht="19.2" x14ac:dyDescent="0.45">
      <c r="A2002" s="27">
        <v>2023</v>
      </c>
      <c r="B2002" s="25" t="s">
        <v>213</v>
      </c>
      <c r="C2002" s="25">
        <v>3</v>
      </c>
      <c r="D2002" s="25" t="s">
        <v>218</v>
      </c>
      <c r="E2002" s="25" t="s">
        <v>37</v>
      </c>
      <c r="F2002" s="26">
        <v>199000</v>
      </c>
      <c r="G2002" s="27" t="s">
        <v>20</v>
      </c>
      <c r="H2002" s="26">
        <v>199000</v>
      </c>
      <c r="I2002" s="27" t="s">
        <v>21</v>
      </c>
      <c r="J2002" s="27" t="s">
        <v>243</v>
      </c>
      <c r="K2002" s="28">
        <v>0</v>
      </c>
      <c r="L2002" s="27" t="s">
        <v>21</v>
      </c>
      <c r="M2002" s="27">
        <f>IF(tbl_subsample[[#This Row],[company_size]]="Small",1,IF(tbl_subsample[[#This Row],[company_size]]="Medium",2,3))</f>
        <v>2</v>
      </c>
      <c r="N2002" s="27" t="s">
        <v>242</v>
      </c>
      <c r="O2002" s="27" t="s">
        <v>278</v>
      </c>
      <c r="P2002" s="27" t="s">
        <v>290</v>
      </c>
    </row>
    <row r="2003" spans="1:16" ht="19.2" x14ac:dyDescent="0.45">
      <c r="A2003" s="31">
        <v>2023</v>
      </c>
      <c r="B2003" s="29" t="s">
        <v>213</v>
      </c>
      <c r="C2003" s="29">
        <v>3</v>
      </c>
      <c r="D2003" s="29" t="s">
        <v>218</v>
      </c>
      <c r="E2003" s="29" t="s">
        <v>70</v>
      </c>
      <c r="F2003" s="30">
        <v>198800</v>
      </c>
      <c r="G2003" s="31" t="s">
        <v>20</v>
      </c>
      <c r="H2003" s="30">
        <v>198800</v>
      </c>
      <c r="I2003" s="31" t="s">
        <v>21</v>
      </c>
      <c r="J2003" s="31" t="s">
        <v>243</v>
      </c>
      <c r="K2003" s="32">
        <v>0</v>
      </c>
      <c r="L2003" s="31" t="s">
        <v>21</v>
      </c>
      <c r="M2003" s="31">
        <f>IF(tbl_subsample[[#This Row],[company_size]]="Small",1,IF(tbl_subsample[[#This Row],[company_size]]="Medium",2,3))</f>
        <v>2</v>
      </c>
      <c r="N2003" s="31" t="s">
        <v>242</v>
      </c>
      <c r="O2003" s="31" t="s">
        <v>278</v>
      </c>
      <c r="P2003" s="31" t="s">
        <v>290</v>
      </c>
    </row>
    <row r="2004" spans="1:16" ht="19.2" x14ac:dyDescent="0.45">
      <c r="A2004" s="27">
        <v>2023</v>
      </c>
      <c r="B2004" s="25" t="s">
        <v>213</v>
      </c>
      <c r="C2004" s="25">
        <v>3</v>
      </c>
      <c r="D2004" s="25" t="s">
        <v>218</v>
      </c>
      <c r="E2004" s="25" t="s">
        <v>23</v>
      </c>
      <c r="F2004" s="26">
        <v>198200</v>
      </c>
      <c r="G2004" s="27" t="s">
        <v>20</v>
      </c>
      <c r="H2004" s="26">
        <v>198200</v>
      </c>
      <c r="I2004" s="27" t="s">
        <v>21</v>
      </c>
      <c r="J2004" s="27" t="s">
        <v>244</v>
      </c>
      <c r="K2004" s="28">
        <v>100</v>
      </c>
      <c r="L2004" s="27" t="s">
        <v>21</v>
      </c>
      <c r="M2004" s="27">
        <f>IF(tbl_subsample[[#This Row],[company_size]]="Small",1,IF(tbl_subsample[[#This Row],[company_size]]="Medium",2,3))</f>
        <v>2</v>
      </c>
      <c r="N2004" s="27" t="s">
        <v>242</v>
      </c>
      <c r="O2004" s="27" t="s">
        <v>278</v>
      </c>
      <c r="P2004" s="27" t="s">
        <v>290</v>
      </c>
    </row>
    <row r="2005" spans="1:16" ht="19.2" x14ac:dyDescent="0.45">
      <c r="A2005" s="31">
        <v>2023</v>
      </c>
      <c r="B2005" s="29" t="s">
        <v>213</v>
      </c>
      <c r="C2005" s="29">
        <v>3</v>
      </c>
      <c r="D2005" s="29" t="s">
        <v>218</v>
      </c>
      <c r="E2005" s="29" t="s">
        <v>23</v>
      </c>
      <c r="F2005" s="30">
        <v>198200</v>
      </c>
      <c r="G2005" s="31" t="s">
        <v>20</v>
      </c>
      <c r="H2005" s="30">
        <v>198200</v>
      </c>
      <c r="I2005" s="31" t="s">
        <v>21</v>
      </c>
      <c r="J2005" s="31" t="s">
        <v>244</v>
      </c>
      <c r="K2005" s="32">
        <v>100</v>
      </c>
      <c r="L2005" s="31" t="s">
        <v>21</v>
      </c>
      <c r="M2005" s="31">
        <f>IF(tbl_subsample[[#This Row],[company_size]]="Small",1,IF(tbl_subsample[[#This Row],[company_size]]="Medium",2,3))</f>
        <v>2</v>
      </c>
      <c r="N2005" s="31" t="s">
        <v>242</v>
      </c>
      <c r="O2005" s="31" t="s">
        <v>278</v>
      </c>
      <c r="P2005" s="31" t="s">
        <v>290</v>
      </c>
    </row>
    <row r="2006" spans="1:16" ht="19.2" x14ac:dyDescent="0.45">
      <c r="A2006" s="27">
        <v>2023</v>
      </c>
      <c r="B2006" s="25" t="s">
        <v>213</v>
      </c>
      <c r="C2006" s="25">
        <v>3</v>
      </c>
      <c r="D2006" s="25" t="s">
        <v>218</v>
      </c>
      <c r="E2006" s="25" t="s">
        <v>69</v>
      </c>
      <c r="F2006" s="26">
        <v>198200</v>
      </c>
      <c r="G2006" s="27" t="s">
        <v>20</v>
      </c>
      <c r="H2006" s="26">
        <v>198200</v>
      </c>
      <c r="I2006" s="27" t="s">
        <v>21</v>
      </c>
      <c r="J2006" s="27" t="s">
        <v>244</v>
      </c>
      <c r="K2006" s="28">
        <v>100</v>
      </c>
      <c r="L2006" s="27" t="s">
        <v>21</v>
      </c>
      <c r="M2006" s="27">
        <f>IF(tbl_subsample[[#This Row],[company_size]]="Small",1,IF(tbl_subsample[[#This Row],[company_size]]="Medium",2,3))</f>
        <v>2</v>
      </c>
      <c r="N2006" s="27" t="s">
        <v>242</v>
      </c>
      <c r="O2006" s="27" t="s">
        <v>278</v>
      </c>
      <c r="P2006" s="27" t="s">
        <v>290</v>
      </c>
    </row>
    <row r="2007" spans="1:16" ht="19.2" x14ac:dyDescent="0.45">
      <c r="A2007" s="31">
        <v>2023</v>
      </c>
      <c r="B2007" s="29" t="s">
        <v>213</v>
      </c>
      <c r="C2007" s="29">
        <v>3</v>
      </c>
      <c r="D2007" s="29" t="s">
        <v>218</v>
      </c>
      <c r="E2007" s="29" t="s">
        <v>23</v>
      </c>
      <c r="F2007" s="30">
        <v>198200</v>
      </c>
      <c r="G2007" s="31" t="s">
        <v>20</v>
      </c>
      <c r="H2007" s="30">
        <v>198200</v>
      </c>
      <c r="I2007" s="31" t="s">
        <v>21</v>
      </c>
      <c r="J2007" s="31" t="s">
        <v>244</v>
      </c>
      <c r="K2007" s="32">
        <v>100</v>
      </c>
      <c r="L2007" s="31" t="s">
        <v>21</v>
      </c>
      <c r="M2007" s="31">
        <f>IF(tbl_subsample[[#This Row],[company_size]]="Small",1,IF(tbl_subsample[[#This Row],[company_size]]="Medium",2,3))</f>
        <v>2</v>
      </c>
      <c r="N2007" s="31" t="s">
        <v>242</v>
      </c>
      <c r="O2007" s="31" t="s">
        <v>278</v>
      </c>
      <c r="P2007" s="31" t="s">
        <v>290</v>
      </c>
    </row>
    <row r="2008" spans="1:16" ht="19.2" x14ac:dyDescent="0.45">
      <c r="A2008" s="27">
        <v>2023</v>
      </c>
      <c r="B2008" s="25" t="s">
        <v>213</v>
      </c>
      <c r="C2008" s="25">
        <v>3</v>
      </c>
      <c r="D2008" s="25" t="s">
        <v>218</v>
      </c>
      <c r="E2008" s="25" t="s">
        <v>23</v>
      </c>
      <c r="F2008" s="26">
        <v>198200</v>
      </c>
      <c r="G2008" s="27" t="s">
        <v>20</v>
      </c>
      <c r="H2008" s="26">
        <v>198200</v>
      </c>
      <c r="I2008" s="27" t="s">
        <v>21</v>
      </c>
      <c r="J2008" s="27" t="s">
        <v>243</v>
      </c>
      <c r="K2008" s="28">
        <v>0</v>
      </c>
      <c r="L2008" s="27" t="s">
        <v>21</v>
      </c>
      <c r="M2008" s="27">
        <f>IF(tbl_subsample[[#This Row],[company_size]]="Small",1,IF(tbl_subsample[[#This Row],[company_size]]="Medium",2,3))</f>
        <v>2</v>
      </c>
      <c r="N2008" s="27" t="s">
        <v>242</v>
      </c>
      <c r="O2008" s="27" t="s">
        <v>278</v>
      </c>
      <c r="P2008" s="27" t="s">
        <v>290</v>
      </c>
    </row>
    <row r="2009" spans="1:16" ht="19.2" x14ac:dyDescent="0.45">
      <c r="A2009" s="31">
        <v>2023</v>
      </c>
      <c r="B2009" s="29" t="s">
        <v>213</v>
      </c>
      <c r="C2009" s="29">
        <v>3</v>
      </c>
      <c r="D2009" s="29" t="s">
        <v>218</v>
      </c>
      <c r="E2009" s="29" t="s">
        <v>45</v>
      </c>
      <c r="F2009" s="30">
        <v>198000</v>
      </c>
      <c r="G2009" s="31" t="s">
        <v>20</v>
      </c>
      <c r="H2009" s="30">
        <v>198000</v>
      </c>
      <c r="I2009" s="31" t="s">
        <v>21</v>
      </c>
      <c r="J2009" s="31" t="s">
        <v>244</v>
      </c>
      <c r="K2009" s="32">
        <v>100</v>
      </c>
      <c r="L2009" s="31" t="s">
        <v>21</v>
      </c>
      <c r="M2009" s="31">
        <f>IF(tbl_subsample[[#This Row],[company_size]]="Small",1,IF(tbl_subsample[[#This Row],[company_size]]="Medium",2,3))</f>
        <v>2</v>
      </c>
      <c r="N2009" s="31" t="s">
        <v>242</v>
      </c>
      <c r="O2009" s="31" t="s">
        <v>278</v>
      </c>
      <c r="P2009" s="31" t="s">
        <v>290</v>
      </c>
    </row>
    <row r="2010" spans="1:16" ht="19.2" x14ac:dyDescent="0.45">
      <c r="A2010" s="27">
        <v>2023</v>
      </c>
      <c r="B2010" s="25" t="s">
        <v>213</v>
      </c>
      <c r="C2010" s="25">
        <v>3</v>
      </c>
      <c r="D2010" s="25" t="s">
        <v>218</v>
      </c>
      <c r="E2010" s="25" t="s">
        <v>32</v>
      </c>
      <c r="F2010" s="26">
        <v>197000</v>
      </c>
      <c r="G2010" s="27" t="s">
        <v>20</v>
      </c>
      <c r="H2010" s="26">
        <v>197000</v>
      </c>
      <c r="I2010" s="27" t="s">
        <v>21</v>
      </c>
      <c r="J2010" s="27" t="s">
        <v>243</v>
      </c>
      <c r="K2010" s="28">
        <v>0</v>
      </c>
      <c r="L2010" s="27" t="s">
        <v>21</v>
      </c>
      <c r="M2010" s="27">
        <f>IF(tbl_subsample[[#This Row],[company_size]]="Small",1,IF(tbl_subsample[[#This Row],[company_size]]="Medium",2,3))</f>
        <v>2</v>
      </c>
      <c r="N2010" s="27" t="s">
        <v>242</v>
      </c>
      <c r="O2010" s="27" t="s">
        <v>278</v>
      </c>
      <c r="P2010" s="27" t="s">
        <v>290</v>
      </c>
    </row>
    <row r="2011" spans="1:16" ht="19.2" x14ac:dyDescent="0.45">
      <c r="A2011" s="31">
        <v>2023</v>
      </c>
      <c r="B2011" s="29" t="s">
        <v>213</v>
      </c>
      <c r="C2011" s="29">
        <v>3</v>
      </c>
      <c r="D2011" s="29" t="s">
        <v>218</v>
      </c>
      <c r="E2011" s="29" t="s">
        <v>232</v>
      </c>
      <c r="F2011" s="30">
        <v>197000</v>
      </c>
      <c r="G2011" s="31" t="s">
        <v>20</v>
      </c>
      <c r="H2011" s="30">
        <v>197000</v>
      </c>
      <c r="I2011" s="31" t="s">
        <v>21</v>
      </c>
      <c r="J2011" s="31" t="s">
        <v>243</v>
      </c>
      <c r="K2011" s="32">
        <v>0</v>
      </c>
      <c r="L2011" s="31" t="s">
        <v>21</v>
      </c>
      <c r="M2011" s="31">
        <f>IF(tbl_subsample[[#This Row],[company_size]]="Small",1,IF(tbl_subsample[[#This Row],[company_size]]="Medium",2,3))</f>
        <v>2</v>
      </c>
      <c r="N2011" s="31" t="s">
        <v>242</v>
      </c>
      <c r="O2011" s="31" t="s">
        <v>278</v>
      </c>
      <c r="P2011" s="31" t="s">
        <v>290</v>
      </c>
    </row>
    <row r="2012" spans="1:16" ht="19.2" x14ac:dyDescent="0.45">
      <c r="A2012" s="27">
        <v>2023</v>
      </c>
      <c r="B2012" s="25" t="s">
        <v>216</v>
      </c>
      <c r="C2012" s="25">
        <v>4</v>
      </c>
      <c r="D2012" s="25" t="s">
        <v>218</v>
      </c>
      <c r="E2012" s="25" t="s">
        <v>37</v>
      </c>
      <c r="F2012" s="26">
        <v>196200</v>
      </c>
      <c r="G2012" s="27" t="s">
        <v>20</v>
      </c>
      <c r="H2012" s="26">
        <v>196200</v>
      </c>
      <c r="I2012" s="27" t="s">
        <v>21</v>
      </c>
      <c r="J2012" s="27" t="s">
        <v>243</v>
      </c>
      <c r="K2012" s="28">
        <v>0</v>
      </c>
      <c r="L2012" s="27" t="s">
        <v>21</v>
      </c>
      <c r="M2012" s="27">
        <f>IF(tbl_subsample[[#This Row],[company_size]]="Small",1,IF(tbl_subsample[[#This Row],[company_size]]="Medium",2,3))</f>
        <v>2</v>
      </c>
      <c r="N2012" s="27" t="s">
        <v>242</v>
      </c>
      <c r="O2012" s="27" t="s">
        <v>278</v>
      </c>
      <c r="P2012" s="27" t="s">
        <v>290</v>
      </c>
    </row>
    <row r="2013" spans="1:16" ht="19.2" x14ac:dyDescent="0.45">
      <c r="A2013" s="31">
        <v>2023</v>
      </c>
      <c r="B2013" s="29" t="s">
        <v>213</v>
      </c>
      <c r="C2013" s="29">
        <v>3</v>
      </c>
      <c r="D2013" s="29" t="s">
        <v>218</v>
      </c>
      <c r="E2013" s="29" t="s">
        <v>26</v>
      </c>
      <c r="F2013" s="30">
        <v>196000</v>
      </c>
      <c r="G2013" s="31" t="s">
        <v>20</v>
      </c>
      <c r="H2013" s="30">
        <v>196000</v>
      </c>
      <c r="I2013" s="31" t="s">
        <v>21</v>
      </c>
      <c r="J2013" s="31" t="s">
        <v>244</v>
      </c>
      <c r="K2013" s="32">
        <v>100</v>
      </c>
      <c r="L2013" s="31" t="s">
        <v>21</v>
      </c>
      <c r="M2013" s="31">
        <f>IF(tbl_subsample[[#This Row],[company_size]]="Small",1,IF(tbl_subsample[[#This Row],[company_size]]="Medium",2,3))</f>
        <v>2</v>
      </c>
      <c r="N2013" s="31" t="s">
        <v>242</v>
      </c>
      <c r="O2013" s="31" t="s">
        <v>278</v>
      </c>
      <c r="P2013" s="31" t="s">
        <v>290</v>
      </c>
    </row>
    <row r="2014" spans="1:16" ht="19.2" x14ac:dyDescent="0.45">
      <c r="A2014" s="27">
        <v>2023</v>
      </c>
      <c r="B2014" s="25" t="s">
        <v>214</v>
      </c>
      <c r="C2014" s="25">
        <v>2</v>
      </c>
      <c r="D2014" s="25" t="s">
        <v>218</v>
      </c>
      <c r="E2014" s="25" t="s">
        <v>52</v>
      </c>
      <c r="F2014" s="26">
        <v>161200</v>
      </c>
      <c r="G2014" s="27" t="s">
        <v>58</v>
      </c>
      <c r="H2014" s="26">
        <v>195895</v>
      </c>
      <c r="I2014" s="27" t="s">
        <v>33</v>
      </c>
      <c r="J2014" s="27" t="s">
        <v>243</v>
      </c>
      <c r="K2014" s="28">
        <v>0</v>
      </c>
      <c r="L2014" s="27" t="s">
        <v>33</v>
      </c>
      <c r="M2014" s="27">
        <f>IF(tbl_subsample[[#This Row],[company_size]]="Small",1,IF(tbl_subsample[[#This Row],[company_size]]="Medium",2,3))</f>
        <v>2</v>
      </c>
      <c r="N2014" s="27" t="s">
        <v>242</v>
      </c>
      <c r="O2014" s="27" t="s">
        <v>278</v>
      </c>
      <c r="P2014" s="27" t="s">
        <v>290</v>
      </c>
    </row>
    <row r="2015" spans="1:16" ht="19.2" x14ac:dyDescent="0.45">
      <c r="A2015" s="31">
        <v>2023</v>
      </c>
      <c r="B2015" s="29" t="s">
        <v>216</v>
      </c>
      <c r="C2015" s="29">
        <v>4</v>
      </c>
      <c r="D2015" s="29" t="s">
        <v>218</v>
      </c>
      <c r="E2015" s="29" t="s">
        <v>235</v>
      </c>
      <c r="F2015" s="30">
        <v>195800</v>
      </c>
      <c r="G2015" s="31" t="s">
        <v>20</v>
      </c>
      <c r="H2015" s="30">
        <v>195800</v>
      </c>
      <c r="I2015" s="31" t="s">
        <v>21</v>
      </c>
      <c r="J2015" s="31" t="s">
        <v>243</v>
      </c>
      <c r="K2015" s="32">
        <v>0</v>
      </c>
      <c r="L2015" s="31" t="s">
        <v>21</v>
      </c>
      <c r="M2015" s="31">
        <f>IF(tbl_subsample[[#This Row],[company_size]]="Small",1,IF(tbl_subsample[[#This Row],[company_size]]="Medium",2,3))</f>
        <v>2</v>
      </c>
      <c r="N2015" s="31" t="s">
        <v>242</v>
      </c>
      <c r="O2015" s="31" t="s">
        <v>278</v>
      </c>
      <c r="P2015" s="31" t="s">
        <v>290</v>
      </c>
    </row>
    <row r="2016" spans="1:16" ht="19.2" x14ac:dyDescent="0.45">
      <c r="A2016" s="27">
        <v>2023</v>
      </c>
      <c r="B2016" s="25" t="s">
        <v>213</v>
      </c>
      <c r="C2016" s="25">
        <v>3</v>
      </c>
      <c r="D2016" s="25" t="s">
        <v>218</v>
      </c>
      <c r="E2016" s="25" t="s">
        <v>35</v>
      </c>
      <c r="F2016" s="26">
        <v>161000</v>
      </c>
      <c r="G2016" s="27" t="s">
        <v>58</v>
      </c>
      <c r="H2016" s="26">
        <v>195652</v>
      </c>
      <c r="I2016" s="27" t="s">
        <v>33</v>
      </c>
      <c r="J2016" s="27" t="s">
        <v>243</v>
      </c>
      <c r="K2016" s="28">
        <v>0</v>
      </c>
      <c r="L2016" s="27" t="s">
        <v>33</v>
      </c>
      <c r="M2016" s="27">
        <f>IF(tbl_subsample[[#This Row],[company_size]]="Small",1,IF(tbl_subsample[[#This Row],[company_size]]="Medium",2,3))</f>
        <v>2</v>
      </c>
      <c r="N2016" s="27" t="s">
        <v>242</v>
      </c>
      <c r="O2016" s="27" t="s">
        <v>278</v>
      </c>
      <c r="P2016" s="27" t="s">
        <v>290</v>
      </c>
    </row>
    <row r="2017" spans="1:16" ht="19.2" x14ac:dyDescent="0.45">
      <c r="A2017" s="31">
        <v>2023</v>
      </c>
      <c r="B2017" s="29" t="s">
        <v>213</v>
      </c>
      <c r="C2017" s="29">
        <v>3</v>
      </c>
      <c r="D2017" s="29" t="s">
        <v>218</v>
      </c>
      <c r="E2017" s="29" t="s">
        <v>23</v>
      </c>
      <c r="F2017" s="30">
        <v>195000</v>
      </c>
      <c r="G2017" s="31" t="s">
        <v>20</v>
      </c>
      <c r="H2017" s="30">
        <v>195000</v>
      </c>
      <c r="I2017" s="31" t="s">
        <v>21</v>
      </c>
      <c r="J2017" s="31" t="s">
        <v>243</v>
      </c>
      <c r="K2017" s="32">
        <v>0</v>
      </c>
      <c r="L2017" s="31" t="s">
        <v>21</v>
      </c>
      <c r="M2017" s="31">
        <f>IF(tbl_subsample[[#This Row],[company_size]]="Small",1,IF(tbl_subsample[[#This Row],[company_size]]="Medium",2,3))</f>
        <v>2</v>
      </c>
      <c r="N2017" s="31" t="s">
        <v>242</v>
      </c>
      <c r="O2017" s="31" t="s">
        <v>278</v>
      </c>
      <c r="P2017" s="31" t="s">
        <v>290</v>
      </c>
    </row>
    <row r="2018" spans="1:16" ht="19.2" x14ac:dyDescent="0.45">
      <c r="A2018" s="27">
        <v>2023</v>
      </c>
      <c r="B2018" s="25" t="s">
        <v>213</v>
      </c>
      <c r="C2018" s="25">
        <v>3</v>
      </c>
      <c r="D2018" s="25" t="s">
        <v>218</v>
      </c>
      <c r="E2018" s="25" t="s">
        <v>23</v>
      </c>
      <c r="F2018" s="26">
        <v>195000</v>
      </c>
      <c r="G2018" s="27" t="s">
        <v>20</v>
      </c>
      <c r="H2018" s="26">
        <v>195000</v>
      </c>
      <c r="I2018" s="27" t="s">
        <v>21</v>
      </c>
      <c r="J2018" s="27" t="s">
        <v>243</v>
      </c>
      <c r="K2018" s="28">
        <v>0</v>
      </c>
      <c r="L2018" s="27" t="s">
        <v>21</v>
      </c>
      <c r="M2018" s="27">
        <f>IF(tbl_subsample[[#This Row],[company_size]]="Small",1,IF(tbl_subsample[[#This Row],[company_size]]="Medium",2,3))</f>
        <v>2</v>
      </c>
      <c r="N2018" s="27" t="s">
        <v>242</v>
      </c>
      <c r="O2018" s="27" t="s">
        <v>278</v>
      </c>
      <c r="P2018" s="27" t="s">
        <v>290</v>
      </c>
    </row>
    <row r="2019" spans="1:16" ht="19.2" x14ac:dyDescent="0.45">
      <c r="A2019" s="31">
        <v>2023</v>
      </c>
      <c r="B2019" s="29" t="s">
        <v>213</v>
      </c>
      <c r="C2019" s="29">
        <v>3</v>
      </c>
      <c r="D2019" s="29" t="s">
        <v>218</v>
      </c>
      <c r="E2019" s="29" t="s">
        <v>23</v>
      </c>
      <c r="F2019" s="30">
        <v>195000</v>
      </c>
      <c r="G2019" s="31" t="s">
        <v>20</v>
      </c>
      <c r="H2019" s="30">
        <v>195000</v>
      </c>
      <c r="I2019" s="31" t="s">
        <v>21</v>
      </c>
      <c r="J2019" s="31" t="s">
        <v>243</v>
      </c>
      <c r="K2019" s="32">
        <v>0</v>
      </c>
      <c r="L2019" s="31" t="s">
        <v>21</v>
      </c>
      <c r="M2019" s="31">
        <f>IF(tbl_subsample[[#This Row],[company_size]]="Small",1,IF(tbl_subsample[[#This Row],[company_size]]="Medium",2,3))</f>
        <v>2</v>
      </c>
      <c r="N2019" s="31" t="s">
        <v>242</v>
      </c>
      <c r="O2019" s="31" t="s">
        <v>278</v>
      </c>
      <c r="P2019" s="31" t="s">
        <v>290</v>
      </c>
    </row>
    <row r="2020" spans="1:16" ht="19.2" x14ac:dyDescent="0.45">
      <c r="A2020" s="27">
        <v>2023</v>
      </c>
      <c r="B2020" s="25" t="s">
        <v>214</v>
      </c>
      <c r="C2020" s="25">
        <v>2</v>
      </c>
      <c r="D2020" s="25" t="s">
        <v>218</v>
      </c>
      <c r="E2020" s="25" t="s">
        <v>69</v>
      </c>
      <c r="F2020" s="26">
        <v>195000</v>
      </c>
      <c r="G2020" s="27" t="s">
        <v>20</v>
      </c>
      <c r="H2020" s="26">
        <v>195000</v>
      </c>
      <c r="I2020" s="27" t="s">
        <v>21</v>
      </c>
      <c r="J2020" s="27" t="s">
        <v>243</v>
      </c>
      <c r="K2020" s="28">
        <v>0</v>
      </c>
      <c r="L2020" s="27" t="s">
        <v>21</v>
      </c>
      <c r="M2020" s="27">
        <f>IF(tbl_subsample[[#This Row],[company_size]]="Small",1,IF(tbl_subsample[[#This Row],[company_size]]="Medium",2,3))</f>
        <v>2</v>
      </c>
      <c r="N2020" s="27" t="s">
        <v>242</v>
      </c>
      <c r="O2020" s="27" t="s">
        <v>278</v>
      </c>
      <c r="P2020" s="27" t="s">
        <v>290</v>
      </c>
    </row>
    <row r="2021" spans="1:16" ht="19.2" x14ac:dyDescent="0.45">
      <c r="A2021" s="31">
        <v>2023</v>
      </c>
      <c r="B2021" s="29" t="s">
        <v>216</v>
      </c>
      <c r="C2021" s="29">
        <v>4</v>
      </c>
      <c r="D2021" s="29" t="s">
        <v>218</v>
      </c>
      <c r="E2021" s="29" t="s">
        <v>37</v>
      </c>
      <c r="F2021" s="30">
        <v>194500</v>
      </c>
      <c r="G2021" s="31" t="s">
        <v>20</v>
      </c>
      <c r="H2021" s="30">
        <v>194500</v>
      </c>
      <c r="I2021" s="31" t="s">
        <v>21</v>
      </c>
      <c r="J2021" s="31" t="s">
        <v>243</v>
      </c>
      <c r="K2021" s="32">
        <v>0</v>
      </c>
      <c r="L2021" s="31" t="s">
        <v>21</v>
      </c>
      <c r="M2021" s="31">
        <f>IF(tbl_subsample[[#This Row],[company_size]]="Small",1,IF(tbl_subsample[[#This Row],[company_size]]="Medium",2,3))</f>
        <v>2</v>
      </c>
      <c r="N2021" s="31" t="s">
        <v>242</v>
      </c>
      <c r="O2021" s="31" t="s">
        <v>278</v>
      </c>
      <c r="P2021" s="31" t="s">
        <v>290</v>
      </c>
    </row>
    <row r="2022" spans="1:16" ht="19.2" x14ac:dyDescent="0.45">
      <c r="A2022" s="27">
        <v>2023</v>
      </c>
      <c r="B2022" s="25" t="s">
        <v>213</v>
      </c>
      <c r="C2022" s="25">
        <v>3</v>
      </c>
      <c r="D2022" s="25" t="s">
        <v>218</v>
      </c>
      <c r="E2022" s="25" t="s">
        <v>37</v>
      </c>
      <c r="F2022" s="26">
        <v>193500</v>
      </c>
      <c r="G2022" s="27" t="s">
        <v>20</v>
      </c>
      <c r="H2022" s="26">
        <v>193500</v>
      </c>
      <c r="I2022" s="27" t="s">
        <v>21</v>
      </c>
      <c r="J2022" s="27" t="s">
        <v>244</v>
      </c>
      <c r="K2022" s="28">
        <v>100</v>
      </c>
      <c r="L2022" s="27" t="s">
        <v>21</v>
      </c>
      <c r="M2022" s="27">
        <f>IF(tbl_subsample[[#This Row],[company_size]]="Small",1,IF(tbl_subsample[[#This Row],[company_size]]="Medium",2,3))</f>
        <v>2</v>
      </c>
      <c r="N2022" s="27" t="s">
        <v>242</v>
      </c>
      <c r="O2022" s="27" t="s">
        <v>278</v>
      </c>
      <c r="P2022" s="27" t="s">
        <v>290</v>
      </c>
    </row>
    <row r="2023" spans="1:16" ht="19.2" x14ac:dyDescent="0.45">
      <c r="A2023" s="31">
        <v>2023</v>
      </c>
      <c r="B2023" s="29" t="s">
        <v>213</v>
      </c>
      <c r="C2023" s="29">
        <v>3</v>
      </c>
      <c r="D2023" s="29" t="s">
        <v>218</v>
      </c>
      <c r="E2023" s="29" t="s">
        <v>98</v>
      </c>
      <c r="F2023" s="30">
        <v>193000</v>
      </c>
      <c r="G2023" s="31" t="s">
        <v>20</v>
      </c>
      <c r="H2023" s="30">
        <v>193000</v>
      </c>
      <c r="I2023" s="31" t="s">
        <v>21</v>
      </c>
      <c r="J2023" s="31" t="s">
        <v>244</v>
      </c>
      <c r="K2023" s="32">
        <v>100</v>
      </c>
      <c r="L2023" s="31" t="s">
        <v>21</v>
      </c>
      <c r="M2023" s="31">
        <f>IF(tbl_subsample[[#This Row],[company_size]]="Small",1,IF(tbl_subsample[[#This Row],[company_size]]="Medium",2,3))</f>
        <v>2</v>
      </c>
      <c r="N2023" s="31" t="s">
        <v>242</v>
      </c>
      <c r="O2023" s="31" t="s">
        <v>278</v>
      </c>
      <c r="P2023" s="31" t="s">
        <v>290</v>
      </c>
    </row>
    <row r="2024" spans="1:16" ht="19.2" x14ac:dyDescent="0.45">
      <c r="A2024" s="27">
        <v>2023</v>
      </c>
      <c r="B2024" s="25" t="s">
        <v>213</v>
      </c>
      <c r="C2024" s="25">
        <v>3</v>
      </c>
      <c r="D2024" s="25" t="s">
        <v>218</v>
      </c>
      <c r="E2024" s="25" t="s">
        <v>27</v>
      </c>
      <c r="F2024" s="26">
        <v>192500</v>
      </c>
      <c r="G2024" s="27" t="s">
        <v>20</v>
      </c>
      <c r="H2024" s="26">
        <v>192500</v>
      </c>
      <c r="I2024" s="27" t="s">
        <v>21</v>
      </c>
      <c r="J2024" s="27" t="s">
        <v>244</v>
      </c>
      <c r="K2024" s="28">
        <v>100</v>
      </c>
      <c r="L2024" s="27" t="s">
        <v>21</v>
      </c>
      <c r="M2024" s="27">
        <f>IF(tbl_subsample[[#This Row],[company_size]]="Small",1,IF(tbl_subsample[[#This Row],[company_size]]="Medium",2,3))</f>
        <v>2</v>
      </c>
      <c r="N2024" s="27" t="s">
        <v>242</v>
      </c>
      <c r="O2024" s="27" t="s">
        <v>278</v>
      </c>
      <c r="P2024" s="27" t="s">
        <v>290</v>
      </c>
    </row>
    <row r="2025" spans="1:16" ht="19.2" x14ac:dyDescent="0.45">
      <c r="A2025" s="31">
        <v>2023</v>
      </c>
      <c r="B2025" s="29" t="s">
        <v>213</v>
      </c>
      <c r="C2025" s="29">
        <v>3</v>
      </c>
      <c r="D2025" s="29" t="s">
        <v>218</v>
      </c>
      <c r="E2025" s="29" t="s">
        <v>37</v>
      </c>
      <c r="F2025" s="30">
        <v>192000</v>
      </c>
      <c r="G2025" s="31" t="s">
        <v>20</v>
      </c>
      <c r="H2025" s="30">
        <v>192000</v>
      </c>
      <c r="I2025" s="31" t="s">
        <v>21</v>
      </c>
      <c r="J2025" s="31" t="s">
        <v>243</v>
      </c>
      <c r="K2025" s="32">
        <v>0</v>
      </c>
      <c r="L2025" s="31" t="s">
        <v>21</v>
      </c>
      <c r="M2025" s="31">
        <f>IF(tbl_subsample[[#This Row],[company_size]]="Small",1,IF(tbl_subsample[[#This Row],[company_size]]="Medium",2,3))</f>
        <v>2</v>
      </c>
      <c r="N2025" s="31" t="s">
        <v>242</v>
      </c>
      <c r="O2025" s="31" t="s">
        <v>278</v>
      </c>
      <c r="P2025" s="31" t="s">
        <v>290</v>
      </c>
    </row>
    <row r="2026" spans="1:16" ht="19.2" x14ac:dyDescent="0.45">
      <c r="A2026" s="27">
        <v>2023</v>
      </c>
      <c r="B2026" s="25" t="s">
        <v>213</v>
      </c>
      <c r="C2026" s="25">
        <v>3</v>
      </c>
      <c r="D2026" s="25" t="s">
        <v>218</v>
      </c>
      <c r="E2026" s="25" t="s">
        <v>69</v>
      </c>
      <c r="F2026" s="26">
        <v>191765</v>
      </c>
      <c r="G2026" s="27" t="s">
        <v>20</v>
      </c>
      <c r="H2026" s="26">
        <v>191765</v>
      </c>
      <c r="I2026" s="27" t="s">
        <v>21</v>
      </c>
      <c r="J2026" s="27" t="s">
        <v>243</v>
      </c>
      <c r="K2026" s="28">
        <v>0</v>
      </c>
      <c r="L2026" s="27" t="s">
        <v>21</v>
      </c>
      <c r="M2026" s="27">
        <f>IF(tbl_subsample[[#This Row],[company_size]]="Small",1,IF(tbl_subsample[[#This Row],[company_size]]="Medium",2,3))</f>
        <v>2</v>
      </c>
      <c r="N2026" s="27" t="s">
        <v>242</v>
      </c>
      <c r="O2026" s="27" t="s">
        <v>278</v>
      </c>
      <c r="P2026" s="27" t="s">
        <v>290</v>
      </c>
    </row>
    <row r="2027" spans="1:16" ht="19.2" x14ac:dyDescent="0.45">
      <c r="A2027" s="31">
        <v>2023</v>
      </c>
      <c r="B2027" s="29" t="s">
        <v>213</v>
      </c>
      <c r="C2027" s="29">
        <v>3</v>
      </c>
      <c r="D2027" s="29" t="s">
        <v>218</v>
      </c>
      <c r="E2027" s="29" t="s">
        <v>23</v>
      </c>
      <c r="F2027" s="30">
        <v>191765</v>
      </c>
      <c r="G2027" s="31" t="s">
        <v>20</v>
      </c>
      <c r="H2027" s="30">
        <v>191765</v>
      </c>
      <c r="I2027" s="31" t="s">
        <v>21</v>
      </c>
      <c r="J2027" s="31" t="s">
        <v>243</v>
      </c>
      <c r="K2027" s="32">
        <v>0</v>
      </c>
      <c r="L2027" s="31" t="s">
        <v>21</v>
      </c>
      <c r="M2027" s="31">
        <f>IF(tbl_subsample[[#This Row],[company_size]]="Small",1,IF(tbl_subsample[[#This Row],[company_size]]="Medium",2,3))</f>
        <v>2</v>
      </c>
      <c r="N2027" s="31" t="s">
        <v>242</v>
      </c>
      <c r="O2027" s="31" t="s">
        <v>278</v>
      </c>
      <c r="P2027" s="31" t="s">
        <v>290</v>
      </c>
    </row>
    <row r="2028" spans="1:16" ht="19.2" x14ac:dyDescent="0.45">
      <c r="A2028" s="27">
        <v>2023</v>
      </c>
      <c r="B2028" s="25" t="s">
        <v>213</v>
      </c>
      <c r="C2028" s="25">
        <v>3</v>
      </c>
      <c r="D2028" s="25" t="s">
        <v>218</v>
      </c>
      <c r="E2028" s="25" t="s">
        <v>35</v>
      </c>
      <c r="F2028" s="26">
        <v>190000</v>
      </c>
      <c r="G2028" s="27" t="s">
        <v>20</v>
      </c>
      <c r="H2028" s="26">
        <v>190000</v>
      </c>
      <c r="I2028" s="27" t="s">
        <v>21</v>
      </c>
      <c r="J2028" s="27" t="s">
        <v>243</v>
      </c>
      <c r="K2028" s="28">
        <v>0</v>
      </c>
      <c r="L2028" s="27" t="s">
        <v>21</v>
      </c>
      <c r="M2028" s="27">
        <f>IF(tbl_subsample[[#This Row],[company_size]]="Small",1,IF(tbl_subsample[[#This Row],[company_size]]="Medium",2,3))</f>
        <v>2</v>
      </c>
      <c r="N2028" s="27" t="s">
        <v>242</v>
      </c>
      <c r="O2028" s="27" t="s">
        <v>278</v>
      </c>
      <c r="P2028" s="27" t="s">
        <v>290</v>
      </c>
    </row>
    <row r="2029" spans="1:16" ht="19.2" x14ac:dyDescent="0.45">
      <c r="A2029" s="31">
        <v>2023</v>
      </c>
      <c r="B2029" s="29" t="s">
        <v>213</v>
      </c>
      <c r="C2029" s="29">
        <v>3</v>
      </c>
      <c r="D2029" s="29" t="s">
        <v>218</v>
      </c>
      <c r="E2029" s="29" t="s">
        <v>37</v>
      </c>
      <c r="F2029" s="30">
        <v>190000</v>
      </c>
      <c r="G2029" s="31" t="s">
        <v>20</v>
      </c>
      <c r="H2029" s="30">
        <v>190000</v>
      </c>
      <c r="I2029" s="31" t="s">
        <v>21</v>
      </c>
      <c r="J2029" s="31" t="s">
        <v>244</v>
      </c>
      <c r="K2029" s="32">
        <v>100</v>
      </c>
      <c r="L2029" s="31" t="s">
        <v>21</v>
      </c>
      <c r="M2029" s="31">
        <f>IF(tbl_subsample[[#This Row],[company_size]]="Small",1,IF(tbl_subsample[[#This Row],[company_size]]="Medium",2,3))</f>
        <v>2</v>
      </c>
      <c r="N2029" s="31" t="s">
        <v>242</v>
      </c>
      <c r="O2029" s="31" t="s">
        <v>278</v>
      </c>
      <c r="P2029" s="31" t="s">
        <v>290</v>
      </c>
    </row>
    <row r="2030" spans="1:16" ht="19.2" x14ac:dyDescent="0.45">
      <c r="A2030" s="27">
        <v>2023</v>
      </c>
      <c r="B2030" s="25" t="s">
        <v>213</v>
      </c>
      <c r="C2030" s="25">
        <v>3</v>
      </c>
      <c r="D2030" s="25" t="s">
        <v>218</v>
      </c>
      <c r="E2030" s="25" t="s">
        <v>23</v>
      </c>
      <c r="F2030" s="26">
        <v>190000</v>
      </c>
      <c r="G2030" s="27" t="s">
        <v>20</v>
      </c>
      <c r="H2030" s="26">
        <v>190000</v>
      </c>
      <c r="I2030" s="27" t="s">
        <v>21</v>
      </c>
      <c r="J2030" s="27" t="s">
        <v>243</v>
      </c>
      <c r="K2030" s="28">
        <v>0</v>
      </c>
      <c r="L2030" s="27" t="s">
        <v>21</v>
      </c>
      <c r="M2030" s="27">
        <f>IF(tbl_subsample[[#This Row],[company_size]]="Small",1,IF(tbl_subsample[[#This Row],[company_size]]="Medium",2,3))</f>
        <v>2</v>
      </c>
      <c r="N2030" s="27" t="s">
        <v>242</v>
      </c>
      <c r="O2030" s="27" t="s">
        <v>278</v>
      </c>
      <c r="P2030" s="27" t="s">
        <v>290</v>
      </c>
    </row>
    <row r="2031" spans="1:16" ht="19.2" x14ac:dyDescent="0.45">
      <c r="A2031" s="31">
        <v>2023</v>
      </c>
      <c r="B2031" s="29" t="s">
        <v>213</v>
      </c>
      <c r="C2031" s="29">
        <v>3</v>
      </c>
      <c r="D2031" s="29" t="s">
        <v>218</v>
      </c>
      <c r="E2031" s="29" t="s">
        <v>32</v>
      </c>
      <c r="F2031" s="30">
        <v>190000</v>
      </c>
      <c r="G2031" s="31" t="s">
        <v>20</v>
      </c>
      <c r="H2031" s="30">
        <v>190000</v>
      </c>
      <c r="I2031" s="31" t="s">
        <v>21</v>
      </c>
      <c r="J2031" s="31" t="s">
        <v>244</v>
      </c>
      <c r="K2031" s="32">
        <v>100</v>
      </c>
      <c r="L2031" s="31" t="s">
        <v>21</v>
      </c>
      <c r="M2031" s="31">
        <f>IF(tbl_subsample[[#This Row],[company_size]]="Small",1,IF(tbl_subsample[[#This Row],[company_size]]="Medium",2,3))</f>
        <v>2</v>
      </c>
      <c r="N2031" s="31" t="s">
        <v>242</v>
      </c>
      <c r="O2031" s="31" t="s">
        <v>278</v>
      </c>
      <c r="P2031" s="31" t="s">
        <v>290</v>
      </c>
    </row>
    <row r="2032" spans="1:16" ht="19.2" x14ac:dyDescent="0.45">
      <c r="A2032" s="27">
        <v>2023</v>
      </c>
      <c r="B2032" s="25" t="s">
        <v>213</v>
      </c>
      <c r="C2032" s="25">
        <v>3</v>
      </c>
      <c r="D2032" s="25" t="s">
        <v>218</v>
      </c>
      <c r="E2032" s="25" t="s">
        <v>23</v>
      </c>
      <c r="F2032" s="26">
        <v>190000</v>
      </c>
      <c r="G2032" s="27" t="s">
        <v>20</v>
      </c>
      <c r="H2032" s="26">
        <v>190000</v>
      </c>
      <c r="I2032" s="27" t="s">
        <v>24</v>
      </c>
      <c r="J2032" s="27" t="s">
        <v>243</v>
      </c>
      <c r="K2032" s="28">
        <v>0</v>
      </c>
      <c r="L2032" s="27" t="s">
        <v>24</v>
      </c>
      <c r="M2032" s="27">
        <f>IF(tbl_subsample[[#This Row],[company_size]]="Small",1,IF(tbl_subsample[[#This Row],[company_size]]="Medium",2,3))</f>
        <v>2</v>
      </c>
      <c r="N2032" s="27" t="s">
        <v>242</v>
      </c>
      <c r="O2032" s="27" t="s">
        <v>278</v>
      </c>
      <c r="P2032" s="27" t="s">
        <v>290</v>
      </c>
    </row>
    <row r="2033" spans="1:16" ht="19.2" x14ac:dyDescent="0.45">
      <c r="A2033" s="31">
        <v>2023</v>
      </c>
      <c r="B2033" s="29" t="s">
        <v>213</v>
      </c>
      <c r="C2033" s="29">
        <v>3</v>
      </c>
      <c r="D2033" s="29" t="s">
        <v>218</v>
      </c>
      <c r="E2033" s="29" t="s">
        <v>27</v>
      </c>
      <c r="F2033" s="30">
        <v>190000</v>
      </c>
      <c r="G2033" s="31" t="s">
        <v>20</v>
      </c>
      <c r="H2033" s="30">
        <v>190000</v>
      </c>
      <c r="I2033" s="31" t="s">
        <v>21</v>
      </c>
      <c r="J2033" s="31" t="s">
        <v>244</v>
      </c>
      <c r="K2033" s="32">
        <v>100</v>
      </c>
      <c r="L2033" s="31" t="s">
        <v>21</v>
      </c>
      <c r="M2033" s="31">
        <f>IF(tbl_subsample[[#This Row],[company_size]]="Small",1,IF(tbl_subsample[[#This Row],[company_size]]="Medium",2,3))</f>
        <v>2</v>
      </c>
      <c r="N2033" s="31" t="s">
        <v>242</v>
      </c>
      <c r="O2033" s="31" t="s">
        <v>278</v>
      </c>
      <c r="P2033" s="31" t="s">
        <v>290</v>
      </c>
    </row>
    <row r="2034" spans="1:16" ht="19.2" x14ac:dyDescent="0.45">
      <c r="A2034" s="27">
        <v>2023</v>
      </c>
      <c r="B2034" s="25" t="s">
        <v>215</v>
      </c>
      <c r="C2034" s="25">
        <v>1</v>
      </c>
      <c r="D2034" s="25" t="s">
        <v>218</v>
      </c>
      <c r="E2034" s="25" t="s">
        <v>23</v>
      </c>
      <c r="F2034" s="26">
        <v>190000</v>
      </c>
      <c r="G2034" s="27" t="s">
        <v>20</v>
      </c>
      <c r="H2034" s="26">
        <v>190000</v>
      </c>
      <c r="I2034" s="27" t="s">
        <v>21</v>
      </c>
      <c r="J2034" s="27" t="s">
        <v>243</v>
      </c>
      <c r="K2034" s="28">
        <v>0</v>
      </c>
      <c r="L2034" s="27" t="s">
        <v>21</v>
      </c>
      <c r="M2034" s="27">
        <f>IF(tbl_subsample[[#This Row],[company_size]]="Small",1,IF(tbl_subsample[[#This Row],[company_size]]="Medium",2,3))</f>
        <v>2</v>
      </c>
      <c r="N2034" s="27" t="s">
        <v>242</v>
      </c>
      <c r="O2034" s="27" t="s">
        <v>278</v>
      </c>
      <c r="P2034" s="27" t="s">
        <v>290</v>
      </c>
    </row>
    <row r="2035" spans="1:16" ht="19.2" x14ac:dyDescent="0.45">
      <c r="A2035" s="31">
        <v>2023</v>
      </c>
      <c r="B2035" s="29" t="s">
        <v>213</v>
      </c>
      <c r="C2035" s="29">
        <v>3</v>
      </c>
      <c r="D2035" s="29" t="s">
        <v>218</v>
      </c>
      <c r="E2035" s="29" t="s">
        <v>23</v>
      </c>
      <c r="F2035" s="30">
        <v>190000</v>
      </c>
      <c r="G2035" s="31" t="s">
        <v>20</v>
      </c>
      <c r="H2035" s="30">
        <v>190000</v>
      </c>
      <c r="I2035" s="31" t="s">
        <v>24</v>
      </c>
      <c r="J2035" s="31" t="s">
        <v>243</v>
      </c>
      <c r="K2035" s="32">
        <v>0</v>
      </c>
      <c r="L2035" s="31" t="s">
        <v>24</v>
      </c>
      <c r="M2035" s="31">
        <f>IF(tbl_subsample[[#This Row],[company_size]]="Small",1,IF(tbl_subsample[[#This Row],[company_size]]="Medium",2,3))</f>
        <v>2</v>
      </c>
      <c r="N2035" s="31" t="s">
        <v>242</v>
      </c>
      <c r="O2035" s="31" t="s">
        <v>278</v>
      </c>
      <c r="P2035" s="31" t="s">
        <v>290</v>
      </c>
    </row>
    <row r="2036" spans="1:16" ht="19.2" x14ac:dyDescent="0.45">
      <c r="A2036" s="27">
        <v>2023</v>
      </c>
      <c r="B2036" s="25" t="s">
        <v>213</v>
      </c>
      <c r="C2036" s="25">
        <v>3</v>
      </c>
      <c r="D2036" s="25" t="s">
        <v>218</v>
      </c>
      <c r="E2036" s="25" t="s">
        <v>23</v>
      </c>
      <c r="F2036" s="26">
        <v>190000</v>
      </c>
      <c r="G2036" s="27" t="s">
        <v>20</v>
      </c>
      <c r="H2036" s="26">
        <v>190000</v>
      </c>
      <c r="I2036" s="27" t="s">
        <v>21</v>
      </c>
      <c r="J2036" s="27" t="s">
        <v>243</v>
      </c>
      <c r="K2036" s="28">
        <v>0</v>
      </c>
      <c r="L2036" s="27" t="s">
        <v>21</v>
      </c>
      <c r="M2036" s="27">
        <f>IF(tbl_subsample[[#This Row],[company_size]]="Small",1,IF(tbl_subsample[[#This Row],[company_size]]="Medium",2,3))</f>
        <v>2</v>
      </c>
      <c r="N2036" s="27" t="s">
        <v>242</v>
      </c>
      <c r="O2036" s="27" t="s">
        <v>278</v>
      </c>
      <c r="P2036" s="27" t="s">
        <v>290</v>
      </c>
    </row>
    <row r="2037" spans="1:16" ht="19.2" x14ac:dyDescent="0.45">
      <c r="A2037" s="31">
        <v>2023</v>
      </c>
      <c r="B2037" s="29" t="s">
        <v>213</v>
      </c>
      <c r="C2037" s="29">
        <v>3</v>
      </c>
      <c r="D2037" s="29" t="s">
        <v>218</v>
      </c>
      <c r="E2037" s="29" t="s">
        <v>23</v>
      </c>
      <c r="F2037" s="30">
        <v>190000</v>
      </c>
      <c r="G2037" s="31" t="s">
        <v>20</v>
      </c>
      <c r="H2037" s="30">
        <v>190000</v>
      </c>
      <c r="I2037" s="31" t="s">
        <v>21</v>
      </c>
      <c r="J2037" s="31" t="s">
        <v>243</v>
      </c>
      <c r="K2037" s="32">
        <v>0</v>
      </c>
      <c r="L2037" s="31" t="s">
        <v>21</v>
      </c>
      <c r="M2037" s="31">
        <f>IF(tbl_subsample[[#This Row],[company_size]]="Small",1,IF(tbl_subsample[[#This Row],[company_size]]="Medium",2,3))</f>
        <v>2</v>
      </c>
      <c r="N2037" s="31" t="s">
        <v>242</v>
      </c>
      <c r="O2037" s="31" t="s">
        <v>278</v>
      </c>
      <c r="P2037" s="31" t="s">
        <v>290</v>
      </c>
    </row>
    <row r="2038" spans="1:16" ht="19.2" x14ac:dyDescent="0.45">
      <c r="A2038" s="27">
        <v>2023</v>
      </c>
      <c r="B2038" s="25" t="s">
        <v>214</v>
      </c>
      <c r="C2038" s="25">
        <v>2</v>
      </c>
      <c r="D2038" s="25" t="s">
        <v>218</v>
      </c>
      <c r="E2038" s="25" t="s">
        <v>94</v>
      </c>
      <c r="F2038" s="26">
        <v>190000</v>
      </c>
      <c r="G2038" s="27" t="s">
        <v>20</v>
      </c>
      <c r="H2038" s="26">
        <v>190000</v>
      </c>
      <c r="I2038" s="27" t="s">
        <v>21</v>
      </c>
      <c r="J2038" s="27" t="s">
        <v>244</v>
      </c>
      <c r="K2038" s="28">
        <v>100</v>
      </c>
      <c r="L2038" s="27" t="s">
        <v>21</v>
      </c>
      <c r="M2038" s="27">
        <f>IF(tbl_subsample[[#This Row],[company_size]]="Small",1,IF(tbl_subsample[[#This Row],[company_size]]="Medium",2,3))</f>
        <v>2</v>
      </c>
      <c r="N2038" s="27" t="s">
        <v>242</v>
      </c>
      <c r="O2038" s="27" t="s">
        <v>278</v>
      </c>
      <c r="P2038" s="27" t="s">
        <v>290</v>
      </c>
    </row>
    <row r="2039" spans="1:16" ht="19.2" x14ac:dyDescent="0.45">
      <c r="A2039" s="31">
        <v>2023</v>
      </c>
      <c r="B2039" s="29" t="s">
        <v>214</v>
      </c>
      <c r="C2039" s="29">
        <v>2</v>
      </c>
      <c r="D2039" s="29" t="s">
        <v>218</v>
      </c>
      <c r="E2039" s="29" t="s">
        <v>94</v>
      </c>
      <c r="F2039" s="30">
        <v>190000</v>
      </c>
      <c r="G2039" s="31" t="s">
        <v>20</v>
      </c>
      <c r="H2039" s="30">
        <v>190000</v>
      </c>
      <c r="I2039" s="31" t="s">
        <v>21</v>
      </c>
      <c r="J2039" s="31" t="s">
        <v>243</v>
      </c>
      <c r="K2039" s="32">
        <v>0</v>
      </c>
      <c r="L2039" s="31" t="s">
        <v>21</v>
      </c>
      <c r="M2039" s="31">
        <f>IF(tbl_subsample[[#This Row],[company_size]]="Small",1,IF(tbl_subsample[[#This Row],[company_size]]="Medium",2,3))</f>
        <v>2</v>
      </c>
      <c r="N2039" s="31" t="s">
        <v>242</v>
      </c>
      <c r="O2039" s="31" t="s">
        <v>278</v>
      </c>
      <c r="P2039" s="31" t="s">
        <v>290</v>
      </c>
    </row>
    <row r="2040" spans="1:16" ht="19.2" x14ac:dyDescent="0.45">
      <c r="A2040" s="27">
        <v>2023</v>
      </c>
      <c r="B2040" s="25" t="s">
        <v>213</v>
      </c>
      <c r="C2040" s="25">
        <v>3</v>
      </c>
      <c r="D2040" s="25" t="s">
        <v>218</v>
      </c>
      <c r="E2040" s="25" t="s">
        <v>23</v>
      </c>
      <c r="F2040" s="26">
        <v>190000</v>
      </c>
      <c r="G2040" s="27" t="s">
        <v>20</v>
      </c>
      <c r="H2040" s="26">
        <v>190000</v>
      </c>
      <c r="I2040" s="27" t="s">
        <v>21</v>
      </c>
      <c r="J2040" s="27" t="s">
        <v>243</v>
      </c>
      <c r="K2040" s="28">
        <v>0</v>
      </c>
      <c r="L2040" s="27" t="s">
        <v>21</v>
      </c>
      <c r="M2040" s="27">
        <f>IF(tbl_subsample[[#This Row],[company_size]]="Small",1,IF(tbl_subsample[[#This Row],[company_size]]="Medium",2,3))</f>
        <v>2</v>
      </c>
      <c r="N2040" s="27" t="s">
        <v>242</v>
      </c>
      <c r="O2040" s="27" t="s">
        <v>278</v>
      </c>
      <c r="P2040" s="27" t="s">
        <v>290</v>
      </c>
    </row>
    <row r="2041" spans="1:16" ht="19.2" x14ac:dyDescent="0.45">
      <c r="A2041" s="31">
        <v>2023</v>
      </c>
      <c r="B2041" s="29" t="s">
        <v>213</v>
      </c>
      <c r="C2041" s="29">
        <v>3</v>
      </c>
      <c r="D2041" s="29" t="s">
        <v>218</v>
      </c>
      <c r="E2041" s="29" t="s">
        <v>30</v>
      </c>
      <c r="F2041" s="30">
        <v>189110</v>
      </c>
      <c r="G2041" s="31" t="s">
        <v>20</v>
      </c>
      <c r="H2041" s="30">
        <v>189110</v>
      </c>
      <c r="I2041" s="31" t="s">
        <v>21</v>
      </c>
      <c r="J2041" s="31" t="s">
        <v>243</v>
      </c>
      <c r="K2041" s="32">
        <v>0</v>
      </c>
      <c r="L2041" s="31" t="s">
        <v>21</v>
      </c>
      <c r="M2041" s="31">
        <f>IF(tbl_subsample[[#This Row],[company_size]]="Small",1,IF(tbl_subsample[[#This Row],[company_size]]="Medium",2,3))</f>
        <v>2</v>
      </c>
      <c r="N2041" s="31" t="s">
        <v>242</v>
      </c>
      <c r="O2041" s="31" t="s">
        <v>278</v>
      </c>
      <c r="P2041" s="31" t="s">
        <v>290</v>
      </c>
    </row>
    <row r="2042" spans="1:16" ht="19.2" x14ac:dyDescent="0.45">
      <c r="A2042" s="27">
        <v>2023</v>
      </c>
      <c r="B2042" s="25" t="s">
        <v>213</v>
      </c>
      <c r="C2042" s="25">
        <v>3</v>
      </c>
      <c r="D2042" s="25" t="s">
        <v>218</v>
      </c>
      <c r="E2042" s="25" t="s">
        <v>35</v>
      </c>
      <c r="F2042" s="26">
        <v>188800</v>
      </c>
      <c r="G2042" s="27" t="s">
        <v>20</v>
      </c>
      <c r="H2042" s="26">
        <v>188800</v>
      </c>
      <c r="I2042" s="27" t="s">
        <v>21</v>
      </c>
      <c r="J2042" s="27" t="s">
        <v>244</v>
      </c>
      <c r="K2042" s="28">
        <v>100</v>
      </c>
      <c r="L2042" s="27" t="s">
        <v>21</v>
      </c>
      <c r="M2042" s="27">
        <f>IF(tbl_subsample[[#This Row],[company_size]]="Small",1,IF(tbl_subsample[[#This Row],[company_size]]="Medium",2,3))</f>
        <v>2</v>
      </c>
      <c r="N2042" s="27" t="s">
        <v>242</v>
      </c>
      <c r="O2042" s="27" t="s">
        <v>278</v>
      </c>
      <c r="P2042" s="27" t="s">
        <v>290</v>
      </c>
    </row>
    <row r="2043" spans="1:16" ht="19.2" x14ac:dyDescent="0.45">
      <c r="A2043" s="31">
        <v>2023</v>
      </c>
      <c r="B2043" s="29" t="s">
        <v>213</v>
      </c>
      <c r="C2043" s="29">
        <v>3</v>
      </c>
      <c r="D2043" s="29" t="s">
        <v>218</v>
      </c>
      <c r="E2043" s="29" t="s">
        <v>35</v>
      </c>
      <c r="F2043" s="30">
        <v>188800</v>
      </c>
      <c r="G2043" s="31" t="s">
        <v>20</v>
      </c>
      <c r="H2043" s="30">
        <v>188800</v>
      </c>
      <c r="I2043" s="31" t="s">
        <v>21</v>
      </c>
      <c r="J2043" s="31" t="s">
        <v>244</v>
      </c>
      <c r="K2043" s="32">
        <v>100</v>
      </c>
      <c r="L2043" s="31" t="s">
        <v>21</v>
      </c>
      <c r="M2043" s="31">
        <f>IF(tbl_subsample[[#This Row],[company_size]]="Small",1,IF(tbl_subsample[[#This Row],[company_size]]="Medium",2,3))</f>
        <v>2</v>
      </c>
      <c r="N2043" s="31" t="s">
        <v>242</v>
      </c>
      <c r="O2043" s="31" t="s">
        <v>278</v>
      </c>
      <c r="P2043" s="31" t="s">
        <v>290</v>
      </c>
    </row>
    <row r="2044" spans="1:16" ht="19.2" x14ac:dyDescent="0.45">
      <c r="A2044" s="27">
        <v>2023</v>
      </c>
      <c r="B2044" s="25" t="s">
        <v>213</v>
      </c>
      <c r="C2044" s="25">
        <v>3</v>
      </c>
      <c r="D2044" s="25" t="s">
        <v>218</v>
      </c>
      <c r="E2044" s="25" t="s">
        <v>45</v>
      </c>
      <c r="F2044" s="26">
        <v>188500</v>
      </c>
      <c r="G2044" s="27" t="s">
        <v>20</v>
      </c>
      <c r="H2044" s="26">
        <v>188500</v>
      </c>
      <c r="I2044" s="27" t="s">
        <v>21</v>
      </c>
      <c r="J2044" s="27" t="s">
        <v>244</v>
      </c>
      <c r="K2044" s="28">
        <v>100</v>
      </c>
      <c r="L2044" s="27" t="s">
        <v>21</v>
      </c>
      <c r="M2044" s="27">
        <f>IF(tbl_subsample[[#This Row],[company_size]]="Small",1,IF(tbl_subsample[[#This Row],[company_size]]="Medium",2,3))</f>
        <v>2</v>
      </c>
      <c r="N2044" s="27" t="s">
        <v>242</v>
      </c>
      <c r="O2044" s="27" t="s">
        <v>278</v>
      </c>
      <c r="P2044" s="27" t="s">
        <v>290</v>
      </c>
    </row>
    <row r="2045" spans="1:16" ht="19.2" x14ac:dyDescent="0.45">
      <c r="A2045" s="31">
        <v>2023</v>
      </c>
      <c r="B2045" s="29" t="s">
        <v>214</v>
      </c>
      <c r="C2045" s="29">
        <v>2</v>
      </c>
      <c r="D2045" s="29" t="s">
        <v>218</v>
      </c>
      <c r="E2045" s="29" t="s">
        <v>23</v>
      </c>
      <c r="F2045" s="30">
        <v>187500</v>
      </c>
      <c r="G2045" s="31" t="s">
        <v>20</v>
      </c>
      <c r="H2045" s="30">
        <v>187500</v>
      </c>
      <c r="I2045" s="31" t="s">
        <v>21</v>
      </c>
      <c r="J2045" s="31" t="s">
        <v>243</v>
      </c>
      <c r="K2045" s="32">
        <v>0</v>
      </c>
      <c r="L2045" s="31" t="s">
        <v>21</v>
      </c>
      <c r="M2045" s="31">
        <f>IF(tbl_subsample[[#This Row],[company_size]]="Small",1,IF(tbl_subsample[[#This Row],[company_size]]="Medium",2,3))</f>
        <v>2</v>
      </c>
      <c r="N2045" s="31" t="s">
        <v>242</v>
      </c>
      <c r="O2045" s="31" t="s">
        <v>278</v>
      </c>
      <c r="P2045" s="31" t="s">
        <v>290</v>
      </c>
    </row>
    <row r="2046" spans="1:16" ht="19.2" x14ac:dyDescent="0.45">
      <c r="A2046" s="27">
        <v>2023</v>
      </c>
      <c r="B2046" s="25" t="s">
        <v>213</v>
      </c>
      <c r="C2046" s="25">
        <v>3</v>
      </c>
      <c r="D2046" s="25" t="s">
        <v>218</v>
      </c>
      <c r="E2046" s="25" t="s">
        <v>37</v>
      </c>
      <c r="F2046" s="26">
        <v>187500</v>
      </c>
      <c r="G2046" s="27" t="s">
        <v>20</v>
      </c>
      <c r="H2046" s="26">
        <v>187500</v>
      </c>
      <c r="I2046" s="27" t="s">
        <v>21</v>
      </c>
      <c r="J2046" s="27" t="s">
        <v>244</v>
      </c>
      <c r="K2046" s="28">
        <v>100</v>
      </c>
      <c r="L2046" s="27" t="s">
        <v>21</v>
      </c>
      <c r="M2046" s="27">
        <f>IF(tbl_subsample[[#This Row],[company_size]]="Small",1,IF(tbl_subsample[[#This Row],[company_size]]="Medium",2,3))</f>
        <v>2</v>
      </c>
      <c r="N2046" s="27" t="s">
        <v>242</v>
      </c>
      <c r="O2046" s="27" t="s">
        <v>278</v>
      </c>
      <c r="P2046" s="27" t="s">
        <v>290</v>
      </c>
    </row>
    <row r="2047" spans="1:16" ht="19.2" x14ac:dyDescent="0.45">
      <c r="A2047" s="31">
        <v>2023</v>
      </c>
      <c r="B2047" s="29" t="s">
        <v>213</v>
      </c>
      <c r="C2047" s="29">
        <v>3</v>
      </c>
      <c r="D2047" s="29" t="s">
        <v>218</v>
      </c>
      <c r="E2047" s="29" t="s">
        <v>27</v>
      </c>
      <c r="F2047" s="30">
        <v>187000</v>
      </c>
      <c r="G2047" s="31" t="s">
        <v>20</v>
      </c>
      <c r="H2047" s="30">
        <v>187000</v>
      </c>
      <c r="I2047" s="31" t="s">
        <v>21</v>
      </c>
      <c r="J2047" s="31" t="s">
        <v>243</v>
      </c>
      <c r="K2047" s="32">
        <v>0</v>
      </c>
      <c r="L2047" s="31" t="s">
        <v>21</v>
      </c>
      <c r="M2047" s="31">
        <f>IF(tbl_subsample[[#This Row],[company_size]]="Small",1,IF(tbl_subsample[[#This Row],[company_size]]="Medium",2,3))</f>
        <v>2</v>
      </c>
      <c r="N2047" s="31" t="s">
        <v>242</v>
      </c>
      <c r="O2047" s="31" t="s">
        <v>278</v>
      </c>
      <c r="P2047" s="31" t="s">
        <v>290</v>
      </c>
    </row>
    <row r="2048" spans="1:16" ht="19.2" x14ac:dyDescent="0.45">
      <c r="A2048" s="27">
        <v>2023</v>
      </c>
      <c r="B2048" s="25" t="s">
        <v>213</v>
      </c>
      <c r="C2048" s="25">
        <v>3</v>
      </c>
      <c r="D2048" s="25" t="s">
        <v>218</v>
      </c>
      <c r="E2048" s="25" t="s">
        <v>23</v>
      </c>
      <c r="F2048" s="26">
        <v>186300</v>
      </c>
      <c r="G2048" s="27" t="s">
        <v>20</v>
      </c>
      <c r="H2048" s="26">
        <v>186300</v>
      </c>
      <c r="I2048" s="27" t="s">
        <v>21</v>
      </c>
      <c r="J2048" s="27" t="s">
        <v>244</v>
      </c>
      <c r="K2048" s="28">
        <v>100</v>
      </c>
      <c r="L2048" s="27" t="s">
        <v>21</v>
      </c>
      <c r="M2048" s="27">
        <f>IF(tbl_subsample[[#This Row],[company_size]]="Small",1,IF(tbl_subsample[[#This Row],[company_size]]="Medium",2,3))</f>
        <v>2</v>
      </c>
      <c r="N2048" s="27" t="s">
        <v>242</v>
      </c>
      <c r="O2048" s="27" t="s">
        <v>278</v>
      </c>
      <c r="P2048" s="27" t="s">
        <v>290</v>
      </c>
    </row>
    <row r="2049" spans="1:16" ht="19.2" x14ac:dyDescent="0.45">
      <c r="A2049" s="31">
        <v>2023</v>
      </c>
      <c r="B2049" s="29" t="s">
        <v>213</v>
      </c>
      <c r="C2049" s="29">
        <v>3</v>
      </c>
      <c r="D2049" s="29" t="s">
        <v>218</v>
      </c>
      <c r="E2049" s="29" t="s">
        <v>23</v>
      </c>
      <c r="F2049" s="30">
        <v>186300</v>
      </c>
      <c r="G2049" s="31" t="s">
        <v>20</v>
      </c>
      <c r="H2049" s="30">
        <v>186300</v>
      </c>
      <c r="I2049" s="31" t="s">
        <v>21</v>
      </c>
      <c r="J2049" s="31" t="s">
        <v>244</v>
      </c>
      <c r="K2049" s="32">
        <v>100</v>
      </c>
      <c r="L2049" s="31" t="s">
        <v>21</v>
      </c>
      <c r="M2049" s="31">
        <f>IF(tbl_subsample[[#This Row],[company_size]]="Small",1,IF(tbl_subsample[[#This Row],[company_size]]="Medium",2,3))</f>
        <v>2</v>
      </c>
      <c r="N2049" s="31" t="s">
        <v>242</v>
      </c>
      <c r="O2049" s="31" t="s">
        <v>278</v>
      </c>
      <c r="P2049" s="31" t="s">
        <v>290</v>
      </c>
    </row>
    <row r="2050" spans="1:16" ht="19.2" x14ac:dyDescent="0.45">
      <c r="A2050" s="27">
        <v>2023</v>
      </c>
      <c r="B2050" s="25" t="s">
        <v>213</v>
      </c>
      <c r="C2050" s="25">
        <v>3</v>
      </c>
      <c r="D2050" s="25" t="s">
        <v>218</v>
      </c>
      <c r="E2050" s="25" t="s">
        <v>23</v>
      </c>
      <c r="F2050" s="26">
        <v>186000</v>
      </c>
      <c r="G2050" s="27" t="s">
        <v>20</v>
      </c>
      <c r="H2050" s="26">
        <v>186000</v>
      </c>
      <c r="I2050" s="27" t="s">
        <v>21</v>
      </c>
      <c r="J2050" s="27" t="s">
        <v>243</v>
      </c>
      <c r="K2050" s="28">
        <v>0</v>
      </c>
      <c r="L2050" s="27" t="s">
        <v>21</v>
      </c>
      <c r="M2050" s="27">
        <f>IF(tbl_subsample[[#This Row],[company_size]]="Small",1,IF(tbl_subsample[[#This Row],[company_size]]="Medium",2,3))</f>
        <v>2</v>
      </c>
      <c r="N2050" s="27" t="s">
        <v>242</v>
      </c>
      <c r="O2050" s="27" t="s">
        <v>278</v>
      </c>
      <c r="P2050" s="27" t="s">
        <v>290</v>
      </c>
    </row>
    <row r="2051" spans="1:16" ht="19.2" x14ac:dyDescent="0.45">
      <c r="A2051" s="31">
        <v>2023</v>
      </c>
      <c r="B2051" s="29" t="s">
        <v>213</v>
      </c>
      <c r="C2051" s="29">
        <v>3</v>
      </c>
      <c r="D2051" s="29" t="s">
        <v>218</v>
      </c>
      <c r="E2051" s="29" t="s">
        <v>23</v>
      </c>
      <c r="F2051" s="30">
        <v>186000</v>
      </c>
      <c r="G2051" s="31" t="s">
        <v>20</v>
      </c>
      <c r="H2051" s="30">
        <v>186000</v>
      </c>
      <c r="I2051" s="31" t="s">
        <v>21</v>
      </c>
      <c r="J2051" s="31" t="s">
        <v>243</v>
      </c>
      <c r="K2051" s="32">
        <v>0</v>
      </c>
      <c r="L2051" s="31" t="s">
        <v>21</v>
      </c>
      <c r="M2051" s="31">
        <f>IF(tbl_subsample[[#This Row],[company_size]]="Small",1,IF(tbl_subsample[[#This Row],[company_size]]="Medium",2,3))</f>
        <v>2</v>
      </c>
      <c r="N2051" s="31" t="s">
        <v>242</v>
      </c>
      <c r="O2051" s="31" t="s">
        <v>278</v>
      </c>
      <c r="P2051" s="31" t="s">
        <v>290</v>
      </c>
    </row>
    <row r="2052" spans="1:16" ht="19.2" x14ac:dyDescent="0.45">
      <c r="A2052" s="27">
        <v>2023</v>
      </c>
      <c r="B2052" s="25" t="s">
        <v>213</v>
      </c>
      <c r="C2052" s="25">
        <v>3</v>
      </c>
      <c r="D2052" s="25" t="s">
        <v>218</v>
      </c>
      <c r="E2052" s="25" t="s">
        <v>35</v>
      </c>
      <c r="F2052" s="26">
        <v>186000</v>
      </c>
      <c r="G2052" s="27" t="s">
        <v>20</v>
      </c>
      <c r="H2052" s="26">
        <v>186000</v>
      </c>
      <c r="I2052" s="27" t="s">
        <v>21</v>
      </c>
      <c r="J2052" s="27" t="s">
        <v>244</v>
      </c>
      <c r="K2052" s="28">
        <v>100</v>
      </c>
      <c r="L2052" s="27" t="s">
        <v>21</v>
      </c>
      <c r="M2052" s="27">
        <f>IF(tbl_subsample[[#This Row],[company_size]]="Small",1,IF(tbl_subsample[[#This Row],[company_size]]="Medium",2,3))</f>
        <v>2</v>
      </c>
      <c r="N2052" s="27" t="s">
        <v>242</v>
      </c>
      <c r="O2052" s="27" t="s">
        <v>278</v>
      </c>
      <c r="P2052" s="27" t="s">
        <v>290</v>
      </c>
    </row>
    <row r="2053" spans="1:16" ht="19.2" x14ac:dyDescent="0.45">
      <c r="A2053" s="31">
        <v>2023</v>
      </c>
      <c r="B2053" s="29" t="s">
        <v>213</v>
      </c>
      <c r="C2053" s="29">
        <v>3</v>
      </c>
      <c r="D2053" s="29" t="s">
        <v>218</v>
      </c>
      <c r="E2053" s="29" t="s">
        <v>34</v>
      </c>
      <c r="F2053" s="30">
        <v>185900</v>
      </c>
      <c r="G2053" s="31" t="s">
        <v>20</v>
      </c>
      <c r="H2053" s="30">
        <v>185900</v>
      </c>
      <c r="I2053" s="31" t="s">
        <v>21</v>
      </c>
      <c r="J2053" s="31" t="s">
        <v>243</v>
      </c>
      <c r="K2053" s="32">
        <v>0</v>
      </c>
      <c r="L2053" s="31" t="s">
        <v>21</v>
      </c>
      <c r="M2053" s="31">
        <f>IF(tbl_subsample[[#This Row],[company_size]]="Small",1,IF(tbl_subsample[[#This Row],[company_size]]="Medium",2,3))</f>
        <v>2</v>
      </c>
      <c r="N2053" s="31" t="s">
        <v>242</v>
      </c>
      <c r="O2053" s="31" t="s">
        <v>278</v>
      </c>
      <c r="P2053" s="31" t="s">
        <v>290</v>
      </c>
    </row>
    <row r="2054" spans="1:16" ht="19.2" x14ac:dyDescent="0.45">
      <c r="A2054" s="27">
        <v>2023</v>
      </c>
      <c r="B2054" s="25" t="s">
        <v>213</v>
      </c>
      <c r="C2054" s="25">
        <v>3</v>
      </c>
      <c r="D2054" s="25" t="s">
        <v>218</v>
      </c>
      <c r="E2054" s="25" t="s">
        <v>37</v>
      </c>
      <c r="F2054" s="26">
        <v>185900</v>
      </c>
      <c r="G2054" s="27" t="s">
        <v>20</v>
      </c>
      <c r="H2054" s="26">
        <v>185900</v>
      </c>
      <c r="I2054" s="27" t="s">
        <v>21</v>
      </c>
      <c r="J2054" s="27" t="s">
        <v>243</v>
      </c>
      <c r="K2054" s="28">
        <v>0</v>
      </c>
      <c r="L2054" s="27" t="s">
        <v>21</v>
      </c>
      <c r="M2054" s="27">
        <f>IF(tbl_subsample[[#This Row],[company_size]]="Small",1,IF(tbl_subsample[[#This Row],[company_size]]="Medium",2,3))</f>
        <v>2</v>
      </c>
      <c r="N2054" s="27" t="s">
        <v>242</v>
      </c>
      <c r="O2054" s="27" t="s">
        <v>278</v>
      </c>
      <c r="P2054" s="27" t="s">
        <v>290</v>
      </c>
    </row>
    <row r="2055" spans="1:16" ht="19.2" x14ac:dyDescent="0.45">
      <c r="A2055" s="31">
        <v>2023</v>
      </c>
      <c r="B2055" s="29" t="s">
        <v>213</v>
      </c>
      <c r="C2055" s="29">
        <v>3</v>
      </c>
      <c r="D2055" s="29" t="s">
        <v>218</v>
      </c>
      <c r="E2055" s="29" t="s">
        <v>23</v>
      </c>
      <c r="F2055" s="30">
        <v>185900</v>
      </c>
      <c r="G2055" s="31" t="s">
        <v>20</v>
      </c>
      <c r="H2055" s="30">
        <v>185900</v>
      </c>
      <c r="I2055" s="31" t="s">
        <v>21</v>
      </c>
      <c r="J2055" s="31" t="s">
        <v>243</v>
      </c>
      <c r="K2055" s="32">
        <v>0</v>
      </c>
      <c r="L2055" s="31" t="s">
        <v>21</v>
      </c>
      <c r="M2055" s="31">
        <f>IF(tbl_subsample[[#This Row],[company_size]]="Small",1,IF(tbl_subsample[[#This Row],[company_size]]="Medium",2,3))</f>
        <v>2</v>
      </c>
      <c r="N2055" s="31" t="s">
        <v>242</v>
      </c>
      <c r="O2055" s="31" t="s">
        <v>278</v>
      </c>
      <c r="P2055" s="31" t="s">
        <v>290</v>
      </c>
    </row>
    <row r="2056" spans="1:16" ht="19.2" x14ac:dyDescent="0.45">
      <c r="A2056" s="27">
        <v>2023</v>
      </c>
      <c r="B2056" s="25" t="s">
        <v>213</v>
      </c>
      <c r="C2056" s="25">
        <v>3</v>
      </c>
      <c r="D2056" s="25" t="s">
        <v>218</v>
      </c>
      <c r="E2056" s="25" t="s">
        <v>23</v>
      </c>
      <c r="F2056" s="26">
        <v>185900</v>
      </c>
      <c r="G2056" s="27" t="s">
        <v>20</v>
      </c>
      <c r="H2056" s="26">
        <v>185900</v>
      </c>
      <c r="I2056" s="27" t="s">
        <v>21</v>
      </c>
      <c r="J2056" s="27" t="s">
        <v>243</v>
      </c>
      <c r="K2056" s="28">
        <v>0</v>
      </c>
      <c r="L2056" s="27" t="s">
        <v>21</v>
      </c>
      <c r="M2056" s="27">
        <f>IF(tbl_subsample[[#This Row],[company_size]]="Small",1,IF(tbl_subsample[[#This Row],[company_size]]="Medium",2,3))</f>
        <v>2</v>
      </c>
      <c r="N2056" s="27" t="s">
        <v>242</v>
      </c>
      <c r="O2056" s="27" t="s">
        <v>278</v>
      </c>
      <c r="P2056" s="27" t="s">
        <v>290</v>
      </c>
    </row>
    <row r="2057" spans="1:16" ht="19.2" x14ac:dyDescent="0.45">
      <c r="A2057" s="31">
        <v>2023</v>
      </c>
      <c r="B2057" s="29" t="s">
        <v>213</v>
      </c>
      <c r="C2057" s="29">
        <v>3</v>
      </c>
      <c r="D2057" s="29" t="s">
        <v>218</v>
      </c>
      <c r="E2057" s="29" t="s">
        <v>27</v>
      </c>
      <c r="F2057" s="30">
        <v>185900</v>
      </c>
      <c r="G2057" s="31" t="s">
        <v>20</v>
      </c>
      <c r="H2057" s="30">
        <v>185900</v>
      </c>
      <c r="I2057" s="31" t="s">
        <v>21</v>
      </c>
      <c r="J2057" s="31" t="s">
        <v>243</v>
      </c>
      <c r="K2057" s="32">
        <v>0</v>
      </c>
      <c r="L2057" s="31" t="s">
        <v>21</v>
      </c>
      <c r="M2057" s="31">
        <f>IF(tbl_subsample[[#This Row],[company_size]]="Small",1,IF(tbl_subsample[[#This Row],[company_size]]="Medium",2,3))</f>
        <v>2</v>
      </c>
      <c r="N2057" s="31" t="s">
        <v>242</v>
      </c>
      <c r="O2057" s="31" t="s">
        <v>278</v>
      </c>
      <c r="P2057" s="31" t="s">
        <v>290</v>
      </c>
    </row>
    <row r="2058" spans="1:16" ht="19.2" x14ac:dyDescent="0.45">
      <c r="A2058" s="27">
        <v>2023</v>
      </c>
      <c r="B2058" s="25" t="s">
        <v>213</v>
      </c>
      <c r="C2058" s="25">
        <v>3</v>
      </c>
      <c r="D2058" s="25" t="s">
        <v>218</v>
      </c>
      <c r="E2058" s="25" t="s">
        <v>27</v>
      </c>
      <c r="F2058" s="26">
        <v>185900</v>
      </c>
      <c r="G2058" s="27" t="s">
        <v>20</v>
      </c>
      <c r="H2058" s="26">
        <v>185900</v>
      </c>
      <c r="I2058" s="27" t="s">
        <v>21</v>
      </c>
      <c r="J2058" s="27" t="s">
        <v>243</v>
      </c>
      <c r="K2058" s="28">
        <v>0</v>
      </c>
      <c r="L2058" s="27" t="s">
        <v>21</v>
      </c>
      <c r="M2058" s="27">
        <f>IF(tbl_subsample[[#This Row],[company_size]]="Small",1,IF(tbl_subsample[[#This Row],[company_size]]="Medium",2,3))</f>
        <v>2</v>
      </c>
      <c r="N2058" s="27" t="s">
        <v>242</v>
      </c>
      <c r="O2058" s="27" t="s">
        <v>278</v>
      </c>
      <c r="P2058" s="27" t="s">
        <v>290</v>
      </c>
    </row>
    <row r="2059" spans="1:16" ht="19.2" x14ac:dyDescent="0.45">
      <c r="A2059" s="31">
        <v>2023</v>
      </c>
      <c r="B2059" s="29" t="s">
        <v>213</v>
      </c>
      <c r="C2059" s="29">
        <v>3</v>
      </c>
      <c r="D2059" s="29" t="s">
        <v>218</v>
      </c>
      <c r="E2059" s="29" t="s">
        <v>23</v>
      </c>
      <c r="F2059" s="30">
        <v>185900</v>
      </c>
      <c r="G2059" s="31" t="s">
        <v>20</v>
      </c>
      <c r="H2059" s="30">
        <v>185900</v>
      </c>
      <c r="I2059" s="31" t="s">
        <v>21</v>
      </c>
      <c r="J2059" s="31" t="s">
        <v>243</v>
      </c>
      <c r="K2059" s="32">
        <v>0</v>
      </c>
      <c r="L2059" s="31" t="s">
        <v>21</v>
      </c>
      <c r="M2059" s="31">
        <f>IF(tbl_subsample[[#This Row],[company_size]]="Small",1,IF(tbl_subsample[[#This Row],[company_size]]="Medium",2,3))</f>
        <v>2</v>
      </c>
      <c r="N2059" s="31" t="s">
        <v>242</v>
      </c>
      <c r="O2059" s="31" t="s">
        <v>278</v>
      </c>
      <c r="P2059" s="31" t="s">
        <v>290</v>
      </c>
    </row>
    <row r="2060" spans="1:16" ht="19.2" x14ac:dyDescent="0.45">
      <c r="A2060" s="27">
        <v>2023</v>
      </c>
      <c r="B2060" s="25" t="s">
        <v>213</v>
      </c>
      <c r="C2060" s="25">
        <v>3</v>
      </c>
      <c r="D2060" s="25" t="s">
        <v>218</v>
      </c>
      <c r="E2060" s="25" t="s">
        <v>37</v>
      </c>
      <c r="F2060" s="26">
        <v>185900</v>
      </c>
      <c r="G2060" s="27" t="s">
        <v>20</v>
      </c>
      <c r="H2060" s="26">
        <v>185900</v>
      </c>
      <c r="I2060" s="27" t="s">
        <v>21</v>
      </c>
      <c r="J2060" s="27" t="s">
        <v>243</v>
      </c>
      <c r="K2060" s="28">
        <v>0</v>
      </c>
      <c r="L2060" s="27" t="s">
        <v>21</v>
      </c>
      <c r="M2060" s="27">
        <f>IF(tbl_subsample[[#This Row],[company_size]]="Small",1,IF(tbl_subsample[[#This Row],[company_size]]="Medium",2,3))</f>
        <v>2</v>
      </c>
      <c r="N2060" s="27" t="s">
        <v>242</v>
      </c>
      <c r="O2060" s="27" t="s">
        <v>278</v>
      </c>
      <c r="P2060" s="27" t="s">
        <v>290</v>
      </c>
    </row>
    <row r="2061" spans="1:16" ht="19.2" x14ac:dyDescent="0.45">
      <c r="A2061" s="31">
        <v>2023</v>
      </c>
      <c r="B2061" s="29" t="s">
        <v>213</v>
      </c>
      <c r="C2061" s="29">
        <v>3</v>
      </c>
      <c r="D2061" s="29" t="s">
        <v>218</v>
      </c>
      <c r="E2061" s="29" t="s">
        <v>27</v>
      </c>
      <c r="F2061" s="30">
        <v>185900</v>
      </c>
      <c r="G2061" s="31" t="s">
        <v>20</v>
      </c>
      <c r="H2061" s="30">
        <v>185900</v>
      </c>
      <c r="I2061" s="31" t="s">
        <v>21</v>
      </c>
      <c r="J2061" s="31" t="s">
        <v>243</v>
      </c>
      <c r="K2061" s="32">
        <v>0</v>
      </c>
      <c r="L2061" s="31" t="s">
        <v>21</v>
      </c>
      <c r="M2061" s="31">
        <f>IF(tbl_subsample[[#This Row],[company_size]]="Small",1,IF(tbl_subsample[[#This Row],[company_size]]="Medium",2,3))</f>
        <v>2</v>
      </c>
      <c r="N2061" s="31" t="s">
        <v>242</v>
      </c>
      <c r="O2061" s="31" t="s">
        <v>278</v>
      </c>
      <c r="P2061" s="31" t="s">
        <v>290</v>
      </c>
    </row>
    <row r="2062" spans="1:16" ht="19.2" x14ac:dyDescent="0.45">
      <c r="A2062" s="27">
        <v>2023</v>
      </c>
      <c r="B2062" s="25" t="s">
        <v>213</v>
      </c>
      <c r="C2062" s="25">
        <v>3</v>
      </c>
      <c r="D2062" s="25" t="s">
        <v>218</v>
      </c>
      <c r="E2062" s="25" t="s">
        <v>23</v>
      </c>
      <c r="F2062" s="26">
        <v>185900</v>
      </c>
      <c r="G2062" s="27" t="s">
        <v>20</v>
      </c>
      <c r="H2062" s="26">
        <v>185900</v>
      </c>
      <c r="I2062" s="27" t="s">
        <v>21</v>
      </c>
      <c r="J2062" s="27" t="s">
        <v>243</v>
      </c>
      <c r="K2062" s="28">
        <v>0</v>
      </c>
      <c r="L2062" s="27" t="s">
        <v>21</v>
      </c>
      <c r="M2062" s="27">
        <f>IF(tbl_subsample[[#This Row],[company_size]]="Small",1,IF(tbl_subsample[[#This Row],[company_size]]="Medium",2,3))</f>
        <v>2</v>
      </c>
      <c r="N2062" s="27" t="s">
        <v>242</v>
      </c>
      <c r="O2062" s="27" t="s">
        <v>278</v>
      </c>
      <c r="P2062" s="27" t="s">
        <v>290</v>
      </c>
    </row>
    <row r="2063" spans="1:16" ht="19.2" x14ac:dyDescent="0.45">
      <c r="A2063" s="31">
        <v>2023</v>
      </c>
      <c r="B2063" s="29" t="s">
        <v>213</v>
      </c>
      <c r="C2063" s="29">
        <v>3</v>
      </c>
      <c r="D2063" s="29" t="s">
        <v>218</v>
      </c>
      <c r="E2063" s="29" t="s">
        <v>23</v>
      </c>
      <c r="F2063" s="30">
        <v>185900</v>
      </c>
      <c r="G2063" s="31" t="s">
        <v>20</v>
      </c>
      <c r="H2063" s="30">
        <v>185900</v>
      </c>
      <c r="I2063" s="31" t="s">
        <v>21</v>
      </c>
      <c r="J2063" s="31" t="s">
        <v>243</v>
      </c>
      <c r="K2063" s="32">
        <v>0</v>
      </c>
      <c r="L2063" s="31" t="s">
        <v>21</v>
      </c>
      <c r="M2063" s="31">
        <f>IF(tbl_subsample[[#This Row],[company_size]]="Small",1,IF(tbl_subsample[[#This Row],[company_size]]="Medium",2,3))</f>
        <v>2</v>
      </c>
      <c r="N2063" s="31" t="s">
        <v>242</v>
      </c>
      <c r="O2063" s="31" t="s">
        <v>278</v>
      </c>
      <c r="P2063" s="31" t="s">
        <v>290</v>
      </c>
    </row>
    <row r="2064" spans="1:16" ht="19.2" x14ac:dyDescent="0.45">
      <c r="A2064" s="27">
        <v>2023</v>
      </c>
      <c r="B2064" s="25" t="s">
        <v>213</v>
      </c>
      <c r="C2064" s="25">
        <v>3</v>
      </c>
      <c r="D2064" s="25" t="s">
        <v>218</v>
      </c>
      <c r="E2064" s="25" t="s">
        <v>37</v>
      </c>
      <c r="F2064" s="26">
        <v>185900</v>
      </c>
      <c r="G2064" s="27" t="s">
        <v>20</v>
      </c>
      <c r="H2064" s="26">
        <v>185900</v>
      </c>
      <c r="I2064" s="27" t="s">
        <v>21</v>
      </c>
      <c r="J2064" s="27" t="s">
        <v>243</v>
      </c>
      <c r="K2064" s="28">
        <v>0</v>
      </c>
      <c r="L2064" s="27" t="s">
        <v>21</v>
      </c>
      <c r="M2064" s="27">
        <f>IF(tbl_subsample[[#This Row],[company_size]]="Small",1,IF(tbl_subsample[[#This Row],[company_size]]="Medium",2,3))</f>
        <v>2</v>
      </c>
      <c r="N2064" s="27" t="s">
        <v>242</v>
      </c>
      <c r="O2064" s="27" t="s">
        <v>278</v>
      </c>
      <c r="P2064" s="27" t="s">
        <v>290</v>
      </c>
    </row>
    <row r="2065" spans="1:16" ht="19.2" x14ac:dyDescent="0.45">
      <c r="A2065" s="31">
        <v>2023</v>
      </c>
      <c r="B2065" s="29" t="s">
        <v>213</v>
      </c>
      <c r="C2065" s="29">
        <v>3</v>
      </c>
      <c r="D2065" s="29" t="s">
        <v>218</v>
      </c>
      <c r="E2065" s="29" t="s">
        <v>23</v>
      </c>
      <c r="F2065" s="30">
        <v>185900</v>
      </c>
      <c r="G2065" s="31" t="s">
        <v>20</v>
      </c>
      <c r="H2065" s="30">
        <v>185900</v>
      </c>
      <c r="I2065" s="31" t="s">
        <v>21</v>
      </c>
      <c r="J2065" s="31" t="s">
        <v>243</v>
      </c>
      <c r="K2065" s="32">
        <v>0</v>
      </c>
      <c r="L2065" s="31" t="s">
        <v>21</v>
      </c>
      <c r="M2065" s="31">
        <f>IF(tbl_subsample[[#This Row],[company_size]]="Small",1,IF(tbl_subsample[[#This Row],[company_size]]="Medium",2,3))</f>
        <v>2</v>
      </c>
      <c r="N2065" s="31" t="s">
        <v>242</v>
      </c>
      <c r="O2065" s="31" t="s">
        <v>278</v>
      </c>
      <c r="P2065" s="31" t="s">
        <v>290</v>
      </c>
    </row>
    <row r="2066" spans="1:16" ht="19.2" x14ac:dyDescent="0.45">
      <c r="A2066" s="27">
        <v>2023</v>
      </c>
      <c r="B2066" s="25" t="s">
        <v>214</v>
      </c>
      <c r="C2066" s="25">
        <v>2</v>
      </c>
      <c r="D2066" s="25" t="s">
        <v>218</v>
      </c>
      <c r="E2066" s="25" t="s">
        <v>32</v>
      </c>
      <c r="F2066" s="26">
        <v>185700</v>
      </c>
      <c r="G2066" s="27" t="s">
        <v>20</v>
      </c>
      <c r="H2066" s="26">
        <v>185700</v>
      </c>
      <c r="I2066" s="27" t="s">
        <v>21</v>
      </c>
      <c r="J2066" s="27" t="s">
        <v>243</v>
      </c>
      <c r="K2066" s="28">
        <v>0</v>
      </c>
      <c r="L2066" s="27" t="s">
        <v>21</v>
      </c>
      <c r="M2066" s="27">
        <f>IF(tbl_subsample[[#This Row],[company_size]]="Small",1,IF(tbl_subsample[[#This Row],[company_size]]="Medium",2,3))</f>
        <v>2</v>
      </c>
      <c r="N2066" s="27" t="s">
        <v>242</v>
      </c>
      <c r="O2066" s="27" t="s">
        <v>278</v>
      </c>
      <c r="P2066" s="27" t="s">
        <v>290</v>
      </c>
    </row>
    <row r="2067" spans="1:16" ht="19.2" x14ac:dyDescent="0.45">
      <c r="A2067" s="31">
        <v>2023</v>
      </c>
      <c r="B2067" s="29" t="s">
        <v>213</v>
      </c>
      <c r="C2067" s="29">
        <v>3</v>
      </c>
      <c r="D2067" s="29" t="s">
        <v>218</v>
      </c>
      <c r="E2067" s="29" t="s">
        <v>23</v>
      </c>
      <c r="F2067" s="30">
        <v>185000</v>
      </c>
      <c r="G2067" s="31" t="s">
        <v>20</v>
      </c>
      <c r="H2067" s="30">
        <v>185000</v>
      </c>
      <c r="I2067" s="31" t="s">
        <v>21</v>
      </c>
      <c r="J2067" s="31" t="s">
        <v>244</v>
      </c>
      <c r="K2067" s="32">
        <v>100</v>
      </c>
      <c r="L2067" s="31" t="s">
        <v>21</v>
      </c>
      <c r="M2067" s="31">
        <f>IF(tbl_subsample[[#This Row],[company_size]]="Small",1,IF(tbl_subsample[[#This Row],[company_size]]="Medium",2,3))</f>
        <v>2</v>
      </c>
      <c r="N2067" s="31" t="s">
        <v>242</v>
      </c>
      <c r="O2067" s="31" t="s">
        <v>278</v>
      </c>
      <c r="P2067" s="31" t="s">
        <v>290</v>
      </c>
    </row>
    <row r="2068" spans="1:16" ht="19.2" x14ac:dyDescent="0.45">
      <c r="A2068" s="27">
        <v>2023</v>
      </c>
      <c r="B2068" s="25" t="s">
        <v>216</v>
      </c>
      <c r="C2068" s="25">
        <v>4</v>
      </c>
      <c r="D2068" s="25" t="s">
        <v>218</v>
      </c>
      <c r="E2068" s="25" t="s">
        <v>23</v>
      </c>
      <c r="F2068" s="26">
        <v>185000</v>
      </c>
      <c r="G2068" s="27" t="s">
        <v>20</v>
      </c>
      <c r="H2068" s="26">
        <v>185000</v>
      </c>
      <c r="I2068" s="27" t="s">
        <v>21</v>
      </c>
      <c r="J2068" s="27" t="s">
        <v>243</v>
      </c>
      <c r="K2068" s="28">
        <v>0</v>
      </c>
      <c r="L2068" s="27" t="s">
        <v>21</v>
      </c>
      <c r="M2068" s="27">
        <f>IF(tbl_subsample[[#This Row],[company_size]]="Small",1,IF(tbl_subsample[[#This Row],[company_size]]="Medium",2,3))</f>
        <v>2</v>
      </c>
      <c r="N2068" s="27" t="s">
        <v>242</v>
      </c>
      <c r="O2068" s="27" t="s">
        <v>278</v>
      </c>
      <c r="P2068" s="27" t="s">
        <v>290</v>
      </c>
    </row>
    <row r="2069" spans="1:16" ht="19.2" x14ac:dyDescent="0.45">
      <c r="A2069" s="31">
        <v>2023</v>
      </c>
      <c r="B2069" s="29" t="s">
        <v>213</v>
      </c>
      <c r="C2069" s="29">
        <v>3</v>
      </c>
      <c r="D2069" s="29" t="s">
        <v>218</v>
      </c>
      <c r="E2069" s="29" t="s">
        <v>37</v>
      </c>
      <c r="F2069" s="30">
        <v>185000</v>
      </c>
      <c r="G2069" s="31" t="s">
        <v>20</v>
      </c>
      <c r="H2069" s="30">
        <v>185000</v>
      </c>
      <c r="I2069" s="31" t="s">
        <v>21</v>
      </c>
      <c r="J2069" s="31" t="s">
        <v>243</v>
      </c>
      <c r="K2069" s="32">
        <v>0</v>
      </c>
      <c r="L2069" s="31" t="s">
        <v>21</v>
      </c>
      <c r="M2069" s="31">
        <f>IF(tbl_subsample[[#This Row],[company_size]]="Small",1,IF(tbl_subsample[[#This Row],[company_size]]="Medium",2,3))</f>
        <v>2</v>
      </c>
      <c r="N2069" s="31" t="s">
        <v>242</v>
      </c>
      <c r="O2069" s="31" t="s">
        <v>278</v>
      </c>
      <c r="P2069" s="31" t="s">
        <v>290</v>
      </c>
    </row>
    <row r="2070" spans="1:16" ht="19.2" x14ac:dyDescent="0.45">
      <c r="A2070" s="27">
        <v>2023</v>
      </c>
      <c r="B2070" s="25" t="s">
        <v>213</v>
      </c>
      <c r="C2070" s="25">
        <v>3</v>
      </c>
      <c r="D2070" s="25" t="s">
        <v>218</v>
      </c>
      <c r="E2070" s="25" t="s">
        <v>37</v>
      </c>
      <c r="F2070" s="26">
        <v>185000</v>
      </c>
      <c r="G2070" s="27" t="s">
        <v>20</v>
      </c>
      <c r="H2070" s="26">
        <v>185000</v>
      </c>
      <c r="I2070" s="27" t="s">
        <v>21</v>
      </c>
      <c r="J2070" s="27" t="s">
        <v>244</v>
      </c>
      <c r="K2070" s="28">
        <v>100</v>
      </c>
      <c r="L2070" s="27" t="s">
        <v>21</v>
      </c>
      <c r="M2070" s="27">
        <f>IF(tbl_subsample[[#This Row],[company_size]]="Small",1,IF(tbl_subsample[[#This Row],[company_size]]="Medium",2,3))</f>
        <v>2</v>
      </c>
      <c r="N2070" s="27" t="s">
        <v>242</v>
      </c>
      <c r="O2070" s="27" t="s">
        <v>278</v>
      </c>
      <c r="P2070" s="27" t="s">
        <v>290</v>
      </c>
    </row>
    <row r="2071" spans="1:16" ht="19.2" x14ac:dyDescent="0.45">
      <c r="A2071" s="31">
        <v>2023</v>
      </c>
      <c r="B2071" s="29" t="s">
        <v>213</v>
      </c>
      <c r="C2071" s="29">
        <v>3</v>
      </c>
      <c r="D2071" s="29" t="s">
        <v>218</v>
      </c>
      <c r="E2071" s="29" t="s">
        <v>37</v>
      </c>
      <c r="F2071" s="30">
        <v>185000</v>
      </c>
      <c r="G2071" s="31" t="s">
        <v>20</v>
      </c>
      <c r="H2071" s="30">
        <v>185000</v>
      </c>
      <c r="I2071" s="31" t="s">
        <v>21</v>
      </c>
      <c r="J2071" s="31" t="s">
        <v>243</v>
      </c>
      <c r="K2071" s="32">
        <v>0</v>
      </c>
      <c r="L2071" s="31" t="s">
        <v>21</v>
      </c>
      <c r="M2071" s="31">
        <f>IF(tbl_subsample[[#This Row],[company_size]]="Small",1,IF(tbl_subsample[[#This Row],[company_size]]="Medium",2,3))</f>
        <v>2</v>
      </c>
      <c r="N2071" s="31" t="s">
        <v>242</v>
      </c>
      <c r="O2071" s="31" t="s">
        <v>278</v>
      </c>
      <c r="P2071" s="31" t="s">
        <v>290</v>
      </c>
    </row>
    <row r="2072" spans="1:16" ht="19.2" x14ac:dyDescent="0.45">
      <c r="A2072" s="27">
        <v>2023</v>
      </c>
      <c r="B2072" s="25" t="s">
        <v>213</v>
      </c>
      <c r="C2072" s="25">
        <v>3</v>
      </c>
      <c r="D2072" s="25" t="s">
        <v>218</v>
      </c>
      <c r="E2072" s="25" t="s">
        <v>30</v>
      </c>
      <c r="F2072" s="26">
        <v>185000</v>
      </c>
      <c r="G2072" s="27" t="s">
        <v>20</v>
      </c>
      <c r="H2072" s="26">
        <v>185000</v>
      </c>
      <c r="I2072" s="27" t="s">
        <v>21</v>
      </c>
      <c r="J2072" s="27" t="s">
        <v>243</v>
      </c>
      <c r="K2072" s="28">
        <v>0</v>
      </c>
      <c r="L2072" s="27" t="s">
        <v>21</v>
      </c>
      <c r="M2072" s="27">
        <f>IF(tbl_subsample[[#This Row],[company_size]]="Small",1,IF(tbl_subsample[[#This Row],[company_size]]="Medium",2,3))</f>
        <v>2</v>
      </c>
      <c r="N2072" s="27" t="s">
        <v>242</v>
      </c>
      <c r="O2072" s="27" t="s">
        <v>278</v>
      </c>
      <c r="P2072" s="27" t="s">
        <v>290</v>
      </c>
    </row>
    <row r="2073" spans="1:16" ht="19.2" x14ac:dyDescent="0.45">
      <c r="A2073" s="31">
        <v>2023</v>
      </c>
      <c r="B2073" s="29" t="s">
        <v>213</v>
      </c>
      <c r="C2073" s="29">
        <v>3</v>
      </c>
      <c r="D2073" s="29" t="s">
        <v>218</v>
      </c>
      <c r="E2073" s="29" t="s">
        <v>27</v>
      </c>
      <c r="F2073" s="30">
        <v>185000</v>
      </c>
      <c r="G2073" s="31" t="s">
        <v>20</v>
      </c>
      <c r="H2073" s="30">
        <v>185000</v>
      </c>
      <c r="I2073" s="31" t="s">
        <v>21</v>
      </c>
      <c r="J2073" s="31" t="s">
        <v>244</v>
      </c>
      <c r="K2073" s="32">
        <v>100</v>
      </c>
      <c r="L2073" s="31" t="s">
        <v>21</v>
      </c>
      <c r="M2073" s="31">
        <f>IF(tbl_subsample[[#This Row],[company_size]]="Small",1,IF(tbl_subsample[[#This Row],[company_size]]="Medium",2,3))</f>
        <v>2</v>
      </c>
      <c r="N2073" s="31" t="s">
        <v>242</v>
      </c>
      <c r="O2073" s="31" t="s">
        <v>278</v>
      </c>
      <c r="P2073" s="31" t="s">
        <v>290</v>
      </c>
    </row>
    <row r="2074" spans="1:16" ht="19.2" x14ac:dyDescent="0.45">
      <c r="A2074" s="27">
        <v>2023</v>
      </c>
      <c r="B2074" s="25" t="s">
        <v>213</v>
      </c>
      <c r="C2074" s="25">
        <v>3</v>
      </c>
      <c r="D2074" s="25" t="s">
        <v>218</v>
      </c>
      <c r="E2074" s="25" t="s">
        <v>27</v>
      </c>
      <c r="F2074" s="26">
        <v>185000</v>
      </c>
      <c r="G2074" s="27" t="s">
        <v>20</v>
      </c>
      <c r="H2074" s="26">
        <v>185000</v>
      </c>
      <c r="I2074" s="27" t="s">
        <v>21</v>
      </c>
      <c r="J2074" s="27" t="s">
        <v>244</v>
      </c>
      <c r="K2074" s="28">
        <v>100</v>
      </c>
      <c r="L2074" s="27" t="s">
        <v>21</v>
      </c>
      <c r="M2074" s="27">
        <f>IF(tbl_subsample[[#This Row],[company_size]]="Small",1,IF(tbl_subsample[[#This Row],[company_size]]="Medium",2,3))</f>
        <v>2</v>
      </c>
      <c r="N2074" s="27" t="s">
        <v>242</v>
      </c>
      <c r="O2074" s="27" t="s">
        <v>278</v>
      </c>
      <c r="P2074" s="27" t="s">
        <v>290</v>
      </c>
    </row>
    <row r="2075" spans="1:16" ht="19.2" x14ac:dyDescent="0.45">
      <c r="A2075" s="31">
        <v>2023</v>
      </c>
      <c r="B2075" s="29" t="s">
        <v>214</v>
      </c>
      <c r="C2075" s="29">
        <v>2</v>
      </c>
      <c r="D2075" s="29" t="s">
        <v>218</v>
      </c>
      <c r="E2075" s="29" t="s">
        <v>52</v>
      </c>
      <c r="F2075" s="30">
        <v>185000</v>
      </c>
      <c r="G2075" s="31" t="s">
        <v>20</v>
      </c>
      <c r="H2075" s="30">
        <v>185000</v>
      </c>
      <c r="I2075" s="31" t="s">
        <v>21</v>
      </c>
      <c r="J2075" s="31" t="s">
        <v>244</v>
      </c>
      <c r="K2075" s="32">
        <v>100</v>
      </c>
      <c r="L2075" s="31" t="s">
        <v>21</v>
      </c>
      <c r="M2075" s="31">
        <f>IF(tbl_subsample[[#This Row],[company_size]]="Small",1,IF(tbl_subsample[[#This Row],[company_size]]="Medium",2,3))</f>
        <v>2</v>
      </c>
      <c r="N2075" s="31" t="s">
        <v>242</v>
      </c>
      <c r="O2075" s="31" t="s">
        <v>278</v>
      </c>
      <c r="P2075" s="31" t="s">
        <v>290</v>
      </c>
    </row>
    <row r="2076" spans="1:16" ht="19.2" x14ac:dyDescent="0.45">
      <c r="A2076" s="27">
        <v>2023</v>
      </c>
      <c r="B2076" s="25" t="s">
        <v>214</v>
      </c>
      <c r="C2076" s="25">
        <v>2</v>
      </c>
      <c r="D2076" s="25" t="s">
        <v>218</v>
      </c>
      <c r="E2076" s="25" t="s">
        <v>52</v>
      </c>
      <c r="F2076" s="26">
        <v>185000</v>
      </c>
      <c r="G2076" s="27" t="s">
        <v>20</v>
      </c>
      <c r="H2076" s="26">
        <v>185000</v>
      </c>
      <c r="I2076" s="27" t="s">
        <v>21</v>
      </c>
      <c r="J2076" s="27" t="s">
        <v>243</v>
      </c>
      <c r="K2076" s="28">
        <v>0</v>
      </c>
      <c r="L2076" s="27" t="s">
        <v>21</v>
      </c>
      <c r="M2076" s="27">
        <f>IF(tbl_subsample[[#This Row],[company_size]]="Small",1,IF(tbl_subsample[[#This Row],[company_size]]="Medium",2,3))</f>
        <v>2</v>
      </c>
      <c r="N2076" s="27" t="s">
        <v>242</v>
      </c>
      <c r="O2076" s="27" t="s">
        <v>278</v>
      </c>
      <c r="P2076" s="27" t="s">
        <v>290</v>
      </c>
    </row>
    <row r="2077" spans="1:16" ht="19.2" x14ac:dyDescent="0.45">
      <c r="A2077" s="31">
        <v>2023</v>
      </c>
      <c r="B2077" s="29" t="s">
        <v>213</v>
      </c>
      <c r="C2077" s="29">
        <v>3</v>
      </c>
      <c r="D2077" s="29" t="s">
        <v>218</v>
      </c>
      <c r="E2077" s="29" t="s">
        <v>37</v>
      </c>
      <c r="F2077" s="30">
        <v>185000</v>
      </c>
      <c r="G2077" s="31" t="s">
        <v>20</v>
      </c>
      <c r="H2077" s="30">
        <v>185000</v>
      </c>
      <c r="I2077" s="31" t="s">
        <v>21</v>
      </c>
      <c r="J2077" s="31" t="s">
        <v>243</v>
      </c>
      <c r="K2077" s="32">
        <v>0</v>
      </c>
      <c r="L2077" s="31" t="s">
        <v>21</v>
      </c>
      <c r="M2077" s="31">
        <f>IF(tbl_subsample[[#This Row],[company_size]]="Small",1,IF(tbl_subsample[[#This Row],[company_size]]="Medium",2,3))</f>
        <v>2</v>
      </c>
      <c r="N2077" s="31" t="s">
        <v>242</v>
      </c>
      <c r="O2077" s="31" t="s">
        <v>278</v>
      </c>
      <c r="P2077" s="31" t="s">
        <v>290</v>
      </c>
    </row>
    <row r="2078" spans="1:16" ht="19.2" x14ac:dyDescent="0.45">
      <c r="A2078" s="27">
        <v>2023</v>
      </c>
      <c r="B2078" s="25" t="s">
        <v>213</v>
      </c>
      <c r="C2078" s="25">
        <v>3</v>
      </c>
      <c r="D2078" s="25" t="s">
        <v>218</v>
      </c>
      <c r="E2078" s="25" t="s">
        <v>23</v>
      </c>
      <c r="F2078" s="26">
        <v>185000</v>
      </c>
      <c r="G2078" s="27" t="s">
        <v>20</v>
      </c>
      <c r="H2078" s="26">
        <v>185000</v>
      </c>
      <c r="I2078" s="27" t="s">
        <v>21</v>
      </c>
      <c r="J2078" s="27" t="s">
        <v>244</v>
      </c>
      <c r="K2078" s="28">
        <v>100</v>
      </c>
      <c r="L2078" s="27" t="s">
        <v>21</v>
      </c>
      <c r="M2078" s="27">
        <f>IF(tbl_subsample[[#This Row],[company_size]]="Small",1,IF(tbl_subsample[[#This Row],[company_size]]="Medium",2,3))</f>
        <v>2</v>
      </c>
      <c r="N2078" s="27" t="s">
        <v>242</v>
      </c>
      <c r="O2078" s="27" t="s">
        <v>278</v>
      </c>
      <c r="P2078" s="27" t="s">
        <v>290</v>
      </c>
    </row>
    <row r="2079" spans="1:16" ht="19.2" x14ac:dyDescent="0.45">
      <c r="A2079" s="31">
        <v>2023</v>
      </c>
      <c r="B2079" s="29" t="s">
        <v>213</v>
      </c>
      <c r="C2079" s="29">
        <v>3</v>
      </c>
      <c r="D2079" s="29" t="s">
        <v>218</v>
      </c>
      <c r="E2079" s="29" t="s">
        <v>23</v>
      </c>
      <c r="F2079" s="30">
        <v>185000</v>
      </c>
      <c r="G2079" s="31" t="s">
        <v>20</v>
      </c>
      <c r="H2079" s="30">
        <v>185000</v>
      </c>
      <c r="I2079" s="31" t="s">
        <v>33</v>
      </c>
      <c r="J2079" s="31" t="s">
        <v>243</v>
      </c>
      <c r="K2079" s="32">
        <v>0</v>
      </c>
      <c r="L2079" s="31" t="s">
        <v>33</v>
      </c>
      <c r="M2079" s="31">
        <f>IF(tbl_subsample[[#This Row],[company_size]]="Small",1,IF(tbl_subsample[[#This Row],[company_size]]="Medium",2,3))</f>
        <v>2</v>
      </c>
      <c r="N2079" s="31" t="s">
        <v>242</v>
      </c>
      <c r="O2079" s="31" t="s">
        <v>278</v>
      </c>
      <c r="P2079" s="31" t="s">
        <v>290</v>
      </c>
    </row>
    <row r="2080" spans="1:16" ht="19.2" x14ac:dyDescent="0.45">
      <c r="A2080" s="27">
        <v>2023</v>
      </c>
      <c r="B2080" s="25" t="s">
        <v>213</v>
      </c>
      <c r="C2080" s="25">
        <v>3</v>
      </c>
      <c r="D2080" s="25" t="s">
        <v>218</v>
      </c>
      <c r="E2080" s="25" t="s">
        <v>23</v>
      </c>
      <c r="F2080" s="26">
        <v>185000</v>
      </c>
      <c r="G2080" s="27" t="s">
        <v>20</v>
      </c>
      <c r="H2080" s="26">
        <v>185000</v>
      </c>
      <c r="I2080" s="27" t="s">
        <v>21</v>
      </c>
      <c r="J2080" s="27" t="s">
        <v>243</v>
      </c>
      <c r="K2080" s="28">
        <v>0</v>
      </c>
      <c r="L2080" s="27" t="s">
        <v>21</v>
      </c>
      <c r="M2080" s="27">
        <f>IF(tbl_subsample[[#This Row],[company_size]]="Small",1,IF(tbl_subsample[[#This Row],[company_size]]="Medium",2,3))</f>
        <v>2</v>
      </c>
      <c r="N2080" s="27" t="s">
        <v>242</v>
      </c>
      <c r="O2080" s="27" t="s">
        <v>278</v>
      </c>
      <c r="P2080" s="27" t="s">
        <v>290</v>
      </c>
    </row>
    <row r="2081" spans="1:16" ht="19.2" x14ac:dyDescent="0.45">
      <c r="A2081" s="31">
        <v>2023</v>
      </c>
      <c r="B2081" s="29" t="s">
        <v>213</v>
      </c>
      <c r="C2081" s="29">
        <v>3</v>
      </c>
      <c r="D2081" s="29" t="s">
        <v>218</v>
      </c>
      <c r="E2081" s="29" t="s">
        <v>23</v>
      </c>
      <c r="F2081" s="30">
        <v>185000</v>
      </c>
      <c r="G2081" s="31" t="s">
        <v>20</v>
      </c>
      <c r="H2081" s="30">
        <v>185000</v>
      </c>
      <c r="I2081" s="31" t="s">
        <v>21</v>
      </c>
      <c r="J2081" s="31" t="s">
        <v>243</v>
      </c>
      <c r="K2081" s="32">
        <v>0</v>
      </c>
      <c r="L2081" s="31" t="s">
        <v>21</v>
      </c>
      <c r="M2081" s="31">
        <f>IF(tbl_subsample[[#This Row],[company_size]]="Small",1,IF(tbl_subsample[[#This Row],[company_size]]="Medium",2,3))</f>
        <v>2</v>
      </c>
      <c r="N2081" s="31" t="s">
        <v>242</v>
      </c>
      <c r="O2081" s="31" t="s">
        <v>278</v>
      </c>
      <c r="P2081" s="31" t="s">
        <v>290</v>
      </c>
    </row>
    <row r="2082" spans="1:16" ht="19.2" x14ac:dyDescent="0.45">
      <c r="A2082" s="27">
        <v>2023</v>
      </c>
      <c r="B2082" s="25" t="s">
        <v>213</v>
      </c>
      <c r="C2082" s="25">
        <v>3</v>
      </c>
      <c r="D2082" s="25" t="s">
        <v>218</v>
      </c>
      <c r="E2082" s="25" t="s">
        <v>23</v>
      </c>
      <c r="F2082" s="26">
        <v>185000</v>
      </c>
      <c r="G2082" s="27" t="s">
        <v>20</v>
      </c>
      <c r="H2082" s="26">
        <v>185000</v>
      </c>
      <c r="I2082" s="27" t="s">
        <v>21</v>
      </c>
      <c r="J2082" s="27" t="s">
        <v>244</v>
      </c>
      <c r="K2082" s="28">
        <v>100</v>
      </c>
      <c r="L2082" s="27" t="s">
        <v>21</v>
      </c>
      <c r="M2082" s="27">
        <f>IF(tbl_subsample[[#This Row],[company_size]]="Small",1,IF(tbl_subsample[[#This Row],[company_size]]="Medium",2,3))</f>
        <v>2</v>
      </c>
      <c r="N2082" s="27" t="s">
        <v>242</v>
      </c>
      <c r="O2082" s="27" t="s">
        <v>278</v>
      </c>
      <c r="P2082" s="27" t="s">
        <v>290</v>
      </c>
    </row>
    <row r="2083" spans="1:16" ht="19.2" x14ac:dyDescent="0.45">
      <c r="A2083" s="31">
        <v>2023</v>
      </c>
      <c r="B2083" s="29" t="s">
        <v>213</v>
      </c>
      <c r="C2083" s="29">
        <v>3</v>
      </c>
      <c r="D2083" s="29" t="s">
        <v>218</v>
      </c>
      <c r="E2083" s="29" t="s">
        <v>38</v>
      </c>
      <c r="F2083" s="30">
        <v>185000</v>
      </c>
      <c r="G2083" s="31" t="s">
        <v>20</v>
      </c>
      <c r="H2083" s="30">
        <v>185000</v>
      </c>
      <c r="I2083" s="31" t="s">
        <v>21</v>
      </c>
      <c r="J2083" s="31" t="s">
        <v>243</v>
      </c>
      <c r="K2083" s="32">
        <v>0</v>
      </c>
      <c r="L2083" s="31" t="s">
        <v>21</v>
      </c>
      <c r="M2083" s="31">
        <f>IF(tbl_subsample[[#This Row],[company_size]]="Small",1,IF(tbl_subsample[[#This Row],[company_size]]="Medium",2,3))</f>
        <v>2</v>
      </c>
      <c r="N2083" s="31" t="s">
        <v>242</v>
      </c>
      <c r="O2083" s="31" t="s">
        <v>278</v>
      </c>
      <c r="P2083" s="31" t="s">
        <v>290</v>
      </c>
    </row>
    <row r="2084" spans="1:16" ht="19.2" x14ac:dyDescent="0.45">
      <c r="A2084" s="27">
        <v>2023</v>
      </c>
      <c r="B2084" s="25" t="s">
        <v>213</v>
      </c>
      <c r="C2084" s="25">
        <v>3</v>
      </c>
      <c r="D2084" s="25" t="s">
        <v>218</v>
      </c>
      <c r="E2084" s="25" t="s">
        <v>35</v>
      </c>
      <c r="F2084" s="26">
        <v>184700</v>
      </c>
      <c r="G2084" s="27" t="s">
        <v>20</v>
      </c>
      <c r="H2084" s="26">
        <v>184700</v>
      </c>
      <c r="I2084" s="27" t="s">
        <v>21</v>
      </c>
      <c r="J2084" s="27" t="s">
        <v>243</v>
      </c>
      <c r="K2084" s="28">
        <v>0</v>
      </c>
      <c r="L2084" s="27" t="s">
        <v>21</v>
      </c>
      <c r="M2084" s="27">
        <f>IF(tbl_subsample[[#This Row],[company_size]]="Small",1,IF(tbl_subsample[[#This Row],[company_size]]="Medium",2,3))</f>
        <v>2</v>
      </c>
      <c r="N2084" s="27" t="s">
        <v>242</v>
      </c>
      <c r="O2084" s="27" t="s">
        <v>278</v>
      </c>
      <c r="P2084" s="27" t="s">
        <v>290</v>
      </c>
    </row>
    <row r="2085" spans="1:16" ht="19.2" x14ac:dyDescent="0.45">
      <c r="A2085" s="31">
        <v>2023</v>
      </c>
      <c r="B2085" s="29" t="s">
        <v>213</v>
      </c>
      <c r="C2085" s="29">
        <v>3</v>
      </c>
      <c r="D2085" s="29" t="s">
        <v>218</v>
      </c>
      <c r="E2085" s="29" t="s">
        <v>38</v>
      </c>
      <c r="F2085" s="30">
        <v>184590</v>
      </c>
      <c r="G2085" s="31" t="s">
        <v>20</v>
      </c>
      <c r="H2085" s="30">
        <v>184590</v>
      </c>
      <c r="I2085" s="31" t="s">
        <v>21</v>
      </c>
      <c r="J2085" s="31" t="s">
        <v>243</v>
      </c>
      <c r="K2085" s="32">
        <v>0</v>
      </c>
      <c r="L2085" s="31" t="s">
        <v>21</v>
      </c>
      <c r="M2085" s="31">
        <f>IF(tbl_subsample[[#This Row],[company_size]]="Small",1,IF(tbl_subsample[[#This Row],[company_size]]="Medium",2,3))</f>
        <v>2</v>
      </c>
      <c r="N2085" s="31" t="s">
        <v>242</v>
      </c>
      <c r="O2085" s="31" t="s">
        <v>278</v>
      </c>
      <c r="P2085" s="31" t="s">
        <v>290</v>
      </c>
    </row>
    <row r="2086" spans="1:16" ht="19.2" x14ac:dyDescent="0.45">
      <c r="A2086" s="27">
        <v>2023</v>
      </c>
      <c r="B2086" s="25" t="s">
        <v>213</v>
      </c>
      <c r="C2086" s="25">
        <v>3</v>
      </c>
      <c r="D2086" s="25" t="s">
        <v>218</v>
      </c>
      <c r="E2086" s="25" t="s">
        <v>26</v>
      </c>
      <c r="F2086" s="26">
        <v>184000</v>
      </c>
      <c r="G2086" s="27" t="s">
        <v>20</v>
      </c>
      <c r="H2086" s="26">
        <v>184000</v>
      </c>
      <c r="I2086" s="27" t="s">
        <v>21</v>
      </c>
      <c r="J2086" s="27" t="s">
        <v>244</v>
      </c>
      <c r="K2086" s="28">
        <v>100</v>
      </c>
      <c r="L2086" s="27" t="s">
        <v>21</v>
      </c>
      <c r="M2086" s="27">
        <f>IF(tbl_subsample[[#This Row],[company_size]]="Small",1,IF(tbl_subsample[[#This Row],[company_size]]="Medium",2,3))</f>
        <v>2</v>
      </c>
      <c r="N2086" s="27" t="s">
        <v>242</v>
      </c>
      <c r="O2086" s="27" t="s">
        <v>278</v>
      </c>
      <c r="P2086" s="27" t="s">
        <v>290</v>
      </c>
    </row>
    <row r="2087" spans="1:16" ht="19.2" x14ac:dyDescent="0.45">
      <c r="A2087" s="31">
        <v>2023</v>
      </c>
      <c r="B2087" s="29" t="s">
        <v>213</v>
      </c>
      <c r="C2087" s="29">
        <v>3</v>
      </c>
      <c r="D2087" s="29" t="s">
        <v>218</v>
      </c>
      <c r="E2087" s="29" t="s">
        <v>26</v>
      </c>
      <c r="F2087" s="30">
        <v>184000</v>
      </c>
      <c r="G2087" s="31" t="s">
        <v>20</v>
      </c>
      <c r="H2087" s="30">
        <v>184000</v>
      </c>
      <c r="I2087" s="31" t="s">
        <v>21</v>
      </c>
      <c r="J2087" s="31" t="s">
        <v>244</v>
      </c>
      <c r="K2087" s="32">
        <v>100</v>
      </c>
      <c r="L2087" s="31" t="s">
        <v>21</v>
      </c>
      <c r="M2087" s="31">
        <f>IF(tbl_subsample[[#This Row],[company_size]]="Small",1,IF(tbl_subsample[[#This Row],[company_size]]="Medium",2,3))</f>
        <v>2</v>
      </c>
      <c r="N2087" s="31" t="s">
        <v>242</v>
      </c>
      <c r="O2087" s="31" t="s">
        <v>278</v>
      </c>
      <c r="P2087" s="31" t="s">
        <v>290</v>
      </c>
    </row>
    <row r="2088" spans="1:16" ht="19.2" x14ac:dyDescent="0.45">
      <c r="A2088" s="27">
        <v>2023</v>
      </c>
      <c r="B2088" s="25" t="s">
        <v>213</v>
      </c>
      <c r="C2088" s="25">
        <v>3</v>
      </c>
      <c r="D2088" s="25" t="s">
        <v>218</v>
      </c>
      <c r="E2088" s="25" t="s">
        <v>35</v>
      </c>
      <c r="F2088" s="26">
        <v>184000</v>
      </c>
      <c r="G2088" s="27" t="s">
        <v>20</v>
      </c>
      <c r="H2088" s="26">
        <v>184000</v>
      </c>
      <c r="I2088" s="27" t="s">
        <v>21</v>
      </c>
      <c r="J2088" s="27" t="s">
        <v>244</v>
      </c>
      <c r="K2088" s="28">
        <v>100</v>
      </c>
      <c r="L2088" s="27" t="s">
        <v>21</v>
      </c>
      <c r="M2088" s="27">
        <f>IF(tbl_subsample[[#This Row],[company_size]]="Small",1,IF(tbl_subsample[[#This Row],[company_size]]="Medium",2,3))</f>
        <v>2</v>
      </c>
      <c r="N2088" s="27" t="s">
        <v>242</v>
      </c>
      <c r="O2088" s="27" t="s">
        <v>278</v>
      </c>
      <c r="P2088" s="27" t="s">
        <v>290</v>
      </c>
    </row>
    <row r="2089" spans="1:16" ht="19.2" x14ac:dyDescent="0.45">
      <c r="A2089" s="31">
        <v>2023</v>
      </c>
      <c r="B2089" s="29" t="s">
        <v>213</v>
      </c>
      <c r="C2089" s="29">
        <v>3</v>
      </c>
      <c r="D2089" s="29" t="s">
        <v>218</v>
      </c>
      <c r="E2089" s="29" t="s">
        <v>94</v>
      </c>
      <c r="F2089" s="30">
        <v>184000</v>
      </c>
      <c r="G2089" s="31" t="s">
        <v>20</v>
      </c>
      <c r="H2089" s="30">
        <v>184000</v>
      </c>
      <c r="I2089" s="31" t="s">
        <v>21</v>
      </c>
      <c r="J2089" s="31" t="s">
        <v>244</v>
      </c>
      <c r="K2089" s="32">
        <v>100</v>
      </c>
      <c r="L2089" s="31" t="s">
        <v>21</v>
      </c>
      <c r="M2089" s="31">
        <f>IF(tbl_subsample[[#This Row],[company_size]]="Small",1,IF(tbl_subsample[[#This Row],[company_size]]="Medium",2,3))</f>
        <v>2</v>
      </c>
      <c r="N2089" s="31" t="s">
        <v>242</v>
      </c>
      <c r="O2089" s="31" t="s">
        <v>278</v>
      </c>
      <c r="P2089" s="31" t="s">
        <v>290</v>
      </c>
    </row>
    <row r="2090" spans="1:16" ht="19.2" x14ac:dyDescent="0.45">
      <c r="A2090" s="27">
        <v>2023</v>
      </c>
      <c r="B2090" s="25" t="s">
        <v>213</v>
      </c>
      <c r="C2090" s="25">
        <v>3</v>
      </c>
      <c r="D2090" s="25" t="s">
        <v>218</v>
      </c>
      <c r="E2090" s="25" t="s">
        <v>35</v>
      </c>
      <c r="F2090" s="26">
        <v>184000</v>
      </c>
      <c r="G2090" s="27" t="s">
        <v>20</v>
      </c>
      <c r="H2090" s="26">
        <v>184000</v>
      </c>
      <c r="I2090" s="27" t="s">
        <v>21</v>
      </c>
      <c r="J2090" s="27" t="s">
        <v>243</v>
      </c>
      <c r="K2090" s="28">
        <v>0</v>
      </c>
      <c r="L2090" s="27" t="s">
        <v>21</v>
      </c>
      <c r="M2090" s="27">
        <f>IF(tbl_subsample[[#This Row],[company_size]]="Small",1,IF(tbl_subsample[[#This Row],[company_size]]="Medium",2,3))</f>
        <v>2</v>
      </c>
      <c r="N2090" s="27" t="s">
        <v>242</v>
      </c>
      <c r="O2090" s="27" t="s">
        <v>278</v>
      </c>
      <c r="P2090" s="27" t="s">
        <v>290</v>
      </c>
    </row>
    <row r="2091" spans="1:16" ht="19.2" x14ac:dyDescent="0.45">
      <c r="A2091" s="31">
        <v>2023</v>
      </c>
      <c r="B2091" s="29" t="s">
        <v>213</v>
      </c>
      <c r="C2091" s="29">
        <v>3</v>
      </c>
      <c r="D2091" s="29" t="s">
        <v>218</v>
      </c>
      <c r="E2091" s="29" t="s">
        <v>26</v>
      </c>
      <c r="F2091" s="30">
        <v>184000</v>
      </c>
      <c r="G2091" s="31" t="s">
        <v>20</v>
      </c>
      <c r="H2091" s="30">
        <v>184000</v>
      </c>
      <c r="I2091" s="31" t="s">
        <v>21</v>
      </c>
      <c r="J2091" s="31" t="s">
        <v>244</v>
      </c>
      <c r="K2091" s="32">
        <v>100</v>
      </c>
      <c r="L2091" s="31" t="s">
        <v>21</v>
      </c>
      <c r="M2091" s="31">
        <f>IF(tbl_subsample[[#This Row],[company_size]]="Small",1,IF(tbl_subsample[[#This Row],[company_size]]="Medium",2,3))</f>
        <v>2</v>
      </c>
      <c r="N2091" s="31" t="s">
        <v>242</v>
      </c>
      <c r="O2091" s="31" t="s">
        <v>278</v>
      </c>
      <c r="P2091" s="31" t="s">
        <v>290</v>
      </c>
    </row>
    <row r="2092" spans="1:16" ht="19.2" x14ac:dyDescent="0.45">
      <c r="A2092" s="27">
        <v>2023</v>
      </c>
      <c r="B2092" s="25" t="s">
        <v>213</v>
      </c>
      <c r="C2092" s="25">
        <v>3</v>
      </c>
      <c r="D2092" s="25" t="s">
        <v>218</v>
      </c>
      <c r="E2092" s="25" t="s">
        <v>37</v>
      </c>
      <c r="F2092" s="26">
        <v>183600</v>
      </c>
      <c r="G2092" s="27" t="s">
        <v>20</v>
      </c>
      <c r="H2092" s="26">
        <v>183600</v>
      </c>
      <c r="I2092" s="27" t="s">
        <v>21</v>
      </c>
      <c r="J2092" s="27" t="s">
        <v>243</v>
      </c>
      <c r="K2092" s="28">
        <v>0</v>
      </c>
      <c r="L2092" s="27" t="s">
        <v>21</v>
      </c>
      <c r="M2092" s="27">
        <f>IF(tbl_subsample[[#This Row],[company_size]]="Small",1,IF(tbl_subsample[[#This Row],[company_size]]="Medium",2,3))</f>
        <v>2</v>
      </c>
      <c r="N2092" s="27" t="s">
        <v>242</v>
      </c>
      <c r="O2092" s="27" t="s">
        <v>278</v>
      </c>
      <c r="P2092" s="27" t="s">
        <v>290</v>
      </c>
    </row>
    <row r="2093" spans="1:16" ht="19.2" x14ac:dyDescent="0.45">
      <c r="A2093" s="31">
        <v>2023</v>
      </c>
      <c r="B2093" s="29" t="s">
        <v>213</v>
      </c>
      <c r="C2093" s="29">
        <v>3</v>
      </c>
      <c r="D2093" s="29" t="s">
        <v>218</v>
      </c>
      <c r="E2093" s="29" t="s">
        <v>23</v>
      </c>
      <c r="F2093" s="30">
        <v>183500</v>
      </c>
      <c r="G2093" s="31" t="s">
        <v>20</v>
      </c>
      <c r="H2093" s="30">
        <v>183500</v>
      </c>
      <c r="I2093" s="31" t="s">
        <v>21</v>
      </c>
      <c r="J2093" s="31" t="s">
        <v>244</v>
      </c>
      <c r="K2093" s="32">
        <v>100</v>
      </c>
      <c r="L2093" s="31" t="s">
        <v>21</v>
      </c>
      <c r="M2093" s="31">
        <f>IF(tbl_subsample[[#This Row],[company_size]]="Small",1,IF(tbl_subsample[[#This Row],[company_size]]="Medium",2,3))</f>
        <v>2</v>
      </c>
      <c r="N2093" s="31" t="s">
        <v>242</v>
      </c>
      <c r="O2093" s="31" t="s">
        <v>278</v>
      </c>
      <c r="P2093" s="31" t="s">
        <v>290</v>
      </c>
    </row>
    <row r="2094" spans="1:16" ht="19.2" x14ac:dyDescent="0.45">
      <c r="A2094" s="27">
        <v>2023</v>
      </c>
      <c r="B2094" s="25" t="s">
        <v>213</v>
      </c>
      <c r="C2094" s="25">
        <v>3</v>
      </c>
      <c r="D2094" s="25" t="s">
        <v>218</v>
      </c>
      <c r="E2094" s="25" t="s">
        <v>23</v>
      </c>
      <c r="F2094" s="26">
        <v>183500</v>
      </c>
      <c r="G2094" s="27" t="s">
        <v>20</v>
      </c>
      <c r="H2094" s="26">
        <v>183500</v>
      </c>
      <c r="I2094" s="27" t="s">
        <v>21</v>
      </c>
      <c r="J2094" s="27" t="s">
        <v>244</v>
      </c>
      <c r="K2094" s="28">
        <v>100</v>
      </c>
      <c r="L2094" s="27" t="s">
        <v>21</v>
      </c>
      <c r="M2094" s="27">
        <f>IF(tbl_subsample[[#This Row],[company_size]]="Small",1,IF(tbl_subsample[[#This Row],[company_size]]="Medium",2,3))</f>
        <v>2</v>
      </c>
      <c r="N2094" s="27" t="s">
        <v>242</v>
      </c>
      <c r="O2094" s="27" t="s">
        <v>278</v>
      </c>
      <c r="P2094" s="27" t="s">
        <v>290</v>
      </c>
    </row>
    <row r="2095" spans="1:16" ht="19.2" x14ac:dyDescent="0.45">
      <c r="A2095" s="31">
        <v>2023</v>
      </c>
      <c r="B2095" s="29" t="s">
        <v>213</v>
      </c>
      <c r="C2095" s="29">
        <v>3</v>
      </c>
      <c r="D2095" s="29" t="s">
        <v>218</v>
      </c>
      <c r="E2095" s="29" t="s">
        <v>23</v>
      </c>
      <c r="F2095" s="30">
        <v>183500</v>
      </c>
      <c r="G2095" s="31" t="s">
        <v>20</v>
      </c>
      <c r="H2095" s="30">
        <v>183500</v>
      </c>
      <c r="I2095" s="31" t="s">
        <v>21</v>
      </c>
      <c r="J2095" s="31" t="s">
        <v>244</v>
      </c>
      <c r="K2095" s="32">
        <v>100</v>
      </c>
      <c r="L2095" s="31" t="s">
        <v>21</v>
      </c>
      <c r="M2095" s="31">
        <f>IF(tbl_subsample[[#This Row],[company_size]]="Small",1,IF(tbl_subsample[[#This Row],[company_size]]="Medium",2,3))</f>
        <v>2</v>
      </c>
      <c r="N2095" s="31" t="s">
        <v>242</v>
      </c>
      <c r="O2095" s="31" t="s">
        <v>278</v>
      </c>
      <c r="P2095" s="31" t="s">
        <v>290</v>
      </c>
    </row>
    <row r="2096" spans="1:16" ht="19.2" x14ac:dyDescent="0.45">
      <c r="A2096" s="27">
        <v>2023</v>
      </c>
      <c r="B2096" s="25" t="s">
        <v>213</v>
      </c>
      <c r="C2096" s="25">
        <v>3</v>
      </c>
      <c r="D2096" s="25" t="s">
        <v>218</v>
      </c>
      <c r="E2096" s="25" t="s">
        <v>32</v>
      </c>
      <c r="F2096" s="26">
        <v>183500</v>
      </c>
      <c r="G2096" s="27" t="s">
        <v>20</v>
      </c>
      <c r="H2096" s="26">
        <v>183500</v>
      </c>
      <c r="I2096" s="27" t="s">
        <v>21</v>
      </c>
      <c r="J2096" s="27" t="s">
        <v>244</v>
      </c>
      <c r="K2096" s="28">
        <v>100</v>
      </c>
      <c r="L2096" s="27" t="s">
        <v>21</v>
      </c>
      <c r="M2096" s="27">
        <f>IF(tbl_subsample[[#This Row],[company_size]]="Small",1,IF(tbl_subsample[[#This Row],[company_size]]="Medium",2,3))</f>
        <v>2</v>
      </c>
      <c r="N2096" s="27" t="s">
        <v>242</v>
      </c>
      <c r="O2096" s="27" t="s">
        <v>278</v>
      </c>
      <c r="P2096" s="27" t="s">
        <v>290</v>
      </c>
    </row>
    <row r="2097" spans="1:16" ht="19.2" x14ac:dyDescent="0.45">
      <c r="A2097" s="31">
        <v>2023</v>
      </c>
      <c r="B2097" s="29" t="s">
        <v>213</v>
      </c>
      <c r="C2097" s="29">
        <v>3</v>
      </c>
      <c r="D2097" s="29" t="s">
        <v>218</v>
      </c>
      <c r="E2097" s="29" t="s">
        <v>23</v>
      </c>
      <c r="F2097" s="30">
        <v>183500</v>
      </c>
      <c r="G2097" s="31" t="s">
        <v>20</v>
      </c>
      <c r="H2097" s="30">
        <v>183500</v>
      </c>
      <c r="I2097" s="31" t="s">
        <v>21</v>
      </c>
      <c r="J2097" s="31" t="s">
        <v>244</v>
      </c>
      <c r="K2097" s="32">
        <v>100</v>
      </c>
      <c r="L2097" s="31" t="s">
        <v>21</v>
      </c>
      <c r="M2097" s="31">
        <f>IF(tbl_subsample[[#This Row],[company_size]]="Small",1,IF(tbl_subsample[[#This Row],[company_size]]="Medium",2,3))</f>
        <v>2</v>
      </c>
      <c r="N2097" s="31" t="s">
        <v>242</v>
      </c>
      <c r="O2097" s="31" t="s">
        <v>278</v>
      </c>
      <c r="P2097" s="31" t="s">
        <v>290</v>
      </c>
    </row>
    <row r="2098" spans="1:16" ht="19.2" x14ac:dyDescent="0.45">
      <c r="A2098" s="27">
        <v>2023</v>
      </c>
      <c r="B2098" s="25" t="s">
        <v>213</v>
      </c>
      <c r="C2098" s="25">
        <v>3</v>
      </c>
      <c r="D2098" s="25" t="s">
        <v>218</v>
      </c>
      <c r="E2098" s="25" t="s">
        <v>23</v>
      </c>
      <c r="F2098" s="26">
        <v>183500</v>
      </c>
      <c r="G2098" s="27" t="s">
        <v>20</v>
      </c>
      <c r="H2098" s="26">
        <v>183500</v>
      </c>
      <c r="I2098" s="27" t="s">
        <v>21</v>
      </c>
      <c r="J2098" s="27" t="s">
        <v>244</v>
      </c>
      <c r="K2098" s="28">
        <v>100</v>
      </c>
      <c r="L2098" s="27" t="s">
        <v>21</v>
      </c>
      <c r="M2098" s="27">
        <f>IF(tbl_subsample[[#This Row],[company_size]]="Small",1,IF(tbl_subsample[[#This Row],[company_size]]="Medium",2,3))</f>
        <v>2</v>
      </c>
      <c r="N2098" s="27" t="s">
        <v>242</v>
      </c>
      <c r="O2098" s="27" t="s">
        <v>278</v>
      </c>
      <c r="P2098" s="27" t="s">
        <v>290</v>
      </c>
    </row>
    <row r="2099" spans="1:16" ht="19.2" x14ac:dyDescent="0.45">
      <c r="A2099" s="31">
        <v>2023</v>
      </c>
      <c r="B2099" s="29" t="s">
        <v>214</v>
      </c>
      <c r="C2099" s="29">
        <v>2</v>
      </c>
      <c r="D2099" s="29" t="s">
        <v>218</v>
      </c>
      <c r="E2099" s="29" t="s">
        <v>94</v>
      </c>
      <c r="F2099" s="30">
        <v>183310</v>
      </c>
      <c r="G2099" s="31" t="s">
        <v>20</v>
      </c>
      <c r="H2099" s="30">
        <v>183310</v>
      </c>
      <c r="I2099" s="31" t="s">
        <v>21</v>
      </c>
      <c r="J2099" s="31" t="s">
        <v>243</v>
      </c>
      <c r="K2099" s="32">
        <v>0</v>
      </c>
      <c r="L2099" s="31" t="s">
        <v>21</v>
      </c>
      <c r="M2099" s="31">
        <f>IF(tbl_subsample[[#This Row],[company_size]]="Small",1,IF(tbl_subsample[[#This Row],[company_size]]="Medium",2,3))</f>
        <v>2</v>
      </c>
      <c r="N2099" s="31" t="s">
        <v>242</v>
      </c>
      <c r="O2099" s="31" t="s">
        <v>278</v>
      </c>
      <c r="P2099" s="31" t="s">
        <v>290</v>
      </c>
    </row>
    <row r="2100" spans="1:16" ht="19.2" x14ac:dyDescent="0.45">
      <c r="A2100" s="27">
        <v>2023</v>
      </c>
      <c r="B2100" s="25" t="s">
        <v>214</v>
      </c>
      <c r="C2100" s="25">
        <v>2</v>
      </c>
      <c r="D2100" s="25" t="s">
        <v>218</v>
      </c>
      <c r="E2100" s="25" t="s">
        <v>23</v>
      </c>
      <c r="F2100" s="26">
        <v>183310</v>
      </c>
      <c r="G2100" s="27" t="s">
        <v>20</v>
      </c>
      <c r="H2100" s="26">
        <v>183310</v>
      </c>
      <c r="I2100" s="27" t="s">
        <v>21</v>
      </c>
      <c r="J2100" s="27" t="s">
        <v>243</v>
      </c>
      <c r="K2100" s="28">
        <v>0</v>
      </c>
      <c r="L2100" s="27" t="s">
        <v>21</v>
      </c>
      <c r="M2100" s="27">
        <f>IF(tbl_subsample[[#This Row],[company_size]]="Small",1,IF(tbl_subsample[[#This Row],[company_size]]="Medium",2,3))</f>
        <v>2</v>
      </c>
      <c r="N2100" s="27" t="s">
        <v>242</v>
      </c>
      <c r="O2100" s="27" t="s">
        <v>278</v>
      </c>
      <c r="P2100" s="27" t="s">
        <v>290</v>
      </c>
    </row>
    <row r="2101" spans="1:16" ht="19.2" x14ac:dyDescent="0.45">
      <c r="A2101" s="31">
        <v>2023</v>
      </c>
      <c r="B2101" s="29" t="s">
        <v>214</v>
      </c>
      <c r="C2101" s="29">
        <v>2</v>
      </c>
      <c r="D2101" s="29" t="s">
        <v>218</v>
      </c>
      <c r="E2101" s="29" t="s">
        <v>23</v>
      </c>
      <c r="F2101" s="30">
        <v>183310</v>
      </c>
      <c r="G2101" s="31" t="s">
        <v>20</v>
      </c>
      <c r="H2101" s="30">
        <v>183310</v>
      </c>
      <c r="I2101" s="31" t="s">
        <v>21</v>
      </c>
      <c r="J2101" s="31" t="s">
        <v>243</v>
      </c>
      <c r="K2101" s="32">
        <v>0</v>
      </c>
      <c r="L2101" s="31" t="s">
        <v>21</v>
      </c>
      <c r="M2101" s="31">
        <f>IF(tbl_subsample[[#This Row],[company_size]]="Small",1,IF(tbl_subsample[[#This Row],[company_size]]="Medium",2,3))</f>
        <v>2</v>
      </c>
      <c r="N2101" s="31" t="s">
        <v>242</v>
      </c>
      <c r="O2101" s="31" t="s">
        <v>278</v>
      </c>
      <c r="P2101" s="31" t="s">
        <v>290</v>
      </c>
    </row>
    <row r="2102" spans="1:16" ht="19.2" x14ac:dyDescent="0.45">
      <c r="A2102" s="27">
        <v>2023</v>
      </c>
      <c r="B2102" s="25" t="s">
        <v>213</v>
      </c>
      <c r="C2102" s="25">
        <v>3</v>
      </c>
      <c r="D2102" s="25" t="s">
        <v>218</v>
      </c>
      <c r="E2102" s="25" t="s">
        <v>23</v>
      </c>
      <c r="F2102" s="26">
        <v>183000</v>
      </c>
      <c r="G2102" s="27" t="s">
        <v>20</v>
      </c>
      <c r="H2102" s="26">
        <v>183000</v>
      </c>
      <c r="I2102" s="27" t="s">
        <v>21</v>
      </c>
      <c r="J2102" s="27" t="s">
        <v>244</v>
      </c>
      <c r="K2102" s="28">
        <v>100</v>
      </c>
      <c r="L2102" s="27" t="s">
        <v>21</v>
      </c>
      <c r="M2102" s="27">
        <f>IF(tbl_subsample[[#This Row],[company_size]]="Small",1,IF(tbl_subsample[[#This Row],[company_size]]="Medium",2,3))</f>
        <v>2</v>
      </c>
      <c r="N2102" s="27" t="s">
        <v>242</v>
      </c>
      <c r="O2102" s="27" t="s">
        <v>278</v>
      </c>
      <c r="P2102" s="27" t="s">
        <v>290</v>
      </c>
    </row>
    <row r="2103" spans="1:16" ht="19.2" x14ac:dyDescent="0.45">
      <c r="A2103" s="31">
        <v>2023</v>
      </c>
      <c r="B2103" s="29" t="s">
        <v>213</v>
      </c>
      <c r="C2103" s="29">
        <v>3</v>
      </c>
      <c r="D2103" s="29" t="s">
        <v>218</v>
      </c>
      <c r="E2103" s="29" t="s">
        <v>23</v>
      </c>
      <c r="F2103" s="30">
        <v>183000</v>
      </c>
      <c r="G2103" s="31" t="s">
        <v>20</v>
      </c>
      <c r="H2103" s="30">
        <v>183000</v>
      </c>
      <c r="I2103" s="31" t="s">
        <v>21</v>
      </c>
      <c r="J2103" s="31" t="s">
        <v>244</v>
      </c>
      <c r="K2103" s="32">
        <v>100</v>
      </c>
      <c r="L2103" s="31" t="s">
        <v>21</v>
      </c>
      <c r="M2103" s="31">
        <f>IF(tbl_subsample[[#This Row],[company_size]]="Small",1,IF(tbl_subsample[[#This Row],[company_size]]="Medium",2,3))</f>
        <v>2</v>
      </c>
      <c r="N2103" s="31" t="s">
        <v>242</v>
      </c>
      <c r="O2103" s="31" t="s">
        <v>278</v>
      </c>
      <c r="P2103" s="31" t="s">
        <v>290</v>
      </c>
    </row>
    <row r="2104" spans="1:16" ht="19.2" x14ac:dyDescent="0.45">
      <c r="A2104" s="27">
        <v>2023</v>
      </c>
      <c r="B2104" s="25" t="s">
        <v>213</v>
      </c>
      <c r="C2104" s="25">
        <v>3</v>
      </c>
      <c r="D2104" s="25" t="s">
        <v>218</v>
      </c>
      <c r="E2104" s="25" t="s">
        <v>23</v>
      </c>
      <c r="F2104" s="26">
        <v>183000</v>
      </c>
      <c r="G2104" s="27" t="s">
        <v>20</v>
      </c>
      <c r="H2104" s="26">
        <v>183000</v>
      </c>
      <c r="I2104" s="27" t="s">
        <v>21</v>
      </c>
      <c r="J2104" s="27" t="s">
        <v>243</v>
      </c>
      <c r="K2104" s="28">
        <v>0</v>
      </c>
      <c r="L2104" s="27" t="s">
        <v>21</v>
      </c>
      <c r="M2104" s="27">
        <f>IF(tbl_subsample[[#This Row],[company_size]]="Small",1,IF(tbl_subsample[[#This Row],[company_size]]="Medium",2,3))</f>
        <v>2</v>
      </c>
      <c r="N2104" s="27" t="s">
        <v>242</v>
      </c>
      <c r="O2104" s="27" t="s">
        <v>278</v>
      </c>
      <c r="P2104" s="27" t="s">
        <v>290</v>
      </c>
    </row>
    <row r="2105" spans="1:16" ht="19.2" x14ac:dyDescent="0.45">
      <c r="A2105" s="31">
        <v>2023</v>
      </c>
      <c r="B2105" s="29" t="s">
        <v>213</v>
      </c>
      <c r="C2105" s="29">
        <v>3</v>
      </c>
      <c r="D2105" s="29" t="s">
        <v>218</v>
      </c>
      <c r="E2105" s="29" t="s">
        <v>37</v>
      </c>
      <c r="F2105" s="30">
        <v>182750</v>
      </c>
      <c r="G2105" s="31" t="s">
        <v>20</v>
      </c>
      <c r="H2105" s="30">
        <v>182750</v>
      </c>
      <c r="I2105" s="31" t="s">
        <v>21</v>
      </c>
      <c r="J2105" s="31" t="s">
        <v>244</v>
      </c>
      <c r="K2105" s="32">
        <v>100</v>
      </c>
      <c r="L2105" s="31" t="s">
        <v>21</v>
      </c>
      <c r="M2105" s="31">
        <f>IF(tbl_subsample[[#This Row],[company_size]]="Small",1,IF(tbl_subsample[[#This Row],[company_size]]="Medium",2,3))</f>
        <v>2</v>
      </c>
      <c r="N2105" s="31" t="s">
        <v>242</v>
      </c>
      <c r="O2105" s="31" t="s">
        <v>278</v>
      </c>
      <c r="P2105" s="31" t="s">
        <v>290</v>
      </c>
    </row>
    <row r="2106" spans="1:16" ht="19.2" x14ac:dyDescent="0.45">
      <c r="A2106" s="27">
        <v>2023</v>
      </c>
      <c r="B2106" s="25" t="s">
        <v>214</v>
      </c>
      <c r="C2106" s="25">
        <v>2</v>
      </c>
      <c r="D2106" s="25" t="s">
        <v>218</v>
      </c>
      <c r="E2106" s="25" t="s">
        <v>27</v>
      </c>
      <c r="F2106" s="26">
        <v>182500</v>
      </c>
      <c r="G2106" s="27" t="s">
        <v>20</v>
      </c>
      <c r="H2106" s="26">
        <v>182500</v>
      </c>
      <c r="I2106" s="27" t="s">
        <v>21</v>
      </c>
      <c r="J2106" s="27" t="s">
        <v>243</v>
      </c>
      <c r="K2106" s="28">
        <v>0</v>
      </c>
      <c r="L2106" s="27" t="s">
        <v>21</v>
      </c>
      <c r="M2106" s="27">
        <f>IF(tbl_subsample[[#This Row],[company_size]]="Small",1,IF(tbl_subsample[[#This Row],[company_size]]="Medium",2,3))</f>
        <v>2</v>
      </c>
      <c r="N2106" s="27" t="s">
        <v>242</v>
      </c>
      <c r="O2106" s="27" t="s">
        <v>278</v>
      </c>
      <c r="P2106" s="27" t="s">
        <v>290</v>
      </c>
    </row>
    <row r="2107" spans="1:16" ht="19.2" x14ac:dyDescent="0.45">
      <c r="A2107" s="31">
        <v>2023</v>
      </c>
      <c r="B2107" s="29" t="s">
        <v>213</v>
      </c>
      <c r="C2107" s="29">
        <v>3</v>
      </c>
      <c r="D2107" s="29" t="s">
        <v>218</v>
      </c>
      <c r="E2107" s="29" t="s">
        <v>23</v>
      </c>
      <c r="F2107" s="30">
        <v>182200</v>
      </c>
      <c r="G2107" s="31" t="s">
        <v>20</v>
      </c>
      <c r="H2107" s="30">
        <v>182200</v>
      </c>
      <c r="I2107" s="31" t="s">
        <v>21</v>
      </c>
      <c r="J2107" s="31" t="s">
        <v>244</v>
      </c>
      <c r="K2107" s="32">
        <v>100</v>
      </c>
      <c r="L2107" s="31" t="s">
        <v>21</v>
      </c>
      <c r="M2107" s="31">
        <f>IF(tbl_subsample[[#This Row],[company_size]]="Small",1,IF(tbl_subsample[[#This Row],[company_size]]="Medium",2,3))</f>
        <v>2</v>
      </c>
      <c r="N2107" s="31" t="s">
        <v>242</v>
      </c>
      <c r="O2107" s="31" t="s">
        <v>278</v>
      </c>
      <c r="P2107" s="31" t="s">
        <v>290</v>
      </c>
    </row>
    <row r="2108" spans="1:16" ht="19.2" x14ac:dyDescent="0.45">
      <c r="A2108" s="27">
        <v>2023</v>
      </c>
      <c r="B2108" s="25" t="s">
        <v>213</v>
      </c>
      <c r="C2108" s="25">
        <v>3</v>
      </c>
      <c r="D2108" s="25" t="s">
        <v>218</v>
      </c>
      <c r="E2108" s="25" t="s">
        <v>23</v>
      </c>
      <c r="F2108" s="26">
        <v>182000</v>
      </c>
      <c r="G2108" s="27" t="s">
        <v>20</v>
      </c>
      <c r="H2108" s="26">
        <v>182000</v>
      </c>
      <c r="I2108" s="27" t="s">
        <v>21</v>
      </c>
      <c r="J2108" s="27" t="s">
        <v>243</v>
      </c>
      <c r="K2108" s="28">
        <v>0</v>
      </c>
      <c r="L2108" s="27" t="s">
        <v>21</v>
      </c>
      <c r="M2108" s="27">
        <f>IF(tbl_subsample[[#This Row],[company_size]]="Small",1,IF(tbl_subsample[[#This Row],[company_size]]="Medium",2,3))</f>
        <v>2</v>
      </c>
      <c r="N2108" s="27" t="s">
        <v>242</v>
      </c>
      <c r="O2108" s="27" t="s">
        <v>278</v>
      </c>
      <c r="P2108" s="27" t="s">
        <v>290</v>
      </c>
    </row>
    <row r="2109" spans="1:16" ht="19.2" x14ac:dyDescent="0.45">
      <c r="A2109" s="31">
        <v>2023</v>
      </c>
      <c r="B2109" s="29" t="s">
        <v>213</v>
      </c>
      <c r="C2109" s="29">
        <v>3</v>
      </c>
      <c r="D2109" s="29" t="s">
        <v>218</v>
      </c>
      <c r="E2109" s="29" t="s">
        <v>23</v>
      </c>
      <c r="F2109" s="30">
        <v>182000</v>
      </c>
      <c r="G2109" s="31" t="s">
        <v>20</v>
      </c>
      <c r="H2109" s="30">
        <v>182000</v>
      </c>
      <c r="I2109" s="31" t="s">
        <v>21</v>
      </c>
      <c r="J2109" s="31" t="s">
        <v>243</v>
      </c>
      <c r="K2109" s="32">
        <v>0</v>
      </c>
      <c r="L2109" s="31" t="s">
        <v>21</v>
      </c>
      <c r="M2109" s="31">
        <f>IF(tbl_subsample[[#This Row],[company_size]]="Small",1,IF(tbl_subsample[[#This Row],[company_size]]="Medium",2,3))</f>
        <v>2</v>
      </c>
      <c r="N2109" s="31" t="s">
        <v>242</v>
      </c>
      <c r="O2109" s="31" t="s">
        <v>278</v>
      </c>
      <c r="P2109" s="31" t="s">
        <v>290</v>
      </c>
    </row>
    <row r="2110" spans="1:16" ht="19.2" x14ac:dyDescent="0.45">
      <c r="A2110" s="27">
        <v>2023</v>
      </c>
      <c r="B2110" s="25" t="s">
        <v>213</v>
      </c>
      <c r="C2110" s="25">
        <v>3</v>
      </c>
      <c r="D2110" s="25" t="s">
        <v>218</v>
      </c>
      <c r="E2110" s="25" t="s">
        <v>37</v>
      </c>
      <c r="F2110" s="26">
        <v>182000</v>
      </c>
      <c r="G2110" s="27" t="s">
        <v>20</v>
      </c>
      <c r="H2110" s="26">
        <v>182000</v>
      </c>
      <c r="I2110" s="27" t="s">
        <v>21</v>
      </c>
      <c r="J2110" s="27" t="s">
        <v>244</v>
      </c>
      <c r="K2110" s="28">
        <v>100</v>
      </c>
      <c r="L2110" s="27" t="s">
        <v>21</v>
      </c>
      <c r="M2110" s="27">
        <f>IF(tbl_subsample[[#This Row],[company_size]]="Small",1,IF(tbl_subsample[[#This Row],[company_size]]="Medium",2,3))</f>
        <v>2</v>
      </c>
      <c r="N2110" s="27" t="s">
        <v>242</v>
      </c>
      <c r="O2110" s="27" t="s">
        <v>278</v>
      </c>
      <c r="P2110" s="27" t="s">
        <v>290</v>
      </c>
    </row>
    <row r="2111" spans="1:16" ht="19.2" x14ac:dyDescent="0.45">
      <c r="A2111" s="31">
        <v>2023</v>
      </c>
      <c r="B2111" s="29" t="s">
        <v>213</v>
      </c>
      <c r="C2111" s="29">
        <v>3</v>
      </c>
      <c r="D2111" s="29" t="s">
        <v>218</v>
      </c>
      <c r="E2111" s="29" t="s">
        <v>35</v>
      </c>
      <c r="F2111" s="30">
        <v>181000</v>
      </c>
      <c r="G2111" s="31" t="s">
        <v>20</v>
      </c>
      <c r="H2111" s="30">
        <v>181000</v>
      </c>
      <c r="I2111" s="31" t="s">
        <v>21</v>
      </c>
      <c r="J2111" s="31" t="s">
        <v>243</v>
      </c>
      <c r="K2111" s="32">
        <v>0</v>
      </c>
      <c r="L2111" s="31" t="s">
        <v>21</v>
      </c>
      <c r="M2111" s="31">
        <f>IF(tbl_subsample[[#This Row],[company_size]]="Small",1,IF(tbl_subsample[[#This Row],[company_size]]="Medium",2,3))</f>
        <v>2</v>
      </c>
      <c r="N2111" s="31" t="s">
        <v>242</v>
      </c>
      <c r="O2111" s="31" t="s">
        <v>278</v>
      </c>
      <c r="P2111" s="31" t="s">
        <v>290</v>
      </c>
    </row>
    <row r="2112" spans="1:16" ht="19.2" x14ac:dyDescent="0.45">
      <c r="A2112" s="27">
        <v>2023</v>
      </c>
      <c r="B2112" s="25" t="s">
        <v>213</v>
      </c>
      <c r="C2112" s="25">
        <v>3</v>
      </c>
      <c r="D2112" s="25" t="s">
        <v>218</v>
      </c>
      <c r="E2112" s="25" t="s">
        <v>23</v>
      </c>
      <c r="F2112" s="26">
        <v>180560</v>
      </c>
      <c r="G2112" s="27" t="s">
        <v>20</v>
      </c>
      <c r="H2112" s="26">
        <v>180560</v>
      </c>
      <c r="I2112" s="27" t="s">
        <v>21</v>
      </c>
      <c r="J2112" s="27" t="s">
        <v>243</v>
      </c>
      <c r="K2112" s="28">
        <v>0</v>
      </c>
      <c r="L2112" s="27" t="s">
        <v>21</v>
      </c>
      <c r="M2112" s="27">
        <f>IF(tbl_subsample[[#This Row],[company_size]]="Small",1,IF(tbl_subsample[[#This Row],[company_size]]="Medium",2,3))</f>
        <v>2</v>
      </c>
      <c r="N2112" s="27" t="s">
        <v>242</v>
      </c>
      <c r="O2112" s="27" t="s">
        <v>278</v>
      </c>
      <c r="P2112" s="27" t="s">
        <v>290</v>
      </c>
    </row>
    <row r="2113" spans="1:16" ht="19.2" x14ac:dyDescent="0.45">
      <c r="A2113" s="31">
        <v>2023</v>
      </c>
      <c r="B2113" s="29" t="s">
        <v>213</v>
      </c>
      <c r="C2113" s="29">
        <v>3</v>
      </c>
      <c r="D2113" s="29" t="s">
        <v>218</v>
      </c>
      <c r="E2113" s="29" t="s">
        <v>27</v>
      </c>
      <c r="F2113" s="30">
        <v>180180</v>
      </c>
      <c r="G2113" s="31" t="s">
        <v>20</v>
      </c>
      <c r="H2113" s="30">
        <v>180180</v>
      </c>
      <c r="I2113" s="31" t="s">
        <v>21</v>
      </c>
      <c r="J2113" s="31" t="s">
        <v>243</v>
      </c>
      <c r="K2113" s="32">
        <v>0</v>
      </c>
      <c r="L2113" s="31" t="s">
        <v>21</v>
      </c>
      <c r="M2113" s="31">
        <f>IF(tbl_subsample[[#This Row],[company_size]]="Small",1,IF(tbl_subsample[[#This Row],[company_size]]="Medium",2,3))</f>
        <v>2</v>
      </c>
      <c r="N2113" s="31" t="s">
        <v>242</v>
      </c>
      <c r="O2113" s="31" t="s">
        <v>278</v>
      </c>
      <c r="P2113" s="31" t="s">
        <v>290</v>
      </c>
    </row>
    <row r="2114" spans="1:16" ht="19.2" x14ac:dyDescent="0.45">
      <c r="A2114" s="27">
        <v>2023</v>
      </c>
      <c r="B2114" s="25" t="s">
        <v>213</v>
      </c>
      <c r="C2114" s="25">
        <v>3</v>
      </c>
      <c r="D2114" s="25" t="s">
        <v>218</v>
      </c>
      <c r="E2114" s="25" t="s">
        <v>27</v>
      </c>
      <c r="F2114" s="26">
        <v>180180</v>
      </c>
      <c r="G2114" s="27" t="s">
        <v>20</v>
      </c>
      <c r="H2114" s="26">
        <v>180180</v>
      </c>
      <c r="I2114" s="27" t="s">
        <v>21</v>
      </c>
      <c r="J2114" s="27" t="s">
        <v>243</v>
      </c>
      <c r="K2114" s="28">
        <v>0</v>
      </c>
      <c r="L2114" s="27" t="s">
        <v>21</v>
      </c>
      <c r="M2114" s="27">
        <f>IF(tbl_subsample[[#This Row],[company_size]]="Small",1,IF(tbl_subsample[[#This Row],[company_size]]="Medium",2,3))</f>
        <v>2</v>
      </c>
      <c r="N2114" s="27" t="s">
        <v>242</v>
      </c>
      <c r="O2114" s="27" t="s">
        <v>278</v>
      </c>
      <c r="P2114" s="27" t="s">
        <v>290</v>
      </c>
    </row>
    <row r="2115" spans="1:16" ht="19.2" x14ac:dyDescent="0.45">
      <c r="A2115" s="31">
        <v>2023</v>
      </c>
      <c r="B2115" s="29" t="s">
        <v>213</v>
      </c>
      <c r="C2115" s="29">
        <v>3</v>
      </c>
      <c r="D2115" s="29" t="s">
        <v>218</v>
      </c>
      <c r="E2115" s="29" t="s">
        <v>27</v>
      </c>
      <c r="F2115" s="30">
        <v>180180</v>
      </c>
      <c r="G2115" s="31" t="s">
        <v>20</v>
      </c>
      <c r="H2115" s="30">
        <v>180180</v>
      </c>
      <c r="I2115" s="31" t="s">
        <v>21</v>
      </c>
      <c r="J2115" s="31" t="s">
        <v>243</v>
      </c>
      <c r="K2115" s="32">
        <v>0</v>
      </c>
      <c r="L2115" s="31" t="s">
        <v>21</v>
      </c>
      <c r="M2115" s="31">
        <f>IF(tbl_subsample[[#This Row],[company_size]]="Small",1,IF(tbl_subsample[[#This Row],[company_size]]="Medium",2,3))</f>
        <v>2</v>
      </c>
      <c r="N2115" s="31" t="s">
        <v>242</v>
      </c>
      <c r="O2115" s="31" t="s">
        <v>278</v>
      </c>
      <c r="P2115" s="31" t="s">
        <v>290</v>
      </c>
    </row>
    <row r="2116" spans="1:16" ht="19.2" x14ac:dyDescent="0.45">
      <c r="A2116" s="27">
        <v>2023</v>
      </c>
      <c r="B2116" s="25" t="s">
        <v>213</v>
      </c>
      <c r="C2116" s="25">
        <v>3</v>
      </c>
      <c r="D2116" s="25" t="s">
        <v>218</v>
      </c>
      <c r="E2116" s="25" t="s">
        <v>27</v>
      </c>
      <c r="F2116" s="26">
        <v>180180</v>
      </c>
      <c r="G2116" s="27" t="s">
        <v>20</v>
      </c>
      <c r="H2116" s="26">
        <v>180180</v>
      </c>
      <c r="I2116" s="27" t="s">
        <v>21</v>
      </c>
      <c r="J2116" s="27" t="s">
        <v>243</v>
      </c>
      <c r="K2116" s="28">
        <v>0</v>
      </c>
      <c r="L2116" s="27" t="s">
        <v>21</v>
      </c>
      <c r="M2116" s="27">
        <f>IF(tbl_subsample[[#This Row],[company_size]]="Small",1,IF(tbl_subsample[[#This Row],[company_size]]="Medium",2,3))</f>
        <v>2</v>
      </c>
      <c r="N2116" s="27" t="s">
        <v>242</v>
      </c>
      <c r="O2116" s="27" t="s">
        <v>278</v>
      </c>
      <c r="P2116" s="27" t="s">
        <v>290</v>
      </c>
    </row>
    <row r="2117" spans="1:16" ht="19.2" x14ac:dyDescent="0.45">
      <c r="A2117" s="31">
        <v>2023</v>
      </c>
      <c r="B2117" s="29" t="s">
        <v>213</v>
      </c>
      <c r="C2117" s="29">
        <v>3</v>
      </c>
      <c r="D2117" s="29" t="s">
        <v>218</v>
      </c>
      <c r="E2117" s="29" t="s">
        <v>27</v>
      </c>
      <c r="F2117" s="30">
        <v>180180</v>
      </c>
      <c r="G2117" s="31" t="s">
        <v>20</v>
      </c>
      <c r="H2117" s="30">
        <v>180180</v>
      </c>
      <c r="I2117" s="31" t="s">
        <v>21</v>
      </c>
      <c r="J2117" s="31" t="s">
        <v>243</v>
      </c>
      <c r="K2117" s="32">
        <v>0</v>
      </c>
      <c r="L2117" s="31" t="s">
        <v>21</v>
      </c>
      <c r="M2117" s="31">
        <f>IF(tbl_subsample[[#This Row],[company_size]]="Small",1,IF(tbl_subsample[[#This Row],[company_size]]="Medium",2,3))</f>
        <v>2</v>
      </c>
      <c r="N2117" s="31" t="s">
        <v>242</v>
      </c>
      <c r="O2117" s="31" t="s">
        <v>278</v>
      </c>
      <c r="P2117" s="31" t="s">
        <v>290</v>
      </c>
    </row>
    <row r="2118" spans="1:16" ht="19.2" x14ac:dyDescent="0.45">
      <c r="A2118" s="27">
        <v>2023</v>
      </c>
      <c r="B2118" s="25" t="s">
        <v>213</v>
      </c>
      <c r="C2118" s="25">
        <v>3</v>
      </c>
      <c r="D2118" s="25" t="s">
        <v>218</v>
      </c>
      <c r="E2118" s="25" t="s">
        <v>45</v>
      </c>
      <c r="F2118" s="26">
        <v>180000</v>
      </c>
      <c r="G2118" s="27" t="s">
        <v>20</v>
      </c>
      <c r="H2118" s="26">
        <v>180000</v>
      </c>
      <c r="I2118" s="27" t="s">
        <v>21</v>
      </c>
      <c r="J2118" s="27" t="s">
        <v>244</v>
      </c>
      <c r="K2118" s="28">
        <v>100</v>
      </c>
      <c r="L2118" s="27" t="s">
        <v>21</v>
      </c>
      <c r="M2118" s="27">
        <f>IF(tbl_subsample[[#This Row],[company_size]]="Small",1,IF(tbl_subsample[[#This Row],[company_size]]="Medium",2,3))</f>
        <v>2</v>
      </c>
      <c r="N2118" s="27" t="s">
        <v>242</v>
      </c>
      <c r="O2118" s="27" t="s">
        <v>278</v>
      </c>
      <c r="P2118" s="27" t="s">
        <v>290</v>
      </c>
    </row>
    <row r="2119" spans="1:16" ht="19.2" x14ac:dyDescent="0.45">
      <c r="A2119" s="31">
        <v>2023</v>
      </c>
      <c r="B2119" s="29" t="s">
        <v>214</v>
      </c>
      <c r="C2119" s="29">
        <v>2</v>
      </c>
      <c r="D2119" s="29" t="s">
        <v>218</v>
      </c>
      <c r="E2119" s="29" t="s">
        <v>37</v>
      </c>
      <c r="F2119" s="30">
        <v>180000</v>
      </c>
      <c r="G2119" s="31" t="s">
        <v>20</v>
      </c>
      <c r="H2119" s="30">
        <v>180000</v>
      </c>
      <c r="I2119" s="31" t="s">
        <v>21</v>
      </c>
      <c r="J2119" s="31" t="s">
        <v>243</v>
      </c>
      <c r="K2119" s="32">
        <v>0</v>
      </c>
      <c r="L2119" s="31" t="s">
        <v>21</v>
      </c>
      <c r="M2119" s="31">
        <f>IF(tbl_subsample[[#This Row],[company_size]]="Small",1,IF(tbl_subsample[[#This Row],[company_size]]="Medium",2,3))</f>
        <v>2</v>
      </c>
      <c r="N2119" s="31" t="s">
        <v>242</v>
      </c>
      <c r="O2119" s="31" t="s">
        <v>278</v>
      </c>
      <c r="P2119" s="31" t="s">
        <v>290</v>
      </c>
    </row>
    <row r="2120" spans="1:16" ht="19.2" x14ac:dyDescent="0.45">
      <c r="A2120" s="27">
        <v>2023</v>
      </c>
      <c r="B2120" s="25" t="s">
        <v>213</v>
      </c>
      <c r="C2120" s="25">
        <v>3</v>
      </c>
      <c r="D2120" s="25" t="s">
        <v>218</v>
      </c>
      <c r="E2120" s="25" t="s">
        <v>23</v>
      </c>
      <c r="F2120" s="26">
        <v>180000</v>
      </c>
      <c r="G2120" s="27" t="s">
        <v>20</v>
      </c>
      <c r="H2120" s="26">
        <v>180000</v>
      </c>
      <c r="I2120" s="27" t="s">
        <v>21</v>
      </c>
      <c r="J2120" s="27" t="s">
        <v>243</v>
      </c>
      <c r="K2120" s="28">
        <v>0</v>
      </c>
      <c r="L2120" s="27" t="s">
        <v>21</v>
      </c>
      <c r="M2120" s="27">
        <f>IF(tbl_subsample[[#This Row],[company_size]]="Small",1,IF(tbl_subsample[[#This Row],[company_size]]="Medium",2,3))</f>
        <v>2</v>
      </c>
      <c r="N2120" s="27" t="s">
        <v>242</v>
      </c>
      <c r="O2120" s="27" t="s">
        <v>278</v>
      </c>
      <c r="P2120" s="27" t="s">
        <v>290</v>
      </c>
    </row>
    <row r="2121" spans="1:16" ht="19.2" x14ac:dyDescent="0.45">
      <c r="A2121" s="31">
        <v>2023</v>
      </c>
      <c r="B2121" s="29" t="s">
        <v>214</v>
      </c>
      <c r="C2121" s="29">
        <v>2</v>
      </c>
      <c r="D2121" s="29" t="s">
        <v>218</v>
      </c>
      <c r="E2121" s="29" t="s">
        <v>23</v>
      </c>
      <c r="F2121" s="30">
        <v>180000</v>
      </c>
      <c r="G2121" s="31" t="s">
        <v>20</v>
      </c>
      <c r="H2121" s="30">
        <v>180000</v>
      </c>
      <c r="I2121" s="31" t="s">
        <v>21</v>
      </c>
      <c r="J2121" s="31" t="s">
        <v>244</v>
      </c>
      <c r="K2121" s="32">
        <v>100</v>
      </c>
      <c r="L2121" s="31" t="s">
        <v>21</v>
      </c>
      <c r="M2121" s="31">
        <f>IF(tbl_subsample[[#This Row],[company_size]]="Small",1,IF(tbl_subsample[[#This Row],[company_size]]="Medium",2,3))</f>
        <v>2</v>
      </c>
      <c r="N2121" s="31" t="s">
        <v>242</v>
      </c>
      <c r="O2121" s="31" t="s">
        <v>278</v>
      </c>
      <c r="P2121" s="31" t="s">
        <v>290</v>
      </c>
    </row>
    <row r="2122" spans="1:16" ht="19.2" x14ac:dyDescent="0.45">
      <c r="A2122" s="27">
        <v>2023</v>
      </c>
      <c r="B2122" s="25" t="s">
        <v>216</v>
      </c>
      <c r="C2122" s="25">
        <v>4</v>
      </c>
      <c r="D2122" s="25" t="s">
        <v>218</v>
      </c>
      <c r="E2122" s="25" t="s">
        <v>45</v>
      </c>
      <c r="F2122" s="26">
        <v>180000</v>
      </c>
      <c r="G2122" s="27" t="s">
        <v>20</v>
      </c>
      <c r="H2122" s="26">
        <v>180000</v>
      </c>
      <c r="I2122" s="27" t="s">
        <v>21</v>
      </c>
      <c r="J2122" s="27" t="s">
        <v>243</v>
      </c>
      <c r="K2122" s="28">
        <v>0</v>
      </c>
      <c r="L2122" s="27" t="s">
        <v>21</v>
      </c>
      <c r="M2122" s="27">
        <f>IF(tbl_subsample[[#This Row],[company_size]]="Small",1,IF(tbl_subsample[[#This Row],[company_size]]="Medium",2,3))</f>
        <v>2</v>
      </c>
      <c r="N2122" s="27" t="s">
        <v>242</v>
      </c>
      <c r="O2122" s="27" t="s">
        <v>278</v>
      </c>
      <c r="P2122" s="27" t="s">
        <v>290</v>
      </c>
    </row>
    <row r="2123" spans="1:16" ht="19.2" x14ac:dyDescent="0.45">
      <c r="A2123" s="31">
        <v>2023</v>
      </c>
      <c r="B2123" s="29" t="s">
        <v>213</v>
      </c>
      <c r="C2123" s="29">
        <v>3</v>
      </c>
      <c r="D2123" s="29" t="s">
        <v>218</v>
      </c>
      <c r="E2123" s="29" t="s">
        <v>37</v>
      </c>
      <c r="F2123" s="30">
        <v>180000</v>
      </c>
      <c r="G2123" s="31" t="s">
        <v>20</v>
      </c>
      <c r="H2123" s="30">
        <v>180000</v>
      </c>
      <c r="I2123" s="31" t="s">
        <v>21</v>
      </c>
      <c r="J2123" s="31" t="s">
        <v>244</v>
      </c>
      <c r="K2123" s="32">
        <v>100</v>
      </c>
      <c r="L2123" s="31" t="s">
        <v>21</v>
      </c>
      <c r="M2123" s="31">
        <f>IF(tbl_subsample[[#This Row],[company_size]]="Small",1,IF(tbl_subsample[[#This Row],[company_size]]="Medium",2,3))</f>
        <v>2</v>
      </c>
      <c r="N2123" s="31" t="s">
        <v>242</v>
      </c>
      <c r="O2123" s="31" t="s">
        <v>278</v>
      </c>
      <c r="P2123" s="31" t="s">
        <v>290</v>
      </c>
    </row>
    <row r="2124" spans="1:16" ht="19.2" x14ac:dyDescent="0.45">
      <c r="A2124" s="27">
        <v>2023</v>
      </c>
      <c r="B2124" s="25" t="s">
        <v>213</v>
      </c>
      <c r="C2124" s="25">
        <v>3</v>
      </c>
      <c r="D2124" s="25" t="s">
        <v>218</v>
      </c>
      <c r="E2124" s="25" t="s">
        <v>27</v>
      </c>
      <c r="F2124" s="26">
        <v>180000</v>
      </c>
      <c r="G2124" s="27" t="s">
        <v>20</v>
      </c>
      <c r="H2124" s="26">
        <v>180000</v>
      </c>
      <c r="I2124" s="27" t="s">
        <v>21</v>
      </c>
      <c r="J2124" s="27" t="s">
        <v>243</v>
      </c>
      <c r="K2124" s="28">
        <v>0</v>
      </c>
      <c r="L2124" s="27" t="s">
        <v>21</v>
      </c>
      <c r="M2124" s="27">
        <f>IF(tbl_subsample[[#This Row],[company_size]]="Small",1,IF(tbl_subsample[[#This Row],[company_size]]="Medium",2,3))</f>
        <v>2</v>
      </c>
      <c r="N2124" s="27" t="s">
        <v>242</v>
      </c>
      <c r="O2124" s="27" t="s">
        <v>278</v>
      </c>
      <c r="P2124" s="27" t="s">
        <v>290</v>
      </c>
    </row>
    <row r="2125" spans="1:16" ht="19.2" x14ac:dyDescent="0.45">
      <c r="A2125" s="31">
        <v>2023</v>
      </c>
      <c r="B2125" s="29" t="s">
        <v>213</v>
      </c>
      <c r="C2125" s="29">
        <v>3</v>
      </c>
      <c r="D2125" s="29" t="s">
        <v>218</v>
      </c>
      <c r="E2125" s="29" t="s">
        <v>27</v>
      </c>
      <c r="F2125" s="30">
        <v>180000</v>
      </c>
      <c r="G2125" s="31" t="s">
        <v>20</v>
      </c>
      <c r="H2125" s="30">
        <v>180000</v>
      </c>
      <c r="I2125" s="31" t="s">
        <v>21</v>
      </c>
      <c r="J2125" s="31" t="s">
        <v>243</v>
      </c>
      <c r="K2125" s="32">
        <v>0</v>
      </c>
      <c r="L2125" s="31" t="s">
        <v>21</v>
      </c>
      <c r="M2125" s="31">
        <f>IF(tbl_subsample[[#This Row],[company_size]]="Small",1,IF(tbl_subsample[[#This Row],[company_size]]="Medium",2,3))</f>
        <v>2</v>
      </c>
      <c r="N2125" s="31" t="s">
        <v>242</v>
      </c>
      <c r="O2125" s="31" t="s">
        <v>278</v>
      </c>
      <c r="P2125" s="31" t="s">
        <v>290</v>
      </c>
    </row>
    <row r="2126" spans="1:16" ht="19.2" x14ac:dyDescent="0.45">
      <c r="A2126" s="27">
        <v>2023</v>
      </c>
      <c r="B2126" s="25" t="s">
        <v>213</v>
      </c>
      <c r="C2126" s="25">
        <v>3</v>
      </c>
      <c r="D2126" s="25" t="s">
        <v>218</v>
      </c>
      <c r="E2126" s="25" t="s">
        <v>35</v>
      </c>
      <c r="F2126" s="26">
        <v>180000</v>
      </c>
      <c r="G2126" s="27" t="s">
        <v>20</v>
      </c>
      <c r="H2126" s="26">
        <v>180000</v>
      </c>
      <c r="I2126" s="27" t="s">
        <v>21</v>
      </c>
      <c r="J2126" s="27" t="s">
        <v>244</v>
      </c>
      <c r="K2126" s="28">
        <v>100</v>
      </c>
      <c r="L2126" s="27" t="s">
        <v>21</v>
      </c>
      <c r="M2126" s="27">
        <f>IF(tbl_subsample[[#This Row],[company_size]]="Small",1,IF(tbl_subsample[[#This Row],[company_size]]="Medium",2,3))</f>
        <v>2</v>
      </c>
      <c r="N2126" s="27" t="s">
        <v>242</v>
      </c>
      <c r="O2126" s="27" t="s">
        <v>278</v>
      </c>
      <c r="P2126" s="27" t="s">
        <v>290</v>
      </c>
    </row>
    <row r="2127" spans="1:16" ht="19.2" x14ac:dyDescent="0.45">
      <c r="A2127" s="31">
        <v>2023</v>
      </c>
      <c r="B2127" s="29" t="s">
        <v>213</v>
      </c>
      <c r="C2127" s="29">
        <v>3</v>
      </c>
      <c r="D2127" s="29" t="s">
        <v>218</v>
      </c>
      <c r="E2127" s="29" t="s">
        <v>118</v>
      </c>
      <c r="F2127" s="30">
        <v>180000</v>
      </c>
      <c r="G2127" s="31" t="s">
        <v>20</v>
      </c>
      <c r="H2127" s="30">
        <v>180000</v>
      </c>
      <c r="I2127" s="31" t="s">
        <v>21</v>
      </c>
      <c r="J2127" s="31" t="s">
        <v>243</v>
      </c>
      <c r="K2127" s="32">
        <v>0</v>
      </c>
      <c r="L2127" s="31" t="s">
        <v>21</v>
      </c>
      <c r="M2127" s="31">
        <f>IF(tbl_subsample[[#This Row],[company_size]]="Small",1,IF(tbl_subsample[[#This Row],[company_size]]="Medium",2,3))</f>
        <v>2</v>
      </c>
      <c r="N2127" s="31" t="s">
        <v>242</v>
      </c>
      <c r="O2127" s="31" t="s">
        <v>278</v>
      </c>
      <c r="P2127" s="31" t="s">
        <v>290</v>
      </c>
    </row>
    <row r="2128" spans="1:16" ht="19.2" x14ac:dyDescent="0.45">
      <c r="A2128" s="27">
        <v>2023</v>
      </c>
      <c r="B2128" s="25" t="s">
        <v>213</v>
      </c>
      <c r="C2128" s="25">
        <v>3</v>
      </c>
      <c r="D2128" s="25" t="s">
        <v>218</v>
      </c>
      <c r="E2128" s="25" t="s">
        <v>37</v>
      </c>
      <c r="F2128" s="26">
        <v>180000</v>
      </c>
      <c r="G2128" s="27" t="s">
        <v>20</v>
      </c>
      <c r="H2128" s="26">
        <v>180000</v>
      </c>
      <c r="I2128" s="27" t="s">
        <v>21</v>
      </c>
      <c r="J2128" s="27" t="s">
        <v>243</v>
      </c>
      <c r="K2128" s="28">
        <v>0</v>
      </c>
      <c r="L2128" s="27" t="s">
        <v>21</v>
      </c>
      <c r="M2128" s="27">
        <f>IF(tbl_subsample[[#This Row],[company_size]]="Small",1,IF(tbl_subsample[[#This Row],[company_size]]="Medium",2,3))</f>
        <v>2</v>
      </c>
      <c r="N2128" s="27" t="s">
        <v>242</v>
      </c>
      <c r="O2128" s="27" t="s">
        <v>278</v>
      </c>
      <c r="P2128" s="27" t="s">
        <v>290</v>
      </c>
    </row>
    <row r="2129" spans="1:16" ht="19.2" x14ac:dyDescent="0.45">
      <c r="A2129" s="31">
        <v>2023</v>
      </c>
      <c r="B2129" s="29" t="s">
        <v>213</v>
      </c>
      <c r="C2129" s="29">
        <v>3</v>
      </c>
      <c r="D2129" s="29" t="s">
        <v>218</v>
      </c>
      <c r="E2129" s="29" t="s">
        <v>37</v>
      </c>
      <c r="F2129" s="30">
        <v>180000</v>
      </c>
      <c r="G2129" s="31" t="s">
        <v>20</v>
      </c>
      <c r="H2129" s="30">
        <v>180000</v>
      </c>
      <c r="I2129" s="31" t="s">
        <v>21</v>
      </c>
      <c r="J2129" s="31" t="s">
        <v>244</v>
      </c>
      <c r="K2129" s="32">
        <v>100</v>
      </c>
      <c r="L2129" s="31" t="s">
        <v>21</v>
      </c>
      <c r="M2129" s="31">
        <f>IF(tbl_subsample[[#This Row],[company_size]]="Small",1,IF(tbl_subsample[[#This Row],[company_size]]="Medium",2,3))</f>
        <v>2</v>
      </c>
      <c r="N2129" s="31" t="s">
        <v>242</v>
      </c>
      <c r="O2129" s="31" t="s">
        <v>278</v>
      </c>
      <c r="P2129" s="31" t="s">
        <v>290</v>
      </c>
    </row>
    <row r="2130" spans="1:16" ht="19.2" x14ac:dyDescent="0.45">
      <c r="A2130" s="27">
        <v>2023</v>
      </c>
      <c r="B2130" s="25" t="s">
        <v>213</v>
      </c>
      <c r="C2130" s="25">
        <v>3</v>
      </c>
      <c r="D2130" s="25" t="s">
        <v>218</v>
      </c>
      <c r="E2130" s="25" t="s">
        <v>45</v>
      </c>
      <c r="F2130" s="26">
        <v>180000</v>
      </c>
      <c r="G2130" s="27" t="s">
        <v>20</v>
      </c>
      <c r="H2130" s="26">
        <v>180000</v>
      </c>
      <c r="I2130" s="27" t="s">
        <v>21</v>
      </c>
      <c r="J2130" s="27" t="s">
        <v>244</v>
      </c>
      <c r="K2130" s="28">
        <v>100</v>
      </c>
      <c r="L2130" s="27" t="s">
        <v>21</v>
      </c>
      <c r="M2130" s="27">
        <f>IF(tbl_subsample[[#This Row],[company_size]]="Small",1,IF(tbl_subsample[[#This Row],[company_size]]="Medium",2,3))</f>
        <v>2</v>
      </c>
      <c r="N2130" s="27" t="s">
        <v>242</v>
      </c>
      <c r="O2130" s="27" t="s">
        <v>278</v>
      </c>
      <c r="P2130" s="27" t="s">
        <v>290</v>
      </c>
    </row>
    <row r="2131" spans="1:16" ht="19.2" x14ac:dyDescent="0.45">
      <c r="A2131" s="31">
        <v>2023</v>
      </c>
      <c r="B2131" s="29" t="s">
        <v>213</v>
      </c>
      <c r="C2131" s="29">
        <v>3</v>
      </c>
      <c r="D2131" s="29" t="s">
        <v>218</v>
      </c>
      <c r="E2131" s="29" t="s">
        <v>37</v>
      </c>
      <c r="F2131" s="30">
        <v>180000</v>
      </c>
      <c r="G2131" s="31" t="s">
        <v>20</v>
      </c>
      <c r="H2131" s="30">
        <v>180000</v>
      </c>
      <c r="I2131" s="31" t="s">
        <v>21</v>
      </c>
      <c r="J2131" s="31" t="s">
        <v>243</v>
      </c>
      <c r="K2131" s="32">
        <v>0</v>
      </c>
      <c r="L2131" s="31" t="s">
        <v>21</v>
      </c>
      <c r="M2131" s="31">
        <f>IF(tbl_subsample[[#This Row],[company_size]]="Small",1,IF(tbl_subsample[[#This Row],[company_size]]="Medium",2,3))</f>
        <v>2</v>
      </c>
      <c r="N2131" s="31" t="s">
        <v>242</v>
      </c>
      <c r="O2131" s="31" t="s">
        <v>278</v>
      </c>
      <c r="P2131" s="31" t="s">
        <v>290</v>
      </c>
    </row>
    <row r="2132" spans="1:16" ht="19.2" x14ac:dyDescent="0.45">
      <c r="A2132" s="27">
        <v>2023</v>
      </c>
      <c r="B2132" s="25" t="s">
        <v>213</v>
      </c>
      <c r="C2132" s="25">
        <v>3</v>
      </c>
      <c r="D2132" s="25" t="s">
        <v>218</v>
      </c>
      <c r="E2132" s="25" t="s">
        <v>45</v>
      </c>
      <c r="F2132" s="26">
        <v>180000</v>
      </c>
      <c r="G2132" s="27" t="s">
        <v>20</v>
      </c>
      <c r="H2132" s="26">
        <v>180000</v>
      </c>
      <c r="I2132" s="27" t="s">
        <v>21</v>
      </c>
      <c r="J2132" s="27" t="s">
        <v>244</v>
      </c>
      <c r="K2132" s="28">
        <v>100</v>
      </c>
      <c r="L2132" s="27" t="s">
        <v>21</v>
      </c>
      <c r="M2132" s="27">
        <f>IF(tbl_subsample[[#This Row],[company_size]]="Small",1,IF(tbl_subsample[[#This Row],[company_size]]="Medium",2,3))</f>
        <v>2</v>
      </c>
      <c r="N2132" s="27" t="s">
        <v>242</v>
      </c>
      <c r="O2132" s="27" t="s">
        <v>278</v>
      </c>
      <c r="P2132" s="27" t="s">
        <v>290</v>
      </c>
    </row>
    <row r="2133" spans="1:16" ht="19.2" x14ac:dyDescent="0.45">
      <c r="A2133" s="31">
        <v>2023</v>
      </c>
      <c r="B2133" s="29" t="s">
        <v>213</v>
      </c>
      <c r="C2133" s="29">
        <v>3</v>
      </c>
      <c r="D2133" s="29" t="s">
        <v>218</v>
      </c>
      <c r="E2133" s="29" t="s">
        <v>26</v>
      </c>
      <c r="F2133" s="30">
        <v>180000</v>
      </c>
      <c r="G2133" s="31" t="s">
        <v>20</v>
      </c>
      <c r="H2133" s="30">
        <v>180000</v>
      </c>
      <c r="I2133" s="31" t="s">
        <v>21</v>
      </c>
      <c r="J2133" s="31" t="s">
        <v>243</v>
      </c>
      <c r="K2133" s="32">
        <v>0</v>
      </c>
      <c r="L2133" s="31" t="s">
        <v>21</v>
      </c>
      <c r="M2133" s="31">
        <f>IF(tbl_subsample[[#This Row],[company_size]]="Small",1,IF(tbl_subsample[[#This Row],[company_size]]="Medium",2,3))</f>
        <v>2</v>
      </c>
      <c r="N2133" s="31" t="s">
        <v>242</v>
      </c>
      <c r="O2133" s="31" t="s">
        <v>278</v>
      </c>
      <c r="P2133" s="31" t="s">
        <v>290</v>
      </c>
    </row>
    <row r="2134" spans="1:16" ht="19.2" x14ac:dyDescent="0.45">
      <c r="A2134" s="27">
        <v>2023</v>
      </c>
      <c r="B2134" s="25" t="s">
        <v>214</v>
      </c>
      <c r="C2134" s="25">
        <v>2</v>
      </c>
      <c r="D2134" s="25" t="s">
        <v>218</v>
      </c>
      <c r="E2134" s="25" t="s">
        <v>35</v>
      </c>
      <c r="F2134" s="26">
        <v>180000</v>
      </c>
      <c r="G2134" s="27" t="s">
        <v>20</v>
      </c>
      <c r="H2134" s="26">
        <v>180000</v>
      </c>
      <c r="I2134" s="27" t="s">
        <v>21</v>
      </c>
      <c r="J2134" s="27" t="s">
        <v>244</v>
      </c>
      <c r="K2134" s="28">
        <v>100</v>
      </c>
      <c r="L2134" s="27" t="s">
        <v>21</v>
      </c>
      <c r="M2134" s="27">
        <f>IF(tbl_subsample[[#This Row],[company_size]]="Small",1,IF(tbl_subsample[[#This Row],[company_size]]="Medium",2,3))</f>
        <v>2</v>
      </c>
      <c r="N2134" s="27" t="s">
        <v>242</v>
      </c>
      <c r="O2134" s="27" t="s">
        <v>278</v>
      </c>
      <c r="P2134" s="27" t="s">
        <v>290</v>
      </c>
    </row>
    <row r="2135" spans="1:16" ht="19.2" x14ac:dyDescent="0.45">
      <c r="A2135" s="31">
        <v>2023</v>
      </c>
      <c r="B2135" s="29" t="s">
        <v>213</v>
      </c>
      <c r="C2135" s="29">
        <v>3</v>
      </c>
      <c r="D2135" s="29" t="s">
        <v>218</v>
      </c>
      <c r="E2135" s="29" t="s">
        <v>23</v>
      </c>
      <c r="F2135" s="30">
        <v>180000</v>
      </c>
      <c r="G2135" s="31" t="s">
        <v>20</v>
      </c>
      <c r="H2135" s="30">
        <v>180000</v>
      </c>
      <c r="I2135" s="31" t="s">
        <v>21</v>
      </c>
      <c r="J2135" s="31" t="s">
        <v>243</v>
      </c>
      <c r="K2135" s="32">
        <v>0</v>
      </c>
      <c r="L2135" s="31" t="s">
        <v>21</v>
      </c>
      <c r="M2135" s="31">
        <f>IF(tbl_subsample[[#This Row],[company_size]]="Small",1,IF(tbl_subsample[[#This Row],[company_size]]="Medium",2,3))</f>
        <v>2</v>
      </c>
      <c r="N2135" s="31" t="s">
        <v>242</v>
      </c>
      <c r="O2135" s="31" t="s">
        <v>278</v>
      </c>
      <c r="P2135" s="31" t="s">
        <v>290</v>
      </c>
    </row>
    <row r="2136" spans="1:16" ht="19.2" x14ac:dyDescent="0.45">
      <c r="A2136" s="27">
        <v>2023</v>
      </c>
      <c r="B2136" s="25" t="s">
        <v>213</v>
      </c>
      <c r="C2136" s="25">
        <v>3</v>
      </c>
      <c r="D2136" s="25" t="s">
        <v>218</v>
      </c>
      <c r="E2136" s="25" t="s">
        <v>52</v>
      </c>
      <c r="F2136" s="26">
        <v>180000</v>
      </c>
      <c r="G2136" s="27" t="s">
        <v>20</v>
      </c>
      <c r="H2136" s="26">
        <v>180000</v>
      </c>
      <c r="I2136" s="27" t="s">
        <v>21</v>
      </c>
      <c r="J2136" s="27" t="s">
        <v>243</v>
      </c>
      <c r="K2136" s="28">
        <v>0</v>
      </c>
      <c r="L2136" s="27" t="s">
        <v>21</v>
      </c>
      <c r="M2136" s="27">
        <f>IF(tbl_subsample[[#This Row],[company_size]]="Small",1,IF(tbl_subsample[[#This Row],[company_size]]="Medium",2,3))</f>
        <v>2</v>
      </c>
      <c r="N2136" s="27" t="s">
        <v>242</v>
      </c>
      <c r="O2136" s="27" t="s">
        <v>278</v>
      </c>
      <c r="P2136" s="27" t="s">
        <v>290</v>
      </c>
    </row>
    <row r="2137" spans="1:16" ht="19.2" x14ac:dyDescent="0.45">
      <c r="A2137" s="31">
        <v>2023</v>
      </c>
      <c r="B2137" s="29" t="s">
        <v>213</v>
      </c>
      <c r="C2137" s="29">
        <v>3</v>
      </c>
      <c r="D2137" s="29" t="s">
        <v>218</v>
      </c>
      <c r="E2137" s="29" t="s">
        <v>37</v>
      </c>
      <c r="F2137" s="30">
        <v>180000</v>
      </c>
      <c r="G2137" s="31" t="s">
        <v>20</v>
      </c>
      <c r="H2137" s="30">
        <v>180000</v>
      </c>
      <c r="I2137" s="31" t="s">
        <v>21</v>
      </c>
      <c r="J2137" s="31" t="s">
        <v>243</v>
      </c>
      <c r="K2137" s="32">
        <v>0</v>
      </c>
      <c r="L2137" s="31" t="s">
        <v>21</v>
      </c>
      <c r="M2137" s="31">
        <f>IF(tbl_subsample[[#This Row],[company_size]]="Small",1,IF(tbl_subsample[[#This Row],[company_size]]="Medium",2,3))</f>
        <v>2</v>
      </c>
      <c r="N2137" s="31" t="s">
        <v>242</v>
      </c>
      <c r="O2137" s="31" t="s">
        <v>278</v>
      </c>
      <c r="P2137" s="31" t="s">
        <v>290</v>
      </c>
    </row>
    <row r="2138" spans="1:16" ht="19.2" x14ac:dyDescent="0.45">
      <c r="A2138" s="27">
        <v>2023</v>
      </c>
      <c r="B2138" s="25" t="s">
        <v>213</v>
      </c>
      <c r="C2138" s="25">
        <v>3</v>
      </c>
      <c r="D2138" s="25" t="s">
        <v>218</v>
      </c>
      <c r="E2138" s="25" t="s">
        <v>45</v>
      </c>
      <c r="F2138" s="26">
        <v>180000</v>
      </c>
      <c r="G2138" s="27" t="s">
        <v>20</v>
      </c>
      <c r="H2138" s="26">
        <v>180000</v>
      </c>
      <c r="I2138" s="27" t="s">
        <v>21</v>
      </c>
      <c r="J2138" s="27" t="s">
        <v>244</v>
      </c>
      <c r="K2138" s="28">
        <v>100</v>
      </c>
      <c r="L2138" s="27" t="s">
        <v>21</v>
      </c>
      <c r="M2138" s="27">
        <f>IF(tbl_subsample[[#This Row],[company_size]]="Small",1,IF(tbl_subsample[[#This Row],[company_size]]="Medium",2,3))</f>
        <v>2</v>
      </c>
      <c r="N2138" s="27" t="s">
        <v>242</v>
      </c>
      <c r="O2138" s="27" t="s">
        <v>278</v>
      </c>
      <c r="P2138" s="27" t="s">
        <v>290</v>
      </c>
    </row>
    <row r="2139" spans="1:16" ht="19.2" x14ac:dyDescent="0.45">
      <c r="A2139" s="31">
        <v>2023</v>
      </c>
      <c r="B2139" s="29" t="s">
        <v>213</v>
      </c>
      <c r="C2139" s="29">
        <v>3</v>
      </c>
      <c r="D2139" s="29" t="s">
        <v>218</v>
      </c>
      <c r="E2139" s="29" t="s">
        <v>37</v>
      </c>
      <c r="F2139" s="30">
        <v>180000</v>
      </c>
      <c r="G2139" s="31" t="s">
        <v>20</v>
      </c>
      <c r="H2139" s="30">
        <v>180000</v>
      </c>
      <c r="I2139" s="31" t="s">
        <v>21</v>
      </c>
      <c r="J2139" s="31" t="s">
        <v>243</v>
      </c>
      <c r="K2139" s="32">
        <v>0</v>
      </c>
      <c r="L2139" s="31" t="s">
        <v>21</v>
      </c>
      <c r="M2139" s="31">
        <f>IF(tbl_subsample[[#This Row],[company_size]]="Small",1,IF(tbl_subsample[[#This Row],[company_size]]="Medium",2,3))</f>
        <v>2</v>
      </c>
      <c r="N2139" s="31" t="s">
        <v>242</v>
      </c>
      <c r="O2139" s="31" t="s">
        <v>278</v>
      </c>
      <c r="P2139" s="31" t="s">
        <v>290</v>
      </c>
    </row>
    <row r="2140" spans="1:16" ht="19.2" x14ac:dyDescent="0.45">
      <c r="A2140" s="27">
        <v>2023</v>
      </c>
      <c r="B2140" s="25" t="s">
        <v>213</v>
      </c>
      <c r="C2140" s="25">
        <v>3</v>
      </c>
      <c r="D2140" s="25" t="s">
        <v>218</v>
      </c>
      <c r="E2140" s="25" t="s">
        <v>27</v>
      </c>
      <c r="F2140" s="26">
        <v>179975</v>
      </c>
      <c r="G2140" s="27" t="s">
        <v>20</v>
      </c>
      <c r="H2140" s="26">
        <v>179975</v>
      </c>
      <c r="I2140" s="27" t="s">
        <v>21</v>
      </c>
      <c r="J2140" s="27" t="s">
        <v>244</v>
      </c>
      <c r="K2140" s="28">
        <v>100</v>
      </c>
      <c r="L2140" s="27" t="s">
        <v>21</v>
      </c>
      <c r="M2140" s="27">
        <f>IF(tbl_subsample[[#This Row],[company_size]]="Small",1,IF(tbl_subsample[[#This Row],[company_size]]="Medium",2,3))</f>
        <v>2</v>
      </c>
      <c r="N2140" s="27" t="s">
        <v>242</v>
      </c>
      <c r="O2140" s="27" t="s">
        <v>278</v>
      </c>
      <c r="P2140" s="27" t="s">
        <v>290</v>
      </c>
    </row>
    <row r="2141" spans="1:16" ht="19.2" x14ac:dyDescent="0.45">
      <c r="A2141" s="31">
        <v>2023</v>
      </c>
      <c r="B2141" s="29" t="s">
        <v>213</v>
      </c>
      <c r="C2141" s="29">
        <v>3</v>
      </c>
      <c r="D2141" s="29" t="s">
        <v>218</v>
      </c>
      <c r="E2141" s="29" t="s">
        <v>32</v>
      </c>
      <c r="F2141" s="30">
        <v>179820</v>
      </c>
      <c r="G2141" s="31" t="s">
        <v>20</v>
      </c>
      <c r="H2141" s="30">
        <v>179820</v>
      </c>
      <c r="I2141" s="31" t="s">
        <v>21</v>
      </c>
      <c r="J2141" s="31" t="s">
        <v>243</v>
      </c>
      <c r="K2141" s="32">
        <v>0</v>
      </c>
      <c r="L2141" s="31" t="s">
        <v>21</v>
      </c>
      <c r="M2141" s="31">
        <f>IF(tbl_subsample[[#This Row],[company_size]]="Small",1,IF(tbl_subsample[[#This Row],[company_size]]="Medium",2,3))</f>
        <v>2</v>
      </c>
      <c r="N2141" s="31" t="s">
        <v>242</v>
      </c>
      <c r="O2141" s="31" t="s">
        <v>278</v>
      </c>
      <c r="P2141" s="31" t="s">
        <v>290</v>
      </c>
    </row>
    <row r="2142" spans="1:16" ht="19.2" x14ac:dyDescent="0.45">
      <c r="A2142" s="27">
        <v>2023</v>
      </c>
      <c r="B2142" s="25" t="s">
        <v>213</v>
      </c>
      <c r="C2142" s="25">
        <v>3</v>
      </c>
      <c r="D2142" s="25" t="s">
        <v>218</v>
      </c>
      <c r="E2142" s="25" t="s">
        <v>32</v>
      </c>
      <c r="F2142" s="26">
        <v>179820</v>
      </c>
      <c r="G2142" s="27" t="s">
        <v>20</v>
      </c>
      <c r="H2142" s="26">
        <v>179820</v>
      </c>
      <c r="I2142" s="27" t="s">
        <v>21</v>
      </c>
      <c r="J2142" s="27" t="s">
        <v>243</v>
      </c>
      <c r="K2142" s="28">
        <v>0</v>
      </c>
      <c r="L2142" s="27" t="s">
        <v>21</v>
      </c>
      <c r="M2142" s="27">
        <f>IF(tbl_subsample[[#This Row],[company_size]]="Small",1,IF(tbl_subsample[[#This Row],[company_size]]="Medium",2,3))</f>
        <v>2</v>
      </c>
      <c r="N2142" s="27" t="s">
        <v>242</v>
      </c>
      <c r="O2142" s="27" t="s">
        <v>278</v>
      </c>
      <c r="P2142" s="27" t="s">
        <v>290</v>
      </c>
    </row>
    <row r="2143" spans="1:16" ht="19.2" x14ac:dyDescent="0.45">
      <c r="A2143" s="31">
        <v>2023</v>
      </c>
      <c r="B2143" s="29" t="s">
        <v>213</v>
      </c>
      <c r="C2143" s="29">
        <v>3</v>
      </c>
      <c r="D2143" s="29" t="s">
        <v>218</v>
      </c>
      <c r="E2143" s="29" t="s">
        <v>32</v>
      </c>
      <c r="F2143" s="30">
        <v>179820</v>
      </c>
      <c r="G2143" s="31" t="s">
        <v>20</v>
      </c>
      <c r="H2143" s="30">
        <v>179820</v>
      </c>
      <c r="I2143" s="31" t="s">
        <v>21</v>
      </c>
      <c r="J2143" s="31" t="s">
        <v>243</v>
      </c>
      <c r="K2143" s="32">
        <v>0</v>
      </c>
      <c r="L2143" s="31" t="s">
        <v>21</v>
      </c>
      <c r="M2143" s="31">
        <f>IF(tbl_subsample[[#This Row],[company_size]]="Small",1,IF(tbl_subsample[[#This Row],[company_size]]="Medium",2,3))</f>
        <v>2</v>
      </c>
      <c r="N2143" s="31" t="s">
        <v>242</v>
      </c>
      <c r="O2143" s="31" t="s">
        <v>278</v>
      </c>
      <c r="P2143" s="31" t="s">
        <v>290</v>
      </c>
    </row>
    <row r="2144" spans="1:16" ht="19.2" x14ac:dyDescent="0.45">
      <c r="A2144" s="27">
        <v>2023</v>
      </c>
      <c r="B2144" s="25" t="s">
        <v>213</v>
      </c>
      <c r="C2144" s="25">
        <v>3</v>
      </c>
      <c r="D2144" s="25" t="s">
        <v>218</v>
      </c>
      <c r="E2144" s="25" t="s">
        <v>37</v>
      </c>
      <c r="F2144" s="26">
        <v>179170</v>
      </c>
      <c r="G2144" s="27" t="s">
        <v>20</v>
      </c>
      <c r="H2144" s="26">
        <v>179170</v>
      </c>
      <c r="I2144" s="27" t="s">
        <v>21</v>
      </c>
      <c r="J2144" s="27" t="s">
        <v>243</v>
      </c>
      <c r="K2144" s="28">
        <v>0</v>
      </c>
      <c r="L2144" s="27" t="s">
        <v>21</v>
      </c>
      <c r="M2144" s="27">
        <f>IF(tbl_subsample[[#This Row],[company_size]]="Small",1,IF(tbl_subsample[[#This Row],[company_size]]="Medium",2,3))</f>
        <v>2</v>
      </c>
      <c r="N2144" s="27" t="s">
        <v>242</v>
      </c>
      <c r="O2144" s="27" t="s">
        <v>278</v>
      </c>
      <c r="P2144" s="27" t="s">
        <v>290</v>
      </c>
    </row>
    <row r="2145" spans="1:16" ht="19.2" x14ac:dyDescent="0.45">
      <c r="A2145" s="31">
        <v>2023</v>
      </c>
      <c r="B2145" s="29" t="s">
        <v>213</v>
      </c>
      <c r="C2145" s="29">
        <v>3</v>
      </c>
      <c r="D2145" s="29" t="s">
        <v>218</v>
      </c>
      <c r="E2145" s="29" t="s">
        <v>37</v>
      </c>
      <c r="F2145" s="30">
        <v>179000</v>
      </c>
      <c r="G2145" s="31" t="s">
        <v>20</v>
      </c>
      <c r="H2145" s="30">
        <v>179000</v>
      </c>
      <c r="I2145" s="31" t="s">
        <v>21</v>
      </c>
      <c r="J2145" s="31" t="s">
        <v>243</v>
      </c>
      <c r="K2145" s="32">
        <v>0</v>
      </c>
      <c r="L2145" s="31" t="s">
        <v>21</v>
      </c>
      <c r="M2145" s="31">
        <f>IF(tbl_subsample[[#This Row],[company_size]]="Small",1,IF(tbl_subsample[[#This Row],[company_size]]="Medium",2,3))</f>
        <v>2</v>
      </c>
      <c r="N2145" s="31" t="s">
        <v>242</v>
      </c>
      <c r="O2145" s="31" t="s">
        <v>278</v>
      </c>
      <c r="P2145" s="31" t="s">
        <v>290</v>
      </c>
    </row>
    <row r="2146" spans="1:16" ht="19.2" x14ac:dyDescent="0.45">
      <c r="A2146" s="27">
        <v>2023</v>
      </c>
      <c r="B2146" s="25" t="s">
        <v>213</v>
      </c>
      <c r="C2146" s="25">
        <v>3</v>
      </c>
      <c r="D2146" s="25" t="s">
        <v>218</v>
      </c>
      <c r="E2146" s="25" t="s">
        <v>37</v>
      </c>
      <c r="F2146" s="26">
        <v>178600</v>
      </c>
      <c r="G2146" s="27" t="s">
        <v>20</v>
      </c>
      <c r="H2146" s="26">
        <v>178600</v>
      </c>
      <c r="I2146" s="27" t="s">
        <v>21</v>
      </c>
      <c r="J2146" s="27" t="s">
        <v>243</v>
      </c>
      <c r="K2146" s="28">
        <v>0</v>
      </c>
      <c r="L2146" s="27" t="s">
        <v>21</v>
      </c>
      <c r="M2146" s="27">
        <f>IF(tbl_subsample[[#This Row],[company_size]]="Small",1,IF(tbl_subsample[[#This Row],[company_size]]="Medium",2,3))</f>
        <v>2</v>
      </c>
      <c r="N2146" s="27" t="s">
        <v>242</v>
      </c>
      <c r="O2146" s="27" t="s">
        <v>278</v>
      </c>
      <c r="P2146" s="27" t="s">
        <v>290</v>
      </c>
    </row>
    <row r="2147" spans="1:16" ht="19.2" x14ac:dyDescent="0.45">
      <c r="A2147" s="31">
        <v>2023</v>
      </c>
      <c r="B2147" s="29" t="s">
        <v>213</v>
      </c>
      <c r="C2147" s="29">
        <v>3</v>
      </c>
      <c r="D2147" s="29" t="s">
        <v>218</v>
      </c>
      <c r="E2147" s="29" t="s">
        <v>37</v>
      </c>
      <c r="F2147" s="30">
        <v>178500</v>
      </c>
      <c r="G2147" s="31" t="s">
        <v>20</v>
      </c>
      <c r="H2147" s="30">
        <v>178500</v>
      </c>
      <c r="I2147" s="31" t="s">
        <v>21</v>
      </c>
      <c r="J2147" s="31" t="s">
        <v>244</v>
      </c>
      <c r="K2147" s="32">
        <v>100</v>
      </c>
      <c r="L2147" s="31" t="s">
        <v>21</v>
      </c>
      <c r="M2147" s="31">
        <f>IF(tbl_subsample[[#This Row],[company_size]]="Small",1,IF(tbl_subsample[[#This Row],[company_size]]="Medium",2,3))</f>
        <v>2</v>
      </c>
      <c r="N2147" s="31" t="s">
        <v>242</v>
      </c>
      <c r="O2147" s="31" t="s">
        <v>278</v>
      </c>
      <c r="P2147" s="31" t="s">
        <v>290</v>
      </c>
    </row>
    <row r="2148" spans="1:16" ht="19.2" x14ac:dyDescent="0.45">
      <c r="A2148" s="27">
        <v>2023</v>
      </c>
      <c r="B2148" s="25" t="s">
        <v>213</v>
      </c>
      <c r="C2148" s="25">
        <v>3</v>
      </c>
      <c r="D2148" s="25" t="s">
        <v>218</v>
      </c>
      <c r="E2148" s="25" t="s">
        <v>35</v>
      </c>
      <c r="F2148" s="26">
        <v>176100</v>
      </c>
      <c r="G2148" s="27" t="s">
        <v>20</v>
      </c>
      <c r="H2148" s="26">
        <v>176100</v>
      </c>
      <c r="I2148" s="27" t="s">
        <v>21</v>
      </c>
      <c r="J2148" s="27" t="s">
        <v>243</v>
      </c>
      <c r="K2148" s="28">
        <v>0</v>
      </c>
      <c r="L2148" s="27" t="s">
        <v>21</v>
      </c>
      <c r="M2148" s="27">
        <f>IF(tbl_subsample[[#This Row],[company_size]]="Small",1,IF(tbl_subsample[[#This Row],[company_size]]="Medium",2,3))</f>
        <v>3</v>
      </c>
      <c r="N2148" s="27" t="s">
        <v>240</v>
      </c>
      <c r="O2148" s="27" t="s">
        <v>278</v>
      </c>
      <c r="P2148" s="27" t="s">
        <v>290</v>
      </c>
    </row>
    <row r="2149" spans="1:16" ht="19.2" x14ac:dyDescent="0.45">
      <c r="A2149" s="31">
        <v>2023</v>
      </c>
      <c r="B2149" s="29" t="s">
        <v>213</v>
      </c>
      <c r="C2149" s="29">
        <v>3</v>
      </c>
      <c r="D2149" s="29" t="s">
        <v>218</v>
      </c>
      <c r="E2149" s="29" t="s">
        <v>37</v>
      </c>
      <c r="F2149" s="30">
        <v>176000</v>
      </c>
      <c r="G2149" s="31" t="s">
        <v>20</v>
      </c>
      <c r="H2149" s="30">
        <v>176000</v>
      </c>
      <c r="I2149" s="31" t="s">
        <v>21</v>
      </c>
      <c r="J2149" s="31" t="s">
        <v>243</v>
      </c>
      <c r="K2149" s="32">
        <v>0</v>
      </c>
      <c r="L2149" s="31" t="s">
        <v>21</v>
      </c>
      <c r="M2149" s="31">
        <f>IF(tbl_subsample[[#This Row],[company_size]]="Small",1,IF(tbl_subsample[[#This Row],[company_size]]="Medium",2,3))</f>
        <v>2</v>
      </c>
      <c r="N2149" s="31" t="s">
        <v>242</v>
      </c>
      <c r="O2149" s="31" t="s">
        <v>278</v>
      </c>
      <c r="P2149" s="31" t="s">
        <v>290</v>
      </c>
    </row>
    <row r="2150" spans="1:16" ht="19.2" x14ac:dyDescent="0.45">
      <c r="A2150" s="27">
        <v>2023</v>
      </c>
      <c r="B2150" s="25" t="s">
        <v>213</v>
      </c>
      <c r="C2150" s="25">
        <v>3</v>
      </c>
      <c r="D2150" s="25" t="s">
        <v>218</v>
      </c>
      <c r="E2150" s="25" t="s">
        <v>23</v>
      </c>
      <c r="F2150" s="26">
        <v>176000</v>
      </c>
      <c r="G2150" s="27" t="s">
        <v>20</v>
      </c>
      <c r="H2150" s="26">
        <v>176000</v>
      </c>
      <c r="I2150" s="27" t="s">
        <v>24</v>
      </c>
      <c r="J2150" s="27" t="s">
        <v>243</v>
      </c>
      <c r="K2150" s="28">
        <v>0</v>
      </c>
      <c r="L2150" s="27" t="s">
        <v>24</v>
      </c>
      <c r="M2150" s="27">
        <f>IF(tbl_subsample[[#This Row],[company_size]]="Small",1,IF(tbl_subsample[[#This Row],[company_size]]="Medium",2,3))</f>
        <v>2</v>
      </c>
      <c r="N2150" s="27" t="s">
        <v>242</v>
      </c>
      <c r="O2150" s="27" t="s">
        <v>278</v>
      </c>
      <c r="P2150" s="27" t="s">
        <v>290</v>
      </c>
    </row>
    <row r="2151" spans="1:16" ht="19.2" x14ac:dyDescent="0.45">
      <c r="A2151" s="31">
        <v>2023</v>
      </c>
      <c r="B2151" s="29" t="s">
        <v>213</v>
      </c>
      <c r="C2151" s="29">
        <v>3</v>
      </c>
      <c r="D2151" s="29" t="s">
        <v>218</v>
      </c>
      <c r="E2151" s="29" t="s">
        <v>37</v>
      </c>
      <c r="F2151" s="30">
        <v>175308</v>
      </c>
      <c r="G2151" s="31" t="s">
        <v>20</v>
      </c>
      <c r="H2151" s="30">
        <v>175308</v>
      </c>
      <c r="I2151" s="31" t="s">
        <v>21</v>
      </c>
      <c r="J2151" s="31" t="s">
        <v>243</v>
      </c>
      <c r="K2151" s="32">
        <v>0</v>
      </c>
      <c r="L2151" s="31" t="s">
        <v>21</v>
      </c>
      <c r="M2151" s="31">
        <f>IF(tbl_subsample[[#This Row],[company_size]]="Small",1,IF(tbl_subsample[[#This Row],[company_size]]="Medium",2,3))</f>
        <v>2</v>
      </c>
      <c r="N2151" s="31" t="s">
        <v>242</v>
      </c>
      <c r="O2151" s="31" t="s">
        <v>278</v>
      </c>
      <c r="P2151" s="31" t="s">
        <v>290</v>
      </c>
    </row>
    <row r="2152" spans="1:16" ht="19.2" x14ac:dyDescent="0.45">
      <c r="A2152" s="27">
        <v>2023</v>
      </c>
      <c r="B2152" s="25" t="s">
        <v>213</v>
      </c>
      <c r="C2152" s="25">
        <v>3</v>
      </c>
      <c r="D2152" s="25" t="s">
        <v>218</v>
      </c>
      <c r="E2152" s="25" t="s">
        <v>23</v>
      </c>
      <c r="F2152" s="26">
        <v>175000</v>
      </c>
      <c r="G2152" s="27" t="s">
        <v>20</v>
      </c>
      <c r="H2152" s="26">
        <v>175000</v>
      </c>
      <c r="I2152" s="27" t="s">
        <v>24</v>
      </c>
      <c r="J2152" s="27" t="s">
        <v>244</v>
      </c>
      <c r="K2152" s="28">
        <v>100</v>
      </c>
      <c r="L2152" s="27" t="s">
        <v>24</v>
      </c>
      <c r="M2152" s="27">
        <f>IF(tbl_subsample[[#This Row],[company_size]]="Small",1,IF(tbl_subsample[[#This Row],[company_size]]="Medium",2,3))</f>
        <v>2</v>
      </c>
      <c r="N2152" s="27" t="s">
        <v>242</v>
      </c>
      <c r="O2152" s="27" t="s">
        <v>278</v>
      </c>
      <c r="P2152" s="27" t="s">
        <v>290</v>
      </c>
    </row>
    <row r="2153" spans="1:16" ht="19.2" x14ac:dyDescent="0.45">
      <c r="A2153" s="31">
        <v>2023</v>
      </c>
      <c r="B2153" s="29" t="s">
        <v>213</v>
      </c>
      <c r="C2153" s="29">
        <v>3</v>
      </c>
      <c r="D2153" s="29" t="s">
        <v>218</v>
      </c>
      <c r="E2153" s="29" t="s">
        <v>37</v>
      </c>
      <c r="F2153" s="30">
        <v>175000</v>
      </c>
      <c r="G2153" s="31" t="s">
        <v>20</v>
      </c>
      <c r="H2153" s="30">
        <v>175000</v>
      </c>
      <c r="I2153" s="31" t="s">
        <v>21</v>
      </c>
      <c r="J2153" s="31" t="s">
        <v>244</v>
      </c>
      <c r="K2153" s="32">
        <v>100</v>
      </c>
      <c r="L2153" s="31" t="s">
        <v>21</v>
      </c>
      <c r="M2153" s="31">
        <f>IF(tbl_subsample[[#This Row],[company_size]]="Small",1,IF(tbl_subsample[[#This Row],[company_size]]="Medium",2,3))</f>
        <v>2</v>
      </c>
      <c r="N2153" s="31" t="s">
        <v>242</v>
      </c>
      <c r="O2153" s="31" t="s">
        <v>278</v>
      </c>
      <c r="P2153" s="31" t="s">
        <v>290</v>
      </c>
    </row>
    <row r="2154" spans="1:16" ht="19.2" x14ac:dyDescent="0.45">
      <c r="A2154" s="27">
        <v>2023</v>
      </c>
      <c r="B2154" s="25" t="s">
        <v>213</v>
      </c>
      <c r="C2154" s="25">
        <v>3</v>
      </c>
      <c r="D2154" s="25" t="s">
        <v>218</v>
      </c>
      <c r="E2154" s="25" t="s">
        <v>23</v>
      </c>
      <c r="F2154" s="26">
        <v>175000</v>
      </c>
      <c r="G2154" s="27" t="s">
        <v>20</v>
      </c>
      <c r="H2154" s="26">
        <v>175000</v>
      </c>
      <c r="I2154" s="27" t="s">
        <v>21</v>
      </c>
      <c r="J2154" s="27" t="s">
        <v>244</v>
      </c>
      <c r="K2154" s="28">
        <v>100</v>
      </c>
      <c r="L2154" s="27" t="s">
        <v>21</v>
      </c>
      <c r="M2154" s="27">
        <f>IF(tbl_subsample[[#This Row],[company_size]]="Small",1,IF(tbl_subsample[[#This Row],[company_size]]="Medium",2,3))</f>
        <v>2</v>
      </c>
      <c r="N2154" s="27" t="s">
        <v>242</v>
      </c>
      <c r="O2154" s="27" t="s">
        <v>278</v>
      </c>
      <c r="P2154" s="27" t="s">
        <v>290</v>
      </c>
    </row>
    <row r="2155" spans="1:16" ht="19.2" x14ac:dyDescent="0.45">
      <c r="A2155" s="31">
        <v>2023</v>
      </c>
      <c r="B2155" s="29" t="s">
        <v>216</v>
      </c>
      <c r="C2155" s="29">
        <v>4</v>
      </c>
      <c r="D2155" s="29" t="s">
        <v>218</v>
      </c>
      <c r="E2155" s="29" t="s">
        <v>37</v>
      </c>
      <c r="F2155" s="30">
        <v>175000</v>
      </c>
      <c r="G2155" s="31" t="s">
        <v>20</v>
      </c>
      <c r="H2155" s="30">
        <v>175000</v>
      </c>
      <c r="I2155" s="31" t="s">
        <v>21</v>
      </c>
      <c r="J2155" s="31" t="s">
        <v>243</v>
      </c>
      <c r="K2155" s="32">
        <v>0</v>
      </c>
      <c r="L2155" s="31" t="s">
        <v>21</v>
      </c>
      <c r="M2155" s="31">
        <f>IF(tbl_subsample[[#This Row],[company_size]]="Small",1,IF(tbl_subsample[[#This Row],[company_size]]="Medium",2,3))</f>
        <v>2</v>
      </c>
      <c r="N2155" s="31" t="s">
        <v>242</v>
      </c>
      <c r="O2155" s="31" t="s">
        <v>278</v>
      </c>
      <c r="P2155" s="31" t="s">
        <v>290</v>
      </c>
    </row>
    <row r="2156" spans="1:16" ht="19.2" x14ac:dyDescent="0.45">
      <c r="A2156" s="27">
        <v>2023</v>
      </c>
      <c r="B2156" s="25" t="s">
        <v>213</v>
      </c>
      <c r="C2156" s="25">
        <v>3</v>
      </c>
      <c r="D2156" s="25" t="s">
        <v>218</v>
      </c>
      <c r="E2156" s="25" t="s">
        <v>23</v>
      </c>
      <c r="F2156" s="26">
        <v>175000</v>
      </c>
      <c r="G2156" s="27" t="s">
        <v>20</v>
      </c>
      <c r="H2156" s="26">
        <v>175000</v>
      </c>
      <c r="I2156" s="27" t="s">
        <v>21</v>
      </c>
      <c r="J2156" s="27" t="s">
        <v>244</v>
      </c>
      <c r="K2156" s="28">
        <v>100</v>
      </c>
      <c r="L2156" s="27" t="s">
        <v>21</v>
      </c>
      <c r="M2156" s="27">
        <f>IF(tbl_subsample[[#This Row],[company_size]]="Small",1,IF(tbl_subsample[[#This Row],[company_size]]="Medium",2,3))</f>
        <v>2</v>
      </c>
      <c r="N2156" s="27" t="s">
        <v>242</v>
      </c>
      <c r="O2156" s="27" t="s">
        <v>278</v>
      </c>
      <c r="P2156" s="27" t="s">
        <v>290</v>
      </c>
    </row>
    <row r="2157" spans="1:16" ht="19.2" x14ac:dyDescent="0.45">
      <c r="A2157" s="31">
        <v>2023</v>
      </c>
      <c r="B2157" s="29" t="s">
        <v>213</v>
      </c>
      <c r="C2157" s="29">
        <v>3</v>
      </c>
      <c r="D2157" s="29" t="s">
        <v>218</v>
      </c>
      <c r="E2157" s="29" t="s">
        <v>23</v>
      </c>
      <c r="F2157" s="30">
        <v>175000</v>
      </c>
      <c r="G2157" s="31" t="s">
        <v>20</v>
      </c>
      <c r="H2157" s="30">
        <v>175000</v>
      </c>
      <c r="I2157" s="31" t="s">
        <v>21</v>
      </c>
      <c r="J2157" s="31" t="s">
        <v>244</v>
      </c>
      <c r="K2157" s="32">
        <v>100</v>
      </c>
      <c r="L2157" s="31" t="s">
        <v>21</v>
      </c>
      <c r="M2157" s="31">
        <f>IF(tbl_subsample[[#This Row],[company_size]]="Small",1,IF(tbl_subsample[[#This Row],[company_size]]="Medium",2,3))</f>
        <v>2</v>
      </c>
      <c r="N2157" s="31" t="s">
        <v>242</v>
      </c>
      <c r="O2157" s="31" t="s">
        <v>278</v>
      </c>
      <c r="P2157" s="31" t="s">
        <v>290</v>
      </c>
    </row>
    <row r="2158" spans="1:16" ht="19.2" x14ac:dyDescent="0.45">
      <c r="A2158" s="27">
        <v>2023</v>
      </c>
      <c r="B2158" s="25" t="s">
        <v>213</v>
      </c>
      <c r="C2158" s="25">
        <v>3</v>
      </c>
      <c r="D2158" s="25" t="s">
        <v>218</v>
      </c>
      <c r="E2158" s="25" t="s">
        <v>27</v>
      </c>
      <c r="F2158" s="26">
        <v>175000</v>
      </c>
      <c r="G2158" s="27" t="s">
        <v>20</v>
      </c>
      <c r="H2158" s="26">
        <v>175000</v>
      </c>
      <c r="I2158" s="27" t="s">
        <v>24</v>
      </c>
      <c r="J2158" s="27" t="s">
        <v>244</v>
      </c>
      <c r="K2158" s="28">
        <v>100</v>
      </c>
      <c r="L2158" s="27" t="s">
        <v>24</v>
      </c>
      <c r="M2158" s="27">
        <f>IF(tbl_subsample[[#This Row],[company_size]]="Small",1,IF(tbl_subsample[[#This Row],[company_size]]="Medium",2,3))</f>
        <v>2</v>
      </c>
      <c r="N2158" s="27" t="s">
        <v>242</v>
      </c>
      <c r="O2158" s="27" t="s">
        <v>278</v>
      </c>
      <c r="P2158" s="27" t="s">
        <v>290</v>
      </c>
    </row>
    <row r="2159" spans="1:16" ht="19.2" x14ac:dyDescent="0.45">
      <c r="A2159" s="31">
        <v>2023</v>
      </c>
      <c r="B2159" s="29" t="s">
        <v>213</v>
      </c>
      <c r="C2159" s="29">
        <v>3</v>
      </c>
      <c r="D2159" s="29" t="s">
        <v>218</v>
      </c>
      <c r="E2159" s="29" t="s">
        <v>37</v>
      </c>
      <c r="F2159" s="30">
        <v>175000</v>
      </c>
      <c r="G2159" s="31" t="s">
        <v>20</v>
      </c>
      <c r="H2159" s="30">
        <v>175000</v>
      </c>
      <c r="I2159" s="31" t="s">
        <v>21</v>
      </c>
      <c r="J2159" s="31" t="s">
        <v>244</v>
      </c>
      <c r="K2159" s="32">
        <v>100</v>
      </c>
      <c r="L2159" s="31" t="s">
        <v>21</v>
      </c>
      <c r="M2159" s="31">
        <f>IF(tbl_subsample[[#This Row],[company_size]]="Small",1,IF(tbl_subsample[[#This Row],[company_size]]="Medium",2,3))</f>
        <v>2</v>
      </c>
      <c r="N2159" s="31" t="s">
        <v>242</v>
      </c>
      <c r="O2159" s="31" t="s">
        <v>278</v>
      </c>
      <c r="P2159" s="31" t="s">
        <v>290</v>
      </c>
    </row>
    <row r="2160" spans="1:16" ht="19.2" x14ac:dyDescent="0.45">
      <c r="A2160" s="27">
        <v>2023</v>
      </c>
      <c r="B2160" s="25" t="s">
        <v>213</v>
      </c>
      <c r="C2160" s="25">
        <v>3</v>
      </c>
      <c r="D2160" s="25" t="s">
        <v>218</v>
      </c>
      <c r="E2160" s="25" t="s">
        <v>23</v>
      </c>
      <c r="F2160" s="26">
        <v>175000</v>
      </c>
      <c r="G2160" s="27" t="s">
        <v>20</v>
      </c>
      <c r="H2160" s="26">
        <v>175000</v>
      </c>
      <c r="I2160" s="27" t="s">
        <v>21</v>
      </c>
      <c r="J2160" s="27" t="s">
        <v>244</v>
      </c>
      <c r="K2160" s="28">
        <v>100</v>
      </c>
      <c r="L2160" s="27" t="s">
        <v>21</v>
      </c>
      <c r="M2160" s="27">
        <f>IF(tbl_subsample[[#This Row],[company_size]]="Small",1,IF(tbl_subsample[[#This Row],[company_size]]="Medium",2,3))</f>
        <v>2</v>
      </c>
      <c r="N2160" s="27" t="s">
        <v>242</v>
      </c>
      <c r="O2160" s="27" t="s">
        <v>278</v>
      </c>
      <c r="P2160" s="27" t="s">
        <v>290</v>
      </c>
    </row>
    <row r="2161" spans="1:16" ht="19.2" x14ac:dyDescent="0.45">
      <c r="A2161" s="31">
        <v>2023</v>
      </c>
      <c r="B2161" s="29" t="s">
        <v>213</v>
      </c>
      <c r="C2161" s="29">
        <v>3</v>
      </c>
      <c r="D2161" s="29" t="s">
        <v>218</v>
      </c>
      <c r="E2161" s="29" t="s">
        <v>23</v>
      </c>
      <c r="F2161" s="30">
        <v>175000</v>
      </c>
      <c r="G2161" s="31" t="s">
        <v>20</v>
      </c>
      <c r="H2161" s="30">
        <v>175000</v>
      </c>
      <c r="I2161" s="31" t="s">
        <v>21</v>
      </c>
      <c r="J2161" s="31" t="s">
        <v>243</v>
      </c>
      <c r="K2161" s="32">
        <v>0</v>
      </c>
      <c r="L2161" s="31" t="s">
        <v>21</v>
      </c>
      <c r="M2161" s="31">
        <f>IF(tbl_subsample[[#This Row],[company_size]]="Small",1,IF(tbl_subsample[[#This Row],[company_size]]="Medium",2,3))</f>
        <v>2</v>
      </c>
      <c r="N2161" s="31" t="s">
        <v>242</v>
      </c>
      <c r="O2161" s="31" t="s">
        <v>278</v>
      </c>
      <c r="P2161" s="31" t="s">
        <v>290</v>
      </c>
    </row>
    <row r="2162" spans="1:16" ht="19.2" x14ac:dyDescent="0.45">
      <c r="A2162" s="27">
        <v>2023</v>
      </c>
      <c r="B2162" s="25" t="s">
        <v>213</v>
      </c>
      <c r="C2162" s="25">
        <v>3</v>
      </c>
      <c r="D2162" s="25" t="s">
        <v>218</v>
      </c>
      <c r="E2162" s="25" t="s">
        <v>27</v>
      </c>
      <c r="F2162" s="26">
        <v>175000</v>
      </c>
      <c r="G2162" s="27" t="s">
        <v>20</v>
      </c>
      <c r="H2162" s="26">
        <v>175000</v>
      </c>
      <c r="I2162" s="27" t="s">
        <v>21</v>
      </c>
      <c r="J2162" s="27" t="s">
        <v>243</v>
      </c>
      <c r="K2162" s="28">
        <v>0</v>
      </c>
      <c r="L2162" s="27" t="s">
        <v>21</v>
      </c>
      <c r="M2162" s="27">
        <f>IF(tbl_subsample[[#This Row],[company_size]]="Small",1,IF(tbl_subsample[[#This Row],[company_size]]="Medium",2,3))</f>
        <v>2</v>
      </c>
      <c r="N2162" s="27" t="s">
        <v>242</v>
      </c>
      <c r="O2162" s="27" t="s">
        <v>278</v>
      </c>
      <c r="P2162" s="27" t="s">
        <v>290</v>
      </c>
    </row>
    <row r="2163" spans="1:16" ht="19.2" x14ac:dyDescent="0.45">
      <c r="A2163" s="31">
        <v>2023</v>
      </c>
      <c r="B2163" s="29" t="s">
        <v>213</v>
      </c>
      <c r="C2163" s="29">
        <v>3</v>
      </c>
      <c r="D2163" s="29" t="s">
        <v>218</v>
      </c>
      <c r="E2163" s="29" t="s">
        <v>23</v>
      </c>
      <c r="F2163" s="30">
        <v>175000</v>
      </c>
      <c r="G2163" s="31" t="s">
        <v>20</v>
      </c>
      <c r="H2163" s="30">
        <v>175000</v>
      </c>
      <c r="I2163" s="31" t="s">
        <v>21</v>
      </c>
      <c r="J2163" s="31" t="s">
        <v>243</v>
      </c>
      <c r="K2163" s="32">
        <v>0</v>
      </c>
      <c r="L2163" s="31" t="s">
        <v>21</v>
      </c>
      <c r="M2163" s="31">
        <f>IF(tbl_subsample[[#This Row],[company_size]]="Small",1,IF(tbl_subsample[[#This Row],[company_size]]="Medium",2,3))</f>
        <v>2</v>
      </c>
      <c r="N2163" s="31" t="s">
        <v>242</v>
      </c>
      <c r="O2163" s="31" t="s">
        <v>278</v>
      </c>
      <c r="P2163" s="31" t="s">
        <v>290</v>
      </c>
    </row>
    <row r="2164" spans="1:16" ht="19.2" x14ac:dyDescent="0.45">
      <c r="A2164" s="27">
        <v>2023</v>
      </c>
      <c r="B2164" s="25" t="s">
        <v>213</v>
      </c>
      <c r="C2164" s="25">
        <v>3</v>
      </c>
      <c r="D2164" s="25" t="s">
        <v>218</v>
      </c>
      <c r="E2164" s="25" t="s">
        <v>30</v>
      </c>
      <c r="F2164" s="26">
        <v>175000</v>
      </c>
      <c r="G2164" s="27" t="s">
        <v>20</v>
      </c>
      <c r="H2164" s="26">
        <v>175000</v>
      </c>
      <c r="I2164" s="27" t="s">
        <v>21</v>
      </c>
      <c r="J2164" s="27" t="s">
        <v>243</v>
      </c>
      <c r="K2164" s="28">
        <v>0</v>
      </c>
      <c r="L2164" s="27" t="s">
        <v>21</v>
      </c>
      <c r="M2164" s="27">
        <f>IF(tbl_subsample[[#This Row],[company_size]]="Small",1,IF(tbl_subsample[[#This Row],[company_size]]="Medium",2,3))</f>
        <v>2</v>
      </c>
      <c r="N2164" s="27" t="s">
        <v>242</v>
      </c>
      <c r="O2164" s="27" t="s">
        <v>278</v>
      </c>
      <c r="P2164" s="27" t="s">
        <v>290</v>
      </c>
    </row>
    <row r="2165" spans="1:16" ht="19.2" x14ac:dyDescent="0.45">
      <c r="A2165" s="31">
        <v>2023</v>
      </c>
      <c r="B2165" s="29" t="s">
        <v>213</v>
      </c>
      <c r="C2165" s="29">
        <v>3</v>
      </c>
      <c r="D2165" s="29" t="s">
        <v>218</v>
      </c>
      <c r="E2165" s="29" t="s">
        <v>27</v>
      </c>
      <c r="F2165" s="30">
        <v>175000</v>
      </c>
      <c r="G2165" s="31" t="s">
        <v>20</v>
      </c>
      <c r="H2165" s="30">
        <v>175000</v>
      </c>
      <c r="I2165" s="31" t="s">
        <v>21</v>
      </c>
      <c r="J2165" s="31" t="s">
        <v>243</v>
      </c>
      <c r="K2165" s="32">
        <v>0</v>
      </c>
      <c r="L2165" s="31" t="s">
        <v>21</v>
      </c>
      <c r="M2165" s="31">
        <f>IF(tbl_subsample[[#This Row],[company_size]]="Small",1,IF(tbl_subsample[[#This Row],[company_size]]="Medium",2,3))</f>
        <v>2</v>
      </c>
      <c r="N2165" s="31" t="s">
        <v>242</v>
      </c>
      <c r="O2165" s="31" t="s">
        <v>278</v>
      </c>
      <c r="P2165" s="31" t="s">
        <v>290</v>
      </c>
    </row>
    <row r="2166" spans="1:16" ht="19.2" x14ac:dyDescent="0.45">
      <c r="A2166" s="27">
        <v>2023</v>
      </c>
      <c r="B2166" s="25" t="s">
        <v>213</v>
      </c>
      <c r="C2166" s="25">
        <v>3</v>
      </c>
      <c r="D2166" s="25" t="s">
        <v>218</v>
      </c>
      <c r="E2166" s="25" t="s">
        <v>23</v>
      </c>
      <c r="F2166" s="26">
        <v>175000</v>
      </c>
      <c r="G2166" s="27" t="s">
        <v>20</v>
      </c>
      <c r="H2166" s="26">
        <v>175000</v>
      </c>
      <c r="I2166" s="27" t="s">
        <v>21</v>
      </c>
      <c r="J2166" s="27" t="s">
        <v>243</v>
      </c>
      <c r="K2166" s="28">
        <v>0</v>
      </c>
      <c r="L2166" s="27" t="s">
        <v>21</v>
      </c>
      <c r="M2166" s="27">
        <f>IF(tbl_subsample[[#This Row],[company_size]]="Small",1,IF(tbl_subsample[[#This Row],[company_size]]="Medium",2,3))</f>
        <v>2</v>
      </c>
      <c r="N2166" s="27" t="s">
        <v>242</v>
      </c>
      <c r="O2166" s="27" t="s">
        <v>278</v>
      </c>
      <c r="P2166" s="27" t="s">
        <v>290</v>
      </c>
    </row>
    <row r="2167" spans="1:16" ht="19.2" x14ac:dyDescent="0.45">
      <c r="A2167" s="31">
        <v>2023</v>
      </c>
      <c r="B2167" s="29" t="s">
        <v>214</v>
      </c>
      <c r="C2167" s="29">
        <v>2</v>
      </c>
      <c r="D2167" s="29" t="s">
        <v>218</v>
      </c>
      <c r="E2167" s="29" t="s">
        <v>37</v>
      </c>
      <c r="F2167" s="30">
        <v>175000</v>
      </c>
      <c r="G2167" s="31" t="s">
        <v>20</v>
      </c>
      <c r="H2167" s="30">
        <v>175000</v>
      </c>
      <c r="I2167" s="31" t="s">
        <v>21</v>
      </c>
      <c r="J2167" s="31" t="s">
        <v>243</v>
      </c>
      <c r="K2167" s="32">
        <v>0</v>
      </c>
      <c r="L2167" s="31" t="s">
        <v>21</v>
      </c>
      <c r="M2167" s="31">
        <f>IF(tbl_subsample[[#This Row],[company_size]]="Small",1,IF(tbl_subsample[[#This Row],[company_size]]="Medium",2,3))</f>
        <v>2</v>
      </c>
      <c r="N2167" s="31" t="s">
        <v>242</v>
      </c>
      <c r="O2167" s="31" t="s">
        <v>278</v>
      </c>
      <c r="P2167" s="31" t="s">
        <v>290</v>
      </c>
    </row>
    <row r="2168" spans="1:16" ht="19.2" x14ac:dyDescent="0.45">
      <c r="A2168" s="27">
        <v>2023</v>
      </c>
      <c r="B2168" s="25" t="s">
        <v>214</v>
      </c>
      <c r="C2168" s="25">
        <v>2</v>
      </c>
      <c r="D2168" s="25" t="s">
        <v>218</v>
      </c>
      <c r="E2168" s="25" t="s">
        <v>37</v>
      </c>
      <c r="F2168" s="26">
        <v>175000</v>
      </c>
      <c r="G2168" s="27" t="s">
        <v>20</v>
      </c>
      <c r="H2168" s="26">
        <v>175000</v>
      </c>
      <c r="I2168" s="27" t="s">
        <v>21</v>
      </c>
      <c r="J2168" s="27" t="s">
        <v>243</v>
      </c>
      <c r="K2168" s="28">
        <v>0</v>
      </c>
      <c r="L2168" s="27" t="s">
        <v>21</v>
      </c>
      <c r="M2168" s="27">
        <f>IF(tbl_subsample[[#This Row],[company_size]]="Small",1,IF(tbl_subsample[[#This Row],[company_size]]="Medium",2,3))</f>
        <v>2</v>
      </c>
      <c r="N2168" s="27" t="s">
        <v>242</v>
      </c>
      <c r="O2168" s="27" t="s">
        <v>278</v>
      </c>
      <c r="P2168" s="27" t="s">
        <v>290</v>
      </c>
    </row>
    <row r="2169" spans="1:16" ht="19.2" x14ac:dyDescent="0.45">
      <c r="A2169" s="31">
        <v>2023</v>
      </c>
      <c r="B2169" s="29" t="s">
        <v>213</v>
      </c>
      <c r="C2169" s="29">
        <v>3</v>
      </c>
      <c r="D2169" s="29" t="s">
        <v>218</v>
      </c>
      <c r="E2169" s="29" t="s">
        <v>23</v>
      </c>
      <c r="F2169" s="30">
        <v>175000</v>
      </c>
      <c r="G2169" s="31" t="s">
        <v>20</v>
      </c>
      <c r="H2169" s="30">
        <v>175000</v>
      </c>
      <c r="I2169" s="31" t="s">
        <v>21</v>
      </c>
      <c r="J2169" s="31" t="s">
        <v>244</v>
      </c>
      <c r="K2169" s="32">
        <v>100</v>
      </c>
      <c r="L2169" s="31" t="s">
        <v>21</v>
      </c>
      <c r="M2169" s="31">
        <f>IF(tbl_subsample[[#This Row],[company_size]]="Small",1,IF(tbl_subsample[[#This Row],[company_size]]="Medium",2,3))</f>
        <v>2</v>
      </c>
      <c r="N2169" s="31" t="s">
        <v>242</v>
      </c>
      <c r="O2169" s="31" t="s">
        <v>278</v>
      </c>
      <c r="P2169" s="31" t="s">
        <v>290</v>
      </c>
    </row>
    <row r="2170" spans="1:16" ht="19.2" x14ac:dyDescent="0.45">
      <c r="A2170" s="27">
        <v>2023</v>
      </c>
      <c r="B2170" s="25" t="s">
        <v>213</v>
      </c>
      <c r="C2170" s="25">
        <v>3</v>
      </c>
      <c r="D2170" s="25" t="s">
        <v>218</v>
      </c>
      <c r="E2170" s="25" t="s">
        <v>27</v>
      </c>
      <c r="F2170" s="26">
        <v>175000</v>
      </c>
      <c r="G2170" s="27" t="s">
        <v>20</v>
      </c>
      <c r="H2170" s="26">
        <v>175000</v>
      </c>
      <c r="I2170" s="27" t="s">
        <v>21</v>
      </c>
      <c r="J2170" s="27" t="s">
        <v>244</v>
      </c>
      <c r="K2170" s="28">
        <v>100</v>
      </c>
      <c r="L2170" s="27" t="s">
        <v>21</v>
      </c>
      <c r="M2170" s="27">
        <f>IF(tbl_subsample[[#This Row],[company_size]]="Small",1,IF(tbl_subsample[[#This Row],[company_size]]="Medium",2,3))</f>
        <v>2</v>
      </c>
      <c r="N2170" s="27" t="s">
        <v>242</v>
      </c>
      <c r="O2170" s="27" t="s">
        <v>278</v>
      </c>
      <c r="P2170" s="27" t="s">
        <v>290</v>
      </c>
    </row>
    <row r="2171" spans="1:16" ht="19.2" x14ac:dyDescent="0.45">
      <c r="A2171" s="31">
        <v>2023</v>
      </c>
      <c r="B2171" s="29" t="s">
        <v>214</v>
      </c>
      <c r="C2171" s="29">
        <v>2</v>
      </c>
      <c r="D2171" s="29" t="s">
        <v>218</v>
      </c>
      <c r="E2171" s="29" t="s">
        <v>35</v>
      </c>
      <c r="F2171" s="30">
        <v>175000</v>
      </c>
      <c r="G2171" s="31" t="s">
        <v>20</v>
      </c>
      <c r="H2171" s="30">
        <v>175000</v>
      </c>
      <c r="I2171" s="31" t="s">
        <v>21</v>
      </c>
      <c r="J2171" s="31" t="s">
        <v>243</v>
      </c>
      <c r="K2171" s="32">
        <v>0</v>
      </c>
      <c r="L2171" s="31" t="s">
        <v>21</v>
      </c>
      <c r="M2171" s="31">
        <f>IF(tbl_subsample[[#This Row],[company_size]]="Small",1,IF(tbl_subsample[[#This Row],[company_size]]="Medium",2,3))</f>
        <v>2</v>
      </c>
      <c r="N2171" s="31" t="s">
        <v>242</v>
      </c>
      <c r="O2171" s="31" t="s">
        <v>278</v>
      </c>
      <c r="P2171" s="31" t="s">
        <v>290</v>
      </c>
    </row>
    <row r="2172" spans="1:16" ht="19.2" x14ac:dyDescent="0.45">
      <c r="A2172" s="27">
        <v>2023</v>
      </c>
      <c r="B2172" s="25" t="s">
        <v>213</v>
      </c>
      <c r="C2172" s="25">
        <v>3</v>
      </c>
      <c r="D2172" s="25" t="s">
        <v>218</v>
      </c>
      <c r="E2172" s="25" t="s">
        <v>69</v>
      </c>
      <c r="F2172" s="26">
        <v>175000</v>
      </c>
      <c r="G2172" s="27" t="s">
        <v>20</v>
      </c>
      <c r="H2172" s="26">
        <v>175000</v>
      </c>
      <c r="I2172" s="27" t="s">
        <v>21</v>
      </c>
      <c r="J2172" s="27" t="s">
        <v>243</v>
      </c>
      <c r="K2172" s="28">
        <v>0</v>
      </c>
      <c r="L2172" s="27" t="s">
        <v>21</v>
      </c>
      <c r="M2172" s="27">
        <f>IF(tbl_subsample[[#This Row],[company_size]]="Small",1,IF(tbl_subsample[[#This Row],[company_size]]="Medium",2,3))</f>
        <v>2</v>
      </c>
      <c r="N2172" s="27" t="s">
        <v>242</v>
      </c>
      <c r="O2172" s="27" t="s">
        <v>278</v>
      </c>
      <c r="P2172" s="27" t="s">
        <v>290</v>
      </c>
    </row>
    <row r="2173" spans="1:16" ht="19.2" x14ac:dyDescent="0.45">
      <c r="A2173" s="31">
        <v>2023</v>
      </c>
      <c r="B2173" s="29" t="s">
        <v>213</v>
      </c>
      <c r="C2173" s="29">
        <v>3</v>
      </c>
      <c r="D2173" s="29" t="s">
        <v>218</v>
      </c>
      <c r="E2173" s="29" t="s">
        <v>32</v>
      </c>
      <c r="F2173" s="30">
        <v>175000</v>
      </c>
      <c r="G2173" s="31" t="s">
        <v>20</v>
      </c>
      <c r="H2173" s="30">
        <v>175000</v>
      </c>
      <c r="I2173" s="31" t="s">
        <v>21</v>
      </c>
      <c r="J2173" s="31" t="s">
        <v>243</v>
      </c>
      <c r="K2173" s="32">
        <v>0</v>
      </c>
      <c r="L2173" s="31" t="s">
        <v>21</v>
      </c>
      <c r="M2173" s="31">
        <f>IF(tbl_subsample[[#This Row],[company_size]]="Small",1,IF(tbl_subsample[[#This Row],[company_size]]="Medium",2,3))</f>
        <v>2</v>
      </c>
      <c r="N2173" s="31" t="s">
        <v>242</v>
      </c>
      <c r="O2173" s="31" t="s">
        <v>278</v>
      </c>
      <c r="P2173" s="31" t="s">
        <v>290</v>
      </c>
    </row>
    <row r="2174" spans="1:16" ht="19.2" x14ac:dyDescent="0.45">
      <c r="A2174" s="27">
        <v>2023</v>
      </c>
      <c r="B2174" s="25" t="s">
        <v>213</v>
      </c>
      <c r="C2174" s="25">
        <v>3</v>
      </c>
      <c r="D2174" s="25" t="s">
        <v>218</v>
      </c>
      <c r="E2174" s="25" t="s">
        <v>23</v>
      </c>
      <c r="F2174" s="26">
        <v>175000</v>
      </c>
      <c r="G2174" s="27" t="s">
        <v>20</v>
      </c>
      <c r="H2174" s="26">
        <v>175000</v>
      </c>
      <c r="I2174" s="27" t="s">
        <v>21</v>
      </c>
      <c r="J2174" s="27" t="s">
        <v>243</v>
      </c>
      <c r="K2174" s="28">
        <v>0</v>
      </c>
      <c r="L2174" s="27" t="s">
        <v>21</v>
      </c>
      <c r="M2174" s="27">
        <f>IF(tbl_subsample[[#This Row],[company_size]]="Small",1,IF(tbl_subsample[[#This Row],[company_size]]="Medium",2,3))</f>
        <v>2</v>
      </c>
      <c r="N2174" s="27" t="s">
        <v>242</v>
      </c>
      <c r="O2174" s="27" t="s">
        <v>278</v>
      </c>
      <c r="P2174" s="27" t="s">
        <v>290</v>
      </c>
    </row>
    <row r="2175" spans="1:16" ht="19.2" x14ac:dyDescent="0.45">
      <c r="A2175" s="31">
        <v>2023</v>
      </c>
      <c r="B2175" s="29" t="s">
        <v>216</v>
      </c>
      <c r="C2175" s="29">
        <v>4</v>
      </c>
      <c r="D2175" s="29" t="s">
        <v>218</v>
      </c>
      <c r="E2175" s="29" t="s">
        <v>37</v>
      </c>
      <c r="F2175" s="30">
        <v>175000</v>
      </c>
      <c r="G2175" s="31" t="s">
        <v>20</v>
      </c>
      <c r="H2175" s="30">
        <v>175000</v>
      </c>
      <c r="I2175" s="31" t="s">
        <v>21</v>
      </c>
      <c r="J2175" s="31" t="s">
        <v>243</v>
      </c>
      <c r="K2175" s="32">
        <v>0</v>
      </c>
      <c r="L2175" s="31" t="s">
        <v>21</v>
      </c>
      <c r="M2175" s="31">
        <f>IF(tbl_subsample[[#This Row],[company_size]]="Small",1,IF(tbl_subsample[[#This Row],[company_size]]="Medium",2,3))</f>
        <v>2</v>
      </c>
      <c r="N2175" s="31" t="s">
        <v>242</v>
      </c>
      <c r="O2175" s="31" t="s">
        <v>278</v>
      </c>
      <c r="P2175" s="31" t="s">
        <v>290</v>
      </c>
    </row>
    <row r="2176" spans="1:16" ht="19.2" x14ac:dyDescent="0.45">
      <c r="A2176" s="27">
        <v>2023</v>
      </c>
      <c r="B2176" s="25" t="s">
        <v>213</v>
      </c>
      <c r="C2176" s="25">
        <v>3</v>
      </c>
      <c r="D2176" s="25" t="s">
        <v>218</v>
      </c>
      <c r="E2176" s="25" t="s">
        <v>27</v>
      </c>
      <c r="F2176" s="26">
        <v>175000</v>
      </c>
      <c r="G2176" s="27" t="s">
        <v>20</v>
      </c>
      <c r="H2176" s="26">
        <v>175000</v>
      </c>
      <c r="I2176" s="27" t="s">
        <v>21</v>
      </c>
      <c r="J2176" s="27" t="s">
        <v>243</v>
      </c>
      <c r="K2176" s="28">
        <v>0</v>
      </c>
      <c r="L2176" s="27" t="s">
        <v>21</v>
      </c>
      <c r="M2176" s="27">
        <f>IF(tbl_subsample[[#This Row],[company_size]]="Small",1,IF(tbl_subsample[[#This Row],[company_size]]="Medium",2,3))</f>
        <v>2</v>
      </c>
      <c r="N2176" s="27" t="s">
        <v>242</v>
      </c>
      <c r="O2176" s="27" t="s">
        <v>278</v>
      </c>
      <c r="P2176" s="27" t="s">
        <v>290</v>
      </c>
    </row>
    <row r="2177" spans="1:16" ht="19.2" x14ac:dyDescent="0.45">
      <c r="A2177" s="31">
        <v>2023</v>
      </c>
      <c r="B2177" s="29" t="s">
        <v>213</v>
      </c>
      <c r="C2177" s="29">
        <v>3</v>
      </c>
      <c r="D2177" s="29" t="s">
        <v>218</v>
      </c>
      <c r="E2177" s="29" t="s">
        <v>32</v>
      </c>
      <c r="F2177" s="30">
        <v>175000</v>
      </c>
      <c r="G2177" s="31" t="s">
        <v>20</v>
      </c>
      <c r="H2177" s="30">
        <v>175000</v>
      </c>
      <c r="I2177" s="31" t="s">
        <v>21</v>
      </c>
      <c r="J2177" s="31" t="s">
        <v>244</v>
      </c>
      <c r="K2177" s="32">
        <v>100</v>
      </c>
      <c r="L2177" s="31" t="s">
        <v>21</v>
      </c>
      <c r="M2177" s="31">
        <f>IF(tbl_subsample[[#This Row],[company_size]]="Small",1,IF(tbl_subsample[[#This Row],[company_size]]="Medium",2,3))</f>
        <v>2</v>
      </c>
      <c r="N2177" s="31" t="s">
        <v>242</v>
      </c>
      <c r="O2177" s="31" t="s">
        <v>278</v>
      </c>
      <c r="P2177" s="31" t="s">
        <v>290</v>
      </c>
    </row>
    <row r="2178" spans="1:16" ht="19.2" x14ac:dyDescent="0.45">
      <c r="A2178" s="27">
        <v>2023</v>
      </c>
      <c r="B2178" s="25" t="s">
        <v>214</v>
      </c>
      <c r="C2178" s="25">
        <v>2</v>
      </c>
      <c r="D2178" s="25" t="s">
        <v>218</v>
      </c>
      <c r="E2178" s="25" t="s">
        <v>37</v>
      </c>
      <c r="F2178" s="26">
        <v>175000</v>
      </c>
      <c r="G2178" s="27" t="s">
        <v>20</v>
      </c>
      <c r="H2178" s="26">
        <v>175000</v>
      </c>
      <c r="I2178" s="27" t="s">
        <v>21</v>
      </c>
      <c r="J2178" s="27" t="s">
        <v>243</v>
      </c>
      <c r="K2178" s="28">
        <v>0</v>
      </c>
      <c r="L2178" s="27" t="s">
        <v>21</v>
      </c>
      <c r="M2178" s="27">
        <f>IF(tbl_subsample[[#This Row],[company_size]]="Small",1,IF(tbl_subsample[[#This Row],[company_size]]="Medium",2,3))</f>
        <v>2</v>
      </c>
      <c r="N2178" s="27" t="s">
        <v>242</v>
      </c>
      <c r="O2178" s="27" t="s">
        <v>278</v>
      </c>
      <c r="P2178" s="27" t="s">
        <v>290</v>
      </c>
    </row>
    <row r="2179" spans="1:16" ht="19.2" x14ac:dyDescent="0.45">
      <c r="A2179" s="31">
        <v>2023</v>
      </c>
      <c r="B2179" s="29" t="s">
        <v>214</v>
      </c>
      <c r="C2179" s="29">
        <v>2</v>
      </c>
      <c r="D2179" s="29" t="s">
        <v>218</v>
      </c>
      <c r="E2179" s="29" t="s">
        <v>35</v>
      </c>
      <c r="F2179" s="30">
        <v>175000</v>
      </c>
      <c r="G2179" s="31" t="s">
        <v>20</v>
      </c>
      <c r="H2179" s="30">
        <v>175000</v>
      </c>
      <c r="I2179" s="31" t="s">
        <v>21</v>
      </c>
      <c r="J2179" s="31" t="s">
        <v>244</v>
      </c>
      <c r="K2179" s="32">
        <v>100</v>
      </c>
      <c r="L2179" s="31" t="s">
        <v>21</v>
      </c>
      <c r="M2179" s="31">
        <f>IF(tbl_subsample[[#This Row],[company_size]]="Small",1,IF(tbl_subsample[[#This Row],[company_size]]="Medium",2,3))</f>
        <v>2</v>
      </c>
      <c r="N2179" s="31" t="s">
        <v>242</v>
      </c>
      <c r="O2179" s="31" t="s">
        <v>278</v>
      </c>
      <c r="P2179" s="31" t="s">
        <v>290</v>
      </c>
    </row>
    <row r="2180" spans="1:16" ht="19.2" x14ac:dyDescent="0.45">
      <c r="A2180" s="27">
        <v>2023</v>
      </c>
      <c r="B2180" s="25" t="s">
        <v>213</v>
      </c>
      <c r="C2180" s="25">
        <v>3</v>
      </c>
      <c r="D2180" s="25" t="s">
        <v>218</v>
      </c>
      <c r="E2180" s="25" t="s">
        <v>236</v>
      </c>
      <c r="F2180" s="26">
        <v>175000</v>
      </c>
      <c r="G2180" s="27" t="s">
        <v>20</v>
      </c>
      <c r="H2180" s="26">
        <v>175000</v>
      </c>
      <c r="I2180" s="27" t="s">
        <v>21</v>
      </c>
      <c r="J2180" s="27" t="s">
        <v>243</v>
      </c>
      <c r="K2180" s="28">
        <v>0</v>
      </c>
      <c r="L2180" s="27" t="s">
        <v>21</v>
      </c>
      <c r="M2180" s="27">
        <f>IF(tbl_subsample[[#This Row],[company_size]]="Small",1,IF(tbl_subsample[[#This Row],[company_size]]="Medium",2,3))</f>
        <v>2</v>
      </c>
      <c r="N2180" s="27" t="s">
        <v>242</v>
      </c>
      <c r="O2180" s="27" t="s">
        <v>278</v>
      </c>
      <c r="P2180" s="27" t="s">
        <v>290</v>
      </c>
    </row>
    <row r="2181" spans="1:16" ht="19.2" x14ac:dyDescent="0.45">
      <c r="A2181" s="31">
        <v>2023</v>
      </c>
      <c r="B2181" s="29" t="s">
        <v>213</v>
      </c>
      <c r="C2181" s="29">
        <v>3</v>
      </c>
      <c r="D2181" s="29" t="s">
        <v>218</v>
      </c>
      <c r="E2181" s="29" t="s">
        <v>37</v>
      </c>
      <c r="F2181" s="30">
        <v>175000</v>
      </c>
      <c r="G2181" s="31" t="s">
        <v>20</v>
      </c>
      <c r="H2181" s="30">
        <v>175000</v>
      </c>
      <c r="I2181" s="31" t="s">
        <v>21</v>
      </c>
      <c r="J2181" s="31" t="s">
        <v>244</v>
      </c>
      <c r="K2181" s="32">
        <v>100</v>
      </c>
      <c r="L2181" s="31" t="s">
        <v>21</v>
      </c>
      <c r="M2181" s="31">
        <f>IF(tbl_subsample[[#This Row],[company_size]]="Small",1,IF(tbl_subsample[[#This Row],[company_size]]="Medium",2,3))</f>
        <v>2</v>
      </c>
      <c r="N2181" s="31" t="s">
        <v>242</v>
      </c>
      <c r="O2181" s="31" t="s">
        <v>278</v>
      </c>
      <c r="P2181" s="31" t="s">
        <v>290</v>
      </c>
    </row>
    <row r="2182" spans="1:16" ht="19.2" x14ac:dyDescent="0.45">
      <c r="A2182" s="27">
        <v>2023</v>
      </c>
      <c r="B2182" s="25" t="s">
        <v>213</v>
      </c>
      <c r="C2182" s="25">
        <v>3</v>
      </c>
      <c r="D2182" s="25" t="s">
        <v>218</v>
      </c>
      <c r="E2182" s="25" t="s">
        <v>45</v>
      </c>
      <c r="F2182" s="26">
        <v>174500</v>
      </c>
      <c r="G2182" s="27" t="s">
        <v>20</v>
      </c>
      <c r="H2182" s="26">
        <v>174500</v>
      </c>
      <c r="I2182" s="27" t="s">
        <v>21</v>
      </c>
      <c r="J2182" s="27" t="s">
        <v>243</v>
      </c>
      <c r="K2182" s="28">
        <v>0</v>
      </c>
      <c r="L2182" s="27" t="s">
        <v>21</v>
      </c>
      <c r="M2182" s="27">
        <f>IF(tbl_subsample[[#This Row],[company_size]]="Small",1,IF(tbl_subsample[[#This Row],[company_size]]="Medium",2,3))</f>
        <v>2</v>
      </c>
      <c r="N2182" s="27" t="s">
        <v>242</v>
      </c>
      <c r="O2182" s="27" t="s">
        <v>278</v>
      </c>
      <c r="P2182" s="27" t="s">
        <v>290</v>
      </c>
    </row>
    <row r="2183" spans="1:16" ht="19.2" x14ac:dyDescent="0.45">
      <c r="A2183" s="31">
        <v>2023</v>
      </c>
      <c r="B2183" s="29" t="s">
        <v>213</v>
      </c>
      <c r="C2183" s="29">
        <v>3</v>
      </c>
      <c r="D2183" s="29" t="s">
        <v>218</v>
      </c>
      <c r="E2183" s="29" t="s">
        <v>45</v>
      </c>
      <c r="F2183" s="30">
        <v>174500</v>
      </c>
      <c r="G2183" s="31" t="s">
        <v>20</v>
      </c>
      <c r="H2183" s="30">
        <v>174500</v>
      </c>
      <c r="I2183" s="31" t="s">
        <v>21</v>
      </c>
      <c r="J2183" s="31" t="s">
        <v>243</v>
      </c>
      <c r="K2183" s="32">
        <v>0</v>
      </c>
      <c r="L2183" s="31" t="s">
        <v>21</v>
      </c>
      <c r="M2183" s="31">
        <f>IF(tbl_subsample[[#This Row],[company_size]]="Small",1,IF(tbl_subsample[[#This Row],[company_size]]="Medium",2,3))</f>
        <v>2</v>
      </c>
      <c r="N2183" s="31" t="s">
        <v>242</v>
      </c>
      <c r="O2183" s="31" t="s">
        <v>278</v>
      </c>
      <c r="P2183" s="31" t="s">
        <v>290</v>
      </c>
    </row>
    <row r="2184" spans="1:16" ht="19.2" x14ac:dyDescent="0.45">
      <c r="A2184" s="27">
        <v>2023</v>
      </c>
      <c r="B2184" s="25" t="s">
        <v>213</v>
      </c>
      <c r="C2184" s="25">
        <v>3</v>
      </c>
      <c r="D2184" s="25" t="s">
        <v>218</v>
      </c>
      <c r="E2184" s="25" t="s">
        <v>45</v>
      </c>
      <c r="F2184" s="26">
        <v>174500</v>
      </c>
      <c r="G2184" s="27" t="s">
        <v>20</v>
      </c>
      <c r="H2184" s="26">
        <v>174500</v>
      </c>
      <c r="I2184" s="27" t="s">
        <v>21</v>
      </c>
      <c r="J2184" s="27" t="s">
        <v>243</v>
      </c>
      <c r="K2184" s="28">
        <v>0</v>
      </c>
      <c r="L2184" s="27" t="s">
        <v>21</v>
      </c>
      <c r="M2184" s="27">
        <f>IF(tbl_subsample[[#This Row],[company_size]]="Small",1,IF(tbl_subsample[[#This Row],[company_size]]="Medium",2,3))</f>
        <v>2</v>
      </c>
      <c r="N2184" s="27" t="s">
        <v>242</v>
      </c>
      <c r="O2184" s="27" t="s">
        <v>278</v>
      </c>
      <c r="P2184" s="27" t="s">
        <v>290</v>
      </c>
    </row>
    <row r="2185" spans="1:16" ht="19.2" x14ac:dyDescent="0.45">
      <c r="A2185" s="31">
        <v>2023</v>
      </c>
      <c r="B2185" s="29" t="s">
        <v>213</v>
      </c>
      <c r="C2185" s="29">
        <v>3</v>
      </c>
      <c r="D2185" s="29" t="s">
        <v>218</v>
      </c>
      <c r="E2185" s="29" t="s">
        <v>45</v>
      </c>
      <c r="F2185" s="30">
        <v>174500</v>
      </c>
      <c r="G2185" s="31" t="s">
        <v>20</v>
      </c>
      <c r="H2185" s="30">
        <v>174500</v>
      </c>
      <c r="I2185" s="31" t="s">
        <v>21</v>
      </c>
      <c r="J2185" s="31" t="s">
        <v>243</v>
      </c>
      <c r="K2185" s="32">
        <v>0</v>
      </c>
      <c r="L2185" s="31" t="s">
        <v>21</v>
      </c>
      <c r="M2185" s="31">
        <f>IF(tbl_subsample[[#This Row],[company_size]]="Small",1,IF(tbl_subsample[[#This Row],[company_size]]="Medium",2,3))</f>
        <v>2</v>
      </c>
      <c r="N2185" s="31" t="s">
        <v>242</v>
      </c>
      <c r="O2185" s="31" t="s">
        <v>278</v>
      </c>
      <c r="P2185" s="31" t="s">
        <v>290</v>
      </c>
    </row>
    <row r="2186" spans="1:16" ht="19.2" x14ac:dyDescent="0.45">
      <c r="A2186" s="27">
        <v>2023</v>
      </c>
      <c r="B2186" s="25" t="s">
        <v>213</v>
      </c>
      <c r="C2186" s="25">
        <v>3</v>
      </c>
      <c r="D2186" s="25" t="s">
        <v>218</v>
      </c>
      <c r="E2186" s="25" t="s">
        <v>45</v>
      </c>
      <c r="F2186" s="26">
        <v>174500</v>
      </c>
      <c r="G2186" s="27" t="s">
        <v>20</v>
      </c>
      <c r="H2186" s="26">
        <v>174500</v>
      </c>
      <c r="I2186" s="27" t="s">
        <v>21</v>
      </c>
      <c r="J2186" s="27" t="s">
        <v>243</v>
      </c>
      <c r="K2186" s="28">
        <v>0</v>
      </c>
      <c r="L2186" s="27" t="s">
        <v>21</v>
      </c>
      <c r="M2186" s="27">
        <f>IF(tbl_subsample[[#This Row],[company_size]]="Small",1,IF(tbl_subsample[[#This Row],[company_size]]="Medium",2,3))</f>
        <v>2</v>
      </c>
      <c r="N2186" s="27" t="s">
        <v>242</v>
      </c>
      <c r="O2186" s="27" t="s">
        <v>278</v>
      </c>
      <c r="P2186" s="27" t="s">
        <v>290</v>
      </c>
    </row>
    <row r="2187" spans="1:16" ht="19.2" x14ac:dyDescent="0.45">
      <c r="A2187" s="31">
        <v>2023</v>
      </c>
      <c r="B2187" s="29" t="s">
        <v>213</v>
      </c>
      <c r="C2187" s="29">
        <v>3</v>
      </c>
      <c r="D2187" s="29" t="s">
        <v>218</v>
      </c>
      <c r="E2187" s="29" t="s">
        <v>32</v>
      </c>
      <c r="F2187" s="30">
        <v>173000</v>
      </c>
      <c r="G2187" s="31" t="s">
        <v>20</v>
      </c>
      <c r="H2187" s="30">
        <v>173000</v>
      </c>
      <c r="I2187" s="31" t="s">
        <v>21</v>
      </c>
      <c r="J2187" s="31" t="s">
        <v>244</v>
      </c>
      <c r="K2187" s="32">
        <v>100</v>
      </c>
      <c r="L2187" s="31" t="s">
        <v>21</v>
      </c>
      <c r="M2187" s="31">
        <f>IF(tbl_subsample[[#This Row],[company_size]]="Small",1,IF(tbl_subsample[[#This Row],[company_size]]="Medium",2,3))</f>
        <v>2</v>
      </c>
      <c r="N2187" s="31" t="s">
        <v>242</v>
      </c>
      <c r="O2187" s="31" t="s">
        <v>278</v>
      </c>
      <c r="P2187" s="31" t="s">
        <v>290</v>
      </c>
    </row>
    <row r="2188" spans="1:16" ht="19.2" x14ac:dyDescent="0.45">
      <c r="A2188" s="27">
        <v>2023</v>
      </c>
      <c r="B2188" s="25" t="s">
        <v>213</v>
      </c>
      <c r="C2188" s="25">
        <v>3</v>
      </c>
      <c r="D2188" s="25" t="s">
        <v>218</v>
      </c>
      <c r="E2188" s="25" t="s">
        <v>23</v>
      </c>
      <c r="F2188" s="26">
        <v>173000</v>
      </c>
      <c r="G2188" s="27" t="s">
        <v>20</v>
      </c>
      <c r="H2188" s="26">
        <v>173000</v>
      </c>
      <c r="I2188" s="27" t="s">
        <v>21</v>
      </c>
      <c r="J2188" s="27" t="s">
        <v>244</v>
      </c>
      <c r="K2188" s="28">
        <v>100</v>
      </c>
      <c r="L2188" s="27" t="s">
        <v>21</v>
      </c>
      <c r="M2188" s="27">
        <f>IF(tbl_subsample[[#This Row],[company_size]]="Small",1,IF(tbl_subsample[[#This Row],[company_size]]="Medium",2,3))</f>
        <v>2</v>
      </c>
      <c r="N2188" s="27" t="s">
        <v>242</v>
      </c>
      <c r="O2188" s="27" t="s">
        <v>278</v>
      </c>
      <c r="P2188" s="27" t="s">
        <v>290</v>
      </c>
    </row>
    <row r="2189" spans="1:16" ht="19.2" x14ac:dyDescent="0.45">
      <c r="A2189" s="31">
        <v>2023</v>
      </c>
      <c r="B2189" s="29" t="s">
        <v>213</v>
      </c>
      <c r="C2189" s="29">
        <v>3</v>
      </c>
      <c r="D2189" s="29" t="s">
        <v>218</v>
      </c>
      <c r="E2189" s="29" t="s">
        <v>37</v>
      </c>
      <c r="F2189" s="30">
        <v>172800</v>
      </c>
      <c r="G2189" s="31" t="s">
        <v>20</v>
      </c>
      <c r="H2189" s="30">
        <v>172800</v>
      </c>
      <c r="I2189" s="31" t="s">
        <v>21</v>
      </c>
      <c r="J2189" s="31" t="s">
        <v>243</v>
      </c>
      <c r="K2189" s="32">
        <v>0</v>
      </c>
      <c r="L2189" s="31" t="s">
        <v>21</v>
      </c>
      <c r="M2189" s="31">
        <f>IF(tbl_subsample[[#This Row],[company_size]]="Small",1,IF(tbl_subsample[[#This Row],[company_size]]="Medium",2,3))</f>
        <v>2</v>
      </c>
      <c r="N2189" s="31" t="s">
        <v>242</v>
      </c>
      <c r="O2189" s="31" t="s">
        <v>278</v>
      </c>
      <c r="P2189" s="31" t="s">
        <v>290</v>
      </c>
    </row>
    <row r="2190" spans="1:16" ht="19.2" x14ac:dyDescent="0.45">
      <c r="A2190" s="27">
        <v>2023</v>
      </c>
      <c r="B2190" s="25" t="s">
        <v>213</v>
      </c>
      <c r="C2190" s="25">
        <v>3</v>
      </c>
      <c r="D2190" s="25" t="s">
        <v>218</v>
      </c>
      <c r="E2190" s="25" t="s">
        <v>37</v>
      </c>
      <c r="F2190" s="26">
        <v>172600</v>
      </c>
      <c r="G2190" s="27" t="s">
        <v>20</v>
      </c>
      <c r="H2190" s="26">
        <v>172600</v>
      </c>
      <c r="I2190" s="27" t="s">
        <v>21</v>
      </c>
      <c r="J2190" s="27" t="s">
        <v>244</v>
      </c>
      <c r="K2190" s="28">
        <v>100</v>
      </c>
      <c r="L2190" s="27" t="s">
        <v>21</v>
      </c>
      <c r="M2190" s="27">
        <f>IF(tbl_subsample[[#This Row],[company_size]]="Small",1,IF(tbl_subsample[[#This Row],[company_size]]="Medium",2,3))</f>
        <v>2</v>
      </c>
      <c r="N2190" s="27" t="s">
        <v>242</v>
      </c>
      <c r="O2190" s="27" t="s">
        <v>278</v>
      </c>
      <c r="P2190" s="27" t="s">
        <v>290</v>
      </c>
    </row>
    <row r="2191" spans="1:16" ht="19.2" x14ac:dyDescent="0.45">
      <c r="A2191" s="31">
        <v>2023</v>
      </c>
      <c r="B2191" s="29" t="s">
        <v>213</v>
      </c>
      <c r="C2191" s="29">
        <v>3</v>
      </c>
      <c r="D2191" s="29" t="s">
        <v>218</v>
      </c>
      <c r="E2191" s="29" t="s">
        <v>23</v>
      </c>
      <c r="F2191" s="30">
        <v>172500</v>
      </c>
      <c r="G2191" s="31" t="s">
        <v>20</v>
      </c>
      <c r="H2191" s="30">
        <v>172500</v>
      </c>
      <c r="I2191" s="31" t="s">
        <v>21</v>
      </c>
      <c r="J2191" s="31" t="s">
        <v>244</v>
      </c>
      <c r="K2191" s="32">
        <v>100</v>
      </c>
      <c r="L2191" s="31" t="s">
        <v>21</v>
      </c>
      <c r="M2191" s="31">
        <f>IF(tbl_subsample[[#This Row],[company_size]]="Small",1,IF(tbl_subsample[[#This Row],[company_size]]="Medium",2,3))</f>
        <v>2</v>
      </c>
      <c r="N2191" s="31" t="s">
        <v>242</v>
      </c>
      <c r="O2191" s="31" t="s">
        <v>278</v>
      </c>
      <c r="P2191" s="31" t="s">
        <v>290</v>
      </c>
    </row>
    <row r="2192" spans="1:16" ht="19.2" x14ac:dyDescent="0.45">
      <c r="A2192" s="27">
        <v>2023</v>
      </c>
      <c r="B2192" s="25" t="s">
        <v>213</v>
      </c>
      <c r="C2192" s="25">
        <v>3</v>
      </c>
      <c r="D2192" s="25" t="s">
        <v>218</v>
      </c>
      <c r="E2192" s="25" t="s">
        <v>35</v>
      </c>
      <c r="F2192" s="26">
        <v>172200</v>
      </c>
      <c r="G2192" s="27" t="s">
        <v>20</v>
      </c>
      <c r="H2192" s="26">
        <v>172200</v>
      </c>
      <c r="I2192" s="27" t="s">
        <v>21</v>
      </c>
      <c r="J2192" s="27" t="s">
        <v>243</v>
      </c>
      <c r="K2192" s="28">
        <v>0</v>
      </c>
      <c r="L2192" s="27" t="s">
        <v>21</v>
      </c>
      <c r="M2192" s="27">
        <f>IF(tbl_subsample[[#This Row],[company_size]]="Small",1,IF(tbl_subsample[[#This Row],[company_size]]="Medium",2,3))</f>
        <v>2</v>
      </c>
      <c r="N2192" s="27" t="s">
        <v>242</v>
      </c>
      <c r="O2192" s="27" t="s">
        <v>278</v>
      </c>
      <c r="P2192" s="27" t="s">
        <v>290</v>
      </c>
    </row>
    <row r="2193" spans="1:16" ht="19.2" x14ac:dyDescent="0.45">
      <c r="A2193" s="31">
        <v>2023</v>
      </c>
      <c r="B2193" s="29" t="s">
        <v>213</v>
      </c>
      <c r="C2193" s="29">
        <v>3</v>
      </c>
      <c r="D2193" s="29" t="s">
        <v>218</v>
      </c>
      <c r="E2193" s="29" t="s">
        <v>35</v>
      </c>
      <c r="F2193" s="30">
        <v>172200</v>
      </c>
      <c r="G2193" s="31" t="s">
        <v>20</v>
      </c>
      <c r="H2193" s="30">
        <v>172200</v>
      </c>
      <c r="I2193" s="31" t="s">
        <v>21</v>
      </c>
      <c r="J2193" s="31" t="s">
        <v>243</v>
      </c>
      <c r="K2193" s="32">
        <v>0</v>
      </c>
      <c r="L2193" s="31" t="s">
        <v>21</v>
      </c>
      <c r="M2193" s="31">
        <f>IF(tbl_subsample[[#This Row],[company_size]]="Small",1,IF(tbl_subsample[[#This Row],[company_size]]="Medium",2,3))</f>
        <v>2</v>
      </c>
      <c r="N2193" s="31" t="s">
        <v>242</v>
      </c>
      <c r="O2193" s="31" t="s">
        <v>278</v>
      </c>
      <c r="P2193" s="31" t="s">
        <v>290</v>
      </c>
    </row>
    <row r="2194" spans="1:16" ht="19.2" x14ac:dyDescent="0.45">
      <c r="A2194" s="27">
        <v>2023</v>
      </c>
      <c r="B2194" s="25" t="s">
        <v>213</v>
      </c>
      <c r="C2194" s="25">
        <v>3</v>
      </c>
      <c r="D2194" s="25" t="s">
        <v>218</v>
      </c>
      <c r="E2194" s="25" t="s">
        <v>35</v>
      </c>
      <c r="F2194" s="26">
        <v>172200</v>
      </c>
      <c r="G2194" s="27" t="s">
        <v>20</v>
      </c>
      <c r="H2194" s="26">
        <v>172200</v>
      </c>
      <c r="I2194" s="27" t="s">
        <v>21</v>
      </c>
      <c r="J2194" s="27" t="s">
        <v>243</v>
      </c>
      <c r="K2194" s="28">
        <v>0</v>
      </c>
      <c r="L2194" s="27" t="s">
        <v>21</v>
      </c>
      <c r="M2194" s="27">
        <f>IF(tbl_subsample[[#This Row],[company_size]]="Small",1,IF(tbl_subsample[[#This Row],[company_size]]="Medium",2,3))</f>
        <v>2</v>
      </c>
      <c r="N2194" s="27" t="s">
        <v>242</v>
      </c>
      <c r="O2194" s="27" t="s">
        <v>278</v>
      </c>
      <c r="P2194" s="27" t="s">
        <v>290</v>
      </c>
    </row>
    <row r="2195" spans="1:16" ht="19.2" x14ac:dyDescent="0.45">
      <c r="A2195" s="31">
        <v>2023</v>
      </c>
      <c r="B2195" s="29" t="s">
        <v>213</v>
      </c>
      <c r="C2195" s="29">
        <v>3</v>
      </c>
      <c r="D2195" s="29" t="s">
        <v>218</v>
      </c>
      <c r="E2195" s="29" t="s">
        <v>35</v>
      </c>
      <c r="F2195" s="30">
        <v>172200</v>
      </c>
      <c r="G2195" s="31" t="s">
        <v>20</v>
      </c>
      <c r="H2195" s="30">
        <v>172200</v>
      </c>
      <c r="I2195" s="31" t="s">
        <v>21</v>
      </c>
      <c r="J2195" s="31" t="s">
        <v>243</v>
      </c>
      <c r="K2195" s="32">
        <v>0</v>
      </c>
      <c r="L2195" s="31" t="s">
        <v>21</v>
      </c>
      <c r="M2195" s="31">
        <f>IF(tbl_subsample[[#This Row],[company_size]]="Small",1,IF(tbl_subsample[[#This Row],[company_size]]="Medium",2,3))</f>
        <v>2</v>
      </c>
      <c r="N2195" s="31" t="s">
        <v>242</v>
      </c>
      <c r="O2195" s="31" t="s">
        <v>278</v>
      </c>
      <c r="P2195" s="31" t="s">
        <v>290</v>
      </c>
    </row>
    <row r="2196" spans="1:16" ht="19.2" x14ac:dyDescent="0.45">
      <c r="A2196" s="27">
        <v>2023</v>
      </c>
      <c r="B2196" s="25" t="s">
        <v>213</v>
      </c>
      <c r="C2196" s="25">
        <v>3</v>
      </c>
      <c r="D2196" s="25" t="s">
        <v>218</v>
      </c>
      <c r="E2196" s="25" t="s">
        <v>35</v>
      </c>
      <c r="F2196" s="26">
        <v>172200</v>
      </c>
      <c r="G2196" s="27" t="s">
        <v>20</v>
      </c>
      <c r="H2196" s="26">
        <v>172200</v>
      </c>
      <c r="I2196" s="27" t="s">
        <v>21</v>
      </c>
      <c r="J2196" s="27" t="s">
        <v>243</v>
      </c>
      <c r="K2196" s="28">
        <v>0</v>
      </c>
      <c r="L2196" s="27" t="s">
        <v>21</v>
      </c>
      <c r="M2196" s="27">
        <f>IF(tbl_subsample[[#This Row],[company_size]]="Small",1,IF(tbl_subsample[[#This Row],[company_size]]="Medium",2,3))</f>
        <v>2</v>
      </c>
      <c r="N2196" s="27" t="s">
        <v>242</v>
      </c>
      <c r="O2196" s="27" t="s">
        <v>278</v>
      </c>
      <c r="P2196" s="27" t="s">
        <v>290</v>
      </c>
    </row>
    <row r="2197" spans="1:16" ht="19.2" x14ac:dyDescent="0.45">
      <c r="A2197" s="31">
        <v>2023</v>
      </c>
      <c r="B2197" s="29" t="s">
        <v>213</v>
      </c>
      <c r="C2197" s="29">
        <v>3</v>
      </c>
      <c r="D2197" s="29" t="s">
        <v>218</v>
      </c>
      <c r="E2197" s="29" t="s">
        <v>101</v>
      </c>
      <c r="F2197" s="30">
        <v>172200</v>
      </c>
      <c r="G2197" s="31" t="s">
        <v>20</v>
      </c>
      <c r="H2197" s="30">
        <v>172200</v>
      </c>
      <c r="I2197" s="31" t="s">
        <v>21</v>
      </c>
      <c r="J2197" s="31" t="s">
        <v>243</v>
      </c>
      <c r="K2197" s="32">
        <v>0</v>
      </c>
      <c r="L2197" s="31" t="s">
        <v>21</v>
      </c>
      <c r="M2197" s="31">
        <f>IF(tbl_subsample[[#This Row],[company_size]]="Small",1,IF(tbl_subsample[[#This Row],[company_size]]="Medium",2,3))</f>
        <v>2</v>
      </c>
      <c r="N2197" s="31" t="s">
        <v>242</v>
      </c>
      <c r="O2197" s="31" t="s">
        <v>278</v>
      </c>
      <c r="P2197" s="31" t="s">
        <v>290</v>
      </c>
    </row>
    <row r="2198" spans="1:16" ht="19.2" x14ac:dyDescent="0.45">
      <c r="A2198" s="27">
        <v>2023</v>
      </c>
      <c r="B2198" s="25" t="s">
        <v>213</v>
      </c>
      <c r="C2198" s="25">
        <v>3</v>
      </c>
      <c r="D2198" s="25" t="s">
        <v>218</v>
      </c>
      <c r="E2198" s="25" t="s">
        <v>23</v>
      </c>
      <c r="F2198" s="26">
        <v>172100</v>
      </c>
      <c r="G2198" s="27" t="s">
        <v>20</v>
      </c>
      <c r="H2198" s="26">
        <v>172100</v>
      </c>
      <c r="I2198" s="27" t="s">
        <v>21</v>
      </c>
      <c r="J2198" s="27" t="s">
        <v>243</v>
      </c>
      <c r="K2198" s="28">
        <v>0</v>
      </c>
      <c r="L2198" s="27" t="s">
        <v>21</v>
      </c>
      <c r="M2198" s="27">
        <f>IF(tbl_subsample[[#This Row],[company_size]]="Small",1,IF(tbl_subsample[[#This Row],[company_size]]="Medium",2,3))</f>
        <v>2</v>
      </c>
      <c r="N2198" s="27" t="s">
        <v>242</v>
      </c>
      <c r="O2198" s="27" t="s">
        <v>278</v>
      </c>
      <c r="P2198" s="27" t="s">
        <v>290</v>
      </c>
    </row>
    <row r="2199" spans="1:16" ht="19.2" x14ac:dyDescent="0.45">
      <c r="A2199" s="31">
        <v>2023</v>
      </c>
      <c r="B2199" s="29" t="s">
        <v>213</v>
      </c>
      <c r="C2199" s="29">
        <v>3</v>
      </c>
      <c r="D2199" s="29" t="s">
        <v>218</v>
      </c>
      <c r="E2199" s="29" t="s">
        <v>23</v>
      </c>
      <c r="F2199" s="30">
        <v>172000</v>
      </c>
      <c r="G2199" s="31" t="s">
        <v>20</v>
      </c>
      <c r="H2199" s="30">
        <v>172000</v>
      </c>
      <c r="I2199" s="31" t="s">
        <v>21</v>
      </c>
      <c r="J2199" s="31" t="s">
        <v>243</v>
      </c>
      <c r="K2199" s="32">
        <v>0</v>
      </c>
      <c r="L2199" s="31" t="s">
        <v>21</v>
      </c>
      <c r="M2199" s="31">
        <f>IF(tbl_subsample[[#This Row],[company_size]]="Small",1,IF(tbl_subsample[[#This Row],[company_size]]="Medium",2,3))</f>
        <v>2</v>
      </c>
      <c r="N2199" s="31" t="s">
        <v>242</v>
      </c>
      <c r="O2199" s="31" t="s">
        <v>278</v>
      </c>
      <c r="P2199" s="31" t="s">
        <v>290</v>
      </c>
    </row>
    <row r="2200" spans="1:16" ht="19.2" x14ac:dyDescent="0.45">
      <c r="A2200" s="27">
        <v>2023</v>
      </c>
      <c r="B2200" s="25" t="s">
        <v>214</v>
      </c>
      <c r="C2200" s="25">
        <v>2</v>
      </c>
      <c r="D2200" s="25" t="s">
        <v>218</v>
      </c>
      <c r="E2200" s="25" t="s">
        <v>108</v>
      </c>
      <c r="F2200" s="26">
        <v>171600</v>
      </c>
      <c r="G2200" s="27" t="s">
        <v>20</v>
      </c>
      <c r="H2200" s="26">
        <v>171600</v>
      </c>
      <c r="I2200" s="27" t="s">
        <v>21</v>
      </c>
      <c r="J2200" s="27" t="s">
        <v>243</v>
      </c>
      <c r="K2200" s="28">
        <v>0</v>
      </c>
      <c r="L2200" s="27" t="s">
        <v>21</v>
      </c>
      <c r="M2200" s="27">
        <f>IF(tbl_subsample[[#This Row],[company_size]]="Small",1,IF(tbl_subsample[[#This Row],[company_size]]="Medium",2,3))</f>
        <v>2</v>
      </c>
      <c r="N2200" s="27" t="s">
        <v>242</v>
      </c>
      <c r="O2200" s="27" t="s">
        <v>278</v>
      </c>
      <c r="P2200" s="27" t="s">
        <v>290</v>
      </c>
    </row>
    <row r="2201" spans="1:16" ht="19.2" x14ac:dyDescent="0.45">
      <c r="A2201" s="31">
        <v>2023</v>
      </c>
      <c r="B2201" s="29" t="s">
        <v>213</v>
      </c>
      <c r="C2201" s="29">
        <v>3</v>
      </c>
      <c r="D2201" s="29" t="s">
        <v>218</v>
      </c>
      <c r="E2201" s="29" t="s">
        <v>108</v>
      </c>
      <c r="F2201" s="30">
        <v>171600</v>
      </c>
      <c r="G2201" s="31" t="s">
        <v>20</v>
      </c>
      <c r="H2201" s="30">
        <v>171600</v>
      </c>
      <c r="I2201" s="31" t="s">
        <v>21</v>
      </c>
      <c r="J2201" s="31" t="s">
        <v>243</v>
      </c>
      <c r="K2201" s="32">
        <v>0</v>
      </c>
      <c r="L2201" s="31" t="s">
        <v>21</v>
      </c>
      <c r="M2201" s="31">
        <f>IF(tbl_subsample[[#This Row],[company_size]]="Small",1,IF(tbl_subsample[[#This Row],[company_size]]="Medium",2,3))</f>
        <v>2</v>
      </c>
      <c r="N2201" s="31" t="s">
        <v>242</v>
      </c>
      <c r="O2201" s="31" t="s">
        <v>278</v>
      </c>
      <c r="P2201" s="31" t="s">
        <v>290</v>
      </c>
    </row>
    <row r="2202" spans="1:16" ht="19.2" x14ac:dyDescent="0.45">
      <c r="A2202" s="27">
        <v>2023</v>
      </c>
      <c r="B2202" s="25" t="s">
        <v>213</v>
      </c>
      <c r="C2202" s="25">
        <v>3</v>
      </c>
      <c r="D2202" s="25" t="s">
        <v>218</v>
      </c>
      <c r="E2202" s="25" t="s">
        <v>37</v>
      </c>
      <c r="F2202" s="26">
        <v>171250</v>
      </c>
      <c r="G2202" s="27" t="s">
        <v>20</v>
      </c>
      <c r="H2202" s="26">
        <v>171250</v>
      </c>
      <c r="I2202" s="27" t="s">
        <v>21</v>
      </c>
      <c r="J2202" s="27" t="s">
        <v>243</v>
      </c>
      <c r="K2202" s="28">
        <v>0</v>
      </c>
      <c r="L2202" s="27" t="s">
        <v>21</v>
      </c>
      <c r="M2202" s="27">
        <f>IF(tbl_subsample[[#This Row],[company_size]]="Small",1,IF(tbl_subsample[[#This Row],[company_size]]="Medium",2,3))</f>
        <v>2</v>
      </c>
      <c r="N2202" s="27" t="s">
        <v>242</v>
      </c>
      <c r="O2202" s="27" t="s">
        <v>278</v>
      </c>
      <c r="P2202" s="27" t="s">
        <v>290</v>
      </c>
    </row>
    <row r="2203" spans="1:16" ht="19.2" x14ac:dyDescent="0.45">
      <c r="A2203" s="31">
        <v>2023</v>
      </c>
      <c r="B2203" s="29" t="s">
        <v>213</v>
      </c>
      <c r="C2203" s="29">
        <v>3</v>
      </c>
      <c r="D2203" s="29" t="s">
        <v>218</v>
      </c>
      <c r="E2203" s="29" t="s">
        <v>23</v>
      </c>
      <c r="F2203" s="30">
        <v>170730</v>
      </c>
      <c r="G2203" s="31" t="s">
        <v>20</v>
      </c>
      <c r="H2203" s="30">
        <v>170730</v>
      </c>
      <c r="I2203" s="31" t="s">
        <v>21</v>
      </c>
      <c r="J2203" s="31" t="s">
        <v>243</v>
      </c>
      <c r="K2203" s="32">
        <v>0</v>
      </c>
      <c r="L2203" s="31" t="s">
        <v>21</v>
      </c>
      <c r="M2203" s="31">
        <f>IF(tbl_subsample[[#This Row],[company_size]]="Small",1,IF(tbl_subsample[[#This Row],[company_size]]="Medium",2,3))</f>
        <v>2</v>
      </c>
      <c r="N2203" s="31" t="s">
        <v>242</v>
      </c>
      <c r="O2203" s="31" t="s">
        <v>278</v>
      </c>
      <c r="P2203" s="31" t="s">
        <v>290</v>
      </c>
    </row>
    <row r="2204" spans="1:16" ht="19.2" x14ac:dyDescent="0.45">
      <c r="A2204" s="27">
        <v>2023</v>
      </c>
      <c r="B2204" s="25" t="s">
        <v>213</v>
      </c>
      <c r="C2204" s="25">
        <v>3</v>
      </c>
      <c r="D2204" s="25" t="s">
        <v>218</v>
      </c>
      <c r="E2204" s="25" t="s">
        <v>27</v>
      </c>
      <c r="F2204" s="26">
        <v>170550</v>
      </c>
      <c r="G2204" s="27" t="s">
        <v>20</v>
      </c>
      <c r="H2204" s="26">
        <v>170550</v>
      </c>
      <c r="I2204" s="27" t="s">
        <v>21</v>
      </c>
      <c r="J2204" s="27" t="s">
        <v>244</v>
      </c>
      <c r="K2204" s="28">
        <v>100</v>
      </c>
      <c r="L2204" s="27" t="s">
        <v>21</v>
      </c>
      <c r="M2204" s="27">
        <f>IF(tbl_subsample[[#This Row],[company_size]]="Small",1,IF(tbl_subsample[[#This Row],[company_size]]="Medium",2,3))</f>
        <v>2</v>
      </c>
      <c r="N2204" s="27" t="s">
        <v>242</v>
      </c>
      <c r="O2204" s="27" t="s">
        <v>278</v>
      </c>
      <c r="P2204" s="27" t="s">
        <v>290</v>
      </c>
    </row>
    <row r="2205" spans="1:16" ht="19.2" x14ac:dyDescent="0.45">
      <c r="A2205" s="31">
        <v>2023</v>
      </c>
      <c r="B2205" s="29" t="s">
        <v>213</v>
      </c>
      <c r="C2205" s="29">
        <v>3</v>
      </c>
      <c r="D2205" s="29" t="s">
        <v>218</v>
      </c>
      <c r="E2205" s="29" t="s">
        <v>27</v>
      </c>
      <c r="F2205" s="30">
        <v>170500</v>
      </c>
      <c r="G2205" s="31" t="s">
        <v>20</v>
      </c>
      <c r="H2205" s="30">
        <v>170500</v>
      </c>
      <c r="I2205" s="31" t="s">
        <v>21</v>
      </c>
      <c r="J2205" s="31" t="s">
        <v>244</v>
      </c>
      <c r="K2205" s="32">
        <v>100</v>
      </c>
      <c r="L2205" s="31" t="s">
        <v>21</v>
      </c>
      <c r="M2205" s="31">
        <f>IF(tbl_subsample[[#This Row],[company_size]]="Small",1,IF(tbl_subsample[[#This Row],[company_size]]="Medium",2,3))</f>
        <v>2</v>
      </c>
      <c r="N2205" s="31" t="s">
        <v>242</v>
      </c>
      <c r="O2205" s="31" t="s">
        <v>278</v>
      </c>
      <c r="P2205" s="31" t="s">
        <v>290</v>
      </c>
    </row>
    <row r="2206" spans="1:16" ht="19.2" x14ac:dyDescent="0.45">
      <c r="A2206" s="27">
        <v>2023</v>
      </c>
      <c r="B2206" s="25" t="s">
        <v>213</v>
      </c>
      <c r="C2206" s="25">
        <v>3</v>
      </c>
      <c r="D2206" s="25" t="s">
        <v>218</v>
      </c>
      <c r="E2206" s="25" t="s">
        <v>23</v>
      </c>
      <c r="F2206" s="26">
        <v>170000</v>
      </c>
      <c r="G2206" s="27" t="s">
        <v>20</v>
      </c>
      <c r="H2206" s="26">
        <v>170000</v>
      </c>
      <c r="I2206" s="27" t="s">
        <v>21</v>
      </c>
      <c r="J2206" s="27" t="s">
        <v>243</v>
      </c>
      <c r="K2206" s="28">
        <v>0</v>
      </c>
      <c r="L2206" s="27" t="s">
        <v>21</v>
      </c>
      <c r="M2206" s="27">
        <f>IF(tbl_subsample[[#This Row],[company_size]]="Small",1,IF(tbl_subsample[[#This Row],[company_size]]="Medium",2,3))</f>
        <v>2</v>
      </c>
      <c r="N2206" s="27" t="s">
        <v>242</v>
      </c>
      <c r="O2206" s="27" t="s">
        <v>278</v>
      </c>
      <c r="P2206" s="27" t="s">
        <v>290</v>
      </c>
    </row>
    <row r="2207" spans="1:16" ht="19.2" x14ac:dyDescent="0.45">
      <c r="A2207" s="31">
        <v>2023</v>
      </c>
      <c r="B2207" s="29" t="s">
        <v>213</v>
      </c>
      <c r="C2207" s="29">
        <v>3</v>
      </c>
      <c r="D2207" s="29" t="s">
        <v>218</v>
      </c>
      <c r="E2207" s="29" t="s">
        <v>23</v>
      </c>
      <c r="F2207" s="30">
        <v>170000</v>
      </c>
      <c r="G2207" s="31" t="s">
        <v>20</v>
      </c>
      <c r="H2207" s="30">
        <v>170000</v>
      </c>
      <c r="I2207" s="31" t="s">
        <v>21</v>
      </c>
      <c r="J2207" s="31" t="s">
        <v>243</v>
      </c>
      <c r="K2207" s="32">
        <v>0</v>
      </c>
      <c r="L2207" s="31" t="s">
        <v>21</v>
      </c>
      <c r="M2207" s="31">
        <f>IF(tbl_subsample[[#This Row],[company_size]]="Small",1,IF(tbl_subsample[[#This Row],[company_size]]="Medium",2,3))</f>
        <v>2</v>
      </c>
      <c r="N2207" s="31" t="s">
        <v>242</v>
      </c>
      <c r="O2207" s="31" t="s">
        <v>278</v>
      </c>
      <c r="P2207" s="31" t="s">
        <v>290</v>
      </c>
    </row>
    <row r="2208" spans="1:16" ht="19.2" x14ac:dyDescent="0.45">
      <c r="A2208" s="27">
        <v>2023</v>
      </c>
      <c r="B2208" s="25" t="s">
        <v>213</v>
      </c>
      <c r="C2208" s="25">
        <v>3</v>
      </c>
      <c r="D2208" s="25" t="s">
        <v>218</v>
      </c>
      <c r="E2208" s="25" t="s">
        <v>38</v>
      </c>
      <c r="F2208" s="26">
        <v>170000</v>
      </c>
      <c r="G2208" s="27" t="s">
        <v>20</v>
      </c>
      <c r="H2208" s="26">
        <v>170000</v>
      </c>
      <c r="I2208" s="27" t="s">
        <v>21</v>
      </c>
      <c r="J2208" s="27" t="s">
        <v>243</v>
      </c>
      <c r="K2208" s="28">
        <v>0</v>
      </c>
      <c r="L2208" s="27" t="s">
        <v>21</v>
      </c>
      <c r="M2208" s="27">
        <f>IF(tbl_subsample[[#This Row],[company_size]]="Small",1,IF(tbl_subsample[[#This Row],[company_size]]="Medium",2,3))</f>
        <v>2</v>
      </c>
      <c r="N2208" s="27" t="s">
        <v>242</v>
      </c>
      <c r="O2208" s="27" t="s">
        <v>278</v>
      </c>
      <c r="P2208" s="27" t="s">
        <v>290</v>
      </c>
    </row>
    <row r="2209" spans="1:16" ht="19.2" x14ac:dyDescent="0.45">
      <c r="A2209" s="31">
        <v>2023</v>
      </c>
      <c r="B2209" s="29" t="s">
        <v>213</v>
      </c>
      <c r="C2209" s="29">
        <v>3</v>
      </c>
      <c r="D2209" s="29" t="s">
        <v>218</v>
      </c>
      <c r="E2209" s="29" t="s">
        <v>23</v>
      </c>
      <c r="F2209" s="30">
        <v>170000</v>
      </c>
      <c r="G2209" s="31" t="s">
        <v>20</v>
      </c>
      <c r="H2209" s="30">
        <v>170000</v>
      </c>
      <c r="I2209" s="31" t="s">
        <v>21</v>
      </c>
      <c r="J2209" s="31" t="s">
        <v>243</v>
      </c>
      <c r="K2209" s="32">
        <v>0</v>
      </c>
      <c r="L2209" s="31" t="s">
        <v>21</v>
      </c>
      <c r="M2209" s="31">
        <f>IF(tbl_subsample[[#This Row],[company_size]]="Small",1,IF(tbl_subsample[[#This Row],[company_size]]="Medium",2,3))</f>
        <v>2</v>
      </c>
      <c r="N2209" s="31" t="s">
        <v>242</v>
      </c>
      <c r="O2209" s="31" t="s">
        <v>278</v>
      </c>
      <c r="P2209" s="31" t="s">
        <v>290</v>
      </c>
    </row>
    <row r="2210" spans="1:16" ht="19.2" x14ac:dyDescent="0.45">
      <c r="A2210" s="27">
        <v>2023</v>
      </c>
      <c r="B2210" s="25" t="s">
        <v>213</v>
      </c>
      <c r="C2210" s="25">
        <v>3</v>
      </c>
      <c r="D2210" s="25" t="s">
        <v>218</v>
      </c>
      <c r="E2210" s="25" t="s">
        <v>35</v>
      </c>
      <c r="F2210" s="26">
        <v>170000</v>
      </c>
      <c r="G2210" s="27" t="s">
        <v>20</v>
      </c>
      <c r="H2210" s="26">
        <v>170000</v>
      </c>
      <c r="I2210" s="27" t="s">
        <v>21</v>
      </c>
      <c r="J2210" s="27" t="s">
        <v>243</v>
      </c>
      <c r="K2210" s="28">
        <v>0</v>
      </c>
      <c r="L2210" s="27" t="s">
        <v>21</v>
      </c>
      <c r="M2210" s="27">
        <f>IF(tbl_subsample[[#This Row],[company_size]]="Small",1,IF(tbl_subsample[[#This Row],[company_size]]="Medium",2,3))</f>
        <v>2</v>
      </c>
      <c r="N2210" s="27" t="s">
        <v>242</v>
      </c>
      <c r="O2210" s="27" t="s">
        <v>278</v>
      </c>
      <c r="P2210" s="27" t="s">
        <v>290</v>
      </c>
    </row>
    <row r="2211" spans="1:16" ht="19.2" x14ac:dyDescent="0.45">
      <c r="A2211" s="31">
        <v>2023</v>
      </c>
      <c r="B2211" s="29" t="s">
        <v>213</v>
      </c>
      <c r="C2211" s="29">
        <v>3</v>
      </c>
      <c r="D2211" s="29" t="s">
        <v>218</v>
      </c>
      <c r="E2211" s="29" t="s">
        <v>23</v>
      </c>
      <c r="F2211" s="30">
        <v>170000</v>
      </c>
      <c r="G2211" s="31" t="s">
        <v>20</v>
      </c>
      <c r="H2211" s="30">
        <v>170000</v>
      </c>
      <c r="I2211" s="31" t="s">
        <v>21</v>
      </c>
      <c r="J2211" s="31" t="s">
        <v>244</v>
      </c>
      <c r="K2211" s="32">
        <v>100</v>
      </c>
      <c r="L2211" s="31" t="s">
        <v>21</v>
      </c>
      <c r="M2211" s="31">
        <f>IF(tbl_subsample[[#This Row],[company_size]]="Small",1,IF(tbl_subsample[[#This Row],[company_size]]="Medium",2,3))</f>
        <v>2</v>
      </c>
      <c r="N2211" s="31" t="s">
        <v>242</v>
      </c>
      <c r="O2211" s="31" t="s">
        <v>278</v>
      </c>
      <c r="P2211" s="31" t="s">
        <v>290</v>
      </c>
    </row>
    <row r="2212" spans="1:16" ht="19.2" x14ac:dyDescent="0.45">
      <c r="A2212" s="27">
        <v>2023</v>
      </c>
      <c r="B2212" s="25" t="s">
        <v>213</v>
      </c>
      <c r="C2212" s="25">
        <v>3</v>
      </c>
      <c r="D2212" s="25" t="s">
        <v>218</v>
      </c>
      <c r="E2212" s="25" t="s">
        <v>23</v>
      </c>
      <c r="F2212" s="26">
        <v>170000</v>
      </c>
      <c r="G2212" s="27" t="s">
        <v>20</v>
      </c>
      <c r="H2212" s="26">
        <v>170000</v>
      </c>
      <c r="I2212" s="27" t="s">
        <v>21</v>
      </c>
      <c r="J2212" s="27" t="s">
        <v>243</v>
      </c>
      <c r="K2212" s="28">
        <v>0</v>
      </c>
      <c r="L2212" s="27" t="s">
        <v>21</v>
      </c>
      <c r="M2212" s="27">
        <f>IF(tbl_subsample[[#This Row],[company_size]]="Small",1,IF(tbl_subsample[[#This Row],[company_size]]="Medium",2,3))</f>
        <v>2</v>
      </c>
      <c r="N2212" s="27" t="s">
        <v>242</v>
      </c>
      <c r="O2212" s="27" t="s">
        <v>278</v>
      </c>
      <c r="P2212" s="27" t="s">
        <v>290</v>
      </c>
    </row>
    <row r="2213" spans="1:16" ht="19.2" x14ac:dyDescent="0.45">
      <c r="A2213" s="31">
        <v>2023</v>
      </c>
      <c r="B2213" s="29" t="s">
        <v>213</v>
      </c>
      <c r="C2213" s="29">
        <v>3</v>
      </c>
      <c r="D2213" s="29" t="s">
        <v>218</v>
      </c>
      <c r="E2213" s="29" t="s">
        <v>23</v>
      </c>
      <c r="F2213" s="30">
        <v>170000</v>
      </c>
      <c r="G2213" s="31" t="s">
        <v>20</v>
      </c>
      <c r="H2213" s="30">
        <v>170000</v>
      </c>
      <c r="I2213" s="31" t="s">
        <v>21</v>
      </c>
      <c r="J2213" s="31" t="s">
        <v>244</v>
      </c>
      <c r="K2213" s="32">
        <v>100</v>
      </c>
      <c r="L2213" s="31" t="s">
        <v>21</v>
      </c>
      <c r="M2213" s="31">
        <f>IF(tbl_subsample[[#This Row],[company_size]]="Small",1,IF(tbl_subsample[[#This Row],[company_size]]="Medium",2,3))</f>
        <v>2</v>
      </c>
      <c r="N2213" s="31" t="s">
        <v>242</v>
      </c>
      <c r="O2213" s="31" t="s">
        <v>278</v>
      </c>
      <c r="P2213" s="31" t="s">
        <v>290</v>
      </c>
    </row>
    <row r="2214" spans="1:16" ht="19.2" x14ac:dyDescent="0.45">
      <c r="A2214" s="27">
        <v>2023</v>
      </c>
      <c r="B2214" s="25" t="s">
        <v>213</v>
      </c>
      <c r="C2214" s="25">
        <v>3</v>
      </c>
      <c r="D2214" s="25" t="s">
        <v>218</v>
      </c>
      <c r="E2214" s="25" t="s">
        <v>45</v>
      </c>
      <c r="F2214" s="26">
        <v>170000</v>
      </c>
      <c r="G2214" s="27" t="s">
        <v>20</v>
      </c>
      <c r="H2214" s="26">
        <v>170000</v>
      </c>
      <c r="I2214" s="27" t="s">
        <v>21</v>
      </c>
      <c r="J2214" s="27" t="s">
        <v>244</v>
      </c>
      <c r="K2214" s="28">
        <v>100</v>
      </c>
      <c r="L2214" s="27" t="s">
        <v>21</v>
      </c>
      <c r="M2214" s="27">
        <f>IF(tbl_subsample[[#This Row],[company_size]]="Small",1,IF(tbl_subsample[[#This Row],[company_size]]="Medium",2,3))</f>
        <v>2</v>
      </c>
      <c r="N2214" s="27" t="s">
        <v>242</v>
      </c>
      <c r="O2214" s="27" t="s">
        <v>278</v>
      </c>
      <c r="P2214" s="27" t="s">
        <v>290</v>
      </c>
    </row>
    <row r="2215" spans="1:16" ht="19.2" x14ac:dyDescent="0.45">
      <c r="A2215" s="31">
        <v>2023</v>
      </c>
      <c r="B2215" s="29" t="s">
        <v>213</v>
      </c>
      <c r="C2215" s="29">
        <v>3</v>
      </c>
      <c r="D2215" s="29" t="s">
        <v>218</v>
      </c>
      <c r="E2215" s="29" t="s">
        <v>81</v>
      </c>
      <c r="F2215" s="30">
        <v>170000</v>
      </c>
      <c r="G2215" s="31" t="s">
        <v>20</v>
      </c>
      <c r="H2215" s="30">
        <v>170000</v>
      </c>
      <c r="I2215" s="31" t="s">
        <v>21</v>
      </c>
      <c r="J2215" s="31" t="s">
        <v>243</v>
      </c>
      <c r="K2215" s="32">
        <v>0</v>
      </c>
      <c r="L2215" s="31" t="s">
        <v>21</v>
      </c>
      <c r="M2215" s="31">
        <f>IF(tbl_subsample[[#This Row],[company_size]]="Small",1,IF(tbl_subsample[[#This Row],[company_size]]="Medium",2,3))</f>
        <v>2</v>
      </c>
      <c r="N2215" s="31" t="s">
        <v>242</v>
      </c>
      <c r="O2215" s="31" t="s">
        <v>278</v>
      </c>
      <c r="P2215" s="31" t="s">
        <v>290</v>
      </c>
    </row>
    <row r="2216" spans="1:16" ht="19.2" x14ac:dyDescent="0.45">
      <c r="A2216" s="27">
        <v>2023</v>
      </c>
      <c r="B2216" s="25" t="s">
        <v>213</v>
      </c>
      <c r="C2216" s="25">
        <v>3</v>
      </c>
      <c r="D2216" s="25" t="s">
        <v>218</v>
      </c>
      <c r="E2216" s="25" t="s">
        <v>91</v>
      </c>
      <c r="F2216" s="26">
        <v>170000</v>
      </c>
      <c r="G2216" s="27" t="s">
        <v>20</v>
      </c>
      <c r="H2216" s="26">
        <v>170000</v>
      </c>
      <c r="I2216" s="27" t="s">
        <v>21</v>
      </c>
      <c r="J2216" s="27" t="s">
        <v>244</v>
      </c>
      <c r="K2216" s="28">
        <v>100</v>
      </c>
      <c r="L2216" s="27" t="s">
        <v>21</v>
      </c>
      <c r="M2216" s="27">
        <f>IF(tbl_subsample[[#This Row],[company_size]]="Small",1,IF(tbl_subsample[[#This Row],[company_size]]="Medium",2,3))</f>
        <v>3</v>
      </c>
      <c r="N2216" s="27" t="s">
        <v>240</v>
      </c>
      <c r="O2216" s="27" t="s">
        <v>278</v>
      </c>
      <c r="P2216" s="27" t="s">
        <v>290</v>
      </c>
    </row>
    <row r="2217" spans="1:16" ht="19.2" x14ac:dyDescent="0.45">
      <c r="A2217" s="31">
        <v>2023</v>
      </c>
      <c r="B2217" s="29" t="s">
        <v>213</v>
      </c>
      <c r="C2217" s="29">
        <v>3</v>
      </c>
      <c r="D2217" s="29" t="s">
        <v>218</v>
      </c>
      <c r="E2217" s="29" t="s">
        <v>32</v>
      </c>
      <c r="F2217" s="30">
        <v>170000</v>
      </c>
      <c r="G2217" s="31" t="s">
        <v>20</v>
      </c>
      <c r="H2217" s="30">
        <v>170000</v>
      </c>
      <c r="I2217" s="31" t="s">
        <v>21</v>
      </c>
      <c r="J2217" s="31" t="s">
        <v>244</v>
      </c>
      <c r="K2217" s="32">
        <v>100</v>
      </c>
      <c r="L2217" s="31" t="s">
        <v>21</v>
      </c>
      <c r="M2217" s="31">
        <f>IF(tbl_subsample[[#This Row],[company_size]]="Small",1,IF(tbl_subsample[[#This Row],[company_size]]="Medium",2,3))</f>
        <v>2</v>
      </c>
      <c r="N2217" s="31" t="s">
        <v>242</v>
      </c>
      <c r="O2217" s="31" t="s">
        <v>278</v>
      </c>
      <c r="P2217" s="31" t="s">
        <v>290</v>
      </c>
    </row>
    <row r="2218" spans="1:16" ht="19.2" x14ac:dyDescent="0.45">
      <c r="A2218" s="27">
        <v>2023</v>
      </c>
      <c r="B2218" s="25" t="s">
        <v>213</v>
      </c>
      <c r="C2218" s="25">
        <v>3</v>
      </c>
      <c r="D2218" s="25" t="s">
        <v>218</v>
      </c>
      <c r="E2218" s="25" t="s">
        <v>37</v>
      </c>
      <c r="F2218" s="26">
        <v>170000</v>
      </c>
      <c r="G2218" s="27" t="s">
        <v>20</v>
      </c>
      <c r="H2218" s="26">
        <v>170000</v>
      </c>
      <c r="I2218" s="27" t="s">
        <v>21</v>
      </c>
      <c r="J2218" s="27" t="s">
        <v>243</v>
      </c>
      <c r="K2218" s="28">
        <v>0</v>
      </c>
      <c r="L2218" s="27" t="s">
        <v>21</v>
      </c>
      <c r="M2218" s="27">
        <f>IF(tbl_subsample[[#This Row],[company_size]]="Small",1,IF(tbl_subsample[[#This Row],[company_size]]="Medium",2,3))</f>
        <v>2</v>
      </c>
      <c r="N2218" s="27" t="s">
        <v>242</v>
      </c>
      <c r="O2218" s="27" t="s">
        <v>278</v>
      </c>
      <c r="P2218" s="27" t="s">
        <v>290</v>
      </c>
    </row>
    <row r="2219" spans="1:16" ht="19.2" x14ac:dyDescent="0.45">
      <c r="A2219" s="31">
        <v>2023</v>
      </c>
      <c r="B2219" s="29" t="s">
        <v>213</v>
      </c>
      <c r="C2219" s="29">
        <v>3</v>
      </c>
      <c r="D2219" s="29" t="s">
        <v>218</v>
      </c>
      <c r="E2219" s="29" t="s">
        <v>118</v>
      </c>
      <c r="F2219" s="30">
        <v>170000</v>
      </c>
      <c r="G2219" s="31" t="s">
        <v>20</v>
      </c>
      <c r="H2219" s="30">
        <v>170000</v>
      </c>
      <c r="I2219" s="31" t="s">
        <v>21</v>
      </c>
      <c r="J2219" s="31" t="s">
        <v>243</v>
      </c>
      <c r="K2219" s="32">
        <v>0</v>
      </c>
      <c r="L2219" s="31" t="s">
        <v>21</v>
      </c>
      <c r="M2219" s="31">
        <f>IF(tbl_subsample[[#This Row],[company_size]]="Small",1,IF(tbl_subsample[[#This Row],[company_size]]="Medium",2,3))</f>
        <v>2</v>
      </c>
      <c r="N2219" s="31" t="s">
        <v>242</v>
      </c>
      <c r="O2219" s="31" t="s">
        <v>278</v>
      </c>
      <c r="P2219" s="31" t="s">
        <v>290</v>
      </c>
    </row>
    <row r="2220" spans="1:16" ht="19.2" x14ac:dyDescent="0.45">
      <c r="A2220" s="27">
        <v>2023</v>
      </c>
      <c r="B2220" s="25" t="s">
        <v>213</v>
      </c>
      <c r="C2220" s="25">
        <v>3</v>
      </c>
      <c r="D2220" s="25" t="s">
        <v>218</v>
      </c>
      <c r="E2220" s="25" t="s">
        <v>37</v>
      </c>
      <c r="F2220" s="26">
        <v>170000</v>
      </c>
      <c r="G2220" s="27" t="s">
        <v>20</v>
      </c>
      <c r="H2220" s="26">
        <v>170000</v>
      </c>
      <c r="I2220" s="27" t="s">
        <v>21</v>
      </c>
      <c r="J2220" s="27" t="s">
        <v>243</v>
      </c>
      <c r="K2220" s="28">
        <v>0</v>
      </c>
      <c r="L2220" s="27" t="s">
        <v>21</v>
      </c>
      <c r="M2220" s="27">
        <f>IF(tbl_subsample[[#This Row],[company_size]]="Small",1,IF(tbl_subsample[[#This Row],[company_size]]="Medium",2,3))</f>
        <v>2</v>
      </c>
      <c r="N2220" s="27" t="s">
        <v>242</v>
      </c>
      <c r="O2220" s="27" t="s">
        <v>278</v>
      </c>
      <c r="P2220" s="27" t="s">
        <v>290</v>
      </c>
    </row>
    <row r="2221" spans="1:16" ht="19.2" x14ac:dyDescent="0.45">
      <c r="A2221" s="31">
        <v>2023</v>
      </c>
      <c r="B2221" s="29" t="s">
        <v>214</v>
      </c>
      <c r="C2221" s="29">
        <v>2</v>
      </c>
      <c r="D2221" s="29" t="s">
        <v>218</v>
      </c>
      <c r="E2221" s="29" t="s">
        <v>23</v>
      </c>
      <c r="F2221" s="30">
        <v>170000</v>
      </c>
      <c r="G2221" s="31" t="s">
        <v>20</v>
      </c>
      <c r="H2221" s="30">
        <v>170000</v>
      </c>
      <c r="I2221" s="31" t="s">
        <v>21</v>
      </c>
      <c r="J2221" s="31" t="s">
        <v>243</v>
      </c>
      <c r="K2221" s="32">
        <v>0</v>
      </c>
      <c r="L2221" s="31" t="s">
        <v>21</v>
      </c>
      <c r="M2221" s="31">
        <f>IF(tbl_subsample[[#This Row],[company_size]]="Small",1,IF(tbl_subsample[[#This Row],[company_size]]="Medium",2,3))</f>
        <v>2</v>
      </c>
      <c r="N2221" s="31" t="s">
        <v>242</v>
      </c>
      <c r="O2221" s="31" t="s">
        <v>278</v>
      </c>
      <c r="P2221" s="31" t="s">
        <v>290</v>
      </c>
    </row>
    <row r="2222" spans="1:16" ht="19.2" x14ac:dyDescent="0.45">
      <c r="A2222" s="27">
        <v>2023</v>
      </c>
      <c r="B2222" s="25" t="s">
        <v>213</v>
      </c>
      <c r="C2222" s="25">
        <v>3</v>
      </c>
      <c r="D2222" s="25" t="s">
        <v>218</v>
      </c>
      <c r="E2222" s="25" t="s">
        <v>35</v>
      </c>
      <c r="F2222" s="26">
        <v>170000</v>
      </c>
      <c r="G2222" s="27" t="s">
        <v>20</v>
      </c>
      <c r="H2222" s="26">
        <v>170000</v>
      </c>
      <c r="I2222" s="27" t="s">
        <v>21</v>
      </c>
      <c r="J2222" s="27" t="s">
        <v>243</v>
      </c>
      <c r="K2222" s="28">
        <v>0</v>
      </c>
      <c r="L2222" s="27" t="s">
        <v>21</v>
      </c>
      <c r="M2222" s="27">
        <f>IF(tbl_subsample[[#This Row],[company_size]]="Small",1,IF(tbl_subsample[[#This Row],[company_size]]="Medium",2,3))</f>
        <v>2</v>
      </c>
      <c r="N2222" s="27" t="s">
        <v>242</v>
      </c>
      <c r="O2222" s="27" t="s">
        <v>278</v>
      </c>
      <c r="P2222" s="27" t="s">
        <v>290</v>
      </c>
    </row>
    <row r="2223" spans="1:16" ht="19.2" x14ac:dyDescent="0.45">
      <c r="A2223" s="31">
        <v>2023</v>
      </c>
      <c r="B2223" s="29" t="s">
        <v>213</v>
      </c>
      <c r="C2223" s="29">
        <v>3</v>
      </c>
      <c r="D2223" s="29" t="s">
        <v>218</v>
      </c>
      <c r="E2223" s="29" t="s">
        <v>23</v>
      </c>
      <c r="F2223" s="30">
        <v>170000</v>
      </c>
      <c r="G2223" s="31" t="s">
        <v>20</v>
      </c>
      <c r="H2223" s="30">
        <v>170000</v>
      </c>
      <c r="I2223" s="31" t="s">
        <v>21</v>
      </c>
      <c r="J2223" s="31" t="s">
        <v>244</v>
      </c>
      <c r="K2223" s="32">
        <v>100</v>
      </c>
      <c r="L2223" s="31" t="s">
        <v>21</v>
      </c>
      <c r="M2223" s="31">
        <f>IF(tbl_subsample[[#This Row],[company_size]]="Small",1,IF(tbl_subsample[[#This Row],[company_size]]="Medium",2,3))</f>
        <v>2</v>
      </c>
      <c r="N2223" s="31" t="s">
        <v>242</v>
      </c>
      <c r="O2223" s="31" t="s">
        <v>278</v>
      </c>
      <c r="P2223" s="31" t="s">
        <v>290</v>
      </c>
    </row>
    <row r="2224" spans="1:16" ht="19.2" x14ac:dyDescent="0.45">
      <c r="A2224" s="27">
        <v>2023</v>
      </c>
      <c r="B2224" s="25" t="s">
        <v>213</v>
      </c>
      <c r="C2224" s="25">
        <v>3</v>
      </c>
      <c r="D2224" s="25" t="s">
        <v>218</v>
      </c>
      <c r="E2224" s="25" t="s">
        <v>37</v>
      </c>
      <c r="F2224" s="26">
        <v>170000</v>
      </c>
      <c r="G2224" s="27" t="s">
        <v>20</v>
      </c>
      <c r="H2224" s="26">
        <v>170000</v>
      </c>
      <c r="I2224" s="27" t="s">
        <v>21</v>
      </c>
      <c r="J2224" s="27" t="s">
        <v>243</v>
      </c>
      <c r="K2224" s="28">
        <v>0</v>
      </c>
      <c r="L2224" s="27" t="s">
        <v>21</v>
      </c>
      <c r="M2224" s="27">
        <f>IF(tbl_subsample[[#This Row],[company_size]]="Small",1,IF(tbl_subsample[[#This Row],[company_size]]="Medium",2,3))</f>
        <v>2</v>
      </c>
      <c r="N2224" s="27" t="s">
        <v>242</v>
      </c>
      <c r="O2224" s="27" t="s">
        <v>278</v>
      </c>
      <c r="P2224" s="27" t="s">
        <v>290</v>
      </c>
    </row>
    <row r="2225" spans="1:16" ht="19.2" x14ac:dyDescent="0.45">
      <c r="A2225" s="31">
        <v>2023</v>
      </c>
      <c r="B2225" s="29" t="s">
        <v>213</v>
      </c>
      <c r="C2225" s="29">
        <v>3</v>
      </c>
      <c r="D2225" s="29" t="s">
        <v>218</v>
      </c>
      <c r="E2225" s="29" t="s">
        <v>37</v>
      </c>
      <c r="F2225" s="30">
        <v>170000</v>
      </c>
      <c r="G2225" s="31" t="s">
        <v>20</v>
      </c>
      <c r="H2225" s="30">
        <v>170000</v>
      </c>
      <c r="I2225" s="31" t="s">
        <v>21</v>
      </c>
      <c r="J2225" s="31" t="s">
        <v>243</v>
      </c>
      <c r="K2225" s="32">
        <v>0</v>
      </c>
      <c r="L2225" s="31" t="s">
        <v>21</v>
      </c>
      <c r="M2225" s="31">
        <f>IF(tbl_subsample[[#This Row],[company_size]]="Small",1,IF(tbl_subsample[[#This Row],[company_size]]="Medium",2,3))</f>
        <v>2</v>
      </c>
      <c r="N2225" s="31" t="s">
        <v>242</v>
      </c>
      <c r="O2225" s="31" t="s">
        <v>278</v>
      </c>
      <c r="P2225" s="31" t="s">
        <v>290</v>
      </c>
    </row>
    <row r="2226" spans="1:16" ht="19.2" x14ac:dyDescent="0.45">
      <c r="A2226" s="27">
        <v>2023</v>
      </c>
      <c r="B2226" s="25" t="s">
        <v>213</v>
      </c>
      <c r="C2226" s="25">
        <v>3</v>
      </c>
      <c r="D2226" s="25" t="s">
        <v>218</v>
      </c>
      <c r="E2226" s="25" t="s">
        <v>37</v>
      </c>
      <c r="F2226" s="26">
        <v>170000</v>
      </c>
      <c r="G2226" s="27" t="s">
        <v>20</v>
      </c>
      <c r="H2226" s="26">
        <v>170000</v>
      </c>
      <c r="I2226" s="27" t="s">
        <v>21</v>
      </c>
      <c r="J2226" s="27" t="s">
        <v>244</v>
      </c>
      <c r="K2226" s="28">
        <v>100</v>
      </c>
      <c r="L2226" s="27" t="s">
        <v>21</v>
      </c>
      <c r="M2226" s="27">
        <f>IF(tbl_subsample[[#This Row],[company_size]]="Small",1,IF(tbl_subsample[[#This Row],[company_size]]="Medium",2,3))</f>
        <v>2</v>
      </c>
      <c r="N2226" s="27" t="s">
        <v>242</v>
      </c>
      <c r="O2226" s="27" t="s">
        <v>278</v>
      </c>
      <c r="P2226" s="27" t="s">
        <v>290</v>
      </c>
    </row>
    <row r="2227" spans="1:16" ht="19.2" x14ac:dyDescent="0.45">
      <c r="A2227" s="31">
        <v>2023</v>
      </c>
      <c r="B2227" s="29" t="s">
        <v>213</v>
      </c>
      <c r="C2227" s="29">
        <v>3</v>
      </c>
      <c r="D2227" s="29" t="s">
        <v>218</v>
      </c>
      <c r="E2227" s="29" t="s">
        <v>37</v>
      </c>
      <c r="F2227" s="30">
        <v>170000</v>
      </c>
      <c r="G2227" s="31" t="s">
        <v>20</v>
      </c>
      <c r="H2227" s="30">
        <v>170000</v>
      </c>
      <c r="I2227" s="31" t="s">
        <v>21</v>
      </c>
      <c r="J2227" s="31" t="s">
        <v>244</v>
      </c>
      <c r="K2227" s="32">
        <v>100</v>
      </c>
      <c r="L2227" s="31" t="s">
        <v>21</v>
      </c>
      <c r="M2227" s="31">
        <f>IF(tbl_subsample[[#This Row],[company_size]]="Small",1,IF(tbl_subsample[[#This Row],[company_size]]="Medium",2,3))</f>
        <v>2</v>
      </c>
      <c r="N2227" s="31" t="s">
        <v>242</v>
      </c>
      <c r="O2227" s="31" t="s">
        <v>278</v>
      </c>
      <c r="P2227" s="31" t="s">
        <v>290</v>
      </c>
    </row>
    <row r="2228" spans="1:16" ht="19.2" x14ac:dyDescent="0.45">
      <c r="A2228" s="27">
        <v>2023</v>
      </c>
      <c r="B2228" s="25" t="s">
        <v>213</v>
      </c>
      <c r="C2228" s="25">
        <v>3</v>
      </c>
      <c r="D2228" s="25" t="s">
        <v>218</v>
      </c>
      <c r="E2228" s="25" t="s">
        <v>37</v>
      </c>
      <c r="F2228" s="26">
        <v>170000</v>
      </c>
      <c r="G2228" s="27" t="s">
        <v>20</v>
      </c>
      <c r="H2228" s="26">
        <v>170000</v>
      </c>
      <c r="I2228" s="27" t="s">
        <v>21</v>
      </c>
      <c r="J2228" s="27" t="s">
        <v>244</v>
      </c>
      <c r="K2228" s="28">
        <v>100</v>
      </c>
      <c r="L2228" s="27" t="s">
        <v>21</v>
      </c>
      <c r="M2228" s="27">
        <f>IF(tbl_subsample[[#This Row],[company_size]]="Small",1,IF(tbl_subsample[[#This Row],[company_size]]="Medium",2,3))</f>
        <v>2</v>
      </c>
      <c r="N2228" s="27" t="s">
        <v>242</v>
      </c>
      <c r="O2228" s="27" t="s">
        <v>278</v>
      </c>
      <c r="P2228" s="27" t="s">
        <v>290</v>
      </c>
    </row>
    <row r="2229" spans="1:16" ht="19.2" x14ac:dyDescent="0.45">
      <c r="A2229" s="31">
        <v>2023</v>
      </c>
      <c r="B2229" s="29" t="s">
        <v>213</v>
      </c>
      <c r="C2229" s="29">
        <v>3</v>
      </c>
      <c r="D2229" s="29" t="s">
        <v>218</v>
      </c>
      <c r="E2229" s="29" t="s">
        <v>23</v>
      </c>
      <c r="F2229" s="30">
        <v>170000</v>
      </c>
      <c r="G2229" s="31" t="s">
        <v>20</v>
      </c>
      <c r="H2229" s="30">
        <v>170000</v>
      </c>
      <c r="I2229" s="31" t="s">
        <v>21</v>
      </c>
      <c r="J2229" s="31" t="s">
        <v>244</v>
      </c>
      <c r="K2229" s="32">
        <v>100</v>
      </c>
      <c r="L2229" s="31" t="s">
        <v>21</v>
      </c>
      <c r="M2229" s="31">
        <f>IF(tbl_subsample[[#This Row],[company_size]]="Small",1,IF(tbl_subsample[[#This Row],[company_size]]="Medium",2,3))</f>
        <v>2</v>
      </c>
      <c r="N2229" s="31" t="s">
        <v>242</v>
      </c>
      <c r="O2229" s="31" t="s">
        <v>278</v>
      </c>
      <c r="P2229" s="31" t="s">
        <v>290</v>
      </c>
    </row>
    <row r="2230" spans="1:16" ht="19.2" x14ac:dyDescent="0.45">
      <c r="A2230" s="27">
        <v>2023</v>
      </c>
      <c r="B2230" s="25" t="s">
        <v>213</v>
      </c>
      <c r="C2230" s="25">
        <v>3</v>
      </c>
      <c r="D2230" s="25" t="s">
        <v>218</v>
      </c>
      <c r="E2230" s="25" t="s">
        <v>45</v>
      </c>
      <c r="F2230" s="26">
        <v>170000</v>
      </c>
      <c r="G2230" s="27" t="s">
        <v>20</v>
      </c>
      <c r="H2230" s="26">
        <v>170000</v>
      </c>
      <c r="I2230" s="27" t="s">
        <v>21</v>
      </c>
      <c r="J2230" s="27" t="s">
        <v>244</v>
      </c>
      <c r="K2230" s="28">
        <v>100</v>
      </c>
      <c r="L2230" s="27" t="s">
        <v>21</v>
      </c>
      <c r="M2230" s="27">
        <f>IF(tbl_subsample[[#This Row],[company_size]]="Small",1,IF(tbl_subsample[[#This Row],[company_size]]="Medium",2,3))</f>
        <v>2</v>
      </c>
      <c r="N2230" s="27" t="s">
        <v>242</v>
      </c>
      <c r="O2230" s="27" t="s">
        <v>278</v>
      </c>
      <c r="P2230" s="27" t="s">
        <v>290</v>
      </c>
    </row>
    <row r="2231" spans="1:16" ht="19.2" x14ac:dyDescent="0.45">
      <c r="A2231" s="31">
        <v>2023</v>
      </c>
      <c r="B2231" s="29" t="s">
        <v>213</v>
      </c>
      <c r="C2231" s="29">
        <v>3</v>
      </c>
      <c r="D2231" s="29" t="s">
        <v>218</v>
      </c>
      <c r="E2231" s="29" t="s">
        <v>52</v>
      </c>
      <c r="F2231" s="30">
        <v>169200</v>
      </c>
      <c r="G2231" s="31" t="s">
        <v>20</v>
      </c>
      <c r="H2231" s="30">
        <v>169200</v>
      </c>
      <c r="I2231" s="31" t="s">
        <v>15</v>
      </c>
      <c r="J2231" s="31" t="s">
        <v>243</v>
      </c>
      <c r="K2231" s="32">
        <v>0</v>
      </c>
      <c r="L2231" s="31" t="s">
        <v>15</v>
      </c>
      <c r="M2231" s="31">
        <f>IF(tbl_subsample[[#This Row],[company_size]]="Small",1,IF(tbl_subsample[[#This Row],[company_size]]="Medium",2,3))</f>
        <v>2</v>
      </c>
      <c r="N2231" s="31" t="s">
        <v>242</v>
      </c>
      <c r="O2231" s="31" t="s">
        <v>278</v>
      </c>
      <c r="P2231" s="31" t="s">
        <v>290</v>
      </c>
    </row>
    <row r="2232" spans="1:16" ht="19.2" x14ac:dyDescent="0.45">
      <c r="A2232" s="27">
        <v>2023</v>
      </c>
      <c r="B2232" s="25" t="s">
        <v>213</v>
      </c>
      <c r="C2232" s="25">
        <v>3</v>
      </c>
      <c r="D2232" s="25" t="s">
        <v>218</v>
      </c>
      <c r="E2232" s="25" t="s">
        <v>52</v>
      </c>
      <c r="F2232" s="26">
        <v>169200</v>
      </c>
      <c r="G2232" s="27" t="s">
        <v>20</v>
      </c>
      <c r="H2232" s="26">
        <v>169200</v>
      </c>
      <c r="I2232" s="27" t="s">
        <v>15</v>
      </c>
      <c r="J2232" s="27" t="s">
        <v>243</v>
      </c>
      <c r="K2232" s="28">
        <v>0</v>
      </c>
      <c r="L2232" s="27" t="s">
        <v>15</v>
      </c>
      <c r="M2232" s="27">
        <f>IF(tbl_subsample[[#This Row],[company_size]]="Small",1,IF(tbl_subsample[[#This Row],[company_size]]="Medium",2,3))</f>
        <v>2</v>
      </c>
      <c r="N2232" s="27" t="s">
        <v>242</v>
      </c>
      <c r="O2232" s="27" t="s">
        <v>278</v>
      </c>
      <c r="P2232" s="27" t="s">
        <v>290</v>
      </c>
    </row>
    <row r="2233" spans="1:16" ht="19.2" x14ac:dyDescent="0.45">
      <c r="A2233" s="31">
        <v>2023</v>
      </c>
      <c r="B2233" s="29" t="s">
        <v>213</v>
      </c>
      <c r="C2233" s="29">
        <v>3</v>
      </c>
      <c r="D2233" s="29" t="s">
        <v>218</v>
      </c>
      <c r="E2233" s="29" t="s">
        <v>27</v>
      </c>
      <c r="F2233" s="30">
        <v>169000</v>
      </c>
      <c r="G2233" s="31" t="s">
        <v>20</v>
      </c>
      <c r="H2233" s="30">
        <v>169000</v>
      </c>
      <c r="I2233" s="31" t="s">
        <v>21</v>
      </c>
      <c r="J2233" s="31" t="s">
        <v>243</v>
      </c>
      <c r="K2233" s="32">
        <v>0</v>
      </c>
      <c r="L2233" s="31" t="s">
        <v>21</v>
      </c>
      <c r="M2233" s="31">
        <f>IF(tbl_subsample[[#This Row],[company_size]]="Small",1,IF(tbl_subsample[[#This Row],[company_size]]="Medium",2,3))</f>
        <v>2</v>
      </c>
      <c r="N2233" s="31" t="s">
        <v>242</v>
      </c>
      <c r="O2233" s="31" t="s">
        <v>278</v>
      </c>
      <c r="P2233" s="31" t="s">
        <v>290</v>
      </c>
    </row>
    <row r="2234" spans="1:16" ht="19.2" x14ac:dyDescent="0.45">
      <c r="A2234" s="27">
        <v>2023</v>
      </c>
      <c r="B2234" s="25" t="s">
        <v>213</v>
      </c>
      <c r="C2234" s="25">
        <v>3</v>
      </c>
      <c r="D2234" s="25" t="s">
        <v>218</v>
      </c>
      <c r="E2234" s="25" t="s">
        <v>27</v>
      </c>
      <c r="F2234" s="26">
        <v>169000</v>
      </c>
      <c r="G2234" s="27" t="s">
        <v>20</v>
      </c>
      <c r="H2234" s="26">
        <v>169000</v>
      </c>
      <c r="I2234" s="27" t="s">
        <v>21</v>
      </c>
      <c r="J2234" s="27" t="s">
        <v>243</v>
      </c>
      <c r="K2234" s="28">
        <v>0</v>
      </c>
      <c r="L2234" s="27" t="s">
        <v>21</v>
      </c>
      <c r="M2234" s="27">
        <f>IF(tbl_subsample[[#This Row],[company_size]]="Small",1,IF(tbl_subsample[[#This Row],[company_size]]="Medium",2,3))</f>
        <v>2</v>
      </c>
      <c r="N2234" s="27" t="s">
        <v>242</v>
      </c>
      <c r="O2234" s="27" t="s">
        <v>278</v>
      </c>
      <c r="P2234" s="27" t="s">
        <v>290</v>
      </c>
    </row>
    <row r="2235" spans="1:16" ht="19.2" x14ac:dyDescent="0.45">
      <c r="A2235" s="31">
        <v>2023</v>
      </c>
      <c r="B2235" s="29" t="s">
        <v>213</v>
      </c>
      <c r="C2235" s="29">
        <v>3</v>
      </c>
      <c r="D2235" s="29" t="s">
        <v>218</v>
      </c>
      <c r="E2235" s="29" t="s">
        <v>70</v>
      </c>
      <c r="F2235" s="30">
        <v>169000</v>
      </c>
      <c r="G2235" s="31" t="s">
        <v>20</v>
      </c>
      <c r="H2235" s="30">
        <v>169000</v>
      </c>
      <c r="I2235" s="31" t="s">
        <v>21</v>
      </c>
      <c r="J2235" s="31" t="s">
        <v>243</v>
      </c>
      <c r="K2235" s="32">
        <v>0</v>
      </c>
      <c r="L2235" s="31" t="s">
        <v>21</v>
      </c>
      <c r="M2235" s="31">
        <f>IF(tbl_subsample[[#This Row],[company_size]]="Small",1,IF(tbl_subsample[[#This Row],[company_size]]="Medium",2,3))</f>
        <v>2</v>
      </c>
      <c r="N2235" s="31" t="s">
        <v>242</v>
      </c>
      <c r="O2235" s="31" t="s">
        <v>278</v>
      </c>
      <c r="P2235" s="31" t="s">
        <v>290</v>
      </c>
    </row>
    <row r="2236" spans="1:16" ht="19.2" x14ac:dyDescent="0.45">
      <c r="A2236" s="27">
        <v>2023</v>
      </c>
      <c r="B2236" s="25" t="s">
        <v>213</v>
      </c>
      <c r="C2236" s="25">
        <v>3</v>
      </c>
      <c r="D2236" s="25" t="s">
        <v>218</v>
      </c>
      <c r="E2236" s="25" t="s">
        <v>27</v>
      </c>
      <c r="F2236" s="26">
        <v>169000</v>
      </c>
      <c r="G2236" s="27" t="s">
        <v>20</v>
      </c>
      <c r="H2236" s="26">
        <v>169000</v>
      </c>
      <c r="I2236" s="27" t="s">
        <v>21</v>
      </c>
      <c r="J2236" s="27" t="s">
        <v>243</v>
      </c>
      <c r="K2236" s="28">
        <v>0</v>
      </c>
      <c r="L2236" s="27" t="s">
        <v>21</v>
      </c>
      <c r="M2236" s="27">
        <f>IF(tbl_subsample[[#This Row],[company_size]]="Small",1,IF(tbl_subsample[[#This Row],[company_size]]="Medium",2,3))</f>
        <v>2</v>
      </c>
      <c r="N2236" s="27" t="s">
        <v>242</v>
      </c>
      <c r="O2236" s="27" t="s">
        <v>278</v>
      </c>
      <c r="P2236" s="27" t="s">
        <v>290</v>
      </c>
    </row>
    <row r="2237" spans="1:16" ht="19.2" x14ac:dyDescent="0.45">
      <c r="A2237" s="31">
        <v>2023</v>
      </c>
      <c r="B2237" s="29" t="s">
        <v>213</v>
      </c>
      <c r="C2237" s="29">
        <v>3</v>
      </c>
      <c r="D2237" s="29" t="s">
        <v>218</v>
      </c>
      <c r="E2237" s="29" t="s">
        <v>27</v>
      </c>
      <c r="F2237" s="30">
        <v>168400</v>
      </c>
      <c r="G2237" s="31" t="s">
        <v>20</v>
      </c>
      <c r="H2237" s="30">
        <v>168400</v>
      </c>
      <c r="I2237" s="31" t="s">
        <v>21</v>
      </c>
      <c r="J2237" s="31" t="s">
        <v>243</v>
      </c>
      <c r="K2237" s="32">
        <v>0</v>
      </c>
      <c r="L2237" s="31" t="s">
        <v>21</v>
      </c>
      <c r="M2237" s="31">
        <f>IF(tbl_subsample[[#This Row],[company_size]]="Small",1,IF(tbl_subsample[[#This Row],[company_size]]="Medium",2,3))</f>
        <v>2</v>
      </c>
      <c r="N2237" s="31" t="s">
        <v>242</v>
      </c>
      <c r="O2237" s="31" t="s">
        <v>278</v>
      </c>
      <c r="P2237" s="31" t="s">
        <v>290</v>
      </c>
    </row>
    <row r="2238" spans="1:16" ht="19.2" x14ac:dyDescent="0.45">
      <c r="A2238" s="27">
        <v>2023</v>
      </c>
      <c r="B2238" s="25" t="s">
        <v>213</v>
      </c>
      <c r="C2238" s="25">
        <v>3</v>
      </c>
      <c r="D2238" s="25" t="s">
        <v>218</v>
      </c>
      <c r="E2238" s="25" t="s">
        <v>37</v>
      </c>
      <c r="F2238" s="26">
        <v>168400</v>
      </c>
      <c r="G2238" s="27" t="s">
        <v>20</v>
      </c>
      <c r="H2238" s="26">
        <v>168400</v>
      </c>
      <c r="I2238" s="27" t="s">
        <v>21</v>
      </c>
      <c r="J2238" s="27" t="s">
        <v>243</v>
      </c>
      <c r="K2238" s="28">
        <v>0</v>
      </c>
      <c r="L2238" s="27" t="s">
        <v>21</v>
      </c>
      <c r="M2238" s="27">
        <f>IF(tbl_subsample[[#This Row],[company_size]]="Small",1,IF(tbl_subsample[[#This Row],[company_size]]="Medium",2,3))</f>
        <v>2</v>
      </c>
      <c r="N2238" s="27" t="s">
        <v>242</v>
      </c>
      <c r="O2238" s="27" t="s">
        <v>278</v>
      </c>
      <c r="P2238" s="27" t="s">
        <v>290</v>
      </c>
    </row>
    <row r="2239" spans="1:16" ht="19.2" x14ac:dyDescent="0.45">
      <c r="A2239" s="31">
        <v>2023</v>
      </c>
      <c r="B2239" s="29" t="s">
        <v>213</v>
      </c>
      <c r="C2239" s="29">
        <v>3</v>
      </c>
      <c r="D2239" s="29" t="s">
        <v>218</v>
      </c>
      <c r="E2239" s="29" t="s">
        <v>45</v>
      </c>
      <c r="F2239" s="30">
        <v>168400</v>
      </c>
      <c r="G2239" s="31" t="s">
        <v>20</v>
      </c>
      <c r="H2239" s="30">
        <v>168400</v>
      </c>
      <c r="I2239" s="31" t="s">
        <v>21</v>
      </c>
      <c r="J2239" s="31" t="s">
        <v>243</v>
      </c>
      <c r="K2239" s="32">
        <v>0</v>
      </c>
      <c r="L2239" s="31" t="s">
        <v>21</v>
      </c>
      <c r="M2239" s="31">
        <f>IF(tbl_subsample[[#This Row],[company_size]]="Small",1,IF(tbl_subsample[[#This Row],[company_size]]="Medium",2,3))</f>
        <v>2</v>
      </c>
      <c r="N2239" s="31" t="s">
        <v>242</v>
      </c>
      <c r="O2239" s="31" t="s">
        <v>278</v>
      </c>
      <c r="P2239" s="31" t="s">
        <v>290</v>
      </c>
    </row>
    <row r="2240" spans="1:16" ht="19.2" x14ac:dyDescent="0.45">
      <c r="A2240" s="27">
        <v>2023</v>
      </c>
      <c r="B2240" s="25" t="s">
        <v>213</v>
      </c>
      <c r="C2240" s="25">
        <v>3</v>
      </c>
      <c r="D2240" s="25" t="s">
        <v>218</v>
      </c>
      <c r="E2240" s="25" t="s">
        <v>70</v>
      </c>
      <c r="F2240" s="26">
        <v>168400</v>
      </c>
      <c r="G2240" s="27" t="s">
        <v>20</v>
      </c>
      <c r="H2240" s="26">
        <v>168400</v>
      </c>
      <c r="I2240" s="27" t="s">
        <v>21</v>
      </c>
      <c r="J2240" s="27" t="s">
        <v>243</v>
      </c>
      <c r="K2240" s="28">
        <v>0</v>
      </c>
      <c r="L2240" s="27" t="s">
        <v>21</v>
      </c>
      <c r="M2240" s="27">
        <f>IF(tbl_subsample[[#This Row],[company_size]]="Small",1,IF(tbl_subsample[[#This Row],[company_size]]="Medium",2,3))</f>
        <v>2</v>
      </c>
      <c r="N2240" s="27" t="s">
        <v>242</v>
      </c>
      <c r="O2240" s="27" t="s">
        <v>278</v>
      </c>
      <c r="P2240" s="27" t="s">
        <v>290</v>
      </c>
    </row>
    <row r="2241" spans="1:16" ht="19.2" x14ac:dyDescent="0.45">
      <c r="A2241" s="31">
        <v>2023</v>
      </c>
      <c r="B2241" s="29" t="s">
        <v>213</v>
      </c>
      <c r="C2241" s="29">
        <v>3</v>
      </c>
      <c r="D2241" s="29" t="s">
        <v>218</v>
      </c>
      <c r="E2241" s="29" t="s">
        <v>23</v>
      </c>
      <c r="F2241" s="30">
        <v>168400</v>
      </c>
      <c r="G2241" s="31" t="s">
        <v>20</v>
      </c>
      <c r="H2241" s="30">
        <v>168400</v>
      </c>
      <c r="I2241" s="31" t="s">
        <v>21</v>
      </c>
      <c r="J2241" s="31" t="s">
        <v>243</v>
      </c>
      <c r="K2241" s="32">
        <v>0</v>
      </c>
      <c r="L2241" s="31" t="s">
        <v>21</v>
      </c>
      <c r="M2241" s="31">
        <f>IF(tbl_subsample[[#This Row],[company_size]]="Small",1,IF(tbl_subsample[[#This Row],[company_size]]="Medium",2,3))</f>
        <v>2</v>
      </c>
      <c r="N2241" s="31" t="s">
        <v>242</v>
      </c>
      <c r="O2241" s="31" t="s">
        <v>278</v>
      </c>
      <c r="P2241" s="31" t="s">
        <v>290</v>
      </c>
    </row>
    <row r="2242" spans="1:16" ht="19.2" x14ac:dyDescent="0.45">
      <c r="A2242" s="27">
        <v>2023</v>
      </c>
      <c r="B2242" s="25" t="s">
        <v>213</v>
      </c>
      <c r="C2242" s="25">
        <v>3</v>
      </c>
      <c r="D2242" s="25" t="s">
        <v>218</v>
      </c>
      <c r="E2242" s="25" t="s">
        <v>45</v>
      </c>
      <c r="F2242" s="26">
        <v>168100</v>
      </c>
      <c r="G2242" s="27" t="s">
        <v>20</v>
      </c>
      <c r="H2242" s="26">
        <v>168100</v>
      </c>
      <c r="I2242" s="27" t="s">
        <v>21</v>
      </c>
      <c r="J2242" s="27" t="s">
        <v>244</v>
      </c>
      <c r="K2242" s="28">
        <v>100</v>
      </c>
      <c r="L2242" s="27" t="s">
        <v>21</v>
      </c>
      <c r="M2242" s="27">
        <f>IF(tbl_subsample[[#This Row],[company_size]]="Small",1,IF(tbl_subsample[[#This Row],[company_size]]="Medium",2,3))</f>
        <v>2</v>
      </c>
      <c r="N2242" s="27" t="s">
        <v>242</v>
      </c>
      <c r="O2242" s="27" t="s">
        <v>278</v>
      </c>
      <c r="P2242" s="27" t="s">
        <v>290</v>
      </c>
    </row>
    <row r="2243" spans="1:16" ht="19.2" x14ac:dyDescent="0.45">
      <c r="A2243" s="31">
        <v>2023</v>
      </c>
      <c r="B2243" s="29" t="s">
        <v>213</v>
      </c>
      <c r="C2243" s="29">
        <v>3</v>
      </c>
      <c r="D2243" s="29" t="s">
        <v>218</v>
      </c>
      <c r="E2243" s="29" t="s">
        <v>23</v>
      </c>
      <c r="F2243" s="30">
        <v>168000</v>
      </c>
      <c r="G2243" s="31" t="s">
        <v>20</v>
      </c>
      <c r="H2243" s="30">
        <v>168000</v>
      </c>
      <c r="I2243" s="31" t="s">
        <v>21</v>
      </c>
      <c r="J2243" s="31" t="s">
        <v>244</v>
      </c>
      <c r="K2243" s="32">
        <v>100</v>
      </c>
      <c r="L2243" s="31" t="s">
        <v>21</v>
      </c>
      <c r="M2243" s="31">
        <f>IF(tbl_subsample[[#This Row],[company_size]]="Small",1,IF(tbl_subsample[[#This Row],[company_size]]="Medium",2,3))</f>
        <v>2</v>
      </c>
      <c r="N2243" s="31" t="s">
        <v>242</v>
      </c>
      <c r="O2243" s="31" t="s">
        <v>278</v>
      </c>
      <c r="P2243" s="31" t="s">
        <v>290</v>
      </c>
    </row>
    <row r="2244" spans="1:16" ht="19.2" x14ac:dyDescent="0.45">
      <c r="A2244" s="27">
        <v>2023</v>
      </c>
      <c r="B2244" s="25" t="s">
        <v>213</v>
      </c>
      <c r="C2244" s="25">
        <v>3</v>
      </c>
      <c r="D2244" s="25" t="s">
        <v>218</v>
      </c>
      <c r="E2244" s="25" t="s">
        <v>37</v>
      </c>
      <c r="F2244" s="26">
        <v>167580</v>
      </c>
      <c r="G2244" s="27" t="s">
        <v>20</v>
      </c>
      <c r="H2244" s="26">
        <v>167580</v>
      </c>
      <c r="I2244" s="27" t="s">
        <v>21</v>
      </c>
      <c r="J2244" s="27" t="s">
        <v>243</v>
      </c>
      <c r="K2244" s="28">
        <v>0</v>
      </c>
      <c r="L2244" s="27" t="s">
        <v>21</v>
      </c>
      <c r="M2244" s="27">
        <f>IF(tbl_subsample[[#This Row],[company_size]]="Small",1,IF(tbl_subsample[[#This Row],[company_size]]="Medium",2,3))</f>
        <v>2</v>
      </c>
      <c r="N2244" s="27" t="s">
        <v>242</v>
      </c>
      <c r="O2244" s="27" t="s">
        <v>278</v>
      </c>
      <c r="P2244" s="27" t="s">
        <v>290</v>
      </c>
    </row>
    <row r="2245" spans="1:16" ht="19.2" x14ac:dyDescent="0.45">
      <c r="A2245" s="31">
        <v>2023</v>
      </c>
      <c r="B2245" s="29" t="s">
        <v>213</v>
      </c>
      <c r="C2245" s="29">
        <v>3</v>
      </c>
      <c r="D2245" s="29" t="s">
        <v>218</v>
      </c>
      <c r="E2245" s="29" t="s">
        <v>37</v>
      </c>
      <c r="F2245" s="30">
        <v>167580</v>
      </c>
      <c r="G2245" s="31" t="s">
        <v>20</v>
      </c>
      <c r="H2245" s="30">
        <v>167580</v>
      </c>
      <c r="I2245" s="31" t="s">
        <v>21</v>
      </c>
      <c r="J2245" s="31" t="s">
        <v>243</v>
      </c>
      <c r="K2245" s="32">
        <v>0</v>
      </c>
      <c r="L2245" s="31" t="s">
        <v>21</v>
      </c>
      <c r="M2245" s="31">
        <f>IF(tbl_subsample[[#This Row],[company_size]]="Small",1,IF(tbl_subsample[[#This Row],[company_size]]="Medium",2,3))</f>
        <v>2</v>
      </c>
      <c r="N2245" s="31" t="s">
        <v>242</v>
      </c>
      <c r="O2245" s="31" t="s">
        <v>278</v>
      </c>
      <c r="P2245" s="31" t="s">
        <v>290</v>
      </c>
    </row>
    <row r="2246" spans="1:16" ht="19.2" x14ac:dyDescent="0.45">
      <c r="A2246" s="27">
        <v>2023</v>
      </c>
      <c r="B2246" s="25" t="s">
        <v>214</v>
      </c>
      <c r="C2246" s="25">
        <v>2</v>
      </c>
      <c r="D2246" s="25" t="s">
        <v>218</v>
      </c>
      <c r="E2246" s="25" t="s">
        <v>45</v>
      </c>
      <c r="F2246" s="26">
        <v>167500</v>
      </c>
      <c r="G2246" s="27" t="s">
        <v>20</v>
      </c>
      <c r="H2246" s="26">
        <v>167500</v>
      </c>
      <c r="I2246" s="27" t="s">
        <v>21</v>
      </c>
      <c r="J2246" s="27" t="s">
        <v>243</v>
      </c>
      <c r="K2246" s="28">
        <v>0</v>
      </c>
      <c r="L2246" s="27" t="s">
        <v>21</v>
      </c>
      <c r="M2246" s="27">
        <f>IF(tbl_subsample[[#This Row],[company_size]]="Small",1,IF(tbl_subsample[[#This Row],[company_size]]="Medium",2,3))</f>
        <v>2</v>
      </c>
      <c r="N2246" s="27" t="s">
        <v>242</v>
      </c>
      <c r="O2246" s="27" t="s">
        <v>278</v>
      </c>
      <c r="P2246" s="27" t="s">
        <v>290</v>
      </c>
    </row>
    <row r="2247" spans="1:16" ht="19.2" x14ac:dyDescent="0.45">
      <c r="A2247" s="31">
        <v>2023</v>
      </c>
      <c r="B2247" s="29" t="s">
        <v>214</v>
      </c>
      <c r="C2247" s="29">
        <v>2</v>
      </c>
      <c r="D2247" s="29" t="s">
        <v>218</v>
      </c>
      <c r="E2247" s="29" t="s">
        <v>45</v>
      </c>
      <c r="F2247" s="30">
        <v>167500</v>
      </c>
      <c r="G2247" s="31" t="s">
        <v>20</v>
      </c>
      <c r="H2247" s="30">
        <v>167500</v>
      </c>
      <c r="I2247" s="31" t="s">
        <v>21</v>
      </c>
      <c r="J2247" s="31" t="s">
        <v>243</v>
      </c>
      <c r="K2247" s="32">
        <v>0</v>
      </c>
      <c r="L2247" s="31" t="s">
        <v>21</v>
      </c>
      <c r="M2247" s="31">
        <f>IF(tbl_subsample[[#This Row],[company_size]]="Small",1,IF(tbl_subsample[[#This Row],[company_size]]="Medium",2,3))</f>
        <v>2</v>
      </c>
      <c r="N2247" s="31" t="s">
        <v>242</v>
      </c>
      <c r="O2247" s="31" t="s">
        <v>278</v>
      </c>
      <c r="P2247" s="31" t="s">
        <v>290</v>
      </c>
    </row>
    <row r="2248" spans="1:16" ht="19.2" x14ac:dyDescent="0.45">
      <c r="A2248" s="27">
        <v>2023</v>
      </c>
      <c r="B2248" s="25" t="s">
        <v>213</v>
      </c>
      <c r="C2248" s="25">
        <v>3</v>
      </c>
      <c r="D2248" s="25" t="s">
        <v>218</v>
      </c>
      <c r="E2248" s="25" t="s">
        <v>37</v>
      </c>
      <c r="F2248" s="26">
        <v>167500</v>
      </c>
      <c r="G2248" s="27" t="s">
        <v>20</v>
      </c>
      <c r="H2248" s="26">
        <v>167500</v>
      </c>
      <c r="I2248" s="27" t="s">
        <v>21</v>
      </c>
      <c r="J2248" s="27" t="s">
        <v>243</v>
      </c>
      <c r="K2248" s="28">
        <v>0</v>
      </c>
      <c r="L2248" s="27" t="s">
        <v>21</v>
      </c>
      <c r="M2248" s="27">
        <f>IF(tbl_subsample[[#This Row],[company_size]]="Small",1,IF(tbl_subsample[[#This Row],[company_size]]="Medium",2,3))</f>
        <v>2</v>
      </c>
      <c r="N2248" s="27" t="s">
        <v>242</v>
      </c>
      <c r="O2248" s="27" t="s">
        <v>278</v>
      </c>
      <c r="P2248" s="27" t="s">
        <v>290</v>
      </c>
    </row>
    <row r="2249" spans="1:16" ht="19.2" x14ac:dyDescent="0.45">
      <c r="A2249" s="31">
        <v>2023</v>
      </c>
      <c r="B2249" s="29" t="s">
        <v>216</v>
      </c>
      <c r="C2249" s="29">
        <v>4</v>
      </c>
      <c r="D2249" s="29" t="s">
        <v>218</v>
      </c>
      <c r="E2249" s="29" t="s">
        <v>37</v>
      </c>
      <c r="F2249" s="30">
        <v>167500</v>
      </c>
      <c r="G2249" s="31" t="s">
        <v>20</v>
      </c>
      <c r="H2249" s="30">
        <v>167500</v>
      </c>
      <c r="I2249" s="31" t="s">
        <v>21</v>
      </c>
      <c r="J2249" s="31" t="s">
        <v>243</v>
      </c>
      <c r="K2249" s="32">
        <v>0</v>
      </c>
      <c r="L2249" s="31" t="s">
        <v>21</v>
      </c>
      <c r="M2249" s="31">
        <f>IF(tbl_subsample[[#This Row],[company_size]]="Small",1,IF(tbl_subsample[[#This Row],[company_size]]="Medium",2,3))</f>
        <v>2</v>
      </c>
      <c r="N2249" s="31" t="s">
        <v>242</v>
      </c>
      <c r="O2249" s="31" t="s">
        <v>278</v>
      </c>
      <c r="P2249" s="31" t="s">
        <v>290</v>
      </c>
    </row>
    <row r="2250" spans="1:16" ht="19.2" x14ac:dyDescent="0.45">
      <c r="A2250" s="27">
        <v>2023</v>
      </c>
      <c r="B2250" s="25" t="s">
        <v>213</v>
      </c>
      <c r="C2250" s="25">
        <v>3</v>
      </c>
      <c r="D2250" s="25" t="s">
        <v>218</v>
      </c>
      <c r="E2250" s="25" t="s">
        <v>37</v>
      </c>
      <c r="F2250" s="26">
        <v>167500</v>
      </c>
      <c r="G2250" s="27" t="s">
        <v>20</v>
      </c>
      <c r="H2250" s="26">
        <v>167500</v>
      </c>
      <c r="I2250" s="27" t="s">
        <v>21</v>
      </c>
      <c r="J2250" s="27" t="s">
        <v>243</v>
      </c>
      <c r="K2250" s="28">
        <v>0</v>
      </c>
      <c r="L2250" s="27" t="s">
        <v>21</v>
      </c>
      <c r="M2250" s="27">
        <f>IF(tbl_subsample[[#This Row],[company_size]]="Small",1,IF(tbl_subsample[[#This Row],[company_size]]="Medium",2,3))</f>
        <v>2</v>
      </c>
      <c r="N2250" s="27" t="s">
        <v>242</v>
      </c>
      <c r="O2250" s="27" t="s">
        <v>278</v>
      </c>
      <c r="P2250" s="27" t="s">
        <v>290</v>
      </c>
    </row>
    <row r="2251" spans="1:16" ht="19.2" x14ac:dyDescent="0.45">
      <c r="A2251" s="31">
        <v>2023</v>
      </c>
      <c r="B2251" s="29" t="s">
        <v>213</v>
      </c>
      <c r="C2251" s="29">
        <v>3</v>
      </c>
      <c r="D2251" s="29" t="s">
        <v>218</v>
      </c>
      <c r="E2251" s="29" t="s">
        <v>37</v>
      </c>
      <c r="F2251" s="30">
        <v>167200</v>
      </c>
      <c r="G2251" s="31" t="s">
        <v>20</v>
      </c>
      <c r="H2251" s="30">
        <v>167200</v>
      </c>
      <c r="I2251" s="31" t="s">
        <v>21</v>
      </c>
      <c r="J2251" s="31" t="s">
        <v>244</v>
      </c>
      <c r="K2251" s="32">
        <v>100</v>
      </c>
      <c r="L2251" s="31" t="s">
        <v>21</v>
      </c>
      <c r="M2251" s="31">
        <f>IF(tbl_subsample[[#This Row],[company_size]]="Small",1,IF(tbl_subsample[[#This Row],[company_size]]="Medium",2,3))</f>
        <v>2</v>
      </c>
      <c r="N2251" s="31" t="s">
        <v>242</v>
      </c>
      <c r="O2251" s="31" t="s">
        <v>278</v>
      </c>
      <c r="P2251" s="31" t="s">
        <v>290</v>
      </c>
    </row>
    <row r="2252" spans="1:16" ht="19.2" x14ac:dyDescent="0.45">
      <c r="A2252" s="27">
        <v>2023</v>
      </c>
      <c r="B2252" s="25" t="s">
        <v>213</v>
      </c>
      <c r="C2252" s="25">
        <v>3</v>
      </c>
      <c r="D2252" s="25" t="s">
        <v>218</v>
      </c>
      <c r="E2252" s="25" t="s">
        <v>32</v>
      </c>
      <c r="F2252" s="26">
        <v>167000</v>
      </c>
      <c r="G2252" s="27" t="s">
        <v>20</v>
      </c>
      <c r="H2252" s="26">
        <v>167000</v>
      </c>
      <c r="I2252" s="27" t="s">
        <v>21</v>
      </c>
      <c r="J2252" s="27" t="s">
        <v>243</v>
      </c>
      <c r="K2252" s="28">
        <v>0</v>
      </c>
      <c r="L2252" s="27" t="s">
        <v>21</v>
      </c>
      <c r="M2252" s="27">
        <f>IF(tbl_subsample[[#This Row],[company_size]]="Small",1,IF(tbl_subsample[[#This Row],[company_size]]="Medium",2,3))</f>
        <v>2</v>
      </c>
      <c r="N2252" s="27" t="s">
        <v>242</v>
      </c>
      <c r="O2252" s="27" t="s">
        <v>278</v>
      </c>
      <c r="P2252" s="27" t="s">
        <v>290</v>
      </c>
    </row>
    <row r="2253" spans="1:16" ht="19.2" x14ac:dyDescent="0.45">
      <c r="A2253" s="31">
        <v>2023</v>
      </c>
      <c r="B2253" s="29" t="s">
        <v>213</v>
      </c>
      <c r="C2253" s="29">
        <v>3</v>
      </c>
      <c r="D2253" s="29" t="s">
        <v>218</v>
      </c>
      <c r="E2253" s="29" t="s">
        <v>37</v>
      </c>
      <c r="F2253" s="30">
        <v>166000</v>
      </c>
      <c r="G2253" s="31" t="s">
        <v>20</v>
      </c>
      <c r="H2253" s="30">
        <v>166000</v>
      </c>
      <c r="I2253" s="31" t="s">
        <v>21</v>
      </c>
      <c r="J2253" s="31" t="s">
        <v>244</v>
      </c>
      <c r="K2253" s="32">
        <v>100</v>
      </c>
      <c r="L2253" s="31" t="s">
        <v>21</v>
      </c>
      <c r="M2253" s="31">
        <f>IF(tbl_subsample[[#This Row],[company_size]]="Small",1,IF(tbl_subsample[[#This Row],[company_size]]="Medium",2,3))</f>
        <v>2</v>
      </c>
      <c r="N2253" s="31" t="s">
        <v>242</v>
      </c>
      <c r="O2253" s="31" t="s">
        <v>278</v>
      </c>
      <c r="P2253" s="31" t="s">
        <v>290</v>
      </c>
    </row>
    <row r="2254" spans="1:16" ht="19.2" x14ac:dyDescent="0.45">
      <c r="A2254" s="27">
        <v>2023</v>
      </c>
      <c r="B2254" s="25" t="s">
        <v>213</v>
      </c>
      <c r="C2254" s="25">
        <v>3</v>
      </c>
      <c r="D2254" s="25" t="s">
        <v>218</v>
      </c>
      <c r="E2254" s="25" t="s">
        <v>37</v>
      </c>
      <c r="F2254" s="26">
        <v>166000</v>
      </c>
      <c r="G2254" s="27" t="s">
        <v>20</v>
      </c>
      <c r="H2254" s="26">
        <v>166000</v>
      </c>
      <c r="I2254" s="27" t="s">
        <v>21</v>
      </c>
      <c r="J2254" s="27" t="s">
        <v>244</v>
      </c>
      <c r="K2254" s="28">
        <v>100</v>
      </c>
      <c r="L2254" s="27" t="s">
        <v>21</v>
      </c>
      <c r="M2254" s="27">
        <f>IF(tbl_subsample[[#This Row],[company_size]]="Small",1,IF(tbl_subsample[[#This Row],[company_size]]="Medium",2,3))</f>
        <v>2</v>
      </c>
      <c r="N2254" s="27" t="s">
        <v>242</v>
      </c>
      <c r="O2254" s="27" t="s">
        <v>278</v>
      </c>
      <c r="P2254" s="27" t="s">
        <v>290</v>
      </c>
    </row>
    <row r="2255" spans="1:16" ht="19.2" x14ac:dyDescent="0.45">
      <c r="A2255" s="31">
        <v>2023</v>
      </c>
      <c r="B2255" s="29" t="s">
        <v>213</v>
      </c>
      <c r="C2255" s="29">
        <v>3</v>
      </c>
      <c r="D2255" s="29" t="s">
        <v>218</v>
      </c>
      <c r="E2255" s="29" t="s">
        <v>52</v>
      </c>
      <c r="F2255" s="30">
        <v>165750</v>
      </c>
      <c r="G2255" s="31" t="s">
        <v>20</v>
      </c>
      <c r="H2255" s="30">
        <v>165750</v>
      </c>
      <c r="I2255" s="31" t="s">
        <v>21</v>
      </c>
      <c r="J2255" s="31" t="s">
        <v>243</v>
      </c>
      <c r="K2255" s="32">
        <v>0</v>
      </c>
      <c r="L2255" s="31" t="s">
        <v>21</v>
      </c>
      <c r="M2255" s="31">
        <f>IF(tbl_subsample[[#This Row],[company_size]]="Small",1,IF(tbl_subsample[[#This Row],[company_size]]="Medium",2,3))</f>
        <v>2</v>
      </c>
      <c r="N2255" s="31" t="s">
        <v>242</v>
      </c>
      <c r="O2255" s="31" t="s">
        <v>278</v>
      </c>
      <c r="P2255" s="31" t="s">
        <v>290</v>
      </c>
    </row>
    <row r="2256" spans="1:16" ht="19.2" x14ac:dyDescent="0.45">
      <c r="A2256" s="27">
        <v>2023</v>
      </c>
      <c r="B2256" s="25" t="s">
        <v>213</v>
      </c>
      <c r="C2256" s="25">
        <v>3</v>
      </c>
      <c r="D2256" s="25" t="s">
        <v>218</v>
      </c>
      <c r="E2256" s="25" t="s">
        <v>81</v>
      </c>
      <c r="F2256" s="26">
        <v>165750</v>
      </c>
      <c r="G2256" s="27" t="s">
        <v>20</v>
      </c>
      <c r="H2256" s="26">
        <v>165750</v>
      </c>
      <c r="I2256" s="27" t="s">
        <v>21</v>
      </c>
      <c r="J2256" s="27" t="s">
        <v>244</v>
      </c>
      <c r="K2256" s="28">
        <v>100</v>
      </c>
      <c r="L2256" s="27" t="s">
        <v>21</v>
      </c>
      <c r="M2256" s="27">
        <f>IF(tbl_subsample[[#This Row],[company_size]]="Small",1,IF(tbl_subsample[[#This Row],[company_size]]="Medium",2,3))</f>
        <v>2</v>
      </c>
      <c r="N2256" s="27" t="s">
        <v>242</v>
      </c>
      <c r="O2256" s="27" t="s">
        <v>278</v>
      </c>
      <c r="P2256" s="27" t="s">
        <v>290</v>
      </c>
    </row>
    <row r="2257" spans="1:16" ht="19.2" x14ac:dyDescent="0.45">
      <c r="A2257" s="31">
        <v>2023</v>
      </c>
      <c r="B2257" s="29" t="s">
        <v>213</v>
      </c>
      <c r="C2257" s="29">
        <v>3</v>
      </c>
      <c r="D2257" s="29" t="s">
        <v>218</v>
      </c>
      <c r="E2257" s="29" t="s">
        <v>37</v>
      </c>
      <c r="F2257" s="30">
        <v>165000</v>
      </c>
      <c r="G2257" s="31" t="s">
        <v>20</v>
      </c>
      <c r="H2257" s="30">
        <v>165000</v>
      </c>
      <c r="I2257" s="31" t="s">
        <v>21</v>
      </c>
      <c r="J2257" s="31" t="s">
        <v>243</v>
      </c>
      <c r="K2257" s="32">
        <v>0</v>
      </c>
      <c r="L2257" s="31" t="s">
        <v>21</v>
      </c>
      <c r="M2257" s="31">
        <f>IF(tbl_subsample[[#This Row],[company_size]]="Small",1,IF(tbl_subsample[[#This Row],[company_size]]="Medium",2,3))</f>
        <v>2</v>
      </c>
      <c r="N2257" s="31" t="s">
        <v>242</v>
      </c>
      <c r="O2257" s="31" t="s">
        <v>278</v>
      </c>
      <c r="P2257" s="31" t="s">
        <v>290</v>
      </c>
    </row>
    <row r="2258" spans="1:16" ht="19.2" x14ac:dyDescent="0.45">
      <c r="A2258" s="27">
        <v>2023</v>
      </c>
      <c r="B2258" s="25" t="s">
        <v>213</v>
      </c>
      <c r="C2258" s="25">
        <v>3</v>
      </c>
      <c r="D2258" s="25" t="s">
        <v>218</v>
      </c>
      <c r="E2258" s="25" t="s">
        <v>23</v>
      </c>
      <c r="F2258" s="26">
        <v>165000</v>
      </c>
      <c r="G2258" s="27" t="s">
        <v>20</v>
      </c>
      <c r="H2258" s="26">
        <v>165000</v>
      </c>
      <c r="I2258" s="27" t="s">
        <v>21</v>
      </c>
      <c r="J2258" s="27" t="s">
        <v>243</v>
      </c>
      <c r="K2258" s="28">
        <v>0</v>
      </c>
      <c r="L2258" s="27" t="s">
        <v>21</v>
      </c>
      <c r="M2258" s="27">
        <f>IF(tbl_subsample[[#This Row],[company_size]]="Small",1,IF(tbl_subsample[[#This Row],[company_size]]="Medium",2,3))</f>
        <v>2</v>
      </c>
      <c r="N2258" s="27" t="s">
        <v>242</v>
      </c>
      <c r="O2258" s="27" t="s">
        <v>278</v>
      </c>
      <c r="P2258" s="27" t="s">
        <v>290</v>
      </c>
    </row>
    <row r="2259" spans="1:16" ht="19.2" x14ac:dyDescent="0.45">
      <c r="A2259" s="31">
        <v>2023</v>
      </c>
      <c r="B2259" s="29" t="s">
        <v>213</v>
      </c>
      <c r="C2259" s="29">
        <v>3</v>
      </c>
      <c r="D2259" s="29" t="s">
        <v>218</v>
      </c>
      <c r="E2259" s="29" t="s">
        <v>37</v>
      </c>
      <c r="F2259" s="30">
        <v>165000</v>
      </c>
      <c r="G2259" s="31" t="s">
        <v>20</v>
      </c>
      <c r="H2259" s="30">
        <v>165000</v>
      </c>
      <c r="I2259" s="31" t="s">
        <v>21</v>
      </c>
      <c r="J2259" s="31" t="s">
        <v>243</v>
      </c>
      <c r="K2259" s="32">
        <v>0</v>
      </c>
      <c r="L2259" s="31" t="s">
        <v>21</v>
      </c>
      <c r="M2259" s="31">
        <f>IF(tbl_subsample[[#This Row],[company_size]]="Small",1,IF(tbl_subsample[[#This Row],[company_size]]="Medium",2,3))</f>
        <v>2</v>
      </c>
      <c r="N2259" s="31" t="s">
        <v>242</v>
      </c>
      <c r="O2259" s="31" t="s">
        <v>278</v>
      </c>
      <c r="P2259" s="31" t="s">
        <v>290</v>
      </c>
    </row>
    <row r="2260" spans="1:16" ht="19.2" x14ac:dyDescent="0.45">
      <c r="A2260" s="27">
        <v>2023</v>
      </c>
      <c r="B2260" s="25" t="s">
        <v>213</v>
      </c>
      <c r="C2260" s="25">
        <v>3</v>
      </c>
      <c r="D2260" s="25" t="s">
        <v>218</v>
      </c>
      <c r="E2260" s="25" t="s">
        <v>37</v>
      </c>
      <c r="F2260" s="26">
        <v>165000</v>
      </c>
      <c r="G2260" s="27" t="s">
        <v>20</v>
      </c>
      <c r="H2260" s="26">
        <v>165000</v>
      </c>
      <c r="I2260" s="27" t="s">
        <v>21</v>
      </c>
      <c r="J2260" s="27" t="s">
        <v>244</v>
      </c>
      <c r="K2260" s="28">
        <v>100</v>
      </c>
      <c r="L2260" s="27" t="s">
        <v>21</v>
      </c>
      <c r="M2260" s="27">
        <f>IF(tbl_subsample[[#This Row],[company_size]]="Small",1,IF(tbl_subsample[[#This Row],[company_size]]="Medium",2,3))</f>
        <v>2</v>
      </c>
      <c r="N2260" s="27" t="s">
        <v>242</v>
      </c>
      <c r="O2260" s="27" t="s">
        <v>278</v>
      </c>
      <c r="P2260" s="27" t="s">
        <v>290</v>
      </c>
    </row>
    <row r="2261" spans="1:16" ht="19.2" x14ac:dyDescent="0.45">
      <c r="A2261" s="31">
        <v>2023</v>
      </c>
      <c r="B2261" s="29" t="s">
        <v>213</v>
      </c>
      <c r="C2261" s="29">
        <v>3</v>
      </c>
      <c r="D2261" s="29" t="s">
        <v>218</v>
      </c>
      <c r="E2261" s="29" t="s">
        <v>27</v>
      </c>
      <c r="F2261" s="30">
        <v>165000</v>
      </c>
      <c r="G2261" s="31" t="s">
        <v>20</v>
      </c>
      <c r="H2261" s="30">
        <v>165000</v>
      </c>
      <c r="I2261" s="31" t="s">
        <v>21</v>
      </c>
      <c r="J2261" s="31" t="s">
        <v>244</v>
      </c>
      <c r="K2261" s="32">
        <v>100</v>
      </c>
      <c r="L2261" s="31" t="s">
        <v>21</v>
      </c>
      <c r="M2261" s="31">
        <f>IF(tbl_subsample[[#This Row],[company_size]]="Small",1,IF(tbl_subsample[[#This Row],[company_size]]="Medium",2,3))</f>
        <v>2</v>
      </c>
      <c r="N2261" s="31" t="s">
        <v>242</v>
      </c>
      <c r="O2261" s="31" t="s">
        <v>278</v>
      </c>
      <c r="P2261" s="31" t="s">
        <v>290</v>
      </c>
    </row>
    <row r="2262" spans="1:16" ht="19.2" x14ac:dyDescent="0.45">
      <c r="A2262" s="27">
        <v>2023</v>
      </c>
      <c r="B2262" s="25" t="s">
        <v>213</v>
      </c>
      <c r="C2262" s="25">
        <v>3</v>
      </c>
      <c r="D2262" s="25" t="s">
        <v>218</v>
      </c>
      <c r="E2262" s="25" t="s">
        <v>37</v>
      </c>
      <c r="F2262" s="26">
        <v>165000</v>
      </c>
      <c r="G2262" s="27" t="s">
        <v>20</v>
      </c>
      <c r="H2262" s="26">
        <v>165000</v>
      </c>
      <c r="I2262" s="27" t="s">
        <v>21</v>
      </c>
      <c r="J2262" s="27" t="s">
        <v>243</v>
      </c>
      <c r="K2262" s="28">
        <v>0</v>
      </c>
      <c r="L2262" s="27" t="s">
        <v>21</v>
      </c>
      <c r="M2262" s="27">
        <f>IF(tbl_subsample[[#This Row],[company_size]]="Small",1,IF(tbl_subsample[[#This Row],[company_size]]="Medium",2,3))</f>
        <v>2</v>
      </c>
      <c r="N2262" s="27" t="s">
        <v>242</v>
      </c>
      <c r="O2262" s="27" t="s">
        <v>278</v>
      </c>
      <c r="P2262" s="27" t="s">
        <v>290</v>
      </c>
    </row>
    <row r="2263" spans="1:16" ht="19.2" x14ac:dyDescent="0.45">
      <c r="A2263" s="31">
        <v>2023</v>
      </c>
      <c r="B2263" s="29" t="s">
        <v>214</v>
      </c>
      <c r="C2263" s="29">
        <v>2</v>
      </c>
      <c r="D2263" s="29" t="s">
        <v>218</v>
      </c>
      <c r="E2263" s="29" t="s">
        <v>32</v>
      </c>
      <c r="F2263" s="30">
        <v>165000</v>
      </c>
      <c r="G2263" s="31" t="s">
        <v>20</v>
      </c>
      <c r="H2263" s="30">
        <v>165000</v>
      </c>
      <c r="I2263" s="31" t="s">
        <v>21</v>
      </c>
      <c r="J2263" s="31" t="s">
        <v>243</v>
      </c>
      <c r="K2263" s="32">
        <v>0</v>
      </c>
      <c r="L2263" s="31" t="s">
        <v>21</v>
      </c>
      <c r="M2263" s="31">
        <f>IF(tbl_subsample[[#This Row],[company_size]]="Small",1,IF(tbl_subsample[[#This Row],[company_size]]="Medium",2,3))</f>
        <v>2</v>
      </c>
      <c r="N2263" s="31" t="s">
        <v>242</v>
      </c>
      <c r="O2263" s="31" t="s">
        <v>278</v>
      </c>
      <c r="P2263" s="31" t="s">
        <v>290</v>
      </c>
    </row>
    <row r="2264" spans="1:16" ht="19.2" x14ac:dyDescent="0.45">
      <c r="A2264" s="27">
        <v>2023</v>
      </c>
      <c r="B2264" s="25" t="s">
        <v>213</v>
      </c>
      <c r="C2264" s="25">
        <v>3</v>
      </c>
      <c r="D2264" s="25" t="s">
        <v>218</v>
      </c>
      <c r="E2264" s="25" t="s">
        <v>27</v>
      </c>
      <c r="F2264" s="26">
        <v>165000</v>
      </c>
      <c r="G2264" s="27" t="s">
        <v>20</v>
      </c>
      <c r="H2264" s="26">
        <v>165000</v>
      </c>
      <c r="I2264" s="27" t="s">
        <v>21</v>
      </c>
      <c r="J2264" s="27" t="s">
        <v>244</v>
      </c>
      <c r="K2264" s="28">
        <v>100</v>
      </c>
      <c r="L2264" s="27" t="s">
        <v>21</v>
      </c>
      <c r="M2264" s="27">
        <f>IF(tbl_subsample[[#This Row],[company_size]]="Small",1,IF(tbl_subsample[[#This Row],[company_size]]="Medium",2,3))</f>
        <v>2</v>
      </c>
      <c r="N2264" s="27" t="s">
        <v>242</v>
      </c>
      <c r="O2264" s="27" t="s">
        <v>278</v>
      </c>
      <c r="P2264" s="27" t="s">
        <v>290</v>
      </c>
    </row>
    <row r="2265" spans="1:16" ht="19.2" x14ac:dyDescent="0.45">
      <c r="A2265" s="31">
        <v>2023</v>
      </c>
      <c r="B2265" s="29" t="s">
        <v>213</v>
      </c>
      <c r="C2265" s="29">
        <v>3</v>
      </c>
      <c r="D2265" s="29" t="s">
        <v>218</v>
      </c>
      <c r="E2265" s="29" t="s">
        <v>27</v>
      </c>
      <c r="F2265" s="30">
        <v>165000</v>
      </c>
      <c r="G2265" s="31" t="s">
        <v>20</v>
      </c>
      <c r="H2265" s="30">
        <v>165000</v>
      </c>
      <c r="I2265" s="31" t="s">
        <v>21</v>
      </c>
      <c r="J2265" s="31" t="s">
        <v>244</v>
      </c>
      <c r="K2265" s="32">
        <v>100</v>
      </c>
      <c r="L2265" s="31" t="s">
        <v>21</v>
      </c>
      <c r="M2265" s="31">
        <f>IF(tbl_subsample[[#This Row],[company_size]]="Small",1,IF(tbl_subsample[[#This Row],[company_size]]="Medium",2,3))</f>
        <v>2</v>
      </c>
      <c r="N2265" s="31" t="s">
        <v>242</v>
      </c>
      <c r="O2265" s="31" t="s">
        <v>278</v>
      </c>
      <c r="P2265" s="31" t="s">
        <v>290</v>
      </c>
    </row>
    <row r="2266" spans="1:16" ht="19.2" x14ac:dyDescent="0.45">
      <c r="A2266" s="27">
        <v>2023</v>
      </c>
      <c r="B2266" s="25" t="s">
        <v>214</v>
      </c>
      <c r="C2266" s="25">
        <v>2</v>
      </c>
      <c r="D2266" s="25" t="s">
        <v>218</v>
      </c>
      <c r="E2266" s="25" t="s">
        <v>27</v>
      </c>
      <c r="F2266" s="26">
        <v>165000</v>
      </c>
      <c r="G2266" s="27" t="s">
        <v>20</v>
      </c>
      <c r="H2266" s="26">
        <v>165000</v>
      </c>
      <c r="I2266" s="27" t="s">
        <v>21</v>
      </c>
      <c r="J2266" s="27" t="s">
        <v>243</v>
      </c>
      <c r="K2266" s="28">
        <v>0</v>
      </c>
      <c r="L2266" s="27" t="s">
        <v>21</v>
      </c>
      <c r="M2266" s="27">
        <f>IF(tbl_subsample[[#This Row],[company_size]]="Small",1,IF(tbl_subsample[[#This Row],[company_size]]="Medium",2,3))</f>
        <v>2</v>
      </c>
      <c r="N2266" s="27" t="s">
        <v>242</v>
      </c>
      <c r="O2266" s="27" t="s">
        <v>278</v>
      </c>
      <c r="P2266" s="27" t="s">
        <v>290</v>
      </c>
    </row>
    <row r="2267" spans="1:16" ht="19.2" x14ac:dyDescent="0.45">
      <c r="A2267" s="31">
        <v>2023</v>
      </c>
      <c r="B2267" s="29" t="s">
        <v>213</v>
      </c>
      <c r="C2267" s="29">
        <v>3</v>
      </c>
      <c r="D2267" s="29" t="s">
        <v>218</v>
      </c>
      <c r="E2267" s="29" t="s">
        <v>23</v>
      </c>
      <c r="F2267" s="30">
        <v>165000</v>
      </c>
      <c r="G2267" s="31" t="s">
        <v>20</v>
      </c>
      <c r="H2267" s="30">
        <v>165000</v>
      </c>
      <c r="I2267" s="31" t="s">
        <v>21</v>
      </c>
      <c r="J2267" s="31" t="s">
        <v>244</v>
      </c>
      <c r="K2267" s="32">
        <v>100</v>
      </c>
      <c r="L2267" s="31" t="s">
        <v>21</v>
      </c>
      <c r="M2267" s="31">
        <f>IF(tbl_subsample[[#This Row],[company_size]]="Small",1,IF(tbl_subsample[[#This Row],[company_size]]="Medium",2,3))</f>
        <v>2</v>
      </c>
      <c r="N2267" s="31" t="s">
        <v>242</v>
      </c>
      <c r="O2267" s="31" t="s">
        <v>278</v>
      </c>
      <c r="P2267" s="31" t="s">
        <v>290</v>
      </c>
    </row>
    <row r="2268" spans="1:16" ht="19.2" x14ac:dyDescent="0.45">
      <c r="A2268" s="27">
        <v>2023</v>
      </c>
      <c r="B2268" s="25" t="s">
        <v>213</v>
      </c>
      <c r="C2268" s="25">
        <v>3</v>
      </c>
      <c r="D2268" s="25" t="s">
        <v>218</v>
      </c>
      <c r="E2268" s="25" t="s">
        <v>37</v>
      </c>
      <c r="F2268" s="26">
        <v>165000</v>
      </c>
      <c r="G2268" s="27" t="s">
        <v>20</v>
      </c>
      <c r="H2268" s="26">
        <v>165000</v>
      </c>
      <c r="I2268" s="27" t="s">
        <v>21</v>
      </c>
      <c r="J2268" s="27" t="s">
        <v>244</v>
      </c>
      <c r="K2268" s="28">
        <v>100</v>
      </c>
      <c r="L2268" s="27" t="s">
        <v>21</v>
      </c>
      <c r="M2268" s="27">
        <f>IF(tbl_subsample[[#This Row],[company_size]]="Small",1,IF(tbl_subsample[[#This Row],[company_size]]="Medium",2,3))</f>
        <v>2</v>
      </c>
      <c r="N2268" s="27" t="s">
        <v>242</v>
      </c>
      <c r="O2268" s="27" t="s">
        <v>278</v>
      </c>
      <c r="P2268" s="27" t="s">
        <v>290</v>
      </c>
    </row>
    <row r="2269" spans="1:16" ht="19.2" x14ac:dyDescent="0.45">
      <c r="A2269" s="31">
        <v>2023</v>
      </c>
      <c r="B2269" s="29" t="s">
        <v>213</v>
      </c>
      <c r="C2269" s="29">
        <v>3</v>
      </c>
      <c r="D2269" s="29" t="s">
        <v>218</v>
      </c>
      <c r="E2269" s="29" t="s">
        <v>23</v>
      </c>
      <c r="F2269" s="30">
        <v>165000</v>
      </c>
      <c r="G2269" s="31" t="s">
        <v>20</v>
      </c>
      <c r="H2269" s="30">
        <v>165000</v>
      </c>
      <c r="I2269" s="31" t="s">
        <v>21</v>
      </c>
      <c r="J2269" s="31" t="s">
        <v>243</v>
      </c>
      <c r="K2269" s="32">
        <v>0</v>
      </c>
      <c r="L2269" s="31" t="s">
        <v>21</v>
      </c>
      <c r="M2269" s="31">
        <f>IF(tbl_subsample[[#This Row],[company_size]]="Small",1,IF(tbl_subsample[[#This Row],[company_size]]="Medium",2,3))</f>
        <v>2</v>
      </c>
      <c r="N2269" s="31" t="s">
        <v>242</v>
      </c>
      <c r="O2269" s="31" t="s">
        <v>278</v>
      </c>
      <c r="P2269" s="31" t="s">
        <v>290</v>
      </c>
    </row>
    <row r="2270" spans="1:16" ht="19.2" x14ac:dyDescent="0.45">
      <c r="A2270" s="27">
        <v>2023</v>
      </c>
      <c r="B2270" s="25" t="s">
        <v>214</v>
      </c>
      <c r="C2270" s="25">
        <v>2</v>
      </c>
      <c r="D2270" s="25" t="s">
        <v>218</v>
      </c>
      <c r="E2270" s="25" t="s">
        <v>23</v>
      </c>
      <c r="F2270" s="26">
        <v>165000</v>
      </c>
      <c r="G2270" s="27" t="s">
        <v>20</v>
      </c>
      <c r="H2270" s="26">
        <v>165000</v>
      </c>
      <c r="I2270" s="27" t="s">
        <v>21</v>
      </c>
      <c r="J2270" s="27" t="s">
        <v>243</v>
      </c>
      <c r="K2270" s="28">
        <v>0</v>
      </c>
      <c r="L2270" s="27" t="s">
        <v>21</v>
      </c>
      <c r="M2270" s="27">
        <f>IF(tbl_subsample[[#This Row],[company_size]]="Small",1,IF(tbl_subsample[[#This Row],[company_size]]="Medium",2,3))</f>
        <v>2</v>
      </c>
      <c r="N2270" s="27" t="s">
        <v>242</v>
      </c>
      <c r="O2270" s="27" t="s">
        <v>278</v>
      </c>
      <c r="P2270" s="27" t="s">
        <v>290</v>
      </c>
    </row>
    <row r="2271" spans="1:16" ht="19.2" x14ac:dyDescent="0.45">
      <c r="A2271" s="31">
        <v>2023</v>
      </c>
      <c r="B2271" s="29" t="s">
        <v>213</v>
      </c>
      <c r="C2271" s="29">
        <v>3</v>
      </c>
      <c r="D2271" s="29" t="s">
        <v>218</v>
      </c>
      <c r="E2271" s="29" t="s">
        <v>37</v>
      </c>
      <c r="F2271" s="30">
        <v>163800</v>
      </c>
      <c r="G2271" s="31" t="s">
        <v>20</v>
      </c>
      <c r="H2271" s="30">
        <v>163800</v>
      </c>
      <c r="I2271" s="31" t="s">
        <v>21</v>
      </c>
      <c r="J2271" s="31" t="s">
        <v>243</v>
      </c>
      <c r="K2271" s="32">
        <v>0</v>
      </c>
      <c r="L2271" s="31" t="s">
        <v>21</v>
      </c>
      <c r="M2271" s="31">
        <f>IF(tbl_subsample[[#This Row],[company_size]]="Small",1,IF(tbl_subsample[[#This Row],[company_size]]="Medium",2,3))</f>
        <v>2</v>
      </c>
      <c r="N2271" s="31" t="s">
        <v>242</v>
      </c>
      <c r="O2271" s="31" t="s">
        <v>278</v>
      </c>
      <c r="P2271" s="31" t="s">
        <v>290</v>
      </c>
    </row>
    <row r="2272" spans="1:16" ht="19.2" x14ac:dyDescent="0.45">
      <c r="A2272" s="27">
        <v>2023</v>
      </c>
      <c r="B2272" s="25" t="s">
        <v>213</v>
      </c>
      <c r="C2272" s="25">
        <v>3</v>
      </c>
      <c r="D2272" s="25" t="s">
        <v>218</v>
      </c>
      <c r="E2272" s="25" t="s">
        <v>37</v>
      </c>
      <c r="F2272" s="26">
        <v>163800</v>
      </c>
      <c r="G2272" s="27" t="s">
        <v>20</v>
      </c>
      <c r="H2272" s="26">
        <v>163800</v>
      </c>
      <c r="I2272" s="27" t="s">
        <v>21</v>
      </c>
      <c r="J2272" s="27" t="s">
        <v>243</v>
      </c>
      <c r="K2272" s="28">
        <v>0</v>
      </c>
      <c r="L2272" s="27" t="s">
        <v>21</v>
      </c>
      <c r="M2272" s="27">
        <f>IF(tbl_subsample[[#This Row],[company_size]]="Small",1,IF(tbl_subsample[[#This Row],[company_size]]="Medium",2,3))</f>
        <v>2</v>
      </c>
      <c r="N2272" s="27" t="s">
        <v>242</v>
      </c>
      <c r="O2272" s="27" t="s">
        <v>278</v>
      </c>
      <c r="P2272" s="27" t="s">
        <v>290</v>
      </c>
    </row>
    <row r="2273" spans="1:16" ht="19.2" x14ac:dyDescent="0.45">
      <c r="A2273" s="31">
        <v>2023</v>
      </c>
      <c r="B2273" s="29" t="s">
        <v>213</v>
      </c>
      <c r="C2273" s="29">
        <v>3</v>
      </c>
      <c r="D2273" s="29" t="s">
        <v>218</v>
      </c>
      <c r="E2273" s="29" t="s">
        <v>35</v>
      </c>
      <c r="F2273" s="30">
        <v>163800</v>
      </c>
      <c r="G2273" s="31" t="s">
        <v>20</v>
      </c>
      <c r="H2273" s="30">
        <v>163800</v>
      </c>
      <c r="I2273" s="31" t="s">
        <v>21</v>
      </c>
      <c r="J2273" s="31" t="s">
        <v>243</v>
      </c>
      <c r="K2273" s="32">
        <v>0</v>
      </c>
      <c r="L2273" s="31" t="s">
        <v>21</v>
      </c>
      <c r="M2273" s="31">
        <f>IF(tbl_subsample[[#This Row],[company_size]]="Small",1,IF(tbl_subsample[[#This Row],[company_size]]="Medium",2,3))</f>
        <v>2</v>
      </c>
      <c r="N2273" s="31" t="s">
        <v>242</v>
      </c>
      <c r="O2273" s="31" t="s">
        <v>278</v>
      </c>
      <c r="P2273" s="31" t="s">
        <v>290</v>
      </c>
    </row>
    <row r="2274" spans="1:16" ht="19.2" x14ac:dyDescent="0.45">
      <c r="A2274" s="27">
        <v>2023</v>
      </c>
      <c r="B2274" s="25" t="s">
        <v>213</v>
      </c>
      <c r="C2274" s="25">
        <v>3</v>
      </c>
      <c r="D2274" s="25" t="s">
        <v>218</v>
      </c>
      <c r="E2274" s="25" t="s">
        <v>35</v>
      </c>
      <c r="F2274" s="26">
        <v>163800</v>
      </c>
      <c r="G2274" s="27" t="s">
        <v>20</v>
      </c>
      <c r="H2274" s="26">
        <v>163800</v>
      </c>
      <c r="I2274" s="27" t="s">
        <v>21</v>
      </c>
      <c r="J2274" s="27" t="s">
        <v>243</v>
      </c>
      <c r="K2274" s="28">
        <v>0</v>
      </c>
      <c r="L2274" s="27" t="s">
        <v>21</v>
      </c>
      <c r="M2274" s="27">
        <f>IF(tbl_subsample[[#This Row],[company_size]]="Small",1,IF(tbl_subsample[[#This Row],[company_size]]="Medium",2,3))</f>
        <v>2</v>
      </c>
      <c r="N2274" s="27" t="s">
        <v>242</v>
      </c>
      <c r="O2274" s="27" t="s">
        <v>278</v>
      </c>
      <c r="P2274" s="27" t="s">
        <v>290</v>
      </c>
    </row>
    <row r="2275" spans="1:16" ht="19.2" x14ac:dyDescent="0.45">
      <c r="A2275" s="31">
        <v>2023</v>
      </c>
      <c r="B2275" s="29" t="s">
        <v>213</v>
      </c>
      <c r="C2275" s="29">
        <v>3</v>
      </c>
      <c r="D2275" s="29" t="s">
        <v>218</v>
      </c>
      <c r="E2275" s="29" t="s">
        <v>37</v>
      </c>
      <c r="F2275" s="30">
        <v>163800</v>
      </c>
      <c r="G2275" s="31" t="s">
        <v>20</v>
      </c>
      <c r="H2275" s="30">
        <v>163800</v>
      </c>
      <c r="I2275" s="31" t="s">
        <v>21</v>
      </c>
      <c r="J2275" s="31" t="s">
        <v>243</v>
      </c>
      <c r="K2275" s="32">
        <v>0</v>
      </c>
      <c r="L2275" s="31" t="s">
        <v>21</v>
      </c>
      <c r="M2275" s="31">
        <f>IF(tbl_subsample[[#This Row],[company_size]]="Small",1,IF(tbl_subsample[[#This Row],[company_size]]="Medium",2,3))</f>
        <v>2</v>
      </c>
      <c r="N2275" s="31" t="s">
        <v>242</v>
      </c>
      <c r="O2275" s="31" t="s">
        <v>278</v>
      </c>
      <c r="P2275" s="31" t="s">
        <v>290</v>
      </c>
    </row>
    <row r="2276" spans="1:16" ht="19.2" x14ac:dyDescent="0.45">
      <c r="A2276" s="27">
        <v>2023</v>
      </c>
      <c r="B2276" s="25" t="s">
        <v>213</v>
      </c>
      <c r="C2276" s="25">
        <v>3</v>
      </c>
      <c r="D2276" s="25" t="s">
        <v>218</v>
      </c>
      <c r="E2276" s="25" t="s">
        <v>37</v>
      </c>
      <c r="F2276" s="26">
        <v>163800</v>
      </c>
      <c r="G2276" s="27" t="s">
        <v>20</v>
      </c>
      <c r="H2276" s="26">
        <v>163800</v>
      </c>
      <c r="I2276" s="27" t="s">
        <v>21</v>
      </c>
      <c r="J2276" s="27" t="s">
        <v>243</v>
      </c>
      <c r="K2276" s="28">
        <v>0</v>
      </c>
      <c r="L2276" s="27" t="s">
        <v>21</v>
      </c>
      <c r="M2276" s="27">
        <f>IF(tbl_subsample[[#This Row],[company_size]]="Small",1,IF(tbl_subsample[[#This Row],[company_size]]="Medium",2,3))</f>
        <v>2</v>
      </c>
      <c r="N2276" s="27" t="s">
        <v>242</v>
      </c>
      <c r="O2276" s="27" t="s">
        <v>278</v>
      </c>
      <c r="P2276" s="27" t="s">
        <v>290</v>
      </c>
    </row>
    <row r="2277" spans="1:16" ht="19.2" x14ac:dyDescent="0.45">
      <c r="A2277" s="31">
        <v>2023</v>
      </c>
      <c r="B2277" s="29" t="s">
        <v>213</v>
      </c>
      <c r="C2277" s="29">
        <v>3</v>
      </c>
      <c r="D2277" s="29" t="s">
        <v>218</v>
      </c>
      <c r="E2277" s="29" t="s">
        <v>35</v>
      </c>
      <c r="F2277" s="30">
        <v>163800</v>
      </c>
      <c r="G2277" s="31" t="s">
        <v>20</v>
      </c>
      <c r="H2277" s="30">
        <v>163800</v>
      </c>
      <c r="I2277" s="31" t="s">
        <v>21</v>
      </c>
      <c r="J2277" s="31" t="s">
        <v>243</v>
      </c>
      <c r="K2277" s="32">
        <v>0</v>
      </c>
      <c r="L2277" s="31" t="s">
        <v>21</v>
      </c>
      <c r="M2277" s="31">
        <f>IF(tbl_subsample[[#This Row],[company_size]]="Small",1,IF(tbl_subsample[[#This Row],[company_size]]="Medium",2,3))</f>
        <v>2</v>
      </c>
      <c r="N2277" s="31" t="s">
        <v>242</v>
      </c>
      <c r="O2277" s="31" t="s">
        <v>278</v>
      </c>
      <c r="P2277" s="31" t="s">
        <v>290</v>
      </c>
    </row>
    <row r="2278" spans="1:16" ht="19.2" x14ac:dyDescent="0.45">
      <c r="A2278" s="27">
        <v>2023</v>
      </c>
      <c r="B2278" s="25" t="s">
        <v>213</v>
      </c>
      <c r="C2278" s="25">
        <v>3</v>
      </c>
      <c r="D2278" s="25" t="s">
        <v>218</v>
      </c>
      <c r="E2278" s="25" t="s">
        <v>37</v>
      </c>
      <c r="F2278" s="26">
        <v>163800</v>
      </c>
      <c r="G2278" s="27" t="s">
        <v>20</v>
      </c>
      <c r="H2278" s="26">
        <v>163800</v>
      </c>
      <c r="I2278" s="27" t="s">
        <v>21</v>
      </c>
      <c r="J2278" s="27" t="s">
        <v>243</v>
      </c>
      <c r="K2278" s="28">
        <v>0</v>
      </c>
      <c r="L2278" s="27" t="s">
        <v>21</v>
      </c>
      <c r="M2278" s="27">
        <f>IF(tbl_subsample[[#This Row],[company_size]]="Small",1,IF(tbl_subsample[[#This Row],[company_size]]="Medium",2,3))</f>
        <v>2</v>
      </c>
      <c r="N2278" s="27" t="s">
        <v>242</v>
      </c>
      <c r="O2278" s="27" t="s">
        <v>278</v>
      </c>
      <c r="P2278" s="27" t="s">
        <v>290</v>
      </c>
    </row>
    <row r="2279" spans="1:16" ht="19.2" x14ac:dyDescent="0.45">
      <c r="A2279" s="31">
        <v>2023</v>
      </c>
      <c r="B2279" s="29" t="s">
        <v>213</v>
      </c>
      <c r="C2279" s="29">
        <v>3</v>
      </c>
      <c r="D2279" s="29" t="s">
        <v>218</v>
      </c>
      <c r="E2279" s="29" t="s">
        <v>35</v>
      </c>
      <c r="F2279" s="30">
        <v>163800</v>
      </c>
      <c r="G2279" s="31" t="s">
        <v>20</v>
      </c>
      <c r="H2279" s="30">
        <v>163800</v>
      </c>
      <c r="I2279" s="31" t="s">
        <v>21</v>
      </c>
      <c r="J2279" s="31" t="s">
        <v>243</v>
      </c>
      <c r="K2279" s="32">
        <v>0</v>
      </c>
      <c r="L2279" s="31" t="s">
        <v>21</v>
      </c>
      <c r="M2279" s="31">
        <f>IF(tbl_subsample[[#This Row],[company_size]]="Small",1,IF(tbl_subsample[[#This Row],[company_size]]="Medium",2,3))</f>
        <v>2</v>
      </c>
      <c r="N2279" s="31" t="s">
        <v>242</v>
      </c>
      <c r="O2279" s="31" t="s">
        <v>278</v>
      </c>
      <c r="P2279" s="31" t="s">
        <v>290</v>
      </c>
    </row>
    <row r="2280" spans="1:16" ht="19.2" x14ac:dyDescent="0.45">
      <c r="A2280" s="27">
        <v>2023</v>
      </c>
      <c r="B2280" s="25" t="s">
        <v>213</v>
      </c>
      <c r="C2280" s="25">
        <v>3</v>
      </c>
      <c r="D2280" s="25" t="s">
        <v>218</v>
      </c>
      <c r="E2280" s="25" t="s">
        <v>37</v>
      </c>
      <c r="F2280" s="26">
        <v>163625</v>
      </c>
      <c r="G2280" s="27" t="s">
        <v>20</v>
      </c>
      <c r="H2280" s="26">
        <v>163625</v>
      </c>
      <c r="I2280" s="27" t="s">
        <v>21</v>
      </c>
      <c r="J2280" s="27" t="s">
        <v>244</v>
      </c>
      <c r="K2280" s="28">
        <v>100</v>
      </c>
      <c r="L2280" s="27" t="s">
        <v>21</v>
      </c>
      <c r="M2280" s="27">
        <f>IF(tbl_subsample[[#This Row],[company_size]]="Small",1,IF(tbl_subsample[[#This Row],[company_size]]="Medium",2,3))</f>
        <v>2</v>
      </c>
      <c r="N2280" s="27" t="s">
        <v>242</v>
      </c>
      <c r="O2280" s="27" t="s">
        <v>278</v>
      </c>
      <c r="P2280" s="27" t="s">
        <v>290</v>
      </c>
    </row>
    <row r="2281" spans="1:16" ht="19.2" x14ac:dyDescent="0.45">
      <c r="A2281" s="31">
        <v>2023</v>
      </c>
      <c r="B2281" s="29" t="s">
        <v>215</v>
      </c>
      <c r="C2281" s="29">
        <v>1</v>
      </c>
      <c r="D2281" s="29" t="s">
        <v>218</v>
      </c>
      <c r="E2281" s="29" t="s">
        <v>35</v>
      </c>
      <c r="F2281" s="30">
        <v>163196</v>
      </c>
      <c r="G2281" s="31" t="s">
        <v>20</v>
      </c>
      <c r="H2281" s="30">
        <v>163196</v>
      </c>
      <c r="I2281" s="31" t="s">
        <v>21</v>
      </c>
      <c r="J2281" s="31" t="s">
        <v>243</v>
      </c>
      <c r="K2281" s="32">
        <v>0</v>
      </c>
      <c r="L2281" s="31" t="s">
        <v>21</v>
      </c>
      <c r="M2281" s="31">
        <f>IF(tbl_subsample[[#This Row],[company_size]]="Small",1,IF(tbl_subsample[[#This Row],[company_size]]="Medium",2,3))</f>
        <v>2</v>
      </c>
      <c r="N2281" s="31" t="s">
        <v>242</v>
      </c>
      <c r="O2281" s="31" t="s">
        <v>278</v>
      </c>
      <c r="P2281" s="31" t="s">
        <v>290</v>
      </c>
    </row>
    <row r="2282" spans="1:16" ht="19.2" x14ac:dyDescent="0.45">
      <c r="A2282" s="27">
        <v>2023</v>
      </c>
      <c r="B2282" s="25" t="s">
        <v>214</v>
      </c>
      <c r="C2282" s="25">
        <v>2</v>
      </c>
      <c r="D2282" s="25" t="s">
        <v>218</v>
      </c>
      <c r="E2282" s="25" t="s">
        <v>37</v>
      </c>
      <c r="F2282" s="26">
        <v>162500</v>
      </c>
      <c r="G2282" s="27" t="s">
        <v>20</v>
      </c>
      <c r="H2282" s="26">
        <v>162500</v>
      </c>
      <c r="I2282" s="27" t="s">
        <v>21</v>
      </c>
      <c r="J2282" s="27" t="s">
        <v>243</v>
      </c>
      <c r="K2282" s="28">
        <v>0</v>
      </c>
      <c r="L2282" s="27" t="s">
        <v>21</v>
      </c>
      <c r="M2282" s="27">
        <f>IF(tbl_subsample[[#This Row],[company_size]]="Small",1,IF(tbl_subsample[[#This Row],[company_size]]="Medium",2,3))</f>
        <v>2</v>
      </c>
      <c r="N2282" s="27" t="s">
        <v>242</v>
      </c>
      <c r="O2282" s="27" t="s">
        <v>278</v>
      </c>
      <c r="P2282" s="27" t="s">
        <v>290</v>
      </c>
    </row>
    <row r="2283" spans="1:16" ht="19.2" x14ac:dyDescent="0.45">
      <c r="A2283" s="31">
        <v>2023</v>
      </c>
      <c r="B2283" s="29" t="s">
        <v>214</v>
      </c>
      <c r="C2283" s="29">
        <v>2</v>
      </c>
      <c r="D2283" s="29" t="s">
        <v>218</v>
      </c>
      <c r="E2283" s="29" t="s">
        <v>37</v>
      </c>
      <c r="F2283" s="30">
        <v>162500</v>
      </c>
      <c r="G2283" s="31" t="s">
        <v>20</v>
      </c>
      <c r="H2283" s="30">
        <v>162500</v>
      </c>
      <c r="I2283" s="31" t="s">
        <v>21</v>
      </c>
      <c r="J2283" s="31" t="s">
        <v>243</v>
      </c>
      <c r="K2283" s="32">
        <v>0</v>
      </c>
      <c r="L2283" s="31" t="s">
        <v>21</v>
      </c>
      <c r="M2283" s="31">
        <f>IF(tbl_subsample[[#This Row],[company_size]]="Small",1,IF(tbl_subsample[[#This Row],[company_size]]="Medium",2,3))</f>
        <v>2</v>
      </c>
      <c r="N2283" s="31" t="s">
        <v>242</v>
      </c>
      <c r="O2283" s="31" t="s">
        <v>278</v>
      </c>
      <c r="P2283" s="31" t="s">
        <v>290</v>
      </c>
    </row>
    <row r="2284" spans="1:16" ht="19.2" x14ac:dyDescent="0.45">
      <c r="A2284" s="27">
        <v>2023</v>
      </c>
      <c r="B2284" s="25" t="s">
        <v>213</v>
      </c>
      <c r="C2284" s="25">
        <v>3</v>
      </c>
      <c r="D2284" s="25" t="s">
        <v>218</v>
      </c>
      <c r="E2284" s="25" t="s">
        <v>23</v>
      </c>
      <c r="F2284" s="26">
        <v>162500</v>
      </c>
      <c r="G2284" s="27" t="s">
        <v>20</v>
      </c>
      <c r="H2284" s="26">
        <v>162500</v>
      </c>
      <c r="I2284" s="27" t="s">
        <v>21</v>
      </c>
      <c r="J2284" s="27" t="s">
        <v>243</v>
      </c>
      <c r="K2284" s="28">
        <v>0</v>
      </c>
      <c r="L2284" s="27" t="s">
        <v>21</v>
      </c>
      <c r="M2284" s="27">
        <f>IF(tbl_subsample[[#This Row],[company_size]]="Small",1,IF(tbl_subsample[[#This Row],[company_size]]="Medium",2,3))</f>
        <v>2</v>
      </c>
      <c r="N2284" s="27" t="s">
        <v>242</v>
      </c>
      <c r="O2284" s="27" t="s">
        <v>278</v>
      </c>
      <c r="P2284" s="27" t="s">
        <v>290</v>
      </c>
    </row>
    <row r="2285" spans="1:16" ht="19.2" x14ac:dyDescent="0.45">
      <c r="A2285" s="31">
        <v>2023</v>
      </c>
      <c r="B2285" s="29" t="s">
        <v>214</v>
      </c>
      <c r="C2285" s="29">
        <v>2</v>
      </c>
      <c r="D2285" s="29" t="s">
        <v>218</v>
      </c>
      <c r="E2285" s="29" t="s">
        <v>37</v>
      </c>
      <c r="F2285" s="30">
        <v>162500</v>
      </c>
      <c r="G2285" s="31" t="s">
        <v>20</v>
      </c>
      <c r="H2285" s="30">
        <v>162500</v>
      </c>
      <c r="I2285" s="31" t="s">
        <v>21</v>
      </c>
      <c r="J2285" s="31" t="s">
        <v>243</v>
      </c>
      <c r="K2285" s="32">
        <v>0</v>
      </c>
      <c r="L2285" s="31" t="s">
        <v>21</v>
      </c>
      <c r="M2285" s="31">
        <f>IF(tbl_subsample[[#This Row],[company_size]]="Small",1,IF(tbl_subsample[[#This Row],[company_size]]="Medium",2,3))</f>
        <v>2</v>
      </c>
      <c r="N2285" s="31" t="s">
        <v>242</v>
      </c>
      <c r="O2285" s="31" t="s">
        <v>278</v>
      </c>
      <c r="P2285" s="31" t="s">
        <v>290</v>
      </c>
    </row>
    <row r="2286" spans="1:16" ht="19.2" x14ac:dyDescent="0.45">
      <c r="A2286" s="27">
        <v>2023</v>
      </c>
      <c r="B2286" s="25" t="s">
        <v>213</v>
      </c>
      <c r="C2286" s="25">
        <v>3</v>
      </c>
      <c r="D2286" s="25" t="s">
        <v>218</v>
      </c>
      <c r="E2286" s="25" t="s">
        <v>37</v>
      </c>
      <c r="F2286" s="26">
        <v>162500</v>
      </c>
      <c r="G2286" s="27" t="s">
        <v>20</v>
      </c>
      <c r="H2286" s="26">
        <v>162500</v>
      </c>
      <c r="I2286" s="27" t="s">
        <v>21</v>
      </c>
      <c r="J2286" s="27" t="s">
        <v>244</v>
      </c>
      <c r="K2286" s="28">
        <v>100</v>
      </c>
      <c r="L2286" s="27" t="s">
        <v>21</v>
      </c>
      <c r="M2286" s="27">
        <f>IF(tbl_subsample[[#This Row],[company_size]]="Small",1,IF(tbl_subsample[[#This Row],[company_size]]="Medium",2,3))</f>
        <v>2</v>
      </c>
      <c r="N2286" s="27" t="s">
        <v>242</v>
      </c>
      <c r="O2286" s="27" t="s">
        <v>278</v>
      </c>
      <c r="P2286" s="27" t="s">
        <v>290</v>
      </c>
    </row>
    <row r="2287" spans="1:16" ht="19.2" x14ac:dyDescent="0.45">
      <c r="A2287" s="31">
        <v>2023</v>
      </c>
      <c r="B2287" s="29" t="s">
        <v>213</v>
      </c>
      <c r="C2287" s="29">
        <v>3</v>
      </c>
      <c r="D2287" s="29" t="s">
        <v>218</v>
      </c>
      <c r="E2287" s="29" t="s">
        <v>37</v>
      </c>
      <c r="F2287" s="30">
        <v>162500</v>
      </c>
      <c r="G2287" s="31" t="s">
        <v>20</v>
      </c>
      <c r="H2287" s="30">
        <v>162500</v>
      </c>
      <c r="I2287" s="31" t="s">
        <v>21</v>
      </c>
      <c r="J2287" s="31" t="s">
        <v>244</v>
      </c>
      <c r="K2287" s="32">
        <v>100</v>
      </c>
      <c r="L2287" s="31" t="s">
        <v>21</v>
      </c>
      <c r="M2287" s="31">
        <f>IF(tbl_subsample[[#This Row],[company_size]]="Small",1,IF(tbl_subsample[[#This Row],[company_size]]="Medium",2,3))</f>
        <v>2</v>
      </c>
      <c r="N2287" s="31" t="s">
        <v>242</v>
      </c>
      <c r="O2287" s="31" t="s">
        <v>278</v>
      </c>
      <c r="P2287" s="31" t="s">
        <v>290</v>
      </c>
    </row>
    <row r="2288" spans="1:16" ht="19.2" x14ac:dyDescent="0.45">
      <c r="A2288" s="27">
        <v>2023</v>
      </c>
      <c r="B2288" s="25" t="s">
        <v>213</v>
      </c>
      <c r="C2288" s="25">
        <v>3</v>
      </c>
      <c r="D2288" s="25" t="s">
        <v>218</v>
      </c>
      <c r="E2288" s="25" t="s">
        <v>23</v>
      </c>
      <c r="F2288" s="26">
        <v>162500</v>
      </c>
      <c r="G2288" s="27" t="s">
        <v>20</v>
      </c>
      <c r="H2288" s="26">
        <v>162500</v>
      </c>
      <c r="I2288" s="27" t="s">
        <v>21</v>
      </c>
      <c r="J2288" s="27" t="s">
        <v>243</v>
      </c>
      <c r="K2288" s="28">
        <v>0</v>
      </c>
      <c r="L2288" s="27" t="s">
        <v>21</v>
      </c>
      <c r="M2288" s="27">
        <f>IF(tbl_subsample[[#This Row],[company_size]]="Small",1,IF(tbl_subsample[[#This Row],[company_size]]="Medium",2,3))</f>
        <v>2</v>
      </c>
      <c r="N2288" s="27" t="s">
        <v>242</v>
      </c>
      <c r="O2288" s="27" t="s">
        <v>278</v>
      </c>
      <c r="P2288" s="27" t="s">
        <v>290</v>
      </c>
    </row>
    <row r="2289" spans="1:16" ht="19.2" x14ac:dyDescent="0.45">
      <c r="A2289" s="31">
        <v>2023</v>
      </c>
      <c r="B2289" s="29" t="s">
        <v>214</v>
      </c>
      <c r="C2289" s="29">
        <v>2</v>
      </c>
      <c r="D2289" s="29" t="s">
        <v>218</v>
      </c>
      <c r="E2289" s="29" t="s">
        <v>37</v>
      </c>
      <c r="F2289" s="30">
        <v>162500</v>
      </c>
      <c r="G2289" s="31" t="s">
        <v>20</v>
      </c>
      <c r="H2289" s="30">
        <v>162500</v>
      </c>
      <c r="I2289" s="31" t="s">
        <v>21</v>
      </c>
      <c r="J2289" s="31" t="s">
        <v>243</v>
      </c>
      <c r="K2289" s="32">
        <v>0</v>
      </c>
      <c r="L2289" s="31" t="s">
        <v>21</v>
      </c>
      <c r="M2289" s="31">
        <f>IF(tbl_subsample[[#This Row],[company_size]]="Small",1,IF(tbl_subsample[[#This Row],[company_size]]="Medium",2,3))</f>
        <v>2</v>
      </c>
      <c r="N2289" s="31" t="s">
        <v>242</v>
      </c>
      <c r="O2289" s="31" t="s">
        <v>278</v>
      </c>
      <c r="P2289" s="31" t="s">
        <v>290</v>
      </c>
    </row>
    <row r="2290" spans="1:16" ht="19.2" x14ac:dyDescent="0.45">
      <c r="A2290" s="27">
        <v>2023</v>
      </c>
      <c r="B2290" s="25" t="s">
        <v>213</v>
      </c>
      <c r="C2290" s="25">
        <v>3</v>
      </c>
      <c r="D2290" s="25" t="s">
        <v>218</v>
      </c>
      <c r="E2290" s="25" t="s">
        <v>23</v>
      </c>
      <c r="F2290" s="26">
        <v>162000</v>
      </c>
      <c r="G2290" s="27" t="s">
        <v>20</v>
      </c>
      <c r="H2290" s="26">
        <v>162000</v>
      </c>
      <c r="I2290" s="27" t="s">
        <v>21</v>
      </c>
      <c r="J2290" s="27" t="s">
        <v>243</v>
      </c>
      <c r="K2290" s="28">
        <v>0</v>
      </c>
      <c r="L2290" s="27" t="s">
        <v>21</v>
      </c>
      <c r="M2290" s="27">
        <f>IF(tbl_subsample[[#This Row],[company_size]]="Small",1,IF(tbl_subsample[[#This Row],[company_size]]="Medium",2,3))</f>
        <v>2</v>
      </c>
      <c r="N2290" s="27" t="s">
        <v>242</v>
      </c>
      <c r="O2290" s="27" t="s">
        <v>278</v>
      </c>
      <c r="P2290" s="27" t="s">
        <v>290</v>
      </c>
    </row>
    <row r="2291" spans="1:16" ht="19.2" x14ac:dyDescent="0.45">
      <c r="A2291" s="31">
        <v>2023</v>
      </c>
      <c r="B2291" s="29" t="s">
        <v>213</v>
      </c>
      <c r="C2291" s="29">
        <v>3</v>
      </c>
      <c r="D2291" s="29" t="s">
        <v>218</v>
      </c>
      <c r="E2291" s="29" t="s">
        <v>37</v>
      </c>
      <c r="F2291" s="30">
        <v>162000</v>
      </c>
      <c r="G2291" s="31" t="s">
        <v>20</v>
      </c>
      <c r="H2291" s="30">
        <v>162000</v>
      </c>
      <c r="I2291" s="31" t="s">
        <v>21</v>
      </c>
      <c r="J2291" s="31" t="s">
        <v>243</v>
      </c>
      <c r="K2291" s="32">
        <v>0</v>
      </c>
      <c r="L2291" s="31" t="s">
        <v>21</v>
      </c>
      <c r="M2291" s="31">
        <f>IF(tbl_subsample[[#This Row],[company_size]]="Small",1,IF(tbl_subsample[[#This Row],[company_size]]="Medium",2,3))</f>
        <v>2</v>
      </c>
      <c r="N2291" s="31" t="s">
        <v>242</v>
      </c>
      <c r="O2291" s="31" t="s">
        <v>278</v>
      </c>
      <c r="P2291" s="31" t="s">
        <v>290</v>
      </c>
    </row>
    <row r="2292" spans="1:16" ht="19.2" x14ac:dyDescent="0.45">
      <c r="A2292" s="27">
        <v>2023</v>
      </c>
      <c r="B2292" s="25" t="s">
        <v>213</v>
      </c>
      <c r="C2292" s="25">
        <v>3</v>
      </c>
      <c r="D2292" s="25" t="s">
        <v>218</v>
      </c>
      <c r="E2292" s="25" t="s">
        <v>37</v>
      </c>
      <c r="F2292" s="26">
        <v>161800</v>
      </c>
      <c r="G2292" s="27" t="s">
        <v>20</v>
      </c>
      <c r="H2292" s="26">
        <v>161800</v>
      </c>
      <c r="I2292" s="27" t="s">
        <v>21</v>
      </c>
      <c r="J2292" s="27" t="s">
        <v>244</v>
      </c>
      <c r="K2292" s="28">
        <v>100</v>
      </c>
      <c r="L2292" s="27" t="s">
        <v>21</v>
      </c>
      <c r="M2292" s="27">
        <f>IF(tbl_subsample[[#This Row],[company_size]]="Small",1,IF(tbl_subsample[[#This Row],[company_size]]="Medium",2,3))</f>
        <v>2</v>
      </c>
      <c r="N2292" s="27" t="s">
        <v>242</v>
      </c>
      <c r="O2292" s="27" t="s">
        <v>278</v>
      </c>
      <c r="P2292" s="27" t="s">
        <v>290</v>
      </c>
    </row>
    <row r="2293" spans="1:16" ht="19.2" x14ac:dyDescent="0.45">
      <c r="A2293" s="31">
        <v>2023</v>
      </c>
      <c r="B2293" s="29" t="s">
        <v>213</v>
      </c>
      <c r="C2293" s="29">
        <v>3</v>
      </c>
      <c r="D2293" s="29" t="s">
        <v>218</v>
      </c>
      <c r="E2293" s="29" t="s">
        <v>37</v>
      </c>
      <c r="F2293" s="30">
        <v>161800</v>
      </c>
      <c r="G2293" s="31" t="s">
        <v>20</v>
      </c>
      <c r="H2293" s="30">
        <v>161800</v>
      </c>
      <c r="I2293" s="31" t="s">
        <v>21</v>
      </c>
      <c r="J2293" s="31" t="s">
        <v>243</v>
      </c>
      <c r="K2293" s="32">
        <v>0</v>
      </c>
      <c r="L2293" s="31" t="s">
        <v>21</v>
      </c>
      <c r="M2293" s="31">
        <f>IF(tbl_subsample[[#This Row],[company_size]]="Small",1,IF(tbl_subsample[[#This Row],[company_size]]="Medium",2,3))</f>
        <v>2</v>
      </c>
      <c r="N2293" s="31" t="s">
        <v>242</v>
      </c>
      <c r="O2293" s="31" t="s">
        <v>278</v>
      </c>
      <c r="P2293" s="31" t="s">
        <v>290</v>
      </c>
    </row>
    <row r="2294" spans="1:16" ht="19.2" x14ac:dyDescent="0.45">
      <c r="A2294" s="27">
        <v>2023</v>
      </c>
      <c r="B2294" s="25" t="s">
        <v>213</v>
      </c>
      <c r="C2294" s="25">
        <v>3</v>
      </c>
      <c r="D2294" s="25" t="s">
        <v>218</v>
      </c>
      <c r="E2294" s="25" t="s">
        <v>27</v>
      </c>
      <c r="F2294" s="26">
        <v>161500</v>
      </c>
      <c r="G2294" s="27" t="s">
        <v>20</v>
      </c>
      <c r="H2294" s="26">
        <v>161500</v>
      </c>
      <c r="I2294" s="27" t="s">
        <v>21</v>
      </c>
      <c r="J2294" s="27" t="s">
        <v>244</v>
      </c>
      <c r="K2294" s="28">
        <v>100</v>
      </c>
      <c r="L2294" s="27" t="s">
        <v>21</v>
      </c>
      <c r="M2294" s="27">
        <f>IF(tbl_subsample[[#This Row],[company_size]]="Small",1,IF(tbl_subsample[[#This Row],[company_size]]="Medium",2,3))</f>
        <v>2</v>
      </c>
      <c r="N2294" s="27" t="s">
        <v>242</v>
      </c>
      <c r="O2294" s="27" t="s">
        <v>278</v>
      </c>
      <c r="P2294" s="27" t="s">
        <v>290</v>
      </c>
    </row>
    <row r="2295" spans="1:16" ht="19.2" x14ac:dyDescent="0.45">
      <c r="A2295" s="31">
        <v>2023</v>
      </c>
      <c r="B2295" s="29" t="s">
        <v>216</v>
      </c>
      <c r="C2295" s="29">
        <v>4</v>
      </c>
      <c r="D2295" s="29" t="s">
        <v>218</v>
      </c>
      <c r="E2295" s="29" t="s">
        <v>235</v>
      </c>
      <c r="F2295" s="30">
        <v>131899</v>
      </c>
      <c r="G2295" s="31" t="s">
        <v>58</v>
      </c>
      <c r="H2295" s="30">
        <v>160288</v>
      </c>
      <c r="I2295" s="31" t="s">
        <v>33</v>
      </c>
      <c r="J2295" s="31" t="s">
        <v>243</v>
      </c>
      <c r="K2295" s="32">
        <v>0</v>
      </c>
      <c r="L2295" s="31" t="s">
        <v>33</v>
      </c>
      <c r="M2295" s="31">
        <f>IF(tbl_subsample[[#This Row],[company_size]]="Small",1,IF(tbl_subsample[[#This Row],[company_size]]="Medium",2,3))</f>
        <v>2</v>
      </c>
      <c r="N2295" s="31" t="s">
        <v>242</v>
      </c>
      <c r="O2295" s="31" t="s">
        <v>278</v>
      </c>
      <c r="P2295" s="31" t="s">
        <v>290</v>
      </c>
    </row>
    <row r="2296" spans="1:16" ht="19.2" x14ac:dyDescent="0.45">
      <c r="A2296" s="27">
        <v>2023</v>
      </c>
      <c r="B2296" s="25" t="s">
        <v>213</v>
      </c>
      <c r="C2296" s="25">
        <v>3</v>
      </c>
      <c r="D2296" s="25" t="s">
        <v>218</v>
      </c>
      <c r="E2296" s="25" t="s">
        <v>23</v>
      </c>
      <c r="F2296" s="26">
        <v>160000</v>
      </c>
      <c r="G2296" s="27" t="s">
        <v>20</v>
      </c>
      <c r="H2296" s="26">
        <v>160000</v>
      </c>
      <c r="I2296" s="27" t="s">
        <v>21</v>
      </c>
      <c r="J2296" s="27" t="s">
        <v>243</v>
      </c>
      <c r="K2296" s="28">
        <v>0</v>
      </c>
      <c r="L2296" s="27" t="s">
        <v>21</v>
      </c>
      <c r="M2296" s="27">
        <f>IF(tbl_subsample[[#This Row],[company_size]]="Small",1,IF(tbl_subsample[[#This Row],[company_size]]="Medium",2,3))</f>
        <v>2</v>
      </c>
      <c r="N2296" s="27" t="s">
        <v>242</v>
      </c>
      <c r="O2296" s="27" t="s">
        <v>278</v>
      </c>
      <c r="P2296" s="27" t="s">
        <v>290</v>
      </c>
    </row>
    <row r="2297" spans="1:16" ht="19.2" x14ac:dyDescent="0.45">
      <c r="A2297" s="31">
        <v>2023</v>
      </c>
      <c r="B2297" s="29" t="s">
        <v>213</v>
      </c>
      <c r="C2297" s="29">
        <v>3</v>
      </c>
      <c r="D2297" s="29" t="s">
        <v>218</v>
      </c>
      <c r="E2297" s="29" t="s">
        <v>37</v>
      </c>
      <c r="F2297" s="30">
        <v>160000</v>
      </c>
      <c r="G2297" s="31" t="s">
        <v>20</v>
      </c>
      <c r="H2297" s="30">
        <v>160000</v>
      </c>
      <c r="I2297" s="31" t="s">
        <v>21</v>
      </c>
      <c r="J2297" s="31" t="s">
        <v>243</v>
      </c>
      <c r="K2297" s="32">
        <v>0</v>
      </c>
      <c r="L2297" s="31" t="s">
        <v>21</v>
      </c>
      <c r="M2297" s="31">
        <f>IF(tbl_subsample[[#This Row],[company_size]]="Small",1,IF(tbl_subsample[[#This Row],[company_size]]="Medium",2,3))</f>
        <v>2</v>
      </c>
      <c r="N2297" s="31" t="s">
        <v>242</v>
      </c>
      <c r="O2297" s="31" t="s">
        <v>278</v>
      </c>
      <c r="P2297" s="31" t="s">
        <v>290</v>
      </c>
    </row>
    <row r="2298" spans="1:16" ht="19.2" x14ac:dyDescent="0.45">
      <c r="A2298" s="27">
        <v>2023</v>
      </c>
      <c r="B2298" s="25" t="s">
        <v>213</v>
      </c>
      <c r="C2298" s="25">
        <v>3</v>
      </c>
      <c r="D2298" s="25" t="s">
        <v>218</v>
      </c>
      <c r="E2298" s="25" t="s">
        <v>37</v>
      </c>
      <c r="F2298" s="26">
        <v>160000</v>
      </c>
      <c r="G2298" s="27" t="s">
        <v>20</v>
      </c>
      <c r="H2298" s="26">
        <v>160000</v>
      </c>
      <c r="I2298" s="27" t="s">
        <v>21</v>
      </c>
      <c r="J2298" s="27" t="s">
        <v>244</v>
      </c>
      <c r="K2298" s="28">
        <v>100</v>
      </c>
      <c r="L2298" s="27" t="s">
        <v>21</v>
      </c>
      <c r="M2298" s="27">
        <f>IF(tbl_subsample[[#This Row],[company_size]]="Small",1,IF(tbl_subsample[[#This Row],[company_size]]="Medium",2,3))</f>
        <v>2</v>
      </c>
      <c r="N2298" s="27" t="s">
        <v>242</v>
      </c>
      <c r="O2298" s="27" t="s">
        <v>278</v>
      </c>
      <c r="P2298" s="27" t="s">
        <v>290</v>
      </c>
    </row>
    <row r="2299" spans="1:16" ht="19.2" x14ac:dyDescent="0.45">
      <c r="A2299" s="31">
        <v>2023</v>
      </c>
      <c r="B2299" s="29" t="s">
        <v>213</v>
      </c>
      <c r="C2299" s="29">
        <v>3</v>
      </c>
      <c r="D2299" s="29" t="s">
        <v>218</v>
      </c>
      <c r="E2299" s="29" t="s">
        <v>23</v>
      </c>
      <c r="F2299" s="30">
        <v>160000</v>
      </c>
      <c r="G2299" s="31" t="s">
        <v>20</v>
      </c>
      <c r="H2299" s="30">
        <v>160000</v>
      </c>
      <c r="I2299" s="31" t="s">
        <v>21</v>
      </c>
      <c r="J2299" s="31" t="s">
        <v>243</v>
      </c>
      <c r="K2299" s="32">
        <v>0</v>
      </c>
      <c r="L2299" s="31" t="s">
        <v>21</v>
      </c>
      <c r="M2299" s="31">
        <f>IF(tbl_subsample[[#This Row],[company_size]]="Small",1,IF(tbl_subsample[[#This Row],[company_size]]="Medium",2,3))</f>
        <v>2</v>
      </c>
      <c r="N2299" s="31" t="s">
        <v>242</v>
      </c>
      <c r="O2299" s="31" t="s">
        <v>278</v>
      </c>
      <c r="P2299" s="31" t="s">
        <v>290</v>
      </c>
    </row>
    <row r="2300" spans="1:16" ht="19.2" x14ac:dyDescent="0.45">
      <c r="A2300" s="27">
        <v>2023</v>
      </c>
      <c r="B2300" s="25" t="s">
        <v>213</v>
      </c>
      <c r="C2300" s="25">
        <v>3</v>
      </c>
      <c r="D2300" s="25" t="s">
        <v>218</v>
      </c>
      <c r="E2300" s="25" t="s">
        <v>55</v>
      </c>
      <c r="F2300" s="26">
        <v>160000</v>
      </c>
      <c r="G2300" s="27" t="s">
        <v>20</v>
      </c>
      <c r="H2300" s="26">
        <v>160000</v>
      </c>
      <c r="I2300" s="27" t="s">
        <v>21</v>
      </c>
      <c r="J2300" s="27" t="s">
        <v>244</v>
      </c>
      <c r="K2300" s="28">
        <v>100</v>
      </c>
      <c r="L2300" s="27" t="s">
        <v>21</v>
      </c>
      <c r="M2300" s="27">
        <f>IF(tbl_subsample[[#This Row],[company_size]]="Small",1,IF(tbl_subsample[[#This Row],[company_size]]="Medium",2,3))</f>
        <v>2</v>
      </c>
      <c r="N2300" s="27" t="s">
        <v>242</v>
      </c>
      <c r="O2300" s="27" t="s">
        <v>278</v>
      </c>
      <c r="P2300" s="27" t="s">
        <v>290</v>
      </c>
    </row>
    <row r="2301" spans="1:16" ht="19.2" x14ac:dyDescent="0.45">
      <c r="A2301" s="31">
        <v>2023</v>
      </c>
      <c r="B2301" s="29" t="s">
        <v>213</v>
      </c>
      <c r="C2301" s="29">
        <v>3</v>
      </c>
      <c r="D2301" s="29" t="s">
        <v>218</v>
      </c>
      <c r="E2301" s="29" t="s">
        <v>37</v>
      </c>
      <c r="F2301" s="30">
        <v>160000</v>
      </c>
      <c r="G2301" s="31" t="s">
        <v>20</v>
      </c>
      <c r="H2301" s="30">
        <v>160000</v>
      </c>
      <c r="I2301" s="31" t="s">
        <v>21</v>
      </c>
      <c r="J2301" s="31" t="s">
        <v>243</v>
      </c>
      <c r="K2301" s="32">
        <v>0</v>
      </c>
      <c r="L2301" s="31" t="s">
        <v>21</v>
      </c>
      <c r="M2301" s="31">
        <f>IF(tbl_subsample[[#This Row],[company_size]]="Small",1,IF(tbl_subsample[[#This Row],[company_size]]="Medium",2,3))</f>
        <v>2</v>
      </c>
      <c r="N2301" s="31" t="s">
        <v>242</v>
      </c>
      <c r="O2301" s="31" t="s">
        <v>278</v>
      </c>
      <c r="P2301" s="31" t="s">
        <v>290</v>
      </c>
    </row>
    <row r="2302" spans="1:16" ht="19.2" x14ac:dyDescent="0.45">
      <c r="A2302" s="27">
        <v>2023</v>
      </c>
      <c r="B2302" s="25" t="s">
        <v>213</v>
      </c>
      <c r="C2302" s="25">
        <v>3</v>
      </c>
      <c r="D2302" s="25" t="s">
        <v>218</v>
      </c>
      <c r="E2302" s="25" t="s">
        <v>37</v>
      </c>
      <c r="F2302" s="26">
        <v>160000</v>
      </c>
      <c r="G2302" s="27" t="s">
        <v>20</v>
      </c>
      <c r="H2302" s="26">
        <v>160000</v>
      </c>
      <c r="I2302" s="27" t="s">
        <v>21</v>
      </c>
      <c r="J2302" s="27" t="s">
        <v>244</v>
      </c>
      <c r="K2302" s="28">
        <v>100</v>
      </c>
      <c r="L2302" s="27" t="s">
        <v>21</v>
      </c>
      <c r="M2302" s="27">
        <f>IF(tbl_subsample[[#This Row],[company_size]]="Small",1,IF(tbl_subsample[[#This Row],[company_size]]="Medium",2,3))</f>
        <v>2</v>
      </c>
      <c r="N2302" s="27" t="s">
        <v>242</v>
      </c>
      <c r="O2302" s="27" t="s">
        <v>278</v>
      </c>
      <c r="P2302" s="27" t="s">
        <v>290</v>
      </c>
    </row>
    <row r="2303" spans="1:16" ht="19.2" x14ac:dyDescent="0.45">
      <c r="A2303" s="31">
        <v>2023</v>
      </c>
      <c r="B2303" s="29" t="s">
        <v>213</v>
      </c>
      <c r="C2303" s="29">
        <v>3</v>
      </c>
      <c r="D2303" s="29" t="s">
        <v>218</v>
      </c>
      <c r="E2303" s="29" t="s">
        <v>23</v>
      </c>
      <c r="F2303" s="30">
        <v>160000</v>
      </c>
      <c r="G2303" s="31" t="s">
        <v>20</v>
      </c>
      <c r="H2303" s="30">
        <v>160000</v>
      </c>
      <c r="I2303" s="31" t="s">
        <v>21</v>
      </c>
      <c r="J2303" s="31" t="s">
        <v>243</v>
      </c>
      <c r="K2303" s="32">
        <v>0</v>
      </c>
      <c r="L2303" s="31" t="s">
        <v>21</v>
      </c>
      <c r="M2303" s="31">
        <f>IF(tbl_subsample[[#This Row],[company_size]]="Small",1,IF(tbl_subsample[[#This Row],[company_size]]="Medium",2,3))</f>
        <v>2</v>
      </c>
      <c r="N2303" s="31" t="s">
        <v>242</v>
      </c>
      <c r="O2303" s="31" t="s">
        <v>278</v>
      </c>
      <c r="P2303" s="31" t="s">
        <v>290</v>
      </c>
    </row>
    <row r="2304" spans="1:16" ht="19.2" x14ac:dyDescent="0.45">
      <c r="A2304" s="27">
        <v>2023</v>
      </c>
      <c r="B2304" s="25" t="s">
        <v>215</v>
      </c>
      <c r="C2304" s="25">
        <v>1</v>
      </c>
      <c r="D2304" s="25" t="s">
        <v>218</v>
      </c>
      <c r="E2304" s="25" t="s">
        <v>30</v>
      </c>
      <c r="F2304" s="26">
        <v>160000</v>
      </c>
      <c r="G2304" s="27" t="s">
        <v>20</v>
      </c>
      <c r="H2304" s="26">
        <v>160000</v>
      </c>
      <c r="I2304" s="27" t="s">
        <v>21</v>
      </c>
      <c r="J2304" s="27" t="s">
        <v>243</v>
      </c>
      <c r="K2304" s="28">
        <v>0</v>
      </c>
      <c r="L2304" s="27" t="s">
        <v>21</v>
      </c>
      <c r="M2304" s="27">
        <f>IF(tbl_subsample[[#This Row],[company_size]]="Small",1,IF(tbl_subsample[[#This Row],[company_size]]="Medium",2,3))</f>
        <v>2</v>
      </c>
      <c r="N2304" s="27" t="s">
        <v>242</v>
      </c>
      <c r="O2304" s="27" t="s">
        <v>278</v>
      </c>
      <c r="P2304" s="27" t="s">
        <v>290</v>
      </c>
    </row>
    <row r="2305" spans="1:16" ht="19.2" x14ac:dyDescent="0.45">
      <c r="A2305" s="31">
        <v>2023</v>
      </c>
      <c r="B2305" s="29" t="s">
        <v>213</v>
      </c>
      <c r="C2305" s="29">
        <v>3</v>
      </c>
      <c r="D2305" s="29" t="s">
        <v>218</v>
      </c>
      <c r="E2305" s="29" t="s">
        <v>37</v>
      </c>
      <c r="F2305" s="30">
        <v>160000</v>
      </c>
      <c r="G2305" s="31" t="s">
        <v>20</v>
      </c>
      <c r="H2305" s="30">
        <v>160000</v>
      </c>
      <c r="I2305" s="31" t="s">
        <v>24</v>
      </c>
      <c r="J2305" s="31" t="s">
        <v>244</v>
      </c>
      <c r="K2305" s="32">
        <v>100</v>
      </c>
      <c r="L2305" s="31" t="s">
        <v>24</v>
      </c>
      <c r="M2305" s="31">
        <f>IF(tbl_subsample[[#This Row],[company_size]]="Small",1,IF(tbl_subsample[[#This Row],[company_size]]="Medium",2,3))</f>
        <v>2</v>
      </c>
      <c r="N2305" s="31" t="s">
        <v>242</v>
      </c>
      <c r="O2305" s="31" t="s">
        <v>278</v>
      </c>
      <c r="P2305" s="31" t="s">
        <v>290</v>
      </c>
    </row>
    <row r="2306" spans="1:16" ht="19.2" x14ac:dyDescent="0.45">
      <c r="A2306" s="27">
        <v>2023</v>
      </c>
      <c r="B2306" s="25" t="s">
        <v>213</v>
      </c>
      <c r="C2306" s="25">
        <v>3</v>
      </c>
      <c r="D2306" s="25" t="s">
        <v>218</v>
      </c>
      <c r="E2306" s="25" t="s">
        <v>37</v>
      </c>
      <c r="F2306" s="26">
        <v>160000</v>
      </c>
      <c r="G2306" s="27" t="s">
        <v>20</v>
      </c>
      <c r="H2306" s="26">
        <v>160000</v>
      </c>
      <c r="I2306" s="27" t="s">
        <v>21</v>
      </c>
      <c r="J2306" s="27" t="s">
        <v>244</v>
      </c>
      <c r="K2306" s="28">
        <v>100</v>
      </c>
      <c r="L2306" s="27" t="s">
        <v>21</v>
      </c>
      <c r="M2306" s="27">
        <f>IF(tbl_subsample[[#This Row],[company_size]]="Small",1,IF(tbl_subsample[[#This Row],[company_size]]="Medium",2,3))</f>
        <v>2</v>
      </c>
      <c r="N2306" s="27" t="s">
        <v>242</v>
      </c>
      <c r="O2306" s="27" t="s">
        <v>278</v>
      </c>
      <c r="P2306" s="27" t="s">
        <v>290</v>
      </c>
    </row>
    <row r="2307" spans="1:16" ht="19.2" x14ac:dyDescent="0.45">
      <c r="A2307" s="31">
        <v>2023</v>
      </c>
      <c r="B2307" s="29" t="s">
        <v>213</v>
      </c>
      <c r="C2307" s="29">
        <v>3</v>
      </c>
      <c r="D2307" s="29" t="s">
        <v>218</v>
      </c>
      <c r="E2307" s="29" t="s">
        <v>37</v>
      </c>
      <c r="F2307" s="30">
        <v>160000</v>
      </c>
      <c r="G2307" s="31" t="s">
        <v>20</v>
      </c>
      <c r="H2307" s="30">
        <v>160000</v>
      </c>
      <c r="I2307" s="31" t="s">
        <v>21</v>
      </c>
      <c r="J2307" s="31" t="s">
        <v>243</v>
      </c>
      <c r="K2307" s="32">
        <v>0</v>
      </c>
      <c r="L2307" s="31" t="s">
        <v>21</v>
      </c>
      <c r="M2307" s="31">
        <f>IF(tbl_subsample[[#This Row],[company_size]]="Small",1,IF(tbl_subsample[[#This Row],[company_size]]="Medium",2,3))</f>
        <v>2</v>
      </c>
      <c r="N2307" s="31" t="s">
        <v>242</v>
      </c>
      <c r="O2307" s="31" t="s">
        <v>278</v>
      </c>
      <c r="P2307" s="31" t="s">
        <v>290</v>
      </c>
    </row>
    <row r="2308" spans="1:16" ht="19.2" x14ac:dyDescent="0.45">
      <c r="A2308" s="27">
        <v>2023</v>
      </c>
      <c r="B2308" s="25" t="s">
        <v>214</v>
      </c>
      <c r="C2308" s="25">
        <v>2</v>
      </c>
      <c r="D2308" s="25" t="s">
        <v>218</v>
      </c>
      <c r="E2308" s="25" t="s">
        <v>27</v>
      </c>
      <c r="F2308" s="26">
        <v>160000</v>
      </c>
      <c r="G2308" s="27" t="s">
        <v>20</v>
      </c>
      <c r="H2308" s="26">
        <v>160000</v>
      </c>
      <c r="I2308" s="27" t="s">
        <v>21</v>
      </c>
      <c r="J2308" s="27" t="s">
        <v>243</v>
      </c>
      <c r="K2308" s="28">
        <v>0</v>
      </c>
      <c r="L2308" s="27" t="s">
        <v>21</v>
      </c>
      <c r="M2308" s="27">
        <f>IF(tbl_subsample[[#This Row],[company_size]]="Small",1,IF(tbl_subsample[[#This Row],[company_size]]="Medium",2,3))</f>
        <v>2</v>
      </c>
      <c r="N2308" s="27" t="s">
        <v>242</v>
      </c>
      <c r="O2308" s="27" t="s">
        <v>278</v>
      </c>
      <c r="P2308" s="27" t="s">
        <v>290</v>
      </c>
    </row>
    <row r="2309" spans="1:16" ht="19.2" x14ac:dyDescent="0.45">
      <c r="A2309" s="31">
        <v>2023</v>
      </c>
      <c r="B2309" s="29" t="s">
        <v>213</v>
      </c>
      <c r="C2309" s="29">
        <v>3</v>
      </c>
      <c r="D2309" s="29" t="s">
        <v>218</v>
      </c>
      <c r="E2309" s="29" t="s">
        <v>23</v>
      </c>
      <c r="F2309" s="30">
        <v>160000</v>
      </c>
      <c r="G2309" s="31" t="s">
        <v>20</v>
      </c>
      <c r="H2309" s="30">
        <v>160000</v>
      </c>
      <c r="I2309" s="31" t="s">
        <v>21</v>
      </c>
      <c r="J2309" s="31" t="s">
        <v>243</v>
      </c>
      <c r="K2309" s="32">
        <v>0</v>
      </c>
      <c r="L2309" s="31" t="s">
        <v>21</v>
      </c>
      <c r="M2309" s="31">
        <f>IF(tbl_subsample[[#This Row],[company_size]]="Small",1,IF(tbl_subsample[[#This Row],[company_size]]="Medium",2,3))</f>
        <v>2</v>
      </c>
      <c r="N2309" s="31" t="s">
        <v>242</v>
      </c>
      <c r="O2309" s="31" t="s">
        <v>278</v>
      </c>
      <c r="P2309" s="31" t="s">
        <v>290</v>
      </c>
    </row>
    <row r="2310" spans="1:16" ht="19.2" x14ac:dyDescent="0.45">
      <c r="A2310" s="27">
        <v>2023</v>
      </c>
      <c r="B2310" s="25" t="s">
        <v>214</v>
      </c>
      <c r="C2310" s="25">
        <v>2</v>
      </c>
      <c r="D2310" s="25" t="s">
        <v>218</v>
      </c>
      <c r="E2310" s="25" t="s">
        <v>222</v>
      </c>
      <c r="F2310" s="26">
        <v>160000</v>
      </c>
      <c r="G2310" s="27" t="s">
        <v>20</v>
      </c>
      <c r="H2310" s="26">
        <v>160000</v>
      </c>
      <c r="I2310" s="27" t="s">
        <v>21</v>
      </c>
      <c r="J2310" s="27" t="s">
        <v>243</v>
      </c>
      <c r="K2310" s="28">
        <v>0</v>
      </c>
      <c r="L2310" s="27" t="s">
        <v>21</v>
      </c>
      <c r="M2310" s="27">
        <f>IF(tbl_subsample[[#This Row],[company_size]]="Small",1,IF(tbl_subsample[[#This Row],[company_size]]="Medium",2,3))</f>
        <v>2</v>
      </c>
      <c r="N2310" s="27" t="s">
        <v>242</v>
      </c>
      <c r="O2310" s="27" t="s">
        <v>278</v>
      </c>
      <c r="P2310" s="27" t="s">
        <v>290</v>
      </c>
    </row>
    <row r="2311" spans="1:16" ht="19.2" x14ac:dyDescent="0.45">
      <c r="A2311" s="31">
        <v>2023</v>
      </c>
      <c r="B2311" s="29" t="s">
        <v>213</v>
      </c>
      <c r="C2311" s="29">
        <v>3</v>
      </c>
      <c r="D2311" s="29" t="s">
        <v>218</v>
      </c>
      <c r="E2311" s="29" t="s">
        <v>37</v>
      </c>
      <c r="F2311" s="30">
        <v>160000</v>
      </c>
      <c r="G2311" s="31" t="s">
        <v>20</v>
      </c>
      <c r="H2311" s="30">
        <v>160000</v>
      </c>
      <c r="I2311" s="31" t="s">
        <v>21</v>
      </c>
      <c r="J2311" s="31" t="s">
        <v>244</v>
      </c>
      <c r="K2311" s="32">
        <v>100</v>
      </c>
      <c r="L2311" s="31" t="s">
        <v>21</v>
      </c>
      <c r="M2311" s="31">
        <f>IF(tbl_subsample[[#This Row],[company_size]]="Small",1,IF(tbl_subsample[[#This Row],[company_size]]="Medium",2,3))</f>
        <v>2</v>
      </c>
      <c r="N2311" s="31" t="s">
        <v>242</v>
      </c>
      <c r="O2311" s="31" t="s">
        <v>278</v>
      </c>
      <c r="P2311" s="31" t="s">
        <v>290</v>
      </c>
    </row>
    <row r="2312" spans="1:16" ht="19.2" x14ac:dyDescent="0.45">
      <c r="A2312" s="27">
        <v>2023</v>
      </c>
      <c r="B2312" s="25" t="s">
        <v>213</v>
      </c>
      <c r="C2312" s="25">
        <v>3</v>
      </c>
      <c r="D2312" s="25" t="s">
        <v>218</v>
      </c>
      <c r="E2312" s="25" t="s">
        <v>233</v>
      </c>
      <c r="F2312" s="26">
        <v>160000</v>
      </c>
      <c r="G2312" s="27" t="s">
        <v>20</v>
      </c>
      <c r="H2312" s="26">
        <v>160000</v>
      </c>
      <c r="I2312" s="27" t="s">
        <v>21</v>
      </c>
      <c r="J2312" s="27" t="s">
        <v>243</v>
      </c>
      <c r="K2312" s="28">
        <v>0</v>
      </c>
      <c r="L2312" s="27" t="s">
        <v>21</v>
      </c>
      <c r="M2312" s="27">
        <f>IF(tbl_subsample[[#This Row],[company_size]]="Small",1,IF(tbl_subsample[[#This Row],[company_size]]="Medium",2,3))</f>
        <v>2</v>
      </c>
      <c r="N2312" s="27" t="s">
        <v>242</v>
      </c>
      <c r="O2312" s="27" t="s">
        <v>278</v>
      </c>
      <c r="P2312" s="27" t="s">
        <v>290</v>
      </c>
    </row>
    <row r="2313" spans="1:16" ht="19.2" x14ac:dyDescent="0.45">
      <c r="A2313" s="31">
        <v>2023</v>
      </c>
      <c r="B2313" s="29" t="s">
        <v>213</v>
      </c>
      <c r="C2313" s="29">
        <v>3</v>
      </c>
      <c r="D2313" s="29" t="s">
        <v>218</v>
      </c>
      <c r="E2313" s="29" t="s">
        <v>37</v>
      </c>
      <c r="F2313" s="30">
        <v>160000</v>
      </c>
      <c r="G2313" s="31" t="s">
        <v>20</v>
      </c>
      <c r="H2313" s="30">
        <v>160000</v>
      </c>
      <c r="I2313" s="31" t="s">
        <v>21</v>
      </c>
      <c r="J2313" s="31" t="s">
        <v>244</v>
      </c>
      <c r="K2313" s="32">
        <v>100</v>
      </c>
      <c r="L2313" s="31" t="s">
        <v>21</v>
      </c>
      <c r="M2313" s="31">
        <f>IF(tbl_subsample[[#This Row],[company_size]]="Small",1,IF(tbl_subsample[[#This Row],[company_size]]="Medium",2,3))</f>
        <v>2</v>
      </c>
      <c r="N2313" s="31" t="s">
        <v>242</v>
      </c>
      <c r="O2313" s="31" t="s">
        <v>278</v>
      </c>
      <c r="P2313" s="31" t="s">
        <v>290</v>
      </c>
    </row>
    <row r="2314" spans="1:16" ht="19.2" x14ac:dyDescent="0.45">
      <c r="A2314" s="27">
        <v>2023</v>
      </c>
      <c r="B2314" s="25" t="s">
        <v>213</v>
      </c>
      <c r="C2314" s="25">
        <v>3</v>
      </c>
      <c r="D2314" s="25" t="s">
        <v>218</v>
      </c>
      <c r="E2314" s="25" t="s">
        <v>23</v>
      </c>
      <c r="F2314" s="26">
        <v>160000</v>
      </c>
      <c r="G2314" s="27" t="s">
        <v>20</v>
      </c>
      <c r="H2314" s="26">
        <v>160000</v>
      </c>
      <c r="I2314" s="27" t="s">
        <v>21</v>
      </c>
      <c r="J2314" s="27" t="s">
        <v>244</v>
      </c>
      <c r="K2314" s="28">
        <v>100</v>
      </c>
      <c r="L2314" s="27" t="s">
        <v>21</v>
      </c>
      <c r="M2314" s="27">
        <f>IF(tbl_subsample[[#This Row],[company_size]]="Small",1,IF(tbl_subsample[[#This Row],[company_size]]="Medium",2,3))</f>
        <v>2</v>
      </c>
      <c r="N2314" s="27" t="s">
        <v>242</v>
      </c>
      <c r="O2314" s="27" t="s">
        <v>278</v>
      </c>
      <c r="P2314" s="27" t="s">
        <v>290</v>
      </c>
    </row>
    <row r="2315" spans="1:16" ht="19.2" x14ac:dyDescent="0.45">
      <c r="A2315" s="31">
        <v>2023</v>
      </c>
      <c r="B2315" s="29" t="s">
        <v>213</v>
      </c>
      <c r="C2315" s="29">
        <v>3</v>
      </c>
      <c r="D2315" s="29" t="s">
        <v>218</v>
      </c>
      <c r="E2315" s="29" t="s">
        <v>37</v>
      </c>
      <c r="F2315" s="30">
        <v>160000</v>
      </c>
      <c r="G2315" s="31" t="s">
        <v>20</v>
      </c>
      <c r="H2315" s="30">
        <v>160000</v>
      </c>
      <c r="I2315" s="31" t="s">
        <v>21</v>
      </c>
      <c r="J2315" s="31" t="s">
        <v>244</v>
      </c>
      <c r="K2315" s="32">
        <v>100</v>
      </c>
      <c r="L2315" s="31" t="s">
        <v>21</v>
      </c>
      <c r="M2315" s="31">
        <f>IF(tbl_subsample[[#This Row],[company_size]]="Small",1,IF(tbl_subsample[[#This Row],[company_size]]="Medium",2,3))</f>
        <v>2</v>
      </c>
      <c r="N2315" s="31" t="s">
        <v>242</v>
      </c>
      <c r="O2315" s="31" t="s">
        <v>278</v>
      </c>
      <c r="P2315" s="31" t="s">
        <v>290</v>
      </c>
    </row>
    <row r="2316" spans="1:16" ht="19.2" x14ac:dyDescent="0.45">
      <c r="A2316" s="27">
        <v>2023</v>
      </c>
      <c r="B2316" s="25" t="s">
        <v>214</v>
      </c>
      <c r="C2316" s="25">
        <v>2</v>
      </c>
      <c r="D2316" s="25" t="s">
        <v>218</v>
      </c>
      <c r="E2316" s="25" t="s">
        <v>94</v>
      </c>
      <c r="F2316" s="26">
        <v>160000</v>
      </c>
      <c r="G2316" s="27" t="s">
        <v>20</v>
      </c>
      <c r="H2316" s="26">
        <v>160000</v>
      </c>
      <c r="I2316" s="27" t="s">
        <v>21</v>
      </c>
      <c r="J2316" s="27" t="s">
        <v>244</v>
      </c>
      <c r="K2316" s="28">
        <v>100</v>
      </c>
      <c r="L2316" s="27" t="s">
        <v>21</v>
      </c>
      <c r="M2316" s="27">
        <f>IF(tbl_subsample[[#This Row],[company_size]]="Small",1,IF(tbl_subsample[[#This Row],[company_size]]="Medium",2,3))</f>
        <v>2</v>
      </c>
      <c r="N2316" s="27" t="s">
        <v>242</v>
      </c>
      <c r="O2316" s="27" t="s">
        <v>278</v>
      </c>
      <c r="P2316" s="27" t="s">
        <v>290</v>
      </c>
    </row>
    <row r="2317" spans="1:16" ht="19.2" x14ac:dyDescent="0.45">
      <c r="A2317" s="31">
        <v>2023</v>
      </c>
      <c r="B2317" s="29" t="s">
        <v>213</v>
      </c>
      <c r="C2317" s="29">
        <v>3</v>
      </c>
      <c r="D2317" s="29" t="s">
        <v>218</v>
      </c>
      <c r="E2317" s="29" t="s">
        <v>37</v>
      </c>
      <c r="F2317" s="30">
        <v>160000</v>
      </c>
      <c r="G2317" s="31" t="s">
        <v>20</v>
      </c>
      <c r="H2317" s="30">
        <v>160000</v>
      </c>
      <c r="I2317" s="31" t="s">
        <v>21</v>
      </c>
      <c r="J2317" s="31" t="s">
        <v>243</v>
      </c>
      <c r="K2317" s="32">
        <v>0</v>
      </c>
      <c r="L2317" s="31" t="s">
        <v>21</v>
      </c>
      <c r="M2317" s="31">
        <f>IF(tbl_subsample[[#This Row],[company_size]]="Small",1,IF(tbl_subsample[[#This Row],[company_size]]="Medium",2,3))</f>
        <v>2</v>
      </c>
      <c r="N2317" s="31" t="s">
        <v>242</v>
      </c>
      <c r="O2317" s="31" t="s">
        <v>278</v>
      </c>
      <c r="P2317" s="31" t="s">
        <v>290</v>
      </c>
    </row>
    <row r="2318" spans="1:16" ht="19.2" x14ac:dyDescent="0.45">
      <c r="A2318" s="27">
        <v>2023</v>
      </c>
      <c r="B2318" s="25" t="s">
        <v>213</v>
      </c>
      <c r="C2318" s="25">
        <v>3</v>
      </c>
      <c r="D2318" s="25" t="s">
        <v>218</v>
      </c>
      <c r="E2318" s="25" t="s">
        <v>37</v>
      </c>
      <c r="F2318" s="26">
        <v>160000</v>
      </c>
      <c r="G2318" s="27" t="s">
        <v>20</v>
      </c>
      <c r="H2318" s="26">
        <v>160000</v>
      </c>
      <c r="I2318" s="27" t="s">
        <v>21</v>
      </c>
      <c r="J2318" s="27" t="s">
        <v>243</v>
      </c>
      <c r="K2318" s="28">
        <v>0</v>
      </c>
      <c r="L2318" s="27" t="s">
        <v>21</v>
      </c>
      <c r="M2318" s="27">
        <f>IF(tbl_subsample[[#This Row],[company_size]]="Small",1,IF(tbl_subsample[[#This Row],[company_size]]="Medium",2,3))</f>
        <v>2</v>
      </c>
      <c r="N2318" s="27" t="s">
        <v>242</v>
      </c>
      <c r="O2318" s="27" t="s">
        <v>278</v>
      </c>
      <c r="P2318" s="27" t="s">
        <v>290</v>
      </c>
    </row>
    <row r="2319" spans="1:16" ht="19.2" x14ac:dyDescent="0.45">
      <c r="A2319" s="31">
        <v>2023</v>
      </c>
      <c r="B2319" s="29" t="s">
        <v>213</v>
      </c>
      <c r="C2319" s="29">
        <v>3</v>
      </c>
      <c r="D2319" s="29" t="s">
        <v>218</v>
      </c>
      <c r="E2319" s="29" t="s">
        <v>37</v>
      </c>
      <c r="F2319" s="30">
        <v>160000</v>
      </c>
      <c r="G2319" s="31" t="s">
        <v>20</v>
      </c>
      <c r="H2319" s="30">
        <v>160000</v>
      </c>
      <c r="I2319" s="31" t="s">
        <v>21</v>
      </c>
      <c r="J2319" s="31" t="s">
        <v>244</v>
      </c>
      <c r="K2319" s="32">
        <v>100</v>
      </c>
      <c r="L2319" s="31" t="s">
        <v>21</v>
      </c>
      <c r="M2319" s="31">
        <f>IF(tbl_subsample[[#This Row],[company_size]]="Small",1,IF(tbl_subsample[[#This Row],[company_size]]="Medium",2,3))</f>
        <v>2</v>
      </c>
      <c r="N2319" s="31" t="s">
        <v>242</v>
      </c>
      <c r="O2319" s="31" t="s">
        <v>278</v>
      </c>
      <c r="P2319" s="31" t="s">
        <v>290</v>
      </c>
    </row>
    <row r="2320" spans="1:16" ht="19.2" x14ac:dyDescent="0.45">
      <c r="A2320" s="27">
        <v>2023</v>
      </c>
      <c r="B2320" s="25" t="s">
        <v>213</v>
      </c>
      <c r="C2320" s="25">
        <v>3</v>
      </c>
      <c r="D2320" s="25" t="s">
        <v>218</v>
      </c>
      <c r="E2320" s="25" t="s">
        <v>45</v>
      </c>
      <c r="F2320" s="26">
        <v>160000</v>
      </c>
      <c r="G2320" s="27" t="s">
        <v>20</v>
      </c>
      <c r="H2320" s="26">
        <v>160000</v>
      </c>
      <c r="I2320" s="27" t="s">
        <v>21</v>
      </c>
      <c r="J2320" s="27" t="s">
        <v>244</v>
      </c>
      <c r="K2320" s="28">
        <v>100</v>
      </c>
      <c r="L2320" s="27" t="s">
        <v>21</v>
      </c>
      <c r="M2320" s="27">
        <f>IF(tbl_subsample[[#This Row],[company_size]]="Small",1,IF(tbl_subsample[[#This Row],[company_size]]="Medium",2,3))</f>
        <v>2</v>
      </c>
      <c r="N2320" s="27" t="s">
        <v>242</v>
      </c>
      <c r="O2320" s="27" t="s">
        <v>278</v>
      </c>
      <c r="P2320" s="27" t="s">
        <v>290</v>
      </c>
    </row>
    <row r="2321" spans="1:16" ht="19.2" x14ac:dyDescent="0.45">
      <c r="A2321" s="31">
        <v>2023</v>
      </c>
      <c r="B2321" s="29" t="s">
        <v>213</v>
      </c>
      <c r="C2321" s="29">
        <v>3</v>
      </c>
      <c r="D2321" s="29" t="s">
        <v>218</v>
      </c>
      <c r="E2321" s="29" t="s">
        <v>37</v>
      </c>
      <c r="F2321" s="30">
        <v>160000</v>
      </c>
      <c r="G2321" s="31" t="s">
        <v>20</v>
      </c>
      <c r="H2321" s="30">
        <v>160000</v>
      </c>
      <c r="I2321" s="31" t="s">
        <v>21</v>
      </c>
      <c r="J2321" s="31" t="s">
        <v>244</v>
      </c>
      <c r="K2321" s="32">
        <v>100</v>
      </c>
      <c r="L2321" s="31" t="s">
        <v>21</v>
      </c>
      <c r="M2321" s="31">
        <f>IF(tbl_subsample[[#This Row],[company_size]]="Small",1,IF(tbl_subsample[[#This Row],[company_size]]="Medium",2,3))</f>
        <v>2</v>
      </c>
      <c r="N2321" s="31" t="s">
        <v>242</v>
      </c>
      <c r="O2321" s="31" t="s">
        <v>278</v>
      </c>
      <c r="P2321" s="31" t="s">
        <v>290</v>
      </c>
    </row>
    <row r="2322" spans="1:16" ht="19.2" x14ac:dyDescent="0.45">
      <c r="A2322" s="27">
        <v>2023</v>
      </c>
      <c r="B2322" s="25" t="s">
        <v>215</v>
      </c>
      <c r="C2322" s="25">
        <v>1</v>
      </c>
      <c r="D2322" s="25" t="s">
        <v>218</v>
      </c>
      <c r="E2322" s="25" t="s">
        <v>232</v>
      </c>
      <c r="F2322" s="26">
        <v>160000</v>
      </c>
      <c r="G2322" s="27" t="s">
        <v>20</v>
      </c>
      <c r="H2322" s="26">
        <v>160000</v>
      </c>
      <c r="I2322" s="27" t="s">
        <v>21</v>
      </c>
      <c r="J2322" s="27" t="s">
        <v>243</v>
      </c>
      <c r="K2322" s="28">
        <v>0</v>
      </c>
      <c r="L2322" s="27" t="s">
        <v>21</v>
      </c>
      <c r="M2322" s="27">
        <f>IF(tbl_subsample[[#This Row],[company_size]]="Small",1,IF(tbl_subsample[[#This Row],[company_size]]="Medium",2,3))</f>
        <v>2</v>
      </c>
      <c r="N2322" s="27" t="s">
        <v>242</v>
      </c>
      <c r="O2322" s="27" t="s">
        <v>278</v>
      </c>
      <c r="P2322" s="27" t="s">
        <v>290</v>
      </c>
    </row>
    <row r="2323" spans="1:16" ht="19.2" x14ac:dyDescent="0.45">
      <c r="A2323" s="31">
        <v>2023</v>
      </c>
      <c r="B2323" s="29" t="s">
        <v>215</v>
      </c>
      <c r="C2323" s="29">
        <v>1</v>
      </c>
      <c r="D2323" s="29" t="s">
        <v>218</v>
      </c>
      <c r="E2323" s="29" t="s">
        <v>37</v>
      </c>
      <c r="F2323" s="30">
        <v>160000</v>
      </c>
      <c r="G2323" s="31" t="s">
        <v>20</v>
      </c>
      <c r="H2323" s="30">
        <v>160000</v>
      </c>
      <c r="I2323" s="31" t="s">
        <v>21</v>
      </c>
      <c r="J2323" s="31" t="s">
        <v>243</v>
      </c>
      <c r="K2323" s="32">
        <v>0</v>
      </c>
      <c r="L2323" s="31" t="s">
        <v>21</v>
      </c>
      <c r="M2323" s="31">
        <f>IF(tbl_subsample[[#This Row],[company_size]]="Small",1,IF(tbl_subsample[[#This Row],[company_size]]="Medium",2,3))</f>
        <v>2</v>
      </c>
      <c r="N2323" s="31" t="s">
        <v>242</v>
      </c>
      <c r="O2323" s="31" t="s">
        <v>278</v>
      </c>
      <c r="P2323" s="31" t="s">
        <v>290</v>
      </c>
    </row>
    <row r="2324" spans="1:16" ht="19.2" x14ac:dyDescent="0.45">
      <c r="A2324" s="27">
        <v>2023</v>
      </c>
      <c r="B2324" s="25" t="s">
        <v>213</v>
      </c>
      <c r="C2324" s="25">
        <v>3</v>
      </c>
      <c r="D2324" s="25" t="s">
        <v>218</v>
      </c>
      <c r="E2324" s="25" t="s">
        <v>27</v>
      </c>
      <c r="F2324" s="26">
        <v>160000</v>
      </c>
      <c r="G2324" s="27" t="s">
        <v>20</v>
      </c>
      <c r="H2324" s="26">
        <v>160000</v>
      </c>
      <c r="I2324" s="27" t="s">
        <v>21</v>
      </c>
      <c r="J2324" s="27" t="s">
        <v>244</v>
      </c>
      <c r="K2324" s="28">
        <v>100</v>
      </c>
      <c r="L2324" s="27" t="s">
        <v>21</v>
      </c>
      <c r="M2324" s="27">
        <f>IF(tbl_subsample[[#This Row],[company_size]]="Small",1,IF(tbl_subsample[[#This Row],[company_size]]="Medium",2,3))</f>
        <v>2</v>
      </c>
      <c r="N2324" s="27" t="s">
        <v>242</v>
      </c>
      <c r="O2324" s="27" t="s">
        <v>278</v>
      </c>
      <c r="P2324" s="27" t="s">
        <v>290</v>
      </c>
    </row>
    <row r="2325" spans="1:16" ht="19.2" x14ac:dyDescent="0.45">
      <c r="A2325" s="31">
        <v>2023</v>
      </c>
      <c r="B2325" s="29" t="s">
        <v>214</v>
      </c>
      <c r="C2325" s="29">
        <v>2</v>
      </c>
      <c r="D2325" s="29" t="s">
        <v>218</v>
      </c>
      <c r="E2325" s="29" t="s">
        <v>27</v>
      </c>
      <c r="F2325" s="30">
        <v>160000</v>
      </c>
      <c r="G2325" s="31" t="s">
        <v>20</v>
      </c>
      <c r="H2325" s="30">
        <v>160000</v>
      </c>
      <c r="I2325" s="31" t="s">
        <v>21</v>
      </c>
      <c r="J2325" s="31" t="s">
        <v>243</v>
      </c>
      <c r="K2325" s="32">
        <v>0</v>
      </c>
      <c r="L2325" s="31" t="s">
        <v>21</v>
      </c>
      <c r="M2325" s="31">
        <f>IF(tbl_subsample[[#This Row],[company_size]]="Small",1,IF(tbl_subsample[[#This Row],[company_size]]="Medium",2,3))</f>
        <v>2</v>
      </c>
      <c r="N2325" s="31" t="s">
        <v>242</v>
      </c>
      <c r="O2325" s="31" t="s">
        <v>278</v>
      </c>
      <c r="P2325" s="31" t="s">
        <v>290</v>
      </c>
    </row>
    <row r="2326" spans="1:16" ht="19.2" x14ac:dyDescent="0.45">
      <c r="A2326" s="27">
        <v>2023</v>
      </c>
      <c r="B2326" s="25" t="s">
        <v>213</v>
      </c>
      <c r="C2326" s="25">
        <v>3</v>
      </c>
      <c r="D2326" s="25" t="s">
        <v>218</v>
      </c>
      <c r="E2326" s="25" t="s">
        <v>37</v>
      </c>
      <c r="F2326" s="26">
        <v>160000</v>
      </c>
      <c r="G2326" s="27" t="s">
        <v>20</v>
      </c>
      <c r="H2326" s="26">
        <v>160000</v>
      </c>
      <c r="I2326" s="27" t="s">
        <v>21</v>
      </c>
      <c r="J2326" s="27" t="s">
        <v>244</v>
      </c>
      <c r="K2326" s="28">
        <v>100</v>
      </c>
      <c r="L2326" s="27" t="s">
        <v>21</v>
      </c>
      <c r="M2326" s="27">
        <f>IF(tbl_subsample[[#This Row],[company_size]]="Small",1,IF(tbl_subsample[[#This Row],[company_size]]="Medium",2,3))</f>
        <v>2</v>
      </c>
      <c r="N2326" s="27" t="s">
        <v>242</v>
      </c>
      <c r="O2326" s="27" t="s">
        <v>278</v>
      </c>
      <c r="P2326" s="27" t="s">
        <v>290</v>
      </c>
    </row>
    <row r="2327" spans="1:16" ht="19.2" x14ac:dyDescent="0.45">
      <c r="A2327" s="31">
        <v>2023</v>
      </c>
      <c r="B2327" s="29" t="s">
        <v>213</v>
      </c>
      <c r="C2327" s="29">
        <v>3</v>
      </c>
      <c r="D2327" s="29" t="s">
        <v>218</v>
      </c>
      <c r="E2327" s="29" t="s">
        <v>27</v>
      </c>
      <c r="F2327" s="30">
        <v>160000</v>
      </c>
      <c r="G2327" s="31" t="s">
        <v>20</v>
      </c>
      <c r="H2327" s="30">
        <v>160000</v>
      </c>
      <c r="I2327" s="31" t="s">
        <v>21</v>
      </c>
      <c r="J2327" s="31" t="s">
        <v>244</v>
      </c>
      <c r="K2327" s="32">
        <v>100</v>
      </c>
      <c r="L2327" s="31" t="s">
        <v>21</v>
      </c>
      <c r="M2327" s="31">
        <f>IF(tbl_subsample[[#This Row],[company_size]]="Small",1,IF(tbl_subsample[[#This Row],[company_size]]="Medium",2,3))</f>
        <v>2</v>
      </c>
      <c r="N2327" s="31" t="s">
        <v>242</v>
      </c>
      <c r="O2327" s="31" t="s">
        <v>278</v>
      </c>
      <c r="P2327" s="31" t="s">
        <v>290</v>
      </c>
    </row>
    <row r="2328" spans="1:16" ht="19.2" x14ac:dyDescent="0.45">
      <c r="A2328" s="27">
        <v>2023</v>
      </c>
      <c r="B2328" s="25" t="s">
        <v>213</v>
      </c>
      <c r="C2328" s="25">
        <v>3</v>
      </c>
      <c r="D2328" s="25" t="s">
        <v>218</v>
      </c>
      <c r="E2328" s="25" t="s">
        <v>37</v>
      </c>
      <c r="F2328" s="26">
        <v>160000</v>
      </c>
      <c r="G2328" s="27" t="s">
        <v>20</v>
      </c>
      <c r="H2328" s="26">
        <v>160000</v>
      </c>
      <c r="I2328" s="27" t="s">
        <v>21</v>
      </c>
      <c r="J2328" s="27" t="s">
        <v>243</v>
      </c>
      <c r="K2328" s="28">
        <v>0</v>
      </c>
      <c r="L2328" s="27" t="s">
        <v>21</v>
      </c>
      <c r="M2328" s="27">
        <f>IF(tbl_subsample[[#This Row],[company_size]]="Small",1,IF(tbl_subsample[[#This Row],[company_size]]="Medium",2,3))</f>
        <v>2</v>
      </c>
      <c r="N2328" s="27" t="s">
        <v>242</v>
      </c>
      <c r="O2328" s="27" t="s">
        <v>278</v>
      </c>
      <c r="P2328" s="27" t="s">
        <v>290</v>
      </c>
    </row>
    <row r="2329" spans="1:16" ht="19.2" x14ac:dyDescent="0.45">
      <c r="A2329" s="31">
        <v>2023</v>
      </c>
      <c r="B2329" s="29" t="s">
        <v>213</v>
      </c>
      <c r="C2329" s="29">
        <v>3</v>
      </c>
      <c r="D2329" s="29" t="s">
        <v>218</v>
      </c>
      <c r="E2329" s="29" t="s">
        <v>37</v>
      </c>
      <c r="F2329" s="30">
        <v>160000</v>
      </c>
      <c r="G2329" s="31" t="s">
        <v>20</v>
      </c>
      <c r="H2329" s="30">
        <v>160000</v>
      </c>
      <c r="I2329" s="31" t="s">
        <v>21</v>
      </c>
      <c r="J2329" s="31" t="s">
        <v>244</v>
      </c>
      <c r="K2329" s="32">
        <v>100</v>
      </c>
      <c r="L2329" s="31" t="s">
        <v>21</v>
      </c>
      <c r="M2329" s="31">
        <f>IF(tbl_subsample[[#This Row],[company_size]]="Small",1,IF(tbl_subsample[[#This Row],[company_size]]="Medium",2,3))</f>
        <v>2</v>
      </c>
      <c r="N2329" s="31" t="s">
        <v>242</v>
      </c>
      <c r="O2329" s="31" t="s">
        <v>278</v>
      </c>
      <c r="P2329" s="31" t="s">
        <v>290</v>
      </c>
    </row>
    <row r="2330" spans="1:16" ht="19.2" x14ac:dyDescent="0.45">
      <c r="A2330" s="27">
        <v>2023</v>
      </c>
      <c r="B2330" s="25" t="s">
        <v>215</v>
      </c>
      <c r="C2330" s="25">
        <v>1</v>
      </c>
      <c r="D2330" s="25" t="s">
        <v>218</v>
      </c>
      <c r="E2330" s="25" t="s">
        <v>37</v>
      </c>
      <c r="F2330" s="26">
        <v>160000</v>
      </c>
      <c r="G2330" s="27" t="s">
        <v>20</v>
      </c>
      <c r="H2330" s="26">
        <v>160000</v>
      </c>
      <c r="I2330" s="27" t="s">
        <v>21</v>
      </c>
      <c r="J2330" s="27" t="s">
        <v>243</v>
      </c>
      <c r="K2330" s="28">
        <v>0</v>
      </c>
      <c r="L2330" s="27" t="s">
        <v>21</v>
      </c>
      <c r="M2330" s="27">
        <f>IF(tbl_subsample[[#This Row],[company_size]]="Small",1,IF(tbl_subsample[[#This Row],[company_size]]="Medium",2,3))</f>
        <v>2</v>
      </c>
      <c r="N2330" s="27" t="s">
        <v>242</v>
      </c>
      <c r="O2330" s="27" t="s">
        <v>278</v>
      </c>
      <c r="P2330" s="27" t="s">
        <v>290</v>
      </c>
    </row>
    <row r="2331" spans="1:16" ht="19.2" x14ac:dyDescent="0.45">
      <c r="A2331" s="31">
        <v>2023</v>
      </c>
      <c r="B2331" s="29" t="s">
        <v>213</v>
      </c>
      <c r="C2331" s="29">
        <v>3</v>
      </c>
      <c r="D2331" s="29" t="s">
        <v>218</v>
      </c>
      <c r="E2331" s="29" t="s">
        <v>23</v>
      </c>
      <c r="F2331" s="30">
        <v>160000</v>
      </c>
      <c r="G2331" s="31" t="s">
        <v>20</v>
      </c>
      <c r="H2331" s="30">
        <v>160000</v>
      </c>
      <c r="I2331" s="31" t="s">
        <v>21</v>
      </c>
      <c r="J2331" s="31" t="s">
        <v>243</v>
      </c>
      <c r="K2331" s="32">
        <v>0</v>
      </c>
      <c r="L2331" s="31" t="s">
        <v>21</v>
      </c>
      <c r="M2331" s="31">
        <f>IF(tbl_subsample[[#This Row],[company_size]]="Small",1,IF(tbl_subsample[[#This Row],[company_size]]="Medium",2,3))</f>
        <v>2</v>
      </c>
      <c r="N2331" s="31" t="s">
        <v>242</v>
      </c>
      <c r="O2331" s="31" t="s">
        <v>278</v>
      </c>
      <c r="P2331" s="31" t="s">
        <v>290</v>
      </c>
    </row>
    <row r="2332" spans="1:16" ht="19.2" x14ac:dyDescent="0.45">
      <c r="A2332" s="27">
        <v>2023</v>
      </c>
      <c r="B2332" s="25" t="s">
        <v>213</v>
      </c>
      <c r="C2332" s="25">
        <v>3</v>
      </c>
      <c r="D2332" s="25" t="s">
        <v>218</v>
      </c>
      <c r="E2332" s="25" t="s">
        <v>37</v>
      </c>
      <c r="F2332" s="26">
        <v>160000</v>
      </c>
      <c r="G2332" s="27" t="s">
        <v>20</v>
      </c>
      <c r="H2332" s="26">
        <v>160000</v>
      </c>
      <c r="I2332" s="27" t="s">
        <v>21</v>
      </c>
      <c r="J2332" s="27" t="s">
        <v>243</v>
      </c>
      <c r="K2332" s="28">
        <v>0</v>
      </c>
      <c r="L2332" s="27" t="s">
        <v>21</v>
      </c>
      <c r="M2332" s="27">
        <f>IF(tbl_subsample[[#This Row],[company_size]]="Small",1,IF(tbl_subsample[[#This Row],[company_size]]="Medium",2,3))</f>
        <v>2</v>
      </c>
      <c r="N2332" s="27" t="s">
        <v>242</v>
      </c>
      <c r="O2332" s="27" t="s">
        <v>278</v>
      </c>
      <c r="P2332" s="27" t="s">
        <v>290</v>
      </c>
    </row>
    <row r="2333" spans="1:16" ht="19.2" x14ac:dyDescent="0.45">
      <c r="A2333" s="31">
        <v>2023</v>
      </c>
      <c r="B2333" s="29" t="s">
        <v>215</v>
      </c>
      <c r="C2333" s="29">
        <v>1</v>
      </c>
      <c r="D2333" s="29" t="s">
        <v>218</v>
      </c>
      <c r="E2333" s="29" t="s">
        <v>37</v>
      </c>
      <c r="F2333" s="30">
        <v>160000</v>
      </c>
      <c r="G2333" s="31" t="s">
        <v>20</v>
      </c>
      <c r="H2333" s="30">
        <v>160000</v>
      </c>
      <c r="I2333" s="31" t="s">
        <v>21</v>
      </c>
      <c r="J2333" s="31" t="s">
        <v>243</v>
      </c>
      <c r="K2333" s="32">
        <v>0</v>
      </c>
      <c r="L2333" s="31" t="s">
        <v>21</v>
      </c>
      <c r="M2333" s="31">
        <f>IF(tbl_subsample[[#This Row],[company_size]]="Small",1,IF(tbl_subsample[[#This Row],[company_size]]="Medium",2,3))</f>
        <v>2</v>
      </c>
      <c r="N2333" s="31" t="s">
        <v>242</v>
      </c>
      <c r="O2333" s="31" t="s">
        <v>278</v>
      </c>
      <c r="P2333" s="31" t="s">
        <v>290</v>
      </c>
    </row>
    <row r="2334" spans="1:16" ht="19.2" x14ac:dyDescent="0.45">
      <c r="A2334" s="27">
        <v>2023</v>
      </c>
      <c r="B2334" s="25" t="s">
        <v>215</v>
      </c>
      <c r="C2334" s="25">
        <v>1</v>
      </c>
      <c r="D2334" s="25" t="s">
        <v>218</v>
      </c>
      <c r="E2334" s="25" t="s">
        <v>30</v>
      </c>
      <c r="F2334" s="26">
        <v>160000</v>
      </c>
      <c r="G2334" s="27" t="s">
        <v>20</v>
      </c>
      <c r="H2334" s="26">
        <v>160000</v>
      </c>
      <c r="I2334" s="27" t="s">
        <v>21</v>
      </c>
      <c r="J2334" s="27" t="s">
        <v>243</v>
      </c>
      <c r="K2334" s="28">
        <v>0</v>
      </c>
      <c r="L2334" s="27" t="s">
        <v>21</v>
      </c>
      <c r="M2334" s="27">
        <f>IF(tbl_subsample[[#This Row],[company_size]]="Small",1,IF(tbl_subsample[[#This Row],[company_size]]="Medium",2,3))</f>
        <v>2</v>
      </c>
      <c r="N2334" s="27" t="s">
        <v>242</v>
      </c>
      <c r="O2334" s="27" t="s">
        <v>278</v>
      </c>
      <c r="P2334" s="27" t="s">
        <v>290</v>
      </c>
    </row>
    <row r="2335" spans="1:16" ht="19.2" x14ac:dyDescent="0.45">
      <c r="A2335" s="31">
        <v>2023</v>
      </c>
      <c r="B2335" s="29" t="s">
        <v>213</v>
      </c>
      <c r="C2335" s="29">
        <v>3</v>
      </c>
      <c r="D2335" s="29" t="s">
        <v>218</v>
      </c>
      <c r="E2335" s="29" t="s">
        <v>37</v>
      </c>
      <c r="F2335" s="30">
        <v>160000</v>
      </c>
      <c r="G2335" s="31" t="s">
        <v>20</v>
      </c>
      <c r="H2335" s="30">
        <v>160000</v>
      </c>
      <c r="I2335" s="31" t="s">
        <v>21</v>
      </c>
      <c r="J2335" s="31" t="s">
        <v>243</v>
      </c>
      <c r="K2335" s="32">
        <v>0</v>
      </c>
      <c r="L2335" s="31" t="s">
        <v>21</v>
      </c>
      <c r="M2335" s="31">
        <f>IF(tbl_subsample[[#This Row],[company_size]]="Small",1,IF(tbl_subsample[[#This Row],[company_size]]="Medium",2,3))</f>
        <v>2</v>
      </c>
      <c r="N2335" s="31" t="s">
        <v>242</v>
      </c>
      <c r="O2335" s="31" t="s">
        <v>278</v>
      </c>
      <c r="P2335" s="31" t="s">
        <v>290</v>
      </c>
    </row>
    <row r="2336" spans="1:16" ht="19.2" x14ac:dyDescent="0.45">
      <c r="A2336" s="27">
        <v>2023</v>
      </c>
      <c r="B2336" s="25" t="s">
        <v>213</v>
      </c>
      <c r="C2336" s="25">
        <v>3</v>
      </c>
      <c r="D2336" s="25" t="s">
        <v>218</v>
      </c>
      <c r="E2336" s="25" t="s">
        <v>37</v>
      </c>
      <c r="F2336" s="26">
        <v>160000</v>
      </c>
      <c r="G2336" s="27" t="s">
        <v>20</v>
      </c>
      <c r="H2336" s="26">
        <v>160000</v>
      </c>
      <c r="I2336" s="27" t="s">
        <v>21</v>
      </c>
      <c r="J2336" s="27" t="s">
        <v>244</v>
      </c>
      <c r="K2336" s="28">
        <v>100</v>
      </c>
      <c r="L2336" s="27" t="s">
        <v>21</v>
      </c>
      <c r="M2336" s="27">
        <f>IF(tbl_subsample[[#This Row],[company_size]]="Small",1,IF(tbl_subsample[[#This Row],[company_size]]="Medium",2,3))</f>
        <v>2</v>
      </c>
      <c r="N2336" s="27" t="s">
        <v>242</v>
      </c>
      <c r="O2336" s="27" t="s">
        <v>278</v>
      </c>
      <c r="P2336" s="27" t="s">
        <v>290</v>
      </c>
    </row>
    <row r="2337" spans="1:16" ht="19.2" x14ac:dyDescent="0.45">
      <c r="A2337" s="31">
        <v>2023</v>
      </c>
      <c r="B2337" s="29" t="s">
        <v>215</v>
      </c>
      <c r="C2337" s="29">
        <v>1</v>
      </c>
      <c r="D2337" s="29" t="s">
        <v>218</v>
      </c>
      <c r="E2337" s="29" t="s">
        <v>37</v>
      </c>
      <c r="F2337" s="30">
        <v>160000</v>
      </c>
      <c r="G2337" s="31" t="s">
        <v>20</v>
      </c>
      <c r="H2337" s="30">
        <v>160000</v>
      </c>
      <c r="I2337" s="31" t="s">
        <v>21</v>
      </c>
      <c r="J2337" s="31" t="s">
        <v>243</v>
      </c>
      <c r="K2337" s="32">
        <v>0</v>
      </c>
      <c r="L2337" s="31" t="s">
        <v>21</v>
      </c>
      <c r="M2337" s="31">
        <f>IF(tbl_subsample[[#This Row],[company_size]]="Small",1,IF(tbl_subsample[[#This Row],[company_size]]="Medium",2,3))</f>
        <v>2</v>
      </c>
      <c r="N2337" s="31" t="s">
        <v>242</v>
      </c>
      <c r="O2337" s="31" t="s">
        <v>278</v>
      </c>
      <c r="P2337" s="31" t="s">
        <v>290</v>
      </c>
    </row>
    <row r="2338" spans="1:16" ht="19.2" x14ac:dyDescent="0.45">
      <c r="A2338" s="27">
        <v>2023</v>
      </c>
      <c r="B2338" s="25" t="s">
        <v>213</v>
      </c>
      <c r="C2338" s="25">
        <v>3</v>
      </c>
      <c r="D2338" s="25" t="s">
        <v>218</v>
      </c>
      <c r="E2338" s="25" t="s">
        <v>23</v>
      </c>
      <c r="F2338" s="26">
        <v>159832</v>
      </c>
      <c r="G2338" s="27" t="s">
        <v>20</v>
      </c>
      <c r="H2338" s="26">
        <v>159832</v>
      </c>
      <c r="I2338" s="27" t="s">
        <v>21</v>
      </c>
      <c r="J2338" s="27" t="s">
        <v>243</v>
      </c>
      <c r="K2338" s="28">
        <v>0</v>
      </c>
      <c r="L2338" s="27" t="s">
        <v>21</v>
      </c>
      <c r="M2338" s="27">
        <f>IF(tbl_subsample[[#This Row],[company_size]]="Small",1,IF(tbl_subsample[[#This Row],[company_size]]="Medium",2,3))</f>
        <v>2</v>
      </c>
      <c r="N2338" s="27" t="s">
        <v>242</v>
      </c>
      <c r="O2338" s="27" t="s">
        <v>278</v>
      </c>
      <c r="P2338" s="27" t="s">
        <v>290</v>
      </c>
    </row>
    <row r="2339" spans="1:16" ht="19.2" x14ac:dyDescent="0.45">
      <c r="A2339" s="31">
        <v>2023</v>
      </c>
      <c r="B2339" s="29" t="s">
        <v>213</v>
      </c>
      <c r="C2339" s="29">
        <v>3</v>
      </c>
      <c r="D2339" s="29" t="s">
        <v>218</v>
      </c>
      <c r="E2339" s="29" t="s">
        <v>23</v>
      </c>
      <c r="F2339" s="30">
        <v>159832</v>
      </c>
      <c r="G2339" s="31" t="s">
        <v>20</v>
      </c>
      <c r="H2339" s="30">
        <v>159832</v>
      </c>
      <c r="I2339" s="31" t="s">
        <v>21</v>
      </c>
      <c r="J2339" s="31" t="s">
        <v>243</v>
      </c>
      <c r="K2339" s="32">
        <v>0</v>
      </c>
      <c r="L2339" s="31" t="s">
        <v>21</v>
      </c>
      <c r="M2339" s="31">
        <f>IF(tbl_subsample[[#This Row],[company_size]]="Small",1,IF(tbl_subsample[[#This Row],[company_size]]="Medium",2,3))</f>
        <v>2</v>
      </c>
      <c r="N2339" s="31" t="s">
        <v>242</v>
      </c>
      <c r="O2339" s="31" t="s">
        <v>278</v>
      </c>
      <c r="P2339" s="31" t="s">
        <v>290</v>
      </c>
    </row>
    <row r="2340" spans="1:16" ht="19.2" x14ac:dyDescent="0.45">
      <c r="A2340" s="27">
        <v>2023</v>
      </c>
      <c r="B2340" s="25" t="s">
        <v>213</v>
      </c>
      <c r="C2340" s="25">
        <v>3</v>
      </c>
      <c r="D2340" s="25" t="s">
        <v>218</v>
      </c>
      <c r="E2340" s="25" t="s">
        <v>45</v>
      </c>
      <c r="F2340" s="26">
        <v>159500</v>
      </c>
      <c r="G2340" s="27" t="s">
        <v>20</v>
      </c>
      <c r="H2340" s="26">
        <v>159500</v>
      </c>
      <c r="I2340" s="27" t="s">
        <v>21</v>
      </c>
      <c r="J2340" s="27" t="s">
        <v>243</v>
      </c>
      <c r="K2340" s="28">
        <v>0</v>
      </c>
      <c r="L2340" s="27" t="s">
        <v>21</v>
      </c>
      <c r="M2340" s="27">
        <f>IF(tbl_subsample[[#This Row],[company_size]]="Small",1,IF(tbl_subsample[[#This Row],[company_size]]="Medium",2,3))</f>
        <v>2</v>
      </c>
      <c r="N2340" s="27" t="s">
        <v>242</v>
      </c>
      <c r="O2340" s="27" t="s">
        <v>278</v>
      </c>
      <c r="P2340" s="27" t="s">
        <v>290</v>
      </c>
    </row>
    <row r="2341" spans="1:16" ht="19.2" x14ac:dyDescent="0.45">
      <c r="A2341" s="31">
        <v>2023</v>
      </c>
      <c r="B2341" s="29" t="s">
        <v>213</v>
      </c>
      <c r="C2341" s="29">
        <v>3</v>
      </c>
      <c r="D2341" s="29" t="s">
        <v>218</v>
      </c>
      <c r="E2341" s="29" t="s">
        <v>26</v>
      </c>
      <c r="F2341" s="30">
        <v>159100</v>
      </c>
      <c r="G2341" s="31" t="s">
        <v>20</v>
      </c>
      <c r="H2341" s="30">
        <v>159100</v>
      </c>
      <c r="I2341" s="31" t="s">
        <v>21</v>
      </c>
      <c r="J2341" s="31" t="s">
        <v>243</v>
      </c>
      <c r="K2341" s="32">
        <v>0</v>
      </c>
      <c r="L2341" s="31" t="s">
        <v>21</v>
      </c>
      <c r="M2341" s="31">
        <f>IF(tbl_subsample[[#This Row],[company_size]]="Small",1,IF(tbl_subsample[[#This Row],[company_size]]="Medium",2,3))</f>
        <v>3</v>
      </c>
      <c r="N2341" s="31" t="s">
        <v>240</v>
      </c>
      <c r="O2341" s="31" t="s">
        <v>278</v>
      </c>
      <c r="P2341" s="31" t="s">
        <v>290</v>
      </c>
    </row>
    <row r="2342" spans="1:16" ht="19.2" x14ac:dyDescent="0.45">
      <c r="A2342" s="27">
        <v>2023</v>
      </c>
      <c r="B2342" s="25" t="s">
        <v>213</v>
      </c>
      <c r="C2342" s="25">
        <v>3</v>
      </c>
      <c r="D2342" s="25" t="s">
        <v>218</v>
      </c>
      <c r="E2342" s="25" t="s">
        <v>26</v>
      </c>
      <c r="F2342" s="26">
        <v>159100</v>
      </c>
      <c r="G2342" s="27" t="s">
        <v>20</v>
      </c>
      <c r="H2342" s="26">
        <v>159100</v>
      </c>
      <c r="I2342" s="27" t="s">
        <v>21</v>
      </c>
      <c r="J2342" s="27" t="s">
        <v>243</v>
      </c>
      <c r="K2342" s="28">
        <v>0</v>
      </c>
      <c r="L2342" s="27" t="s">
        <v>21</v>
      </c>
      <c r="M2342" s="27">
        <f>IF(tbl_subsample[[#This Row],[company_size]]="Small",1,IF(tbl_subsample[[#This Row],[company_size]]="Medium",2,3))</f>
        <v>3</v>
      </c>
      <c r="N2342" s="27" t="s">
        <v>240</v>
      </c>
      <c r="O2342" s="27" t="s">
        <v>278</v>
      </c>
      <c r="P2342" s="27" t="s">
        <v>290</v>
      </c>
    </row>
    <row r="2343" spans="1:16" ht="19.2" x14ac:dyDescent="0.45">
      <c r="A2343" s="31">
        <v>2023</v>
      </c>
      <c r="B2343" s="29" t="s">
        <v>213</v>
      </c>
      <c r="C2343" s="29">
        <v>3</v>
      </c>
      <c r="D2343" s="29" t="s">
        <v>218</v>
      </c>
      <c r="E2343" s="29" t="s">
        <v>23</v>
      </c>
      <c r="F2343" s="30">
        <v>158677</v>
      </c>
      <c r="G2343" s="31" t="s">
        <v>20</v>
      </c>
      <c r="H2343" s="30">
        <v>158677</v>
      </c>
      <c r="I2343" s="31" t="s">
        <v>21</v>
      </c>
      <c r="J2343" s="31" t="s">
        <v>244</v>
      </c>
      <c r="K2343" s="32">
        <v>100</v>
      </c>
      <c r="L2343" s="31" t="s">
        <v>21</v>
      </c>
      <c r="M2343" s="31">
        <f>IF(tbl_subsample[[#This Row],[company_size]]="Small",1,IF(tbl_subsample[[#This Row],[company_size]]="Medium",2,3))</f>
        <v>2</v>
      </c>
      <c r="N2343" s="31" t="s">
        <v>242</v>
      </c>
      <c r="O2343" s="31" t="s">
        <v>278</v>
      </c>
      <c r="P2343" s="31" t="s">
        <v>290</v>
      </c>
    </row>
    <row r="2344" spans="1:16" ht="19.2" x14ac:dyDescent="0.45">
      <c r="A2344" s="27">
        <v>2023</v>
      </c>
      <c r="B2344" s="25" t="s">
        <v>213</v>
      </c>
      <c r="C2344" s="25">
        <v>3</v>
      </c>
      <c r="D2344" s="25" t="s">
        <v>218</v>
      </c>
      <c r="E2344" s="25" t="s">
        <v>35</v>
      </c>
      <c r="F2344" s="26">
        <v>158000</v>
      </c>
      <c r="G2344" s="27" t="s">
        <v>20</v>
      </c>
      <c r="H2344" s="26">
        <v>158000</v>
      </c>
      <c r="I2344" s="27" t="s">
        <v>24</v>
      </c>
      <c r="J2344" s="27" t="s">
        <v>244</v>
      </c>
      <c r="K2344" s="28">
        <v>100</v>
      </c>
      <c r="L2344" s="27" t="s">
        <v>24</v>
      </c>
      <c r="M2344" s="27">
        <f>IF(tbl_subsample[[#This Row],[company_size]]="Small",1,IF(tbl_subsample[[#This Row],[company_size]]="Medium",2,3))</f>
        <v>2</v>
      </c>
      <c r="N2344" s="27" t="s">
        <v>242</v>
      </c>
      <c r="O2344" s="27" t="s">
        <v>278</v>
      </c>
      <c r="P2344" s="27" t="s">
        <v>290</v>
      </c>
    </row>
    <row r="2345" spans="1:16" ht="19.2" x14ac:dyDescent="0.45">
      <c r="A2345" s="31">
        <v>2023</v>
      </c>
      <c r="B2345" s="29" t="s">
        <v>213</v>
      </c>
      <c r="C2345" s="29">
        <v>3</v>
      </c>
      <c r="D2345" s="29" t="s">
        <v>218</v>
      </c>
      <c r="E2345" s="29" t="s">
        <v>23</v>
      </c>
      <c r="F2345" s="30">
        <v>157750</v>
      </c>
      <c r="G2345" s="31" t="s">
        <v>20</v>
      </c>
      <c r="H2345" s="30">
        <v>157750</v>
      </c>
      <c r="I2345" s="31" t="s">
        <v>21</v>
      </c>
      <c r="J2345" s="31" t="s">
        <v>244</v>
      </c>
      <c r="K2345" s="32">
        <v>100</v>
      </c>
      <c r="L2345" s="31" t="s">
        <v>21</v>
      </c>
      <c r="M2345" s="31">
        <f>IF(tbl_subsample[[#This Row],[company_size]]="Small",1,IF(tbl_subsample[[#This Row],[company_size]]="Medium",2,3))</f>
        <v>2</v>
      </c>
      <c r="N2345" s="31" t="s">
        <v>242</v>
      </c>
      <c r="O2345" s="31" t="s">
        <v>278</v>
      </c>
      <c r="P2345" s="31" t="s">
        <v>290</v>
      </c>
    </row>
    <row r="2346" spans="1:16" ht="19.2" x14ac:dyDescent="0.45">
      <c r="A2346" s="27">
        <v>2023</v>
      </c>
      <c r="B2346" s="25" t="s">
        <v>213</v>
      </c>
      <c r="C2346" s="25">
        <v>3</v>
      </c>
      <c r="D2346" s="25" t="s">
        <v>218</v>
      </c>
      <c r="E2346" s="25" t="s">
        <v>34</v>
      </c>
      <c r="F2346" s="26">
        <v>156400</v>
      </c>
      <c r="G2346" s="27" t="s">
        <v>20</v>
      </c>
      <c r="H2346" s="26">
        <v>156400</v>
      </c>
      <c r="I2346" s="27" t="s">
        <v>21</v>
      </c>
      <c r="J2346" s="27" t="s">
        <v>243</v>
      </c>
      <c r="K2346" s="28">
        <v>0</v>
      </c>
      <c r="L2346" s="27" t="s">
        <v>21</v>
      </c>
      <c r="M2346" s="27">
        <f>IF(tbl_subsample[[#This Row],[company_size]]="Small",1,IF(tbl_subsample[[#This Row],[company_size]]="Medium",2,3))</f>
        <v>2</v>
      </c>
      <c r="N2346" s="27" t="s">
        <v>242</v>
      </c>
      <c r="O2346" s="27" t="s">
        <v>278</v>
      </c>
      <c r="P2346" s="27" t="s">
        <v>290</v>
      </c>
    </row>
    <row r="2347" spans="1:16" ht="19.2" x14ac:dyDescent="0.45">
      <c r="A2347" s="31">
        <v>2023</v>
      </c>
      <c r="B2347" s="29" t="s">
        <v>213</v>
      </c>
      <c r="C2347" s="29">
        <v>3</v>
      </c>
      <c r="D2347" s="29" t="s">
        <v>218</v>
      </c>
      <c r="E2347" s="29" t="s">
        <v>23</v>
      </c>
      <c r="F2347" s="30">
        <v>156400</v>
      </c>
      <c r="G2347" s="31" t="s">
        <v>20</v>
      </c>
      <c r="H2347" s="30">
        <v>156400</v>
      </c>
      <c r="I2347" s="31" t="s">
        <v>21</v>
      </c>
      <c r="J2347" s="31" t="s">
        <v>243</v>
      </c>
      <c r="K2347" s="32">
        <v>0</v>
      </c>
      <c r="L2347" s="31" t="s">
        <v>21</v>
      </c>
      <c r="M2347" s="31">
        <f>IF(tbl_subsample[[#This Row],[company_size]]="Small",1,IF(tbl_subsample[[#This Row],[company_size]]="Medium",2,3))</f>
        <v>2</v>
      </c>
      <c r="N2347" s="31" t="s">
        <v>242</v>
      </c>
      <c r="O2347" s="31" t="s">
        <v>278</v>
      </c>
      <c r="P2347" s="31" t="s">
        <v>290</v>
      </c>
    </row>
    <row r="2348" spans="1:16" ht="19.2" x14ac:dyDescent="0.45">
      <c r="A2348" s="27">
        <v>2023</v>
      </c>
      <c r="B2348" s="25" t="s">
        <v>213</v>
      </c>
      <c r="C2348" s="25">
        <v>3</v>
      </c>
      <c r="D2348" s="25" t="s">
        <v>218</v>
      </c>
      <c r="E2348" s="25" t="s">
        <v>23</v>
      </c>
      <c r="F2348" s="26">
        <v>156400</v>
      </c>
      <c r="G2348" s="27" t="s">
        <v>20</v>
      </c>
      <c r="H2348" s="26">
        <v>156400</v>
      </c>
      <c r="I2348" s="27" t="s">
        <v>21</v>
      </c>
      <c r="J2348" s="27" t="s">
        <v>243</v>
      </c>
      <c r="K2348" s="28">
        <v>0</v>
      </c>
      <c r="L2348" s="27" t="s">
        <v>21</v>
      </c>
      <c r="M2348" s="27">
        <f>IF(tbl_subsample[[#This Row],[company_size]]="Small",1,IF(tbl_subsample[[#This Row],[company_size]]="Medium",2,3))</f>
        <v>2</v>
      </c>
      <c r="N2348" s="27" t="s">
        <v>242</v>
      </c>
      <c r="O2348" s="27" t="s">
        <v>278</v>
      </c>
      <c r="P2348" s="27" t="s">
        <v>290</v>
      </c>
    </row>
    <row r="2349" spans="1:16" ht="19.2" x14ac:dyDescent="0.45">
      <c r="A2349" s="31">
        <v>2023</v>
      </c>
      <c r="B2349" s="29" t="s">
        <v>213</v>
      </c>
      <c r="C2349" s="29">
        <v>3</v>
      </c>
      <c r="D2349" s="29" t="s">
        <v>218</v>
      </c>
      <c r="E2349" s="29" t="s">
        <v>23</v>
      </c>
      <c r="F2349" s="30">
        <v>156400</v>
      </c>
      <c r="G2349" s="31" t="s">
        <v>20</v>
      </c>
      <c r="H2349" s="30">
        <v>156400</v>
      </c>
      <c r="I2349" s="31" t="s">
        <v>21</v>
      </c>
      <c r="J2349" s="31" t="s">
        <v>244</v>
      </c>
      <c r="K2349" s="32">
        <v>100</v>
      </c>
      <c r="L2349" s="31" t="s">
        <v>21</v>
      </c>
      <c r="M2349" s="31">
        <f>IF(tbl_subsample[[#This Row],[company_size]]="Small",1,IF(tbl_subsample[[#This Row],[company_size]]="Medium",2,3))</f>
        <v>2</v>
      </c>
      <c r="N2349" s="31" t="s">
        <v>242</v>
      </c>
      <c r="O2349" s="31" t="s">
        <v>278</v>
      </c>
      <c r="P2349" s="31" t="s">
        <v>290</v>
      </c>
    </row>
    <row r="2350" spans="1:16" ht="19.2" x14ac:dyDescent="0.45">
      <c r="A2350" s="27">
        <v>2023</v>
      </c>
      <c r="B2350" s="25" t="s">
        <v>213</v>
      </c>
      <c r="C2350" s="25">
        <v>3</v>
      </c>
      <c r="D2350" s="25" t="s">
        <v>218</v>
      </c>
      <c r="E2350" s="25" t="s">
        <v>101</v>
      </c>
      <c r="F2350" s="26">
        <v>156400</v>
      </c>
      <c r="G2350" s="27" t="s">
        <v>20</v>
      </c>
      <c r="H2350" s="26">
        <v>156400</v>
      </c>
      <c r="I2350" s="27" t="s">
        <v>21</v>
      </c>
      <c r="J2350" s="27" t="s">
        <v>243</v>
      </c>
      <c r="K2350" s="28">
        <v>0</v>
      </c>
      <c r="L2350" s="27" t="s">
        <v>21</v>
      </c>
      <c r="M2350" s="27">
        <f>IF(tbl_subsample[[#This Row],[company_size]]="Small",1,IF(tbl_subsample[[#This Row],[company_size]]="Medium",2,3))</f>
        <v>2</v>
      </c>
      <c r="N2350" s="27" t="s">
        <v>242</v>
      </c>
      <c r="O2350" s="27" t="s">
        <v>278</v>
      </c>
      <c r="P2350" s="27" t="s">
        <v>290</v>
      </c>
    </row>
    <row r="2351" spans="1:16" ht="19.2" x14ac:dyDescent="0.45">
      <c r="A2351" s="31">
        <v>2023</v>
      </c>
      <c r="B2351" s="29" t="s">
        <v>213</v>
      </c>
      <c r="C2351" s="29">
        <v>3</v>
      </c>
      <c r="D2351" s="29" t="s">
        <v>218</v>
      </c>
      <c r="E2351" s="29" t="s">
        <v>23</v>
      </c>
      <c r="F2351" s="30">
        <v>156400</v>
      </c>
      <c r="G2351" s="31" t="s">
        <v>20</v>
      </c>
      <c r="H2351" s="30">
        <v>156400</v>
      </c>
      <c r="I2351" s="31" t="s">
        <v>21</v>
      </c>
      <c r="J2351" s="31" t="s">
        <v>244</v>
      </c>
      <c r="K2351" s="32">
        <v>100</v>
      </c>
      <c r="L2351" s="31" t="s">
        <v>21</v>
      </c>
      <c r="M2351" s="31">
        <f>IF(tbl_subsample[[#This Row],[company_size]]="Small",1,IF(tbl_subsample[[#This Row],[company_size]]="Medium",2,3))</f>
        <v>2</v>
      </c>
      <c r="N2351" s="31" t="s">
        <v>242</v>
      </c>
      <c r="O2351" s="31" t="s">
        <v>278</v>
      </c>
      <c r="P2351" s="31" t="s">
        <v>290</v>
      </c>
    </row>
    <row r="2352" spans="1:16" ht="19.2" x14ac:dyDescent="0.45">
      <c r="A2352" s="27">
        <v>2023</v>
      </c>
      <c r="B2352" s="25" t="s">
        <v>213</v>
      </c>
      <c r="C2352" s="25">
        <v>3</v>
      </c>
      <c r="D2352" s="25" t="s">
        <v>218</v>
      </c>
      <c r="E2352" s="25" t="s">
        <v>23</v>
      </c>
      <c r="F2352" s="26">
        <v>156400</v>
      </c>
      <c r="G2352" s="27" t="s">
        <v>20</v>
      </c>
      <c r="H2352" s="26">
        <v>156400</v>
      </c>
      <c r="I2352" s="27" t="s">
        <v>21</v>
      </c>
      <c r="J2352" s="27" t="s">
        <v>243</v>
      </c>
      <c r="K2352" s="28">
        <v>0</v>
      </c>
      <c r="L2352" s="27" t="s">
        <v>21</v>
      </c>
      <c r="M2352" s="27">
        <f>IF(tbl_subsample[[#This Row],[company_size]]="Small",1,IF(tbl_subsample[[#This Row],[company_size]]="Medium",2,3))</f>
        <v>2</v>
      </c>
      <c r="N2352" s="27" t="s">
        <v>242</v>
      </c>
      <c r="O2352" s="27" t="s">
        <v>278</v>
      </c>
      <c r="P2352" s="27" t="s">
        <v>290</v>
      </c>
    </row>
    <row r="2353" spans="1:16" ht="19.2" x14ac:dyDescent="0.45">
      <c r="A2353" s="31">
        <v>2023</v>
      </c>
      <c r="B2353" s="29" t="s">
        <v>213</v>
      </c>
      <c r="C2353" s="29">
        <v>3</v>
      </c>
      <c r="D2353" s="29" t="s">
        <v>218</v>
      </c>
      <c r="E2353" s="29" t="s">
        <v>23</v>
      </c>
      <c r="F2353" s="30">
        <v>156400</v>
      </c>
      <c r="G2353" s="31" t="s">
        <v>20</v>
      </c>
      <c r="H2353" s="30">
        <v>156400</v>
      </c>
      <c r="I2353" s="31" t="s">
        <v>21</v>
      </c>
      <c r="J2353" s="31" t="s">
        <v>244</v>
      </c>
      <c r="K2353" s="32">
        <v>100</v>
      </c>
      <c r="L2353" s="31" t="s">
        <v>21</v>
      </c>
      <c r="M2353" s="31">
        <f>IF(tbl_subsample[[#This Row],[company_size]]="Small",1,IF(tbl_subsample[[#This Row],[company_size]]="Medium",2,3))</f>
        <v>2</v>
      </c>
      <c r="N2353" s="31" t="s">
        <v>242</v>
      </c>
      <c r="O2353" s="31" t="s">
        <v>278</v>
      </c>
      <c r="P2353" s="31" t="s">
        <v>290</v>
      </c>
    </row>
    <row r="2354" spans="1:16" ht="19.2" x14ac:dyDescent="0.45">
      <c r="A2354" s="27">
        <v>2023</v>
      </c>
      <c r="B2354" s="25" t="s">
        <v>213</v>
      </c>
      <c r="C2354" s="25">
        <v>3</v>
      </c>
      <c r="D2354" s="25" t="s">
        <v>218</v>
      </c>
      <c r="E2354" s="25" t="s">
        <v>23</v>
      </c>
      <c r="F2354" s="26">
        <v>156400</v>
      </c>
      <c r="G2354" s="27" t="s">
        <v>20</v>
      </c>
      <c r="H2354" s="26">
        <v>156400</v>
      </c>
      <c r="I2354" s="27" t="s">
        <v>21</v>
      </c>
      <c r="J2354" s="27" t="s">
        <v>243</v>
      </c>
      <c r="K2354" s="28">
        <v>0</v>
      </c>
      <c r="L2354" s="27" t="s">
        <v>21</v>
      </c>
      <c r="M2354" s="27">
        <f>IF(tbl_subsample[[#This Row],[company_size]]="Small",1,IF(tbl_subsample[[#This Row],[company_size]]="Medium",2,3))</f>
        <v>2</v>
      </c>
      <c r="N2354" s="27" t="s">
        <v>242</v>
      </c>
      <c r="O2354" s="27" t="s">
        <v>278</v>
      </c>
      <c r="P2354" s="27" t="s">
        <v>290</v>
      </c>
    </row>
    <row r="2355" spans="1:16" ht="19.2" x14ac:dyDescent="0.45">
      <c r="A2355" s="31">
        <v>2023</v>
      </c>
      <c r="B2355" s="29" t="s">
        <v>213</v>
      </c>
      <c r="C2355" s="29">
        <v>3</v>
      </c>
      <c r="D2355" s="29" t="s">
        <v>218</v>
      </c>
      <c r="E2355" s="29" t="s">
        <v>23</v>
      </c>
      <c r="F2355" s="30">
        <v>156000</v>
      </c>
      <c r="G2355" s="31" t="s">
        <v>20</v>
      </c>
      <c r="H2355" s="30">
        <v>156000</v>
      </c>
      <c r="I2355" s="31" t="s">
        <v>21</v>
      </c>
      <c r="J2355" s="31" t="s">
        <v>244</v>
      </c>
      <c r="K2355" s="32">
        <v>100</v>
      </c>
      <c r="L2355" s="31" t="s">
        <v>21</v>
      </c>
      <c r="M2355" s="31">
        <f>IF(tbl_subsample[[#This Row],[company_size]]="Small",1,IF(tbl_subsample[[#This Row],[company_size]]="Medium",2,3))</f>
        <v>2</v>
      </c>
      <c r="N2355" s="31" t="s">
        <v>242</v>
      </c>
      <c r="O2355" s="31" t="s">
        <v>278</v>
      </c>
      <c r="P2355" s="31" t="s">
        <v>290</v>
      </c>
    </row>
    <row r="2356" spans="1:16" ht="19.2" x14ac:dyDescent="0.45">
      <c r="A2356" s="27">
        <v>2023</v>
      </c>
      <c r="B2356" s="25" t="s">
        <v>213</v>
      </c>
      <c r="C2356" s="25">
        <v>3</v>
      </c>
      <c r="D2356" s="25" t="s">
        <v>218</v>
      </c>
      <c r="E2356" s="25" t="s">
        <v>30</v>
      </c>
      <c r="F2356" s="26">
        <v>155850</v>
      </c>
      <c r="G2356" s="27" t="s">
        <v>20</v>
      </c>
      <c r="H2356" s="26">
        <v>155850</v>
      </c>
      <c r="I2356" s="27" t="s">
        <v>21</v>
      </c>
      <c r="J2356" s="27" t="s">
        <v>243</v>
      </c>
      <c r="K2356" s="28">
        <v>0</v>
      </c>
      <c r="L2356" s="27" t="s">
        <v>21</v>
      </c>
      <c r="M2356" s="27">
        <f>IF(tbl_subsample[[#This Row],[company_size]]="Small",1,IF(tbl_subsample[[#This Row],[company_size]]="Medium",2,3))</f>
        <v>2</v>
      </c>
      <c r="N2356" s="27" t="s">
        <v>242</v>
      </c>
      <c r="O2356" s="27" t="s">
        <v>278</v>
      </c>
      <c r="P2356" s="27" t="s">
        <v>290</v>
      </c>
    </row>
    <row r="2357" spans="1:16" ht="19.2" x14ac:dyDescent="0.45">
      <c r="A2357" s="31">
        <v>2023</v>
      </c>
      <c r="B2357" s="29" t="s">
        <v>214</v>
      </c>
      <c r="C2357" s="29">
        <v>2</v>
      </c>
      <c r="D2357" s="29" t="s">
        <v>218</v>
      </c>
      <c r="E2357" s="29" t="s">
        <v>55</v>
      </c>
      <c r="F2357" s="30">
        <v>155000</v>
      </c>
      <c r="G2357" s="31" t="s">
        <v>20</v>
      </c>
      <c r="H2357" s="30">
        <v>155000</v>
      </c>
      <c r="I2357" s="31" t="s">
        <v>21</v>
      </c>
      <c r="J2357" s="31" t="s">
        <v>243</v>
      </c>
      <c r="K2357" s="32">
        <v>0</v>
      </c>
      <c r="L2357" s="31" t="s">
        <v>21</v>
      </c>
      <c r="M2357" s="31">
        <f>IF(tbl_subsample[[#This Row],[company_size]]="Small",1,IF(tbl_subsample[[#This Row],[company_size]]="Medium",2,3))</f>
        <v>2</v>
      </c>
      <c r="N2357" s="31" t="s">
        <v>242</v>
      </c>
      <c r="O2357" s="31" t="s">
        <v>278</v>
      </c>
      <c r="P2357" s="31" t="s">
        <v>290</v>
      </c>
    </row>
    <row r="2358" spans="1:16" ht="19.2" x14ac:dyDescent="0.45">
      <c r="A2358" s="27">
        <v>2023</v>
      </c>
      <c r="B2358" s="25" t="s">
        <v>213</v>
      </c>
      <c r="C2358" s="25">
        <v>3</v>
      </c>
      <c r="D2358" s="25" t="s">
        <v>218</v>
      </c>
      <c r="E2358" s="25" t="s">
        <v>37</v>
      </c>
      <c r="F2358" s="26">
        <v>155000</v>
      </c>
      <c r="G2358" s="27" t="s">
        <v>20</v>
      </c>
      <c r="H2358" s="26">
        <v>155000</v>
      </c>
      <c r="I2358" s="27" t="s">
        <v>21</v>
      </c>
      <c r="J2358" s="27" t="s">
        <v>243</v>
      </c>
      <c r="K2358" s="28">
        <v>0</v>
      </c>
      <c r="L2358" s="27" t="s">
        <v>21</v>
      </c>
      <c r="M2358" s="27">
        <f>IF(tbl_subsample[[#This Row],[company_size]]="Small",1,IF(tbl_subsample[[#This Row],[company_size]]="Medium",2,3))</f>
        <v>2</v>
      </c>
      <c r="N2358" s="27" t="s">
        <v>242</v>
      </c>
      <c r="O2358" s="27" t="s">
        <v>278</v>
      </c>
      <c r="P2358" s="27" t="s">
        <v>290</v>
      </c>
    </row>
    <row r="2359" spans="1:16" ht="19.2" x14ac:dyDescent="0.45">
      <c r="A2359" s="31">
        <v>2023</v>
      </c>
      <c r="B2359" s="29" t="s">
        <v>213</v>
      </c>
      <c r="C2359" s="29">
        <v>3</v>
      </c>
      <c r="D2359" s="29" t="s">
        <v>218</v>
      </c>
      <c r="E2359" s="29" t="s">
        <v>23</v>
      </c>
      <c r="F2359" s="30">
        <v>155000</v>
      </c>
      <c r="G2359" s="31" t="s">
        <v>20</v>
      </c>
      <c r="H2359" s="30">
        <v>155000</v>
      </c>
      <c r="I2359" s="31" t="s">
        <v>21</v>
      </c>
      <c r="J2359" s="31" t="s">
        <v>243</v>
      </c>
      <c r="K2359" s="32">
        <v>0</v>
      </c>
      <c r="L2359" s="31" t="s">
        <v>21</v>
      </c>
      <c r="M2359" s="31">
        <f>IF(tbl_subsample[[#This Row],[company_size]]="Small",1,IF(tbl_subsample[[#This Row],[company_size]]="Medium",2,3))</f>
        <v>2</v>
      </c>
      <c r="N2359" s="31" t="s">
        <v>242</v>
      </c>
      <c r="O2359" s="31" t="s">
        <v>278</v>
      </c>
      <c r="P2359" s="31" t="s">
        <v>290</v>
      </c>
    </row>
    <row r="2360" spans="1:16" ht="19.2" x14ac:dyDescent="0.45">
      <c r="A2360" s="27">
        <v>2023</v>
      </c>
      <c r="B2360" s="25" t="s">
        <v>213</v>
      </c>
      <c r="C2360" s="25">
        <v>3</v>
      </c>
      <c r="D2360" s="25" t="s">
        <v>218</v>
      </c>
      <c r="E2360" s="25" t="s">
        <v>27</v>
      </c>
      <c r="F2360" s="26">
        <v>155000</v>
      </c>
      <c r="G2360" s="27" t="s">
        <v>20</v>
      </c>
      <c r="H2360" s="26">
        <v>155000</v>
      </c>
      <c r="I2360" s="27" t="s">
        <v>21</v>
      </c>
      <c r="J2360" s="27" t="s">
        <v>243</v>
      </c>
      <c r="K2360" s="28">
        <v>0</v>
      </c>
      <c r="L2360" s="27" t="s">
        <v>21</v>
      </c>
      <c r="M2360" s="27">
        <f>IF(tbl_subsample[[#This Row],[company_size]]="Small",1,IF(tbl_subsample[[#This Row],[company_size]]="Medium",2,3))</f>
        <v>2</v>
      </c>
      <c r="N2360" s="27" t="s">
        <v>242</v>
      </c>
      <c r="O2360" s="27" t="s">
        <v>278</v>
      </c>
      <c r="P2360" s="27" t="s">
        <v>290</v>
      </c>
    </row>
    <row r="2361" spans="1:16" ht="19.2" x14ac:dyDescent="0.45">
      <c r="A2361" s="31">
        <v>2023</v>
      </c>
      <c r="B2361" s="29" t="s">
        <v>215</v>
      </c>
      <c r="C2361" s="29">
        <v>1</v>
      </c>
      <c r="D2361" s="29" t="s">
        <v>218</v>
      </c>
      <c r="E2361" s="29" t="s">
        <v>30</v>
      </c>
      <c r="F2361" s="30">
        <v>155000</v>
      </c>
      <c r="G2361" s="31" t="s">
        <v>20</v>
      </c>
      <c r="H2361" s="30">
        <v>155000</v>
      </c>
      <c r="I2361" s="31" t="s">
        <v>21</v>
      </c>
      <c r="J2361" s="31" t="s">
        <v>243</v>
      </c>
      <c r="K2361" s="32">
        <v>0</v>
      </c>
      <c r="L2361" s="31" t="s">
        <v>21</v>
      </c>
      <c r="M2361" s="31">
        <f>IF(tbl_subsample[[#This Row],[company_size]]="Small",1,IF(tbl_subsample[[#This Row],[company_size]]="Medium",2,3))</f>
        <v>2</v>
      </c>
      <c r="N2361" s="31" t="s">
        <v>242</v>
      </c>
      <c r="O2361" s="31" t="s">
        <v>278</v>
      </c>
      <c r="P2361" s="31" t="s">
        <v>290</v>
      </c>
    </row>
    <row r="2362" spans="1:16" ht="19.2" x14ac:dyDescent="0.45">
      <c r="A2362" s="27">
        <v>2023</v>
      </c>
      <c r="B2362" s="25" t="s">
        <v>216</v>
      </c>
      <c r="C2362" s="25">
        <v>4</v>
      </c>
      <c r="D2362" s="25" t="s">
        <v>218</v>
      </c>
      <c r="E2362" s="25" t="s">
        <v>45</v>
      </c>
      <c r="F2362" s="26">
        <v>155000</v>
      </c>
      <c r="G2362" s="27" t="s">
        <v>20</v>
      </c>
      <c r="H2362" s="26">
        <v>155000</v>
      </c>
      <c r="I2362" s="27" t="s">
        <v>21</v>
      </c>
      <c r="J2362" s="27" t="s">
        <v>243</v>
      </c>
      <c r="K2362" s="28">
        <v>0</v>
      </c>
      <c r="L2362" s="27" t="s">
        <v>21</v>
      </c>
      <c r="M2362" s="27">
        <f>IF(tbl_subsample[[#This Row],[company_size]]="Small",1,IF(tbl_subsample[[#This Row],[company_size]]="Medium",2,3))</f>
        <v>2</v>
      </c>
      <c r="N2362" s="27" t="s">
        <v>242</v>
      </c>
      <c r="O2362" s="27" t="s">
        <v>278</v>
      </c>
      <c r="P2362" s="27" t="s">
        <v>290</v>
      </c>
    </row>
    <row r="2363" spans="1:16" ht="19.2" x14ac:dyDescent="0.45">
      <c r="A2363" s="31">
        <v>2023</v>
      </c>
      <c r="B2363" s="29" t="s">
        <v>215</v>
      </c>
      <c r="C2363" s="29">
        <v>1</v>
      </c>
      <c r="D2363" s="29" t="s">
        <v>218</v>
      </c>
      <c r="E2363" s="29" t="s">
        <v>30</v>
      </c>
      <c r="F2363" s="30">
        <v>155000</v>
      </c>
      <c r="G2363" s="31" t="s">
        <v>20</v>
      </c>
      <c r="H2363" s="30">
        <v>155000</v>
      </c>
      <c r="I2363" s="31" t="s">
        <v>21</v>
      </c>
      <c r="J2363" s="31" t="s">
        <v>243</v>
      </c>
      <c r="K2363" s="32">
        <v>0</v>
      </c>
      <c r="L2363" s="31" t="s">
        <v>21</v>
      </c>
      <c r="M2363" s="31">
        <f>IF(tbl_subsample[[#This Row],[company_size]]="Small",1,IF(tbl_subsample[[#This Row],[company_size]]="Medium",2,3))</f>
        <v>2</v>
      </c>
      <c r="N2363" s="31" t="s">
        <v>242</v>
      </c>
      <c r="O2363" s="31" t="s">
        <v>278</v>
      </c>
      <c r="P2363" s="31" t="s">
        <v>290</v>
      </c>
    </row>
    <row r="2364" spans="1:16" ht="19.2" x14ac:dyDescent="0.45">
      <c r="A2364" s="27">
        <v>2023</v>
      </c>
      <c r="B2364" s="25" t="s">
        <v>214</v>
      </c>
      <c r="C2364" s="25">
        <v>2</v>
      </c>
      <c r="D2364" s="25" t="s">
        <v>218</v>
      </c>
      <c r="E2364" s="25" t="s">
        <v>55</v>
      </c>
      <c r="F2364" s="26">
        <v>155000</v>
      </c>
      <c r="G2364" s="27" t="s">
        <v>20</v>
      </c>
      <c r="H2364" s="26">
        <v>155000</v>
      </c>
      <c r="I2364" s="27" t="s">
        <v>21</v>
      </c>
      <c r="J2364" s="27" t="s">
        <v>243</v>
      </c>
      <c r="K2364" s="28">
        <v>0</v>
      </c>
      <c r="L2364" s="27" t="s">
        <v>21</v>
      </c>
      <c r="M2364" s="27">
        <f>IF(tbl_subsample[[#This Row],[company_size]]="Small",1,IF(tbl_subsample[[#This Row],[company_size]]="Medium",2,3))</f>
        <v>2</v>
      </c>
      <c r="N2364" s="27" t="s">
        <v>242</v>
      </c>
      <c r="O2364" s="27" t="s">
        <v>278</v>
      </c>
      <c r="P2364" s="27" t="s">
        <v>290</v>
      </c>
    </row>
    <row r="2365" spans="1:16" ht="19.2" x14ac:dyDescent="0.45">
      <c r="A2365" s="31">
        <v>2023</v>
      </c>
      <c r="B2365" s="29" t="s">
        <v>213</v>
      </c>
      <c r="C2365" s="29">
        <v>3</v>
      </c>
      <c r="D2365" s="29" t="s">
        <v>218</v>
      </c>
      <c r="E2365" s="29" t="s">
        <v>70</v>
      </c>
      <c r="F2365" s="30">
        <v>155000</v>
      </c>
      <c r="G2365" s="31" t="s">
        <v>20</v>
      </c>
      <c r="H2365" s="30">
        <v>155000</v>
      </c>
      <c r="I2365" s="31" t="s">
        <v>21</v>
      </c>
      <c r="J2365" s="31" t="s">
        <v>243</v>
      </c>
      <c r="K2365" s="32">
        <v>0</v>
      </c>
      <c r="L2365" s="31" t="s">
        <v>21</v>
      </c>
      <c r="M2365" s="31">
        <f>IF(tbl_subsample[[#This Row],[company_size]]="Small",1,IF(tbl_subsample[[#This Row],[company_size]]="Medium",2,3))</f>
        <v>2</v>
      </c>
      <c r="N2365" s="31" t="s">
        <v>242</v>
      </c>
      <c r="O2365" s="31" t="s">
        <v>278</v>
      </c>
      <c r="P2365" s="31" t="s">
        <v>290</v>
      </c>
    </row>
    <row r="2366" spans="1:16" ht="19.2" x14ac:dyDescent="0.45">
      <c r="A2366" s="27">
        <v>2023</v>
      </c>
      <c r="B2366" s="25" t="s">
        <v>214</v>
      </c>
      <c r="C2366" s="25">
        <v>2</v>
      </c>
      <c r="D2366" s="25" t="s">
        <v>218</v>
      </c>
      <c r="E2366" s="25" t="s">
        <v>55</v>
      </c>
      <c r="F2366" s="26">
        <v>155000</v>
      </c>
      <c r="G2366" s="27" t="s">
        <v>20</v>
      </c>
      <c r="H2366" s="26">
        <v>155000</v>
      </c>
      <c r="I2366" s="27" t="s">
        <v>21</v>
      </c>
      <c r="J2366" s="27" t="s">
        <v>243</v>
      </c>
      <c r="K2366" s="28">
        <v>0</v>
      </c>
      <c r="L2366" s="27" t="s">
        <v>21</v>
      </c>
      <c r="M2366" s="27">
        <f>IF(tbl_subsample[[#This Row],[company_size]]="Small",1,IF(tbl_subsample[[#This Row],[company_size]]="Medium",2,3))</f>
        <v>2</v>
      </c>
      <c r="N2366" s="27" t="s">
        <v>242</v>
      </c>
      <c r="O2366" s="27" t="s">
        <v>278</v>
      </c>
      <c r="P2366" s="27" t="s">
        <v>290</v>
      </c>
    </row>
    <row r="2367" spans="1:16" ht="19.2" x14ac:dyDescent="0.45">
      <c r="A2367" s="31">
        <v>2023</v>
      </c>
      <c r="B2367" s="29" t="s">
        <v>213</v>
      </c>
      <c r="C2367" s="29">
        <v>3</v>
      </c>
      <c r="D2367" s="29" t="s">
        <v>218</v>
      </c>
      <c r="E2367" s="29" t="s">
        <v>23</v>
      </c>
      <c r="F2367" s="30">
        <v>155000</v>
      </c>
      <c r="G2367" s="31" t="s">
        <v>20</v>
      </c>
      <c r="H2367" s="30">
        <v>155000</v>
      </c>
      <c r="I2367" s="31" t="s">
        <v>21</v>
      </c>
      <c r="J2367" s="31" t="s">
        <v>243</v>
      </c>
      <c r="K2367" s="32">
        <v>0</v>
      </c>
      <c r="L2367" s="31" t="s">
        <v>21</v>
      </c>
      <c r="M2367" s="31">
        <f>IF(tbl_subsample[[#This Row],[company_size]]="Small",1,IF(tbl_subsample[[#This Row],[company_size]]="Medium",2,3))</f>
        <v>2</v>
      </c>
      <c r="N2367" s="31" t="s">
        <v>242</v>
      </c>
      <c r="O2367" s="31" t="s">
        <v>278</v>
      </c>
      <c r="P2367" s="31" t="s">
        <v>290</v>
      </c>
    </row>
    <row r="2368" spans="1:16" ht="19.2" x14ac:dyDescent="0.45">
      <c r="A2368" s="27">
        <v>2023</v>
      </c>
      <c r="B2368" s="25" t="s">
        <v>216</v>
      </c>
      <c r="C2368" s="25">
        <v>4</v>
      </c>
      <c r="D2368" s="25" t="s">
        <v>218</v>
      </c>
      <c r="E2368" s="25" t="s">
        <v>55</v>
      </c>
      <c r="F2368" s="26">
        <v>155000</v>
      </c>
      <c r="G2368" s="27" t="s">
        <v>20</v>
      </c>
      <c r="H2368" s="26">
        <v>155000</v>
      </c>
      <c r="I2368" s="27" t="s">
        <v>21</v>
      </c>
      <c r="J2368" s="27" t="s">
        <v>243</v>
      </c>
      <c r="K2368" s="28">
        <v>0</v>
      </c>
      <c r="L2368" s="27" t="s">
        <v>21</v>
      </c>
      <c r="M2368" s="27">
        <f>IF(tbl_subsample[[#This Row],[company_size]]="Small",1,IF(tbl_subsample[[#This Row],[company_size]]="Medium",2,3))</f>
        <v>2</v>
      </c>
      <c r="N2368" s="27" t="s">
        <v>242</v>
      </c>
      <c r="O2368" s="27" t="s">
        <v>278</v>
      </c>
      <c r="P2368" s="27" t="s">
        <v>290</v>
      </c>
    </row>
    <row r="2369" spans="1:16" ht="19.2" x14ac:dyDescent="0.45">
      <c r="A2369" s="31">
        <v>2023</v>
      </c>
      <c r="B2369" s="29" t="s">
        <v>213</v>
      </c>
      <c r="C2369" s="29">
        <v>3</v>
      </c>
      <c r="D2369" s="29" t="s">
        <v>218</v>
      </c>
      <c r="E2369" s="29" t="s">
        <v>27</v>
      </c>
      <c r="F2369" s="30">
        <v>155000</v>
      </c>
      <c r="G2369" s="31" t="s">
        <v>20</v>
      </c>
      <c r="H2369" s="30">
        <v>155000</v>
      </c>
      <c r="I2369" s="31" t="s">
        <v>21</v>
      </c>
      <c r="J2369" s="31" t="s">
        <v>244</v>
      </c>
      <c r="K2369" s="32">
        <v>100</v>
      </c>
      <c r="L2369" s="31" t="s">
        <v>21</v>
      </c>
      <c r="M2369" s="31">
        <f>IF(tbl_subsample[[#This Row],[company_size]]="Small",1,IF(tbl_subsample[[#This Row],[company_size]]="Medium",2,3))</f>
        <v>2</v>
      </c>
      <c r="N2369" s="31" t="s">
        <v>242</v>
      </c>
      <c r="O2369" s="31" t="s">
        <v>278</v>
      </c>
      <c r="P2369" s="31" t="s">
        <v>290</v>
      </c>
    </row>
    <row r="2370" spans="1:16" ht="19.2" x14ac:dyDescent="0.45">
      <c r="A2370" s="27">
        <v>2023</v>
      </c>
      <c r="B2370" s="25" t="s">
        <v>213</v>
      </c>
      <c r="C2370" s="25">
        <v>3</v>
      </c>
      <c r="D2370" s="25" t="s">
        <v>218</v>
      </c>
      <c r="E2370" s="25" t="s">
        <v>23</v>
      </c>
      <c r="F2370" s="26">
        <v>154600</v>
      </c>
      <c r="G2370" s="27" t="s">
        <v>20</v>
      </c>
      <c r="H2370" s="26">
        <v>154600</v>
      </c>
      <c r="I2370" s="27" t="s">
        <v>21</v>
      </c>
      <c r="J2370" s="27" t="s">
        <v>244</v>
      </c>
      <c r="K2370" s="28">
        <v>100</v>
      </c>
      <c r="L2370" s="27" t="s">
        <v>21</v>
      </c>
      <c r="M2370" s="27">
        <f>IF(tbl_subsample[[#This Row],[company_size]]="Small",1,IF(tbl_subsample[[#This Row],[company_size]]="Medium",2,3))</f>
        <v>2</v>
      </c>
      <c r="N2370" s="27" t="s">
        <v>242</v>
      </c>
      <c r="O2370" s="27" t="s">
        <v>278</v>
      </c>
      <c r="P2370" s="27" t="s">
        <v>290</v>
      </c>
    </row>
    <row r="2371" spans="1:16" ht="19.2" x14ac:dyDescent="0.45">
      <c r="A2371" s="31">
        <v>2023</v>
      </c>
      <c r="B2371" s="29" t="s">
        <v>213</v>
      </c>
      <c r="C2371" s="29">
        <v>3</v>
      </c>
      <c r="D2371" s="29" t="s">
        <v>218</v>
      </c>
      <c r="E2371" s="29" t="s">
        <v>23</v>
      </c>
      <c r="F2371" s="30">
        <v>154000</v>
      </c>
      <c r="G2371" s="31" t="s">
        <v>20</v>
      </c>
      <c r="H2371" s="30">
        <v>154000</v>
      </c>
      <c r="I2371" s="31" t="s">
        <v>21</v>
      </c>
      <c r="J2371" s="31" t="s">
        <v>243</v>
      </c>
      <c r="K2371" s="32">
        <v>0</v>
      </c>
      <c r="L2371" s="31" t="s">
        <v>21</v>
      </c>
      <c r="M2371" s="31">
        <f>IF(tbl_subsample[[#This Row],[company_size]]="Small",1,IF(tbl_subsample[[#This Row],[company_size]]="Medium",2,3))</f>
        <v>2</v>
      </c>
      <c r="N2371" s="31" t="s">
        <v>242</v>
      </c>
      <c r="O2371" s="31" t="s">
        <v>278</v>
      </c>
      <c r="P2371" s="31" t="s">
        <v>290</v>
      </c>
    </row>
    <row r="2372" spans="1:16" ht="19.2" x14ac:dyDescent="0.45">
      <c r="A2372" s="27">
        <v>2023</v>
      </c>
      <c r="B2372" s="25" t="s">
        <v>214</v>
      </c>
      <c r="C2372" s="25">
        <v>2</v>
      </c>
      <c r="D2372" s="25" t="s">
        <v>218</v>
      </c>
      <c r="E2372" s="25" t="s">
        <v>27</v>
      </c>
      <c r="F2372" s="26">
        <v>154000</v>
      </c>
      <c r="G2372" s="27" t="s">
        <v>20</v>
      </c>
      <c r="H2372" s="26">
        <v>154000</v>
      </c>
      <c r="I2372" s="27" t="s">
        <v>21</v>
      </c>
      <c r="J2372" s="27" t="s">
        <v>243</v>
      </c>
      <c r="K2372" s="28">
        <v>0</v>
      </c>
      <c r="L2372" s="27" t="s">
        <v>21</v>
      </c>
      <c r="M2372" s="27">
        <f>IF(tbl_subsample[[#This Row],[company_size]]="Small",1,IF(tbl_subsample[[#This Row],[company_size]]="Medium",2,3))</f>
        <v>2</v>
      </c>
      <c r="N2372" s="27" t="s">
        <v>242</v>
      </c>
      <c r="O2372" s="27" t="s">
        <v>278</v>
      </c>
      <c r="P2372" s="27" t="s">
        <v>290</v>
      </c>
    </row>
    <row r="2373" spans="1:16" ht="19.2" x14ac:dyDescent="0.45">
      <c r="A2373" s="31">
        <v>2023</v>
      </c>
      <c r="B2373" s="29" t="s">
        <v>214</v>
      </c>
      <c r="C2373" s="29">
        <v>2</v>
      </c>
      <c r="D2373" s="29" t="s">
        <v>218</v>
      </c>
      <c r="E2373" s="29" t="s">
        <v>37</v>
      </c>
      <c r="F2373" s="30">
        <v>154000</v>
      </c>
      <c r="G2373" s="31" t="s">
        <v>20</v>
      </c>
      <c r="H2373" s="30">
        <v>154000</v>
      </c>
      <c r="I2373" s="31" t="s">
        <v>21</v>
      </c>
      <c r="J2373" s="31" t="s">
        <v>243</v>
      </c>
      <c r="K2373" s="32">
        <v>0</v>
      </c>
      <c r="L2373" s="31" t="s">
        <v>21</v>
      </c>
      <c r="M2373" s="31">
        <f>IF(tbl_subsample[[#This Row],[company_size]]="Small",1,IF(tbl_subsample[[#This Row],[company_size]]="Medium",2,3))</f>
        <v>2</v>
      </c>
      <c r="N2373" s="31" t="s">
        <v>242</v>
      </c>
      <c r="O2373" s="31" t="s">
        <v>278</v>
      </c>
      <c r="P2373" s="31" t="s">
        <v>290</v>
      </c>
    </row>
    <row r="2374" spans="1:16" ht="19.2" x14ac:dyDescent="0.45">
      <c r="A2374" s="27">
        <v>2023</v>
      </c>
      <c r="B2374" s="25" t="s">
        <v>213</v>
      </c>
      <c r="C2374" s="25">
        <v>3</v>
      </c>
      <c r="D2374" s="25" t="s">
        <v>218</v>
      </c>
      <c r="E2374" s="25" t="s">
        <v>37</v>
      </c>
      <c r="F2374" s="26">
        <v>154000</v>
      </c>
      <c r="G2374" s="27" t="s">
        <v>20</v>
      </c>
      <c r="H2374" s="26">
        <v>154000</v>
      </c>
      <c r="I2374" s="27" t="s">
        <v>21</v>
      </c>
      <c r="J2374" s="27" t="s">
        <v>243</v>
      </c>
      <c r="K2374" s="28">
        <v>0</v>
      </c>
      <c r="L2374" s="27" t="s">
        <v>21</v>
      </c>
      <c r="M2374" s="27">
        <f>IF(tbl_subsample[[#This Row],[company_size]]="Small",1,IF(tbl_subsample[[#This Row],[company_size]]="Medium",2,3))</f>
        <v>2</v>
      </c>
      <c r="N2374" s="27" t="s">
        <v>242</v>
      </c>
      <c r="O2374" s="27" t="s">
        <v>278</v>
      </c>
      <c r="P2374" s="27" t="s">
        <v>290</v>
      </c>
    </row>
    <row r="2375" spans="1:16" ht="19.2" x14ac:dyDescent="0.45">
      <c r="A2375" s="31">
        <v>2023</v>
      </c>
      <c r="B2375" s="29" t="s">
        <v>213</v>
      </c>
      <c r="C2375" s="29">
        <v>3</v>
      </c>
      <c r="D2375" s="29" t="s">
        <v>218</v>
      </c>
      <c r="E2375" s="29" t="s">
        <v>27</v>
      </c>
      <c r="F2375" s="30">
        <v>153600</v>
      </c>
      <c r="G2375" s="31" t="s">
        <v>20</v>
      </c>
      <c r="H2375" s="30">
        <v>153600</v>
      </c>
      <c r="I2375" s="31" t="s">
        <v>21</v>
      </c>
      <c r="J2375" s="31" t="s">
        <v>243</v>
      </c>
      <c r="K2375" s="32">
        <v>0</v>
      </c>
      <c r="L2375" s="31" t="s">
        <v>21</v>
      </c>
      <c r="M2375" s="31">
        <f>IF(tbl_subsample[[#This Row],[company_size]]="Small",1,IF(tbl_subsample[[#This Row],[company_size]]="Medium",2,3))</f>
        <v>2</v>
      </c>
      <c r="N2375" s="31" t="s">
        <v>242</v>
      </c>
      <c r="O2375" s="31" t="s">
        <v>278</v>
      </c>
      <c r="P2375" s="31" t="s">
        <v>290</v>
      </c>
    </row>
    <row r="2376" spans="1:16" ht="19.2" x14ac:dyDescent="0.45">
      <c r="A2376" s="27">
        <v>2023</v>
      </c>
      <c r="B2376" s="25" t="s">
        <v>213</v>
      </c>
      <c r="C2376" s="25">
        <v>3</v>
      </c>
      <c r="D2376" s="25" t="s">
        <v>218</v>
      </c>
      <c r="E2376" s="25" t="s">
        <v>27</v>
      </c>
      <c r="F2376" s="26">
        <v>153600</v>
      </c>
      <c r="G2376" s="27" t="s">
        <v>20</v>
      </c>
      <c r="H2376" s="26">
        <v>153600</v>
      </c>
      <c r="I2376" s="27" t="s">
        <v>21</v>
      </c>
      <c r="J2376" s="27" t="s">
        <v>243</v>
      </c>
      <c r="K2376" s="28">
        <v>0</v>
      </c>
      <c r="L2376" s="27" t="s">
        <v>21</v>
      </c>
      <c r="M2376" s="27">
        <f>IF(tbl_subsample[[#This Row],[company_size]]="Small",1,IF(tbl_subsample[[#This Row],[company_size]]="Medium",2,3))</f>
        <v>2</v>
      </c>
      <c r="N2376" s="27" t="s">
        <v>242</v>
      </c>
      <c r="O2376" s="27" t="s">
        <v>278</v>
      </c>
      <c r="P2376" s="27" t="s">
        <v>290</v>
      </c>
    </row>
    <row r="2377" spans="1:16" ht="19.2" x14ac:dyDescent="0.45">
      <c r="A2377" s="31">
        <v>2023</v>
      </c>
      <c r="B2377" s="29" t="s">
        <v>213</v>
      </c>
      <c r="C2377" s="29">
        <v>3</v>
      </c>
      <c r="D2377" s="29" t="s">
        <v>218</v>
      </c>
      <c r="E2377" s="29" t="s">
        <v>37</v>
      </c>
      <c r="F2377" s="30">
        <v>153600</v>
      </c>
      <c r="G2377" s="31" t="s">
        <v>20</v>
      </c>
      <c r="H2377" s="30">
        <v>153600</v>
      </c>
      <c r="I2377" s="31" t="s">
        <v>21</v>
      </c>
      <c r="J2377" s="31" t="s">
        <v>244</v>
      </c>
      <c r="K2377" s="32">
        <v>100</v>
      </c>
      <c r="L2377" s="31" t="s">
        <v>21</v>
      </c>
      <c r="M2377" s="31">
        <f>IF(tbl_subsample[[#This Row],[company_size]]="Small",1,IF(tbl_subsample[[#This Row],[company_size]]="Medium",2,3))</f>
        <v>2</v>
      </c>
      <c r="N2377" s="31" t="s">
        <v>242</v>
      </c>
      <c r="O2377" s="31" t="s">
        <v>278</v>
      </c>
      <c r="P2377" s="31" t="s">
        <v>290</v>
      </c>
    </row>
    <row r="2378" spans="1:16" ht="19.2" x14ac:dyDescent="0.45">
      <c r="A2378" s="27">
        <v>2023</v>
      </c>
      <c r="B2378" s="25" t="s">
        <v>213</v>
      </c>
      <c r="C2378" s="25">
        <v>3</v>
      </c>
      <c r="D2378" s="25" t="s">
        <v>218</v>
      </c>
      <c r="E2378" s="25" t="s">
        <v>27</v>
      </c>
      <c r="F2378" s="26">
        <v>153600</v>
      </c>
      <c r="G2378" s="27" t="s">
        <v>20</v>
      </c>
      <c r="H2378" s="26">
        <v>153600</v>
      </c>
      <c r="I2378" s="27" t="s">
        <v>21</v>
      </c>
      <c r="J2378" s="27" t="s">
        <v>243</v>
      </c>
      <c r="K2378" s="28">
        <v>0</v>
      </c>
      <c r="L2378" s="27" t="s">
        <v>21</v>
      </c>
      <c r="M2378" s="27">
        <f>IF(tbl_subsample[[#This Row],[company_size]]="Small",1,IF(tbl_subsample[[#This Row],[company_size]]="Medium",2,3))</f>
        <v>2</v>
      </c>
      <c r="N2378" s="27" t="s">
        <v>242</v>
      </c>
      <c r="O2378" s="27" t="s">
        <v>278</v>
      </c>
      <c r="P2378" s="27" t="s">
        <v>290</v>
      </c>
    </row>
    <row r="2379" spans="1:16" ht="19.2" x14ac:dyDescent="0.45">
      <c r="A2379" s="31">
        <v>2023</v>
      </c>
      <c r="B2379" s="29" t="s">
        <v>213</v>
      </c>
      <c r="C2379" s="29">
        <v>3</v>
      </c>
      <c r="D2379" s="29" t="s">
        <v>218</v>
      </c>
      <c r="E2379" s="29" t="s">
        <v>37</v>
      </c>
      <c r="F2379" s="30">
        <v>153600</v>
      </c>
      <c r="G2379" s="31" t="s">
        <v>20</v>
      </c>
      <c r="H2379" s="30">
        <v>153600</v>
      </c>
      <c r="I2379" s="31" t="s">
        <v>21</v>
      </c>
      <c r="J2379" s="31" t="s">
        <v>244</v>
      </c>
      <c r="K2379" s="32">
        <v>100</v>
      </c>
      <c r="L2379" s="31" t="s">
        <v>21</v>
      </c>
      <c r="M2379" s="31">
        <f>IF(tbl_subsample[[#This Row],[company_size]]="Small",1,IF(tbl_subsample[[#This Row],[company_size]]="Medium",2,3))</f>
        <v>2</v>
      </c>
      <c r="N2379" s="31" t="s">
        <v>242</v>
      </c>
      <c r="O2379" s="31" t="s">
        <v>278</v>
      </c>
      <c r="P2379" s="31" t="s">
        <v>290</v>
      </c>
    </row>
    <row r="2380" spans="1:16" ht="19.2" x14ac:dyDescent="0.45">
      <c r="A2380" s="27">
        <v>2023</v>
      </c>
      <c r="B2380" s="25" t="s">
        <v>213</v>
      </c>
      <c r="C2380" s="25">
        <v>3</v>
      </c>
      <c r="D2380" s="25" t="s">
        <v>218</v>
      </c>
      <c r="E2380" s="25" t="s">
        <v>27</v>
      </c>
      <c r="F2380" s="26">
        <v>153600</v>
      </c>
      <c r="G2380" s="27" t="s">
        <v>20</v>
      </c>
      <c r="H2380" s="26">
        <v>153600</v>
      </c>
      <c r="I2380" s="27" t="s">
        <v>21</v>
      </c>
      <c r="J2380" s="27" t="s">
        <v>243</v>
      </c>
      <c r="K2380" s="28">
        <v>0</v>
      </c>
      <c r="L2380" s="27" t="s">
        <v>21</v>
      </c>
      <c r="M2380" s="27">
        <f>IF(tbl_subsample[[#This Row],[company_size]]="Small",1,IF(tbl_subsample[[#This Row],[company_size]]="Medium",2,3))</f>
        <v>2</v>
      </c>
      <c r="N2380" s="27" t="s">
        <v>242</v>
      </c>
      <c r="O2380" s="27" t="s">
        <v>278</v>
      </c>
      <c r="P2380" s="27" t="s">
        <v>290</v>
      </c>
    </row>
    <row r="2381" spans="1:16" ht="19.2" x14ac:dyDescent="0.45">
      <c r="A2381" s="31">
        <v>2023</v>
      </c>
      <c r="B2381" s="29" t="s">
        <v>213</v>
      </c>
      <c r="C2381" s="29">
        <v>3</v>
      </c>
      <c r="D2381" s="29" t="s">
        <v>218</v>
      </c>
      <c r="E2381" s="29" t="s">
        <v>37</v>
      </c>
      <c r="F2381" s="30">
        <v>153600</v>
      </c>
      <c r="G2381" s="31" t="s">
        <v>20</v>
      </c>
      <c r="H2381" s="30">
        <v>153600</v>
      </c>
      <c r="I2381" s="31" t="s">
        <v>21</v>
      </c>
      <c r="J2381" s="31" t="s">
        <v>243</v>
      </c>
      <c r="K2381" s="32">
        <v>0</v>
      </c>
      <c r="L2381" s="31" t="s">
        <v>21</v>
      </c>
      <c r="M2381" s="31">
        <f>IF(tbl_subsample[[#This Row],[company_size]]="Small",1,IF(tbl_subsample[[#This Row],[company_size]]="Medium",2,3))</f>
        <v>2</v>
      </c>
      <c r="N2381" s="31" t="s">
        <v>242</v>
      </c>
      <c r="O2381" s="31" t="s">
        <v>278</v>
      </c>
      <c r="P2381" s="31" t="s">
        <v>290</v>
      </c>
    </row>
    <row r="2382" spans="1:16" ht="19.2" x14ac:dyDescent="0.45">
      <c r="A2382" s="27">
        <v>2023</v>
      </c>
      <c r="B2382" s="25" t="s">
        <v>213</v>
      </c>
      <c r="C2382" s="25">
        <v>3</v>
      </c>
      <c r="D2382" s="25" t="s">
        <v>218</v>
      </c>
      <c r="E2382" s="25" t="s">
        <v>37</v>
      </c>
      <c r="F2382" s="26">
        <v>153600</v>
      </c>
      <c r="G2382" s="27" t="s">
        <v>20</v>
      </c>
      <c r="H2382" s="26">
        <v>153600</v>
      </c>
      <c r="I2382" s="27" t="s">
        <v>21</v>
      </c>
      <c r="J2382" s="27" t="s">
        <v>243</v>
      </c>
      <c r="K2382" s="28">
        <v>0</v>
      </c>
      <c r="L2382" s="27" t="s">
        <v>21</v>
      </c>
      <c r="M2382" s="27">
        <f>IF(tbl_subsample[[#This Row],[company_size]]="Small",1,IF(tbl_subsample[[#This Row],[company_size]]="Medium",2,3))</f>
        <v>2</v>
      </c>
      <c r="N2382" s="27" t="s">
        <v>242</v>
      </c>
      <c r="O2382" s="27" t="s">
        <v>278</v>
      </c>
      <c r="P2382" s="27" t="s">
        <v>290</v>
      </c>
    </row>
    <row r="2383" spans="1:16" ht="19.2" x14ac:dyDescent="0.45">
      <c r="A2383" s="31">
        <v>2023</v>
      </c>
      <c r="B2383" s="29" t="s">
        <v>213</v>
      </c>
      <c r="C2383" s="29">
        <v>3</v>
      </c>
      <c r="D2383" s="29" t="s">
        <v>218</v>
      </c>
      <c r="E2383" s="29" t="s">
        <v>27</v>
      </c>
      <c r="F2383" s="30">
        <v>153600</v>
      </c>
      <c r="G2383" s="31" t="s">
        <v>20</v>
      </c>
      <c r="H2383" s="30">
        <v>153600</v>
      </c>
      <c r="I2383" s="31" t="s">
        <v>21</v>
      </c>
      <c r="J2383" s="31" t="s">
        <v>243</v>
      </c>
      <c r="K2383" s="32">
        <v>0</v>
      </c>
      <c r="L2383" s="31" t="s">
        <v>21</v>
      </c>
      <c r="M2383" s="31">
        <f>IF(tbl_subsample[[#This Row],[company_size]]="Small",1,IF(tbl_subsample[[#This Row],[company_size]]="Medium",2,3))</f>
        <v>2</v>
      </c>
      <c r="N2383" s="31" t="s">
        <v>242</v>
      </c>
      <c r="O2383" s="31" t="s">
        <v>278</v>
      </c>
      <c r="P2383" s="31" t="s">
        <v>290</v>
      </c>
    </row>
    <row r="2384" spans="1:16" ht="19.2" x14ac:dyDescent="0.45">
      <c r="A2384" s="27">
        <v>2023</v>
      </c>
      <c r="B2384" s="25" t="s">
        <v>213</v>
      </c>
      <c r="C2384" s="25">
        <v>3</v>
      </c>
      <c r="D2384" s="25" t="s">
        <v>218</v>
      </c>
      <c r="E2384" s="25" t="s">
        <v>27</v>
      </c>
      <c r="F2384" s="26">
        <v>153600</v>
      </c>
      <c r="G2384" s="27" t="s">
        <v>20</v>
      </c>
      <c r="H2384" s="26">
        <v>153600</v>
      </c>
      <c r="I2384" s="27" t="s">
        <v>21</v>
      </c>
      <c r="J2384" s="27" t="s">
        <v>243</v>
      </c>
      <c r="K2384" s="28">
        <v>0</v>
      </c>
      <c r="L2384" s="27" t="s">
        <v>21</v>
      </c>
      <c r="M2384" s="27">
        <f>IF(tbl_subsample[[#This Row],[company_size]]="Small",1,IF(tbl_subsample[[#This Row],[company_size]]="Medium",2,3))</f>
        <v>2</v>
      </c>
      <c r="N2384" s="27" t="s">
        <v>242</v>
      </c>
      <c r="O2384" s="27" t="s">
        <v>278</v>
      </c>
      <c r="P2384" s="27" t="s">
        <v>290</v>
      </c>
    </row>
    <row r="2385" spans="1:16" ht="19.2" x14ac:dyDescent="0.45">
      <c r="A2385" s="31">
        <v>2023</v>
      </c>
      <c r="B2385" s="29" t="s">
        <v>213</v>
      </c>
      <c r="C2385" s="29">
        <v>3</v>
      </c>
      <c r="D2385" s="29" t="s">
        <v>218</v>
      </c>
      <c r="E2385" s="29" t="s">
        <v>27</v>
      </c>
      <c r="F2385" s="30">
        <v>153600</v>
      </c>
      <c r="G2385" s="31" t="s">
        <v>20</v>
      </c>
      <c r="H2385" s="30">
        <v>153600</v>
      </c>
      <c r="I2385" s="31" t="s">
        <v>21</v>
      </c>
      <c r="J2385" s="31" t="s">
        <v>243</v>
      </c>
      <c r="K2385" s="32">
        <v>0</v>
      </c>
      <c r="L2385" s="31" t="s">
        <v>21</v>
      </c>
      <c r="M2385" s="31">
        <f>IF(tbl_subsample[[#This Row],[company_size]]="Small",1,IF(tbl_subsample[[#This Row],[company_size]]="Medium",2,3))</f>
        <v>2</v>
      </c>
      <c r="N2385" s="31" t="s">
        <v>242</v>
      </c>
      <c r="O2385" s="31" t="s">
        <v>278</v>
      </c>
      <c r="P2385" s="31" t="s">
        <v>290</v>
      </c>
    </row>
    <row r="2386" spans="1:16" ht="19.2" x14ac:dyDescent="0.45">
      <c r="A2386" s="27">
        <v>2023</v>
      </c>
      <c r="B2386" s="25" t="s">
        <v>213</v>
      </c>
      <c r="C2386" s="25">
        <v>3</v>
      </c>
      <c r="D2386" s="25" t="s">
        <v>218</v>
      </c>
      <c r="E2386" s="25" t="s">
        <v>35</v>
      </c>
      <c r="F2386" s="26">
        <v>153400</v>
      </c>
      <c r="G2386" s="27" t="s">
        <v>20</v>
      </c>
      <c r="H2386" s="26">
        <v>153400</v>
      </c>
      <c r="I2386" s="27" t="s">
        <v>21</v>
      </c>
      <c r="J2386" s="27" t="s">
        <v>243</v>
      </c>
      <c r="K2386" s="28">
        <v>0</v>
      </c>
      <c r="L2386" s="27" t="s">
        <v>21</v>
      </c>
      <c r="M2386" s="27">
        <f>IF(tbl_subsample[[#This Row],[company_size]]="Small",1,IF(tbl_subsample[[#This Row],[company_size]]="Medium",2,3))</f>
        <v>2</v>
      </c>
      <c r="N2386" s="27" t="s">
        <v>242</v>
      </c>
      <c r="O2386" s="27" t="s">
        <v>278</v>
      </c>
      <c r="P2386" s="27" t="s">
        <v>290</v>
      </c>
    </row>
    <row r="2387" spans="1:16" ht="19.2" x14ac:dyDescent="0.45">
      <c r="A2387" s="31">
        <v>2023</v>
      </c>
      <c r="B2387" s="29" t="s">
        <v>213</v>
      </c>
      <c r="C2387" s="29">
        <v>3</v>
      </c>
      <c r="D2387" s="29" t="s">
        <v>218</v>
      </c>
      <c r="E2387" s="29" t="s">
        <v>35</v>
      </c>
      <c r="F2387" s="30">
        <v>153400</v>
      </c>
      <c r="G2387" s="31" t="s">
        <v>20</v>
      </c>
      <c r="H2387" s="30">
        <v>153400</v>
      </c>
      <c r="I2387" s="31" t="s">
        <v>21</v>
      </c>
      <c r="J2387" s="31" t="s">
        <v>243</v>
      </c>
      <c r="K2387" s="32">
        <v>0</v>
      </c>
      <c r="L2387" s="31" t="s">
        <v>21</v>
      </c>
      <c r="M2387" s="31">
        <f>IF(tbl_subsample[[#This Row],[company_size]]="Small",1,IF(tbl_subsample[[#This Row],[company_size]]="Medium",2,3))</f>
        <v>2</v>
      </c>
      <c r="N2387" s="31" t="s">
        <v>242</v>
      </c>
      <c r="O2387" s="31" t="s">
        <v>278</v>
      </c>
      <c r="P2387" s="31" t="s">
        <v>290</v>
      </c>
    </row>
    <row r="2388" spans="1:16" ht="19.2" x14ac:dyDescent="0.45">
      <c r="A2388" s="27">
        <v>2023</v>
      </c>
      <c r="B2388" s="25" t="s">
        <v>213</v>
      </c>
      <c r="C2388" s="25">
        <v>3</v>
      </c>
      <c r="D2388" s="25" t="s">
        <v>218</v>
      </c>
      <c r="E2388" s="25" t="s">
        <v>35</v>
      </c>
      <c r="F2388" s="26">
        <v>153400</v>
      </c>
      <c r="G2388" s="27" t="s">
        <v>20</v>
      </c>
      <c r="H2388" s="26">
        <v>153400</v>
      </c>
      <c r="I2388" s="27" t="s">
        <v>21</v>
      </c>
      <c r="J2388" s="27" t="s">
        <v>243</v>
      </c>
      <c r="K2388" s="28">
        <v>0</v>
      </c>
      <c r="L2388" s="27" t="s">
        <v>21</v>
      </c>
      <c r="M2388" s="27">
        <f>IF(tbl_subsample[[#This Row],[company_size]]="Small",1,IF(tbl_subsample[[#This Row],[company_size]]="Medium",2,3))</f>
        <v>2</v>
      </c>
      <c r="N2388" s="27" t="s">
        <v>242</v>
      </c>
      <c r="O2388" s="27" t="s">
        <v>278</v>
      </c>
      <c r="P2388" s="27" t="s">
        <v>290</v>
      </c>
    </row>
    <row r="2389" spans="1:16" ht="19.2" x14ac:dyDescent="0.45">
      <c r="A2389" s="31">
        <v>2023</v>
      </c>
      <c r="B2389" s="29" t="s">
        <v>213</v>
      </c>
      <c r="C2389" s="29">
        <v>3</v>
      </c>
      <c r="D2389" s="29" t="s">
        <v>218</v>
      </c>
      <c r="E2389" s="29" t="s">
        <v>23</v>
      </c>
      <c r="F2389" s="30">
        <v>153400</v>
      </c>
      <c r="G2389" s="31" t="s">
        <v>20</v>
      </c>
      <c r="H2389" s="30">
        <v>153400</v>
      </c>
      <c r="I2389" s="31" t="s">
        <v>21</v>
      </c>
      <c r="J2389" s="31" t="s">
        <v>243</v>
      </c>
      <c r="K2389" s="32">
        <v>0</v>
      </c>
      <c r="L2389" s="31" t="s">
        <v>21</v>
      </c>
      <c r="M2389" s="31">
        <f>IF(tbl_subsample[[#This Row],[company_size]]="Small",1,IF(tbl_subsample[[#This Row],[company_size]]="Medium",2,3))</f>
        <v>2</v>
      </c>
      <c r="N2389" s="31" t="s">
        <v>242</v>
      </c>
      <c r="O2389" s="31" t="s">
        <v>278</v>
      </c>
      <c r="P2389" s="31" t="s">
        <v>290</v>
      </c>
    </row>
    <row r="2390" spans="1:16" ht="19.2" x14ac:dyDescent="0.45">
      <c r="A2390" s="27">
        <v>2023</v>
      </c>
      <c r="B2390" s="25" t="s">
        <v>213</v>
      </c>
      <c r="C2390" s="25">
        <v>3</v>
      </c>
      <c r="D2390" s="25" t="s">
        <v>218</v>
      </c>
      <c r="E2390" s="25" t="s">
        <v>23</v>
      </c>
      <c r="F2390" s="26">
        <v>153300</v>
      </c>
      <c r="G2390" s="27" t="s">
        <v>20</v>
      </c>
      <c r="H2390" s="26">
        <v>153300</v>
      </c>
      <c r="I2390" s="27" t="s">
        <v>21</v>
      </c>
      <c r="J2390" s="27" t="s">
        <v>243</v>
      </c>
      <c r="K2390" s="28">
        <v>0</v>
      </c>
      <c r="L2390" s="27" t="s">
        <v>21</v>
      </c>
      <c r="M2390" s="27">
        <f>IF(tbl_subsample[[#This Row],[company_size]]="Small",1,IF(tbl_subsample[[#This Row],[company_size]]="Medium",2,3))</f>
        <v>2</v>
      </c>
      <c r="N2390" s="27" t="s">
        <v>242</v>
      </c>
      <c r="O2390" s="27" t="s">
        <v>278</v>
      </c>
      <c r="P2390" s="27" t="s">
        <v>290</v>
      </c>
    </row>
    <row r="2391" spans="1:16" ht="19.2" x14ac:dyDescent="0.45">
      <c r="A2391" s="31">
        <v>2023</v>
      </c>
      <c r="B2391" s="29" t="s">
        <v>213</v>
      </c>
      <c r="C2391" s="29">
        <v>3</v>
      </c>
      <c r="D2391" s="29" t="s">
        <v>218</v>
      </c>
      <c r="E2391" s="29" t="s">
        <v>35</v>
      </c>
      <c r="F2391" s="30">
        <v>153090</v>
      </c>
      <c r="G2391" s="31" t="s">
        <v>20</v>
      </c>
      <c r="H2391" s="30">
        <v>153090</v>
      </c>
      <c r="I2391" s="31" t="s">
        <v>21</v>
      </c>
      <c r="J2391" s="31" t="s">
        <v>243</v>
      </c>
      <c r="K2391" s="32">
        <v>0</v>
      </c>
      <c r="L2391" s="31" t="s">
        <v>21</v>
      </c>
      <c r="M2391" s="31">
        <f>IF(tbl_subsample[[#This Row],[company_size]]="Small",1,IF(tbl_subsample[[#This Row],[company_size]]="Medium",2,3))</f>
        <v>2</v>
      </c>
      <c r="N2391" s="31" t="s">
        <v>242</v>
      </c>
      <c r="O2391" s="31" t="s">
        <v>278</v>
      </c>
      <c r="P2391" s="31" t="s">
        <v>290</v>
      </c>
    </row>
    <row r="2392" spans="1:16" ht="19.2" x14ac:dyDescent="0.45">
      <c r="A2392" s="27">
        <v>2023</v>
      </c>
      <c r="B2392" s="25" t="s">
        <v>213</v>
      </c>
      <c r="C2392" s="25">
        <v>3</v>
      </c>
      <c r="D2392" s="25" t="s">
        <v>218</v>
      </c>
      <c r="E2392" s="25" t="s">
        <v>35</v>
      </c>
      <c r="F2392" s="26">
        <v>153088</v>
      </c>
      <c r="G2392" s="27" t="s">
        <v>20</v>
      </c>
      <c r="H2392" s="26">
        <v>153088</v>
      </c>
      <c r="I2392" s="27" t="s">
        <v>21</v>
      </c>
      <c r="J2392" s="27" t="s">
        <v>244</v>
      </c>
      <c r="K2392" s="28">
        <v>100</v>
      </c>
      <c r="L2392" s="27" t="s">
        <v>21</v>
      </c>
      <c r="M2392" s="27">
        <f>IF(tbl_subsample[[#This Row],[company_size]]="Small",1,IF(tbl_subsample[[#This Row],[company_size]]="Medium",2,3))</f>
        <v>2</v>
      </c>
      <c r="N2392" s="27" t="s">
        <v>242</v>
      </c>
      <c r="O2392" s="27" t="s">
        <v>278</v>
      </c>
      <c r="P2392" s="27" t="s">
        <v>290</v>
      </c>
    </row>
    <row r="2393" spans="1:16" ht="19.2" x14ac:dyDescent="0.45">
      <c r="A2393" s="31">
        <v>2023</v>
      </c>
      <c r="B2393" s="29" t="s">
        <v>216</v>
      </c>
      <c r="C2393" s="29">
        <v>4</v>
      </c>
      <c r="D2393" s="29" t="s">
        <v>218</v>
      </c>
      <c r="E2393" s="29" t="s">
        <v>32</v>
      </c>
      <c r="F2393" s="30">
        <v>153000</v>
      </c>
      <c r="G2393" s="31" t="s">
        <v>20</v>
      </c>
      <c r="H2393" s="30">
        <v>153000</v>
      </c>
      <c r="I2393" s="31" t="s">
        <v>21</v>
      </c>
      <c r="J2393" s="31" t="s">
        <v>244</v>
      </c>
      <c r="K2393" s="32">
        <v>100</v>
      </c>
      <c r="L2393" s="31" t="s">
        <v>21</v>
      </c>
      <c r="M2393" s="31">
        <f>IF(tbl_subsample[[#This Row],[company_size]]="Small",1,IF(tbl_subsample[[#This Row],[company_size]]="Medium",2,3))</f>
        <v>2</v>
      </c>
      <c r="N2393" s="31" t="s">
        <v>242</v>
      </c>
      <c r="O2393" s="31" t="s">
        <v>278</v>
      </c>
      <c r="P2393" s="31" t="s">
        <v>290</v>
      </c>
    </row>
    <row r="2394" spans="1:16" ht="19.2" x14ac:dyDescent="0.45">
      <c r="A2394" s="27">
        <v>2023</v>
      </c>
      <c r="B2394" s="25" t="s">
        <v>213</v>
      </c>
      <c r="C2394" s="25">
        <v>3</v>
      </c>
      <c r="D2394" s="25" t="s">
        <v>218</v>
      </c>
      <c r="E2394" s="25" t="s">
        <v>37</v>
      </c>
      <c r="F2394" s="26">
        <v>153000</v>
      </c>
      <c r="G2394" s="27" t="s">
        <v>20</v>
      </c>
      <c r="H2394" s="26">
        <v>153000</v>
      </c>
      <c r="I2394" s="27" t="s">
        <v>24</v>
      </c>
      <c r="J2394" s="27" t="s">
        <v>244</v>
      </c>
      <c r="K2394" s="28">
        <v>100</v>
      </c>
      <c r="L2394" s="27" t="s">
        <v>24</v>
      </c>
      <c r="M2394" s="27">
        <f>IF(tbl_subsample[[#This Row],[company_size]]="Small",1,IF(tbl_subsample[[#This Row],[company_size]]="Medium",2,3))</f>
        <v>2</v>
      </c>
      <c r="N2394" s="27" t="s">
        <v>242</v>
      </c>
      <c r="O2394" s="27" t="s">
        <v>278</v>
      </c>
      <c r="P2394" s="27" t="s">
        <v>290</v>
      </c>
    </row>
    <row r="2395" spans="1:16" ht="19.2" x14ac:dyDescent="0.45">
      <c r="A2395" s="31">
        <v>2023</v>
      </c>
      <c r="B2395" s="29" t="s">
        <v>213</v>
      </c>
      <c r="C2395" s="29">
        <v>3</v>
      </c>
      <c r="D2395" s="29" t="s">
        <v>218</v>
      </c>
      <c r="E2395" s="29" t="s">
        <v>32</v>
      </c>
      <c r="F2395" s="30">
        <v>152900</v>
      </c>
      <c r="G2395" s="31" t="s">
        <v>20</v>
      </c>
      <c r="H2395" s="30">
        <v>152900</v>
      </c>
      <c r="I2395" s="31" t="s">
        <v>21</v>
      </c>
      <c r="J2395" s="31" t="s">
        <v>244</v>
      </c>
      <c r="K2395" s="32">
        <v>100</v>
      </c>
      <c r="L2395" s="31" t="s">
        <v>21</v>
      </c>
      <c r="M2395" s="31">
        <f>IF(tbl_subsample[[#This Row],[company_size]]="Small",1,IF(tbl_subsample[[#This Row],[company_size]]="Medium",2,3))</f>
        <v>2</v>
      </c>
      <c r="N2395" s="31" t="s">
        <v>242</v>
      </c>
      <c r="O2395" s="31" t="s">
        <v>278</v>
      </c>
      <c r="P2395" s="31" t="s">
        <v>290</v>
      </c>
    </row>
    <row r="2396" spans="1:16" ht="19.2" x14ac:dyDescent="0.45">
      <c r="A2396" s="27">
        <v>2023</v>
      </c>
      <c r="B2396" s="25" t="s">
        <v>213</v>
      </c>
      <c r="C2396" s="25">
        <v>3</v>
      </c>
      <c r="D2396" s="25" t="s">
        <v>218</v>
      </c>
      <c r="E2396" s="25" t="s">
        <v>32</v>
      </c>
      <c r="F2396" s="26">
        <v>152500</v>
      </c>
      <c r="G2396" s="27" t="s">
        <v>20</v>
      </c>
      <c r="H2396" s="26">
        <v>152500</v>
      </c>
      <c r="I2396" s="27" t="s">
        <v>21</v>
      </c>
      <c r="J2396" s="27" t="s">
        <v>243</v>
      </c>
      <c r="K2396" s="28">
        <v>0</v>
      </c>
      <c r="L2396" s="27" t="s">
        <v>21</v>
      </c>
      <c r="M2396" s="27">
        <f>IF(tbl_subsample[[#This Row],[company_size]]="Small",1,IF(tbl_subsample[[#This Row],[company_size]]="Medium",2,3))</f>
        <v>2</v>
      </c>
      <c r="N2396" s="27" t="s">
        <v>242</v>
      </c>
      <c r="O2396" s="27" t="s">
        <v>278</v>
      </c>
      <c r="P2396" s="27" t="s">
        <v>290</v>
      </c>
    </row>
    <row r="2397" spans="1:16" ht="19.2" x14ac:dyDescent="0.45">
      <c r="A2397" s="31">
        <v>2023</v>
      </c>
      <c r="B2397" s="29" t="s">
        <v>213</v>
      </c>
      <c r="C2397" s="29">
        <v>3</v>
      </c>
      <c r="D2397" s="29" t="s">
        <v>218</v>
      </c>
      <c r="E2397" s="29" t="s">
        <v>27</v>
      </c>
      <c r="F2397" s="30">
        <v>152380</v>
      </c>
      <c r="G2397" s="31" t="s">
        <v>20</v>
      </c>
      <c r="H2397" s="30">
        <v>152380</v>
      </c>
      <c r="I2397" s="31" t="s">
        <v>21</v>
      </c>
      <c r="J2397" s="31" t="s">
        <v>243</v>
      </c>
      <c r="K2397" s="32">
        <v>0</v>
      </c>
      <c r="L2397" s="31" t="s">
        <v>21</v>
      </c>
      <c r="M2397" s="31">
        <f>IF(tbl_subsample[[#This Row],[company_size]]="Small",1,IF(tbl_subsample[[#This Row],[company_size]]="Medium",2,3))</f>
        <v>2</v>
      </c>
      <c r="N2397" s="31" t="s">
        <v>242</v>
      </c>
      <c r="O2397" s="31" t="s">
        <v>278</v>
      </c>
      <c r="P2397" s="31" t="s">
        <v>290</v>
      </c>
    </row>
    <row r="2398" spans="1:16" ht="19.2" x14ac:dyDescent="0.45">
      <c r="A2398" s="27">
        <v>2023</v>
      </c>
      <c r="B2398" s="25" t="s">
        <v>213</v>
      </c>
      <c r="C2398" s="25">
        <v>3</v>
      </c>
      <c r="D2398" s="25" t="s">
        <v>218</v>
      </c>
      <c r="E2398" s="25" t="s">
        <v>23</v>
      </c>
      <c r="F2398" s="26">
        <v>152000</v>
      </c>
      <c r="G2398" s="27" t="s">
        <v>20</v>
      </c>
      <c r="H2398" s="26">
        <v>152000</v>
      </c>
      <c r="I2398" s="27" t="s">
        <v>21</v>
      </c>
      <c r="J2398" s="27" t="s">
        <v>243</v>
      </c>
      <c r="K2398" s="28">
        <v>0</v>
      </c>
      <c r="L2398" s="27" t="s">
        <v>21</v>
      </c>
      <c r="M2398" s="27">
        <f>IF(tbl_subsample[[#This Row],[company_size]]="Small",1,IF(tbl_subsample[[#This Row],[company_size]]="Medium",2,3))</f>
        <v>2</v>
      </c>
      <c r="N2398" s="27" t="s">
        <v>242</v>
      </c>
      <c r="O2398" s="27" t="s">
        <v>278</v>
      </c>
      <c r="P2398" s="27" t="s">
        <v>290</v>
      </c>
    </row>
    <row r="2399" spans="1:16" ht="19.2" x14ac:dyDescent="0.45">
      <c r="A2399" s="31">
        <v>2023</v>
      </c>
      <c r="B2399" s="29" t="s">
        <v>213</v>
      </c>
      <c r="C2399" s="29">
        <v>3</v>
      </c>
      <c r="D2399" s="29" t="s">
        <v>218</v>
      </c>
      <c r="E2399" s="29" t="s">
        <v>23</v>
      </c>
      <c r="F2399" s="30">
        <v>152000</v>
      </c>
      <c r="G2399" s="31" t="s">
        <v>20</v>
      </c>
      <c r="H2399" s="30">
        <v>152000</v>
      </c>
      <c r="I2399" s="31" t="s">
        <v>21</v>
      </c>
      <c r="J2399" s="31" t="s">
        <v>243</v>
      </c>
      <c r="K2399" s="32">
        <v>0</v>
      </c>
      <c r="L2399" s="31" t="s">
        <v>21</v>
      </c>
      <c r="M2399" s="31">
        <f>IF(tbl_subsample[[#This Row],[company_size]]="Small",1,IF(tbl_subsample[[#This Row],[company_size]]="Medium",2,3))</f>
        <v>2</v>
      </c>
      <c r="N2399" s="31" t="s">
        <v>242</v>
      </c>
      <c r="O2399" s="31" t="s">
        <v>278</v>
      </c>
      <c r="P2399" s="31" t="s">
        <v>290</v>
      </c>
    </row>
    <row r="2400" spans="1:16" ht="19.2" x14ac:dyDescent="0.45">
      <c r="A2400" s="27">
        <v>2023</v>
      </c>
      <c r="B2400" s="25" t="s">
        <v>213</v>
      </c>
      <c r="C2400" s="25">
        <v>3</v>
      </c>
      <c r="D2400" s="25" t="s">
        <v>218</v>
      </c>
      <c r="E2400" s="25" t="s">
        <v>123</v>
      </c>
      <c r="F2400" s="26">
        <v>124999</v>
      </c>
      <c r="G2400" s="27" t="s">
        <v>58</v>
      </c>
      <c r="H2400" s="26">
        <v>151902</v>
      </c>
      <c r="I2400" s="27" t="s">
        <v>33</v>
      </c>
      <c r="J2400" s="27" t="s">
        <v>244</v>
      </c>
      <c r="K2400" s="28">
        <v>100</v>
      </c>
      <c r="L2400" s="27" t="s">
        <v>33</v>
      </c>
      <c r="M2400" s="27">
        <f>IF(tbl_subsample[[#This Row],[company_size]]="Small",1,IF(tbl_subsample[[#This Row],[company_size]]="Medium",2,3))</f>
        <v>3</v>
      </c>
      <c r="N2400" s="27" t="s">
        <v>240</v>
      </c>
      <c r="O2400" s="27" t="s">
        <v>278</v>
      </c>
      <c r="P2400" s="27" t="s">
        <v>290</v>
      </c>
    </row>
    <row r="2401" spans="1:16" ht="19.2" x14ac:dyDescent="0.45">
      <c r="A2401" s="31">
        <v>2023</v>
      </c>
      <c r="B2401" s="29" t="s">
        <v>214</v>
      </c>
      <c r="C2401" s="29">
        <v>2</v>
      </c>
      <c r="D2401" s="29" t="s">
        <v>218</v>
      </c>
      <c r="E2401" s="29" t="s">
        <v>52</v>
      </c>
      <c r="F2401" s="30">
        <v>151800</v>
      </c>
      <c r="G2401" s="31" t="s">
        <v>20</v>
      </c>
      <c r="H2401" s="30">
        <v>151800</v>
      </c>
      <c r="I2401" s="31" t="s">
        <v>21</v>
      </c>
      <c r="J2401" s="31" t="s">
        <v>244</v>
      </c>
      <c r="K2401" s="32">
        <v>100</v>
      </c>
      <c r="L2401" s="31" t="s">
        <v>21</v>
      </c>
      <c r="M2401" s="31">
        <f>IF(tbl_subsample[[#This Row],[company_size]]="Small",1,IF(tbl_subsample[[#This Row],[company_size]]="Medium",2,3))</f>
        <v>2</v>
      </c>
      <c r="N2401" s="31" t="s">
        <v>242</v>
      </c>
      <c r="O2401" s="31" t="s">
        <v>278</v>
      </c>
      <c r="P2401" s="31" t="s">
        <v>290</v>
      </c>
    </row>
    <row r="2402" spans="1:16" ht="19.2" x14ac:dyDescent="0.45">
      <c r="A2402" s="27">
        <v>2023</v>
      </c>
      <c r="B2402" s="25" t="s">
        <v>213</v>
      </c>
      <c r="C2402" s="25">
        <v>3</v>
      </c>
      <c r="D2402" s="25" t="s">
        <v>218</v>
      </c>
      <c r="E2402" s="25" t="s">
        <v>52</v>
      </c>
      <c r="F2402" s="26">
        <v>151800</v>
      </c>
      <c r="G2402" s="27" t="s">
        <v>20</v>
      </c>
      <c r="H2402" s="26">
        <v>151800</v>
      </c>
      <c r="I2402" s="27" t="s">
        <v>21</v>
      </c>
      <c r="J2402" s="27" t="s">
        <v>243</v>
      </c>
      <c r="K2402" s="28">
        <v>0</v>
      </c>
      <c r="L2402" s="27" t="s">
        <v>21</v>
      </c>
      <c r="M2402" s="27">
        <f>IF(tbl_subsample[[#This Row],[company_size]]="Small",1,IF(tbl_subsample[[#This Row],[company_size]]="Medium",2,3))</f>
        <v>2</v>
      </c>
      <c r="N2402" s="27" t="s">
        <v>242</v>
      </c>
      <c r="O2402" s="27" t="s">
        <v>278</v>
      </c>
      <c r="P2402" s="27" t="s">
        <v>290</v>
      </c>
    </row>
    <row r="2403" spans="1:16" ht="19.2" x14ac:dyDescent="0.45">
      <c r="A2403" s="31">
        <v>2023</v>
      </c>
      <c r="B2403" s="29" t="s">
        <v>214</v>
      </c>
      <c r="C2403" s="29">
        <v>2</v>
      </c>
      <c r="D2403" s="29" t="s">
        <v>218</v>
      </c>
      <c r="E2403" s="29" t="s">
        <v>23</v>
      </c>
      <c r="F2403" s="30">
        <v>151410</v>
      </c>
      <c r="G2403" s="31" t="s">
        <v>20</v>
      </c>
      <c r="H2403" s="30">
        <v>151410</v>
      </c>
      <c r="I2403" s="31" t="s">
        <v>21</v>
      </c>
      <c r="J2403" s="31" t="s">
        <v>244</v>
      </c>
      <c r="K2403" s="32">
        <v>100</v>
      </c>
      <c r="L2403" s="31" t="s">
        <v>21</v>
      </c>
      <c r="M2403" s="31">
        <f>IF(tbl_subsample[[#This Row],[company_size]]="Small",1,IF(tbl_subsample[[#This Row],[company_size]]="Medium",2,3))</f>
        <v>2</v>
      </c>
      <c r="N2403" s="31" t="s">
        <v>242</v>
      </c>
      <c r="O2403" s="31" t="s">
        <v>278</v>
      </c>
      <c r="P2403" s="31" t="s">
        <v>290</v>
      </c>
    </row>
    <row r="2404" spans="1:16" ht="19.2" x14ac:dyDescent="0.45">
      <c r="A2404" s="27">
        <v>2023</v>
      </c>
      <c r="B2404" s="25" t="s">
        <v>214</v>
      </c>
      <c r="C2404" s="25">
        <v>2</v>
      </c>
      <c r="D2404" s="25" t="s">
        <v>218</v>
      </c>
      <c r="E2404" s="25" t="s">
        <v>37</v>
      </c>
      <c r="F2404" s="26">
        <v>151000</v>
      </c>
      <c r="G2404" s="27" t="s">
        <v>20</v>
      </c>
      <c r="H2404" s="26">
        <v>151000</v>
      </c>
      <c r="I2404" s="27" t="s">
        <v>21</v>
      </c>
      <c r="J2404" s="27" t="s">
        <v>243</v>
      </c>
      <c r="K2404" s="28">
        <v>0</v>
      </c>
      <c r="L2404" s="27" t="s">
        <v>21</v>
      </c>
      <c r="M2404" s="27">
        <f>IF(tbl_subsample[[#This Row],[company_size]]="Small",1,IF(tbl_subsample[[#This Row],[company_size]]="Medium",2,3))</f>
        <v>2</v>
      </c>
      <c r="N2404" s="27" t="s">
        <v>242</v>
      </c>
      <c r="O2404" s="27" t="s">
        <v>278</v>
      </c>
      <c r="P2404" s="27" t="s">
        <v>290</v>
      </c>
    </row>
    <row r="2405" spans="1:16" ht="19.2" x14ac:dyDescent="0.45">
      <c r="A2405" s="31">
        <v>2023</v>
      </c>
      <c r="B2405" s="29" t="s">
        <v>216</v>
      </c>
      <c r="C2405" s="29">
        <v>4</v>
      </c>
      <c r="D2405" s="29" t="s">
        <v>218</v>
      </c>
      <c r="E2405" s="29" t="s">
        <v>37</v>
      </c>
      <c r="F2405" s="30">
        <v>150900</v>
      </c>
      <c r="G2405" s="31" t="s">
        <v>20</v>
      </c>
      <c r="H2405" s="30">
        <v>150900</v>
      </c>
      <c r="I2405" s="31" t="s">
        <v>21</v>
      </c>
      <c r="J2405" s="31" t="s">
        <v>243</v>
      </c>
      <c r="K2405" s="32">
        <v>0</v>
      </c>
      <c r="L2405" s="31" t="s">
        <v>21</v>
      </c>
      <c r="M2405" s="31">
        <f>IF(tbl_subsample[[#This Row],[company_size]]="Small",1,IF(tbl_subsample[[#This Row],[company_size]]="Medium",2,3))</f>
        <v>2</v>
      </c>
      <c r="N2405" s="31" t="s">
        <v>242</v>
      </c>
      <c r="O2405" s="31" t="s">
        <v>278</v>
      </c>
      <c r="P2405" s="31" t="s">
        <v>290</v>
      </c>
    </row>
    <row r="2406" spans="1:16" ht="19.2" x14ac:dyDescent="0.45">
      <c r="A2406" s="27">
        <v>2023</v>
      </c>
      <c r="B2406" s="25" t="s">
        <v>214</v>
      </c>
      <c r="C2406" s="25">
        <v>2</v>
      </c>
      <c r="D2406" s="25" t="s">
        <v>218</v>
      </c>
      <c r="E2406" s="25" t="s">
        <v>35</v>
      </c>
      <c r="F2406" s="26">
        <v>150450</v>
      </c>
      <c r="G2406" s="27" t="s">
        <v>20</v>
      </c>
      <c r="H2406" s="26">
        <v>150450</v>
      </c>
      <c r="I2406" s="27" t="s">
        <v>21</v>
      </c>
      <c r="J2406" s="27" t="s">
        <v>244</v>
      </c>
      <c r="K2406" s="28">
        <v>100</v>
      </c>
      <c r="L2406" s="27" t="s">
        <v>21</v>
      </c>
      <c r="M2406" s="27">
        <f>IF(tbl_subsample[[#This Row],[company_size]]="Small",1,IF(tbl_subsample[[#This Row],[company_size]]="Medium",2,3))</f>
        <v>2</v>
      </c>
      <c r="N2406" s="27" t="s">
        <v>242</v>
      </c>
      <c r="O2406" s="27" t="s">
        <v>278</v>
      </c>
      <c r="P2406" s="27" t="s">
        <v>290</v>
      </c>
    </row>
    <row r="2407" spans="1:16" ht="19.2" x14ac:dyDescent="0.45">
      <c r="A2407" s="31">
        <v>2023</v>
      </c>
      <c r="B2407" s="29" t="s">
        <v>213</v>
      </c>
      <c r="C2407" s="29">
        <v>3</v>
      </c>
      <c r="D2407" s="29" t="s">
        <v>218</v>
      </c>
      <c r="E2407" s="29" t="s">
        <v>23</v>
      </c>
      <c r="F2407" s="30">
        <v>150000</v>
      </c>
      <c r="G2407" s="31" t="s">
        <v>20</v>
      </c>
      <c r="H2407" s="30">
        <v>150000</v>
      </c>
      <c r="I2407" s="31" t="s">
        <v>21</v>
      </c>
      <c r="J2407" s="31" t="s">
        <v>243</v>
      </c>
      <c r="K2407" s="32">
        <v>0</v>
      </c>
      <c r="L2407" s="31" t="s">
        <v>21</v>
      </c>
      <c r="M2407" s="31">
        <f>IF(tbl_subsample[[#This Row],[company_size]]="Small",1,IF(tbl_subsample[[#This Row],[company_size]]="Medium",2,3))</f>
        <v>2</v>
      </c>
      <c r="N2407" s="31" t="s">
        <v>242</v>
      </c>
      <c r="O2407" s="31" t="s">
        <v>278</v>
      </c>
      <c r="P2407" s="31" t="s">
        <v>290</v>
      </c>
    </row>
    <row r="2408" spans="1:16" ht="19.2" x14ac:dyDescent="0.45">
      <c r="A2408" s="27">
        <v>2023</v>
      </c>
      <c r="B2408" s="25" t="s">
        <v>214</v>
      </c>
      <c r="C2408" s="25">
        <v>2</v>
      </c>
      <c r="D2408" s="25" t="s">
        <v>218</v>
      </c>
      <c r="E2408" s="25" t="s">
        <v>27</v>
      </c>
      <c r="F2408" s="26">
        <v>150000</v>
      </c>
      <c r="G2408" s="27" t="s">
        <v>20</v>
      </c>
      <c r="H2408" s="26">
        <v>150000</v>
      </c>
      <c r="I2408" s="27" t="s">
        <v>21</v>
      </c>
      <c r="J2408" s="27" t="s">
        <v>244</v>
      </c>
      <c r="K2408" s="28">
        <v>100</v>
      </c>
      <c r="L2408" s="27" t="s">
        <v>21</v>
      </c>
      <c r="M2408" s="27">
        <f>IF(tbl_subsample[[#This Row],[company_size]]="Small",1,IF(tbl_subsample[[#This Row],[company_size]]="Medium",2,3))</f>
        <v>2</v>
      </c>
      <c r="N2408" s="27" t="s">
        <v>242</v>
      </c>
      <c r="O2408" s="27" t="s">
        <v>278</v>
      </c>
      <c r="P2408" s="27" t="s">
        <v>290</v>
      </c>
    </row>
    <row r="2409" spans="1:16" ht="19.2" x14ac:dyDescent="0.45">
      <c r="A2409" s="31">
        <v>2023</v>
      </c>
      <c r="B2409" s="29" t="s">
        <v>213</v>
      </c>
      <c r="C2409" s="29">
        <v>3</v>
      </c>
      <c r="D2409" s="29" t="s">
        <v>218</v>
      </c>
      <c r="E2409" s="29" t="s">
        <v>23</v>
      </c>
      <c r="F2409" s="30">
        <v>150000</v>
      </c>
      <c r="G2409" s="31" t="s">
        <v>20</v>
      </c>
      <c r="H2409" s="30">
        <v>150000</v>
      </c>
      <c r="I2409" s="31" t="s">
        <v>21</v>
      </c>
      <c r="J2409" s="31" t="s">
        <v>243</v>
      </c>
      <c r="K2409" s="32">
        <v>0</v>
      </c>
      <c r="L2409" s="31" t="s">
        <v>21</v>
      </c>
      <c r="M2409" s="31">
        <f>IF(tbl_subsample[[#This Row],[company_size]]="Small",1,IF(tbl_subsample[[#This Row],[company_size]]="Medium",2,3))</f>
        <v>2</v>
      </c>
      <c r="N2409" s="31" t="s">
        <v>242</v>
      </c>
      <c r="O2409" s="31" t="s">
        <v>278</v>
      </c>
      <c r="P2409" s="31" t="s">
        <v>290</v>
      </c>
    </row>
    <row r="2410" spans="1:16" ht="19.2" x14ac:dyDescent="0.45">
      <c r="A2410" s="27">
        <v>2023</v>
      </c>
      <c r="B2410" s="25" t="s">
        <v>213</v>
      </c>
      <c r="C2410" s="25">
        <v>3</v>
      </c>
      <c r="D2410" s="25" t="s">
        <v>218</v>
      </c>
      <c r="E2410" s="25" t="s">
        <v>35</v>
      </c>
      <c r="F2410" s="26">
        <v>150000</v>
      </c>
      <c r="G2410" s="27" t="s">
        <v>20</v>
      </c>
      <c r="H2410" s="26">
        <v>150000</v>
      </c>
      <c r="I2410" s="27" t="s">
        <v>21</v>
      </c>
      <c r="J2410" s="27" t="s">
        <v>243</v>
      </c>
      <c r="K2410" s="28">
        <v>0</v>
      </c>
      <c r="L2410" s="27" t="s">
        <v>21</v>
      </c>
      <c r="M2410" s="27">
        <f>IF(tbl_subsample[[#This Row],[company_size]]="Small",1,IF(tbl_subsample[[#This Row],[company_size]]="Medium",2,3))</f>
        <v>2</v>
      </c>
      <c r="N2410" s="27" t="s">
        <v>242</v>
      </c>
      <c r="O2410" s="27" t="s">
        <v>278</v>
      </c>
      <c r="P2410" s="27" t="s">
        <v>290</v>
      </c>
    </row>
    <row r="2411" spans="1:16" ht="19.2" x14ac:dyDescent="0.45">
      <c r="A2411" s="31">
        <v>2023</v>
      </c>
      <c r="B2411" s="29" t="s">
        <v>213</v>
      </c>
      <c r="C2411" s="29">
        <v>3</v>
      </c>
      <c r="D2411" s="29" t="s">
        <v>218</v>
      </c>
      <c r="E2411" s="29" t="s">
        <v>32</v>
      </c>
      <c r="F2411" s="30">
        <v>150000</v>
      </c>
      <c r="G2411" s="31" t="s">
        <v>20</v>
      </c>
      <c r="H2411" s="30">
        <v>150000</v>
      </c>
      <c r="I2411" s="31" t="s">
        <v>21</v>
      </c>
      <c r="J2411" s="31" t="s">
        <v>244</v>
      </c>
      <c r="K2411" s="32">
        <v>100</v>
      </c>
      <c r="L2411" s="31" t="s">
        <v>21</v>
      </c>
      <c r="M2411" s="31">
        <f>IF(tbl_subsample[[#This Row],[company_size]]="Small",1,IF(tbl_subsample[[#This Row],[company_size]]="Medium",2,3))</f>
        <v>2</v>
      </c>
      <c r="N2411" s="31" t="s">
        <v>242</v>
      </c>
      <c r="O2411" s="31" t="s">
        <v>278</v>
      </c>
      <c r="P2411" s="31" t="s">
        <v>290</v>
      </c>
    </row>
    <row r="2412" spans="1:16" ht="19.2" x14ac:dyDescent="0.45">
      <c r="A2412" s="27">
        <v>2023</v>
      </c>
      <c r="B2412" s="25" t="s">
        <v>213</v>
      </c>
      <c r="C2412" s="25">
        <v>3</v>
      </c>
      <c r="D2412" s="25" t="s">
        <v>218</v>
      </c>
      <c r="E2412" s="25" t="s">
        <v>37</v>
      </c>
      <c r="F2412" s="26">
        <v>150000</v>
      </c>
      <c r="G2412" s="27" t="s">
        <v>20</v>
      </c>
      <c r="H2412" s="26">
        <v>150000</v>
      </c>
      <c r="I2412" s="27" t="s">
        <v>21</v>
      </c>
      <c r="J2412" s="27" t="s">
        <v>244</v>
      </c>
      <c r="K2412" s="28">
        <v>100</v>
      </c>
      <c r="L2412" s="27" t="s">
        <v>21</v>
      </c>
      <c r="M2412" s="27">
        <f>IF(tbl_subsample[[#This Row],[company_size]]="Small",1,IF(tbl_subsample[[#This Row],[company_size]]="Medium",2,3))</f>
        <v>2</v>
      </c>
      <c r="N2412" s="27" t="s">
        <v>242</v>
      </c>
      <c r="O2412" s="27" t="s">
        <v>278</v>
      </c>
      <c r="P2412" s="27" t="s">
        <v>290</v>
      </c>
    </row>
    <row r="2413" spans="1:16" ht="19.2" x14ac:dyDescent="0.45">
      <c r="A2413" s="31">
        <v>2023</v>
      </c>
      <c r="B2413" s="29" t="s">
        <v>213</v>
      </c>
      <c r="C2413" s="29">
        <v>3</v>
      </c>
      <c r="D2413" s="29" t="s">
        <v>218</v>
      </c>
      <c r="E2413" s="29" t="s">
        <v>37</v>
      </c>
      <c r="F2413" s="30">
        <v>150000</v>
      </c>
      <c r="G2413" s="31" t="s">
        <v>20</v>
      </c>
      <c r="H2413" s="30">
        <v>150000</v>
      </c>
      <c r="I2413" s="31" t="s">
        <v>21</v>
      </c>
      <c r="J2413" s="31" t="s">
        <v>243</v>
      </c>
      <c r="K2413" s="32">
        <v>0</v>
      </c>
      <c r="L2413" s="31" t="s">
        <v>21</v>
      </c>
      <c r="M2413" s="31">
        <f>IF(tbl_subsample[[#This Row],[company_size]]="Small",1,IF(tbl_subsample[[#This Row],[company_size]]="Medium",2,3))</f>
        <v>2</v>
      </c>
      <c r="N2413" s="31" t="s">
        <v>242</v>
      </c>
      <c r="O2413" s="31" t="s">
        <v>278</v>
      </c>
      <c r="P2413" s="31" t="s">
        <v>290</v>
      </c>
    </row>
    <row r="2414" spans="1:16" ht="19.2" x14ac:dyDescent="0.45">
      <c r="A2414" s="27">
        <v>2023</v>
      </c>
      <c r="B2414" s="25" t="s">
        <v>213</v>
      </c>
      <c r="C2414" s="25">
        <v>3</v>
      </c>
      <c r="D2414" s="25" t="s">
        <v>218</v>
      </c>
      <c r="E2414" s="25" t="s">
        <v>37</v>
      </c>
      <c r="F2414" s="26">
        <v>150000</v>
      </c>
      <c r="G2414" s="27" t="s">
        <v>20</v>
      </c>
      <c r="H2414" s="26">
        <v>150000</v>
      </c>
      <c r="I2414" s="27" t="s">
        <v>21</v>
      </c>
      <c r="J2414" s="27" t="s">
        <v>243</v>
      </c>
      <c r="K2414" s="28">
        <v>0</v>
      </c>
      <c r="L2414" s="27" t="s">
        <v>21</v>
      </c>
      <c r="M2414" s="27">
        <f>IF(tbl_subsample[[#This Row],[company_size]]="Small",1,IF(tbl_subsample[[#This Row],[company_size]]="Medium",2,3))</f>
        <v>2</v>
      </c>
      <c r="N2414" s="27" t="s">
        <v>242</v>
      </c>
      <c r="O2414" s="27" t="s">
        <v>278</v>
      </c>
      <c r="P2414" s="27" t="s">
        <v>290</v>
      </c>
    </row>
    <row r="2415" spans="1:16" ht="19.2" x14ac:dyDescent="0.45">
      <c r="A2415" s="31">
        <v>2023</v>
      </c>
      <c r="B2415" s="29" t="s">
        <v>213</v>
      </c>
      <c r="C2415" s="29">
        <v>3</v>
      </c>
      <c r="D2415" s="29" t="s">
        <v>218</v>
      </c>
      <c r="E2415" s="29" t="s">
        <v>52</v>
      </c>
      <c r="F2415" s="30">
        <v>150000</v>
      </c>
      <c r="G2415" s="31" t="s">
        <v>20</v>
      </c>
      <c r="H2415" s="30">
        <v>150000</v>
      </c>
      <c r="I2415" s="31" t="s">
        <v>21</v>
      </c>
      <c r="J2415" s="31" t="s">
        <v>243</v>
      </c>
      <c r="K2415" s="32">
        <v>0</v>
      </c>
      <c r="L2415" s="31" t="s">
        <v>21</v>
      </c>
      <c r="M2415" s="31">
        <f>IF(tbl_subsample[[#This Row],[company_size]]="Small",1,IF(tbl_subsample[[#This Row],[company_size]]="Medium",2,3))</f>
        <v>2</v>
      </c>
      <c r="N2415" s="31" t="s">
        <v>242</v>
      </c>
      <c r="O2415" s="31" t="s">
        <v>278</v>
      </c>
      <c r="P2415" s="31" t="s">
        <v>290</v>
      </c>
    </row>
    <row r="2416" spans="1:16" ht="19.2" x14ac:dyDescent="0.45">
      <c r="A2416" s="27">
        <v>2023</v>
      </c>
      <c r="B2416" s="25" t="s">
        <v>213</v>
      </c>
      <c r="C2416" s="25">
        <v>3</v>
      </c>
      <c r="D2416" s="25" t="s">
        <v>218</v>
      </c>
      <c r="E2416" s="25" t="s">
        <v>37</v>
      </c>
      <c r="F2416" s="26">
        <v>150000</v>
      </c>
      <c r="G2416" s="27" t="s">
        <v>20</v>
      </c>
      <c r="H2416" s="26">
        <v>150000</v>
      </c>
      <c r="I2416" s="27" t="s">
        <v>21</v>
      </c>
      <c r="J2416" s="27" t="s">
        <v>243</v>
      </c>
      <c r="K2416" s="28">
        <v>0</v>
      </c>
      <c r="L2416" s="27" t="s">
        <v>21</v>
      </c>
      <c r="M2416" s="27">
        <f>IF(tbl_subsample[[#This Row],[company_size]]="Small",1,IF(tbl_subsample[[#This Row],[company_size]]="Medium",2,3))</f>
        <v>2</v>
      </c>
      <c r="N2416" s="27" t="s">
        <v>242</v>
      </c>
      <c r="O2416" s="27" t="s">
        <v>278</v>
      </c>
      <c r="P2416" s="27" t="s">
        <v>290</v>
      </c>
    </row>
    <row r="2417" spans="1:16" ht="19.2" x14ac:dyDescent="0.45">
      <c r="A2417" s="31">
        <v>2023</v>
      </c>
      <c r="B2417" s="29" t="s">
        <v>213</v>
      </c>
      <c r="C2417" s="29">
        <v>3</v>
      </c>
      <c r="D2417" s="29" t="s">
        <v>218</v>
      </c>
      <c r="E2417" s="29" t="s">
        <v>35</v>
      </c>
      <c r="F2417" s="30">
        <v>150000</v>
      </c>
      <c r="G2417" s="31" t="s">
        <v>20</v>
      </c>
      <c r="H2417" s="30">
        <v>150000</v>
      </c>
      <c r="I2417" s="31" t="s">
        <v>21</v>
      </c>
      <c r="J2417" s="31" t="s">
        <v>244</v>
      </c>
      <c r="K2417" s="32">
        <v>100</v>
      </c>
      <c r="L2417" s="31" t="s">
        <v>21</v>
      </c>
      <c r="M2417" s="31">
        <f>IF(tbl_subsample[[#This Row],[company_size]]="Small",1,IF(tbl_subsample[[#This Row],[company_size]]="Medium",2,3))</f>
        <v>2</v>
      </c>
      <c r="N2417" s="31" t="s">
        <v>242</v>
      </c>
      <c r="O2417" s="31" t="s">
        <v>278</v>
      </c>
      <c r="P2417" s="31" t="s">
        <v>290</v>
      </c>
    </row>
    <row r="2418" spans="1:16" ht="19.2" x14ac:dyDescent="0.45">
      <c r="A2418" s="27">
        <v>2023</v>
      </c>
      <c r="B2418" s="25" t="s">
        <v>214</v>
      </c>
      <c r="C2418" s="25">
        <v>2</v>
      </c>
      <c r="D2418" s="25" t="s">
        <v>218</v>
      </c>
      <c r="E2418" s="25" t="s">
        <v>35</v>
      </c>
      <c r="F2418" s="26">
        <v>150000</v>
      </c>
      <c r="G2418" s="27" t="s">
        <v>20</v>
      </c>
      <c r="H2418" s="26">
        <v>150000</v>
      </c>
      <c r="I2418" s="27" t="s">
        <v>21</v>
      </c>
      <c r="J2418" s="27" t="s">
        <v>243</v>
      </c>
      <c r="K2418" s="28">
        <v>0</v>
      </c>
      <c r="L2418" s="27" t="s">
        <v>21</v>
      </c>
      <c r="M2418" s="27">
        <f>IF(tbl_subsample[[#This Row],[company_size]]="Small",1,IF(tbl_subsample[[#This Row],[company_size]]="Medium",2,3))</f>
        <v>2</v>
      </c>
      <c r="N2418" s="27" t="s">
        <v>242</v>
      </c>
      <c r="O2418" s="27" t="s">
        <v>278</v>
      </c>
      <c r="P2418" s="27" t="s">
        <v>290</v>
      </c>
    </row>
    <row r="2419" spans="1:16" ht="19.2" x14ac:dyDescent="0.45">
      <c r="A2419" s="31">
        <v>2023</v>
      </c>
      <c r="B2419" s="29" t="s">
        <v>215</v>
      </c>
      <c r="C2419" s="29">
        <v>1</v>
      </c>
      <c r="D2419" s="29" t="s">
        <v>218</v>
      </c>
      <c r="E2419" s="29" t="s">
        <v>52</v>
      </c>
      <c r="F2419" s="30">
        <v>150000</v>
      </c>
      <c r="G2419" s="31" t="s">
        <v>20</v>
      </c>
      <c r="H2419" s="30">
        <v>150000</v>
      </c>
      <c r="I2419" s="31" t="s">
        <v>21</v>
      </c>
      <c r="J2419" s="31" t="s">
        <v>243</v>
      </c>
      <c r="K2419" s="32">
        <v>0</v>
      </c>
      <c r="L2419" s="31" t="s">
        <v>21</v>
      </c>
      <c r="M2419" s="31">
        <f>IF(tbl_subsample[[#This Row],[company_size]]="Small",1,IF(tbl_subsample[[#This Row],[company_size]]="Medium",2,3))</f>
        <v>2</v>
      </c>
      <c r="N2419" s="31" t="s">
        <v>242</v>
      </c>
      <c r="O2419" s="31" t="s">
        <v>278</v>
      </c>
      <c r="P2419" s="31" t="s">
        <v>290</v>
      </c>
    </row>
    <row r="2420" spans="1:16" ht="19.2" x14ac:dyDescent="0.45">
      <c r="A2420" s="27">
        <v>2023</v>
      </c>
      <c r="B2420" s="25" t="s">
        <v>214</v>
      </c>
      <c r="C2420" s="25">
        <v>2</v>
      </c>
      <c r="D2420" s="25" t="s">
        <v>218</v>
      </c>
      <c r="E2420" s="25" t="s">
        <v>23</v>
      </c>
      <c r="F2420" s="26">
        <v>150000</v>
      </c>
      <c r="G2420" s="27" t="s">
        <v>20</v>
      </c>
      <c r="H2420" s="26">
        <v>150000</v>
      </c>
      <c r="I2420" s="27" t="s">
        <v>21</v>
      </c>
      <c r="J2420" s="27" t="s">
        <v>244</v>
      </c>
      <c r="K2420" s="28">
        <v>100</v>
      </c>
      <c r="L2420" s="27" t="s">
        <v>21</v>
      </c>
      <c r="M2420" s="27">
        <f>IF(tbl_subsample[[#This Row],[company_size]]="Small",1,IF(tbl_subsample[[#This Row],[company_size]]="Medium",2,3))</f>
        <v>2</v>
      </c>
      <c r="N2420" s="27" t="s">
        <v>242</v>
      </c>
      <c r="O2420" s="27" t="s">
        <v>278</v>
      </c>
      <c r="P2420" s="27" t="s">
        <v>290</v>
      </c>
    </row>
    <row r="2421" spans="1:16" ht="19.2" x14ac:dyDescent="0.45">
      <c r="A2421" s="31">
        <v>2023</v>
      </c>
      <c r="B2421" s="29" t="s">
        <v>214</v>
      </c>
      <c r="C2421" s="29">
        <v>2</v>
      </c>
      <c r="D2421" s="29" t="s">
        <v>218</v>
      </c>
      <c r="E2421" s="29" t="s">
        <v>52</v>
      </c>
      <c r="F2421" s="30">
        <v>150000</v>
      </c>
      <c r="G2421" s="31" t="s">
        <v>20</v>
      </c>
      <c r="H2421" s="30">
        <v>150000</v>
      </c>
      <c r="I2421" s="31" t="s">
        <v>21</v>
      </c>
      <c r="J2421" s="31" t="s">
        <v>244</v>
      </c>
      <c r="K2421" s="32">
        <v>100</v>
      </c>
      <c r="L2421" s="31" t="s">
        <v>21</v>
      </c>
      <c r="M2421" s="31">
        <f>IF(tbl_subsample[[#This Row],[company_size]]="Small",1,IF(tbl_subsample[[#This Row],[company_size]]="Medium",2,3))</f>
        <v>2</v>
      </c>
      <c r="N2421" s="31" t="s">
        <v>242</v>
      </c>
      <c r="O2421" s="31" t="s">
        <v>278</v>
      </c>
      <c r="P2421" s="31" t="s">
        <v>290</v>
      </c>
    </row>
    <row r="2422" spans="1:16" ht="19.2" x14ac:dyDescent="0.45">
      <c r="A2422" s="27">
        <v>2023</v>
      </c>
      <c r="B2422" s="25" t="s">
        <v>215</v>
      </c>
      <c r="C2422" s="25">
        <v>1</v>
      </c>
      <c r="D2422" s="25" t="s">
        <v>218</v>
      </c>
      <c r="E2422" s="25" t="s">
        <v>27</v>
      </c>
      <c r="F2422" s="26">
        <v>150000</v>
      </c>
      <c r="G2422" s="27" t="s">
        <v>20</v>
      </c>
      <c r="H2422" s="26">
        <v>150000</v>
      </c>
      <c r="I2422" s="27" t="s">
        <v>21</v>
      </c>
      <c r="J2422" s="27" t="s">
        <v>243</v>
      </c>
      <c r="K2422" s="28">
        <v>0</v>
      </c>
      <c r="L2422" s="27" t="s">
        <v>21</v>
      </c>
      <c r="M2422" s="27">
        <f>IF(tbl_subsample[[#This Row],[company_size]]="Small",1,IF(tbl_subsample[[#This Row],[company_size]]="Medium",2,3))</f>
        <v>2</v>
      </c>
      <c r="N2422" s="27" t="s">
        <v>242</v>
      </c>
      <c r="O2422" s="27" t="s">
        <v>278</v>
      </c>
      <c r="P2422" s="27" t="s">
        <v>290</v>
      </c>
    </row>
    <row r="2423" spans="1:16" ht="19.2" x14ac:dyDescent="0.45">
      <c r="A2423" s="31">
        <v>2023</v>
      </c>
      <c r="B2423" s="29" t="s">
        <v>215</v>
      </c>
      <c r="C2423" s="29">
        <v>1</v>
      </c>
      <c r="D2423" s="29" t="s">
        <v>218</v>
      </c>
      <c r="E2423" s="29" t="s">
        <v>52</v>
      </c>
      <c r="F2423" s="30">
        <v>150000</v>
      </c>
      <c r="G2423" s="31" t="s">
        <v>20</v>
      </c>
      <c r="H2423" s="30">
        <v>150000</v>
      </c>
      <c r="I2423" s="31" t="s">
        <v>21</v>
      </c>
      <c r="J2423" s="31" t="s">
        <v>243</v>
      </c>
      <c r="K2423" s="32">
        <v>0</v>
      </c>
      <c r="L2423" s="31" t="s">
        <v>21</v>
      </c>
      <c r="M2423" s="31">
        <f>IF(tbl_subsample[[#This Row],[company_size]]="Small",1,IF(tbl_subsample[[#This Row],[company_size]]="Medium",2,3))</f>
        <v>2</v>
      </c>
      <c r="N2423" s="31" t="s">
        <v>242</v>
      </c>
      <c r="O2423" s="31" t="s">
        <v>278</v>
      </c>
      <c r="P2423" s="31" t="s">
        <v>290</v>
      </c>
    </row>
    <row r="2424" spans="1:16" ht="19.2" x14ac:dyDescent="0.45">
      <c r="A2424" s="27">
        <v>2023</v>
      </c>
      <c r="B2424" s="25" t="s">
        <v>214</v>
      </c>
      <c r="C2424" s="25">
        <v>2</v>
      </c>
      <c r="D2424" s="25" t="s">
        <v>218</v>
      </c>
      <c r="E2424" s="25" t="s">
        <v>23</v>
      </c>
      <c r="F2424" s="26">
        <v>150000</v>
      </c>
      <c r="G2424" s="27" t="s">
        <v>20</v>
      </c>
      <c r="H2424" s="26">
        <v>150000</v>
      </c>
      <c r="I2424" s="27" t="s">
        <v>21</v>
      </c>
      <c r="J2424" s="27" t="s">
        <v>244</v>
      </c>
      <c r="K2424" s="28">
        <v>100</v>
      </c>
      <c r="L2424" s="27" t="s">
        <v>21</v>
      </c>
      <c r="M2424" s="27">
        <f>IF(tbl_subsample[[#This Row],[company_size]]="Small",1,IF(tbl_subsample[[#This Row],[company_size]]="Medium",2,3))</f>
        <v>2</v>
      </c>
      <c r="N2424" s="27" t="s">
        <v>242</v>
      </c>
      <c r="O2424" s="27" t="s">
        <v>278</v>
      </c>
      <c r="P2424" s="27" t="s">
        <v>290</v>
      </c>
    </row>
    <row r="2425" spans="1:16" ht="19.2" x14ac:dyDescent="0.45">
      <c r="A2425" s="31">
        <v>2023</v>
      </c>
      <c r="B2425" s="29" t="s">
        <v>213</v>
      </c>
      <c r="C2425" s="29">
        <v>3</v>
      </c>
      <c r="D2425" s="29" t="s">
        <v>218</v>
      </c>
      <c r="E2425" s="29" t="s">
        <v>32</v>
      </c>
      <c r="F2425" s="30">
        <v>150000</v>
      </c>
      <c r="G2425" s="31" t="s">
        <v>20</v>
      </c>
      <c r="H2425" s="30">
        <v>150000</v>
      </c>
      <c r="I2425" s="31" t="s">
        <v>21</v>
      </c>
      <c r="J2425" s="31" t="s">
        <v>243</v>
      </c>
      <c r="K2425" s="32">
        <v>0</v>
      </c>
      <c r="L2425" s="31" t="s">
        <v>21</v>
      </c>
      <c r="M2425" s="31">
        <f>IF(tbl_subsample[[#This Row],[company_size]]="Small",1,IF(tbl_subsample[[#This Row],[company_size]]="Medium",2,3))</f>
        <v>2</v>
      </c>
      <c r="N2425" s="31" t="s">
        <v>242</v>
      </c>
      <c r="O2425" s="31" t="s">
        <v>278</v>
      </c>
      <c r="P2425" s="31" t="s">
        <v>290</v>
      </c>
    </row>
    <row r="2426" spans="1:16" ht="19.2" x14ac:dyDescent="0.45">
      <c r="A2426" s="27">
        <v>2023</v>
      </c>
      <c r="B2426" s="25" t="s">
        <v>213</v>
      </c>
      <c r="C2426" s="25">
        <v>3</v>
      </c>
      <c r="D2426" s="25" t="s">
        <v>218</v>
      </c>
      <c r="E2426" s="25" t="s">
        <v>52</v>
      </c>
      <c r="F2426" s="26">
        <v>150000</v>
      </c>
      <c r="G2426" s="27" t="s">
        <v>20</v>
      </c>
      <c r="H2426" s="26">
        <v>150000</v>
      </c>
      <c r="I2426" s="27" t="s">
        <v>21</v>
      </c>
      <c r="J2426" s="27" t="s">
        <v>243</v>
      </c>
      <c r="K2426" s="28">
        <v>0</v>
      </c>
      <c r="L2426" s="27" t="s">
        <v>21</v>
      </c>
      <c r="M2426" s="27">
        <f>IF(tbl_subsample[[#This Row],[company_size]]="Small",1,IF(tbl_subsample[[#This Row],[company_size]]="Medium",2,3))</f>
        <v>2</v>
      </c>
      <c r="N2426" s="27" t="s">
        <v>242</v>
      </c>
      <c r="O2426" s="27" t="s">
        <v>278</v>
      </c>
      <c r="P2426" s="27" t="s">
        <v>290</v>
      </c>
    </row>
    <row r="2427" spans="1:16" ht="19.2" x14ac:dyDescent="0.45">
      <c r="A2427" s="31">
        <v>2023</v>
      </c>
      <c r="B2427" s="29" t="s">
        <v>213</v>
      </c>
      <c r="C2427" s="29">
        <v>3</v>
      </c>
      <c r="D2427" s="29" t="s">
        <v>218</v>
      </c>
      <c r="E2427" s="29" t="s">
        <v>23</v>
      </c>
      <c r="F2427" s="30">
        <v>150000</v>
      </c>
      <c r="G2427" s="31" t="s">
        <v>20</v>
      </c>
      <c r="H2427" s="30">
        <v>150000</v>
      </c>
      <c r="I2427" s="31" t="s">
        <v>21</v>
      </c>
      <c r="J2427" s="31" t="s">
        <v>243</v>
      </c>
      <c r="K2427" s="32">
        <v>0</v>
      </c>
      <c r="L2427" s="31" t="s">
        <v>21</v>
      </c>
      <c r="M2427" s="31">
        <f>IF(tbl_subsample[[#This Row],[company_size]]="Small",1,IF(tbl_subsample[[#This Row],[company_size]]="Medium",2,3))</f>
        <v>2</v>
      </c>
      <c r="N2427" s="31" t="s">
        <v>242</v>
      </c>
      <c r="O2427" s="31" t="s">
        <v>278</v>
      </c>
      <c r="P2427" s="31" t="s">
        <v>290</v>
      </c>
    </row>
    <row r="2428" spans="1:16" ht="19.2" x14ac:dyDescent="0.45">
      <c r="A2428" s="27">
        <v>2023</v>
      </c>
      <c r="B2428" s="25" t="s">
        <v>214</v>
      </c>
      <c r="C2428" s="25">
        <v>2</v>
      </c>
      <c r="D2428" s="25" t="s">
        <v>218</v>
      </c>
      <c r="E2428" s="25" t="s">
        <v>117</v>
      </c>
      <c r="F2428" s="26">
        <v>150000</v>
      </c>
      <c r="G2428" s="27" t="s">
        <v>20</v>
      </c>
      <c r="H2428" s="26">
        <v>150000</v>
      </c>
      <c r="I2428" s="27" t="s">
        <v>21</v>
      </c>
      <c r="J2428" s="27" t="s">
        <v>244</v>
      </c>
      <c r="K2428" s="28">
        <v>100</v>
      </c>
      <c r="L2428" s="27" t="s">
        <v>21</v>
      </c>
      <c r="M2428" s="27">
        <f>IF(tbl_subsample[[#This Row],[company_size]]="Small",1,IF(tbl_subsample[[#This Row],[company_size]]="Medium",2,3))</f>
        <v>2</v>
      </c>
      <c r="N2428" s="27" t="s">
        <v>242</v>
      </c>
      <c r="O2428" s="27" t="s">
        <v>278</v>
      </c>
      <c r="P2428" s="27" t="s">
        <v>290</v>
      </c>
    </row>
    <row r="2429" spans="1:16" ht="19.2" x14ac:dyDescent="0.45">
      <c r="A2429" s="31">
        <v>2023</v>
      </c>
      <c r="B2429" s="29" t="s">
        <v>213</v>
      </c>
      <c r="C2429" s="29">
        <v>3</v>
      </c>
      <c r="D2429" s="29" t="s">
        <v>218</v>
      </c>
      <c r="E2429" s="29" t="s">
        <v>35</v>
      </c>
      <c r="F2429" s="30">
        <v>150000</v>
      </c>
      <c r="G2429" s="31" t="s">
        <v>20</v>
      </c>
      <c r="H2429" s="30">
        <v>150000</v>
      </c>
      <c r="I2429" s="31" t="s">
        <v>21</v>
      </c>
      <c r="J2429" s="31" t="s">
        <v>244</v>
      </c>
      <c r="K2429" s="32">
        <v>100</v>
      </c>
      <c r="L2429" s="31" t="s">
        <v>21</v>
      </c>
      <c r="M2429" s="31">
        <f>IF(tbl_subsample[[#This Row],[company_size]]="Small",1,IF(tbl_subsample[[#This Row],[company_size]]="Medium",2,3))</f>
        <v>2</v>
      </c>
      <c r="N2429" s="31" t="s">
        <v>242</v>
      </c>
      <c r="O2429" s="31" t="s">
        <v>278</v>
      </c>
      <c r="P2429" s="31" t="s">
        <v>290</v>
      </c>
    </row>
    <row r="2430" spans="1:16" ht="19.2" x14ac:dyDescent="0.45">
      <c r="A2430" s="27">
        <v>2023</v>
      </c>
      <c r="B2430" s="25" t="s">
        <v>213</v>
      </c>
      <c r="C2430" s="25">
        <v>3</v>
      </c>
      <c r="D2430" s="25" t="s">
        <v>218</v>
      </c>
      <c r="E2430" s="25" t="s">
        <v>35</v>
      </c>
      <c r="F2430" s="26">
        <v>150000</v>
      </c>
      <c r="G2430" s="27" t="s">
        <v>20</v>
      </c>
      <c r="H2430" s="26">
        <v>150000</v>
      </c>
      <c r="I2430" s="27" t="s">
        <v>21</v>
      </c>
      <c r="J2430" s="27" t="s">
        <v>244</v>
      </c>
      <c r="K2430" s="28">
        <v>100</v>
      </c>
      <c r="L2430" s="27" t="s">
        <v>21</v>
      </c>
      <c r="M2430" s="27">
        <f>IF(tbl_subsample[[#This Row],[company_size]]="Small",1,IF(tbl_subsample[[#This Row],[company_size]]="Medium",2,3))</f>
        <v>2</v>
      </c>
      <c r="N2430" s="27" t="s">
        <v>242</v>
      </c>
      <c r="O2430" s="27" t="s">
        <v>278</v>
      </c>
      <c r="P2430" s="27" t="s">
        <v>290</v>
      </c>
    </row>
    <row r="2431" spans="1:16" ht="19.2" x14ac:dyDescent="0.45">
      <c r="A2431" s="31">
        <v>2023</v>
      </c>
      <c r="B2431" s="29" t="s">
        <v>213</v>
      </c>
      <c r="C2431" s="29">
        <v>3</v>
      </c>
      <c r="D2431" s="29" t="s">
        <v>218</v>
      </c>
      <c r="E2431" s="29" t="s">
        <v>222</v>
      </c>
      <c r="F2431" s="30">
        <v>150000</v>
      </c>
      <c r="G2431" s="31" t="s">
        <v>20</v>
      </c>
      <c r="H2431" s="30">
        <v>150000</v>
      </c>
      <c r="I2431" s="31" t="s">
        <v>21</v>
      </c>
      <c r="J2431" s="31" t="s">
        <v>243</v>
      </c>
      <c r="K2431" s="32">
        <v>0</v>
      </c>
      <c r="L2431" s="31" t="s">
        <v>21</v>
      </c>
      <c r="M2431" s="31">
        <f>IF(tbl_subsample[[#This Row],[company_size]]="Small",1,IF(tbl_subsample[[#This Row],[company_size]]="Medium",2,3))</f>
        <v>2</v>
      </c>
      <c r="N2431" s="31" t="s">
        <v>242</v>
      </c>
      <c r="O2431" s="31" t="s">
        <v>278</v>
      </c>
      <c r="P2431" s="31" t="s">
        <v>290</v>
      </c>
    </row>
    <row r="2432" spans="1:16" ht="19.2" x14ac:dyDescent="0.45">
      <c r="A2432" s="27">
        <v>2023</v>
      </c>
      <c r="B2432" s="25" t="s">
        <v>213</v>
      </c>
      <c r="C2432" s="25">
        <v>3</v>
      </c>
      <c r="D2432" s="25" t="s">
        <v>218</v>
      </c>
      <c r="E2432" s="25" t="s">
        <v>37</v>
      </c>
      <c r="F2432" s="26">
        <v>150000</v>
      </c>
      <c r="G2432" s="27" t="s">
        <v>20</v>
      </c>
      <c r="H2432" s="26">
        <v>150000</v>
      </c>
      <c r="I2432" s="27" t="s">
        <v>21</v>
      </c>
      <c r="J2432" s="27" t="s">
        <v>244</v>
      </c>
      <c r="K2432" s="28">
        <v>100</v>
      </c>
      <c r="L2432" s="27" t="s">
        <v>21</v>
      </c>
      <c r="M2432" s="27">
        <f>IF(tbl_subsample[[#This Row],[company_size]]="Small",1,IF(tbl_subsample[[#This Row],[company_size]]="Medium",2,3))</f>
        <v>2</v>
      </c>
      <c r="N2432" s="27" t="s">
        <v>242</v>
      </c>
      <c r="O2432" s="27" t="s">
        <v>278</v>
      </c>
      <c r="P2432" s="27" t="s">
        <v>290</v>
      </c>
    </row>
    <row r="2433" spans="1:16" ht="19.2" x14ac:dyDescent="0.45">
      <c r="A2433" s="31">
        <v>2023</v>
      </c>
      <c r="B2433" s="29" t="s">
        <v>213</v>
      </c>
      <c r="C2433" s="29">
        <v>3</v>
      </c>
      <c r="D2433" s="29" t="s">
        <v>218</v>
      </c>
      <c r="E2433" s="29" t="s">
        <v>35</v>
      </c>
      <c r="F2433" s="30">
        <v>150000</v>
      </c>
      <c r="G2433" s="31" t="s">
        <v>20</v>
      </c>
      <c r="H2433" s="30">
        <v>150000</v>
      </c>
      <c r="I2433" s="31" t="s">
        <v>21</v>
      </c>
      <c r="J2433" s="31" t="s">
        <v>243</v>
      </c>
      <c r="K2433" s="32">
        <v>0</v>
      </c>
      <c r="L2433" s="31" t="s">
        <v>21</v>
      </c>
      <c r="M2433" s="31">
        <f>IF(tbl_subsample[[#This Row],[company_size]]="Small",1,IF(tbl_subsample[[#This Row],[company_size]]="Medium",2,3))</f>
        <v>2</v>
      </c>
      <c r="N2433" s="31" t="s">
        <v>242</v>
      </c>
      <c r="O2433" s="31" t="s">
        <v>278</v>
      </c>
      <c r="P2433" s="31" t="s">
        <v>290</v>
      </c>
    </row>
    <row r="2434" spans="1:16" ht="19.2" x14ac:dyDescent="0.45">
      <c r="A2434" s="27">
        <v>2023</v>
      </c>
      <c r="B2434" s="25" t="s">
        <v>214</v>
      </c>
      <c r="C2434" s="25">
        <v>2</v>
      </c>
      <c r="D2434" s="25" t="s">
        <v>218</v>
      </c>
      <c r="E2434" s="25" t="s">
        <v>27</v>
      </c>
      <c r="F2434" s="26">
        <v>150000</v>
      </c>
      <c r="G2434" s="27" t="s">
        <v>20</v>
      </c>
      <c r="H2434" s="26">
        <v>150000</v>
      </c>
      <c r="I2434" s="27" t="s">
        <v>21</v>
      </c>
      <c r="J2434" s="27" t="s">
        <v>243</v>
      </c>
      <c r="K2434" s="28">
        <v>0</v>
      </c>
      <c r="L2434" s="27" t="s">
        <v>21</v>
      </c>
      <c r="M2434" s="27">
        <f>IF(tbl_subsample[[#This Row],[company_size]]="Small",1,IF(tbl_subsample[[#This Row],[company_size]]="Medium",2,3))</f>
        <v>2</v>
      </c>
      <c r="N2434" s="27" t="s">
        <v>242</v>
      </c>
      <c r="O2434" s="27" t="s">
        <v>278</v>
      </c>
      <c r="P2434" s="27" t="s">
        <v>290</v>
      </c>
    </row>
    <row r="2435" spans="1:16" ht="19.2" x14ac:dyDescent="0.45">
      <c r="A2435" s="31">
        <v>2023</v>
      </c>
      <c r="B2435" s="29" t="s">
        <v>213</v>
      </c>
      <c r="C2435" s="29">
        <v>3</v>
      </c>
      <c r="D2435" s="29" t="s">
        <v>218</v>
      </c>
      <c r="E2435" s="29" t="s">
        <v>35</v>
      </c>
      <c r="F2435" s="30">
        <v>150000</v>
      </c>
      <c r="G2435" s="31" t="s">
        <v>20</v>
      </c>
      <c r="H2435" s="30">
        <v>150000</v>
      </c>
      <c r="I2435" s="31" t="s">
        <v>21</v>
      </c>
      <c r="J2435" s="31" t="s">
        <v>243</v>
      </c>
      <c r="K2435" s="32">
        <v>0</v>
      </c>
      <c r="L2435" s="31" t="s">
        <v>21</v>
      </c>
      <c r="M2435" s="31">
        <f>IF(tbl_subsample[[#This Row],[company_size]]="Small",1,IF(tbl_subsample[[#This Row],[company_size]]="Medium",2,3))</f>
        <v>2</v>
      </c>
      <c r="N2435" s="31" t="s">
        <v>242</v>
      </c>
      <c r="O2435" s="31" t="s">
        <v>278</v>
      </c>
      <c r="P2435" s="31" t="s">
        <v>290</v>
      </c>
    </row>
    <row r="2436" spans="1:16" ht="19.2" x14ac:dyDescent="0.45">
      <c r="A2436" s="27">
        <v>2023</v>
      </c>
      <c r="B2436" s="25" t="s">
        <v>214</v>
      </c>
      <c r="C2436" s="25">
        <v>2</v>
      </c>
      <c r="D2436" s="25" t="s">
        <v>218</v>
      </c>
      <c r="E2436" s="25" t="s">
        <v>35</v>
      </c>
      <c r="F2436" s="26">
        <v>150000</v>
      </c>
      <c r="G2436" s="27" t="s">
        <v>20</v>
      </c>
      <c r="H2436" s="26">
        <v>150000</v>
      </c>
      <c r="I2436" s="27" t="s">
        <v>21</v>
      </c>
      <c r="J2436" s="27" t="s">
        <v>244</v>
      </c>
      <c r="K2436" s="28">
        <v>100</v>
      </c>
      <c r="L2436" s="27" t="s">
        <v>21</v>
      </c>
      <c r="M2436" s="27">
        <f>IF(tbl_subsample[[#This Row],[company_size]]="Small",1,IF(tbl_subsample[[#This Row],[company_size]]="Medium",2,3))</f>
        <v>2</v>
      </c>
      <c r="N2436" s="27" t="s">
        <v>242</v>
      </c>
      <c r="O2436" s="27" t="s">
        <v>278</v>
      </c>
      <c r="P2436" s="27" t="s">
        <v>290</v>
      </c>
    </row>
    <row r="2437" spans="1:16" ht="19.2" x14ac:dyDescent="0.45">
      <c r="A2437" s="31">
        <v>2023</v>
      </c>
      <c r="B2437" s="29" t="s">
        <v>213</v>
      </c>
      <c r="C2437" s="29">
        <v>3</v>
      </c>
      <c r="D2437" s="29" t="s">
        <v>218</v>
      </c>
      <c r="E2437" s="29" t="s">
        <v>23</v>
      </c>
      <c r="F2437" s="30">
        <v>150000</v>
      </c>
      <c r="G2437" s="31" t="s">
        <v>20</v>
      </c>
      <c r="H2437" s="30">
        <v>150000</v>
      </c>
      <c r="I2437" s="31" t="s">
        <v>21</v>
      </c>
      <c r="J2437" s="31" t="s">
        <v>243</v>
      </c>
      <c r="K2437" s="32">
        <v>0</v>
      </c>
      <c r="L2437" s="31" t="s">
        <v>21</v>
      </c>
      <c r="M2437" s="31">
        <f>IF(tbl_subsample[[#This Row],[company_size]]="Small",1,IF(tbl_subsample[[#This Row],[company_size]]="Medium",2,3))</f>
        <v>2</v>
      </c>
      <c r="N2437" s="31" t="s">
        <v>242</v>
      </c>
      <c r="O2437" s="31" t="s">
        <v>278</v>
      </c>
      <c r="P2437" s="31" t="s">
        <v>290</v>
      </c>
    </row>
    <row r="2438" spans="1:16" ht="19.2" x14ac:dyDescent="0.45">
      <c r="A2438" s="27">
        <v>2023</v>
      </c>
      <c r="B2438" s="25" t="s">
        <v>214</v>
      </c>
      <c r="C2438" s="25">
        <v>2</v>
      </c>
      <c r="D2438" s="25" t="s">
        <v>218</v>
      </c>
      <c r="E2438" s="25" t="s">
        <v>27</v>
      </c>
      <c r="F2438" s="26">
        <v>150000</v>
      </c>
      <c r="G2438" s="27" t="s">
        <v>20</v>
      </c>
      <c r="H2438" s="26">
        <v>150000</v>
      </c>
      <c r="I2438" s="27" t="s">
        <v>21</v>
      </c>
      <c r="J2438" s="27" t="s">
        <v>243</v>
      </c>
      <c r="K2438" s="28">
        <v>0</v>
      </c>
      <c r="L2438" s="27" t="s">
        <v>21</v>
      </c>
      <c r="M2438" s="27">
        <f>IF(tbl_subsample[[#This Row],[company_size]]="Small",1,IF(tbl_subsample[[#This Row],[company_size]]="Medium",2,3))</f>
        <v>2</v>
      </c>
      <c r="N2438" s="27" t="s">
        <v>242</v>
      </c>
      <c r="O2438" s="27" t="s">
        <v>278</v>
      </c>
      <c r="P2438" s="27" t="s">
        <v>290</v>
      </c>
    </row>
    <row r="2439" spans="1:16" ht="19.2" x14ac:dyDescent="0.45">
      <c r="A2439" s="31">
        <v>2023</v>
      </c>
      <c r="B2439" s="29" t="s">
        <v>213</v>
      </c>
      <c r="C2439" s="29">
        <v>3</v>
      </c>
      <c r="D2439" s="29" t="s">
        <v>218</v>
      </c>
      <c r="E2439" s="29" t="s">
        <v>37</v>
      </c>
      <c r="F2439" s="30">
        <v>150000</v>
      </c>
      <c r="G2439" s="31" t="s">
        <v>20</v>
      </c>
      <c r="H2439" s="30">
        <v>150000</v>
      </c>
      <c r="I2439" s="31" t="s">
        <v>21</v>
      </c>
      <c r="J2439" s="31" t="s">
        <v>244</v>
      </c>
      <c r="K2439" s="32">
        <v>100</v>
      </c>
      <c r="L2439" s="31" t="s">
        <v>21</v>
      </c>
      <c r="M2439" s="31">
        <f>IF(tbl_subsample[[#This Row],[company_size]]="Small",1,IF(tbl_subsample[[#This Row],[company_size]]="Medium",2,3))</f>
        <v>2</v>
      </c>
      <c r="N2439" s="31" t="s">
        <v>242</v>
      </c>
      <c r="O2439" s="31" t="s">
        <v>278</v>
      </c>
      <c r="P2439" s="31" t="s">
        <v>290</v>
      </c>
    </row>
    <row r="2440" spans="1:16" ht="19.2" x14ac:dyDescent="0.45">
      <c r="A2440" s="27">
        <v>2023</v>
      </c>
      <c r="B2440" s="25" t="s">
        <v>214</v>
      </c>
      <c r="C2440" s="25">
        <v>2</v>
      </c>
      <c r="D2440" s="25" t="s">
        <v>218</v>
      </c>
      <c r="E2440" s="25" t="s">
        <v>37</v>
      </c>
      <c r="F2440" s="26">
        <v>150000</v>
      </c>
      <c r="G2440" s="27" t="s">
        <v>20</v>
      </c>
      <c r="H2440" s="26">
        <v>150000</v>
      </c>
      <c r="I2440" s="27" t="s">
        <v>21</v>
      </c>
      <c r="J2440" s="27" t="s">
        <v>243</v>
      </c>
      <c r="K2440" s="28">
        <v>0</v>
      </c>
      <c r="L2440" s="27" t="s">
        <v>21</v>
      </c>
      <c r="M2440" s="27">
        <f>IF(tbl_subsample[[#This Row],[company_size]]="Small",1,IF(tbl_subsample[[#This Row],[company_size]]="Medium",2,3))</f>
        <v>2</v>
      </c>
      <c r="N2440" s="27" t="s">
        <v>242</v>
      </c>
      <c r="O2440" s="27" t="s">
        <v>278</v>
      </c>
      <c r="P2440" s="27" t="s">
        <v>290</v>
      </c>
    </row>
    <row r="2441" spans="1:16" ht="19.2" x14ac:dyDescent="0.45">
      <c r="A2441" s="31">
        <v>2023</v>
      </c>
      <c r="B2441" s="29" t="s">
        <v>213</v>
      </c>
      <c r="C2441" s="29">
        <v>3</v>
      </c>
      <c r="D2441" s="29" t="s">
        <v>218</v>
      </c>
      <c r="E2441" s="29" t="s">
        <v>23</v>
      </c>
      <c r="F2441" s="30">
        <v>150000</v>
      </c>
      <c r="G2441" s="31" t="s">
        <v>20</v>
      </c>
      <c r="H2441" s="30">
        <v>150000</v>
      </c>
      <c r="I2441" s="31" t="s">
        <v>21</v>
      </c>
      <c r="J2441" s="31" t="s">
        <v>243</v>
      </c>
      <c r="K2441" s="32">
        <v>0</v>
      </c>
      <c r="L2441" s="31" t="s">
        <v>21</v>
      </c>
      <c r="M2441" s="31">
        <f>IF(tbl_subsample[[#This Row],[company_size]]="Small",1,IF(tbl_subsample[[#This Row],[company_size]]="Medium",2,3))</f>
        <v>2</v>
      </c>
      <c r="N2441" s="31" t="s">
        <v>242</v>
      </c>
      <c r="O2441" s="31" t="s">
        <v>278</v>
      </c>
      <c r="P2441" s="31" t="s">
        <v>290</v>
      </c>
    </row>
    <row r="2442" spans="1:16" ht="19.2" x14ac:dyDescent="0.45">
      <c r="A2442" s="27">
        <v>2023</v>
      </c>
      <c r="B2442" s="25" t="s">
        <v>213</v>
      </c>
      <c r="C2442" s="25">
        <v>3</v>
      </c>
      <c r="D2442" s="25" t="s">
        <v>218</v>
      </c>
      <c r="E2442" s="25" t="s">
        <v>52</v>
      </c>
      <c r="F2442" s="26">
        <v>150000</v>
      </c>
      <c r="G2442" s="27" t="s">
        <v>20</v>
      </c>
      <c r="H2442" s="26">
        <v>150000</v>
      </c>
      <c r="I2442" s="27" t="s">
        <v>21</v>
      </c>
      <c r="J2442" s="27" t="s">
        <v>243</v>
      </c>
      <c r="K2442" s="28">
        <v>0</v>
      </c>
      <c r="L2442" s="27" t="s">
        <v>21</v>
      </c>
      <c r="M2442" s="27">
        <f>IF(tbl_subsample[[#This Row],[company_size]]="Small",1,IF(tbl_subsample[[#This Row],[company_size]]="Medium",2,3))</f>
        <v>2</v>
      </c>
      <c r="N2442" s="27" t="s">
        <v>242</v>
      </c>
      <c r="O2442" s="27" t="s">
        <v>278</v>
      </c>
      <c r="P2442" s="27" t="s">
        <v>290</v>
      </c>
    </row>
    <row r="2443" spans="1:16" ht="19.2" x14ac:dyDescent="0.45">
      <c r="A2443" s="31">
        <v>2023</v>
      </c>
      <c r="B2443" s="29" t="s">
        <v>214</v>
      </c>
      <c r="C2443" s="29">
        <v>2</v>
      </c>
      <c r="D2443" s="29" t="s">
        <v>218</v>
      </c>
      <c r="E2443" s="29" t="s">
        <v>27</v>
      </c>
      <c r="F2443" s="30">
        <v>150000</v>
      </c>
      <c r="G2443" s="31" t="s">
        <v>20</v>
      </c>
      <c r="H2443" s="30">
        <v>150000</v>
      </c>
      <c r="I2443" s="31" t="s">
        <v>21</v>
      </c>
      <c r="J2443" s="31" t="s">
        <v>243</v>
      </c>
      <c r="K2443" s="32">
        <v>0</v>
      </c>
      <c r="L2443" s="31" t="s">
        <v>21</v>
      </c>
      <c r="M2443" s="31">
        <f>IF(tbl_subsample[[#This Row],[company_size]]="Small",1,IF(tbl_subsample[[#This Row],[company_size]]="Medium",2,3))</f>
        <v>2</v>
      </c>
      <c r="N2443" s="31" t="s">
        <v>242</v>
      </c>
      <c r="O2443" s="31" t="s">
        <v>278</v>
      </c>
      <c r="P2443" s="31" t="s">
        <v>290</v>
      </c>
    </row>
    <row r="2444" spans="1:16" ht="19.2" x14ac:dyDescent="0.45">
      <c r="A2444" s="27">
        <v>2023</v>
      </c>
      <c r="B2444" s="25" t="s">
        <v>213</v>
      </c>
      <c r="C2444" s="25">
        <v>3</v>
      </c>
      <c r="D2444" s="25" t="s">
        <v>218</v>
      </c>
      <c r="E2444" s="25" t="s">
        <v>37</v>
      </c>
      <c r="F2444" s="26">
        <v>150000</v>
      </c>
      <c r="G2444" s="27" t="s">
        <v>20</v>
      </c>
      <c r="H2444" s="26">
        <v>150000</v>
      </c>
      <c r="I2444" s="27" t="s">
        <v>21</v>
      </c>
      <c r="J2444" s="27" t="s">
        <v>244</v>
      </c>
      <c r="K2444" s="28">
        <v>100</v>
      </c>
      <c r="L2444" s="27" t="s">
        <v>21</v>
      </c>
      <c r="M2444" s="27">
        <f>IF(tbl_subsample[[#This Row],[company_size]]="Small",1,IF(tbl_subsample[[#This Row],[company_size]]="Medium",2,3))</f>
        <v>2</v>
      </c>
      <c r="N2444" s="27" t="s">
        <v>242</v>
      </c>
      <c r="O2444" s="27" t="s">
        <v>278</v>
      </c>
      <c r="P2444" s="27" t="s">
        <v>290</v>
      </c>
    </row>
    <row r="2445" spans="1:16" ht="19.2" x14ac:dyDescent="0.45">
      <c r="A2445" s="31">
        <v>2023</v>
      </c>
      <c r="B2445" s="29" t="s">
        <v>213</v>
      </c>
      <c r="C2445" s="29">
        <v>3</v>
      </c>
      <c r="D2445" s="29" t="s">
        <v>218</v>
      </c>
      <c r="E2445" s="29" t="s">
        <v>52</v>
      </c>
      <c r="F2445" s="30">
        <v>150000</v>
      </c>
      <c r="G2445" s="31" t="s">
        <v>20</v>
      </c>
      <c r="H2445" s="30">
        <v>150000</v>
      </c>
      <c r="I2445" s="31" t="s">
        <v>21</v>
      </c>
      <c r="J2445" s="31" t="s">
        <v>243</v>
      </c>
      <c r="K2445" s="32">
        <v>0</v>
      </c>
      <c r="L2445" s="31" t="s">
        <v>21</v>
      </c>
      <c r="M2445" s="31">
        <f>IF(tbl_subsample[[#This Row],[company_size]]="Small",1,IF(tbl_subsample[[#This Row],[company_size]]="Medium",2,3))</f>
        <v>2</v>
      </c>
      <c r="N2445" s="31" t="s">
        <v>242</v>
      </c>
      <c r="O2445" s="31" t="s">
        <v>278</v>
      </c>
      <c r="P2445" s="31" t="s">
        <v>290</v>
      </c>
    </row>
    <row r="2446" spans="1:16" ht="19.2" x14ac:dyDescent="0.45">
      <c r="A2446" s="27">
        <v>2023</v>
      </c>
      <c r="B2446" s="25" t="s">
        <v>215</v>
      </c>
      <c r="C2446" s="25">
        <v>1</v>
      </c>
      <c r="D2446" s="25" t="s">
        <v>218</v>
      </c>
      <c r="E2446" s="25" t="s">
        <v>117</v>
      </c>
      <c r="F2446" s="26">
        <v>150000</v>
      </c>
      <c r="G2446" s="27" t="s">
        <v>20</v>
      </c>
      <c r="H2446" s="26">
        <v>150000</v>
      </c>
      <c r="I2446" s="27" t="s">
        <v>21</v>
      </c>
      <c r="J2446" s="27" t="s">
        <v>243</v>
      </c>
      <c r="K2446" s="28">
        <v>0</v>
      </c>
      <c r="L2446" s="27" t="s">
        <v>21</v>
      </c>
      <c r="M2446" s="27">
        <f>IF(tbl_subsample[[#This Row],[company_size]]="Small",1,IF(tbl_subsample[[#This Row],[company_size]]="Medium",2,3))</f>
        <v>2</v>
      </c>
      <c r="N2446" s="27" t="s">
        <v>242</v>
      </c>
      <c r="O2446" s="27" t="s">
        <v>278</v>
      </c>
      <c r="P2446" s="27" t="s">
        <v>290</v>
      </c>
    </row>
    <row r="2447" spans="1:16" ht="19.2" x14ac:dyDescent="0.45">
      <c r="A2447" s="31">
        <v>2023</v>
      </c>
      <c r="B2447" s="29" t="s">
        <v>213</v>
      </c>
      <c r="C2447" s="29">
        <v>3</v>
      </c>
      <c r="D2447" s="29" t="s">
        <v>218</v>
      </c>
      <c r="E2447" s="29" t="s">
        <v>30</v>
      </c>
      <c r="F2447" s="30">
        <v>150000</v>
      </c>
      <c r="G2447" s="31" t="s">
        <v>20</v>
      </c>
      <c r="H2447" s="30">
        <v>150000</v>
      </c>
      <c r="I2447" s="31" t="s">
        <v>21</v>
      </c>
      <c r="J2447" s="31" t="s">
        <v>243</v>
      </c>
      <c r="K2447" s="32">
        <v>0</v>
      </c>
      <c r="L2447" s="31" t="s">
        <v>21</v>
      </c>
      <c r="M2447" s="31">
        <f>IF(tbl_subsample[[#This Row],[company_size]]="Small",1,IF(tbl_subsample[[#This Row],[company_size]]="Medium",2,3))</f>
        <v>2</v>
      </c>
      <c r="N2447" s="31" t="s">
        <v>242</v>
      </c>
      <c r="O2447" s="31" t="s">
        <v>278</v>
      </c>
      <c r="P2447" s="31" t="s">
        <v>290</v>
      </c>
    </row>
    <row r="2448" spans="1:16" ht="19.2" x14ac:dyDescent="0.45">
      <c r="A2448" s="27">
        <v>2023</v>
      </c>
      <c r="B2448" s="25" t="s">
        <v>214</v>
      </c>
      <c r="C2448" s="25">
        <v>2</v>
      </c>
      <c r="D2448" s="25" t="s">
        <v>218</v>
      </c>
      <c r="E2448" s="25" t="s">
        <v>27</v>
      </c>
      <c r="F2448" s="26">
        <v>150000</v>
      </c>
      <c r="G2448" s="27" t="s">
        <v>20</v>
      </c>
      <c r="H2448" s="26">
        <v>150000</v>
      </c>
      <c r="I2448" s="27" t="s">
        <v>21</v>
      </c>
      <c r="J2448" s="27" t="s">
        <v>243</v>
      </c>
      <c r="K2448" s="28">
        <v>0</v>
      </c>
      <c r="L2448" s="27" t="s">
        <v>21</v>
      </c>
      <c r="M2448" s="27">
        <f>IF(tbl_subsample[[#This Row],[company_size]]="Small",1,IF(tbl_subsample[[#This Row],[company_size]]="Medium",2,3))</f>
        <v>2</v>
      </c>
      <c r="N2448" s="27" t="s">
        <v>242</v>
      </c>
      <c r="O2448" s="27" t="s">
        <v>278</v>
      </c>
      <c r="P2448" s="27" t="s">
        <v>290</v>
      </c>
    </row>
    <row r="2449" spans="1:16" ht="19.2" x14ac:dyDescent="0.45">
      <c r="A2449" s="31">
        <v>2023</v>
      </c>
      <c r="B2449" s="29" t="s">
        <v>214</v>
      </c>
      <c r="C2449" s="29">
        <v>2</v>
      </c>
      <c r="D2449" s="29" t="s">
        <v>218</v>
      </c>
      <c r="E2449" s="29" t="s">
        <v>37</v>
      </c>
      <c r="F2449" s="30">
        <v>149600</v>
      </c>
      <c r="G2449" s="31" t="s">
        <v>20</v>
      </c>
      <c r="H2449" s="30">
        <v>149600</v>
      </c>
      <c r="I2449" s="31" t="s">
        <v>21</v>
      </c>
      <c r="J2449" s="31" t="s">
        <v>243</v>
      </c>
      <c r="K2449" s="32">
        <v>0</v>
      </c>
      <c r="L2449" s="31" t="s">
        <v>21</v>
      </c>
      <c r="M2449" s="31">
        <f>IF(tbl_subsample[[#This Row],[company_size]]="Small",1,IF(tbl_subsample[[#This Row],[company_size]]="Medium",2,3))</f>
        <v>2</v>
      </c>
      <c r="N2449" s="31" t="s">
        <v>242</v>
      </c>
      <c r="O2449" s="31" t="s">
        <v>278</v>
      </c>
      <c r="P2449" s="31" t="s">
        <v>290</v>
      </c>
    </row>
    <row r="2450" spans="1:16" ht="19.2" x14ac:dyDescent="0.45">
      <c r="A2450" s="27">
        <v>2023</v>
      </c>
      <c r="B2450" s="25" t="s">
        <v>214</v>
      </c>
      <c r="C2450" s="25">
        <v>2</v>
      </c>
      <c r="D2450" s="25" t="s">
        <v>218</v>
      </c>
      <c r="E2450" s="25" t="s">
        <v>37</v>
      </c>
      <c r="F2450" s="26">
        <v>149600</v>
      </c>
      <c r="G2450" s="27" t="s">
        <v>20</v>
      </c>
      <c r="H2450" s="26">
        <v>149600</v>
      </c>
      <c r="I2450" s="27" t="s">
        <v>21</v>
      </c>
      <c r="J2450" s="27" t="s">
        <v>243</v>
      </c>
      <c r="K2450" s="28">
        <v>0</v>
      </c>
      <c r="L2450" s="27" t="s">
        <v>21</v>
      </c>
      <c r="M2450" s="27">
        <f>IF(tbl_subsample[[#This Row],[company_size]]="Small",1,IF(tbl_subsample[[#This Row],[company_size]]="Medium",2,3))</f>
        <v>2</v>
      </c>
      <c r="N2450" s="27" t="s">
        <v>242</v>
      </c>
      <c r="O2450" s="27" t="s">
        <v>278</v>
      </c>
      <c r="P2450" s="27" t="s">
        <v>290</v>
      </c>
    </row>
    <row r="2451" spans="1:16" ht="19.2" x14ac:dyDescent="0.45">
      <c r="A2451" s="31">
        <v>2023</v>
      </c>
      <c r="B2451" s="29" t="s">
        <v>213</v>
      </c>
      <c r="C2451" s="29">
        <v>3</v>
      </c>
      <c r="D2451" s="29" t="s">
        <v>218</v>
      </c>
      <c r="E2451" s="29" t="s">
        <v>27</v>
      </c>
      <c r="F2451" s="30">
        <v>149500</v>
      </c>
      <c r="G2451" s="31" t="s">
        <v>20</v>
      </c>
      <c r="H2451" s="30">
        <v>149500</v>
      </c>
      <c r="I2451" s="31" t="s">
        <v>21</v>
      </c>
      <c r="J2451" s="31" t="s">
        <v>244</v>
      </c>
      <c r="K2451" s="32">
        <v>100</v>
      </c>
      <c r="L2451" s="31" t="s">
        <v>21</v>
      </c>
      <c r="M2451" s="31">
        <f>IF(tbl_subsample[[#This Row],[company_size]]="Small",1,IF(tbl_subsample[[#This Row],[company_size]]="Medium",2,3))</f>
        <v>2</v>
      </c>
      <c r="N2451" s="31" t="s">
        <v>242</v>
      </c>
      <c r="O2451" s="31" t="s">
        <v>278</v>
      </c>
      <c r="P2451" s="31" t="s">
        <v>290</v>
      </c>
    </row>
    <row r="2452" spans="1:16" ht="19.2" x14ac:dyDescent="0.45">
      <c r="A2452" s="27">
        <v>2023</v>
      </c>
      <c r="B2452" s="25" t="s">
        <v>213</v>
      </c>
      <c r="C2452" s="25">
        <v>3</v>
      </c>
      <c r="D2452" s="25" t="s">
        <v>218</v>
      </c>
      <c r="E2452" s="25" t="s">
        <v>23</v>
      </c>
      <c r="F2452" s="26">
        <v>149076</v>
      </c>
      <c r="G2452" s="27" t="s">
        <v>20</v>
      </c>
      <c r="H2452" s="26">
        <v>149076</v>
      </c>
      <c r="I2452" s="27" t="s">
        <v>21</v>
      </c>
      <c r="J2452" s="27" t="s">
        <v>243</v>
      </c>
      <c r="K2452" s="28">
        <v>0</v>
      </c>
      <c r="L2452" s="27" t="s">
        <v>21</v>
      </c>
      <c r="M2452" s="27">
        <f>IF(tbl_subsample[[#This Row],[company_size]]="Small",1,IF(tbl_subsample[[#This Row],[company_size]]="Medium",2,3))</f>
        <v>2</v>
      </c>
      <c r="N2452" s="27" t="s">
        <v>242</v>
      </c>
      <c r="O2452" s="27" t="s">
        <v>278</v>
      </c>
      <c r="P2452" s="27" t="s">
        <v>290</v>
      </c>
    </row>
    <row r="2453" spans="1:16" ht="19.2" x14ac:dyDescent="0.45">
      <c r="A2453" s="31">
        <v>2023</v>
      </c>
      <c r="B2453" s="29" t="s">
        <v>213</v>
      </c>
      <c r="C2453" s="29">
        <v>3</v>
      </c>
      <c r="D2453" s="29" t="s">
        <v>218</v>
      </c>
      <c r="E2453" s="29" t="s">
        <v>23</v>
      </c>
      <c r="F2453" s="30">
        <v>149076</v>
      </c>
      <c r="G2453" s="31" t="s">
        <v>20</v>
      </c>
      <c r="H2453" s="30">
        <v>149076</v>
      </c>
      <c r="I2453" s="31" t="s">
        <v>21</v>
      </c>
      <c r="J2453" s="31" t="s">
        <v>243</v>
      </c>
      <c r="K2453" s="32">
        <v>0</v>
      </c>
      <c r="L2453" s="31" t="s">
        <v>21</v>
      </c>
      <c r="M2453" s="31">
        <f>IF(tbl_subsample[[#This Row],[company_size]]="Small",1,IF(tbl_subsample[[#This Row],[company_size]]="Medium",2,3))</f>
        <v>2</v>
      </c>
      <c r="N2453" s="31" t="s">
        <v>242</v>
      </c>
      <c r="O2453" s="31" t="s">
        <v>278</v>
      </c>
      <c r="P2453" s="31" t="s">
        <v>290</v>
      </c>
    </row>
    <row r="2454" spans="1:16" ht="19.2" x14ac:dyDescent="0.45">
      <c r="A2454" s="27">
        <v>2023</v>
      </c>
      <c r="B2454" s="25" t="s">
        <v>213</v>
      </c>
      <c r="C2454" s="25">
        <v>3</v>
      </c>
      <c r="D2454" s="25" t="s">
        <v>218</v>
      </c>
      <c r="E2454" s="25" t="s">
        <v>23</v>
      </c>
      <c r="F2454" s="26">
        <v>149076</v>
      </c>
      <c r="G2454" s="27" t="s">
        <v>20</v>
      </c>
      <c r="H2454" s="26">
        <v>149076</v>
      </c>
      <c r="I2454" s="27" t="s">
        <v>21</v>
      </c>
      <c r="J2454" s="27" t="s">
        <v>243</v>
      </c>
      <c r="K2454" s="28">
        <v>0</v>
      </c>
      <c r="L2454" s="27" t="s">
        <v>21</v>
      </c>
      <c r="M2454" s="27">
        <f>IF(tbl_subsample[[#This Row],[company_size]]="Small",1,IF(tbl_subsample[[#This Row],[company_size]]="Medium",2,3))</f>
        <v>2</v>
      </c>
      <c r="N2454" s="27" t="s">
        <v>242</v>
      </c>
      <c r="O2454" s="27" t="s">
        <v>278</v>
      </c>
      <c r="P2454" s="27" t="s">
        <v>290</v>
      </c>
    </row>
    <row r="2455" spans="1:16" ht="19.2" x14ac:dyDescent="0.45">
      <c r="A2455" s="31">
        <v>2023</v>
      </c>
      <c r="B2455" s="29" t="s">
        <v>213</v>
      </c>
      <c r="C2455" s="29">
        <v>3</v>
      </c>
      <c r="D2455" s="29" t="s">
        <v>218</v>
      </c>
      <c r="E2455" s="29" t="s">
        <v>45</v>
      </c>
      <c r="F2455" s="30">
        <v>149040</v>
      </c>
      <c r="G2455" s="31" t="s">
        <v>20</v>
      </c>
      <c r="H2455" s="30">
        <v>149040</v>
      </c>
      <c r="I2455" s="31" t="s">
        <v>21</v>
      </c>
      <c r="J2455" s="31" t="s">
        <v>244</v>
      </c>
      <c r="K2455" s="32">
        <v>100</v>
      </c>
      <c r="L2455" s="31" t="s">
        <v>21</v>
      </c>
      <c r="M2455" s="31">
        <f>IF(tbl_subsample[[#This Row],[company_size]]="Small",1,IF(tbl_subsample[[#This Row],[company_size]]="Medium",2,3))</f>
        <v>2</v>
      </c>
      <c r="N2455" s="31" t="s">
        <v>242</v>
      </c>
      <c r="O2455" s="31" t="s">
        <v>278</v>
      </c>
      <c r="P2455" s="31" t="s">
        <v>290</v>
      </c>
    </row>
    <row r="2456" spans="1:16" ht="19.2" x14ac:dyDescent="0.45">
      <c r="A2456" s="27">
        <v>2023</v>
      </c>
      <c r="B2456" s="25" t="s">
        <v>213</v>
      </c>
      <c r="C2456" s="25">
        <v>3</v>
      </c>
      <c r="D2456" s="25" t="s">
        <v>218</v>
      </c>
      <c r="E2456" s="25" t="s">
        <v>45</v>
      </c>
      <c r="F2456" s="26">
        <v>149040</v>
      </c>
      <c r="G2456" s="27" t="s">
        <v>20</v>
      </c>
      <c r="H2456" s="26">
        <v>149040</v>
      </c>
      <c r="I2456" s="27" t="s">
        <v>21</v>
      </c>
      <c r="J2456" s="27" t="s">
        <v>244</v>
      </c>
      <c r="K2456" s="28">
        <v>100</v>
      </c>
      <c r="L2456" s="27" t="s">
        <v>21</v>
      </c>
      <c r="M2456" s="27">
        <f>IF(tbl_subsample[[#This Row],[company_size]]="Small",1,IF(tbl_subsample[[#This Row],[company_size]]="Medium",2,3))</f>
        <v>2</v>
      </c>
      <c r="N2456" s="27" t="s">
        <v>242</v>
      </c>
      <c r="O2456" s="27" t="s">
        <v>278</v>
      </c>
      <c r="P2456" s="27" t="s">
        <v>290</v>
      </c>
    </row>
    <row r="2457" spans="1:16" ht="19.2" x14ac:dyDescent="0.45">
      <c r="A2457" s="31">
        <v>2023</v>
      </c>
      <c r="B2457" s="29" t="s">
        <v>213</v>
      </c>
      <c r="C2457" s="29">
        <v>3</v>
      </c>
      <c r="D2457" s="29" t="s">
        <v>218</v>
      </c>
      <c r="E2457" s="29" t="s">
        <v>23</v>
      </c>
      <c r="F2457" s="30">
        <v>148750</v>
      </c>
      <c r="G2457" s="31" t="s">
        <v>20</v>
      </c>
      <c r="H2457" s="30">
        <v>148750</v>
      </c>
      <c r="I2457" s="31" t="s">
        <v>21</v>
      </c>
      <c r="J2457" s="31" t="s">
        <v>243</v>
      </c>
      <c r="K2457" s="32">
        <v>0</v>
      </c>
      <c r="L2457" s="31" t="s">
        <v>21</v>
      </c>
      <c r="M2457" s="31">
        <f>IF(tbl_subsample[[#This Row],[company_size]]="Small",1,IF(tbl_subsample[[#This Row],[company_size]]="Medium",2,3))</f>
        <v>2</v>
      </c>
      <c r="N2457" s="31" t="s">
        <v>242</v>
      </c>
      <c r="O2457" s="31" t="s">
        <v>278</v>
      </c>
      <c r="P2457" s="31" t="s">
        <v>290</v>
      </c>
    </row>
    <row r="2458" spans="1:16" ht="19.2" x14ac:dyDescent="0.45">
      <c r="A2458" s="27">
        <v>2023</v>
      </c>
      <c r="B2458" s="25" t="s">
        <v>213</v>
      </c>
      <c r="C2458" s="25">
        <v>3</v>
      </c>
      <c r="D2458" s="25" t="s">
        <v>218</v>
      </c>
      <c r="E2458" s="25" t="s">
        <v>23</v>
      </c>
      <c r="F2458" s="26">
        <v>148750</v>
      </c>
      <c r="G2458" s="27" t="s">
        <v>20</v>
      </c>
      <c r="H2458" s="26">
        <v>148750</v>
      </c>
      <c r="I2458" s="27" t="s">
        <v>21</v>
      </c>
      <c r="J2458" s="27" t="s">
        <v>243</v>
      </c>
      <c r="K2458" s="28">
        <v>0</v>
      </c>
      <c r="L2458" s="27" t="s">
        <v>21</v>
      </c>
      <c r="M2458" s="27">
        <f>IF(tbl_subsample[[#This Row],[company_size]]="Small",1,IF(tbl_subsample[[#This Row],[company_size]]="Medium",2,3))</f>
        <v>2</v>
      </c>
      <c r="N2458" s="27" t="s">
        <v>242</v>
      </c>
      <c r="O2458" s="27" t="s">
        <v>278</v>
      </c>
      <c r="P2458" s="27" t="s">
        <v>290</v>
      </c>
    </row>
    <row r="2459" spans="1:16" ht="19.2" x14ac:dyDescent="0.45">
      <c r="A2459" s="31">
        <v>2023</v>
      </c>
      <c r="B2459" s="29" t="s">
        <v>213</v>
      </c>
      <c r="C2459" s="29">
        <v>3</v>
      </c>
      <c r="D2459" s="29" t="s">
        <v>218</v>
      </c>
      <c r="E2459" s="29" t="s">
        <v>27</v>
      </c>
      <c r="F2459" s="30">
        <v>148700</v>
      </c>
      <c r="G2459" s="31" t="s">
        <v>20</v>
      </c>
      <c r="H2459" s="30">
        <v>148700</v>
      </c>
      <c r="I2459" s="31" t="s">
        <v>21</v>
      </c>
      <c r="J2459" s="31" t="s">
        <v>243</v>
      </c>
      <c r="K2459" s="32">
        <v>0</v>
      </c>
      <c r="L2459" s="31" t="s">
        <v>21</v>
      </c>
      <c r="M2459" s="31">
        <f>IF(tbl_subsample[[#This Row],[company_size]]="Small",1,IF(tbl_subsample[[#This Row],[company_size]]="Medium",2,3))</f>
        <v>2</v>
      </c>
      <c r="N2459" s="31" t="s">
        <v>242</v>
      </c>
      <c r="O2459" s="31" t="s">
        <v>278</v>
      </c>
      <c r="P2459" s="31" t="s">
        <v>290</v>
      </c>
    </row>
    <row r="2460" spans="1:16" ht="19.2" x14ac:dyDescent="0.45">
      <c r="A2460" s="27">
        <v>2023</v>
      </c>
      <c r="B2460" s="25" t="s">
        <v>213</v>
      </c>
      <c r="C2460" s="25">
        <v>3</v>
      </c>
      <c r="D2460" s="25" t="s">
        <v>218</v>
      </c>
      <c r="E2460" s="25" t="s">
        <v>27</v>
      </c>
      <c r="F2460" s="26">
        <v>148500</v>
      </c>
      <c r="G2460" s="27" t="s">
        <v>20</v>
      </c>
      <c r="H2460" s="26">
        <v>148500</v>
      </c>
      <c r="I2460" s="27" t="s">
        <v>21</v>
      </c>
      <c r="J2460" s="27" t="s">
        <v>243</v>
      </c>
      <c r="K2460" s="28">
        <v>0</v>
      </c>
      <c r="L2460" s="27" t="s">
        <v>21</v>
      </c>
      <c r="M2460" s="27">
        <f>IF(tbl_subsample[[#This Row],[company_size]]="Small",1,IF(tbl_subsample[[#This Row],[company_size]]="Medium",2,3))</f>
        <v>2</v>
      </c>
      <c r="N2460" s="27" t="s">
        <v>242</v>
      </c>
      <c r="O2460" s="27" t="s">
        <v>278</v>
      </c>
      <c r="P2460" s="27" t="s">
        <v>290</v>
      </c>
    </row>
    <row r="2461" spans="1:16" ht="19.2" x14ac:dyDescent="0.45">
      <c r="A2461" s="31">
        <v>2023</v>
      </c>
      <c r="B2461" s="29" t="s">
        <v>214</v>
      </c>
      <c r="C2461" s="29">
        <v>2</v>
      </c>
      <c r="D2461" s="29" t="s">
        <v>218</v>
      </c>
      <c r="E2461" s="29" t="s">
        <v>35</v>
      </c>
      <c r="F2461" s="30">
        <v>148500</v>
      </c>
      <c r="G2461" s="31" t="s">
        <v>20</v>
      </c>
      <c r="H2461" s="30">
        <v>148500</v>
      </c>
      <c r="I2461" s="31" t="s">
        <v>21</v>
      </c>
      <c r="J2461" s="31" t="s">
        <v>243</v>
      </c>
      <c r="K2461" s="32">
        <v>0</v>
      </c>
      <c r="L2461" s="31" t="s">
        <v>21</v>
      </c>
      <c r="M2461" s="31">
        <f>IF(tbl_subsample[[#This Row],[company_size]]="Small",1,IF(tbl_subsample[[#This Row],[company_size]]="Medium",2,3))</f>
        <v>2</v>
      </c>
      <c r="N2461" s="31" t="s">
        <v>242</v>
      </c>
      <c r="O2461" s="31" t="s">
        <v>278</v>
      </c>
      <c r="P2461" s="31" t="s">
        <v>290</v>
      </c>
    </row>
    <row r="2462" spans="1:16" ht="19.2" x14ac:dyDescent="0.45">
      <c r="A2462" s="27">
        <v>2023</v>
      </c>
      <c r="B2462" s="25" t="s">
        <v>213</v>
      </c>
      <c r="C2462" s="25">
        <v>3</v>
      </c>
      <c r="D2462" s="25" t="s">
        <v>218</v>
      </c>
      <c r="E2462" s="25" t="s">
        <v>30</v>
      </c>
      <c r="F2462" s="26">
        <v>148000</v>
      </c>
      <c r="G2462" s="27" t="s">
        <v>20</v>
      </c>
      <c r="H2462" s="26">
        <v>148000</v>
      </c>
      <c r="I2462" s="27" t="s">
        <v>21</v>
      </c>
      <c r="J2462" s="27" t="s">
        <v>243</v>
      </c>
      <c r="K2462" s="28">
        <v>0</v>
      </c>
      <c r="L2462" s="27" t="s">
        <v>21</v>
      </c>
      <c r="M2462" s="27">
        <f>IF(tbl_subsample[[#This Row],[company_size]]="Small",1,IF(tbl_subsample[[#This Row],[company_size]]="Medium",2,3))</f>
        <v>2</v>
      </c>
      <c r="N2462" s="27" t="s">
        <v>242</v>
      </c>
      <c r="O2462" s="27" t="s">
        <v>278</v>
      </c>
      <c r="P2462" s="27" t="s">
        <v>290</v>
      </c>
    </row>
    <row r="2463" spans="1:16" ht="19.2" x14ac:dyDescent="0.45">
      <c r="A2463" s="31">
        <v>2023</v>
      </c>
      <c r="B2463" s="29" t="s">
        <v>213</v>
      </c>
      <c r="C2463" s="29">
        <v>3</v>
      </c>
      <c r="D2463" s="29" t="s">
        <v>218</v>
      </c>
      <c r="E2463" s="29" t="s">
        <v>23</v>
      </c>
      <c r="F2463" s="30">
        <v>147100</v>
      </c>
      <c r="G2463" s="31" t="s">
        <v>20</v>
      </c>
      <c r="H2463" s="30">
        <v>147100</v>
      </c>
      <c r="I2463" s="31" t="s">
        <v>21</v>
      </c>
      <c r="J2463" s="31" t="s">
        <v>243</v>
      </c>
      <c r="K2463" s="32">
        <v>0</v>
      </c>
      <c r="L2463" s="31" t="s">
        <v>21</v>
      </c>
      <c r="M2463" s="31">
        <f>IF(tbl_subsample[[#This Row],[company_size]]="Small",1,IF(tbl_subsample[[#This Row],[company_size]]="Medium",2,3))</f>
        <v>2</v>
      </c>
      <c r="N2463" s="31" t="s">
        <v>242</v>
      </c>
      <c r="O2463" s="31" t="s">
        <v>278</v>
      </c>
      <c r="P2463" s="31" t="s">
        <v>290</v>
      </c>
    </row>
    <row r="2464" spans="1:16" ht="19.2" x14ac:dyDescent="0.45">
      <c r="A2464" s="27">
        <v>2023</v>
      </c>
      <c r="B2464" s="25" t="s">
        <v>213</v>
      </c>
      <c r="C2464" s="25">
        <v>3</v>
      </c>
      <c r="D2464" s="25" t="s">
        <v>218</v>
      </c>
      <c r="E2464" s="25" t="s">
        <v>29</v>
      </c>
      <c r="F2464" s="26">
        <v>147100</v>
      </c>
      <c r="G2464" s="27" t="s">
        <v>20</v>
      </c>
      <c r="H2464" s="26">
        <v>147100</v>
      </c>
      <c r="I2464" s="27" t="s">
        <v>21</v>
      </c>
      <c r="J2464" s="27" t="s">
        <v>243</v>
      </c>
      <c r="K2464" s="28">
        <v>0</v>
      </c>
      <c r="L2464" s="27" t="s">
        <v>21</v>
      </c>
      <c r="M2464" s="27">
        <f>IF(tbl_subsample[[#This Row],[company_size]]="Small",1,IF(tbl_subsample[[#This Row],[company_size]]="Medium",2,3))</f>
        <v>2</v>
      </c>
      <c r="N2464" s="27" t="s">
        <v>242</v>
      </c>
      <c r="O2464" s="27" t="s">
        <v>278</v>
      </c>
      <c r="P2464" s="27" t="s">
        <v>290</v>
      </c>
    </row>
    <row r="2465" spans="1:16" ht="19.2" x14ac:dyDescent="0.45">
      <c r="A2465" s="31">
        <v>2023</v>
      </c>
      <c r="B2465" s="29" t="s">
        <v>213</v>
      </c>
      <c r="C2465" s="29">
        <v>3</v>
      </c>
      <c r="D2465" s="29" t="s">
        <v>218</v>
      </c>
      <c r="E2465" s="29" t="s">
        <v>37</v>
      </c>
      <c r="F2465" s="30">
        <v>147100</v>
      </c>
      <c r="G2465" s="31" t="s">
        <v>20</v>
      </c>
      <c r="H2465" s="30">
        <v>147100</v>
      </c>
      <c r="I2465" s="31" t="s">
        <v>21</v>
      </c>
      <c r="J2465" s="31" t="s">
        <v>243</v>
      </c>
      <c r="K2465" s="32">
        <v>0</v>
      </c>
      <c r="L2465" s="31" t="s">
        <v>21</v>
      </c>
      <c r="M2465" s="31">
        <f>IF(tbl_subsample[[#This Row],[company_size]]="Small",1,IF(tbl_subsample[[#This Row],[company_size]]="Medium",2,3))</f>
        <v>2</v>
      </c>
      <c r="N2465" s="31" t="s">
        <v>242</v>
      </c>
      <c r="O2465" s="31" t="s">
        <v>278</v>
      </c>
      <c r="P2465" s="31" t="s">
        <v>290</v>
      </c>
    </row>
    <row r="2466" spans="1:16" ht="19.2" x14ac:dyDescent="0.45">
      <c r="A2466" s="27">
        <v>2023</v>
      </c>
      <c r="B2466" s="25" t="s">
        <v>213</v>
      </c>
      <c r="C2466" s="25">
        <v>3</v>
      </c>
      <c r="D2466" s="25" t="s">
        <v>218</v>
      </c>
      <c r="E2466" s="25" t="s">
        <v>23</v>
      </c>
      <c r="F2466" s="26">
        <v>147100</v>
      </c>
      <c r="G2466" s="27" t="s">
        <v>20</v>
      </c>
      <c r="H2466" s="26">
        <v>147100</v>
      </c>
      <c r="I2466" s="27" t="s">
        <v>21</v>
      </c>
      <c r="J2466" s="27" t="s">
        <v>243</v>
      </c>
      <c r="K2466" s="28">
        <v>0</v>
      </c>
      <c r="L2466" s="27" t="s">
        <v>21</v>
      </c>
      <c r="M2466" s="27">
        <f>IF(tbl_subsample[[#This Row],[company_size]]="Small",1,IF(tbl_subsample[[#This Row],[company_size]]="Medium",2,3))</f>
        <v>2</v>
      </c>
      <c r="N2466" s="27" t="s">
        <v>242</v>
      </c>
      <c r="O2466" s="27" t="s">
        <v>278</v>
      </c>
      <c r="P2466" s="27" t="s">
        <v>290</v>
      </c>
    </row>
    <row r="2467" spans="1:16" ht="19.2" x14ac:dyDescent="0.45">
      <c r="A2467" s="31">
        <v>2023</v>
      </c>
      <c r="B2467" s="29" t="s">
        <v>213</v>
      </c>
      <c r="C2467" s="29">
        <v>3</v>
      </c>
      <c r="D2467" s="29" t="s">
        <v>218</v>
      </c>
      <c r="E2467" s="29" t="s">
        <v>35</v>
      </c>
      <c r="F2467" s="30">
        <v>147100</v>
      </c>
      <c r="G2467" s="31" t="s">
        <v>20</v>
      </c>
      <c r="H2467" s="30">
        <v>147100</v>
      </c>
      <c r="I2467" s="31" t="s">
        <v>21</v>
      </c>
      <c r="J2467" s="31" t="s">
        <v>243</v>
      </c>
      <c r="K2467" s="32">
        <v>0</v>
      </c>
      <c r="L2467" s="31" t="s">
        <v>21</v>
      </c>
      <c r="M2467" s="31">
        <f>IF(tbl_subsample[[#This Row],[company_size]]="Small",1,IF(tbl_subsample[[#This Row],[company_size]]="Medium",2,3))</f>
        <v>2</v>
      </c>
      <c r="N2467" s="31" t="s">
        <v>242</v>
      </c>
      <c r="O2467" s="31" t="s">
        <v>278</v>
      </c>
      <c r="P2467" s="31" t="s">
        <v>290</v>
      </c>
    </row>
    <row r="2468" spans="1:16" ht="19.2" x14ac:dyDescent="0.45">
      <c r="A2468" s="27">
        <v>2023</v>
      </c>
      <c r="B2468" s="25" t="s">
        <v>213</v>
      </c>
      <c r="C2468" s="25">
        <v>3</v>
      </c>
      <c r="D2468" s="25" t="s">
        <v>218</v>
      </c>
      <c r="E2468" s="25" t="s">
        <v>35</v>
      </c>
      <c r="F2468" s="26">
        <v>147000</v>
      </c>
      <c r="G2468" s="27" t="s">
        <v>20</v>
      </c>
      <c r="H2468" s="26">
        <v>147000</v>
      </c>
      <c r="I2468" s="27" t="s">
        <v>21</v>
      </c>
      <c r="J2468" s="27" t="s">
        <v>243</v>
      </c>
      <c r="K2468" s="28">
        <v>0</v>
      </c>
      <c r="L2468" s="27" t="s">
        <v>21</v>
      </c>
      <c r="M2468" s="27">
        <f>IF(tbl_subsample[[#This Row],[company_size]]="Small",1,IF(tbl_subsample[[#This Row],[company_size]]="Medium",2,3))</f>
        <v>2</v>
      </c>
      <c r="N2468" s="27" t="s">
        <v>242</v>
      </c>
      <c r="O2468" s="27" t="s">
        <v>278</v>
      </c>
      <c r="P2468" s="27" t="s">
        <v>290</v>
      </c>
    </row>
    <row r="2469" spans="1:16" ht="19.2" x14ac:dyDescent="0.45">
      <c r="A2469" s="31">
        <v>2023</v>
      </c>
      <c r="B2469" s="29" t="s">
        <v>213</v>
      </c>
      <c r="C2469" s="29">
        <v>3</v>
      </c>
      <c r="D2469" s="29" t="s">
        <v>218</v>
      </c>
      <c r="E2469" s="29" t="s">
        <v>37</v>
      </c>
      <c r="F2469" s="30">
        <v>147000</v>
      </c>
      <c r="G2469" s="31" t="s">
        <v>20</v>
      </c>
      <c r="H2469" s="30">
        <v>147000</v>
      </c>
      <c r="I2469" s="31" t="s">
        <v>21</v>
      </c>
      <c r="J2469" s="31" t="s">
        <v>243</v>
      </c>
      <c r="K2469" s="32">
        <v>0</v>
      </c>
      <c r="L2469" s="31" t="s">
        <v>21</v>
      </c>
      <c r="M2469" s="31">
        <f>IF(tbl_subsample[[#This Row],[company_size]]="Small",1,IF(tbl_subsample[[#This Row],[company_size]]="Medium",2,3))</f>
        <v>2</v>
      </c>
      <c r="N2469" s="31" t="s">
        <v>242</v>
      </c>
      <c r="O2469" s="31" t="s">
        <v>278</v>
      </c>
      <c r="P2469" s="31" t="s">
        <v>290</v>
      </c>
    </row>
    <row r="2470" spans="1:16" ht="19.2" x14ac:dyDescent="0.45">
      <c r="A2470" s="27">
        <v>2023</v>
      </c>
      <c r="B2470" s="25" t="s">
        <v>214</v>
      </c>
      <c r="C2470" s="25">
        <v>2</v>
      </c>
      <c r="D2470" s="25" t="s">
        <v>218</v>
      </c>
      <c r="E2470" s="25" t="s">
        <v>222</v>
      </c>
      <c r="F2470" s="26">
        <v>147000</v>
      </c>
      <c r="G2470" s="27" t="s">
        <v>20</v>
      </c>
      <c r="H2470" s="26">
        <v>147000</v>
      </c>
      <c r="I2470" s="27" t="s">
        <v>21</v>
      </c>
      <c r="J2470" s="27" t="s">
        <v>243</v>
      </c>
      <c r="K2470" s="28">
        <v>0</v>
      </c>
      <c r="L2470" s="27" t="s">
        <v>21</v>
      </c>
      <c r="M2470" s="27">
        <f>IF(tbl_subsample[[#This Row],[company_size]]="Small",1,IF(tbl_subsample[[#This Row],[company_size]]="Medium",2,3))</f>
        <v>2</v>
      </c>
      <c r="N2470" s="27" t="s">
        <v>242</v>
      </c>
      <c r="O2470" s="27" t="s">
        <v>278</v>
      </c>
      <c r="P2470" s="27" t="s">
        <v>290</v>
      </c>
    </row>
    <row r="2471" spans="1:16" ht="19.2" x14ac:dyDescent="0.45">
      <c r="A2471" s="31">
        <v>2023</v>
      </c>
      <c r="B2471" s="29" t="s">
        <v>213</v>
      </c>
      <c r="C2471" s="29">
        <v>3</v>
      </c>
      <c r="D2471" s="29" t="s">
        <v>218</v>
      </c>
      <c r="E2471" s="29" t="s">
        <v>52</v>
      </c>
      <c r="F2471" s="30">
        <v>146300</v>
      </c>
      <c r="G2471" s="31" t="s">
        <v>20</v>
      </c>
      <c r="H2471" s="30">
        <v>146300</v>
      </c>
      <c r="I2471" s="31" t="s">
        <v>21</v>
      </c>
      <c r="J2471" s="31" t="s">
        <v>243</v>
      </c>
      <c r="K2471" s="32">
        <v>0</v>
      </c>
      <c r="L2471" s="31" t="s">
        <v>21</v>
      </c>
      <c r="M2471" s="31">
        <f>IF(tbl_subsample[[#This Row],[company_size]]="Small",1,IF(tbl_subsample[[#This Row],[company_size]]="Medium",2,3))</f>
        <v>2</v>
      </c>
      <c r="N2471" s="31" t="s">
        <v>242</v>
      </c>
      <c r="O2471" s="31" t="s">
        <v>278</v>
      </c>
      <c r="P2471" s="31" t="s">
        <v>290</v>
      </c>
    </row>
    <row r="2472" spans="1:16" ht="19.2" x14ac:dyDescent="0.45">
      <c r="A2472" s="27">
        <v>2023</v>
      </c>
      <c r="B2472" s="25" t="s">
        <v>213</v>
      </c>
      <c r="C2472" s="25">
        <v>3</v>
      </c>
      <c r="D2472" s="25" t="s">
        <v>218</v>
      </c>
      <c r="E2472" s="25" t="s">
        <v>37</v>
      </c>
      <c r="F2472" s="26">
        <v>146115</v>
      </c>
      <c r="G2472" s="27" t="s">
        <v>20</v>
      </c>
      <c r="H2472" s="26">
        <v>146115</v>
      </c>
      <c r="I2472" s="27" t="s">
        <v>21</v>
      </c>
      <c r="J2472" s="27" t="s">
        <v>244</v>
      </c>
      <c r="K2472" s="28">
        <v>100</v>
      </c>
      <c r="L2472" s="27" t="s">
        <v>21</v>
      </c>
      <c r="M2472" s="27">
        <f>IF(tbl_subsample[[#This Row],[company_size]]="Small",1,IF(tbl_subsample[[#This Row],[company_size]]="Medium",2,3))</f>
        <v>2</v>
      </c>
      <c r="N2472" s="27" t="s">
        <v>242</v>
      </c>
      <c r="O2472" s="27" t="s">
        <v>278</v>
      </c>
      <c r="P2472" s="27" t="s">
        <v>290</v>
      </c>
    </row>
    <row r="2473" spans="1:16" ht="19.2" x14ac:dyDescent="0.45">
      <c r="A2473" s="31">
        <v>2023</v>
      </c>
      <c r="B2473" s="29" t="s">
        <v>213</v>
      </c>
      <c r="C2473" s="29">
        <v>3</v>
      </c>
      <c r="D2473" s="29" t="s">
        <v>218</v>
      </c>
      <c r="E2473" s="29" t="s">
        <v>37</v>
      </c>
      <c r="F2473" s="30">
        <v>146000</v>
      </c>
      <c r="G2473" s="31" t="s">
        <v>20</v>
      </c>
      <c r="H2473" s="30">
        <v>146000</v>
      </c>
      <c r="I2473" s="31" t="s">
        <v>21</v>
      </c>
      <c r="J2473" s="31" t="s">
        <v>243</v>
      </c>
      <c r="K2473" s="32">
        <v>0</v>
      </c>
      <c r="L2473" s="31" t="s">
        <v>21</v>
      </c>
      <c r="M2473" s="31">
        <f>IF(tbl_subsample[[#This Row],[company_size]]="Small",1,IF(tbl_subsample[[#This Row],[company_size]]="Medium",2,3))</f>
        <v>2</v>
      </c>
      <c r="N2473" s="31" t="s">
        <v>242</v>
      </c>
      <c r="O2473" s="31" t="s">
        <v>278</v>
      </c>
      <c r="P2473" s="31" t="s">
        <v>290</v>
      </c>
    </row>
    <row r="2474" spans="1:16" ht="19.2" x14ac:dyDescent="0.45">
      <c r="A2474" s="27">
        <v>2023</v>
      </c>
      <c r="B2474" s="25" t="s">
        <v>214</v>
      </c>
      <c r="C2474" s="25">
        <v>2</v>
      </c>
      <c r="D2474" s="25" t="s">
        <v>218</v>
      </c>
      <c r="E2474" s="25" t="s">
        <v>37</v>
      </c>
      <c r="F2474" s="26">
        <v>146000</v>
      </c>
      <c r="G2474" s="27" t="s">
        <v>20</v>
      </c>
      <c r="H2474" s="26">
        <v>146000</v>
      </c>
      <c r="I2474" s="27" t="s">
        <v>21</v>
      </c>
      <c r="J2474" s="27" t="s">
        <v>243</v>
      </c>
      <c r="K2474" s="28">
        <v>0</v>
      </c>
      <c r="L2474" s="27" t="s">
        <v>21</v>
      </c>
      <c r="M2474" s="27">
        <f>IF(tbl_subsample[[#This Row],[company_size]]="Small",1,IF(tbl_subsample[[#This Row],[company_size]]="Medium",2,3))</f>
        <v>2</v>
      </c>
      <c r="N2474" s="27" t="s">
        <v>242</v>
      </c>
      <c r="O2474" s="27" t="s">
        <v>278</v>
      </c>
      <c r="P2474" s="27" t="s">
        <v>290</v>
      </c>
    </row>
    <row r="2475" spans="1:16" ht="19.2" x14ac:dyDescent="0.45">
      <c r="A2475" s="31">
        <v>2023</v>
      </c>
      <c r="B2475" s="29" t="s">
        <v>213</v>
      </c>
      <c r="C2475" s="29">
        <v>3</v>
      </c>
      <c r="D2475" s="29" t="s">
        <v>218</v>
      </c>
      <c r="E2475" s="29" t="s">
        <v>37</v>
      </c>
      <c r="F2475" s="30">
        <v>146000</v>
      </c>
      <c r="G2475" s="31" t="s">
        <v>20</v>
      </c>
      <c r="H2475" s="30">
        <v>146000</v>
      </c>
      <c r="I2475" s="31" t="s">
        <v>21</v>
      </c>
      <c r="J2475" s="31" t="s">
        <v>243</v>
      </c>
      <c r="K2475" s="32">
        <v>0</v>
      </c>
      <c r="L2475" s="31" t="s">
        <v>21</v>
      </c>
      <c r="M2475" s="31">
        <f>IF(tbl_subsample[[#This Row],[company_size]]="Small",1,IF(tbl_subsample[[#This Row],[company_size]]="Medium",2,3))</f>
        <v>2</v>
      </c>
      <c r="N2475" s="31" t="s">
        <v>242</v>
      </c>
      <c r="O2475" s="31" t="s">
        <v>278</v>
      </c>
      <c r="P2475" s="31" t="s">
        <v>290</v>
      </c>
    </row>
    <row r="2476" spans="1:16" ht="19.2" x14ac:dyDescent="0.45">
      <c r="A2476" s="27">
        <v>2023</v>
      </c>
      <c r="B2476" s="25" t="s">
        <v>214</v>
      </c>
      <c r="C2476" s="25">
        <v>2</v>
      </c>
      <c r="D2476" s="25" t="s">
        <v>218</v>
      </c>
      <c r="E2476" s="25" t="s">
        <v>37</v>
      </c>
      <c r="F2476" s="26">
        <v>146000</v>
      </c>
      <c r="G2476" s="27" t="s">
        <v>20</v>
      </c>
      <c r="H2476" s="26">
        <v>146000</v>
      </c>
      <c r="I2476" s="27" t="s">
        <v>21</v>
      </c>
      <c r="J2476" s="27" t="s">
        <v>243</v>
      </c>
      <c r="K2476" s="28">
        <v>0</v>
      </c>
      <c r="L2476" s="27" t="s">
        <v>21</v>
      </c>
      <c r="M2476" s="27">
        <f>IF(tbl_subsample[[#This Row],[company_size]]="Small",1,IF(tbl_subsample[[#This Row],[company_size]]="Medium",2,3))</f>
        <v>2</v>
      </c>
      <c r="N2476" s="27" t="s">
        <v>242</v>
      </c>
      <c r="O2476" s="27" t="s">
        <v>278</v>
      </c>
      <c r="P2476" s="27" t="s">
        <v>290</v>
      </c>
    </row>
    <row r="2477" spans="1:16" ht="19.2" x14ac:dyDescent="0.45">
      <c r="A2477" s="31">
        <v>2023</v>
      </c>
      <c r="B2477" s="29" t="s">
        <v>213</v>
      </c>
      <c r="C2477" s="29">
        <v>3</v>
      </c>
      <c r="D2477" s="29" t="s">
        <v>218</v>
      </c>
      <c r="E2477" s="29" t="s">
        <v>37</v>
      </c>
      <c r="F2477" s="30">
        <v>146000</v>
      </c>
      <c r="G2477" s="31" t="s">
        <v>20</v>
      </c>
      <c r="H2477" s="30">
        <v>146000</v>
      </c>
      <c r="I2477" s="31" t="s">
        <v>21</v>
      </c>
      <c r="J2477" s="31" t="s">
        <v>244</v>
      </c>
      <c r="K2477" s="32">
        <v>100</v>
      </c>
      <c r="L2477" s="31" t="s">
        <v>21</v>
      </c>
      <c r="M2477" s="31">
        <f>IF(tbl_subsample[[#This Row],[company_size]]="Small",1,IF(tbl_subsample[[#This Row],[company_size]]="Medium",2,3))</f>
        <v>2</v>
      </c>
      <c r="N2477" s="31" t="s">
        <v>242</v>
      </c>
      <c r="O2477" s="31" t="s">
        <v>278</v>
      </c>
      <c r="P2477" s="31" t="s">
        <v>290</v>
      </c>
    </row>
    <row r="2478" spans="1:16" ht="19.2" x14ac:dyDescent="0.45">
      <c r="A2478" s="27">
        <v>2023</v>
      </c>
      <c r="B2478" s="25" t="s">
        <v>213</v>
      </c>
      <c r="C2478" s="25">
        <v>3</v>
      </c>
      <c r="D2478" s="25" t="s">
        <v>218</v>
      </c>
      <c r="E2478" s="25" t="s">
        <v>37</v>
      </c>
      <c r="F2478" s="26">
        <v>146000</v>
      </c>
      <c r="G2478" s="27" t="s">
        <v>20</v>
      </c>
      <c r="H2478" s="26">
        <v>146000</v>
      </c>
      <c r="I2478" s="27" t="s">
        <v>21</v>
      </c>
      <c r="J2478" s="27" t="s">
        <v>244</v>
      </c>
      <c r="K2478" s="28">
        <v>100</v>
      </c>
      <c r="L2478" s="27" t="s">
        <v>21</v>
      </c>
      <c r="M2478" s="27">
        <f>IF(tbl_subsample[[#This Row],[company_size]]="Small",1,IF(tbl_subsample[[#This Row],[company_size]]="Medium",2,3))</f>
        <v>2</v>
      </c>
      <c r="N2478" s="27" t="s">
        <v>242</v>
      </c>
      <c r="O2478" s="27" t="s">
        <v>278</v>
      </c>
      <c r="P2478" s="27" t="s">
        <v>290</v>
      </c>
    </row>
    <row r="2479" spans="1:16" ht="19.2" x14ac:dyDescent="0.45">
      <c r="A2479" s="31">
        <v>2023</v>
      </c>
      <c r="B2479" s="29" t="s">
        <v>213</v>
      </c>
      <c r="C2479" s="29">
        <v>3</v>
      </c>
      <c r="D2479" s="29" t="s">
        <v>218</v>
      </c>
      <c r="E2479" s="29" t="s">
        <v>23</v>
      </c>
      <c r="F2479" s="30">
        <v>146000</v>
      </c>
      <c r="G2479" s="31" t="s">
        <v>20</v>
      </c>
      <c r="H2479" s="30">
        <v>146000</v>
      </c>
      <c r="I2479" s="31" t="s">
        <v>21</v>
      </c>
      <c r="J2479" s="31" t="s">
        <v>243</v>
      </c>
      <c r="K2479" s="32">
        <v>0</v>
      </c>
      <c r="L2479" s="31" t="s">
        <v>21</v>
      </c>
      <c r="M2479" s="31">
        <f>IF(tbl_subsample[[#This Row],[company_size]]="Small",1,IF(tbl_subsample[[#This Row],[company_size]]="Medium",2,3))</f>
        <v>2</v>
      </c>
      <c r="N2479" s="31" t="s">
        <v>242</v>
      </c>
      <c r="O2479" s="31" t="s">
        <v>278</v>
      </c>
      <c r="P2479" s="31" t="s">
        <v>290</v>
      </c>
    </row>
    <row r="2480" spans="1:16" ht="19.2" x14ac:dyDescent="0.45">
      <c r="A2480" s="27">
        <v>2023</v>
      </c>
      <c r="B2480" s="25" t="s">
        <v>213</v>
      </c>
      <c r="C2480" s="25">
        <v>3</v>
      </c>
      <c r="D2480" s="25" t="s">
        <v>218</v>
      </c>
      <c r="E2480" s="25" t="s">
        <v>52</v>
      </c>
      <c r="F2480" s="26">
        <v>145900</v>
      </c>
      <c r="G2480" s="27" t="s">
        <v>20</v>
      </c>
      <c r="H2480" s="26">
        <v>145900</v>
      </c>
      <c r="I2480" s="27" t="s">
        <v>24</v>
      </c>
      <c r="J2480" s="27" t="s">
        <v>243</v>
      </c>
      <c r="K2480" s="28">
        <v>0</v>
      </c>
      <c r="L2480" s="27" t="s">
        <v>24</v>
      </c>
      <c r="M2480" s="27">
        <f>IF(tbl_subsample[[#This Row],[company_size]]="Small",1,IF(tbl_subsample[[#This Row],[company_size]]="Medium",2,3))</f>
        <v>2</v>
      </c>
      <c r="N2480" s="27" t="s">
        <v>242</v>
      </c>
      <c r="O2480" s="27" t="s">
        <v>278</v>
      </c>
      <c r="P2480" s="27" t="s">
        <v>290</v>
      </c>
    </row>
    <row r="2481" spans="1:16" ht="19.2" x14ac:dyDescent="0.45">
      <c r="A2481" s="31">
        <v>2023</v>
      </c>
      <c r="B2481" s="29" t="s">
        <v>213</v>
      </c>
      <c r="C2481" s="29">
        <v>3</v>
      </c>
      <c r="D2481" s="29" t="s">
        <v>218</v>
      </c>
      <c r="E2481" s="29" t="s">
        <v>52</v>
      </c>
      <c r="F2481" s="30">
        <v>145900</v>
      </c>
      <c r="G2481" s="31" t="s">
        <v>20</v>
      </c>
      <c r="H2481" s="30">
        <v>145900</v>
      </c>
      <c r="I2481" s="31" t="s">
        <v>21</v>
      </c>
      <c r="J2481" s="31" t="s">
        <v>243</v>
      </c>
      <c r="K2481" s="32">
        <v>0</v>
      </c>
      <c r="L2481" s="31" t="s">
        <v>21</v>
      </c>
      <c r="M2481" s="31">
        <f>IF(tbl_subsample[[#This Row],[company_size]]="Small",1,IF(tbl_subsample[[#This Row],[company_size]]="Medium",2,3))</f>
        <v>2</v>
      </c>
      <c r="N2481" s="31" t="s">
        <v>242</v>
      </c>
      <c r="O2481" s="31" t="s">
        <v>278</v>
      </c>
      <c r="P2481" s="31" t="s">
        <v>290</v>
      </c>
    </row>
    <row r="2482" spans="1:16" ht="19.2" x14ac:dyDescent="0.45">
      <c r="A2482" s="27">
        <v>2023</v>
      </c>
      <c r="B2482" s="25" t="s">
        <v>215</v>
      </c>
      <c r="C2482" s="25">
        <v>1</v>
      </c>
      <c r="D2482" s="25" t="s">
        <v>218</v>
      </c>
      <c r="E2482" s="25" t="s">
        <v>35</v>
      </c>
      <c r="F2482" s="26">
        <v>145885</v>
      </c>
      <c r="G2482" s="27" t="s">
        <v>20</v>
      </c>
      <c r="H2482" s="26">
        <v>145885</v>
      </c>
      <c r="I2482" s="27" t="s">
        <v>21</v>
      </c>
      <c r="J2482" s="27" t="s">
        <v>243</v>
      </c>
      <c r="K2482" s="28">
        <v>0</v>
      </c>
      <c r="L2482" s="27" t="s">
        <v>21</v>
      </c>
      <c r="M2482" s="27">
        <f>IF(tbl_subsample[[#This Row],[company_size]]="Small",1,IF(tbl_subsample[[#This Row],[company_size]]="Medium",2,3))</f>
        <v>2</v>
      </c>
      <c r="N2482" s="27" t="s">
        <v>242</v>
      </c>
      <c r="O2482" s="27" t="s">
        <v>278</v>
      </c>
      <c r="P2482" s="27" t="s">
        <v>290</v>
      </c>
    </row>
    <row r="2483" spans="1:16" ht="19.2" x14ac:dyDescent="0.45">
      <c r="A2483" s="31">
        <v>2023</v>
      </c>
      <c r="B2483" s="29" t="s">
        <v>214</v>
      </c>
      <c r="C2483" s="29">
        <v>2</v>
      </c>
      <c r="D2483" s="29" t="s">
        <v>218</v>
      </c>
      <c r="E2483" s="29" t="s">
        <v>35</v>
      </c>
      <c r="F2483" s="30">
        <v>120000</v>
      </c>
      <c r="G2483" s="31" t="s">
        <v>58</v>
      </c>
      <c r="H2483" s="30">
        <v>145828</v>
      </c>
      <c r="I2483" s="31" t="s">
        <v>33</v>
      </c>
      <c r="J2483" s="31" t="s">
        <v>243</v>
      </c>
      <c r="K2483" s="32">
        <v>0</v>
      </c>
      <c r="L2483" s="31" t="s">
        <v>33</v>
      </c>
      <c r="M2483" s="31">
        <f>IF(tbl_subsample[[#This Row],[company_size]]="Small",1,IF(tbl_subsample[[#This Row],[company_size]]="Medium",2,3))</f>
        <v>2</v>
      </c>
      <c r="N2483" s="31" t="s">
        <v>242</v>
      </c>
      <c r="O2483" s="31" t="s">
        <v>278</v>
      </c>
      <c r="P2483" s="31" t="s">
        <v>290</v>
      </c>
    </row>
    <row r="2484" spans="1:16" ht="19.2" x14ac:dyDescent="0.45">
      <c r="A2484" s="27">
        <v>2023</v>
      </c>
      <c r="B2484" s="25" t="s">
        <v>213</v>
      </c>
      <c r="C2484" s="25">
        <v>3</v>
      </c>
      <c r="D2484" s="25" t="s">
        <v>218</v>
      </c>
      <c r="E2484" s="25" t="s">
        <v>27</v>
      </c>
      <c r="F2484" s="26">
        <v>145000</v>
      </c>
      <c r="G2484" s="27" t="s">
        <v>20</v>
      </c>
      <c r="H2484" s="26">
        <v>145000</v>
      </c>
      <c r="I2484" s="27" t="s">
        <v>21</v>
      </c>
      <c r="J2484" s="27" t="s">
        <v>243</v>
      </c>
      <c r="K2484" s="28">
        <v>0</v>
      </c>
      <c r="L2484" s="27" t="s">
        <v>21</v>
      </c>
      <c r="M2484" s="27">
        <f>IF(tbl_subsample[[#This Row],[company_size]]="Small",1,IF(tbl_subsample[[#This Row],[company_size]]="Medium",2,3))</f>
        <v>2</v>
      </c>
      <c r="N2484" s="27" t="s">
        <v>242</v>
      </c>
      <c r="O2484" s="27" t="s">
        <v>278</v>
      </c>
      <c r="P2484" s="27" t="s">
        <v>290</v>
      </c>
    </row>
    <row r="2485" spans="1:16" ht="19.2" x14ac:dyDescent="0.45">
      <c r="A2485" s="31">
        <v>2023</v>
      </c>
      <c r="B2485" s="29" t="s">
        <v>213</v>
      </c>
      <c r="C2485" s="29">
        <v>3</v>
      </c>
      <c r="D2485" s="29" t="s">
        <v>218</v>
      </c>
      <c r="E2485" s="29" t="s">
        <v>37</v>
      </c>
      <c r="F2485" s="30">
        <v>145000</v>
      </c>
      <c r="G2485" s="31" t="s">
        <v>20</v>
      </c>
      <c r="H2485" s="30">
        <v>145000</v>
      </c>
      <c r="I2485" s="31" t="s">
        <v>21</v>
      </c>
      <c r="J2485" s="31" t="s">
        <v>243</v>
      </c>
      <c r="K2485" s="32">
        <v>0</v>
      </c>
      <c r="L2485" s="31" t="s">
        <v>21</v>
      </c>
      <c r="M2485" s="31">
        <f>IF(tbl_subsample[[#This Row],[company_size]]="Small",1,IF(tbl_subsample[[#This Row],[company_size]]="Medium",2,3))</f>
        <v>2</v>
      </c>
      <c r="N2485" s="31" t="s">
        <v>242</v>
      </c>
      <c r="O2485" s="31" t="s">
        <v>278</v>
      </c>
      <c r="P2485" s="31" t="s">
        <v>290</v>
      </c>
    </row>
    <row r="2486" spans="1:16" ht="19.2" x14ac:dyDescent="0.45">
      <c r="A2486" s="27">
        <v>2023</v>
      </c>
      <c r="B2486" s="25" t="s">
        <v>213</v>
      </c>
      <c r="C2486" s="25">
        <v>3</v>
      </c>
      <c r="D2486" s="25" t="s">
        <v>218</v>
      </c>
      <c r="E2486" s="25" t="s">
        <v>37</v>
      </c>
      <c r="F2486" s="26">
        <v>145000</v>
      </c>
      <c r="G2486" s="27" t="s">
        <v>20</v>
      </c>
      <c r="H2486" s="26">
        <v>145000</v>
      </c>
      <c r="I2486" s="27" t="s">
        <v>21</v>
      </c>
      <c r="J2486" s="27" t="s">
        <v>243</v>
      </c>
      <c r="K2486" s="28">
        <v>0</v>
      </c>
      <c r="L2486" s="27" t="s">
        <v>21</v>
      </c>
      <c r="M2486" s="27">
        <f>IF(tbl_subsample[[#This Row],[company_size]]="Small",1,IF(tbl_subsample[[#This Row],[company_size]]="Medium",2,3))</f>
        <v>2</v>
      </c>
      <c r="N2486" s="27" t="s">
        <v>242</v>
      </c>
      <c r="O2486" s="27" t="s">
        <v>278</v>
      </c>
      <c r="P2486" s="27" t="s">
        <v>290</v>
      </c>
    </row>
    <row r="2487" spans="1:16" ht="19.2" x14ac:dyDescent="0.45">
      <c r="A2487" s="31">
        <v>2023</v>
      </c>
      <c r="B2487" s="29" t="s">
        <v>213</v>
      </c>
      <c r="C2487" s="29">
        <v>3</v>
      </c>
      <c r="D2487" s="29" t="s">
        <v>218</v>
      </c>
      <c r="E2487" s="29" t="s">
        <v>37</v>
      </c>
      <c r="F2487" s="30">
        <v>145000</v>
      </c>
      <c r="G2487" s="31" t="s">
        <v>20</v>
      </c>
      <c r="H2487" s="30">
        <v>145000</v>
      </c>
      <c r="I2487" s="31" t="s">
        <v>21</v>
      </c>
      <c r="J2487" s="31" t="s">
        <v>243</v>
      </c>
      <c r="K2487" s="32">
        <v>0</v>
      </c>
      <c r="L2487" s="31" t="s">
        <v>21</v>
      </c>
      <c r="M2487" s="31">
        <f>IF(tbl_subsample[[#This Row],[company_size]]="Small",1,IF(tbl_subsample[[#This Row],[company_size]]="Medium",2,3))</f>
        <v>2</v>
      </c>
      <c r="N2487" s="31" t="s">
        <v>242</v>
      </c>
      <c r="O2487" s="31" t="s">
        <v>278</v>
      </c>
      <c r="P2487" s="31" t="s">
        <v>290</v>
      </c>
    </row>
    <row r="2488" spans="1:16" ht="19.2" x14ac:dyDescent="0.45">
      <c r="A2488" s="27">
        <v>2023</v>
      </c>
      <c r="B2488" s="25" t="s">
        <v>213</v>
      </c>
      <c r="C2488" s="25">
        <v>3</v>
      </c>
      <c r="D2488" s="25" t="s">
        <v>218</v>
      </c>
      <c r="E2488" s="25" t="s">
        <v>37</v>
      </c>
      <c r="F2488" s="26">
        <v>145000</v>
      </c>
      <c r="G2488" s="27" t="s">
        <v>20</v>
      </c>
      <c r="H2488" s="26">
        <v>145000</v>
      </c>
      <c r="I2488" s="27" t="s">
        <v>21</v>
      </c>
      <c r="J2488" s="27" t="s">
        <v>243</v>
      </c>
      <c r="K2488" s="28">
        <v>0</v>
      </c>
      <c r="L2488" s="27" t="s">
        <v>21</v>
      </c>
      <c r="M2488" s="27">
        <f>IF(tbl_subsample[[#This Row],[company_size]]="Small",1,IF(tbl_subsample[[#This Row],[company_size]]="Medium",2,3))</f>
        <v>2</v>
      </c>
      <c r="N2488" s="27" t="s">
        <v>242</v>
      </c>
      <c r="O2488" s="27" t="s">
        <v>278</v>
      </c>
      <c r="P2488" s="27" t="s">
        <v>290</v>
      </c>
    </row>
    <row r="2489" spans="1:16" ht="19.2" x14ac:dyDescent="0.45">
      <c r="A2489" s="31">
        <v>2023</v>
      </c>
      <c r="B2489" s="29" t="s">
        <v>216</v>
      </c>
      <c r="C2489" s="29">
        <v>4</v>
      </c>
      <c r="D2489" s="29" t="s">
        <v>218</v>
      </c>
      <c r="E2489" s="29" t="s">
        <v>37</v>
      </c>
      <c r="F2489" s="30">
        <v>145000</v>
      </c>
      <c r="G2489" s="31" t="s">
        <v>20</v>
      </c>
      <c r="H2489" s="30">
        <v>145000</v>
      </c>
      <c r="I2489" s="31" t="s">
        <v>21</v>
      </c>
      <c r="J2489" s="31" t="s">
        <v>243</v>
      </c>
      <c r="K2489" s="32">
        <v>0</v>
      </c>
      <c r="L2489" s="31" t="s">
        <v>21</v>
      </c>
      <c r="M2489" s="31">
        <f>IF(tbl_subsample[[#This Row],[company_size]]="Small",1,IF(tbl_subsample[[#This Row],[company_size]]="Medium",2,3))</f>
        <v>2</v>
      </c>
      <c r="N2489" s="31" t="s">
        <v>242</v>
      </c>
      <c r="O2489" s="31" t="s">
        <v>278</v>
      </c>
      <c r="P2489" s="31" t="s">
        <v>290</v>
      </c>
    </row>
    <row r="2490" spans="1:16" ht="19.2" x14ac:dyDescent="0.45">
      <c r="A2490" s="27">
        <v>2023</v>
      </c>
      <c r="B2490" s="25" t="s">
        <v>213</v>
      </c>
      <c r="C2490" s="25">
        <v>3</v>
      </c>
      <c r="D2490" s="25" t="s">
        <v>218</v>
      </c>
      <c r="E2490" s="25" t="s">
        <v>23</v>
      </c>
      <c r="F2490" s="26">
        <v>145000</v>
      </c>
      <c r="G2490" s="27" t="s">
        <v>20</v>
      </c>
      <c r="H2490" s="26">
        <v>145000</v>
      </c>
      <c r="I2490" s="27" t="s">
        <v>21</v>
      </c>
      <c r="J2490" s="27" t="s">
        <v>243</v>
      </c>
      <c r="K2490" s="28">
        <v>0</v>
      </c>
      <c r="L2490" s="27" t="s">
        <v>21</v>
      </c>
      <c r="M2490" s="27">
        <f>IF(tbl_subsample[[#This Row],[company_size]]="Small",1,IF(tbl_subsample[[#This Row],[company_size]]="Medium",2,3))</f>
        <v>2</v>
      </c>
      <c r="N2490" s="27" t="s">
        <v>242</v>
      </c>
      <c r="O2490" s="27" t="s">
        <v>278</v>
      </c>
      <c r="P2490" s="27" t="s">
        <v>290</v>
      </c>
    </row>
    <row r="2491" spans="1:16" ht="19.2" x14ac:dyDescent="0.45">
      <c r="A2491" s="31">
        <v>2023</v>
      </c>
      <c r="B2491" s="29" t="s">
        <v>213</v>
      </c>
      <c r="C2491" s="29">
        <v>3</v>
      </c>
      <c r="D2491" s="29" t="s">
        <v>218</v>
      </c>
      <c r="E2491" s="29" t="s">
        <v>23</v>
      </c>
      <c r="F2491" s="30">
        <v>145000</v>
      </c>
      <c r="G2491" s="31" t="s">
        <v>20</v>
      </c>
      <c r="H2491" s="30">
        <v>145000</v>
      </c>
      <c r="I2491" s="31" t="s">
        <v>21</v>
      </c>
      <c r="J2491" s="31" t="s">
        <v>244</v>
      </c>
      <c r="K2491" s="32">
        <v>100</v>
      </c>
      <c r="L2491" s="31" t="s">
        <v>21</v>
      </c>
      <c r="M2491" s="31">
        <f>IF(tbl_subsample[[#This Row],[company_size]]="Small",1,IF(tbl_subsample[[#This Row],[company_size]]="Medium",2,3))</f>
        <v>2</v>
      </c>
      <c r="N2491" s="31" t="s">
        <v>242</v>
      </c>
      <c r="O2491" s="31" t="s">
        <v>278</v>
      </c>
      <c r="P2491" s="31" t="s">
        <v>290</v>
      </c>
    </row>
    <row r="2492" spans="1:16" ht="19.2" x14ac:dyDescent="0.45">
      <c r="A2492" s="27">
        <v>2023</v>
      </c>
      <c r="B2492" s="25" t="s">
        <v>213</v>
      </c>
      <c r="C2492" s="25">
        <v>3</v>
      </c>
      <c r="D2492" s="25" t="s">
        <v>218</v>
      </c>
      <c r="E2492" s="25" t="s">
        <v>23</v>
      </c>
      <c r="F2492" s="26">
        <v>145000</v>
      </c>
      <c r="G2492" s="27" t="s">
        <v>20</v>
      </c>
      <c r="H2492" s="26">
        <v>145000</v>
      </c>
      <c r="I2492" s="27" t="s">
        <v>21</v>
      </c>
      <c r="J2492" s="27" t="s">
        <v>244</v>
      </c>
      <c r="K2492" s="28">
        <v>100</v>
      </c>
      <c r="L2492" s="27" t="s">
        <v>21</v>
      </c>
      <c r="M2492" s="27">
        <f>IF(tbl_subsample[[#This Row],[company_size]]="Small",1,IF(tbl_subsample[[#This Row],[company_size]]="Medium",2,3))</f>
        <v>2</v>
      </c>
      <c r="N2492" s="27" t="s">
        <v>242</v>
      </c>
      <c r="O2492" s="27" t="s">
        <v>278</v>
      </c>
      <c r="P2492" s="27" t="s">
        <v>290</v>
      </c>
    </row>
    <row r="2493" spans="1:16" ht="19.2" x14ac:dyDescent="0.45">
      <c r="A2493" s="31">
        <v>2023</v>
      </c>
      <c r="B2493" s="29" t="s">
        <v>213</v>
      </c>
      <c r="C2493" s="29">
        <v>3</v>
      </c>
      <c r="D2493" s="29" t="s">
        <v>218</v>
      </c>
      <c r="E2493" s="29" t="s">
        <v>37</v>
      </c>
      <c r="F2493" s="30">
        <v>145000</v>
      </c>
      <c r="G2493" s="31" t="s">
        <v>20</v>
      </c>
      <c r="H2493" s="30">
        <v>145000</v>
      </c>
      <c r="I2493" s="31" t="s">
        <v>21</v>
      </c>
      <c r="J2493" s="31" t="s">
        <v>243</v>
      </c>
      <c r="K2493" s="32">
        <v>0</v>
      </c>
      <c r="L2493" s="31" t="s">
        <v>21</v>
      </c>
      <c r="M2493" s="31">
        <f>IF(tbl_subsample[[#This Row],[company_size]]="Small",1,IF(tbl_subsample[[#This Row],[company_size]]="Medium",2,3))</f>
        <v>2</v>
      </c>
      <c r="N2493" s="31" t="s">
        <v>242</v>
      </c>
      <c r="O2493" s="31" t="s">
        <v>278</v>
      </c>
      <c r="P2493" s="31" t="s">
        <v>290</v>
      </c>
    </row>
    <row r="2494" spans="1:16" ht="19.2" x14ac:dyDescent="0.45">
      <c r="A2494" s="27">
        <v>2023</v>
      </c>
      <c r="B2494" s="25" t="s">
        <v>213</v>
      </c>
      <c r="C2494" s="25">
        <v>3</v>
      </c>
      <c r="D2494" s="25" t="s">
        <v>218</v>
      </c>
      <c r="E2494" s="25" t="s">
        <v>37</v>
      </c>
      <c r="F2494" s="26">
        <v>145000</v>
      </c>
      <c r="G2494" s="27" t="s">
        <v>20</v>
      </c>
      <c r="H2494" s="26">
        <v>145000</v>
      </c>
      <c r="I2494" s="27" t="s">
        <v>21</v>
      </c>
      <c r="J2494" s="27" t="s">
        <v>243</v>
      </c>
      <c r="K2494" s="28">
        <v>0</v>
      </c>
      <c r="L2494" s="27" t="s">
        <v>21</v>
      </c>
      <c r="M2494" s="27">
        <f>IF(tbl_subsample[[#This Row],[company_size]]="Small",1,IF(tbl_subsample[[#This Row],[company_size]]="Medium",2,3))</f>
        <v>2</v>
      </c>
      <c r="N2494" s="27" t="s">
        <v>242</v>
      </c>
      <c r="O2494" s="27" t="s">
        <v>278</v>
      </c>
      <c r="P2494" s="27" t="s">
        <v>290</v>
      </c>
    </row>
    <row r="2495" spans="1:16" ht="19.2" x14ac:dyDescent="0.45">
      <c r="A2495" s="31">
        <v>2023</v>
      </c>
      <c r="B2495" s="29" t="s">
        <v>216</v>
      </c>
      <c r="C2495" s="29">
        <v>4</v>
      </c>
      <c r="D2495" s="29" t="s">
        <v>218</v>
      </c>
      <c r="E2495" s="29" t="s">
        <v>23</v>
      </c>
      <c r="F2495" s="30">
        <v>145000</v>
      </c>
      <c r="G2495" s="31" t="s">
        <v>20</v>
      </c>
      <c r="H2495" s="30">
        <v>145000</v>
      </c>
      <c r="I2495" s="31" t="s">
        <v>21</v>
      </c>
      <c r="J2495" s="31" t="s">
        <v>243</v>
      </c>
      <c r="K2495" s="32">
        <v>0</v>
      </c>
      <c r="L2495" s="31" t="s">
        <v>21</v>
      </c>
      <c r="M2495" s="31">
        <f>IF(tbl_subsample[[#This Row],[company_size]]="Small",1,IF(tbl_subsample[[#This Row],[company_size]]="Medium",2,3))</f>
        <v>2</v>
      </c>
      <c r="N2495" s="31" t="s">
        <v>242</v>
      </c>
      <c r="O2495" s="31" t="s">
        <v>278</v>
      </c>
      <c r="P2495" s="31" t="s">
        <v>290</v>
      </c>
    </row>
    <row r="2496" spans="1:16" ht="19.2" x14ac:dyDescent="0.45">
      <c r="A2496" s="27">
        <v>2023</v>
      </c>
      <c r="B2496" s="25" t="s">
        <v>213</v>
      </c>
      <c r="C2496" s="25">
        <v>3</v>
      </c>
      <c r="D2496" s="25" t="s">
        <v>218</v>
      </c>
      <c r="E2496" s="25" t="s">
        <v>23</v>
      </c>
      <c r="F2496" s="26">
        <v>145000</v>
      </c>
      <c r="G2496" s="27" t="s">
        <v>20</v>
      </c>
      <c r="H2496" s="26">
        <v>145000</v>
      </c>
      <c r="I2496" s="27" t="s">
        <v>21</v>
      </c>
      <c r="J2496" s="27" t="s">
        <v>244</v>
      </c>
      <c r="K2496" s="28">
        <v>100</v>
      </c>
      <c r="L2496" s="27" t="s">
        <v>21</v>
      </c>
      <c r="M2496" s="27">
        <f>IF(tbl_subsample[[#This Row],[company_size]]="Small",1,IF(tbl_subsample[[#This Row],[company_size]]="Medium",2,3))</f>
        <v>2</v>
      </c>
      <c r="N2496" s="27" t="s">
        <v>242</v>
      </c>
      <c r="O2496" s="27" t="s">
        <v>278</v>
      </c>
      <c r="P2496" s="27" t="s">
        <v>290</v>
      </c>
    </row>
    <row r="2497" spans="1:16" ht="19.2" x14ac:dyDescent="0.45">
      <c r="A2497" s="31">
        <v>2023</v>
      </c>
      <c r="B2497" s="29" t="s">
        <v>213</v>
      </c>
      <c r="C2497" s="29">
        <v>3</v>
      </c>
      <c r="D2497" s="29" t="s">
        <v>218</v>
      </c>
      <c r="E2497" s="29" t="s">
        <v>23</v>
      </c>
      <c r="F2497" s="30">
        <v>145000</v>
      </c>
      <c r="G2497" s="31" t="s">
        <v>20</v>
      </c>
      <c r="H2497" s="30">
        <v>145000</v>
      </c>
      <c r="I2497" s="31" t="s">
        <v>21</v>
      </c>
      <c r="J2497" s="31" t="s">
        <v>244</v>
      </c>
      <c r="K2497" s="32">
        <v>100</v>
      </c>
      <c r="L2497" s="31" t="s">
        <v>21</v>
      </c>
      <c r="M2497" s="31">
        <f>IF(tbl_subsample[[#This Row],[company_size]]="Small",1,IF(tbl_subsample[[#This Row],[company_size]]="Medium",2,3))</f>
        <v>2</v>
      </c>
      <c r="N2497" s="31" t="s">
        <v>242</v>
      </c>
      <c r="O2497" s="31" t="s">
        <v>278</v>
      </c>
      <c r="P2497" s="31" t="s">
        <v>290</v>
      </c>
    </row>
    <row r="2498" spans="1:16" ht="19.2" x14ac:dyDescent="0.45">
      <c r="A2498" s="27">
        <v>2023</v>
      </c>
      <c r="B2498" s="25" t="s">
        <v>213</v>
      </c>
      <c r="C2498" s="25">
        <v>3</v>
      </c>
      <c r="D2498" s="25" t="s">
        <v>218</v>
      </c>
      <c r="E2498" s="25" t="s">
        <v>27</v>
      </c>
      <c r="F2498" s="26">
        <v>145000</v>
      </c>
      <c r="G2498" s="27" t="s">
        <v>20</v>
      </c>
      <c r="H2498" s="26">
        <v>145000</v>
      </c>
      <c r="I2498" s="27" t="s">
        <v>21</v>
      </c>
      <c r="J2498" s="27" t="s">
        <v>243</v>
      </c>
      <c r="K2498" s="28">
        <v>0</v>
      </c>
      <c r="L2498" s="27" t="s">
        <v>21</v>
      </c>
      <c r="M2498" s="27">
        <f>IF(tbl_subsample[[#This Row],[company_size]]="Small",1,IF(tbl_subsample[[#This Row],[company_size]]="Medium",2,3))</f>
        <v>2</v>
      </c>
      <c r="N2498" s="27" t="s">
        <v>242</v>
      </c>
      <c r="O2498" s="27" t="s">
        <v>278</v>
      </c>
      <c r="P2498" s="27" t="s">
        <v>290</v>
      </c>
    </row>
    <row r="2499" spans="1:16" ht="19.2" x14ac:dyDescent="0.45">
      <c r="A2499" s="31">
        <v>2023</v>
      </c>
      <c r="B2499" s="29" t="s">
        <v>213</v>
      </c>
      <c r="C2499" s="29">
        <v>3</v>
      </c>
      <c r="D2499" s="29" t="s">
        <v>218</v>
      </c>
      <c r="E2499" s="29" t="s">
        <v>37</v>
      </c>
      <c r="F2499" s="30">
        <v>145000</v>
      </c>
      <c r="G2499" s="31" t="s">
        <v>20</v>
      </c>
      <c r="H2499" s="30">
        <v>145000</v>
      </c>
      <c r="I2499" s="31" t="s">
        <v>21</v>
      </c>
      <c r="J2499" s="31" t="s">
        <v>243</v>
      </c>
      <c r="K2499" s="32">
        <v>0</v>
      </c>
      <c r="L2499" s="31" t="s">
        <v>21</v>
      </c>
      <c r="M2499" s="31">
        <f>IF(tbl_subsample[[#This Row],[company_size]]="Small",1,IF(tbl_subsample[[#This Row],[company_size]]="Medium",2,3))</f>
        <v>2</v>
      </c>
      <c r="N2499" s="31" t="s">
        <v>242</v>
      </c>
      <c r="O2499" s="31" t="s">
        <v>278</v>
      </c>
      <c r="P2499" s="31" t="s">
        <v>290</v>
      </c>
    </row>
    <row r="2500" spans="1:16" ht="19.2" x14ac:dyDescent="0.45">
      <c r="A2500" s="27">
        <v>2023</v>
      </c>
      <c r="B2500" s="25" t="s">
        <v>213</v>
      </c>
      <c r="C2500" s="25">
        <v>3</v>
      </c>
      <c r="D2500" s="25" t="s">
        <v>218</v>
      </c>
      <c r="E2500" s="25" t="s">
        <v>37</v>
      </c>
      <c r="F2500" s="26">
        <v>145000</v>
      </c>
      <c r="G2500" s="27" t="s">
        <v>20</v>
      </c>
      <c r="H2500" s="26">
        <v>145000</v>
      </c>
      <c r="I2500" s="27" t="s">
        <v>21</v>
      </c>
      <c r="J2500" s="27" t="s">
        <v>243</v>
      </c>
      <c r="K2500" s="28">
        <v>0</v>
      </c>
      <c r="L2500" s="27" t="s">
        <v>21</v>
      </c>
      <c r="M2500" s="27">
        <f>IF(tbl_subsample[[#This Row],[company_size]]="Small",1,IF(tbl_subsample[[#This Row],[company_size]]="Medium",2,3))</f>
        <v>2</v>
      </c>
      <c r="N2500" s="27" t="s">
        <v>242</v>
      </c>
      <c r="O2500" s="27" t="s">
        <v>278</v>
      </c>
      <c r="P2500" s="27" t="s">
        <v>290</v>
      </c>
    </row>
    <row r="2501" spans="1:16" ht="19.2" x14ac:dyDescent="0.45">
      <c r="A2501" s="31">
        <v>2023</v>
      </c>
      <c r="B2501" s="29" t="s">
        <v>216</v>
      </c>
      <c r="C2501" s="29">
        <v>4</v>
      </c>
      <c r="D2501" s="29" t="s">
        <v>218</v>
      </c>
      <c r="E2501" s="29" t="s">
        <v>23</v>
      </c>
      <c r="F2501" s="30">
        <v>145000</v>
      </c>
      <c r="G2501" s="31" t="s">
        <v>20</v>
      </c>
      <c r="H2501" s="30">
        <v>145000</v>
      </c>
      <c r="I2501" s="31" t="s">
        <v>21</v>
      </c>
      <c r="J2501" s="31" t="s">
        <v>243</v>
      </c>
      <c r="K2501" s="32">
        <v>0</v>
      </c>
      <c r="L2501" s="31" t="s">
        <v>21</v>
      </c>
      <c r="M2501" s="31">
        <f>IF(tbl_subsample[[#This Row],[company_size]]="Small",1,IF(tbl_subsample[[#This Row],[company_size]]="Medium",2,3))</f>
        <v>2</v>
      </c>
      <c r="N2501" s="31" t="s">
        <v>242</v>
      </c>
      <c r="O2501" s="31" t="s">
        <v>278</v>
      </c>
      <c r="P2501" s="31" t="s">
        <v>290</v>
      </c>
    </row>
    <row r="2502" spans="1:16" ht="19.2" x14ac:dyDescent="0.45">
      <c r="A2502" s="27">
        <v>2023</v>
      </c>
      <c r="B2502" s="25" t="s">
        <v>213</v>
      </c>
      <c r="C2502" s="25">
        <v>3</v>
      </c>
      <c r="D2502" s="25" t="s">
        <v>218</v>
      </c>
      <c r="E2502" s="25" t="s">
        <v>37</v>
      </c>
      <c r="F2502" s="26">
        <v>145000</v>
      </c>
      <c r="G2502" s="27" t="s">
        <v>20</v>
      </c>
      <c r="H2502" s="26">
        <v>145000</v>
      </c>
      <c r="I2502" s="27" t="s">
        <v>24</v>
      </c>
      <c r="J2502" s="27" t="s">
        <v>244</v>
      </c>
      <c r="K2502" s="28">
        <v>100</v>
      </c>
      <c r="L2502" s="27" t="s">
        <v>24</v>
      </c>
      <c r="M2502" s="27">
        <f>IF(tbl_subsample[[#This Row],[company_size]]="Small",1,IF(tbl_subsample[[#This Row],[company_size]]="Medium",2,3))</f>
        <v>2</v>
      </c>
      <c r="N2502" s="27" t="s">
        <v>242</v>
      </c>
      <c r="O2502" s="27" t="s">
        <v>278</v>
      </c>
      <c r="P2502" s="27" t="s">
        <v>290</v>
      </c>
    </row>
    <row r="2503" spans="1:16" ht="19.2" x14ac:dyDescent="0.45">
      <c r="A2503" s="31">
        <v>2023</v>
      </c>
      <c r="B2503" s="29" t="s">
        <v>213</v>
      </c>
      <c r="C2503" s="29">
        <v>3</v>
      </c>
      <c r="D2503" s="29" t="s">
        <v>218</v>
      </c>
      <c r="E2503" s="29" t="s">
        <v>23</v>
      </c>
      <c r="F2503" s="30">
        <v>145000</v>
      </c>
      <c r="G2503" s="31" t="s">
        <v>20</v>
      </c>
      <c r="H2503" s="30">
        <v>145000</v>
      </c>
      <c r="I2503" s="31" t="s">
        <v>21</v>
      </c>
      <c r="J2503" s="31" t="s">
        <v>244</v>
      </c>
      <c r="K2503" s="32">
        <v>100</v>
      </c>
      <c r="L2503" s="31" t="s">
        <v>21</v>
      </c>
      <c r="M2503" s="31">
        <f>IF(tbl_subsample[[#This Row],[company_size]]="Small",1,IF(tbl_subsample[[#This Row],[company_size]]="Medium",2,3))</f>
        <v>2</v>
      </c>
      <c r="N2503" s="31" t="s">
        <v>242</v>
      </c>
      <c r="O2503" s="31" t="s">
        <v>278</v>
      </c>
      <c r="P2503" s="31" t="s">
        <v>290</v>
      </c>
    </row>
    <row r="2504" spans="1:16" ht="19.2" x14ac:dyDescent="0.45">
      <c r="A2504" s="27">
        <v>2023</v>
      </c>
      <c r="B2504" s="25" t="s">
        <v>214</v>
      </c>
      <c r="C2504" s="25">
        <v>2</v>
      </c>
      <c r="D2504" s="25" t="s">
        <v>218</v>
      </c>
      <c r="E2504" s="25" t="s">
        <v>37</v>
      </c>
      <c r="F2504" s="26">
        <v>145000</v>
      </c>
      <c r="G2504" s="27" t="s">
        <v>20</v>
      </c>
      <c r="H2504" s="26">
        <v>145000</v>
      </c>
      <c r="I2504" s="27" t="s">
        <v>21</v>
      </c>
      <c r="J2504" s="27" t="s">
        <v>243</v>
      </c>
      <c r="K2504" s="28">
        <v>0</v>
      </c>
      <c r="L2504" s="27" t="s">
        <v>21</v>
      </c>
      <c r="M2504" s="27">
        <f>IF(tbl_subsample[[#This Row],[company_size]]="Small",1,IF(tbl_subsample[[#This Row],[company_size]]="Medium",2,3))</f>
        <v>2</v>
      </c>
      <c r="N2504" s="27" t="s">
        <v>242</v>
      </c>
      <c r="O2504" s="27" t="s">
        <v>278</v>
      </c>
      <c r="P2504" s="27" t="s">
        <v>290</v>
      </c>
    </row>
    <row r="2505" spans="1:16" ht="19.2" x14ac:dyDescent="0.45">
      <c r="A2505" s="31">
        <v>2023</v>
      </c>
      <c r="B2505" s="29" t="s">
        <v>214</v>
      </c>
      <c r="C2505" s="29">
        <v>2</v>
      </c>
      <c r="D2505" s="29" t="s">
        <v>218</v>
      </c>
      <c r="E2505" s="29" t="s">
        <v>23</v>
      </c>
      <c r="F2505" s="30">
        <v>145000</v>
      </c>
      <c r="G2505" s="31" t="s">
        <v>20</v>
      </c>
      <c r="H2505" s="30">
        <v>145000</v>
      </c>
      <c r="I2505" s="31" t="s">
        <v>21</v>
      </c>
      <c r="J2505" s="31" t="s">
        <v>243</v>
      </c>
      <c r="K2505" s="32">
        <v>0</v>
      </c>
      <c r="L2505" s="31" t="s">
        <v>21</v>
      </c>
      <c r="M2505" s="31">
        <f>IF(tbl_subsample[[#This Row],[company_size]]="Small",1,IF(tbl_subsample[[#This Row],[company_size]]="Medium",2,3))</f>
        <v>2</v>
      </c>
      <c r="N2505" s="31" t="s">
        <v>242</v>
      </c>
      <c r="O2505" s="31" t="s">
        <v>278</v>
      </c>
      <c r="P2505" s="31" t="s">
        <v>290</v>
      </c>
    </row>
    <row r="2506" spans="1:16" ht="19.2" x14ac:dyDescent="0.45">
      <c r="A2506" s="27">
        <v>2023</v>
      </c>
      <c r="B2506" s="25" t="s">
        <v>214</v>
      </c>
      <c r="C2506" s="25">
        <v>2</v>
      </c>
      <c r="D2506" s="25" t="s">
        <v>218</v>
      </c>
      <c r="E2506" s="25" t="s">
        <v>23</v>
      </c>
      <c r="F2506" s="26">
        <v>145000</v>
      </c>
      <c r="G2506" s="27" t="s">
        <v>20</v>
      </c>
      <c r="H2506" s="26">
        <v>145000</v>
      </c>
      <c r="I2506" s="27" t="s">
        <v>21</v>
      </c>
      <c r="J2506" s="27" t="s">
        <v>243</v>
      </c>
      <c r="K2506" s="28">
        <v>0</v>
      </c>
      <c r="L2506" s="27" t="s">
        <v>21</v>
      </c>
      <c r="M2506" s="27">
        <f>IF(tbl_subsample[[#This Row],[company_size]]="Small",1,IF(tbl_subsample[[#This Row],[company_size]]="Medium",2,3))</f>
        <v>2</v>
      </c>
      <c r="N2506" s="27" t="s">
        <v>242</v>
      </c>
      <c r="O2506" s="27" t="s">
        <v>278</v>
      </c>
      <c r="P2506" s="27" t="s">
        <v>290</v>
      </c>
    </row>
    <row r="2507" spans="1:16" ht="19.2" x14ac:dyDescent="0.45">
      <c r="A2507" s="31">
        <v>2023</v>
      </c>
      <c r="B2507" s="29" t="s">
        <v>216</v>
      </c>
      <c r="C2507" s="29">
        <v>4</v>
      </c>
      <c r="D2507" s="29" t="s">
        <v>218</v>
      </c>
      <c r="E2507" s="29" t="s">
        <v>23</v>
      </c>
      <c r="F2507" s="30">
        <v>145000</v>
      </c>
      <c r="G2507" s="31" t="s">
        <v>20</v>
      </c>
      <c r="H2507" s="30">
        <v>145000</v>
      </c>
      <c r="I2507" s="31" t="s">
        <v>21</v>
      </c>
      <c r="J2507" s="31" t="s">
        <v>243</v>
      </c>
      <c r="K2507" s="32">
        <v>0</v>
      </c>
      <c r="L2507" s="31" t="s">
        <v>21</v>
      </c>
      <c r="M2507" s="31">
        <f>IF(tbl_subsample[[#This Row],[company_size]]="Small",1,IF(tbl_subsample[[#This Row],[company_size]]="Medium",2,3))</f>
        <v>2</v>
      </c>
      <c r="N2507" s="31" t="s">
        <v>242</v>
      </c>
      <c r="O2507" s="31" t="s">
        <v>278</v>
      </c>
      <c r="P2507" s="31" t="s">
        <v>290</v>
      </c>
    </row>
    <row r="2508" spans="1:16" ht="19.2" x14ac:dyDescent="0.45">
      <c r="A2508" s="27">
        <v>2023</v>
      </c>
      <c r="B2508" s="25" t="s">
        <v>213</v>
      </c>
      <c r="C2508" s="25">
        <v>3</v>
      </c>
      <c r="D2508" s="25" t="s">
        <v>218</v>
      </c>
      <c r="E2508" s="25" t="s">
        <v>27</v>
      </c>
      <c r="F2508" s="26">
        <v>145000</v>
      </c>
      <c r="G2508" s="27" t="s">
        <v>20</v>
      </c>
      <c r="H2508" s="26">
        <v>145000</v>
      </c>
      <c r="I2508" s="27" t="s">
        <v>21</v>
      </c>
      <c r="J2508" s="27" t="s">
        <v>243</v>
      </c>
      <c r="K2508" s="28">
        <v>0</v>
      </c>
      <c r="L2508" s="27" t="s">
        <v>21</v>
      </c>
      <c r="M2508" s="27">
        <f>IF(tbl_subsample[[#This Row],[company_size]]="Small",1,IF(tbl_subsample[[#This Row],[company_size]]="Medium",2,3))</f>
        <v>2</v>
      </c>
      <c r="N2508" s="27" t="s">
        <v>242</v>
      </c>
      <c r="O2508" s="27" t="s">
        <v>278</v>
      </c>
      <c r="P2508" s="27" t="s">
        <v>290</v>
      </c>
    </row>
    <row r="2509" spans="1:16" ht="19.2" x14ac:dyDescent="0.45">
      <c r="A2509" s="31">
        <v>2023</v>
      </c>
      <c r="B2509" s="29" t="s">
        <v>214</v>
      </c>
      <c r="C2509" s="29">
        <v>2</v>
      </c>
      <c r="D2509" s="29" t="s">
        <v>218</v>
      </c>
      <c r="E2509" s="29" t="s">
        <v>37</v>
      </c>
      <c r="F2509" s="30">
        <v>145000</v>
      </c>
      <c r="G2509" s="31" t="s">
        <v>20</v>
      </c>
      <c r="H2509" s="30">
        <v>145000</v>
      </c>
      <c r="I2509" s="31" t="s">
        <v>21</v>
      </c>
      <c r="J2509" s="31" t="s">
        <v>243</v>
      </c>
      <c r="K2509" s="32">
        <v>0</v>
      </c>
      <c r="L2509" s="31" t="s">
        <v>21</v>
      </c>
      <c r="M2509" s="31">
        <f>IF(tbl_subsample[[#This Row],[company_size]]="Small",1,IF(tbl_subsample[[#This Row],[company_size]]="Medium",2,3))</f>
        <v>2</v>
      </c>
      <c r="N2509" s="31" t="s">
        <v>242</v>
      </c>
      <c r="O2509" s="31" t="s">
        <v>278</v>
      </c>
      <c r="P2509" s="31" t="s">
        <v>290</v>
      </c>
    </row>
    <row r="2510" spans="1:16" ht="19.2" x14ac:dyDescent="0.45">
      <c r="A2510" s="27">
        <v>2023</v>
      </c>
      <c r="B2510" s="25" t="s">
        <v>213</v>
      </c>
      <c r="C2510" s="25">
        <v>3</v>
      </c>
      <c r="D2510" s="25" t="s">
        <v>218</v>
      </c>
      <c r="E2510" s="25" t="s">
        <v>27</v>
      </c>
      <c r="F2510" s="26">
        <v>145000</v>
      </c>
      <c r="G2510" s="27" t="s">
        <v>20</v>
      </c>
      <c r="H2510" s="26">
        <v>145000</v>
      </c>
      <c r="I2510" s="27" t="s">
        <v>21</v>
      </c>
      <c r="J2510" s="27" t="s">
        <v>244</v>
      </c>
      <c r="K2510" s="28">
        <v>100</v>
      </c>
      <c r="L2510" s="27" t="s">
        <v>21</v>
      </c>
      <c r="M2510" s="27">
        <f>IF(tbl_subsample[[#This Row],[company_size]]="Small",1,IF(tbl_subsample[[#This Row],[company_size]]="Medium",2,3))</f>
        <v>2</v>
      </c>
      <c r="N2510" s="27" t="s">
        <v>242</v>
      </c>
      <c r="O2510" s="27" t="s">
        <v>278</v>
      </c>
      <c r="P2510" s="27" t="s">
        <v>290</v>
      </c>
    </row>
    <row r="2511" spans="1:16" ht="19.2" x14ac:dyDescent="0.45">
      <c r="A2511" s="31">
        <v>2023</v>
      </c>
      <c r="B2511" s="29" t="s">
        <v>213</v>
      </c>
      <c r="C2511" s="29">
        <v>3</v>
      </c>
      <c r="D2511" s="29" t="s">
        <v>218</v>
      </c>
      <c r="E2511" s="29" t="s">
        <v>23</v>
      </c>
      <c r="F2511" s="30">
        <v>145000</v>
      </c>
      <c r="G2511" s="31" t="s">
        <v>20</v>
      </c>
      <c r="H2511" s="30">
        <v>145000</v>
      </c>
      <c r="I2511" s="31" t="s">
        <v>21</v>
      </c>
      <c r="J2511" s="31" t="s">
        <v>244</v>
      </c>
      <c r="K2511" s="32">
        <v>100</v>
      </c>
      <c r="L2511" s="31" t="s">
        <v>21</v>
      </c>
      <c r="M2511" s="31">
        <f>IF(tbl_subsample[[#This Row],[company_size]]="Small",1,IF(tbl_subsample[[#This Row],[company_size]]="Medium",2,3))</f>
        <v>2</v>
      </c>
      <c r="N2511" s="31" t="s">
        <v>242</v>
      </c>
      <c r="O2511" s="31" t="s">
        <v>278</v>
      </c>
      <c r="P2511" s="31" t="s">
        <v>290</v>
      </c>
    </row>
    <row r="2512" spans="1:16" ht="19.2" x14ac:dyDescent="0.45">
      <c r="A2512" s="27">
        <v>2023</v>
      </c>
      <c r="B2512" s="25" t="s">
        <v>213</v>
      </c>
      <c r="C2512" s="25">
        <v>3</v>
      </c>
      <c r="D2512" s="25" t="s">
        <v>218</v>
      </c>
      <c r="E2512" s="25" t="s">
        <v>37</v>
      </c>
      <c r="F2512" s="26">
        <v>145000</v>
      </c>
      <c r="G2512" s="27" t="s">
        <v>20</v>
      </c>
      <c r="H2512" s="26">
        <v>145000</v>
      </c>
      <c r="I2512" s="27" t="s">
        <v>21</v>
      </c>
      <c r="J2512" s="27" t="s">
        <v>243</v>
      </c>
      <c r="K2512" s="28">
        <v>0</v>
      </c>
      <c r="L2512" s="27" t="s">
        <v>21</v>
      </c>
      <c r="M2512" s="27">
        <f>IF(tbl_subsample[[#This Row],[company_size]]="Small",1,IF(tbl_subsample[[#This Row],[company_size]]="Medium",2,3))</f>
        <v>2</v>
      </c>
      <c r="N2512" s="27" t="s">
        <v>242</v>
      </c>
      <c r="O2512" s="27" t="s">
        <v>278</v>
      </c>
      <c r="P2512" s="27" t="s">
        <v>290</v>
      </c>
    </row>
    <row r="2513" spans="1:16" ht="19.2" x14ac:dyDescent="0.45">
      <c r="A2513" s="31">
        <v>2023</v>
      </c>
      <c r="B2513" s="29" t="s">
        <v>216</v>
      </c>
      <c r="C2513" s="29">
        <v>4</v>
      </c>
      <c r="D2513" s="29" t="s">
        <v>218</v>
      </c>
      <c r="E2513" s="29" t="s">
        <v>37</v>
      </c>
      <c r="F2513" s="30">
        <v>145000</v>
      </c>
      <c r="G2513" s="31" t="s">
        <v>20</v>
      </c>
      <c r="H2513" s="30">
        <v>145000</v>
      </c>
      <c r="I2513" s="31" t="s">
        <v>21</v>
      </c>
      <c r="J2513" s="31" t="s">
        <v>243</v>
      </c>
      <c r="K2513" s="32">
        <v>0</v>
      </c>
      <c r="L2513" s="31" t="s">
        <v>21</v>
      </c>
      <c r="M2513" s="31">
        <f>IF(tbl_subsample[[#This Row],[company_size]]="Small",1,IF(tbl_subsample[[#This Row],[company_size]]="Medium",2,3))</f>
        <v>2</v>
      </c>
      <c r="N2513" s="31" t="s">
        <v>242</v>
      </c>
      <c r="O2513" s="31" t="s">
        <v>278</v>
      </c>
      <c r="P2513" s="31" t="s">
        <v>290</v>
      </c>
    </row>
    <row r="2514" spans="1:16" ht="19.2" x14ac:dyDescent="0.45">
      <c r="A2514" s="27">
        <v>2023</v>
      </c>
      <c r="B2514" s="25" t="s">
        <v>213</v>
      </c>
      <c r="C2514" s="25">
        <v>3</v>
      </c>
      <c r="D2514" s="25" t="s">
        <v>218</v>
      </c>
      <c r="E2514" s="25" t="s">
        <v>27</v>
      </c>
      <c r="F2514" s="26">
        <v>145000</v>
      </c>
      <c r="G2514" s="27" t="s">
        <v>20</v>
      </c>
      <c r="H2514" s="26">
        <v>145000</v>
      </c>
      <c r="I2514" s="27" t="s">
        <v>21</v>
      </c>
      <c r="J2514" s="27" t="s">
        <v>243</v>
      </c>
      <c r="K2514" s="28">
        <v>0</v>
      </c>
      <c r="L2514" s="27" t="s">
        <v>21</v>
      </c>
      <c r="M2514" s="27">
        <f>IF(tbl_subsample[[#This Row],[company_size]]="Small",1,IF(tbl_subsample[[#This Row],[company_size]]="Medium",2,3))</f>
        <v>2</v>
      </c>
      <c r="N2514" s="27" t="s">
        <v>242</v>
      </c>
      <c r="O2514" s="27" t="s">
        <v>278</v>
      </c>
      <c r="P2514" s="27" t="s">
        <v>290</v>
      </c>
    </row>
    <row r="2515" spans="1:16" ht="19.2" x14ac:dyDescent="0.45">
      <c r="A2515" s="31">
        <v>2023</v>
      </c>
      <c r="B2515" s="29" t="s">
        <v>213</v>
      </c>
      <c r="C2515" s="29">
        <v>3</v>
      </c>
      <c r="D2515" s="29" t="s">
        <v>218</v>
      </c>
      <c r="E2515" s="29" t="s">
        <v>23</v>
      </c>
      <c r="F2515" s="30">
        <v>145000</v>
      </c>
      <c r="G2515" s="31" t="s">
        <v>20</v>
      </c>
      <c r="H2515" s="30">
        <v>145000</v>
      </c>
      <c r="I2515" s="31" t="s">
        <v>21</v>
      </c>
      <c r="J2515" s="31" t="s">
        <v>244</v>
      </c>
      <c r="K2515" s="32">
        <v>100</v>
      </c>
      <c r="L2515" s="31" t="s">
        <v>21</v>
      </c>
      <c r="M2515" s="31">
        <f>IF(tbl_subsample[[#This Row],[company_size]]="Small",1,IF(tbl_subsample[[#This Row],[company_size]]="Medium",2,3))</f>
        <v>2</v>
      </c>
      <c r="N2515" s="31" t="s">
        <v>242</v>
      </c>
      <c r="O2515" s="31" t="s">
        <v>278</v>
      </c>
      <c r="P2515" s="31" t="s">
        <v>290</v>
      </c>
    </row>
    <row r="2516" spans="1:16" ht="19.2" x14ac:dyDescent="0.45">
      <c r="A2516" s="27">
        <v>2023</v>
      </c>
      <c r="B2516" s="25" t="s">
        <v>213</v>
      </c>
      <c r="C2516" s="25">
        <v>3</v>
      </c>
      <c r="D2516" s="25" t="s">
        <v>218</v>
      </c>
      <c r="E2516" s="25" t="s">
        <v>23</v>
      </c>
      <c r="F2516" s="26">
        <v>145000</v>
      </c>
      <c r="G2516" s="27" t="s">
        <v>20</v>
      </c>
      <c r="H2516" s="26">
        <v>145000</v>
      </c>
      <c r="I2516" s="27" t="s">
        <v>21</v>
      </c>
      <c r="J2516" s="27" t="s">
        <v>244</v>
      </c>
      <c r="K2516" s="28">
        <v>100</v>
      </c>
      <c r="L2516" s="27" t="s">
        <v>21</v>
      </c>
      <c r="M2516" s="27">
        <f>IF(tbl_subsample[[#This Row],[company_size]]="Small",1,IF(tbl_subsample[[#This Row],[company_size]]="Medium",2,3))</f>
        <v>2</v>
      </c>
      <c r="N2516" s="27" t="s">
        <v>242</v>
      </c>
      <c r="O2516" s="27" t="s">
        <v>278</v>
      </c>
      <c r="P2516" s="27" t="s">
        <v>290</v>
      </c>
    </row>
    <row r="2517" spans="1:16" ht="19.2" x14ac:dyDescent="0.45">
      <c r="A2517" s="31">
        <v>2023</v>
      </c>
      <c r="B2517" s="29" t="s">
        <v>213</v>
      </c>
      <c r="C2517" s="29">
        <v>3</v>
      </c>
      <c r="D2517" s="29" t="s">
        <v>218</v>
      </c>
      <c r="E2517" s="29" t="s">
        <v>27</v>
      </c>
      <c r="F2517" s="30">
        <v>145000</v>
      </c>
      <c r="G2517" s="31" t="s">
        <v>20</v>
      </c>
      <c r="H2517" s="30">
        <v>145000</v>
      </c>
      <c r="I2517" s="31" t="s">
        <v>21</v>
      </c>
      <c r="J2517" s="31" t="s">
        <v>244</v>
      </c>
      <c r="K2517" s="32">
        <v>100</v>
      </c>
      <c r="L2517" s="31" t="s">
        <v>21</v>
      </c>
      <c r="M2517" s="31">
        <f>IF(tbl_subsample[[#This Row],[company_size]]="Small",1,IF(tbl_subsample[[#This Row],[company_size]]="Medium",2,3))</f>
        <v>2</v>
      </c>
      <c r="N2517" s="31" t="s">
        <v>242</v>
      </c>
      <c r="O2517" s="31" t="s">
        <v>278</v>
      </c>
      <c r="P2517" s="31" t="s">
        <v>290</v>
      </c>
    </row>
    <row r="2518" spans="1:16" ht="19.2" x14ac:dyDescent="0.45">
      <c r="A2518" s="27">
        <v>2023</v>
      </c>
      <c r="B2518" s="25" t="s">
        <v>213</v>
      </c>
      <c r="C2518" s="25">
        <v>3</v>
      </c>
      <c r="D2518" s="25" t="s">
        <v>218</v>
      </c>
      <c r="E2518" s="25" t="s">
        <v>104</v>
      </c>
      <c r="F2518" s="26">
        <v>145000</v>
      </c>
      <c r="G2518" s="27" t="s">
        <v>20</v>
      </c>
      <c r="H2518" s="26">
        <v>145000</v>
      </c>
      <c r="I2518" s="27" t="s">
        <v>21</v>
      </c>
      <c r="J2518" s="27" t="s">
        <v>243</v>
      </c>
      <c r="K2518" s="28">
        <v>0</v>
      </c>
      <c r="L2518" s="27" t="s">
        <v>21</v>
      </c>
      <c r="M2518" s="27">
        <f>IF(tbl_subsample[[#This Row],[company_size]]="Small",1,IF(tbl_subsample[[#This Row],[company_size]]="Medium",2,3))</f>
        <v>2</v>
      </c>
      <c r="N2518" s="27" t="s">
        <v>242</v>
      </c>
      <c r="O2518" s="27" t="s">
        <v>278</v>
      </c>
      <c r="P2518" s="27" t="s">
        <v>290</v>
      </c>
    </row>
    <row r="2519" spans="1:16" ht="19.2" x14ac:dyDescent="0.45">
      <c r="A2519" s="31">
        <v>2023</v>
      </c>
      <c r="B2519" s="29" t="s">
        <v>214</v>
      </c>
      <c r="C2519" s="29">
        <v>2</v>
      </c>
      <c r="D2519" s="29" t="s">
        <v>218</v>
      </c>
      <c r="E2519" s="29" t="s">
        <v>35</v>
      </c>
      <c r="F2519" s="30">
        <v>145000</v>
      </c>
      <c r="G2519" s="31" t="s">
        <v>20</v>
      </c>
      <c r="H2519" s="30">
        <v>145000</v>
      </c>
      <c r="I2519" s="31" t="s">
        <v>21</v>
      </c>
      <c r="J2519" s="31" t="s">
        <v>243</v>
      </c>
      <c r="K2519" s="32">
        <v>0</v>
      </c>
      <c r="L2519" s="31" t="s">
        <v>21</v>
      </c>
      <c r="M2519" s="31">
        <f>IF(tbl_subsample[[#This Row],[company_size]]="Small",1,IF(tbl_subsample[[#This Row],[company_size]]="Medium",2,3))</f>
        <v>2</v>
      </c>
      <c r="N2519" s="31" t="s">
        <v>242</v>
      </c>
      <c r="O2519" s="31" t="s">
        <v>278</v>
      </c>
      <c r="P2519" s="31" t="s">
        <v>290</v>
      </c>
    </row>
    <row r="2520" spans="1:16" ht="19.2" x14ac:dyDescent="0.45">
      <c r="A2520" s="27">
        <v>2023</v>
      </c>
      <c r="B2520" s="25" t="s">
        <v>213</v>
      </c>
      <c r="C2520" s="25">
        <v>3</v>
      </c>
      <c r="D2520" s="25" t="s">
        <v>218</v>
      </c>
      <c r="E2520" s="25" t="s">
        <v>52</v>
      </c>
      <c r="F2520" s="26">
        <v>145000</v>
      </c>
      <c r="G2520" s="27" t="s">
        <v>20</v>
      </c>
      <c r="H2520" s="26">
        <v>145000</v>
      </c>
      <c r="I2520" s="27" t="s">
        <v>21</v>
      </c>
      <c r="J2520" s="27" t="s">
        <v>243</v>
      </c>
      <c r="K2520" s="28">
        <v>0</v>
      </c>
      <c r="L2520" s="27" t="s">
        <v>21</v>
      </c>
      <c r="M2520" s="27">
        <f>IF(tbl_subsample[[#This Row],[company_size]]="Small",1,IF(tbl_subsample[[#This Row],[company_size]]="Medium",2,3))</f>
        <v>2</v>
      </c>
      <c r="N2520" s="27" t="s">
        <v>242</v>
      </c>
      <c r="O2520" s="27" t="s">
        <v>278</v>
      </c>
      <c r="P2520" s="27" t="s">
        <v>290</v>
      </c>
    </row>
    <row r="2521" spans="1:16" ht="19.2" x14ac:dyDescent="0.45">
      <c r="A2521" s="31">
        <v>2023</v>
      </c>
      <c r="B2521" s="29" t="s">
        <v>213</v>
      </c>
      <c r="C2521" s="29">
        <v>3</v>
      </c>
      <c r="D2521" s="29" t="s">
        <v>218</v>
      </c>
      <c r="E2521" s="29" t="s">
        <v>35</v>
      </c>
      <c r="F2521" s="30">
        <v>145000</v>
      </c>
      <c r="G2521" s="31" t="s">
        <v>20</v>
      </c>
      <c r="H2521" s="30">
        <v>145000</v>
      </c>
      <c r="I2521" s="31" t="s">
        <v>21</v>
      </c>
      <c r="J2521" s="31" t="s">
        <v>243</v>
      </c>
      <c r="K2521" s="32">
        <v>0</v>
      </c>
      <c r="L2521" s="31" t="s">
        <v>21</v>
      </c>
      <c r="M2521" s="31">
        <f>IF(tbl_subsample[[#This Row],[company_size]]="Small",1,IF(tbl_subsample[[#This Row],[company_size]]="Medium",2,3))</f>
        <v>2</v>
      </c>
      <c r="N2521" s="31" t="s">
        <v>242</v>
      </c>
      <c r="O2521" s="31" t="s">
        <v>278</v>
      </c>
      <c r="P2521" s="31" t="s">
        <v>290</v>
      </c>
    </row>
    <row r="2522" spans="1:16" ht="19.2" x14ac:dyDescent="0.45">
      <c r="A2522" s="27">
        <v>2023</v>
      </c>
      <c r="B2522" s="25" t="s">
        <v>213</v>
      </c>
      <c r="C2522" s="25">
        <v>3</v>
      </c>
      <c r="D2522" s="25" t="s">
        <v>218</v>
      </c>
      <c r="E2522" s="25" t="s">
        <v>37</v>
      </c>
      <c r="F2522" s="26">
        <v>144000</v>
      </c>
      <c r="G2522" s="27" t="s">
        <v>20</v>
      </c>
      <c r="H2522" s="26">
        <v>144000</v>
      </c>
      <c r="I2522" s="27" t="s">
        <v>21</v>
      </c>
      <c r="J2522" s="27" t="s">
        <v>244</v>
      </c>
      <c r="K2522" s="28">
        <v>100</v>
      </c>
      <c r="L2522" s="27" t="s">
        <v>21</v>
      </c>
      <c r="M2522" s="27">
        <f>IF(tbl_subsample[[#This Row],[company_size]]="Small",1,IF(tbl_subsample[[#This Row],[company_size]]="Medium",2,3))</f>
        <v>2</v>
      </c>
      <c r="N2522" s="27" t="s">
        <v>242</v>
      </c>
      <c r="O2522" s="27" t="s">
        <v>278</v>
      </c>
      <c r="P2522" s="27" t="s">
        <v>290</v>
      </c>
    </row>
    <row r="2523" spans="1:16" ht="19.2" x14ac:dyDescent="0.45">
      <c r="A2523" s="31">
        <v>2023</v>
      </c>
      <c r="B2523" s="29" t="s">
        <v>213</v>
      </c>
      <c r="C2523" s="29">
        <v>3</v>
      </c>
      <c r="D2523" s="29" t="s">
        <v>218</v>
      </c>
      <c r="E2523" s="29" t="s">
        <v>23</v>
      </c>
      <c r="F2523" s="30">
        <v>144000</v>
      </c>
      <c r="G2523" s="31" t="s">
        <v>20</v>
      </c>
      <c r="H2523" s="30">
        <v>144000</v>
      </c>
      <c r="I2523" s="31" t="s">
        <v>21</v>
      </c>
      <c r="J2523" s="31" t="s">
        <v>244</v>
      </c>
      <c r="K2523" s="32">
        <v>100</v>
      </c>
      <c r="L2523" s="31" t="s">
        <v>21</v>
      </c>
      <c r="M2523" s="31">
        <f>IF(tbl_subsample[[#This Row],[company_size]]="Small",1,IF(tbl_subsample[[#This Row],[company_size]]="Medium",2,3))</f>
        <v>2</v>
      </c>
      <c r="N2523" s="31" t="s">
        <v>242</v>
      </c>
      <c r="O2523" s="31" t="s">
        <v>278</v>
      </c>
      <c r="P2523" s="31" t="s">
        <v>290</v>
      </c>
    </row>
    <row r="2524" spans="1:16" ht="19.2" x14ac:dyDescent="0.45">
      <c r="A2524" s="27">
        <v>2023</v>
      </c>
      <c r="B2524" s="25" t="s">
        <v>214</v>
      </c>
      <c r="C2524" s="25">
        <v>2</v>
      </c>
      <c r="D2524" s="25" t="s">
        <v>218</v>
      </c>
      <c r="E2524" s="25" t="s">
        <v>37</v>
      </c>
      <c r="F2524" s="26">
        <v>143865</v>
      </c>
      <c r="G2524" s="27" t="s">
        <v>20</v>
      </c>
      <c r="H2524" s="26">
        <v>143865</v>
      </c>
      <c r="I2524" s="27" t="s">
        <v>21</v>
      </c>
      <c r="J2524" s="27" t="s">
        <v>243</v>
      </c>
      <c r="K2524" s="28">
        <v>0</v>
      </c>
      <c r="L2524" s="27" t="s">
        <v>21</v>
      </c>
      <c r="M2524" s="27">
        <f>IF(tbl_subsample[[#This Row],[company_size]]="Small",1,IF(tbl_subsample[[#This Row],[company_size]]="Medium",2,3))</f>
        <v>2</v>
      </c>
      <c r="N2524" s="27" t="s">
        <v>242</v>
      </c>
      <c r="O2524" s="27" t="s">
        <v>278</v>
      </c>
      <c r="P2524" s="27" t="s">
        <v>290</v>
      </c>
    </row>
    <row r="2525" spans="1:16" ht="19.2" x14ac:dyDescent="0.45">
      <c r="A2525" s="31">
        <v>2023</v>
      </c>
      <c r="B2525" s="29" t="s">
        <v>213</v>
      </c>
      <c r="C2525" s="29">
        <v>3</v>
      </c>
      <c r="D2525" s="29" t="s">
        <v>218</v>
      </c>
      <c r="E2525" s="29" t="s">
        <v>32</v>
      </c>
      <c r="F2525" s="30">
        <v>143860</v>
      </c>
      <c r="G2525" s="31" t="s">
        <v>20</v>
      </c>
      <c r="H2525" s="30">
        <v>143860</v>
      </c>
      <c r="I2525" s="31" t="s">
        <v>21</v>
      </c>
      <c r="J2525" s="31" t="s">
        <v>243</v>
      </c>
      <c r="K2525" s="32">
        <v>0</v>
      </c>
      <c r="L2525" s="31" t="s">
        <v>21</v>
      </c>
      <c r="M2525" s="31">
        <f>IF(tbl_subsample[[#This Row],[company_size]]="Small",1,IF(tbl_subsample[[#This Row],[company_size]]="Medium",2,3))</f>
        <v>2</v>
      </c>
      <c r="N2525" s="31" t="s">
        <v>242</v>
      </c>
      <c r="O2525" s="31" t="s">
        <v>278</v>
      </c>
      <c r="P2525" s="31" t="s">
        <v>290</v>
      </c>
    </row>
    <row r="2526" spans="1:16" ht="19.2" x14ac:dyDescent="0.45">
      <c r="A2526" s="27">
        <v>2023</v>
      </c>
      <c r="B2526" s="25" t="s">
        <v>213</v>
      </c>
      <c r="C2526" s="25">
        <v>3</v>
      </c>
      <c r="D2526" s="25" t="s">
        <v>218</v>
      </c>
      <c r="E2526" s="25" t="s">
        <v>32</v>
      </c>
      <c r="F2526" s="26">
        <v>143860</v>
      </c>
      <c r="G2526" s="27" t="s">
        <v>20</v>
      </c>
      <c r="H2526" s="26">
        <v>143860</v>
      </c>
      <c r="I2526" s="27" t="s">
        <v>21</v>
      </c>
      <c r="J2526" s="27" t="s">
        <v>243</v>
      </c>
      <c r="K2526" s="28">
        <v>0</v>
      </c>
      <c r="L2526" s="27" t="s">
        <v>21</v>
      </c>
      <c r="M2526" s="27">
        <f>IF(tbl_subsample[[#This Row],[company_size]]="Small",1,IF(tbl_subsample[[#This Row],[company_size]]="Medium",2,3))</f>
        <v>2</v>
      </c>
      <c r="N2526" s="27" t="s">
        <v>242</v>
      </c>
      <c r="O2526" s="27" t="s">
        <v>278</v>
      </c>
      <c r="P2526" s="27" t="s">
        <v>290</v>
      </c>
    </row>
    <row r="2527" spans="1:16" ht="19.2" x14ac:dyDescent="0.45">
      <c r="A2527" s="31">
        <v>2023</v>
      </c>
      <c r="B2527" s="29" t="s">
        <v>213</v>
      </c>
      <c r="C2527" s="29">
        <v>3</v>
      </c>
      <c r="D2527" s="29" t="s">
        <v>218</v>
      </c>
      <c r="E2527" s="29" t="s">
        <v>32</v>
      </c>
      <c r="F2527" s="30">
        <v>143860</v>
      </c>
      <c r="G2527" s="31" t="s">
        <v>20</v>
      </c>
      <c r="H2527" s="30">
        <v>143860</v>
      </c>
      <c r="I2527" s="31" t="s">
        <v>21</v>
      </c>
      <c r="J2527" s="31" t="s">
        <v>243</v>
      </c>
      <c r="K2527" s="32">
        <v>0</v>
      </c>
      <c r="L2527" s="31" t="s">
        <v>21</v>
      </c>
      <c r="M2527" s="31">
        <f>IF(tbl_subsample[[#This Row],[company_size]]="Small",1,IF(tbl_subsample[[#This Row],[company_size]]="Medium",2,3))</f>
        <v>2</v>
      </c>
      <c r="N2527" s="31" t="s">
        <v>242</v>
      </c>
      <c r="O2527" s="31" t="s">
        <v>278</v>
      </c>
      <c r="P2527" s="31" t="s">
        <v>290</v>
      </c>
    </row>
    <row r="2528" spans="1:16" ht="19.2" x14ac:dyDescent="0.45">
      <c r="A2528" s="27">
        <v>2023</v>
      </c>
      <c r="B2528" s="25" t="s">
        <v>213</v>
      </c>
      <c r="C2528" s="25">
        <v>3</v>
      </c>
      <c r="D2528" s="25" t="s">
        <v>218</v>
      </c>
      <c r="E2528" s="25" t="s">
        <v>32</v>
      </c>
      <c r="F2528" s="26">
        <v>143200</v>
      </c>
      <c r="G2528" s="27" t="s">
        <v>20</v>
      </c>
      <c r="H2528" s="26">
        <v>143200</v>
      </c>
      <c r="I2528" s="27" t="s">
        <v>33</v>
      </c>
      <c r="J2528" s="27" t="s">
        <v>244</v>
      </c>
      <c r="K2528" s="28">
        <v>100</v>
      </c>
      <c r="L2528" s="27" t="s">
        <v>33</v>
      </c>
      <c r="M2528" s="27">
        <f>IF(tbl_subsample[[#This Row],[company_size]]="Small",1,IF(tbl_subsample[[#This Row],[company_size]]="Medium",2,3))</f>
        <v>2</v>
      </c>
      <c r="N2528" s="27" t="s">
        <v>242</v>
      </c>
      <c r="O2528" s="27" t="s">
        <v>278</v>
      </c>
      <c r="P2528" s="27" t="s">
        <v>290</v>
      </c>
    </row>
    <row r="2529" spans="1:16" ht="19.2" x14ac:dyDescent="0.45">
      <c r="A2529" s="31">
        <v>2023</v>
      </c>
      <c r="B2529" s="29" t="s">
        <v>213</v>
      </c>
      <c r="C2529" s="29">
        <v>3</v>
      </c>
      <c r="D2529" s="29" t="s">
        <v>218</v>
      </c>
      <c r="E2529" s="29" t="s">
        <v>32</v>
      </c>
      <c r="F2529" s="30">
        <v>143200</v>
      </c>
      <c r="G2529" s="31" t="s">
        <v>20</v>
      </c>
      <c r="H2529" s="30">
        <v>143200</v>
      </c>
      <c r="I2529" s="31" t="s">
        <v>21</v>
      </c>
      <c r="J2529" s="31" t="s">
        <v>243</v>
      </c>
      <c r="K2529" s="32">
        <v>0</v>
      </c>
      <c r="L2529" s="31" t="s">
        <v>21</v>
      </c>
      <c r="M2529" s="31">
        <f>IF(tbl_subsample[[#This Row],[company_size]]="Small",1,IF(tbl_subsample[[#This Row],[company_size]]="Medium",2,3))</f>
        <v>2</v>
      </c>
      <c r="N2529" s="31" t="s">
        <v>242</v>
      </c>
      <c r="O2529" s="31" t="s">
        <v>278</v>
      </c>
      <c r="P2529" s="31" t="s">
        <v>290</v>
      </c>
    </row>
    <row r="2530" spans="1:16" ht="19.2" x14ac:dyDescent="0.45">
      <c r="A2530" s="27">
        <v>2023</v>
      </c>
      <c r="B2530" s="25" t="s">
        <v>213</v>
      </c>
      <c r="C2530" s="25">
        <v>3</v>
      </c>
      <c r="D2530" s="25" t="s">
        <v>218</v>
      </c>
      <c r="E2530" s="25" t="s">
        <v>23</v>
      </c>
      <c r="F2530" s="26">
        <v>143100</v>
      </c>
      <c r="G2530" s="27" t="s">
        <v>20</v>
      </c>
      <c r="H2530" s="26">
        <v>143100</v>
      </c>
      <c r="I2530" s="27" t="s">
        <v>24</v>
      </c>
      <c r="J2530" s="27" t="s">
        <v>243</v>
      </c>
      <c r="K2530" s="28">
        <v>0</v>
      </c>
      <c r="L2530" s="27" t="s">
        <v>24</v>
      </c>
      <c r="M2530" s="27">
        <f>IF(tbl_subsample[[#This Row],[company_size]]="Small",1,IF(tbl_subsample[[#This Row],[company_size]]="Medium",2,3))</f>
        <v>2</v>
      </c>
      <c r="N2530" s="27" t="s">
        <v>242</v>
      </c>
      <c r="O2530" s="27" t="s">
        <v>278</v>
      </c>
      <c r="P2530" s="27" t="s">
        <v>290</v>
      </c>
    </row>
    <row r="2531" spans="1:16" ht="19.2" x14ac:dyDescent="0.45">
      <c r="A2531" s="31">
        <v>2023</v>
      </c>
      <c r="B2531" s="29" t="s">
        <v>214</v>
      </c>
      <c r="C2531" s="29">
        <v>2</v>
      </c>
      <c r="D2531" s="29" t="s">
        <v>218</v>
      </c>
      <c r="E2531" s="29" t="s">
        <v>27</v>
      </c>
      <c r="F2531" s="30">
        <v>143000</v>
      </c>
      <c r="G2531" s="31" t="s">
        <v>20</v>
      </c>
      <c r="H2531" s="30">
        <v>143000</v>
      </c>
      <c r="I2531" s="31" t="s">
        <v>21</v>
      </c>
      <c r="J2531" s="31" t="s">
        <v>243</v>
      </c>
      <c r="K2531" s="32">
        <v>0</v>
      </c>
      <c r="L2531" s="31" t="s">
        <v>21</v>
      </c>
      <c r="M2531" s="31">
        <f>IF(tbl_subsample[[#This Row],[company_size]]="Small",1,IF(tbl_subsample[[#This Row],[company_size]]="Medium",2,3))</f>
        <v>2</v>
      </c>
      <c r="N2531" s="31" t="s">
        <v>242</v>
      </c>
      <c r="O2531" s="31" t="s">
        <v>278</v>
      </c>
      <c r="P2531" s="31" t="s">
        <v>290</v>
      </c>
    </row>
    <row r="2532" spans="1:16" ht="19.2" x14ac:dyDescent="0.45">
      <c r="A2532" s="27">
        <v>2023</v>
      </c>
      <c r="B2532" s="25" t="s">
        <v>213</v>
      </c>
      <c r="C2532" s="25">
        <v>3</v>
      </c>
      <c r="D2532" s="25" t="s">
        <v>218</v>
      </c>
      <c r="E2532" s="25" t="s">
        <v>94</v>
      </c>
      <c r="F2532" s="26">
        <v>143000</v>
      </c>
      <c r="G2532" s="27" t="s">
        <v>20</v>
      </c>
      <c r="H2532" s="26">
        <v>143000</v>
      </c>
      <c r="I2532" s="27" t="s">
        <v>21</v>
      </c>
      <c r="J2532" s="27" t="s">
        <v>244</v>
      </c>
      <c r="K2532" s="28">
        <v>100</v>
      </c>
      <c r="L2532" s="27" t="s">
        <v>21</v>
      </c>
      <c r="M2532" s="27">
        <f>IF(tbl_subsample[[#This Row],[company_size]]="Small",1,IF(tbl_subsample[[#This Row],[company_size]]="Medium",2,3))</f>
        <v>2</v>
      </c>
      <c r="N2532" s="27" t="s">
        <v>242</v>
      </c>
      <c r="O2532" s="27" t="s">
        <v>278</v>
      </c>
      <c r="P2532" s="27" t="s">
        <v>290</v>
      </c>
    </row>
    <row r="2533" spans="1:16" ht="19.2" x14ac:dyDescent="0.45">
      <c r="A2533" s="31">
        <v>2023</v>
      </c>
      <c r="B2533" s="29" t="s">
        <v>213</v>
      </c>
      <c r="C2533" s="29">
        <v>3</v>
      </c>
      <c r="D2533" s="29" t="s">
        <v>218</v>
      </c>
      <c r="E2533" s="29" t="s">
        <v>35</v>
      </c>
      <c r="F2533" s="30">
        <v>142200</v>
      </c>
      <c r="G2533" s="31" t="s">
        <v>20</v>
      </c>
      <c r="H2533" s="30">
        <v>142200</v>
      </c>
      <c r="I2533" s="31" t="s">
        <v>21</v>
      </c>
      <c r="J2533" s="31" t="s">
        <v>243</v>
      </c>
      <c r="K2533" s="32">
        <v>0</v>
      </c>
      <c r="L2533" s="31" t="s">
        <v>21</v>
      </c>
      <c r="M2533" s="31">
        <f>IF(tbl_subsample[[#This Row],[company_size]]="Small",1,IF(tbl_subsample[[#This Row],[company_size]]="Medium",2,3))</f>
        <v>2</v>
      </c>
      <c r="N2533" s="31" t="s">
        <v>242</v>
      </c>
      <c r="O2533" s="31" t="s">
        <v>278</v>
      </c>
      <c r="P2533" s="31" t="s">
        <v>290</v>
      </c>
    </row>
    <row r="2534" spans="1:16" ht="19.2" x14ac:dyDescent="0.45">
      <c r="A2534" s="27">
        <v>2023</v>
      </c>
      <c r="B2534" s="25" t="s">
        <v>213</v>
      </c>
      <c r="C2534" s="25">
        <v>3</v>
      </c>
      <c r="D2534" s="25" t="s">
        <v>218</v>
      </c>
      <c r="E2534" s="25" t="s">
        <v>35</v>
      </c>
      <c r="F2534" s="26">
        <v>142200</v>
      </c>
      <c r="G2534" s="27" t="s">
        <v>20</v>
      </c>
      <c r="H2534" s="26">
        <v>142200</v>
      </c>
      <c r="I2534" s="27" t="s">
        <v>21</v>
      </c>
      <c r="J2534" s="27" t="s">
        <v>243</v>
      </c>
      <c r="K2534" s="28">
        <v>0</v>
      </c>
      <c r="L2534" s="27" t="s">
        <v>21</v>
      </c>
      <c r="M2534" s="27">
        <f>IF(tbl_subsample[[#This Row],[company_size]]="Small",1,IF(tbl_subsample[[#This Row],[company_size]]="Medium",2,3))</f>
        <v>2</v>
      </c>
      <c r="N2534" s="27" t="s">
        <v>242</v>
      </c>
      <c r="O2534" s="27" t="s">
        <v>278</v>
      </c>
      <c r="P2534" s="27" t="s">
        <v>290</v>
      </c>
    </row>
    <row r="2535" spans="1:16" ht="19.2" x14ac:dyDescent="0.45">
      <c r="A2535" s="31">
        <v>2023</v>
      </c>
      <c r="B2535" s="29" t="s">
        <v>213</v>
      </c>
      <c r="C2535" s="29">
        <v>3</v>
      </c>
      <c r="D2535" s="29" t="s">
        <v>218</v>
      </c>
      <c r="E2535" s="29" t="s">
        <v>35</v>
      </c>
      <c r="F2535" s="30">
        <v>142200</v>
      </c>
      <c r="G2535" s="31" t="s">
        <v>20</v>
      </c>
      <c r="H2535" s="30">
        <v>142200</v>
      </c>
      <c r="I2535" s="31" t="s">
        <v>21</v>
      </c>
      <c r="J2535" s="31" t="s">
        <v>243</v>
      </c>
      <c r="K2535" s="32">
        <v>0</v>
      </c>
      <c r="L2535" s="31" t="s">
        <v>21</v>
      </c>
      <c r="M2535" s="31">
        <f>IF(tbl_subsample[[#This Row],[company_size]]="Small",1,IF(tbl_subsample[[#This Row],[company_size]]="Medium",2,3))</f>
        <v>2</v>
      </c>
      <c r="N2535" s="31" t="s">
        <v>242</v>
      </c>
      <c r="O2535" s="31" t="s">
        <v>278</v>
      </c>
      <c r="P2535" s="31" t="s">
        <v>290</v>
      </c>
    </row>
    <row r="2536" spans="1:16" ht="19.2" x14ac:dyDescent="0.45">
      <c r="A2536" s="27">
        <v>2023</v>
      </c>
      <c r="B2536" s="25" t="s">
        <v>213</v>
      </c>
      <c r="C2536" s="25">
        <v>3</v>
      </c>
      <c r="D2536" s="25" t="s">
        <v>218</v>
      </c>
      <c r="E2536" s="25" t="s">
        <v>35</v>
      </c>
      <c r="F2536" s="26">
        <v>142200</v>
      </c>
      <c r="G2536" s="27" t="s">
        <v>20</v>
      </c>
      <c r="H2536" s="26">
        <v>142200</v>
      </c>
      <c r="I2536" s="27" t="s">
        <v>21</v>
      </c>
      <c r="J2536" s="27" t="s">
        <v>243</v>
      </c>
      <c r="K2536" s="28">
        <v>0</v>
      </c>
      <c r="L2536" s="27" t="s">
        <v>21</v>
      </c>
      <c r="M2536" s="27">
        <f>IF(tbl_subsample[[#This Row],[company_size]]="Small",1,IF(tbl_subsample[[#This Row],[company_size]]="Medium",2,3))</f>
        <v>2</v>
      </c>
      <c r="N2536" s="27" t="s">
        <v>242</v>
      </c>
      <c r="O2536" s="27" t="s">
        <v>278</v>
      </c>
      <c r="P2536" s="27" t="s">
        <v>290</v>
      </c>
    </row>
    <row r="2537" spans="1:16" ht="19.2" x14ac:dyDescent="0.45">
      <c r="A2537" s="31">
        <v>2023</v>
      </c>
      <c r="B2537" s="29" t="s">
        <v>213</v>
      </c>
      <c r="C2537" s="29">
        <v>3</v>
      </c>
      <c r="D2537" s="29" t="s">
        <v>218</v>
      </c>
      <c r="E2537" s="29" t="s">
        <v>35</v>
      </c>
      <c r="F2537" s="30">
        <v>142200</v>
      </c>
      <c r="G2537" s="31" t="s">
        <v>20</v>
      </c>
      <c r="H2537" s="30">
        <v>142200</v>
      </c>
      <c r="I2537" s="31" t="s">
        <v>21</v>
      </c>
      <c r="J2537" s="31" t="s">
        <v>243</v>
      </c>
      <c r="K2537" s="32">
        <v>0</v>
      </c>
      <c r="L2537" s="31" t="s">
        <v>21</v>
      </c>
      <c r="M2537" s="31">
        <f>IF(tbl_subsample[[#This Row],[company_size]]="Small",1,IF(tbl_subsample[[#This Row],[company_size]]="Medium",2,3))</f>
        <v>2</v>
      </c>
      <c r="N2537" s="31" t="s">
        <v>242</v>
      </c>
      <c r="O2537" s="31" t="s">
        <v>278</v>
      </c>
      <c r="P2537" s="31" t="s">
        <v>290</v>
      </c>
    </row>
    <row r="2538" spans="1:16" ht="19.2" x14ac:dyDescent="0.45">
      <c r="A2538" s="27">
        <v>2023</v>
      </c>
      <c r="B2538" s="25" t="s">
        <v>213</v>
      </c>
      <c r="C2538" s="25">
        <v>3</v>
      </c>
      <c r="D2538" s="25" t="s">
        <v>218</v>
      </c>
      <c r="E2538" s="25" t="s">
        <v>35</v>
      </c>
      <c r="F2538" s="26">
        <v>142200</v>
      </c>
      <c r="G2538" s="27" t="s">
        <v>20</v>
      </c>
      <c r="H2538" s="26">
        <v>142200</v>
      </c>
      <c r="I2538" s="27" t="s">
        <v>21</v>
      </c>
      <c r="J2538" s="27" t="s">
        <v>243</v>
      </c>
      <c r="K2538" s="28">
        <v>0</v>
      </c>
      <c r="L2538" s="27" t="s">
        <v>21</v>
      </c>
      <c r="M2538" s="27">
        <f>IF(tbl_subsample[[#This Row],[company_size]]="Small",1,IF(tbl_subsample[[#This Row],[company_size]]="Medium",2,3))</f>
        <v>2</v>
      </c>
      <c r="N2538" s="27" t="s">
        <v>242</v>
      </c>
      <c r="O2538" s="27" t="s">
        <v>278</v>
      </c>
      <c r="P2538" s="27" t="s">
        <v>290</v>
      </c>
    </row>
    <row r="2539" spans="1:16" ht="19.2" x14ac:dyDescent="0.45">
      <c r="A2539" s="31">
        <v>2023</v>
      </c>
      <c r="B2539" s="29" t="s">
        <v>213</v>
      </c>
      <c r="C2539" s="29">
        <v>3</v>
      </c>
      <c r="D2539" s="29" t="s">
        <v>218</v>
      </c>
      <c r="E2539" s="29" t="s">
        <v>35</v>
      </c>
      <c r="F2539" s="30">
        <v>142200</v>
      </c>
      <c r="G2539" s="31" t="s">
        <v>20</v>
      </c>
      <c r="H2539" s="30">
        <v>142200</v>
      </c>
      <c r="I2539" s="31" t="s">
        <v>21</v>
      </c>
      <c r="J2539" s="31" t="s">
        <v>243</v>
      </c>
      <c r="K2539" s="32">
        <v>0</v>
      </c>
      <c r="L2539" s="31" t="s">
        <v>21</v>
      </c>
      <c r="M2539" s="31">
        <f>IF(tbl_subsample[[#This Row],[company_size]]="Small",1,IF(tbl_subsample[[#This Row],[company_size]]="Medium",2,3))</f>
        <v>2</v>
      </c>
      <c r="N2539" s="31" t="s">
        <v>242</v>
      </c>
      <c r="O2539" s="31" t="s">
        <v>278</v>
      </c>
      <c r="P2539" s="31" t="s">
        <v>290</v>
      </c>
    </row>
    <row r="2540" spans="1:16" ht="19.2" x14ac:dyDescent="0.45">
      <c r="A2540" s="27">
        <v>2023</v>
      </c>
      <c r="B2540" s="25" t="s">
        <v>213</v>
      </c>
      <c r="C2540" s="25">
        <v>3</v>
      </c>
      <c r="D2540" s="25" t="s">
        <v>218</v>
      </c>
      <c r="E2540" s="25" t="s">
        <v>35</v>
      </c>
      <c r="F2540" s="26">
        <v>142200</v>
      </c>
      <c r="G2540" s="27" t="s">
        <v>20</v>
      </c>
      <c r="H2540" s="26">
        <v>142200</v>
      </c>
      <c r="I2540" s="27" t="s">
        <v>21</v>
      </c>
      <c r="J2540" s="27" t="s">
        <v>243</v>
      </c>
      <c r="K2540" s="28">
        <v>0</v>
      </c>
      <c r="L2540" s="27" t="s">
        <v>21</v>
      </c>
      <c r="M2540" s="27">
        <f>IF(tbl_subsample[[#This Row],[company_size]]="Small",1,IF(tbl_subsample[[#This Row],[company_size]]="Medium",2,3))</f>
        <v>2</v>
      </c>
      <c r="N2540" s="27" t="s">
        <v>242</v>
      </c>
      <c r="O2540" s="27" t="s">
        <v>278</v>
      </c>
      <c r="P2540" s="27" t="s">
        <v>290</v>
      </c>
    </row>
    <row r="2541" spans="1:16" ht="19.2" x14ac:dyDescent="0.45">
      <c r="A2541" s="31">
        <v>2023</v>
      </c>
      <c r="B2541" s="29" t="s">
        <v>213</v>
      </c>
      <c r="C2541" s="29">
        <v>3</v>
      </c>
      <c r="D2541" s="29" t="s">
        <v>218</v>
      </c>
      <c r="E2541" s="29" t="s">
        <v>35</v>
      </c>
      <c r="F2541" s="30">
        <v>142200</v>
      </c>
      <c r="G2541" s="31" t="s">
        <v>20</v>
      </c>
      <c r="H2541" s="30">
        <v>142200</v>
      </c>
      <c r="I2541" s="31" t="s">
        <v>21</v>
      </c>
      <c r="J2541" s="31" t="s">
        <v>243</v>
      </c>
      <c r="K2541" s="32">
        <v>0</v>
      </c>
      <c r="L2541" s="31" t="s">
        <v>21</v>
      </c>
      <c r="M2541" s="31">
        <f>IF(tbl_subsample[[#This Row],[company_size]]="Small",1,IF(tbl_subsample[[#This Row],[company_size]]="Medium",2,3))</f>
        <v>2</v>
      </c>
      <c r="N2541" s="31" t="s">
        <v>242</v>
      </c>
      <c r="O2541" s="31" t="s">
        <v>278</v>
      </c>
      <c r="P2541" s="31" t="s">
        <v>290</v>
      </c>
    </row>
    <row r="2542" spans="1:16" ht="19.2" x14ac:dyDescent="0.45">
      <c r="A2542" s="27">
        <v>2023</v>
      </c>
      <c r="B2542" s="25" t="s">
        <v>213</v>
      </c>
      <c r="C2542" s="25">
        <v>3</v>
      </c>
      <c r="D2542" s="25" t="s">
        <v>218</v>
      </c>
      <c r="E2542" s="25" t="s">
        <v>27</v>
      </c>
      <c r="F2542" s="26">
        <v>142000</v>
      </c>
      <c r="G2542" s="27" t="s">
        <v>20</v>
      </c>
      <c r="H2542" s="26">
        <v>142000</v>
      </c>
      <c r="I2542" s="27" t="s">
        <v>21</v>
      </c>
      <c r="J2542" s="27" t="s">
        <v>244</v>
      </c>
      <c r="K2542" s="28">
        <v>100</v>
      </c>
      <c r="L2542" s="27" t="s">
        <v>21</v>
      </c>
      <c r="M2542" s="27">
        <f>IF(tbl_subsample[[#This Row],[company_size]]="Small",1,IF(tbl_subsample[[#This Row],[company_size]]="Medium",2,3))</f>
        <v>2</v>
      </c>
      <c r="N2542" s="27" t="s">
        <v>242</v>
      </c>
      <c r="O2542" s="27" t="s">
        <v>278</v>
      </c>
      <c r="P2542" s="27" t="s">
        <v>290</v>
      </c>
    </row>
    <row r="2543" spans="1:16" ht="19.2" x14ac:dyDescent="0.45">
      <c r="A2543" s="31">
        <v>2023</v>
      </c>
      <c r="B2543" s="29" t="s">
        <v>213</v>
      </c>
      <c r="C2543" s="29">
        <v>3</v>
      </c>
      <c r="D2543" s="29" t="s">
        <v>218</v>
      </c>
      <c r="E2543" s="29" t="s">
        <v>27</v>
      </c>
      <c r="F2543" s="30">
        <v>142000</v>
      </c>
      <c r="G2543" s="31" t="s">
        <v>20</v>
      </c>
      <c r="H2543" s="30">
        <v>142000</v>
      </c>
      <c r="I2543" s="31" t="s">
        <v>21</v>
      </c>
      <c r="J2543" s="31" t="s">
        <v>244</v>
      </c>
      <c r="K2543" s="32">
        <v>100</v>
      </c>
      <c r="L2543" s="31" t="s">
        <v>21</v>
      </c>
      <c r="M2543" s="31">
        <f>IF(tbl_subsample[[#This Row],[company_size]]="Small",1,IF(tbl_subsample[[#This Row],[company_size]]="Medium",2,3))</f>
        <v>2</v>
      </c>
      <c r="N2543" s="31" t="s">
        <v>242</v>
      </c>
      <c r="O2543" s="31" t="s">
        <v>278</v>
      </c>
      <c r="P2543" s="31" t="s">
        <v>290</v>
      </c>
    </row>
    <row r="2544" spans="1:16" ht="19.2" x14ac:dyDescent="0.45">
      <c r="A2544" s="27">
        <v>2023</v>
      </c>
      <c r="B2544" s="25" t="s">
        <v>213</v>
      </c>
      <c r="C2544" s="25">
        <v>3</v>
      </c>
      <c r="D2544" s="25" t="s">
        <v>218</v>
      </c>
      <c r="E2544" s="25" t="s">
        <v>26</v>
      </c>
      <c r="F2544" s="26">
        <v>142000</v>
      </c>
      <c r="G2544" s="27" t="s">
        <v>20</v>
      </c>
      <c r="H2544" s="26">
        <v>142000</v>
      </c>
      <c r="I2544" s="27" t="s">
        <v>21</v>
      </c>
      <c r="J2544" s="27" t="s">
        <v>244</v>
      </c>
      <c r="K2544" s="28">
        <v>100</v>
      </c>
      <c r="L2544" s="27" t="s">
        <v>21</v>
      </c>
      <c r="M2544" s="27">
        <f>IF(tbl_subsample[[#This Row],[company_size]]="Small",1,IF(tbl_subsample[[#This Row],[company_size]]="Medium",2,3))</f>
        <v>2</v>
      </c>
      <c r="N2544" s="27" t="s">
        <v>242</v>
      </c>
      <c r="O2544" s="27" t="s">
        <v>278</v>
      </c>
      <c r="P2544" s="27" t="s">
        <v>290</v>
      </c>
    </row>
    <row r="2545" spans="1:16" ht="19.2" x14ac:dyDescent="0.45">
      <c r="A2545" s="31">
        <v>2023</v>
      </c>
      <c r="B2545" s="29" t="s">
        <v>213</v>
      </c>
      <c r="C2545" s="29">
        <v>3</v>
      </c>
      <c r="D2545" s="29" t="s">
        <v>218</v>
      </c>
      <c r="E2545" s="29" t="s">
        <v>37</v>
      </c>
      <c r="F2545" s="30">
        <v>141600</v>
      </c>
      <c r="G2545" s="31" t="s">
        <v>20</v>
      </c>
      <c r="H2545" s="30">
        <v>141600</v>
      </c>
      <c r="I2545" s="31" t="s">
        <v>21</v>
      </c>
      <c r="J2545" s="31" t="s">
        <v>244</v>
      </c>
      <c r="K2545" s="32">
        <v>100</v>
      </c>
      <c r="L2545" s="31" t="s">
        <v>21</v>
      </c>
      <c r="M2545" s="31">
        <f>IF(tbl_subsample[[#This Row],[company_size]]="Small",1,IF(tbl_subsample[[#This Row],[company_size]]="Medium",2,3))</f>
        <v>2</v>
      </c>
      <c r="N2545" s="31" t="s">
        <v>242</v>
      </c>
      <c r="O2545" s="31" t="s">
        <v>278</v>
      </c>
      <c r="P2545" s="31" t="s">
        <v>290</v>
      </c>
    </row>
    <row r="2546" spans="1:16" ht="19.2" x14ac:dyDescent="0.45">
      <c r="A2546" s="27">
        <v>2023</v>
      </c>
      <c r="B2546" s="25" t="s">
        <v>213</v>
      </c>
      <c r="C2546" s="25">
        <v>3</v>
      </c>
      <c r="D2546" s="25" t="s">
        <v>218</v>
      </c>
      <c r="E2546" s="25" t="s">
        <v>37</v>
      </c>
      <c r="F2546" s="26">
        <v>141600</v>
      </c>
      <c r="G2546" s="27" t="s">
        <v>20</v>
      </c>
      <c r="H2546" s="26">
        <v>141600</v>
      </c>
      <c r="I2546" s="27" t="s">
        <v>21</v>
      </c>
      <c r="J2546" s="27" t="s">
        <v>243</v>
      </c>
      <c r="K2546" s="28">
        <v>0</v>
      </c>
      <c r="L2546" s="27" t="s">
        <v>21</v>
      </c>
      <c r="M2546" s="27">
        <f>IF(tbl_subsample[[#This Row],[company_size]]="Small",1,IF(tbl_subsample[[#This Row],[company_size]]="Medium",2,3))</f>
        <v>2</v>
      </c>
      <c r="N2546" s="27" t="s">
        <v>242</v>
      </c>
      <c r="O2546" s="27" t="s">
        <v>278</v>
      </c>
      <c r="P2546" s="27" t="s">
        <v>290</v>
      </c>
    </row>
    <row r="2547" spans="1:16" ht="19.2" x14ac:dyDescent="0.45">
      <c r="A2547" s="31">
        <v>2023</v>
      </c>
      <c r="B2547" s="29" t="s">
        <v>213</v>
      </c>
      <c r="C2547" s="29">
        <v>3</v>
      </c>
      <c r="D2547" s="29" t="s">
        <v>218</v>
      </c>
      <c r="E2547" s="29" t="s">
        <v>27</v>
      </c>
      <c r="F2547" s="30">
        <v>141290</v>
      </c>
      <c r="G2547" s="31" t="s">
        <v>20</v>
      </c>
      <c r="H2547" s="30">
        <v>141290</v>
      </c>
      <c r="I2547" s="31" t="s">
        <v>21</v>
      </c>
      <c r="J2547" s="31" t="s">
        <v>243</v>
      </c>
      <c r="K2547" s="32">
        <v>0</v>
      </c>
      <c r="L2547" s="31" t="s">
        <v>21</v>
      </c>
      <c r="M2547" s="31">
        <f>IF(tbl_subsample[[#This Row],[company_size]]="Small",1,IF(tbl_subsample[[#This Row],[company_size]]="Medium",2,3))</f>
        <v>2</v>
      </c>
      <c r="N2547" s="31" t="s">
        <v>242</v>
      </c>
      <c r="O2547" s="31" t="s">
        <v>278</v>
      </c>
      <c r="P2547" s="31" t="s">
        <v>290</v>
      </c>
    </row>
    <row r="2548" spans="1:16" ht="19.2" x14ac:dyDescent="0.45">
      <c r="A2548" s="27">
        <v>2023</v>
      </c>
      <c r="B2548" s="25" t="s">
        <v>213</v>
      </c>
      <c r="C2548" s="25">
        <v>3</v>
      </c>
      <c r="D2548" s="25" t="s">
        <v>218</v>
      </c>
      <c r="E2548" s="25" t="s">
        <v>52</v>
      </c>
      <c r="F2548" s="26">
        <v>141288</v>
      </c>
      <c r="G2548" s="27" t="s">
        <v>20</v>
      </c>
      <c r="H2548" s="26">
        <v>141288</v>
      </c>
      <c r="I2548" s="27" t="s">
        <v>21</v>
      </c>
      <c r="J2548" s="27" t="s">
        <v>243</v>
      </c>
      <c r="K2548" s="28">
        <v>0</v>
      </c>
      <c r="L2548" s="27" t="s">
        <v>21</v>
      </c>
      <c r="M2548" s="27">
        <f>IF(tbl_subsample[[#This Row],[company_size]]="Small",1,IF(tbl_subsample[[#This Row],[company_size]]="Medium",2,3))</f>
        <v>2</v>
      </c>
      <c r="N2548" s="27" t="s">
        <v>242</v>
      </c>
      <c r="O2548" s="27" t="s">
        <v>278</v>
      </c>
      <c r="P2548" s="27" t="s">
        <v>290</v>
      </c>
    </row>
    <row r="2549" spans="1:16" ht="19.2" x14ac:dyDescent="0.45">
      <c r="A2549" s="31">
        <v>2023</v>
      </c>
      <c r="B2549" s="29" t="s">
        <v>213</v>
      </c>
      <c r="C2549" s="29">
        <v>3</v>
      </c>
      <c r="D2549" s="29" t="s">
        <v>218</v>
      </c>
      <c r="E2549" s="29" t="s">
        <v>23</v>
      </c>
      <c r="F2549" s="30">
        <v>141000</v>
      </c>
      <c r="G2549" s="31" t="s">
        <v>20</v>
      </c>
      <c r="H2549" s="30">
        <v>141000</v>
      </c>
      <c r="I2549" s="31" t="s">
        <v>24</v>
      </c>
      <c r="J2549" s="31" t="s">
        <v>243</v>
      </c>
      <c r="K2549" s="32">
        <v>0</v>
      </c>
      <c r="L2549" s="31" t="s">
        <v>24</v>
      </c>
      <c r="M2549" s="31">
        <f>IF(tbl_subsample[[#This Row],[company_size]]="Small",1,IF(tbl_subsample[[#This Row],[company_size]]="Medium",2,3))</f>
        <v>2</v>
      </c>
      <c r="N2549" s="31" t="s">
        <v>242</v>
      </c>
      <c r="O2549" s="31" t="s">
        <v>278</v>
      </c>
      <c r="P2549" s="31" t="s">
        <v>290</v>
      </c>
    </row>
    <row r="2550" spans="1:16" ht="19.2" x14ac:dyDescent="0.45">
      <c r="A2550" s="27">
        <v>2023</v>
      </c>
      <c r="B2550" s="25" t="s">
        <v>213</v>
      </c>
      <c r="C2550" s="25">
        <v>3</v>
      </c>
      <c r="D2550" s="25" t="s">
        <v>218</v>
      </c>
      <c r="E2550" s="25" t="s">
        <v>23</v>
      </c>
      <c r="F2550" s="26">
        <v>140800</v>
      </c>
      <c r="G2550" s="27" t="s">
        <v>20</v>
      </c>
      <c r="H2550" s="26">
        <v>140800</v>
      </c>
      <c r="I2550" s="27" t="s">
        <v>21</v>
      </c>
      <c r="J2550" s="27" t="s">
        <v>243</v>
      </c>
      <c r="K2550" s="28">
        <v>0</v>
      </c>
      <c r="L2550" s="27" t="s">
        <v>21</v>
      </c>
      <c r="M2550" s="27">
        <f>IF(tbl_subsample[[#This Row],[company_size]]="Small",1,IF(tbl_subsample[[#This Row],[company_size]]="Medium",2,3))</f>
        <v>2</v>
      </c>
      <c r="N2550" s="27" t="s">
        <v>242</v>
      </c>
      <c r="O2550" s="27" t="s">
        <v>278</v>
      </c>
      <c r="P2550" s="27" t="s">
        <v>290</v>
      </c>
    </row>
    <row r="2551" spans="1:16" ht="19.2" x14ac:dyDescent="0.45">
      <c r="A2551" s="31">
        <v>2023</v>
      </c>
      <c r="B2551" s="29" t="s">
        <v>213</v>
      </c>
      <c r="C2551" s="29">
        <v>3</v>
      </c>
      <c r="D2551" s="29" t="s">
        <v>218</v>
      </c>
      <c r="E2551" s="29" t="s">
        <v>37</v>
      </c>
      <c r="F2551" s="30">
        <v>140000</v>
      </c>
      <c r="G2551" s="31" t="s">
        <v>20</v>
      </c>
      <c r="H2551" s="30">
        <v>140000</v>
      </c>
      <c r="I2551" s="31" t="s">
        <v>21</v>
      </c>
      <c r="J2551" s="31" t="s">
        <v>243</v>
      </c>
      <c r="K2551" s="32">
        <v>0</v>
      </c>
      <c r="L2551" s="31" t="s">
        <v>21</v>
      </c>
      <c r="M2551" s="31">
        <f>IF(tbl_subsample[[#This Row],[company_size]]="Small",1,IF(tbl_subsample[[#This Row],[company_size]]="Medium",2,3))</f>
        <v>2</v>
      </c>
      <c r="N2551" s="31" t="s">
        <v>242</v>
      </c>
      <c r="O2551" s="31" t="s">
        <v>278</v>
      </c>
      <c r="P2551" s="31" t="s">
        <v>290</v>
      </c>
    </row>
    <row r="2552" spans="1:16" ht="19.2" x14ac:dyDescent="0.45">
      <c r="A2552" s="27">
        <v>2023</v>
      </c>
      <c r="B2552" s="25" t="s">
        <v>214</v>
      </c>
      <c r="C2552" s="25">
        <v>2</v>
      </c>
      <c r="D2552" s="25" t="s">
        <v>218</v>
      </c>
      <c r="E2552" s="25" t="s">
        <v>55</v>
      </c>
      <c r="F2552" s="26">
        <v>140000</v>
      </c>
      <c r="G2552" s="27" t="s">
        <v>20</v>
      </c>
      <c r="H2552" s="26">
        <v>140000</v>
      </c>
      <c r="I2552" s="27" t="s">
        <v>21</v>
      </c>
      <c r="J2552" s="27" t="s">
        <v>243</v>
      </c>
      <c r="K2552" s="28">
        <v>0</v>
      </c>
      <c r="L2552" s="27" t="s">
        <v>21</v>
      </c>
      <c r="M2552" s="27">
        <f>IF(tbl_subsample[[#This Row],[company_size]]="Small",1,IF(tbl_subsample[[#This Row],[company_size]]="Medium",2,3))</f>
        <v>2</v>
      </c>
      <c r="N2552" s="27" t="s">
        <v>242</v>
      </c>
      <c r="O2552" s="27" t="s">
        <v>278</v>
      </c>
      <c r="P2552" s="27" t="s">
        <v>290</v>
      </c>
    </row>
    <row r="2553" spans="1:16" ht="19.2" x14ac:dyDescent="0.45">
      <c r="A2553" s="31">
        <v>2023</v>
      </c>
      <c r="B2553" s="29" t="s">
        <v>213</v>
      </c>
      <c r="C2553" s="29">
        <v>3</v>
      </c>
      <c r="D2553" s="29" t="s">
        <v>218</v>
      </c>
      <c r="E2553" s="29" t="s">
        <v>37</v>
      </c>
      <c r="F2553" s="30">
        <v>140000</v>
      </c>
      <c r="G2553" s="31" t="s">
        <v>20</v>
      </c>
      <c r="H2553" s="30">
        <v>140000</v>
      </c>
      <c r="I2553" s="31" t="s">
        <v>21</v>
      </c>
      <c r="J2553" s="31" t="s">
        <v>243</v>
      </c>
      <c r="K2553" s="32">
        <v>0</v>
      </c>
      <c r="L2553" s="31" t="s">
        <v>21</v>
      </c>
      <c r="M2553" s="31">
        <f>IF(tbl_subsample[[#This Row],[company_size]]="Small",1,IF(tbl_subsample[[#This Row],[company_size]]="Medium",2,3))</f>
        <v>2</v>
      </c>
      <c r="N2553" s="31" t="s">
        <v>242</v>
      </c>
      <c r="O2553" s="31" t="s">
        <v>278</v>
      </c>
      <c r="P2553" s="31" t="s">
        <v>290</v>
      </c>
    </row>
    <row r="2554" spans="1:16" ht="19.2" x14ac:dyDescent="0.45">
      <c r="A2554" s="27">
        <v>2023</v>
      </c>
      <c r="B2554" s="25" t="s">
        <v>213</v>
      </c>
      <c r="C2554" s="25">
        <v>3</v>
      </c>
      <c r="D2554" s="25" t="s">
        <v>218</v>
      </c>
      <c r="E2554" s="25" t="s">
        <v>27</v>
      </c>
      <c r="F2554" s="26">
        <v>140000</v>
      </c>
      <c r="G2554" s="27" t="s">
        <v>20</v>
      </c>
      <c r="H2554" s="26">
        <v>140000</v>
      </c>
      <c r="I2554" s="27" t="s">
        <v>21</v>
      </c>
      <c r="J2554" s="27" t="s">
        <v>243</v>
      </c>
      <c r="K2554" s="28">
        <v>0</v>
      </c>
      <c r="L2554" s="27" t="s">
        <v>21</v>
      </c>
      <c r="M2554" s="27">
        <f>IF(tbl_subsample[[#This Row],[company_size]]="Small",1,IF(tbl_subsample[[#This Row],[company_size]]="Medium",2,3))</f>
        <v>2</v>
      </c>
      <c r="N2554" s="27" t="s">
        <v>242</v>
      </c>
      <c r="O2554" s="27" t="s">
        <v>278</v>
      </c>
      <c r="P2554" s="27" t="s">
        <v>290</v>
      </c>
    </row>
    <row r="2555" spans="1:16" ht="19.2" x14ac:dyDescent="0.45">
      <c r="A2555" s="31">
        <v>2023</v>
      </c>
      <c r="B2555" s="29" t="s">
        <v>213</v>
      </c>
      <c r="C2555" s="29">
        <v>3</v>
      </c>
      <c r="D2555" s="29" t="s">
        <v>218</v>
      </c>
      <c r="E2555" s="29" t="s">
        <v>37</v>
      </c>
      <c r="F2555" s="30">
        <v>140000</v>
      </c>
      <c r="G2555" s="31" t="s">
        <v>20</v>
      </c>
      <c r="H2555" s="30">
        <v>140000</v>
      </c>
      <c r="I2555" s="31" t="s">
        <v>21</v>
      </c>
      <c r="J2555" s="31" t="s">
        <v>243</v>
      </c>
      <c r="K2555" s="32">
        <v>0</v>
      </c>
      <c r="L2555" s="31" t="s">
        <v>21</v>
      </c>
      <c r="M2555" s="31">
        <f>IF(tbl_subsample[[#This Row],[company_size]]="Small",1,IF(tbl_subsample[[#This Row],[company_size]]="Medium",2,3))</f>
        <v>2</v>
      </c>
      <c r="N2555" s="31" t="s">
        <v>242</v>
      </c>
      <c r="O2555" s="31" t="s">
        <v>278</v>
      </c>
      <c r="P2555" s="31" t="s">
        <v>290</v>
      </c>
    </row>
    <row r="2556" spans="1:16" ht="19.2" x14ac:dyDescent="0.45">
      <c r="A2556" s="27">
        <v>2023</v>
      </c>
      <c r="B2556" s="25" t="s">
        <v>213</v>
      </c>
      <c r="C2556" s="25">
        <v>3</v>
      </c>
      <c r="D2556" s="25" t="s">
        <v>218</v>
      </c>
      <c r="E2556" s="25" t="s">
        <v>23</v>
      </c>
      <c r="F2556" s="26">
        <v>140000</v>
      </c>
      <c r="G2556" s="27" t="s">
        <v>20</v>
      </c>
      <c r="H2556" s="26">
        <v>140000</v>
      </c>
      <c r="I2556" s="27" t="s">
        <v>21</v>
      </c>
      <c r="J2556" s="27" t="s">
        <v>243</v>
      </c>
      <c r="K2556" s="28">
        <v>0</v>
      </c>
      <c r="L2556" s="27" t="s">
        <v>21</v>
      </c>
      <c r="M2556" s="27">
        <f>IF(tbl_subsample[[#This Row],[company_size]]="Small",1,IF(tbl_subsample[[#This Row],[company_size]]="Medium",2,3))</f>
        <v>2</v>
      </c>
      <c r="N2556" s="27" t="s">
        <v>242</v>
      </c>
      <c r="O2556" s="27" t="s">
        <v>278</v>
      </c>
      <c r="P2556" s="27" t="s">
        <v>290</v>
      </c>
    </row>
    <row r="2557" spans="1:16" ht="19.2" x14ac:dyDescent="0.45">
      <c r="A2557" s="31">
        <v>2023</v>
      </c>
      <c r="B2557" s="29" t="s">
        <v>213</v>
      </c>
      <c r="C2557" s="29">
        <v>3</v>
      </c>
      <c r="D2557" s="29" t="s">
        <v>218</v>
      </c>
      <c r="E2557" s="29" t="s">
        <v>27</v>
      </c>
      <c r="F2557" s="30">
        <v>140000</v>
      </c>
      <c r="G2557" s="31" t="s">
        <v>20</v>
      </c>
      <c r="H2557" s="30">
        <v>140000</v>
      </c>
      <c r="I2557" s="31" t="s">
        <v>21</v>
      </c>
      <c r="J2557" s="31" t="s">
        <v>243</v>
      </c>
      <c r="K2557" s="32">
        <v>0</v>
      </c>
      <c r="L2557" s="31" t="s">
        <v>21</v>
      </c>
      <c r="M2557" s="31">
        <f>IF(tbl_subsample[[#This Row],[company_size]]="Small",1,IF(tbl_subsample[[#This Row],[company_size]]="Medium",2,3))</f>
        <v>2</v>
      </c>
      <c r="N2557" s="31" t="s">
        <v>242</v>
      </c>
      <c r="O2557" s="31" t="s">
        <v>278</v>
      </c>
      <c r="P2557" s="31" t="s">
        <v>290</v>
      </c>
    </row>
    <row r="2558" spans="1:16" ht="19.2" x14ac:dyDescent="0.45">
      <c r="A2558" s="27">
        <v>2023</v>
      </c>
      <c r="B2558" s="25" t="s">
        <v>213</v>
      </c>
      <c r="C2558" s="25">
        <v>3</v>
      </c>
      <c r="D2558" s="25" t="s">
        <v>218</v>
      </c>
      <c r="E2558" s="25" t="s">
        <v>23</v>
      </c>
      <c r="F2558" s="26">
        <v>140000</v>
      </c>
      <c r="G2558" s="27" t="s">
        <v>20</v>
      </c>
      <c r="H2558" s="26">
        <v>140000</v>
      </c>
      <c r="I2558" s="27" t="s">
        <v>21</v>
      </c>
      <c r="J2558" s="27" t="s">
        <v>244</v>
      </c>
      <c r="K2558" s="28">
        <v>100</v>
      </c>
      <c r="L2558" s="27" t="s">
        <v>21</v>
      </c>
      <c r="M2558" s="27">
        <f>IF(tbl_subsample[[#This Row],[company_size]]="Small",1,IF(tbl_subsample[[#This Row],[company_size]]="Medium",2,3))</f>
        <v>2</v>
      </c>
      <c r="N2558" s="27" t="s">
        <v>242</v>
      </c>
      <c r="O2558" s="27" t="s">
        <v>278</v>
      </c>
      <c r="P2558" s="27" t="s">
        <v>290</v>
      </c>
    </row>
    <row r="2559" spans="1:16" ht="19.2" x14ac:dyDescent="0.45">
      <c r="A2559" s="31">
        <v>2023</v>
      </c>
      <c r="B2559" s="29" t="s">
        <v>214</v>
      </c>
      <c r="C2559" s="29">
        <v>2</v>
      </c>
      <c r="D2559" s="29" t="s">
        <v>218</v>
      </c>
      <c r="E2559" s="29" t="s">
        <v>23</v>
      </c>
      <c r="F2559" s="30">
        <v>140000</v>
      </c>
      <c r="G2559" s="31" t="s">
        <v>20</v>
      </c>
      <c r="H2559" s="30">
        <v>140000</v>
      </c>
      <c r="I2559" s="31" t="s">
        <v>21</v>
      </c>
      <c r="J2559" s="31" t="s">
        <v>244</v>
      </c>
      <c r="K2559" s="32">
        <v>100</v>
      </c>
      <c r="L2559" s="31" t="s">
        <v>21</v>
      </c>
      <c r="M2559" s="31">
        <f>IF(tbl_subsample[[#This Row],[company_size]]="Small",1,IF(tbl_subsample[[#This Row],[company_size]]="Medium",2,3))</f>
        <v>2</v>
      </c>
      <c r="N2559" s="31" t="s">
        <v>242</v>
      </c>
      <c r="O2559" s="31" t="s">
        <v>278</v>
      </c>
      <c r="P2559" s="31" t="s">
        <v>290</v>
      </c>
    </row>
    <row r="2560" spans="1:16" ht="19.2" x14ac:dyDescent="0.45">
      <c r="A2560" s="27">
        <v>2023</v>
      </c>
      <c r="B2560" s="25" t="s">
        <v>214</v>
      </c>
      <c r="C2560" s="25">
        <v>2</v>
      </c>
      <c r="D2560" s="25" t="s">
        <v>218</v>
      </c>
      <c r="E2560" s="25" t="s">
        <v>37</v>
      </c>
      <c r="F2560" s="26">
        <v>140000</v>
      </c>
      <c r="G2560" s="27" t="s">
        <v>20</v>
      </c>
      <c r="H2560" s="26">
        <v>140000</v>
      </c>
      <c r="I2560" s="27" t="s">
        <v>21</v>
      </c>
      <c r="J2560" s="27" t="s">
        <v>243</v>
      </c>
      <c r="K2560" s="28">
        <v>0</v>
      </c>
      <c r="L2560" s="27" t="s">
        <v>21</v>
      </c>
      <c r="M2560" s="27">
        <f>IF(tbl_subsample[[#This Row],[company_size]]="Small",1,IF(tbl_subsample[[#This Row],[company_size]]="Medium",2,3))</f>
        <v>2</v>
      </c>
      <c r="N2560" s="27" t="s">
        <v>242</v>
      </c>
      <c r="O2560" s="27" t="s">
        <v>278</v>
      </c>
      <c r="P2560" s="27" t="s">
        <v>290</v>
      </c>
    </row>
    <row r="2561" spans="1:16" ht="19.2" x14ac:dyDescent="0.45">
      <c r="A2561" s="31">
        <v>2023</v>
      </c>
      <c r="B2561" s="29" t="s">
        <v>213</v>
      </c>
      <c r="C2561" s="29">
        <v>3</v>
      </c>
      <c r="D2561" s="29" t="s">
        <v>218</v>
      </c>
      <c r="E2561" s="29" t="s">
        <v>27</v>
      </c>
      <c r="F2561" s="30">
        <v>140000</v>
      </c>
      <c r="G2561" s="31" t="s">
        <v>20</v>
      </c>
      <c r="H2561" s="30">
        <v>140000</v>
      </c>
      <c r="I2561" s="31" t="s">
        <v>21</v>
      </c>
      <c r="J2561" s="31" t="s">
        <v>244</v>
      </c>
      <c r="K2561" s="32">
        <v>100</v>
      </c>
      <c r="L2561" s="31" t="s">
        <v>21</v>
      </c>
      <c r="M2561" s="31">
        <f>IF(tbl_subsample[[#This Row],[company_size]]="Small",1,IF(tbl_subsample[[#This Row],[company_size]]="Medium",2,3))</f>
        <v>2</v>
      </c>
      <c r="N2561" s="31" t="s">
        <v>242</v>
      </c>
      <c r="O2561" s="31" t="s">
        <v>278</v>
      </c>
      <c r="P2561" s="31" t="s">
        <v>290</v>
      </c>
    </row>
    <row r="2562" spans="1:16" ht="19.2" x14ac:dyDescent="0.45">
      <c r="A2562" s="27">
        <v>2023</v>
      </c>
      <c r="B2562" s="25" t="s">
        <v>214</v>
      </c>
      <c r="C2562" s="25">
        <v>2</v>
      </c>
      <c r="D2562" s="25" t="s">
        <v>218</v>
      </c>
      <c r="E2562" s="25" t="s">
        <v>37</v>
      </c>
      <c r="F2562" s="26">
        <v>140000</v>
      </c>
      <c r="G2562" s="27" t="s">
        <v>20</v>
      </c>
      <c r="H2562" s="26">
        <v>140000</v>
      </c>
      <c r="I2562" s="27" t="s">
        <v>21</v>
      </c>
      <c r="J2562" s="27" t="s">
        <v>243</v>
      </c>
      <c r="K2562" s="28">
        <v>0</v>
      </c>
      <c r="L2562" s="27" t="s">
        <v>21</v>
      </c>
      <c r="M2562" s="27">
        <f>IF(tbl_subsample[[#This Row],[company_size]]="Small",1,IF(tbl_subsample[[#This Row],[company_size]]="Medium",2,3))</f>
        <v>2</v>
      </c>
      <c r="N2562" s="27" t="s">
        <v>242</v>
      </c>
      <c r="O2562" s="27" t="s">
        <v>278</v>
      </c>
      <c r="P2562" s="27" t="s">
        <v>290</v>
      </c>
    </row>
    <row r="2563" spans="1:16" ht="19.2" x14ac:dyDescent="0.45">
      <c r="A2563" s="31">
        <v>2023</v>
      </c>
      <c r="B2563" s="29" t="s">
        <v>213</v>
      </c>
      <c r="C2563" s="29">
        <v>3</v>
      </c>
      <c r="D2563" s="29" t="s">
        <v>218</v>
      </c>
      <c r="E2563" s="29" t="s">
        <v>23</v>
      </c>
      <c r="F2563" s="30">
        <v>140000</v>
      </c>
      <c r="G2563" s="31" t="s">
        <v>20</v>
      </c>
      <c r="H2563" s="30">
        <v>140000</v>
      </c>
      <c r="I2563" s="31" t="s">
        <v>21</v>
      </c>
      <c r="J2563" s="31" t="s">
        <v>243</v>
      </c>
      <c r="K2563" s="32">
        <v>0</v>
      </c>
      <c r="L2563" s="31" t="s">
        <v>21</v>
      </c>
      <c r="M2563" s="31">
        <f>IF(tbl_subsample[[#This Row],[company_size]]="Small",1,IF(tbl_subsample[[#This Row],[company_size]]="Medium",2,3))</f>
        <v>2</v>
      </c>
      <c r="N2563" s="31" t="s">
        <v>242</v>
      </c>
      <c r="O2563" s="31" t="s">
        <v>278</v>
      </c>
      <c r="P2563" s="31" t="s">
        <v>290</v>
      </c>
    </row>
    <row r="2564" spans="1:16" ht="19.2" x14ac:dyDescent="0.45">
      <c r="A2564" s="27">
        <v>2023</v>
      </c>
      <c r="B2564" s="25" t="s">
        <v>214</v>
      </c>
      <c r="C2564" s="25">
        <v>2</v>
      </c>
      <c r="D2564" s="25" t="s">
        <v>218</v>
      </c>
      <c r="E2564" s="25" t="s">
        <v>55</v>
      </c>
      <c r="F2564" s="26">
        <v>140000</v>
      </c>
      <c r="G2564" s="27" t="s">
        <v>20</v>
      </c>
      <c r="H2564" s="26">
        <v>140000</v>
      </c>
      <c r="I2564" s="27" t="s">
        <v>21</v>
      </c>
      <c r="J2564" s="27" t="s">
        <v>243</v>
      </c>
      <c r="K2564" s="28">
        <v>0</v>
      </c>
      <c r="L2564" s="27" t="s">
        <v>21</v>
      </c>
      <c r="M2564" s="27">
        <f>IF(tbl_subsample[[#This Row],[company_size]]="Small",1,IF(tbl_subsample[[#This Row],[company_size]]="Medium",2,3))</f>
        <v>2</v>
      </c>
      <c r="N2564" s="27" t="s">
        <v>242</v>
      </c>
      <c r="O2564" s="27" t="s">
        <v>278</v>
      </c>
      <c r="P2564" s="27" t="s">
        <v>290</v>
      </c>
    </row>
    <row r="2565" spans="1:16" ht="19.2" x14ac:dyDescent="0.45">
      <c r="A2565" s="31">
        <v>2023</v>
      </c>
      <c r="B2565" s="29" t="s">
        <v>213</v>
      </c>
      <c r="C2565" s="29">
        <v>3</v>
      </c>
      <c r="D2565" s="29" t="s">
        <v>218</v>
      </c>
      <c r="E2565" s="29" t="s">
        <v>37</v>
      </c>
      <c r="F2565" s="30">
        <v>140000</v>
      </c>
      <c r="G2565" s="31" t="s">
        <v>20</v>
      </c>
      <c r="H2565" s="30">
        <v>140000</v>
      </c>
      <c r="I2565" s="31" t="s">
        <v>21</v>
      </c>
      <c r="J2565" s="31" t="s">
        <v>243</v>
      </c>
      <c r="K2565" s="32">
        <v>0</v>
      </c>
      <c r="L2565" s="31" t="s">
        <v>21</v>
      </c>
      <c r="M2565" s="31">
        <f>IF(tbl_subsample[[#This Row],[company_size]]="Small",1,IF(tbl_subsample[[#This Row],[company_size]]="Medium",2,3))</f>
        <v>2</v>
      </c>
      <c r="N2565" s="31" t="s">
        <v>242</v>
      </c>
      <c r="O2565" s="31" t="s">
        <v>278</v>
      </c>
      <c r="P2565" s="31" t="s">
        <v>290</v>
      </c>
    </row>
    <row r="2566" spans="1:16" ht="19.2" x14ac:dyDescent="0.45">
      <c r="A2566" s="27">
        <v>2023</v>
      </c>
      <c r="B2566" s="25" t="s">
        <v>213</v>
      </c>
      <c r="C2566" s="25">
        <v>3</v>
      </c>
      <c r="D2566" s="25" t="s">
        <v>218</v>
      </c>
      <c r="E2566" s="25" t="s">
        <v>70</v>
      </c>
      <c r="F2566" s="26">
        <v>140000</v>
      </c>
      <c r="G2566" s="27" t="s">
        <v>20</v>
      </c>
      <c r="H2566" s="26">
        <v>140000</v>
      </c>
      <c r="I2566" s="27" t="s">
        <v>21</v>
      </c>
      <c r="J2566" s="27" t="s">
        <v>243</v>
      </c>
      <c r="K2566" s="28">
        <v>0</v>
      </c>
      <c r="L2566" s="27" t="s">
        <v>21</v>
      </c>
      <c r="M2566" s="27">
        <f>IF(tbl_subsample[[#This Row],[company_size]]="Small",1,IF(tbl_subsample[[#This Row],[company_size]]="Medium",2,3))</f>
        <v>2</v>
      </c>
      <c r="N2566" s="27" t="s">
        <v>242</v>
      </c>
      <c r="O2566" s="27" t="s">
        <v>278</v>
      </c>
      <c r="P2566" s="27" t="s">
        <v>290</v>
      </c>
    </row>
    <row r="2567" spans="1:16" ht="19.2" x14ac:dyDescent="0.45">
      <c r="A2567" s="31">
        <v>2023</v>
      </c>
      <c r="B2567" s="29" t="s">
        <v>213</v>
      </c>
      <c r="C2567" s="29">
        <v>3</v>
      </c>
      <c r="D2567" s="29" t="s">
        <v>218</v>
      </c>
      <c r="E2567" s="29" t="s">
        <v>37</v>
      </c>
      <c r="F2567" s="30">
        <v>140000</v>
      </c>
      <c r="G2567" s="31" t="s">
        <v>20</v>
      </c>
      <c r="H2567" s="30">
        <v>140000</v>
      </c>
      <c r="I2567" s="31" t="s">
        <v>21</v>
      </c>
      <c r="J2567" s="31" t="s">
        <v>243</v>
      </c>
      <c r="K2567" s="32">
        <v>0</v>
      </c>
      <c r="L2567" s="31" t="s">
        <v>21</v>
      </c>
      <c r="M2567" s="31">
        <f>IF(tbl_subsample[[#This Row],[company_size]]="Small",1,IF(tbl_subsample[[#This Row],[company_size]]="Medium",2,3))</f>
        <v>2</v>
      </c>
      <c r="N2567" s="31" t="s">
        <v>242</v>
      </c>
      <c r="O2567" s="31" t="s">
        <v>278</v>
      </c>
      <c r="P2567" s="31" t="s">
        <v>290</v>
      </c>
    </row>
    <row r="2568" spans="1:16" ht="19.2" x14ac:dyDescent="0.45">
      <c r="A2568" s="27">
        <v>2023</v>
      </c>
      <c r="B2568" s="25" t="s">
        <v>214</v>
      </c>
      <c r="C2568" s="25">
        <v>2</v>
      </c>
      <c r="D2568" s="25" t="s">
        <v>218</v>
      </c>
      <c r="E2568" s="25" t="s">
        <v>55</v>
      </c>
      <c r="F2568" s="26">
        <v>140000</v>
      </c>
      <c r="G2568" s="27" t="s">
        <v>20</v>
      </c>
      <c r="H2568" s="26">
        <v>140000</v>
      </c>
      <c r="I2568" s="27" t="s">
        <v>21</v>
      </c>
      <c r="J2568" s="27" t="s">
        <v>243</v>
      </c>
      <c r="K2568" s="28">
        <v>0</v>
      </c>
      <c r="L2568" s="27" t="s">
        <v>21</v>
      </c>
      <c r="M2568" s="27">
        <f>IF(tbl_subsample[[#This Row],[company_size]]="Small",1,IF(tbl_subsample[[#This Row],[company_size]]="Medium",2,3))</f>
        <v>2</v>
      </c>
      <c r="N2568" s="27" t="s">
        <v>242</v>
      </c>
      <c r="O2568" s="27" t="s">
        <v>278</v>
      </c>
      <c r="P2568" s="27" t="s">
        <v>290</v>
      </c>
    </row>
    <row r="2569" spans="1:16" ht="19.2" x14ac:dyDescent="0.45">
      <c r="A2569" s="31">
        <v>2023</v>
      </c>
      <c r="B2569" s="29" t="s">
        <v>214</v>
      </c>
      <c r="C2569" s="29">
        <v>2</v>
      </c>
      <c r="D2569" s="29" t="s">
        <v>218</v>
      </c>
      <c r="E2569" s="29" t="s">
        <v>37</v>
      </c>
      <c r="F2569" s="30">
        <v>140000</v>
      </c>
      <c r="G2569" s="31" t="s">
        <v>20</v>
      </c>
      <c r="H2569" s="30">
        <v>140000</v>
      </c>
      <c r="I2569" s="31" t="s">
        <v>21</v>
      </c>
      <c r="J2569" s="31" t="s">
        <v>243</v>
      </c>
      <c r="K2569" s="32">
        <v>0</v>
      </c>
      <c r="L2569" s="31" t="s">
        <v>21</v>
      </c>
      <c r="M2569" s="31">
        <f>IF(tbl_subsample[[#This Row],[company_size]]="Small",1,IF(tbl_subsample[[#This Row],[company_size]]="Medium",2,3))</f>
        <v>2</v>
      </c>
      <c r="N2569" s="31" t="s">
        <v>242</v>
      </c>
      <c r="O2569" s="31" t="s">
        <v>278</v>
      </c>
      <c r="P2569" s="31" t="s">
        <v>290</v>
      </c>
    </row>
    <row r="2570" spans="1:16" ht="19.2" x14ac:dyDescent="0.45">
      <c r="A2570" s="27">
        <v>2023</v>
      </c>
      <c r="B2570" s="25" t="s">
        <v>213</v>
      </c>
      <c r="C2570" s="25">
        <v>3</v>
      </c>
      <c r="D2570" s="25" t="s">
        <v>218</v>
      </c>
      <c r="E2570" s="25" t="s">
        <v>70</v>
      </c>
      <c r="F2570" s="26">
        <v>140000</v>
      </c>
      <c r="G2570" s="27" t="s">
        <v>20</v>
      </c>
      <c r="H2570" s="26">
        <v>140000</v>
      </c>
      <c r="I2570" s="27" t="s">
        <v>21</v>
      </c>
      <c r="J2570" s="27" t="s">
        <v>243</v>
      </c>
      <c r="K2570" s="28">
        <v>0</v>
      </c>
      <c r="L2570" s="27" t="s">
        <v>21</v>
      </c>
      <c r="M2570" s="27">
        <f>IF(tbl_subsample[[#This Row],[company_size]]="Small",1,IF(tbl_subsample[[#This Row],[company_size]]="Medium",2,3))</f>
        <v>2</v>
      </c>
      <c r="N2570" s="27" t="s">
        <v>242</v>
      </c>
      <c r="O2570" s="27" t="s">
        <v>278</v>
      </c>
      <c r="P2570" s="27" t="s">
        <v>290</v>
      </c>
    </row>
    <row r="2571" spans="1:16" ht="19.2" x14ac:dyDescent="0.45">
      <c r="A2571" s="31">
        <v>2023</v>
      </c>
      <c r="B2571" s="29" t="s">
        <v>213</v>
      </c>
      <c r="C2571" s="29">
        <v>3</v>
      </c>
      <c r="D2571" s="29" t="s">
        <v>218</v>
      </c>
      <c r="E2571" s="29" t="s">
        <v>32</v>
      </c>
      <c r="F2571" s="30">
        <v>140000</v>
      </c>
      <c r="G2571" s="31" t="s">
        <v>20</v>
      </c>
      <c r="H2571" s="30">
        <v>140000</v>
      </c>
      <c r="I2571" s="31" t="s">
        <v>21</v>
      </c>
      <c r="J2571" s="31" t="s">
        <v>243</v>
      </c>
      <c r="K2571" s="32">
        <v>0</v>
      </c>
      <c r="L2571" s="31" t="s">
        <v>21</v>
      </c>
      <c r="M2571" s="31">
        <f>IF(tbl_subsample[[#This Row],[company_size]]="Small",1,IF(tbl_subsample[[#This Row],[company_size]]="Medium",2,3))</f>
        <v>2</v>
      </c>
      <c r="N2571" s="31" t="s">
        <v>242</v>
      </c>
      <c r="O2571" s="31" t="s">
        <v>278</v>
      </c>
      <c r="P2571" s="31" t="s">
        <v>290</v>
      </c>
    </row>
    <row r="2572" spans="1:16" ht="19.2" x14ac:dyDescent="0.45">
      <c r="A2572" s="27">
        <v>2023</v>
      </c>
      <c r="B2572" s="25" t="s">
        <v>214</v>
      </c>
      <c r="C2572" s="25">
        <v>2</v>
      </c>
      <c r="D2572" s="25" t="s">
        <v>218</v>
      </c>
      <c r="E2572" s="25" t="s">
        <v>37</v>
      </c>
      <c r="F2572" s="26">
        <v>140000</v>
      </c>
      <c r="G2572" s="27" t="s">
        <v>20</v>
      </c>
      <c r="H2572" s="26">
        <v>140000</v>
      </c>
      <c r="I2572" s="27" t="s">
        <v>21</v>
      </c>
      <c r="J2572" s="27" t="s">
        <v>244</v>
      </c>
      <c r="K2572" s="28">
        <v>100</v>
      </c>
      <c r="L2572" s="27" t="s">
        <v>21</v>
      </c>
      <c r="M2572" s="27">
        <f>IF(tbl_subsample[[#This Row],[company_size]]="Small",1,IF(tbl_subsample[[#This Row],[company_size]]="Medium",2,3))</f>
        <v>2</v>
      </c>
      <c r="N2572" s="27" t="s">
        <v>242</v>
      </c>
      <c r="O2572" s="27" t="s">
        <v>278</v>
      </c>
      <c r="P2572" s="27" t="s">
        <v>290</v>
      </c>
    </row>
    <row r="2573" spans="1:16" ht="19.2" x14ac:dyDescent="0.45">
      <c r="A2573" s="31">
        <v>2023</v>
      </c>
      <c r="B2573" s="29" t="s">
        <v>213</v>
      </c>
      <c r="C2573" s="29">
        <v>3</v>
      </c>
      <c r="D2573" s="29" t="s">
        <v>218</v>
      </c>
      <c r="E2573" s="29" t="s">
        <v>35</v>
      </c>
      <c r="F2573" s="30">
        <v>140000</v>
      </c>
      <c r="G2573" s="31" t="s">
        <v>20</v>
      </c>
      <c r="H2573" s="30">
        <v>140000</v>
      </c>
      <c r="I2573" s="31" t="s">
        <v>21</v>
      </c>
      <c r="J2573" s="31" t="s">
        <v>244</v>
      </c>
      <c r="K2573" s="32">
        <v>100</v>
      </c>
      <c r="L2573" s="31" t="s">
        <v>21</v>
      </c>
      <c r="M2573" s="31">
        <f>IF(tbl_subsample[[#This Row],[company_size]]="Small",1,IF(tbl_subsample[[#This Row],[company_size]]="Medium",2,3))</f>
        <v>2</v>
      </c>
      <c r="N2573" s="31" t="s">
        <v>242</v>
      </c>
      <c r="O2573" s="31" t="s">
        <v>278</v>
      </c>
      <c r="P2573" s="31" t="s">
        <v>290</v>
      </c>
    </row>
    <row r="2574" spans="1:16" ht="19.2" x14ac:dyDescent="0.45">
      <c r="A2574" s="27">
        <v>2023</v>
      </c>
      <c r="B2574" s="25" t="s">
        <v>213</v>
      </c>
      <c r="C2574" s="25">
        <v>3</v>
      </c>
      <c r="D2574" s="25" t="s">
        <v>218</v>
      </c>
      <c r="E2574" s="25" t="s">
        <v>35</v>
      </c>
      <c r="F2574" s="26">
        <v>140000</v>
      </c>
      <c r="G2574" s="27" t="s">
        <v>20</v>
      </c>
      <c r="H2574" s="26">
        <v>140000</v>
      </c>
      <c r="I2574" s="27" t="s">
        <v>21</v>
      </c>
      <c r="J2574" s="27" t="s">
        <v>244</v>
      </c>
      <c r="K2574" s="28">
        <v>100</v>
      </c>
      <c r="L2574" s="27" t="s">
        <v>21</v>
      </c>
      <c r="M2574" s="27">
        <f>IF(tbl_subsample[[#This Row],[company_size]]="Small",1,IF(tbl_subsample[[#This Row],[company_size]]="Medium",2,3))</f>
        <v>2</v>
      </c>
      <c r="N2574" s="27" t="s">
        <v>242</v>
      </c>
      <c r="O2574" s="27" t="s">
        <v>278</v>
      </c>
      <c r="P2574" s="27" t="s">
        <v>290</v>
      </c>
    </row>
    <row r="2575" spans="1:16" ht="19.2" x14ac:dyDescent="0.45">
      <c r="A2575" s="31">
        <v>2023</v>
      </c>
      <c r="B2575" s="29" t="s">
        <v>213</v>
      </c>
      <c r="C2575" s="29">
        <v>3</v>
      </c>
      <c r="D2575" s="29" t="s">
        <v>218</v>
      </c>
      <c r="E2575" s="29" t="s">
        <v>70</v>
      </c>
      <c r="F2575" s="30">
        <v>140000</v>
      </c>
      <c r="G2575" s="31" t="s">
        <v>20</v>
      </c>
      <c r="H2575" s="30">
        <v>140000</v>
      </c>
      <c r="I2575" s="31" t="s">
        <v>21</v>
      </c>
      <c r="J2575" s="31" t="s">
        <v>243</v>
      </c>
      <c r="K2575" s="32">
        <v>0</v>
      </c>
      <c r="L2575" s="31" t="s">
        <v>21</v>
      </c>
      <c r="M2575" s="31">
        <f>IF(tbl_subsample[[#This Row],[company_size]]="Small",1,IF(tbl_subsample[[#This Row],[company_size]]="Medium",2,3))</f>
        <v>2</v>
      </c>
      <c r="N2575" s="31" t="s">
        <v>242</v>
      </c>
      <c r="O2575" s="31" t="s">
        <v>278</v>
      </c>
      <c r="P2575" s="31" t="s">
        <v>290</v>
      </c>
    </row>
    <row r="2576" spans="1:16" ht="19.2" x14ac:dyDescent="0.45">
      <c r="A2576" s="27">
        <v>2023</v>
      </c>
      <c r="B2576" s="25" t="s">
        <v>213</v>
      </c>
      <c r="C2576" s="25">
        <v>3</v>
      </c>
      <c r="D2576" s="25" t="s">
        <v>218</v>
      </c>
      <c r="E2576" s="25" t="s">
        <v>27</v>
      </c>
      <c r="F2576" s="26">
        <v>140000</v>
      </c>
      <c r="G2576" s="27" t="s">
        <v>20</v>
      </c>
      <c r="H2576" s="26">
        <v>140000</v>
      </c>
      <c r="I2576" s="27" t="s">
        <v>21</v>
      </c>
      <c r="J2576" s="27" t="s">
        <v>244</v>
      </c>
      <c r="K2576" s="28">
        <v>100</v>
      </c>
      <c r="L2576" s="27" t="s">
        <v>21</v>
      </c>
      <c r="M2576" s="27">
        <f>IF(tbl_subsample[[#This Row],[company_size]]="Small",1,IF(tbl_subsample[[#This Row],[company_size]]="Medium",2,3))</f>
        <v>2</v>
      </c>
      <c r="N2576" s="27" t="s">
        <v>242</v>
      </c>
      <c r="O2576" s="27" t="s">
        <v>278</v>
      </c>
      <c r="P2576" s="27" t="s">
        <v>290</v>
      </c>
    </row>
    <row r="2577" spans="1:16" ht="19.2" x14ac:dyDescent="0.45">
      <c r="A2577" s="31">
        <v>2023</v>
      </c>
      <c r="B2577" s="29" t="s">
        <v>216</v>
      </c>
      <c r="C2577" s="29">
        <v>4</v>
      </c>
      <c r="D2577" s="29" t="s">
        <v>218</v>
      </c>
      <c r="E2577" s="29" t="s">
        <v>55</v>
      </c>
      <c r="F2577" s="30">
        <v>140000</v>
      </c>
      <c r="G2577" s="31" t="s">
        <v>20</v>
      </c>
      <c r="H2577" s="30">
        <v>140000</v>
      </c>
      <c r="I2577" s="31" t="s">
        <v>21</v>
      </c>
      <c r="J2577" s="31" t="s">
        <v>243</v>
      </c>
      <c r="K2577" s="32">
        <v>0</v>
      </c>
      <c r="L2577" s="31" t="s">
        <v>21</v>
      </c>
      <c r="M2577" s="31">
        <f>IF(tbl_subsample[[#This Row],[company_size]]="Small",1,IF(tbl_subsample[[#This Row],[company_size]]="Medium",2,3))</f>
        <v>2</v>
      </c>
      <c r="N2577" s="31" t="s">
        <v>242</v>
      </c>
      <c r="O2577" s="31" t="s">
        <v>278</v>
      </c>
      <c r="P2577" s="31" t="s">
        <v>290</v>
      </c>
    </row>
    <row r="2578" spans="1:16" ht="19.2" x14ac:dyDescent="0.45">
      <c r="A2578" s="27">
        <v>2023</v>
      </c>
      <c r="B2578" s="25" t="s">
        <v>213</v>
      </c>
      <c r="C2578" s="25">
        <v>3</v>
      </c>
      <c r="D2578" s="25" t="s">
        <v>218</v>
      </c>
      <c r="E2578" s="25" t="s">
        <v>37</v>
      </c>
      <c r="F2578" s="26">
        <v>140000</v>
      </c>
      <c r="G2578" s="27" t="s">
        <v>20</v>
      </c>
      <c r="H2578" s="26">
        <v>140000</v>
      </c>
      <c r="I2578" s="27" t="s">
        <v>21</v>
      </c>
      <c r="J2578" s="27" t="s">
        <v>243</v>
      </c>
      <c r="K2578" s="28">
        <v>0</v>
      </c>
      <c r="L2578" s="27" t="s">
        <v>21</v>
      </c>
      <c r="M2578" s="27">
        <f>IF(tbl_subsample[[#This Row],[company_size]]="Small",1,IF(tbl_subsample[[#This Row],[company_size]]="Medium",2,3))</f>
        <v>2</v>
      </c>
      <c r="N2578" s="27" t="s">
        <v>242</v>
      </c>
      <c r="O2578" s="27" t="s">
        <v>278</v>
      </c>
      <c r="P2578" s="27" t="s">
        <v>290</v>
      </c>
    </row>
    <row r="2579" spans="1:16" ht="19.2" x14ac:dyDescent="0.45">
      <c r="A2579" s="31">
        <v>2023</v>
      </c>
      <c r="B2579" s="29" t="s">
        <v>213</v>
      </c>
      <c r="C2579" s="29">
        <v>3</v>
      </c>
      <c r="D2579" s="29" t="s">
        <v>218</v>
      </c>
      <c r="E2579" s="29" t="s">
        <v>232</v>
      </c>
      <c r="F2579" s="30">
        <v>140000</v>
      </c>
      <c r="G2579" s="31" t="s">
        <v>20</v>
      </c>
      <c r="H2579" s="30">
        <v>140000</v>
      </c>
      <c r="I2579" s="31" t="s">
        <v>21</v>
      </c>
      <c r="J2579" s="31" t="s">
        <v>244</v>
      </c>
      <c r="K2579" s="32">
        <v>100</v>
      </c>
      <c r="L2579" s="31" t="s">
        <v>21</v>
      </c>
      <c r="M2579" s="31">
        <f>IF(tbl_subsample[[#This Row],[company_size]]="Small",1,IF(tbl_subsample[[#This Row],[company_size]]="Medium",2,3))</f>
        <v>2</v>
      </c>
      <c r="N2579" s="31" t="s">
        <v>242</v>
      </c>
      <c r="O2579" s="31" t="s">
        <v>278</v>
      </c>
      <c r="P2579" s="31" t="s">
        <v>290</v>
      </c>
    </row>
    <row r="2580" spans="1:16" ht="19.2" x14ac:dyDescent="0.45">
      <c r="A2580" s="27">
        <v>2023</v>
      </c>
      <c r="B2580" s="25" t="s">
        <v>213</v>
      </c>
      <c r="C2580" s="25">
        <v>3</v>
      </c>
      <c r="D2580" s="25" t="s">
        <v>218</v>
      </c>
      <c r="E2580" s="25" t="s">
        <v>23</v>
      </c>
      <c r="F2580" s="26">
        <v>140000</v>
      </c>
      <c r="G2580" s="27" t="s">
        <v>20</v>
      </c>
      <c r="H2580" s="26">
        <v>140000</v>
      </c>
      <c r="I2580" s="27" t="s">
        <v>21</v>
      </c>
      <c r="J2580" s="27" t="s">
        <v>243</v>
      </c>
      <c r="K2580" s="28">
        <v>0</v>
      </c>
      <c r="L2580" s="27" t="s">
        <v>21</v>
      </c>
      <c r="M2580" s="27">
        <f>IF(tbl_subsample[[#This Row],[company_size]]="Small",1,IF(tbl_subsample[[#This Row],[company_size]]="Medium",2,3))</f>
        <v>2</v>
      </c>
      <c r="N2580" s="27" t="s">
        <v>242</v>
      </c>
      <c r="O2580" s="27" t="s">
        <v>278</v>
      </c>
      <c r="P2580" s="27" t="s">
        <v>290</v>
      </c>
    </row>
    <row r="2581" spans="1:16" ht="19.2" x14ac:dyDescent="0.45">
      <c r="A2581" s="31">
        <v>2023</v>
      </c>
      <c r="B2581" s="29" t="s">
        <v>213</v>
      </c>
      <c r="C2581" s="29">
        <v>3</v>
      </c>
      <c r="D2581" s="29" t="s">
        <v>218</v>
      </c>
      <c r="E2581" s="29" t="s">
        <v>141</v>
      </c>
      <c r="F2581" s="30">
        <v>140000</v>
      </c>
      <c r="G2581" s="31" t="s">
        <v>20</v>
      </c>
      <c r="H2581" s="30">
        <v>140000</v>
      </c>
      <c r="I2581" s="31" t="s">
        <v>21</v>
      </c>
      <c r="J2581" s="31" t="s">
        <v>243</v>
      </c>
      <c r="K2581" s="32">
        <v>0</v>
      </c>
      <c r="L2581" s="31" t="s">
        <v>21</v>
      </c>
      <c r="M2581" s="31">
        <f>IF(tbl_subsample[[#This Row],[company_size]]="Small",1,IF(tbl_subsample[[#This Row],[company_size]]="Medium",2,3))</f>
        <v>2</v>
      </c>
      <c r="N2581" s="31" t="s">
        <v>242</v>
      </c>
      <c r="O2581" s="31" t="s">
        <v>278</v>
      </c>
      <c r="P2581" s="31" t="s">
        <v>290</v>
      </c>
    </row>
    <row r="2582" spans="1:16" ht="19.2" x14ac:dyDescent="0.45">
      <c r="A2582" s="27">
        <v>2023</v>
      </c>
      <c r="B2582" s="25" t="s">
        <v>213</v>
      </c>
      <c r="C2582" s="25">
        <v>3</v>
      </c>
      <c r="D2582" s="25" t="s">
        <v>218</v>
      </c>
      <c r="E2582" s="25" t="s">
        <v>91</v>
      </c>
      <c r="F2582" s="26">
        <v>140000</v>
      </c>
      <c r="G2582" s="27" t="s">
        <v>20</v>
      </c>
      <c r="H2582" s="26">
        <v>140000</v>
      </c>
      <c r="I2582" s="27" t="s">
        <v>21</v>
      </c>
      <c r="J2582" s="27" t="s">
        <v>244</v>
      </c>
      <c r="K2582" s="28">
        <v>100</v>
      </c>
      <c r="L2582" s="27" t="s">
        <v>21</v>
      </c>
      <c r="M2582" s="27">
        <f>IF(tbl_subsample[[#This Row],[company_size]]="Small",1,IF(tbl_subsample[[#This Row],[company_size]]="Medium",2,3))</f>
        <v>2</v>
      </c>
      <c r="N2582" s="27" t="s">
        <v>242</v>
      </c>
      <c r="O2582" s="27" t="s">
        <v>278</v>
      </c>
      <c r="P2582" s="27" t="s">
        <v>290</v>
      </c>
    </row>
    <row r="2583" spans="1:16" ht="19.2" x14ac:dyDescent="0.45">
      <c r="A2583" s="31">
        <v>2023</v>
      </c>
      <c r="B2583" s="29" t="s">
        <v>213</v>
      </c>
      <c r="C2583" s="29">
        <v>3</v>
      </c>
      <c r="D2583" s="29" t="s">
        <v>218</v>
      </c>
      <c r="E2583" s="29" t="s">
        <v>232</v>
      </c>
      <c r="F2583" s="30">
        <v>140000</v>
      </c>
      <c r="G2583" s="31" t="s">
        <v>20</v>
      </c>
      <c r="H2583" s="30">
        <v>140000</v>
      </c>
      <c r="I2583" s="31" t="s">
        <v>21</v>
      </c>
      <c r="J2583" s="31" t="s">
        <v>244</v>
      </c>
      <c r="K2583" s="32">
        <v>100</v>
      </c>
      <c r="L2583" s="31" t="s">
        <v>21</v>
      </c>
      <c r="M2583" s="31">
        <f>IF(tbl_subsample[[#This Row],[company_size]]="Small",1,IF(tbl_subsample[[#This Row],[company_size]]="Medium",2,3))</f>
        <v>2</v>
      </c>
      <c r="N2583" s="31" t="s">
        <v>242</v>
      </c>
      <c r="O2583" s="31" t="s">
        <v>278</v>
      </c>
      <c r="P2583" s="31" t="s">
        <v>290</v>
      </c>
    </row>
    <row r="2584" spans="1:16" ht="19.2" x14ac:dyDescent="0.45">
      <c r="A2584" s="27">
        <v>2023</v>
      </c>
      <c r="B2584" s="25" t="s">
        <v>214</v>
      </c>
      <c r="C2584" s="25">
        <v>2</v>
      </c>
      <c r="D2584" s="25" t="s">
        <v>218</v>
      </c>
      <c r="E2584" s="25" t="s">
        <v>35</v>
      </c>
      <c r="F2584" s="26">
        <v>140000</v>
      </c>
      <c r="G2584" s="27" t="s">
        <v>20</v>
      </c>
      <c r="H2584" s="26">
        <v>140000</v>
      </c>
      <c r="I2584" s="27" t="s">
        <v>21</v>
      </c>
      <c r="J2584" s="27" t="s">
        <v>244</v>
      </c>
      <c r="K2584" s="28">
        <v>100</v>
      </c>
      <c r="L2584" s="27" t="s">
        <v>21</v>
      </c>
      <c r="M2584" s="27">
        <f>IF(tbl_subsample[[#This Row],[company_size]]="Small",1,IF(tbl_subsample[[#This Row],[company_size]]="Medium",2,3))</f>
        <v>2</v>
      </c>
      <c r="N2584" s="27" t="s">
        <v>242</v>
      </c>
      <c r="O2584" s="27" t="s">
        <v>278</v>
      </c>
      <c r="P2584" s="27" t="s">
        <v>290</v>
      </c>
    </row>
    <row r="2585" spans="1:16" ht="19.2" x14ac:dyDescent="0.45">
      <c r="A2585" s="31">
        <v>2023</v>
      </c>
      <c r="B2585" s="29" t="s">
        <v>213</v>
      </c>
      <c r="C2585" s="29">
        <v>3</v>
      </c>
      <c r="D2585" s="29" t="s">
        <v>218</v>
      </c>
      <c r="E2585" s="29" t="s">
        <v>23</v>
      </c>
      <c r="F2585" s="30">
        <v>140000</v>
      </c>
      <c r="G2585" s="31" t="s">
        <v>20</v>
      </c>
      <c r="H2585" s="30">
        <v>140000</v>
      </c>
      <c r="I2585" s="31" t="s">
        <v>21</v>
      </c>
      <c r="J2585" s="31" t="s">
        <v>244</v>
      </c>
      <c r="K2585" s="32">
        <v>100</v>
      </c>
      <c r="L2585" s="31" t="s">
        <v>21</v>
      </c>
      <c r="M2585" s="31">
        <f>IF(tbl_subsample[[#This Row],[company_size]]="Small",1,IF(tbl_subsample[[#This Row],[company_size]]="Medium",2,3))</f>
        <v>2</v>
      </c>
      <c r="N2585" s="31" t="s">
        <v>242</v>
      </c>
      <c r="O2585" s="31" t="s">
        <v>278</v>
      </c>
      <c r="P2585" s="31" t="s">
        <v>290</v>
      </c>
    </row>
    <row r="2586" spans="1:16" ht="19.2" x14ac:dyDescent="0.45">
      <c r="A2586" s="27">
        <v>2023</v>
      </c>
      <c r="B2586" s="25" t="s">
        <v>213</v>
      </c>
      <c r="C2586" s="25">
        <v>3</v>
      </c>
      <c r="D2586" s="25" t="s">
        <v>218</v>
      </c>
      <c r="E2586" s="25" t="s">
        <v>23</v>
      </c>
      <c r="F2586" s="26">
        <v>140000</v>
      </c>
      <c r="G2586" s="27" t="s">
        <v>20</v>
      </c>
      <c r="H2586" s="26">
        <v>140000</v>
      </c>
      <c r="I2586" s="27" t="s">
        <v>21</v>
      </c>
      <c r="J2586" s="27" t="s">
        <v>243</v>
      </c>
      <c r="K2586" s="28">
        <v>0</v>
      </c>
      <c r="L2586" s="27" t="s">
        <v>21</v>
      </c>
      <c r="M2586" s="27">
        <f>IF(tbl_subsample[[#This Row],[company_size]]="Small",1,IF(tbl_subsample[[#This Row],[company_size]]="Medium",2,3))</f>
        <v>2</v>
      </c>
      <c r="N2586" s="27" t="s">
        <v>242</v>
      </c>
      <c r="O2586" s="27" t="s">
        <v>278</v>
      </c>
      <c r="P2586" s="27" t="s">
        <v>290</v>
      </c>
    </row>
    <row r="2587" spans="1:16" ht="19.2" x14ac:dyDescent="0.45">
      <c r="A2587" s="31">
        <v>2023</v>
      </c>
      <c r="B2587" s="29" t="s">
        <v>213</v>
      </c>
      <c r="C2587" s="29">
        <v>3</v>
      </c>
      <c r="D2587" s="29" t="s">
        <v>218</v>
      </c>
      <c r="E2587" s="29" t="s">
        <v>23</v>
      </c>
      <c r="F2587" s="30">
        <v>140000</v>
      </c>
      <c r="G2587" s="31" t="s">
        <v>20</v>
      </c>
      <c r="H2587" s="30">
        <v>140000</v>
      </c>
      <c r="I2587" s="31" t="s">
        <v>21</v>
      </c>
      <c r="J2587" s="31" t="s">
        <v>243</v>
      </c>
      <c r="K2587" s="32">
        <v>0</v>
      </c>
      <c r="L2587" s="31" t="s">
        <v>21</v>
      </c>
      <c r="M2587" s="31">
        <f>IF(tbl_subsample[[#This Row],[company_size]]="Small",1,IF(tbl_subsample[[#This Row],[company_size]]="Medium",2,3))</f>
        <v>2</v>
      </c>
      <c r="N2587" s="31" t="s">
        <v>242</v>
      </c>
      <c r="O2587" s="31" t="s">
        <v>278</v>
      </c>
      <c r="P2587" s="31" t="s">
        <v>290</v>
      </c>
    </row>
    <row r="2588" spans="1:16" ht="19.2" x14ac:dyDescent="0.45">
      <c r="A2588" s="27">
        <v>2023</v>
      </c>
      <c r="B2588" s="25" t="s">
        <v>213</v>
      </c>
      <c r="C2588" s="25">
        <v>3</v>
      </c>
      <c r="D2588" s="25" t="s">
        <v>218</v>
      </c>
      <c r="E2588" s="25" t="s">
        <v>23</v>
      </c>
      <c r="F2588" s="26">
        <v>140000</v>
      </c>
      <c r="G2588" s="27" t="s">
        <v>20</v>
      </c>
      <c r="H2588" s="26">
        <v>140000</v>
      </c>
      <c r="I2588" s="27" t="s">
        <v>21</v>
      </c>
      <c r="J2588" s="27" t="s">
        <v>243</v>
      </c>
      <c r="K2588" s="28">
        <v>0</v>
      </c>
      <c r="L2588" s="27" t="s">
        <v>21</v>
      </c>
      <c r="M2588" s="27">
        <f>IF(tbl_subsample[[#This Row],[company_size]]="Small",1,IF(tbl_subsample[[#This Row],[company_size]]="Medium",2,3))</f>
        <v>2</v>
      </c>
      <c r="N2588" s="27" t="s">
        <v>242</v>
      </c>
      <c r="O2588" s="27" t="s">
        <v>278</v>
      </c>
      <c r="P2588" s="27" t="s">
        <v>290</v>
      </c>
    </row>
    <row r="2589" spans="1:16" ht="19.2" x14ac:dyDescent="0.45">
      <c r="A2589" s="31">
        <v>2023</v>
      </c>
      <c r="B2589" s="29" t="s">
        <v>213</v>
      </c>
      <c r="C2589" s="29">
        <v>3</v>
      </c>
      <c r="D2589" s="29" t="s">
        <v>218</v>
      </c>
      <c r="E2589" s="29" t="s">
        <v>37</v>
      </c>
      <c r="F2589" s="30">
        <v>139500</v>
      </c>
      <c r="G2589" s="31" t="s">
        <v>20</v>
      </c>
      <c r="H2589" s="30">
        <v>139500</v>
      </c>
      <c r="I2589" s="31" t="s">
        <v>21</v>
      </c>
      <c r="J2589" s="31" t="s">
        <v>243</v>
      </c>
      <c r="K2589" s="32">
        <v>0</v>
      </c>
      <c r="L2589" s="31" t="s">
        <v>21</v>
      </c>
      <c r="M2589" s="31">
        <f>IF(tbl_subsample[[#This Row],[company_size]]="Small",1,IF(tbl_subsample[[#This Row],[company_size]]="Medium",2,3))</f>
        <v>2</v>
      </c>
      <c r="N2589" s="31" t="s">
        <v>242</v>
      </c>
      <c r="O2589" s="31" t="s">
        <v>278</v>
      </c>
      <c r="P2589" s="31" t="s">
        <v>290</v>
      </c>
    </row>
    <row r="2590" spans="1:16" ht="19.2" x14ac:dyDescent="0.45">
      <c r="A2590" s="27">
        <v>2023</v>
      </c>
      <c r="B2590" s="25" t="s">
        <v>213</v>
      </c>
      <c r="C2590" s="25">
        <v>3</v>
      </c>
      <c r="D2590" s="25" t="s">
        <v>218</v>
      </c>
      <c r="E2590" s="25" t="s">
        <v>37</v>
      </c>
      <c r="F2590" s="26">
        <v>139500</v>
      </c>
      <c r="G2590" s="27" t="s">
        <v>20</v>
      </c>
      <c r="H2590" s="26">
        <v>139500</v>
      </c>
      <c r="I2590" s="27" t="s">
        <v>21</v>
      </c>
      <c r="J2590" s="27" t="s">
        <v>243</v>
      </c>
      <c r="K2590" s="28">
        <v>0</v>
      </c>
      <c r="L2590" s="27" t="s">
        <v>21</v>
      </c>
      <c r="M2590" s="27">
        <f>IF(tbl_subsample[[#This Row],[company_size]]="Small",1,IF(tbl_subsample[[#This Row],[company_size]]="Medium",2,3))</f>
        <v>2</v>
      </c>
      <c r="N2590" s="27" t="s">
        <v>242</v>
      </c>
      <c r="O2590" s="27" t="s">
        <v>278</v>
      </c>
      <c r="P2590" s="27" t="s">
        <v>290</v>
      </c>
    </row>
    <row r="2591" spans="1:16" ht="19.2" x14ac:dyDescent="0.45">
      <c r="A2591" s="31">
        <v>2023</v>
      </c>
      <c r="B2591" s="29" t="s">
        <v>213</v>
      </c>
      <c r="C2591" s="29">
        <v>3</v>
      </c>
      <c r="D2591" s="29" t="s">
        <v>218</v>
      </c>
      <c r="E2591" s="29" t="s">
        <v>35</v>
      </c>
      <c r="F2591" s="30">
        <v>139500</v>
      </c>
      <c r="G2591" s="31" t="s">
        <v>20</v>
      </c>
      <c r="H2591" s="30">
        <v>139500</v>
      </c>
      <c r="I2591" s="31" t="s">
        <v>21</v>
      </c>
      <c r="J2591" s="31" t="s">
        <v>243</v>
      </c>
      <c r="K2591" s="32">
        <v>0</v>
      </c>
      <c r="L2591" s="31" t="s">
        <v>21</v>
      </c>
      <c r="M2591" s="31">
        <f>IF(tbl_subsample[[#This Row],[company_size]]="Small",1,IF(tbl_subsample[[#This Row],[company_size]]="Medium",2,3))</f>
        <v>2</v>
      </c>
      <c r="N2591" s="31" t="s">
        <v>242</v>
      </c>
      <c r="O2591" s="31" t="s">
        <v>278</v>
      </c>
      <c r="P2591" s="31" t="s">
        <v>290</v>
      </c>
    </row>
    <row r="2592" spans="1:16" ht="19.2" x14ac:dyDescent="0.45">
      <c r="A2592" s="27">
        <v>2023</v>
      </c>
      <c r="B2592" s="25" t="s">
        <v>213</v>
      </c>
      <c r="C2592" s="25">
        <v>3</v>
      </c>
      <c r="D2592" s="25" t="s">
        <v>218</v>
      </c>
      <c r="E2592" s="25" t="s">
        <v>35</v>
      </c>
      <c r="F2592" s="26">
        <v>139500</v>
      </c>
      <c r="G2592" s="27" t="s">
        <v>20</v>
      </c>
      <c r="H2592" s="26">
        <v>139500</v>
      </c>
      <c r="I2592" s="27" t="s">
        <v>21</v>
      </c>
      <c r="J2592" s="27" t="s">
        <v>243</v>
      </c>
      <c r="K2592" s="28">
        <v>0</v>
      </c>
      <c r="L2592" s="27" t="s">
        <v>21</v>
      </c>
      <c r="M2592" s="27">
        <f>IF(tbl_subsample[[#This Row],[company_size]]="Small",1,IF(tbl_subsample[[#This Row],[company_size]]="Medium",2,3))</f>
        <v>2</v>
      </c>
      <c r="N2592" s="27" t="s">
        <v>242</v>
      </c>
      <c r="O2592" s="27" t="s">
        <v>278</v>
      </c>
      <c r="P2592" s="27" t="s">
        <v>290</v>
      </c>
    </row>
    <row r="2593" spans="1:16" ht="19.2" x14ac:dyDescent="0.45">
      <c r="A2593" s="31">
        <v>2023</v>
      </c>
      <c r="B2593" s="29" t="s">
        <v>213</v>
      </c>
      <c r="C2593" s="29">
        <v>3</v>
      </c>
      <c r="D2593" s="29" t="s">
        <v>218</v>
      </c>
      <c r="E2593" s="29" t="s">
        <v>37</v>
      </c>
      <c r="F2593" s="30">
        <v>139500</v>
      </c>
      <c r="G2593" s="31" t="s">
        <v>20</v>
      </c>
      <c r="H2593" s="30">
        <v>139500</v>
      </c>
      <c r="I2593" s="31" t="s">
        <v>21</v>
      </c>
      <c r="J2593" s="31" t="s">
        <v>243</v>
      </c>
      <c r="K2593" s="32">
        <v>0</v>
      </c>
      <c r="L2593" s="31" t="s">
        <v>21</v>
      </c>
      <c r="M2593" s="31">
        <f>IF(tbl_subsample[[#This Row],[company_size]]="Small",1,IF(tbl_subsample[[#This Row],[company_size]]="Medium",2,3))</f>
        <v>2</v>
      </c>
      <c r="N2593" s="31" t="s">
        <v>242</v>
      </c>
      <c r="O2593" s="31" t="s">
        <v>278</v>
      </c>
      <c r="P2593" s="31" t="s">
        <v>290</v>
      </c>
    </row>
    <row r="2594" spans="1:16" ht="19.2" x14ac:dyDescent="0.45">
      <c r="A2594" s="27">
        <v>2023</v>
      </c>
      <c r="B2594" s="25" t="s">
        <v>213</v>
      </c>
      <c r="C2594" s="25">
        <v>3</v>
      </c>
      <c r="D2594" s="25" t="s">
        <v>218</v>
      </c>
      <c r="E2594" s="25" t="s">
        <v>37</v>
      </c>
      <c r="F2594" s="26">
        <v>139500</v>
      </c>
      <c r="G2594" s="27" t="s">
        <v>20</v>
      </c>
      <c r="H2594" s="26">
        <v>139500</v>
      </c>
      <c r="I2594" s="27" t="s">
        <v>21</v>
      </c>
      <c r="J2594" s="27" t="s">
        <v>243</v>
      </c>
      <c r="K2594" s="28">
        <v>0</v>
      </c>
      <c r="L2594" s="27" t="s">
        <v>21</v>
      </c>
      <c r="M2594" s="27">
        <f>IF(tbl_subsample[[#This Row],[company_size]]="Small",1,IF(tbl_subsample[[#This Row],[company_size]]="Medium",2,3))</f>
        <v>2</v>
      </c>
      <c r="N2594" s="27" t="s">
        <v>242</v>
      </c>
      <c r="O2594" s="27" t="s">
        <v>278</v>
      </c>
      <c r="P2594" s="27" t="s">
        <v>290</v>
      </c>
    </row>
    <row r="2595" spans="1:16" ht="19.2" x14ac:dyDescent="0.45">
      <c r="A2595" s="31">
        <v>2023</v>
      </c>
      <c r="B2595" s="29" t="s">
        <v>213</v>
      </c>
      <c r="C2595" s="29">
        <v>3</v>
      </c>
      <c r="D2595" s="29" t="s">
        <v>218</v>
      </c>
      <c r="E2595" s="29" t="s">
        <v>35</v>
      </c>
      <c r="F2595" s="30">
        <v>139500</v>
      </c>
      <c r="G2595" s="31" t="s">
        <v>20</v>
      </c>
      <c r="H2595" s="30">
        <v>139500</v>
      </c>
      <c r="I2595" s="31" t="s">
        <v>21</v>
      </c>
      <c r="J2595" s="31" t="s">
        <v>243</v>
      </c>
      <c r="K2595" s="32">
        <v>0</v>
      </c>
      <c r="L2595" s="31" t="s">
        <v>21</v>
      </c>
      <c r="M2595" s="31">
        <f>IF(tbl_subsample[[#This Row],[company_size]]="Small",1,IF(tbl_subsample[[#This Row],[company_size]]="Medium",2,3))</f>
        <v>2</v>
      </c>
      <c r="N2595" s="31" t="s">
        <v>242</v>
      </c>
      <c r="O2595" s="31" t="s">
        <v>278</v>
      </c>
      <c r="P2595" s="31" t="s">
        <v>290</v>
      </c>
    </row>
    <row r="2596" spans="1:16" ht="19.2" x14ac:dyDescent="0.45">
      <c r="A2596" s="27">
        <v>2023</v>
      </c>
      <c r="B2596" s="25" t="s">
        <v>213</v>
      </c>
      <c r="C2596" s="25">
        <v>3</v>
      </c>
      <c r="D2596" s="25" t="s">
        <v>218</v>
      </c>
      <c r="E2596" s="25" t="s">
        <v>23</v>
      </c>
      <c r="F2596" s="26">
        <v>139500</v>
      </c>
      <c r="G2596" s="27" t="s">
        <v>20</v>
      </c>
      <c r="H2596" s="26">
        <v>139500</v>
      </c>
      <c r="I2596" s="27" t="s">
        <v>21</v>
      </c>
      <c r="J2596" s="27" t="s">
        <v>243</v>
      </c>
      <c r="K2596" s="28">
        <v>0</v>
      </c>
      <c r="L2596" s="27" t="s">
        <v>21</v>
      </c>
      <c r="M2596" s="27">
        <f>IF(tbl_subsample[[#This Row],[company_size]]="Small",1,IF(tbl_subsample[[#This Row],[company_size]]="Medium",2,3))</f>
        <v>2</v>
      </c>
      <c r="N2596" s="27" t="s">
        <v>242</v>
      </c>
      <c r="O2596" s="27" t="s">
        <v>278</v>
      </c>
      <c r="P2596" s="27" t="s">
        <v>290</v>
      </c>
    </row>
    <row r="2597" spans="1:16" ht="19.2" x14ac:dyDescent="0.45">
      <c r="A2597" s="31">
        <v>2023</v>
      </c>
      <c r="B2597" s="29" t="s">
        <v>213</v>
      </c>
      <c r="C2597" s="29">
        <v>3</v>
      </c>
      <c r="D2597" s="29" t="s">
        <v>218</v>
      </c>
      <c r="E2597" s="29" t="s">
        <v>37</v>
      </c>
      <c r="F2597" s="30">
        <v>139500</v>
      </c>
      <c r="G2597" s="31" t="s">
        <v>20</v>
      </c>
      <c r="H2597" s="30">
        <v>139500</v>
      </c>
      <c r="I2597" s="31" t="s">
        <v>21</v>
      </c>
      <c r="J2597" s="31" t="s">
        <v>243</v>
      </c>
      <c r="K2597" s="32">
        <v>0</v>
      </c>
      <c r="L2597" s="31" t="s">
        <v>21</v>
      </c>
      <c r="M2597" s="31">
        <f>IF(tbl_subsample[[#This Row],[company_size]]="Small",1,IF(tbl_subsample[[#This Row],[company_size]]="Medium",2,3))</f>
        <v>2</v>
      </c>
      <c r="N2597" s="31" t="s">
        <v>242</v>
      </c>
      <c r="O2597" s="31" t="s">
        <v>278</v>
      </c>
      <c r="P2597" s="31" t="s">
        <v>290</v>
      </c>
    </row>
    <row r="2598" spans="1:16" ht="19.2" x14ac:dyDescent="0.45">
      <c r="A2598" s="27">
        <v>2023</v>
      </c>
      <c r="B2598" s="25" t="s">
        <v>213</v>
      </c>
      <c r="C2598" s="25">
        <v>3</v>
      </c>
      <c r="D2598" s="25" t="s">
        <v>218</v>
      </c>
      <c r="E2598" s="25" t="s">
        <v>35</v>
      </c>
      <c r="F2598" s="26">
        <v>139500</v>
      </c>
      <c r="G2598" s="27" t="s">
        <v>20</v>
      </c>
      <c r="H2598" s="26">
        <v>139500</v>
      </c>
      <c r="I2598" s="27" t="s">
        <v>21</v>
      </c>
      <c r="J2598" s="27" t="s">
        <v>243</v>
      </c>
      <c r="K2598" s="28">
        <v>0</v>
      </c>
      <c r="L2598" s="27" t="s">
        <v>21</v>
      </c>
      <c r="M2598" s="27">
        <f>IF(tbl_subsample[[#This Row],[company_size]]="Small",1,IF(tbl_subsample[[#This Row],[company_size]]="Medium",2,3))</f>
        <v>2</v>
      </c>
      <c r="N2598" s="27" t="s">
        <v>242</v>
      </c>
      <c r="O2598" s="27" t="s">
        <v>278</v>
      </c>
      <c r="P2598" s="27" t="s">
        <v>290</v>
      </c>
    </row>
    <row r="2599" spans="1:16" ht="19.2" x14ac:dyDescent="0.45">
      <c r="A2599" s="31">
        <v>2023</v>
      </c>
      <c r="B2599" s="29" t="s">
        <v>213</v>
      </c>
      <c r="C2599" s="29">
        <v>3</v>
      </c>
      <c r="D2599" s="29" t="s">
        <v>218</v>
      </c>
      <c r="E2599" s="29" t="s">
        <v>30</v>
      </c>
      <c r="F2599" s="30">
        <v>139000</v>
      </c>
      <c r="G2599" s="31" t="s">
        <v>20</v>
      </c>
      <c r="H2599" s="30">
        <v>139000</v>
      </c>
      <c r="I2599" s="31" t="s">
        <v>21</v>
      </c>
      <c r="J2599" s="31" t="s">
        <v>243</v>
      </c>
      <c r="K2599" s="32">
        <v>0</v>
      </c>
      <c r="L2599" s="31" t="s">
        <v>21</v>
      </c>
      <c r="M2599" s="31">
        <f>IF(tbl_subsample[[#This Row],[company_size]]="Small",1,IF(tbl_subsample[[#This Row],[company_size]]="Medium",2,3))</f>
        <v>2</v>
      </c>
      <c r="N2599" s="31" t="s">
        <v>242</v>
      </c>
      <c r="O2599" s="31" t="s">
        <v>278</v>
      </c>
      <c r="P2599" s="31" t="s">
        <v>290</v>
      </c>
    </row>
    <row r="2600" spans="1:16" ht="19.2" x14ac:dyDescent="0.45">
      <c r="A2600" s="27">
        <v>2023</v>
      </c>
      <c r="B2600" s="25" t="s">
        <v>213</v>
      </c>
      <c r="C2600" s="25">
        <v>3</v>
      </c>
      <c r="D2600" s="25" t="s">
        <v>218</v>
      </c>
      <c r="E2600" s="25" t="s">
        <v>37</v>
      </c>
      <c r="F2600" s="26">
        <v>139000</v>
      </c>
      <c r="G2600" s="27" t="s">
        <v>20</v>
      </c>
      <c r="H2600" s="26">
        <v>139000</v>
      </c>
      <c r="I2600" s="27" t="s">
        <v>21</v>
      </c>
      <c r="J2600" s="27" t="s">
        <v>244</v>
      </c>
      <c r="K2600" s="28">
        <v>100</v>
      </c>
      <c r="L2600" s="27" t="s">
        <v>21</v>
      </c>
      <c r="M2600" s="27">
        <f>IF(tbl_subsample[[#This Row],[company_size]]="Small",1,IF(tbl_subsample[[#This Row],[company_size]]="Medium",2,3))</f>
        <v>2</v>
      </c>
      <c r="N2600" s="27" t="s">
        <v>242</v>
      </c>
      <c r="O2600" s="27" t="s">
        <v>278</v>
      </c>
      <c r="P2600" s="27" t="s">
        <v>290</v>
      </c>
    </row>
    <row r="2601" spans="1:16" ht="19.2" x14ac:dyDescent="0.45">
      <c r="A2601" s="31">
        <v>2023</v>
      </c>
      <c r="B2601" s="29" t="s">
        <v>213</v>
      </c>
      <c r="C2601" s="29">
        <v>3</v>
      </c>
      <c r="D2601" s="29" t="s">
        <v>218</v>
      </c>
      <c r="E2601" s="29" t="s">
        <v>27</v>
      </c>
      <c r="F2601" s="30">
        <v>139000</v>
      </c>
      <c r="G2601" s="31" t="s">
        <v>20</v>
      </c>
      <c r="H2601" s="30">
        <v>139000</v>
      </c>
      <c r="I2601" s="31" t="s">
        <v>21</v>
      </c>
      <c r="J2601" s="31" t="s">
        <v>243</v>
      </c>
      <c r="K2601" s="32">
        <v>0</v>
      </c>
      <c r="L2601" s="31" t="s">
        <v>21</v>
      </c>
      <c r="M2601" s="31">
        <f>IF(tbl_subsample[[#This Row],[company_size]]="Small",1,IF(tbl_subsample[[#This Row],[company_size]]="Medium",2,3))</f>
        <v>2</v>
      </c>
      <c r="N2601" s="31" t="s">
        <v>242</v>
      </c>
      <c r="O2601" s="31" t="s">
        <v>278</v>
      </c>
      <c r="P2601" s="31" t="s">
        <v>290</v>
      </c>
    </row>
    <row r="2602" spans="1:16" ht="19.2" x14ac:dyDescent="0.45">
      <c r="A2602" s="27">
        <v>2023</v>
      </c>
      <c r="B2602" s="25" t="s">
        <v>213</v>
      </c>
      <c r="C2602" s="25">
        <v>3</v>
      </c>
      <c r="D2602" s="25" t="s">
        <v>218</v>
      </c>
      <c r="E2602" s="25" t="s">
        <v>23</v>
      </c>
      <c r="F2602" s="26">
        <v>139000</v>
      </c>
      <c r="G2602" s="27" t="s">
        <v>20</v>
      </c>
      <c r="H2602" s="26">
        <v>139000</v>
      </c>
      <c r="I2602" s="27" t="s">
        <v>21</v>
      </c>
      <c r="J2602" s="27" t="s">
        <v>244</v>
      </c>
      <c r="K2602" s="28">
        <v>100</v>
      </c>
      <c r="L2602" s="27" t="s">
        <v>21</v>
      </c>
      <c r="M2602" s="27">
        <f>IF(tbl_subsample[[#This Row],[company_size]]="Small",1,IF(tbl_subsample[[#This Row],[company_size]]="Medium",2,3))</f>
        <v>2</v>
      </c>
      <c r="N2602" s="27" t="s">
        <v>242</v>
      </c>
      <c r="O2602" s="27" t="s">
        <v>278</v>
      </c>
      <c r="P2602" s="27" t="s">
        <v>290</v>
      </c>
    </row>
    <row r="2603" spans="1:16" ht="19.2" x14ac:dyDescent="0.45">
      <c r="A2603" s="31">
        <v>2023</v>
      </c>
      <c r="B2603" s="29" t="s">
        <v>213</v>
      </c>
      <c r="C2603" s="29">
        <v>3</v>
      </c>
      <c r="D2603" s="29" t="s">
        <v>218</v>
      </c>
      <c r="E2603" s="29" t="s">
        <v>27</v>
      </c>
      <c r="F2603" s="30">
        <v>138900</v>
      </c>
      <c r="G2603" s="31" t="s">
        <v>20</v>
      </c>
      <c r="H2603" s="30">
        <v>138900</v>
      </c>
      <c r="I2603" s="31" t="s">
        <v>21</v>
      </c>
      <c r="J2603" s="31" t="s">
        <v>243</v>
      </c>
      <c r="K2603" s="32">
        <v>0</v>
      </c>
      <c r="L2603" s="31" t="s">
        <v>21</v>
      </c>
      <c r="M2603" s="31">
        <f>IF(tbl_subsample[[#This Row],[company_size]]="Small",1,IF(tbl_subsample[[#This Row],[company_size]]="Medium",2,3))</f>
        <v>2</v>
      </c>
      <c r="N2603" s="31" t="s">
        <v>242</v>
      </c>
      <c r="O2603" s="31" t="s">
        <v>278</v>
      </c>
      <c r="P2603" s="31" t="s">
        <v>290</v>
      </c>
    </row>
    <row r="2604" spans="1:16" ht="19.2" x14ac:dyDescent="0.45">
      <c r="A2604" s="27">
        <v>2023</v>
      </c>
      <c r="B2604" s="25" t="s">
        <v>213</v>
      </c>
      <c r="C2604" s="25">
        <v>3</v>
      </c>
      <c r="D2604" s="25" t="s">
        <v>218</v>
      </c>
      <c r="E2604" s="25" t="s">
        <v>55</v>
      </c>
      <c r="F2604" s="26">
        <v>138900</v>
      </c>
      <c r="G2604" s="27" t="s">
        <v>20</v>
      </c>
      <c r="H2604" s="26">
        <v>138900</v>
      </c>
      <c r="I2604" s="27" t="s">
        <v>21</v>
      </c>
      <c r="J2604" s="27" t="s">
        <v>243</v>
      </c>
      <c r="K2604" s="28">
        <v>0</v>
      </c>
      <c r="L2604" s="27" t="s">
        <v>21</v>
      </c>
      <c r="M2604" s="27">
        <f>IF(tbl_subsample[[#This Row],[company_size]]="Small",1,IF(tbl_subsample[[#This Row],[company_size]]="Medium",2,3))</f>
        <v>2</v>
      </c>
      <c r="N2604" s="27" t="s">
        <v>242</v>
      </c>
      <c r="O2604" s="27" t="s">
        <v>278</v>
      </c>
      <c r="P2604" s="27" t="s">
        <v>290</v>
      </c>
    </row>
    <row r="2605" spans="1:16" ht="19.2" x14ac:dyDescent="0.45">
      <c r="A2605" s="31">
        <v>2023</v>
      </c>
      <c r="B2605" s="29" t="s">
        <v>213</v>
      </c>
      <c r="C2605" s="29">
        <v>3</v>
      </c>
      <c r="D2605" s="29" t="s">
        <v>218</v>
      </c>
      <c r="E2605" s="29" t="s">
        <v>23</v>
      </c>
      <c r="F2605" s="30">
        <v>138784</v>
      </c>
      <c r="G2605" s="31" t="s">
        <v>20</v>
      </c>
      <c r="H2605" s="30">
        <v>138784</v>
      </c>
      <c r="I2605" s="31" t="s">
        <v>21</v>
      </c>
      <c r="J2605" s="31" t="s">
        <v>244</v>
      </c>
      <c r="K2605" s="32">
        <v>100</v>
      </c>
      <c r="L2605" s="31" t="s">
        <v>21</v>
      </c>
      <c r="M2605" s="31">
        <f>IF(tbl_subsample[[#This Row],[company_size]]="Small",1,IF(tbl_subsample[[#This Row],[company_size]]="Medium",2,3))</f>
        <v>2</v>
      </c>
      <c r="N2605" s="31" t="s">
        <v>242</v>
      </c>
      <c r="O2605" s="31" t="s">
        <v>278</v>
      </c>
      <c r="P2605" s="31" t="s">
        <v>290</v>
      </c>
    </row>
    <row r="2606" spans="1:16" ht="19.2" x14ac:dyDescent="0.45">
      <c r="A2606" s="27">
        <v>2023</v>
      </c>
      <c r="B2606" s="25" t="s">
        <v>213</v>
      </c>
      <c r="C2606" s="25">
        <v>3</v>
      </c>
      <c r="D2606" s="25" t="s">
        <v>218</v>
      </c>
      <c r="E2606" s="25" t="s">
        <v>69</v>
      </c>
      <c r="F2606" s="26">
        <v>138750</v>
      </c>
      <c r="G2606" s="27" t="s">
        <v>20</v>
      </c>
      <c r="H2606" s="26">
        <v>138750</v>
      </c>
      <c r="I2606" s="27" t="s">
        <v>21</v>
      </c>
      <c r="J2606" s="27" t="s">
        <v>244</v>
      </c>
      <c r="K2606" s="28">
        <v>100</v>
      </c>
      <c r="L2606" s="27" t="s">
        <v>21</v>
      </c>
      <c r="M2606" s="27">
        <f>IF(tbl_subsample[[#This Row],[company_size]]="Small",1,IF(tbl_subsample[[#This Row],[company_size]]="Medium",2,3))</f>
        <v>2</v>
      </c>
      <c r="N2606" s="27" t="s">
        <v>242</v>
      </c>
      <c r="O2606" s="27" t="s">
        <v>278</v>
      </c>
      <c r="P2606" s="27" t="s">
        <v>290</v>
      </c>
    </row>
    <row r="2607" spans="1:16" ht="19.2" x14ac:dyDescent="0.45">
      <c r="A2607" s="31">
        <v>2023</v>
      </c>
      <c r="B2607" s="29" t="s">
        <v>213</v>
      </c>
      <c r="C2607" s="29">
        <v>3</v>
      </c>
      <c r="D2607" s="29" t="s">
        <v>218</v>
      </c>
      <c r="E2607" s="29" t="s">
        <v>32</v>
      </c>
      <c r="F2607" s="30">
        <v>138750</v>
      </c>
      <c r="G2607" s="31" t="s">
        <v>20</v>
      </c>
      <c r="H2607" s="30">
        <v>138750</v>
      </c>
      <c r="I2607" s="31" t="s">
        <v>21</v>
      </c>
      <c r="J2607" s="31" t="s">
        <v>244</v>
      </c>
      <c r="K2607" s="32">
        <v>100</v>
      </c>
      <c r="L2607" s="31" t="s">
        <v>21</v>
      </c>
      <c r="M2607" s="31">
        <f>IF(tbl_subsample[[#This Row],[company_size]]="Small",1,IF(tbl_subsample[[#This Row],[company_size]]="Medium",2,3))</f>
        <v>2</v>
      </c>
      <c r="N2607" s="31" t="s">
        <v>242</v>
      </c>
      <c r="O2607" s="31" t="s">
        <v>278</v>
      </c>
      <c r="P2607" s="31" t="s">
        <v>290</v>
      </c>
    </row>
    <row r="2608" spans="1:16" ht="19.2" x14ac:dyDescent="0.45">
      <c r="A2608" s="27">
        <v>2023</v>
      </c>
      <c r="B2608" s="25" t="s">
        <v>213</v>
      </c>
      <c r="C2608" s="25">
        <v>3</v>
      </c>
      <c r="D2608" s="25" t="s">
        <v>218</v>
      </c>
      <c r="E2608" s="25" t="s">
        <v>37</v>
      </c>
      <c r="F2608" s="26">
        <v>138750</v>
      </c>
      <c r="G2608" s="27" t="s">
        <v>20</v>
      </c>
      <c r="H2608" s="26">
        <v>138750</v>
      </c>
      <c r="I2608" s="27" t="s">
        <v>21</v>
      </c>
      <c r="J2608" s="27" t="s">
        <v>244</v>
      </c>
      <c r="K2608" s="28">
        <v>100</v>
      </c>
      <c r="L2608" s="27" t="s">
        <v>21</v>
      </c>
      <c r="M2608" s="27">
        <f>IF(tbl_subsample[[#This Row],[company_size]]="Small",1,IF(tbl_subsample[[#This Row],[company_size]]="Medium",2,3))</f>
        <v>2</v>
      </c>
      <c r="N2608" s="27" t="s">
        <v>242</v>
      </c>
      <c r="O2608" s="27" t="s">
        <v>278</v>
      </c>
      <c r="P2608" s="27" t="s">
        <v>290</v>
      </c>
    </row>
    <row r="2609" spans="1:16" ht="19.2" x14ac:dyDescent="0.45">
      <c r="A2609" s="31">
        <v>2023</v>
      </c>
      <c r="B2609" s="29" t="s">
        <v>213</v>
      </c>
      <c r="C2609" s="29">
        <v>3</v>
      </c>
      <c r="D2609" s="29" t="s">
        <v>218</v>
      </c>
      <c r="E2609" s="29" t="s">
        <v>45</v>
      </c>
      <c r="F2609" s="30">
        <v>138000</v>
      </c>
      <c r="G2609" s="31" t="s">
        <v>20</v>
      </c>
      <c r="H2609" s="30">
        <v>138000</v>
      </c>
      <c r="I2609" s="31" t="s">
        <v>33</v>
      </c>
      <c r="J2609" s="31" t="s">
        <v>244</v>
      </c>
      <c r="K2609" s="32">
        <v>100</v>
      </c>
      <c r="L2609" s="31" t="s">
        <v>33</v>
      </c>
      <c r="M2609" s="31">
        <f>IF(tbl_subsample[[#This Row],[company_size]]="Small",1,IF(tbl_subsample[[#This Row],[company_size]]="Medium",2,3))</f>
        <v>2</v>
      </c>
      <c r="N2609" s="31" t="s">
        <v>242</v>
      </c>
      <c r="O2609" s="31" t="s">
        <v>278</v>
      </c>
      <c r="P2609" s="31" t="s">
        <v>290</v>
      </c>
    </row>
    <row r="2610" spans="1:16" ht="19.2" x14ac:dyDescent="0.45">
      <c r="A2610" s="27">
        <v>2023</v>
      </c>
      <c r="B2610" s="25" t="s">
        <v>213</v>
      </c>
      <c r="C2610" s="25">
        <v>3</v>
      </c>
      <c r="D2610" s="25" t="s">
        <v>218</v>
      </c>
      <c r="E2610" s="25" t="s">
        <v>27</v>
      </c>
      <c r="F2610" s="26">
        <v>138000</v>
      </c>
      <c r="G2610" s="27" t="s">
        <v>20</v>
      </c>
      <c r="H2610" s="26">
        <v>138000</v>
      </c>
      <c r="I2610" s="27" t="s">
        <v>21</v>
      </c>
      <c r="J2610" s="27" t="s">
        <v>244</v>
      </c>
      <c r="K2610" s="28">
        <v>100</v>
      </c>
      <c r="L2610" s="27" t="s">
        <v>21</v>
      </c>
      <c r="M2610" s="27">
        <f>IF(tbl_subsample[[#This Row],[company_size]]="Small",1,IF(tbl_subsample[[#This Row],[company_size]]="Medium",2,3))</f>
        <v>2</v>
      </c>
      <c r="N2610" s="27" t="s">
        <v>242</v>
      </c>
      <c r="O2610" s="27" t="s">
        <v>278</v>
      </c>
      <c r="P2610" s="27" t="s">
        <v>290</v>
      </c>
    </row>
    <row r="2611" spans="1:16" ht="19.2" x14ac:dyDescent="0.45">
      <c r="A2611" s="31">
        <v>2023</v>
      </c>
      <c r="B2611" s="29" t="s">
        <v>213</v>
      </c>
      <c r="C2611" s="29">
        <v>3</v>
      </c>
      <c r="D2611" s="29" t="s">
        <v>218</v>
      </c>
      <c r="E2611" s="29" t="s">
        <v>37</v>
      </c>
      <c r="F2611" s="30">
        <v>137500</v>
      </c>
      <c r="G2611" s="31" t="s">
        <v>20</v>
      </c>
      <c r="H2611" s="30">
        <v>137500</v>
      </c>
      <c r="I2611" s="31" t="s">
        <v>21</v>
      </c>
      <c r="J2611" s="31" t="s">
        <v>244</v>
      </c>
      <c r="K2611" s="32">
        <v>100</v>
      </c>
      <c r="L2611" s="31" t="s">
        <v>21</v>
      </c>
      <c r="M2611" s="31">
        <f>IF(tbl_subsample[[#This Row],[company_size]]="Small",1,IF(tbl_subsample[[#This Row],[company_size]]="Medium",2,3))</f>
        <v>2</v>
      </c>
      <c r="N2611" s="31" t="s">
        <v>242</v>
      </c>
      <c r="O2611" s="31" t="s">
        <v>278</v>
      </c>
      <c r="P2611" s="31" t="s">
        <v>290</v>
      </c>
    </row>
    <row r="2612" spans="1:16" ht="19.2" x14ac:dyDescent="0.45">
      <c r="A2612" s="27">
        <v>2023</v>
      </c>
      <c r="B2612" s="25" t="s">
        <v>213</v>
      </c>
      <c r="C2612" s="25">
        <v>3</v>
      </c>
      <c r="D2612" s="25" t="s">
        <v>218</v>
      </c>
      <c r="E2612" s="25" t="s">
        <v>37</v>
      </c>
      <c r="F2612" s="26">
        <v>137500</v>
      </c>
      <c r="G2612" s="27" t="s">
        <v>20</v>
      </c>
      <c r="H2612" s="26">
        <v>137500</v>
      </c>
      <c r="I2612" s="27" t="s">
        <v>21</v>
      </c>
      <c r="J2612" s="27" t="s">
        <v>243</v>
      </c>
      <c r="K2612" s="28">
        <v>0</v>
      </c>
      <c r="L2612" s="27" t="s">
        <v>21</v>
      </c>
      <c r="M2612" s="27">
        <f>IF(tbl_subsample[[#This Row],[company_size]]="Small",1,IF(tbl_subsample[[#This Row],[company_size]]="Medium",2,3))</f>
        <v>2</v>
      </c>
      <c r="N2612" s="27" t="s">
        <v>242</v>
      </c>
      <c r="O2612" s="27" t="s">
        <v>278</v>
      </c>
      <c r="P2612" s="27" t="s">
        <v>290</v>
      </c>
    </row>
    <row r="2613" spans="1:16" ht="19.2" x14ac:dyDescent="0.45">
      <c r="A2613" s="31">
        <v>2023</v>
      </c>
      <c r="B2613" s="29" t="s">
        <v>213</v>
      </c>
      <c r="C2613" s="29">
        <v>3</v>
      </c>
      <c r="D2613" s="29" t="s">
        <v>218</v>
      </c>
      <c r="E2613" s="29" t="s">
        <v>27</v>
      </c>
      <c r="F2613" s="30">
        <v>137500</v>
      </c>
      <c r="G2613" s="31" t="s">
        <v>20</v>
      </c>
      <c r="H2613" s="30">
        <v>137500</v>
      </c>
      <c r="I2613" s="31" t="s">
        <v>21</v>
      </c>
      <c r="J2613" s="31" t="s">
        <v>243</v>
      </c>
      <c r="K2613" s="32">
        <v>0</v>
      </c>
      <c r="L2613" s="31" t="s">
        <v>21</v>
      </c>
      <c r="M2613" s="31">
        <f>IF(tbl_subsample[[#This Row],[company_size]]="Small",1,IF(tbl_subsample[[#This Row],[company_size]]="Medium",2,3))</f>
        <v>2</v>
      </c>
      <c r="N2613" s="31" t="s">
        <v>242</v>
      </c>
      <c r="O2613" s="31" t="s">
        <v>278</v>
      </c>
      <c r="P2613" s="31" t="s">
        <v>290</v>
      </c>
    </row>
    <row r="2614" spans="1:16" ht="19.2" x14ac:dyDescent="0.45">
      <c r="A2614" s="27">
        <v>2023</v>
      </c>
      <c r="B2614" s="25" t="s">
        <v>213</v>
      </c>
      <c r="C2614" s="25">
        <v>3</v>
      </c>
      <c r="D2614" s="25" t="s">
        <v>218</v>
      </c>
      <c r="E2614" s="25" t="s">
        <v>37</v>
      </c>
      <c r="F2614" s="26">
        <v>112700</v>
      </c>
      <c r="G2614" s="27" t="s">
        <v>58</v>
      </c>
      <c r="H2614" s="26">
        <v>136956</v>
      </c>
      <c r="I2614" s="27" t="s">
        <v>33</v>
      </c>
      <c r="J2614" s="27" t="s">
        <v>243</v>
      </c>
      <c r="K2614" s="28">
        <v>0</v>
      </c>
      <c r="L2614" s="27" t="s">
        <v>33</v>
      </c>
      <c r="M2614" s="27">
        <f>IF(tbl_subsample[[#This Row],[company_size]]="Small",1,IF(tbl_subsample[[#This Row],[company_size]]="Medium",2,3))</f>
        <v>2</v>
      </c>
      <c r="N2614" s="27" t="s">
        <v>242</v>
      </c>
      <c r="O2614" s="27" t="s">
        <v>278</v>
      </c>
      <c r="P2614" s="27" t="s">
        <v>290</v>
      </c>
    </row>
    <row r="2615" spans="1:16" ht="19.2" x14ac:dyDescent="0.45">
      <c r="A2615" s="31">
        <v>2023</v>
      </c>
      <c r="B2615" s="29" t="s">
        <v>213</v>
      </c>
      <c r="C2615" s="29">
        <v>3</v>
      </c>
      <c r="D2615" s="29" t="s">
        <v>218</v>
      </c>
      <c r="E2615" s="29" t="s">
        <v>98</v>
      </c>
      <c r="F2615" s="30">
        <v>136850</v>
      </c>
      <c r="G2615" s="31" t="s">
        <v>20</v>
      </c>
      <c r="H2615" s="30">
        <v>136850</v>
      </c>
      <c r="I2615" s="31" t="s">
        <v>21</v>
      </c>
      <c r="J2615" s="31" t="s">
        <v>244</v>
      </c>
      <c r="K2615" s="32">
        <v>100</v>
      </c>
      <c r="L2615" s="31" t="s">
        <v>21</v>
      </c>
      <c r="M2615" s="31">
        <f>IF(tbl_subsample[[#This Row],[company_size]]="Small",1,IF(tbl_subsample[[#This Row],[company_size]]="Medium",2,3))</f>
        <v>2</v>
      </c>
      <c r="N2615" s="31" t="s">
        <v>242</v>
      </c>
      <c r="O2615" s="31" t="s">
        <v>278</v>
      </c>
      <c r="P2615" s="31" t="s">
        <v>290</v>
      </c>
    </row>
    <row r="2616" spans="1:16" ht="19.2" x14ac:dyDescent="0.45">
      <c r="A2616" s="27">
        <v>2023</v>
      </c>
      <c r="B2616" s="25" t="s">
        <v>213</v>
      </c>
      <c r="C2616" s="25">
        <v>3</v>
      </c>
      <c r="D2616" s="25" t="s">
        <v>218</v>
      </c>
      <c r="E2616" s="25" t="s">
        <v>26</v>
      </c>
      <c r="F2616" s="26">
        <v>136000</v>
      </c>
      <c r="G2616" s="27" t="s">
        <v>20</v>
      </c>
      <c r="H2616" s="26">
        <v>136000</v>
      </c>
      <c r="I2616" s="27" t="s">
        <v>21</v>
      </c>
      <c r="J2616" s="27" t="s">
        <v>243</v>
      </c>
      <c r="K2616" s="28">
        <v>0</v>
      </c>
      <c r="L2616" s="27" t="s">
        <v>21</v>
      </c>
      <c r="M2616" s="27">
        <f>IF(tbl_subsample[[#This Row],[company_size]]="Small",1,IF(tbl_subsample[[#This Row],[company_size]]="Medium",2,3))</f>
        <v>3</v>
      </c>
      <c r="N2616" s="27" t="s">
        <v>240</v>
      </c>
      <c r="O2616" s="27" t="s">
        <v>278</v>
      </c>
      <c r="P2616" s="27" t="s">
        <v>290</v>
      </c>
    </row>
    <row r="2617" spans="1:16" ht="19.2" x14ac:dyDescent="0.45">
      <c r="A2617" s="31">
        <v>2023</v>
      </c>
      <c r="B2617" s="29" t="s">
        <v>213</v>
      </c>
      <c r="C2617" s="29">
        <v>3</v>
      </c>
      <c r="D2617" s="29" t="s">
        <v>218</v>
      </c>
      <c r="E2617" s="29" t="s">
        <v>26</v>
      </c>
      <c r="F2617" s="30">
        <v>136000</v>
      </c>
      <c r="G2617" s="31" t="s">
        <v>20</v>
      </c>
      <c r="H2617" s="30">
        <v>136000</v>
      </c>
      <c r="I2617" s="31" t="s">
        <v>21</v>
      </c>
      <c r="J2617" s="31" t="s">
        <v>243</v>
      </c>
      <c r="K2617" s="32">
        <v>0</v>
      </c>
      <c r="L2617" s="31" t="s">
        <v>21</v>
      </c>
      <c r="M2617" s="31">
        <f>IF(tbl_subsample[[#This Row],[company_size]]="Small",1,IF(tbl_subsample[[#This Row],[company_size]]="Medium",2,3))</f>
        <v>3</v>
      </c>
      <c r="N2617" s="31" t="s">
        <v>240</v>
      </c>
      <c r="O2617" s="31" t="s">
        <v>278</v>
      </c>
      <c r="P2617" s="31" t="s">
        <v>290</v>
      </c>
    </row>
    <row r="2618" spans="1:16" ht="19.2" x14ac:dyDescent="0.45">
      <c r="A2618" s="27">
        <v>2023</v>
      </c>
      <c r="B2618" s="25" t="s">
        <v>213</v>
      </c>
      <c r="C2618" s="25">
        <v>3</v>
      </c>
      <c r="D2618" s="25" t="s">
        <v>218</v>
      </c>
      <c r="E2618" s="25" t="s">
        <v>26</v>
      </c>
      <c r="F2618" s="26">
        <v>136000</v>
      </c>
      <c r="G2618" s="27" t="s">
        <v>20</v>
      </c>
      <c r="H2618" s="26">
        <v>136000</v>
      </c>
      <c r="I2618" s="27" t="s">
        <v>21</v>
      </c>
      <c r="J2618" s="27" t="s">
        <v>243</v>
      </c>
      <c r="K2618" s="28">
        <v>0</v>
      </c>
      <c r="L2618" s="27" t="s">
        <v>21</v>
      </c>
      <c r="M2618" s="27">
        <f>IF(tbl_subsample[[#This Row],[company_size]]="Small",1,IF(tbl_subsample[[#This Row],[company_size]]="Medium",2,3))</f>
        <v>3</v>
      </c>
      <c r="N2618" s="27" t="s">
        <v>240</v>
      </c>
      <c r="O2618" s="27" t="s">
        <v>278</v>
      </c>
      <c r="P2618" s="27" t="s">
        <v>290</v>
      </c>
    </row>
    <row r="2619" spans="1:16" ht="19.2" x14ac:dyDescent="0.45">
      <c r="A2619" s="31">
        <v>2023</v>
      </c>
      <c r="B2619" s="29" t="s">
        <v>213</v>
      </c>
      <c r="C2619" s="29">
        <v>3</v>
      </c>
      <c r="D2619" s="29" t="s">
        <v>218</v>
      </c>
      <c r="E2619" s="29" t="s">
        <v>26</v>
      </c>
      <c r="F2619" s="30">
        <v>136000</v>
      </c>
      <c r="G2619" s="31" t="s">
        <v>20</v>
      </c>
      <c r="H2619" s="30">
        <v>136000</v>
      </c>
      <c r="I2619" s="31" t="s">
        <v>21</v>
      </c>
      <c r="J2619" s="31" t="s">
        <v>243</v>
      </c>
      <c r="K2619" s="32">
        <v>0</v>
      </c>
      <c r="L2619" s="31" t="s">
        <v>21</v>
      </c>
      <c r="M2619" s="31">
        <f>IF(tbl_subsample[[#This Row],[company_size]]="Small",1,IF(tbl_subsample[[#This Row],[company_size]]="Medium",2,3))</f>
        <v>3</v>
      </c>
      <c r="N2619" s="31" t="s">
        <v>240</v>
      </c>
      <c r="O2619" s="31" t="s">
        <v>278</v>
      </c>
      <c r="P2619" s="31" t="s">
        <v>290</v>
      </c>
    </row>
    <row r="2620" spans="1:16" ht="19.2" x14ac:dyDescent="0.45">
      <c r="A2620" s="27">
        <v>2023</v>
      </c>
      <c r="B2620" s="25" t="s">
        <v>213</v>
      </c>
      <c r="C2620" s="25">
        <v>3</v>
      </c>
      <c r="D2620" s="25" t="s">
        <v>218</v>
      </c>
      <c r="E2620" s="25" t="s">
        <v>26</v>
      </c>
      <c r="F2620" s="26">
        <v>136000</v>
      </c>
      <c r="G2620" s="27" t="s">
        <v>20</v>
      </c>
      <c r="H2620" s="26">
        <v>136000</v>
      </c>
      <c r="I2620" s="27" t="s">
        <v>21</v>
      </c>
      <c r="J2620" s="27" t="s">
        <v>243</v>
      </c>
      <c r="K2620" s="28">
        <v>0</v>
      </c>
      <c r="L2620" s="27" t="s">
        <v>21</v>
      </c>
      <c r="M2620" s="27">
        <f>IF(tbl_subsample[[#This Row],[company_size]]="Small",1,IF(tbl_subsample[[#This Row],[company_size]]="Medium",2,3))</f>
        <v>3</v>
      </c>
      <c r="N2620" s="27" t="s">
        <v>240</v>
      </c>
      <c r="O2620" s="27" t="s">
        <v>278</v>
      </c>
      <c r="P2620" s="27" t="s">
        <v>290</v>
      </c>
    </row>
    <row r="2621" spans="1:16" ht="19.2" x14ac:dyDescent="0.45">
      <c r="A2621" s="31">
        <v>2023</v>
      </c>
      <c r="B2621" s="29" t="s">
        <v>213</v>
      </c>
      <c r="C2621" s="29">
        <v>3</v>
      </c>
      <c r="D2621" s="29" t="s">
        <v>218</v>
      </c>
      <c r="E2621" s="29" t="s">
        <v>52</v>
      </c>
      <c r="F2621" s="30">
        <v>136000</v>
      </c>
      <c r="G2621" s="31" t="s">
        <v>20</v>
      </c>
      <c r="H2621" s="30">
        <v>136000</v>
      </c>
      <c r="I2621" s="31" t="s">
        <v>21</v>
      </c>
      <c r="J2621" s="31" t="s">
        <v>243</v>
      </c>
      <c r="K2621" s="32">
        <v>0</v>
      </c>
      <c r="L2621" s="31" t="s">
        <v>21</v>
      </c>
      <c r="M2621" s="31">
        <f>IF(tbl_subsample[[#This Row],[company_size]]="Small",1,IF(tbl_subsample[[#This Row],[company_size]]="Medium",2,3))</f>
        <v>2</v>
      </c>
      <c r="N2621" s="31" t="s">
        <v>242</v>
      </c>
      <c r="O2621" s="31" t="s">
        <v>278</v>
      </c>
      <c r="P2621" s="31" t="s">
        <v>290</v>
      </c>
    </row>
    <row r="2622" spans="1:16" ht="19.2" x14ac:dyDescent="0.45">
      <c r="A2622" s="27">
        <v>2023</v>
      </c>
      <c r="B2622" s="25" t="s">
        <v>213</v>
      </c>
      <c r="C2622" s="25">
        <v>3</v>
      </c>
      <c r="D2622" s="25" t="s">
        <v>218</v>
      </c>
      <c r="E2622" s="25" t="s">
        <v>26</v>
      </c>
      <c r="F2622" s="26">
        <v>136000</v>
      </c>
      <c r="G2622" s="27" t="s">
        <v>20</v>
      </c>
      <c r="H2622" s="26">
        <v>136000</v>
      </c>
      <c r="I2622" s="27" t="s">
        <v>21</v>
      </c>
      <c r="J2622" s="27" t="s">
        <v>243</v>
      </c>
      <c r="K2622" s="28">
        <v>0</v>
      </c>
      <c r="L2622" s="27" t="s">
        <v>21</v>
      </c>
      <c r="M2622" s="27">
        <f>IF(tbl_subsample[[#This Row],[company_size]]="Small",1,IF(tbl_subsample[[#This Row],[company_size]]="Medium",2,3))</f>
        <v>3</v>
      </c>
      <c r="N2622" s="27" t="s">
        <v>240</v>
      </c>
      <c r="O2622" s="27" t="s">
        <v>278</v>
      </c>
      <c r="P2622" s="27" t="s">
        <v>290</v>
      </c>
    </row>
    <row r="2623" spans="1:16" ht="19.2" x14ac:dyDescent="0.45">
      <c r="A2623" s="31">
        <v>2023</v>
      </c>
      <c r="B2623" s="29" t="s">
        <v>213</v>
      </c>
      <c r="C2623" s="29">
        <v>3</v>
      </c>
      <c r="D2623" s="29" t="s">
        <v>218</v>
      </c>
      <c r="E2623" s="29" t="s">
        <v>26</v>
      </c>
      <c r="F2623" s="30">
        <v>136000</v>
      </c>
      <c r="G2623" s="31" t="s">
        <v>20</v>
      </c>
      <c r="H2623" s="30">
        <v>136000</v>
      </c>
      <c r="I2623" s="31" t="s">
        <v>21</v>
      </c>
      <c r="J2623" s="31" t="s">
        <v>243</v>
      </c>
      <c r="K2623" s="32">
        <v>0</v>
      </c>
      <c r="L2623" s="31" t="s">
        <v>21</v>
      </c>
      <c r="M2623" s="31">
        <f>IF(tbl_subsample[[#This Row],[company_size]]="Small",1,IF(tbl_subsample[[#This Row],[company_size]]="Medium",2,3))</f>
        <v>3</v>
      </c>
      <c r="N2623" s="31" t="s">
        <v>240</v>
      </c>
      <c r="O2623" s="31" t="s">
        <v>278</v>
      </c>
      <c r="P2623" s="31" t="s">
        <v>290</v>
      </c>
    </row>
    <row r="2624" spans="1:16" ht="19.2" x14ac:dyDescent="0.45">
      <c r="A2624" s="27">
        <v>2023</v>
      </c>
      <c r="B2624" s="25" t="s">
        <v>213</v>
      </c>
      <c r="C2624" s="25">
        <v>3</v>
      </c>
      <c r="D2624" s="25" t="s">
        <v>218</v>
      </c>
      <c r="E2624" s="25" t="s">
        <v>26</v>
      </c>
      <c r="F2624" s="26">
        <v>136000</v>
      </c>
      <c r="G2624" s="27" t="s">
        <v>20</v>
      </c>
      <c r="H2624" s="26">
        <v>136000</v>
      </c>
      <c r="I2624" s="27" t="s">
        <v>21</v>
      </c>
      <c r="J2624" s="27" t="s">
        <v>243</v>
      </c>
      <c r="K2624" s="28">
        <v>0</v>
      </c>
      <c r="L2624" s="27" t="s">
        <v>21</v>
      </c>
      <c r="M2624" s="27">
        <f>IF(tbl_subsample[[#This Row],[company_size]]="Small",1,IF(tbl_subsample[[#This Row],[company_size]]="Medium",2,3))</f>
        <v>3</v>
      </c>
      <c r="N2624" s="27" t="s">
        <v>240</v>
      </c>
      <c r="O2624" s="27" t="s">
        <v>278</v>
      </c>
      <c r="P2624" s="27" t="s">
        <v>290</v>
      </c>
    </row>
    <row r="2625" spans="1:16" ht="19.2" x14ac:dyDescent="0.45">
      <c r="A2625" s="31">
        <v>2023</v>
      </c>
      <c r="B2625" s="29" t="s">
        <v>213</v>
      </c>
      <c r="C2625" s="29">
        <v>3</v>
      </c>
      <c r="D2625" s="29" t="s">
        <v>218</v>
      </c>
      <c r="E2625" s="29" t="s">
        <v>23</v>
      </c>
      <c r="F2625" s="30">
        <v>136000</v>
      </c>
      <c r="G2625" s="31" t="s">
        <v>20</v>
      </c>
      <c r="H2625" s="30">
        <v>136000</v>
      </c>
      <c r="I2625" s="31" t="s">
        <v>21</v>
      </c>
      <c r="J2625" s="31" t="s">
        <v>243</v>
      </c>
      <c r="K2625" s="32">
        <v>0</v>
      </c>
      <c r="L2625" s="31" t="s">
        <v>21</v>
      </c>
      <c r="M2625" s="31">
        <f>IF(tbl_subsample[[#This Row],[company_size]]="Small",1,IF(tbl_subsample[[#This Row],[company_size]]="Medium",2,3))</f>
        <v>2</v>
      </c>
      <c r="N2625" s="31" t="s">
        <v>242</v>
      </c>
      <c r="O2625" s="31" t="s">
        <v>278</v>
      </c>
      <c r="P2625" s="31" t="s">
        <v>290</v>
      </c>
    </row>
    <row r="2626" spans="1:16" ht="19.2" x14ac:dyDescent="0.45">
      <c r="A2626" s="27">
        <v>2023</v>
      </c>
      <c r="B2626" s="25" t="s">
        <v>213</v>
      </c>
      <c r="C2626" s="25">
        <v>3</v>
      </c>
      <c r="D2626" s="25" t="s">
        <v>218</v>
      </c>
      <c r="E2626" s="25" t="s">
        <v>23</v>
      </c>
      <c r="F2626" s="26">
        <v>136000</v>
      </c>
      <c r="G2626" s="27" t="s">
        <v>20</v>
      </c>
      <c r="H2626" s="26">
        <v>136000</v>
      </c>
      <c r="I2626" s="27" t="s">
        <v>21</v>
      </c>
      <c r="J2626" s="27" t="s">
        <v>244</v>
      </c>
      <c r="K2626" s="28">
        <v>100</v>
      </c>
      <c r="L2626" s="27" t="s">
        <v>21</v>
      </c>
      <c r="M2626" s="27">
        <f>IF(tbl_subsample[[#This Row],[company_size]]="Small",1,IF(tbl_subsample[[#This Row],[company_size]]="Medium",2,3))</f>
        <v>2</v>
      </c>
      <c r="N2626" s="27" t="s">
        <v>242</v>
      </c>
      <c r="O2626" s="27" t="s">
        <v>278</v>
      </c>
      <c r="P2626" s="27" t="s">
        <v>290</v>
      </c>
    </row>
    <row r="2627" spans="1:16" ht="19.2" x14ac:dyDescent="0.45">
      <c r="A2627" s="31">
        <v>2023</v>
      </c>
      <c r="B2627" s="29" t="s">
        <v>213</v>
      </c>
      <c r="C2627" s="29">
        <v>3</v>
      </c>
      <c r="D2627" s="29" t="s">
        <v>218</v>
      </c>
      <c r="E2627" s="29" t="s">
        <v>23</v>
      </c>
      <c r="F2627" s="30">
        <v>136000</v>
      </c>
      <c r="G2627" s="31" t="s">
        <v>20</v>
      </c>
      <c r="H2627" s="30">
        <v>136000</v>
      </c>
      <c r="I2627" s="31" t="s">
        <v>21</v>
      </c>
      <c r="J2627" s="31" t="s">
        <v>244</v>
      </c>
      <c r="K2627" s="32">
        <v>100</v>
      </c>
      <c r="L2627" s="31" t="s">
        <v>21</v>
      </c>
      <c r="M2627" s="31">
        <f>IF(tbl_subsample[[#This Row],[company_size]]="Small",1,IF(tbl_subsample[[#This Row],[company_size]]="Medium",2,3))</f>
        <v>2</v>
      </c>
      <c r="N2627" s="31" t="s">
        <v>242</v>
      </c>
      <c r="O2627" s="31" t="s">
        <v>278</v>
      </c>
      <c r="P2627" s="31" t="s">
        <v>290</v>
      </c>
    </row>
    <row r="2628" spans="1:16" ht="19.2" x14ac:dyDescent="0.45">
      <c r="A2628" s="27">
        <v>2023</v>
      </c>
      <c r="B2628" s="25" t="s">
        <v>213</v>
      </c>
      <c r="C2628" s="25">
        <v>3</v>
      </c>
      <c r="D2628" s="25" t="s">
        <v>218</v>
      </c>
      <c r="E2628" s="25" t="s">
        <v>23</v>
      </c>
      <c r="F2628" s="26">
        <v>136000</v>
      </c>
      <c r="G2628" s="27" t="s">
        <v>20</v>
      </c>
      <c r="H2628" s="26">
        <v>136000</v>
      </c>
      <c r="I2628" s="27" t="s">
        <v>21</v>
      </c>
      <c r="J2628" s="27" t="s">
        <v>244</v>
      </c>
      <c r="K2628" s="28">
        <v>100</v>
      </c>
      <c r="L2628" s="27" t="s">
        <v>21</v>
      </c>
      <c r="M2628" s="27">
        <f>IF(tbl_subsample[[#This Row],[company_size]]="Small",1,IF(tbl_subsample[[#This Row],[company_size]]="Medium",2,3))</f>
        <v>2</v>
      </c>
      <c r="N2628" s="27" t="s">
        <v>242</v>
      </c>
      <c r="O2628" s="27" t="s">
        <v>278</v>
      </c>
      <c r="P2628" s="27" t="s">
        <v>290</v>
      </c>
    </row>
    <row r="2629" spans="1:16" ht="19.2" x14ac:dyDescent="0.45">
      <c r="A2629" s="31">
        <v>2023</v>
      </c>
      <c r="B2629" s="29" t="s">
        <v>213</v>
      </c>
      <c r="C2629" s="29">
        <v>3</v>
      </c>
      <c r="D2629" s="29" t="s">
        <v>218</v>
      </c>
      <c r="E2629" s="29" t="s">
        <v>27</v>
      </c>
      <c r="F2629" s="30">
        <v>135000</v>
      </c>
      <c r="G2629" s="31" t="s">
        <v>20</v>
      </c>
      <c r="H2629" s="30">
        <v>135000</v>
      </c>
      <c r="I2629" s="31" t="s">
        <v>21</v>
      </c>
      <c r="J2629" s="31" t="s">
        <v>243</v>
      </c>
      <c r="K2629" s="32">
        <v>0</v>
      </c>
      <c r="L2629" s="31" t="s">
        <v>21</v>
      </c>
      <c r="M2629" s="31">
        <f>IF(tbl_subsample[[#This Row],[company_size]]="Small",1,IF(tbl_subsample[[#This Row],[company_size]]="Medium",2,3))</f>
        <v>2</v>
      </c>
      <c r="N2629" s="31" t="s">
        <v>242</v>
      </c>
      <c r="O2629" s="31" t="s">
        <v>278</v>
      </c>
      <c r="P2629" s="31" t="s">
        <v>290</v>
      </c>
    </row>
    <row r="2630" spans="1:16" ht="19.2" x14ac:dyDescent="0.45">
      <c r="A2630" s="27">
        <v>2023</v>
      </c>
      <c r="B2630" s="25" t="s">
        <v>213</v>
      </c>
      <c r="C2630" s="25">
        <v>3</v>
      </c>
      <c r="D2630" s="25" t="s">
        <v>218</v>
      </c>
      <c r="E2630" s="25" t="s">
        <v>23</v>
      </c>
      <c r="F2630" s="26">
        <v>135000</v>
      </c>
      <c r="G2630" s="27" t="s">
        <v>20</v>
      </c>
      <c r="H2630" s="26">
        <v>135000</v>
      </c>
      <c r="I2630" s="27" t="s">
        <v>21</v>
      </c>
      <c r="J2630" s="27" t="s">
        <v>243</v>
      </c>
      <c r="K2630" s="28">
        <v>0</v>
      </c>
      <c r="L2630" s="27" t="s">
        <v>21</v>
      </c>
      <c r="M2630" s="27">
        <f>IF(tbl_subsample[[#This Row],[company_size]]="Small",1,IF(tbl_subsample[[#This Row],[company_size]]="Medium",2,3))</f>
        <v>2</v>
      </c>
      <c r="N2630" s="27" t="s">
        <v>242</v>
      </c>
      <c r="O2630" s="27" t="s">
        <v>278</v>
      </c>
      <c r="P2630" s="27" t="s">
        <v>290</v>
      </c>
    </row>
    <row r="2631" spans="1:16" ht="19.2" x14ac:dyDescent="0.45">
      <c r="A2631" s="31">
        <v>2023</v>
      </c>
      <c r="B2631" s="29" t="s">
        <v>213</v>
      </c>
      <c r="C2631" s="29">
        <v>3</v>
      </c>
      <c r="D2631" s="29" t="s">
        <v>218</v>
      </c>
      <c r="E2631" s="29" t="s">
        <v>27</v>
      </c>
      <c r="F2631" s="30">
        <v>135000</v>
      </c>
      <c r="G2631" s="31" t="s">
        <v>20</v>
      </c>
      <c r="H2631" s="30">
        <v>135000</v>
      </c>
      <c r="I2631" s="31" t="s">
        <v>24</v>
      </c>
      <c r="J2631" s="31" t="s">
        <v>244</v>
      </c>
      <c r="K2631" s="32">
        <v>100</v>
      </c>
      <c r="L2631" s="31" t="s">
        <v>24</v>
      </c>
      <c r="M2631" s="31">
        <f>IF(tbl_subsample[[#This Row],[company_size]]="Small",1,IF(tbl_subsample[[#This Row],[company_size]]="Medium",2,3))</f>
        <v>2</v>
      </c>
      <c r="N2631" s="31" t="s">
        <v>242</v>
      </c>
      <c r="O2631" s="31" t="s">
        <v>278</v>
      </c>
      <c r="P2631" s="31" t="s">
        <v>290</v>
      </c>
    </row>
    <row r="2632" spans="1:16" ht="19.2" x14ac:dyDescent="0.45">
      <c r="A2632" s="27">
        <v>2023</v>
      </c>
      <c r="B2632" s="25" t="s">
        <v>213</v>
      </c>
      <c r="C2632" s="25">
        <v>3</v>
      </c>
      <c r="D2632" s="25" t="s">
        <v>218</v>
      </c>
      <c r="E2632" s="25" t="s">
        <v>27</v>
      </c>
      <c r="F2632" s="26">
        <v>135000</v>
      </c>
      <c r="G2632" s="27" t="s">
        <v>20</v>
      </c>
      <c r="H2632" s="26">
        <v>135000</v>
      </c>
      <c r="I2632" s="27" t="s">
        <v>21</v>
      </c>
      <c r="J2632" s="27" t="s">
        <v>243</v>
      </c>
      <c r="K2632" s="28">
        <v>0</v>
      </c>
      <c r="L2632" s="27" t="s">
        <v>21</v>
      </c>
      <c r="M2632" s="27">
        <f>IF(tbl_subsample[[#This Row],[company_size]]="Small",1,IF(tbl_subsample[[#This Row],[company_size]]="Medium",2,3))</f>
        <v>2</v>
      </c>
      <c r="N2632" s="27" t="s">
        <v>242</v>
      </c>
      <c r="O2632" s="27" t="s">
        <v>278</v>
      </c>
      <c r="P2632" s="27" t="s">
        <v>290</v>
      </c>
    </row>
    <row r="2633" spans="1:16" ht="19.2" x14ac:dyDescent="0.45">
      <c r="A2633" s="31">
        <v>2023</v>
      </c>
      <c r="B2633" s="29" t="s">
        <v>214</v>
      </c>
      <c r="C2633" s="29">
        <v>2</v>
      </c>
      <c r="D2633" s="29" t="s">
        <v>218</v>
      </c>
      <c r="E2633" s="29" t="s">
        <v>70</v>
      </c>
      <c r="F2633" s="30">
        <v>135000</v>
      </c>
      <c r="G2633" s="31" t="s">
        <v>20</v>
      </c>
      <c r="H2633" s="30">
        <v>135000</v>
      </c>
      <c r="I2633" s="31" t="s">
        <v>21</v>
      </c>
      <c r="J2633" s="31" t="s">
        <v>243</v>
      </c>
      <c r="K2633" s="32">
        <v>0</v>
      </c>
      <c r="L2633" s="31" t="s">
        <v>21</v>
      </c>
      <c r="M2633" s="31">
        <f>IF(tbl_subsample[[#This Row],[company_size]]="Small",1,IF(tbl_subsample[[#This Row],[company_size]]="Medium",2,3))</f>
        <v>2</v>
      </c>
      <c r="N2633" s="31" t="s">
        <v>242</v>
      </c>
      <c r="O2633" s="31" t="s">
        <v>278</v>
      </c>
      <c r="P2633" s="31" t="s">
        <v>290</v>
      </c>
    </row>
    <row r="2634" spans="1:16" ht="19.2" x14ac:dyDescent="0.45">
      <c r="A2634" s="27">
        <v>2023</v>
      </c>
      <c r="B2634" s="25" t="s">
        <v>213</v>
      </c>
      <c r="C2634" s="25">
        <v>3</v>
      </c>
      <c r="D2634" s="25" t="s">
        <v>218</v>
      </c>
      <c r="E2634" s="25" t="s">
        <v>23</v>
      </c>
      <c r="F2634" s="26">
        <v>135000</v>
      </c>
      <c r="G2634" s="27" t="s">
        <v>20</v>
      </c>
      <c r="H2634" s="26">
        <v>135000</v>
      </c>
      <c r="I2634" s="27" t="s">
        <v>21</v>
      </c>
      <c r="J2634" s="27" t="s">
        <v>243</v>
      </c>
      <c r="K2634" s="28">
        <v>0</v>
      </c>
      <c r="L2634" s="27" t="s">
        <v>21</v>
      </c>
      <c r="M2634" s="27">
        <f>IF(tbl_subsample[[#This Row],[company_size]]="Small",1,IF(tbl_subsample[[#This Row],[company_size]]="Medium",2,3))</f>
        <v>2</v>
      </c>
      <c r="N2634" s="27" t="s">
        <v>242</v>
      </c>
      <c r="O2634" s="27" t="s">
        <v>278</v>
      </c>
      <c r="P2634" s="27" t="s">
        <v>290</v>
      </c>
    </row>
    <row r="2635" spans="1:16" ht="19.2" x14ac:dyDescent="0.45">
      <c r="A2635" s="31">
        <v>2023</v>
      </c>
      <c r="B2635" s="29" t="s">
        <v>214</v>
      </c>
      <c r="C2635" s="29">
        <v>2</v>
      </c>
      <c r="D2635" s="29" t="s">
        <v>218</v>
      </c>
      <c r="E2635" s="29" t="s">
        <v>35</v>
      </c>
      <c r="F2635" s="30">
        <v>135000</v>
      </c>
      <c r="G2635" s="31" t="s">
        <v>20</v>
      </c>
      <c r="H2635" s="30">
        <v>135000</v>
      </c>
      <c r="I2635" s="31" t="s">
        <v>21</v>
      </c>
      <c r="J2635" s="31" t="s">
        <v>245</v>
      </c>
      <c r="K2635" s="32">
        <v>50</v>
      </c>
      <c r="L2635" s="31" t="s">
        <v>21</v>
      </c>
      <c r="M2635" s="31">
        <f>IF(tbl_subsample[[#This Row],[company_size]]="Small",1,IF(tbl_subsample[[#This Row],[company_size]]="Medium",2,3))</f>
        <v>3</v>
      </c>
      <c r="N2635" s="31" t="s">
        <v>240</v>
      </c>
      <c r="O2635" s="31" t="s">
        <v>278</v>
      </c>
      <c r="P2635" s="31" t="s">
        <v>290</v>
      </c>
    </row>
    <row r="2636" spans="1:16" ht="19.2" x14ac:dyDescent="0.45">
      <c r="A2636" s="27">
        <v>2023</v>
      </c>
      <c r="B2636" s="25" t="s">
        <v>213</v>
      </c>
      <c r="C2636" s="25">
        <v>3</v>
      </c>
      <c r="D2636" s="25" t="s">
        <v>218</v>
      </c>
      <c r="E2636" s="25" t="s">
        <v>27</v>
      </c>
      <c r="F2636" s="26">
        <v>135000</v>
      </c>
      <c r="G2636" s="27" t="s">
        <v>20</v>
      </c>
      <c r="H2636" s="26">
        <v>135000</v>
      </c>
      <c r="I2636" s="27" t="s">
        <v>21</v>
      </c>
      <c r="J2636" s="27" t="s">
        <v>243</v>
      </c>
      <c r="K2636" s="28">
        <v>0</v>
      </c>
      <c r="L2636" s="27" t="s">
        <v>21</v>
      </c>
      <c r="M2636" s="27">
        <f>IF(tbl_subsample[[#This Row],[company_size]]="Small",1,IF(tbl_subsample[[#This Row],[company_size]]="Medium",2,3))</f>
        <v>2</v>
      </c>
      <c r="N2636" s="27" t="s">
        <v>242</v>
      </c>
      <c r="O2636" s="27" t="s">
        <v>278</v>
      </c>
      <c r="P2636" s="27" t="s">
        <v>290</v>
      </c>
    </row>
    <row r="2637" spans="1:16" ht="19.2" x14ac:dyDescent="0.45">
      <c r="A2637" s="31">
        <v>2023</v>
      </c>
      <c r="B2637" s="29" t="s">
        <v>213</v>
      </c>
      <c r="C2637" s="29">
        <v>3</v>
      </c>
      <c r="D2637" s="29" t="s">
        <v>218</v>
      </c>
      <c r="E2637" s="29" t="s">
        <v>233</v>
      </c>
      <c r="F2637" s="30">
        <v>135000</v>
      </c>
      <c r="G2637" s="31" t="s">
        <v>20</v>
      </c>
      <c r="H2637" s="30">
        <v>135000</v>
      </c>
      <c r="I2637" s="31" t="s">
        <v>21</v>
      </c>
      <c r="J2637" s="31" t="s">
        <v>243</v>
      </c>
      <c r="K2637" s="32">
        <v>0</v>
      </c>
      <c r="L2637" s="31" t="s">
        <v>21</v>
      </c>
      <c r="M2637" s="31">
        <f>IF(tbl_subsample[[#This Row],[company_size]]="Small",1,IF(tbl_subsample[[#This Row],[company_size]]="Medium",2,3))</f>
        <v>2</v>
      </c>
      <c r="N2637" s="31" t="s">
        <v>242</v>
      </c>
      <c r="O2637" s="31" t="s">
        <v>278</v>
      </c>
      <c r="P2637" s="31" t="s">
        <v>290</v>
      </c>
    </row>
    <row r="2638" spans="1:16" ht="19.2" x14ac:dyDescent="0.45">
      <c r="A2638" s="27">
        <v>2023</v>
      </c>
      <c r="B2638" s="25" t="s">
        <v>213</v>
      </c>
      <c r="C2638" s="25">
        <v>3</v>
      </c>
      <c r="D2638" s="25" t="s">
        <v>218</v>
      </c>
      <c r="E2638" s="25" t="s">
        <v>37</v>
      </c>
      <c r="F2638" s="26">
        <v>135000</v>
      </c>
      <c r="G2638" s="27" t="s">
        <v>20</v>
      </c>
      <c r="H2638" s="26">
        <v>135000</v>
      </c>
      <c r="I2638" s="27" t="s">
        <v>21</v>
      </c>
      <c r="J2638" s="27" t="s">
        <v>244</v>
      </c>
      <c r="K2638" s="28">
        <v>100</v>
      </c>
      <c r="L2638" s="27" t="s">
        <v>21</v>
      </c>
      <c r="M2638" s="27">
        <f>IF(tbl_subsample[[#This Row],[company_size]]="Small",1,IF(tbl_subsample[[#This Row],[company_size]]="Medium",2,3))</f>
        <v>2</v>
      </c>
      <c r="N2638" s="27" t="s">
        <v>242</v>
      </c>
      <c r="O2638" s="27" t="s">
        <v>278</v>
      </c>
      <c r="P2638" s="27" t="s">
        <v>290</v>
      </c>
    </row>
    <row r="2639" spans="1:16" ht="19.2" x14ac:dyDescent="0.45">
      <c r="A2639" s="31">
        <v>2023</v>
      </c>
      <c r="B2639" s="29" t="s">
        <v>213</v>
      </c>
      <c r="C2639" s="29">
        <v>3</v>
      </c>
      <c r="D2639" s="29" t="s">
        <v>218</v>
      </c>
      <c r="E2639" s="29" t="s">
        <v>23</v>
      </c>
      <c r="F2639" s="30">
        <v>135000</v>
      </c>
      <c r="G2639" s="31" t="s">
        <v>20</v>
      </c>
      <c r="H2639" s="30">
        <v>135000</v>
      </c>
      <c r="I2639" s="31" t="s">
        <v>21</v>
      </c>
      <c r="J2639" s="31" t="s">
        <v>244</v>
      </c>
      <c r="K2639" s="32">
        <v>100</v>
      </c>
      <c r="L2639" s="31" t="s">
        <v>21</v>
      </c>
      <c r="M2639" s="31">
        <f>IF(tbl_subsample[[#This Row],[company_size]]="Small",1,IF(tbl_subsample[[#This Row],[company_size]]="Medium",2,3))</f>
        <v>2</v>
      </c>
      <c r="N2639" s="31" t="s">
        <v>242</v>
      </c>
      <c r="O2639" s="31" t="s">
        <v>278</v>
      </c>
      <c r="P2639" s="31" t="s">
        <v>290</v>
      </c>
    </row>
    <row r="2640" spans="1:16" ht="19.2" x14ac:dyDescent="0.45">
      <c r="A2640" s="27">
        <v>2023</v>
      </c>
      <c r="B2640" s="25" t="s">
        <v>213</v>
      </c>
      <c r="C2640" s="25">
        <v>3</v>
      </c>
      <c r="D2640" s="25" t="s">
        <v>218</v>
      </c>
      <c r="E2640" s="25" t="s">
        <v>232</v>
      </c>
      <c r="F2640" s="26">
        <v>135000</v>
      </c>
      <c r="G2640" s="27" t="s">
        <v>20</v>
      </c>
      <c r="H2640" s="26">
        <v>135000</v>
      </c>
      <c r="I2640" s="27" t="s">
        <v>21</v>
      </c>
      <c r="J2640" s="27" t="s">
        <v>244</v>
      </c>
      <c r="K2640" s="28">
        <v>100</v>
      </c>
      <c r="L2640" s="27" t="s">
        <v>21</v>
      </c>
      <c r="M2640" s="27">
        <f>IF(tbl_subsample[[#This Row],[company_size]]="Small",1,IF(tbl_subsample[[#This Row],[company_size]]="Medium",2,3))</f>
        <v>2</v>
      </c>
      <c r="N2640" s="27" t="s">
        <v>242</v>
      </c>
      <c r="O2640" s="27" t="s">
        <v>278</v>
      </c>
      <c r="P2640" s="27" t="s">
        <v>290</v>
      </c>
    </row>
    <row r="2641" spans="1:16" ht="19.2" x14ac:dyDescent="0.45">
      <c r="A2641" s="31">
        <v>2023</v>
      </c>
      <c r="B2641" s="29" t="s">
        <v>215</v>
      </c>
      <c r="C2641" s="29">
        <v>1</v>
      </c>
      <c r="D2641" s="29" t="s">
        <v>218</v>
      </c>
      <c r="E2641" s="29" t="s">
        <v>37</v>
      </c>
      <c r="F2641" s="30">
        <v>135000</v>
      </c>
      <c r="G2641" s="31" t="s">
        <v>20</v>
      </c>
      <c r="H2641" s="30">
        <v>135000</v>
      </c>
      <c r="I2641" s="31" t="s">
        <v>21</v>
      </c>
      <c r="J2641" s="31" t="s">
        <v>243</v>
      </c>
      <c r="K2641" s="32">
        <v>0</v>
      </c>
      <c r="L2641" s="31" t="s">
        <v>21</v>
      </c>
      <c r="M2641" s="31">
        <f>IF(tbl_subsample[[#This Row],[company_size]]="Small",1,IF(tbl_subsample[[#This Row],[company_size]]="Medium",2,3))</f>
        <v>2</v>
      </c>
      <c r="N2641" s="31" t="s">
        <v>242</v>
      </c>
      <c r="O2641" s="31" t="s">
        <v>278</v>
      </c>
      <c r="P2641" s="31" t="s">
        <v>290</v>
      </c>
    </row>
    <row r="2642" spans="1:16" ht="19.2" x14ac:dyDescent="0.45">
      <c r="A2642" s="27">
        <v>2023</v>
      </c>
      <c r="B2642" s="25" t="s">
        <v>213</v>
      </c>
      <c r="C2642" s="25">
        <v>3</v>
      </c>
      <c r="D2642" s="25" t="s">
        <v>218</v>
      </c>
      <c r="E2642" s="25" t="s">
        <v>222</v>
      </c>
      <c r="F2642" s="26">
        <v>135000</v>
      </c>
      <c r="G2642" s="27" t="s">
        <v>20</v>
      </c>
      <c r="H2642" s="26">
        <v>135000</v>
      </c>
      <c r="I2642" s="27" t="s">
        <v>21</v>
      </c>
      <c r="J2642" s="27" t="s">
        <v>243</v>
      </c>
      <c r="K2642" s="28">
        <v>0</v>
      </c>
      <c r="L2642" s="27" t="s">
        <v>21</v>
      </c>
      <c r="M2642" s="27">
        <f>IF(tbl_subsample[[#This Row],[company_size]]="Small",1,IF(tbl_subsample[[#This Row],[company_size]]="Medium",2,3))</f>
        <v>2</v>
      </c>
      <c r="N2642" s="27" t="s">
        <v>242</v>
      </c>
      <c r="O2642" s="27" t="s">
        <v>278</v>
      </c>
      <c r="P2642" s="27" t="s">
        <v>290</v>
      </c>
    </row>
    <row r="2643" spans="1:16" ht="19.2" x14ac:dyDescent="0.45">
      <c r="A2643" s="31">
        <v>2023</v>
      </c>
      <c r="B2643" s="29" t="s">
        <v>215</v>
      </c>
      <c r="C2643" s="29">
        <v>1</v>
      </c>
      <c r="D2643" s="29" t="s">
        <v>218</v>
      </c>
      <c r="E2643" s="29" t="s">
        <v>37</v>
      </c>
      <c r="F2643" s="30">
        <v>135000</v>
      </c>
      <c r="G2643" s="31" t="s">
        <v>20</v>
      </c>
      <c r="H2643" s="30">
        <v>135000</v>
      </c>
      <c r="I2643" s="31" t="s">
        <v>21</v>
      </c>
      <c r="J2643" s="31" t="s">
        <v>243</v>
      </c>
      <c r="K2643" s="32">
        <v>0</v>
      </c>
      <c r="L2643" s="31" t="s">
        <v>21</v>
      </c>
      <c r="M2643" s="31">
        <f>IF(tbl_subsample[[#This Row],[company_size]]="Small",1,IF(tbl_subsample[[#This Row],[company_size]]="Medium",2,3))</f>
        <v>2</v>
      </c>
      <c r="N2643" s="31" t="s">
        <v>242</v>
      </c>
      <c r="O2643" s="31" t="s">
        <v>278</v>
      </c>
      <c r="P2643" s="31" t="s">
        <v>290</v>
      </c>
    </row>
    <row r="2644" spans="1:16" ht="19.2" x14ac:dyDescent="0.45">
      <c r="A2644" s="27">
        <v>2023</v>
      </c>
      <c r="B2644" s="25" t="s">
        <v>214</v>
      </c>
      <c r="C2644" s="25">
        <v>2</v>
      </c>
      <c r="D2644" s="25" t="s">
        <v>218</v>
      </c>
      <c r="E2644" s="25" t="s">
        <v>27</v>
      </c>
      <c r="F2644" s="26">
        <v>135000</v>
      </c>
      <c r="G2644" s="27" t="s">
        <v>20</v>
      </c>
      <c r="H2644" s="26">
        <v>135000</v>
      </c>
      <c r="I2644" s="27" t="s">
        <v>21</v>
      </c>
      <c r="J2644" s="27" t="s">
        <v>243</v>
      </c>
      <c r="K2644" s="28">
        <v>0</v>
      </c>
      <c r="L2644" s="27" t="s">
        <v>21</v>
      </c>
      <c r="M2644" s="27">
        <f>IF(tbl_subsample[[#This Row],[company_size]]="Small",1,IF(tbl_subsample[[#This Row],[company_size]]="Medium",2,3))</f>
        <v>2</v>
      </c>
      <c r="N2644" s="27" t="s">
        <v>242</v>
      </c>
      <c r="O2644" s="27" t="s">
        <v>278</v>
      </c>
      <c r="P2644" s="27" t="s">
        <v>290</v>
      </c>
    </row>
    <row r="2645" spans="1:16" ht="19.2" x14ac:dyDescent="0.45">
      <c r="A2645" s="31">
        <v>2023</v>
      </c>
      <c r="B2645" s="29" t="s">
        <v>213</v>
      </c>
      <c r="C2645" s="29">
        <v>3</v>
      </c>
      <c r="D2645" s="29" t="s">
        <v>218</v>
      </c>
      <c r="E2645" s="29" t="s">
        <v>35</v>
      </c>
      <c r="F2645" s="30">
        <v>135000</v>
      </c>
      <c r="G2645" s="31" t="s">
        <v>20</v>
      </c>
      <c r="H2645" s="30">
        <v>135000</v>
      </c>
      <c r="I2645" s="31" t="s">
        <v>21</v>
      </c>
      <c r="J2645" s="31" t="s">
        <v>243</v>
      </c>
      <c r="K2645" s="32">
        <v>0</v>
      </c>
      <c r="L2645" s="31" t="s">
        <v>21</v>
      </c>
      <c r="M2645" s="31">
        <f>IF(tbl_subsample[[#This Row],[company_size]]="Small",1,IF(tbl_subsample[[#This Row],[company_size]]="Medium",2,3))</f>
        <v>2</v>
      </c>
      <c r="N2645" s="31" t="s">
        <v>242</v>
      </c>
      <c r="O2645" s="31" t="s">
        <v>278</v>
      </c>
      <c r="P2645" s="31" t="s">
        <v>290</v>
      </c>
    </row>
    <row r="2646" spans="1:16" ht="19.2" x14ac:dyDescent="0.45">
      <c r="A2646" s="27">
        <v>2023</v>
      </c>
      <c r="B2646" s="25" t="s">
        <v>213</v>
      </c>
      <c r="C2646" s="25">
        <v>3</v>
      </c>
      <c r="D2646" s="25" t="s">
        <v>218</v>
      </c>
      <c r="E2646" s="25" t="s">
        <v>37</v>
      </c>
      <c r="F2646" s="26">
        <v>135000</v>
      </c>
      <c r="G2646" s="27" t="s">
        <v>20</v>
      </c>
      <c r="H2646" s="26">
        <v>135000</v>
      </c>
      <c r="I2646" s="27" t="s">
        <v>21</v>
      </c>
      <c r="J2646" s="27" t="s">
        <v>244</v>
      </c>
      <c r="K2646" s="28">
        <v>100</v>
      </c>
      <c r="L2646" s="27" t="s">
        <v>21</v>
      </c>
      <c r="M2646" s="27">
        <f>IF(tbl_subsample[[#This Row],[company_size]]="Small",1,IF(tbl_subsample[[#This Row],[company_size]]="Medium",2,3))</f>
        <v>2</v>
      </c>
      <c r="N2646" s="27" t="s">
        <v>242</v>
      </c>
      <c r="O2646" s="27" t="s">
        <v>278</v>
      </c>
      <c r="P2646" s="27" t="s">
        <v>290</v>
      </c>
    </row>
    <row r="2647" spans="1:16" ht="19.2" x14ac:dyDescent="0.45">
      <c r="A2647" s="31">
        <v>2023</v>
      </c>
      <c r="B2647" s="29" t="s">
        <v>213</v>
      </c>
      <c r="C2647" s="29">
        <v>3</v>
      </c>
      <c r="D2647" s="29" t="s">
        <v>218</v>
      </c>
      <c r="E2647" s="29" t="s">
        <v>23</v>
      </c>
      <c r="F2647" s="30">
        <v>135000</v>
      </c>
      <c r="G2647" s="31" t="s">
        <v>20</v>
      </c>
      <c r="H2647" s="30">
        <v>135000</v>
      </c>
      <c r="I2647" s="31" t="s">
        <v>21</v>
      </c>
      <c r="J2647" s="31" t="s">
        <v>244</v>
      </c>
      <c r="K2647" s="32">
        <v>100</v>
      </c>
      <c r="L2647" s="31" t="s">
        <v>21</v>
      </c>
      <c r="M2647" s="31">
        <f>IF(tbl_subsample[[#This Row],[company_size]]="Small",1,IF(tbl_subsample[[#This Row],[company_size]]="Medium",2,3))</f>
        <v>2</v>
      </c>
      <c r="N2647" s="31" t="s">
        <v>242</v>
      </c>
      <c r="O2647" s="31" t="s">
        <v>278</v>
      </c>
      <c r="P2647" s="31" t="s">
        <v>290</v>
      </c>
    </row>
    <row r="2648" spans="1:16" ht="19.2" x14ac:dyDescent="0.45">
      <c r="A2648" s="27">
        <v>2023</v>
      </c>
      <c r="B2648" s="25" t="s">
        <v>213</v>
      </c>
      <c r="C2648" s="25">
        <v>3</v>
      </c>
      <c r="D2648" s="25" t="s">
        <v>218</v>
      </c>
      <c r="E2648" s="25" t="s">
        <v>236</v>
      </c>
      <c r="F2648" s="26">
        <v>135000</v>
      </c>
      <c r="G2648" s="27" t="s">
        <v>20</v>
      </c>
      <c r="H2648" s="26">
        <v>135000</v>
      </c>
      <c r="I2648" s="27" t="s">
        <v>21</v>
      </c>
      <c r="J2648" s="27" t="s">
        <v>243</v>
      </c>
      <c r="K2648" s="28">
        <v>0</v>
      </c>
      <c r="L2648" s="27" t="s">
        <v>21</v>
      </c>
      <c r="M2648" s="27">
        <f>IF(tbl_subsample[[#This Row],[company_size]]="Small",1,IF(tbl_subsample[[#This Row],[company_size]]="Medium",2,3))</f>
        <v>2</v>
      </c>
      <c r="N2648" s="27" t="s">
        <v>242</v>
      </c>
      <c r="O2648" s="27" t="s">
        <v>278</v>
      </c>
      <c r="P2648" s="27" t="s">
        <v>290</v>
      </c>
    </row>
    <row r="2649" spans="1:16" ht="19.2" x14ac:dyDescent="0.45">
      <c r="A2649" s="31">
        <v>2023</v>
      </c>
      <c r="B2649" s="29" t="s">
        <v>215</v>
      </c>
      <c r="C2649" s="29">
        <v>1</v>
      </c>
      <c r="D2649" s="29" t="s">
        <v>218</v>
      </c>
      <c r="E2649" s="29" t="s">
        <v>37</v>
      </c>
      <c r="F2649" s="30">
        <v>135000</v>
      </c>
      <c r="G2649" s="31" t="s">
        <v>20</v>
      </c>
      <c r="H2649" s="30">
        <v>135000</v>
      </c>
      <c r="I2649" s="31" t="s">
        <v>21</v>
      </c>
      <c r="J2649" s="31" t="s">
        <v>243</v>
      </c>
      <c r="K2649" s="32">
        <v>0</v>
      </c>
      <c r="L2649" s="31" t="s">
        <v>21</v>
      </c>
      <c r="M2649" s="31">
        <f>IF(tbl_subsample[[#This Row],[company_size]]="Small",1,IF(tbl_subsample[[#This Row],[company_size]]="Medium",2,3))</f>
        <v>2</v>
      </c>
      <c r="N2649" s="31" t="s">
        <v>242</v>
      </c>
      <c r="O2649" s="31" t="s">
        <v>278</v>
      </c>
      <c r="P2649" s="31" t="s">
        <v>290</v>
      </c>
    </row>
    <row r="2650" spans="1:16" ht="19.2" x14ac:dyDescent="0.45">
      <c r="A2650" s="27">
        <v>2023</v>
      </c>
      <c r="B2650" s="25" t="s">
        <v>215</v>
      </c>
      <c r="C2650" s="25">
        <v>1</v>
      </c>
      <c r="D2650" s="25" t="s">
        <v>218</v>
      </c>
      <c r="E2650" s="25" t="s">
        <v>37</v>
      </c>
      <c r="F2650" s="26">
        <v>135000</v>
      </c>
      <c r="G2650" s="27" t="s">
        <v>20</v>
      </c>
      <c r="H2650" s="26">
        <v>135000</v>
      </c>
      <c r="I2650" s="27" t="s">
        <v>21</v>
      </c>
      <c r="J2650" s="27" t="s">
        <v>243</v>
      </c>
      <c r="K2650" s="28">
        <v>0</v>
      </c>
      <c r="L2650" s="27" t="s">
        <v>21</v>
      </c>
      <c r="M2650" s="27">
        <f>IF(tbl_subsample[[#This Row],[company_size]]="Small",1,IF(tbl_subsample[[#This Row],[company_size]]="Medium",2,3))</f>
        <v>2</v>
      </c>
      <c r="N2650" s="27" t="s">
        <v>242</v>
      </c>
      <c r="O2650" s="27" t="s">
        <v>278</v>
      </c>
      <c r="P2650" s="27" t="s">
        <v>290</v>
      </c>
    </row>
    <row r="2651" spans="1:16" ht="19.2" x14ac:dyDescent="0.45">
      <c r="A2651" s="31">
        <v>2023</v>
      </c>
      <c r="B2651" s="29" t="s">
        <v>213</v>
      </c>
      <c r="C2651" s="29">
        <v>3</v>
      </c>
      <c r="D2651" s="29" t="s">
        <v>218</v>
      </c>
      <c r="E2651" s="29" t="s">
        <v>35</v>
      </c>
      <c r="F2651" s="30">
        <v>134500</v>
      </c>
      <c r="G2651" s="31" t="s">
        <v>20</v>
      </c>
      <c r="H2651" s="30">
        <v>134500</v>
      </c>
      <c r="I2651" s="31" t="s">
        <v>21</v>
      </c>
      <c r="J2651" s="31" t="s">
        <v>243</v>
      </c>
      <c r="K2651" s="32">
        <v>0</v>
      </c>
      <c r="L2651" s="31" t="s">
        <v>21</v>
      </c>
      <c r="M2651" s="31">
        <f>IF(tbl_subsample[[#This Row],[company_size]]="Small",1,IF(tbl_subsample[[#This Row],[company_size]]="Medium",2,3))</f>
        <v>3</v>
      </c>
      <c r="N2651" s="31" t="s">
        <v>240</v>
      </c>
      <c r="O2651" s="31" t="s">
        <v>278</v>
      </c>
      <c r="P2651" s="31" t="s">
        <v>290</v>
      </c>
    </row>
    <row r="2652" spans="1:16" ht="19.2" x14ac:dyDescent="0.45">
      <c r="A2652" s="27">
        <v>2023</v>
      </c>
      <c r="B2652" s="25" t="s">
        <v>213</v>
      </c>
      <c r="C2652" s="25">
        <v>3</v>
      </c>
      <c r="D2652" s="25" t="s">
        <v>218</v>
      </c>
      <c r="E2652" s="25" t="s">
        <v>69</v>
      </c>
      <c r="F2652" s="26">
        <v>134236</v>
      </c>
      <c r="G2652" s="27" t="s">
        <v>20</v>
      </c>
      <c r="H2652" s="26">
        <v>134236</v>
      </c>
      <c r="I2652" s="27" t="s">
        <v>21</v>
      </c>
      <c r="J2652" s="27" t="s">
        <v>243</v>
      </c>
      <c r="K2652" s="28">
        <v>0</v>
      </c>
      <c r="L2652" s="27" t="s">
        <v>21</v>
      </c>
      <c r="M2652" s="27">
        <f>IF(tbl_subsample[[#This Row],[company_size]]="Small",1,IF(tbl_subsample[[#This Row],[company_size]]="Medium",2,3))</f>
        <v>2</v>
      </c>
      <c r="N2652" s="27" t="s">
        <v>242</v>
      </c>
      <c r="O2652" s="27" t="s">
        <v>278</v>
      </c>
      <c r="P2652" s="27" t="s">
        <v>290</v>
      </c>
    </row>
    <row r="2653" spans="1:16" ht="19.2" x14ac:dyDescent="0.45">
      <c r="A2653" s="31">
        <v>2023</v>
      </c>
      <c r="B2653" s="29" t="s">
        <v>213</v>
      </c>
      <c r="C2653" s="29">
        <v>3</v>
      </c>
      <c r="D2653" s="29" t="s">
        <v>218</v>
      </c>
      <c r="E2653" s="29" t="s">
        <v>23</v>
      </c>
      <c r="F2653" s="30">
        <v>134236</v>
      </c>
      <c r="G2653" s="31" t="s">
        <v>20</v>
      </c>
      <c r="H2653" s="30">
        <v>134236</v>
      </c>
      <c r="I2653" s="31" t="s">
        <v>21</v>
      </c>
      <c r="J2653" s="31" t="s">
        <v>243</v>
      </c>
      <c r="K2653" s="32">
        <v>0</v>
      </c>
      <c r="L2653" s="31" t="s">
        <v>21</v>
      </c>
      <c r="M2653" s="31">
        <f>IF(tbl_subsample[[#This Row],[company_size]]="Small",1,IF(tbl_subsample[[#This Row],[company_size]]="Medium",2,3))</f>
        <v>2</v>
      </c>
      <c r="N2653" s="31" t="s">
        <v>242</v>
      </c>
      <c r="O2653" s="31" t="s">
        <v>278</v>
      </c>
      <c r="P2653" s="31" t="s">
        <v>290</v>
      </c>
    </row>
    <row r="2654" spans="1:16" ht="19.2" x14ac:dyDescent="0.45">
      <c r="A2654" s="27">
        <v>2023</v>
      </c>
      <c r="B2654" s="25" t="s">
        <v>213</v>
      </c>
      <c r="C2654" s="25">
        <v>3</v>
      </c>
      <c r="D2654" s="25" t="s">
        <v>218</v>
      </c>
      <c r="E2654" s="25" t="s">
        <v>23</v>
      </c>
      <c r="F2654" s="26">
        <v>134024</v>
      </c>
      <c r="G2654" s="27" t="s">
        <v>20</v>
      </c>
      <c r="H2654" s="26">
        <v>134024</v>
      </c>
      <c r="I2654" s="27" t="s">
        <v>21</v>
      </c>
      <c r="J2654" s="27" t="s">
        <v>243</v>
      </c>
      <c r="K2654" s="28">
        <v>0</v>
      </c>
      <c r="L2654" s="27" t="s">
        <v>21</v>
      </c>
      <c r="M2654" s="27">
        <f>IF(tbl_subsample[[#This Row],[company_size]]="Small",1,IF(tbl_subsample[[#This Row],[company_size]]="Medium",2,3))</f>
        <v>2</v>
      </c>
      <c r="N2654" s="27" t="s">
        <v>242</v>
      </c>
      <c r="O2654" s="27" t="s">
        <v>278</v>
      </c>
      <c r="P2654" s="27" t="s">
        <v>290</v>
      </c>
    </row>
    <row r="2655" spans="1:16" ht="19.2" x14ac:dyDescent="0.45">
      <c r="A2655" s="31">
        <v>2023</v>
      </c>
      <c r="B2655" s="29" t="s">
        <v>214</v>
      </c>
      <c r="C2655" s="29">
        <v>2</v>
      </c>
      <c r="D2655" s="29" t="s">
        <v>218</v>
      </c>
      <c r="E2655" s="29" t="s">
        <v>229</v>
      </c>
      <c r="F2655" s="30">
        <v>134000</v>
      </c>
      <c r="G2655" s="31" t="s">
        <v>20</v>
      </c>
      <c r="H2655" s="30">
        <v>134000</v>
      </c>
      <c r="I2655" s="31" t="s">
        <v>21</v>
      </c>
      <c r="J2655" s="31" t="s">
        <v>244</v>
      </c>
      <c r="K2655" s="32">
        <v>100</v>
      </c>
      <c r="L2655" s="31" t="s">
        <v>21</v>
      </c>
      <c r="M2655" s="31">
        <f>IF(tbl_subsample[[#This Row],[company_size]]="Small",1,IF(tbl_subsample[[#This Row],[company_size]]="Medium",2,3))</f>
        <v>2</v>
      </c>
      <c r="N2655" s="31" t="s">
        <v>242</v>
      </c>
      <c r="O2655" s="31" t="s">
        <v>278</v>
      </c>
      <c r="P2655" s="31" t="s">
        <v>290</v>
      </c>
    </row>
    <row r="2656" spans="1:16" ht="19.2" x14ac:dyDescent="0.45">
      <c r="A2656" s="27">
        <v>2023</v>
      </c>
      <c r="B2656" s="25" t="s">
        <v>213</v>
      </c>
      <c r="C2656" s="25">
        <v>3</v>
      </c>
      <c r="D2656" s="25" t="s">
        <v>218</v>
      </c>
      <c r="E2656" s="25" t="s">
        <v>23</v>
      </c>
      <c r="F2656" s="26">
        <v>134000</v>
      </c>
      <c r="G2656" s="27" t="s">
        <v>20</v>
      </c>
      <c r="H2656" s="26">
        <v>134000</v>
      </c>
      <c r="I2656" s="27" t="s">
        <v>21</v>
      </c>
      <c r="J2656" s="27" t="s">
        <v>243</v>
      </c>
      <c r="K2656" s="28">
        <v>0</v>
      </c>
      <c r="L2656" s="27" t="s">
        <v>21</v>
      </c>
      <c r="M2656" s="27">
        <f>IF(tbl_subsample[[#This Row],[company_size]]="Small",1,IF(tbl_subsample[[#This Row],[company_size]]="Medium",2,3))</f>
        <v>2</v>
      </c>
      <c r="N2656" s="27" t="s">
        <v>242</v>
      </c>
      <c r="O2656" s="27" t="s">
        <v>278</v>
      </c>
      <c r="P2656" s="27" t="s">
        <v>290</v>
      </c>
    </row>
    <row r="2657" spans="1:16" ht="19.2" x14ac:dyDescent="0.45">
      <c r="A2657" s="31">
        <v>2023</v>
      </c>
      <c r="B2657" s="29" t="s">
        <v>213</v>
      </c>
      <c r="C2657" s="29">
        <v>3</v>
      </c>
      <c r="D2657" s="29" t="s">
        <v>218</v>
      </c>
      <c r="E2657" s="29" t="s">
        <v>23</v>
      </c>
      <c r="F2657" s="30">
        <v>134000</v>
      </c>
      <c r="G2657" s="31" t="s">
        <v>20</v>
      </c>
      <c r="H2657" s="30">
        <v>134000</v>
      </c>
      <c r="I2657" s="31" t="s">
        <v>21</v>
      </c>
      <c r="J2657" s="31" t="s">
        <v>243</v>
      </c>
      <c r="K2657" s="32">
        <v>0</v>
      </c>
      <c r="L2657" s="31" t="s">
        <v>21</v>
      </c>
      <c r="M2657" s="31">
        <f>IF(tbl_subsample[[#This Row],[company_size]]="Small",1,IF(tbl_subsample[[#This Row],[company_size]]="Medium",2,3))</f>
        <v>2</v>
      </c>
      <c r="N2657" s="31" t="s">
        <v>242</v>
      </c>
      <c r="O2657" s="31" t="s">
        <v>278</v>
      </c>
      <c r="P2657" s="31" t="s">
        <v>290</v>
      </c>
    </row>
    <row r="2658" spans="1:16" ht="19.2" x14ac:dyDescent="0.45">
      <c r="A2658" s="27">
        <v>2023</v>
      </c>
      <c r="B2658" s="25" t="s">
        <v>213</v>
      </c>
      <c r="C2658" s="25">
        <v>3</v>
      </c>
      <c r="D2658" s="25" t="s">
        <v>218</v>
      </c>
      <c r="E2658" s="25" t="s">
        <v>37</v>
      </c>
      <c r="F2658" s="26">
        <v>133832</v>
      </c>
      <c r="G2658" s="27" t="s">
        <v>20</v>
      </c>
      <c r="H2658" s="26">
        <v>133832</v>
      </c>
      <c r="I2658" s="27" t="s">
        <v>21</v>
      </c>
      <c r="J2658" s="27" t="s">
        <v>243</v>
      </c>
      <c r="K2658" s="28">
        <v>0</v>
      </c>
      <c r="L2658" s="27" t="s">
        <v>21</v>
      </c>
      <c r="M2658" s="27">
        <f>IF(tbl_subsample[[#This Row],[company_size]]="Small",1,IF(tbl_subsample[[#This Row],[company_size]]="Medium",2,3))</f>
        <v>2</v>
      </c>
      <c r="N2658" s="27" t="s">
        <v>242</v>
      </c>
      <c r="O2658" s="27" t="s">
        <v>278</v>
      </c>
      <c r="P2658" s="27" t="s">
        <v>290</v>
      </c>
    </row>
    <row r="2659" spans="1:16" ht="19.2" x14ac:dyDescent="0.45">
      <c r="A2659" s="31">
        <v>2023</v>
      </c>
      <c r="B2659" s="29" t="s">
        <v>213</v>
      </c>
      <c r="C2659" s="29">
        <v>3</v>
      </c>
      <c r="D2659" s="29" t="s">
        <v>218</v>
      </c>
      <c r="E2659" s="29" t="s">
        <v>37</v>
      </c>
      <c r="F2659" s="30">
        <v>133800</v>
      </c>
      <c r="G2659" s="31" t="s">
        <v>20</v>
      </c>
      <c r="H2659" s="30">
        <v>133800</v>
      </c>
      <c r="I2659" s="31" t="s">
        <v>21</v>
      </c>
      <c r="J2659" s="31" t="s">
        <v>243</v>
      </c>
      <c r="K2659" s="32">
        <v>0</v>
      </c>
      <c r="L2659" s="31" t="s">
        <v>21</v>
      </c>
      <c r="M2659" s="31">
        <f>IF(tbl_subsample[[#This Row],[company_size]]="Small",1,IF(tbl_subsample[[#This Row],[company_size]]="Medium",2,3))</f>
        <v>2</v>
      </c>
      <c r="N2659" s="31" t="s">
        <v>242</v>
      </c>
      <c r="O2659" s="31" t="s">
        <v>278</v>
      </c>
      <c r="P2659" s="31" t="s">
        <v>290</v>
      </c>
    </row>
    <row r="2660" spans="1:16" ht="19.2" x14ac:dyDescent="0.45">
      <c r="A2660" s="27">
        <v>2023</v>
      </c>
      <c r="B2660" s="25" t="s">
        <v>213</v>
      </c>
      <c r="C2660" s="25">
        <v>3</v>
      </c>
      <c r="D2660" s="25" t="s">
        <v>218</v>
      </c>
      <c r="E2660" s="25" t="s">
        <v>37</v>
      </c>
      <c r="F2660" s="26">
        <v>133800</v>
      </c>
      <c r="G2660" s="27" t="s">
        <v>20</v>
      </c>
      <c r="H2660" s="26">
        <v>133800</v>
      </c>
      <c r="I2660" s="27" t="s">
        <v>21</v>
      </c>
      <c r="J2660" s="27" t="s">
        <v>244</v>
      </c>
      <c r="K2660" s="28">
        <v>100</v>
      </c>
      <c r="L2660" s="27" t="s">
        <v>21</v>
      </c>
      <c r="M2660" s="27">
        <f>IF(tbl_subsample[[#This Row],[company_size]]="Small",1,IF(tbl_subsample[[#This Row],[company_size]]="Medium",2,3))</f>
        <v>2</v>
      </c>
      <c r="N2660" s="27" t="s">
        <v>242</v>
      </c>
      <c r="O2660" s="27" t="s">
        <v>278</v>
      </c>
      <c r="P2660" s="27" t="s">
        <v>290</v>
      </c>
    </row>
    <row r="2661" spans="1:16" ht="19.2" x14ac:dyDescent="0.45">
      <c r="A2661" s="31">
        <v>2023</v>
      </c>
      <c r="B2661" s="29" t="s">
        <v>213</v>
      </c>
      <c r="C2661" s="29">
        <v>3</v>
      </c>
      <c r="D2661" s="29" t="s">
        <v>218</v>
      </c>
      <c r="E2661" s="29" t="s">
        <v>37</v>
      </c>
      <c r="F2661" s="30">
        <v>133300</v>
      </c>
      <c r="G2661" s="31" t="s">
        <v>20</v>
      </c>
      <c r="H2661" s="30">
        <v>133300</v>
      </c>
      <c r="I2661" s="31" t="s">
        <v>21</v>
      </c>
      <c r="J2661" s="31" t="s">
        <v>243</v>
      </c>
      <c r="K2661" s="32">
        <v>0</v>
      </c>
      <c r="L2661" s="31" t="s">
        <v>21</v>
      </c>
      <c r="M2661" s="31">
        <f>IF(tbl_subsample[[#This Row],[company_size]]="Small",1,IF(tbl_subsample[[#This Row],[company_size]]="Medium",2,3))</f>
        <v>2</v>
      </c>
      <c r="N2661" s="31" t="s">
        <v>242</v>
      </c>
      <c r="O2661" s="31" t="s">
        <v>278</v>
      </c>
      <c r="P2661" s="31" t="s">
        <v>290</v>
      </c>
    </row>
    <row r="2662" spans="1:16" ht="19.2" x14ac:dyDescent="0.45">
      <c r="A2662" s="27">
        <v>2023</v>
      </c>
      <c r="B2662" s="25" t="s">
        <v>213</v>
      </c>
      <c r="C2662" s="25">
        <v>3</v>
      </c>
      <c r="D2662" s="25" t="s">
        <v>218</v>
      </c>
      <c r="E2662" s="25" t="s">
        <v>37</v>
      </c>
      <c r="F2662" s="26">
        <v>133300</v>
      </c>
      <c r="G2662" s="27" t="s">
        <v>20</v>
      </c>
      <c r="H2662" s="26">
        <v>133300</v>
      </c>
      <c r="I2662" s="27" t="s">
        <v>21</v>
      </c>
      <c r="J2662" s="27" t="s">
        <v>243</v>
      </c>
      <c r="K2662" s="28">
        <v>0</v>
      </c>
      <c r="L2662" s="27" t="s">
        <v>21</v>
      </c>
      <c r="M2662" s="27">
        <f>IF(tbl_subsample[[#This Row],[company_size]]="Small",1,IF(tbl_subsample[[#This Row],[company_size]]="Medium",2,3))</f>
        <v>2</v>
      </c>
      <c r="N2662" s="27" t="s">
        <v>242</v>
      </c>
      <c r="O2662" s="27" t="s">
        <v>278</v>
      </c>
      <c r="P2662" s="27" t="s">
        <v>290</v>
      </c>
    </row>
    <row r="2663" spans="1:16" ht="19.2" x14ac:dyDescent="0.45">
      <c r="A2663" s="31">
        <v>2023</v>
      </c>
      <c r="B2663" s="29" t="s">
        <v>213</v>
      </c>
      <c r="C2663" s="29">
        <v>3</v>
      </c>
      <c r="D2663" s="29" t="s">
        <v>218</v>
      </c>
      <c r="E2663" s="29" t="s">
        <v>37</v>
      </c>
      <c r="F2663" s="30">
        <v>133300</v>
      </c>
      <c r="G2663" s="31" t="s">
        <v>20</v>
      </c>
      <c r="H2663" s="30">
        <v>133300</v>
      </c>
      <c r="I2663" s="31" t="s">
        <v>21</v>
      </c>
      <c r="J2663" s="31" t="s">
        <v>243</v>
      </c>
      <c r="K2663" s="32">
        <v>0</v>
      </c>
      <c r="L2663" s="31" t="s">
        <v>21</v>
      </c>
      <c r="M2663" s="31">
        <f>IF(tbl_subsample[[#This Row],[company_size]]="Small",1,IF(tbl_subsample[[#This Row],[company_size]]="Medium",2,3))</f>
        <v>2</v>
      </c>
      <c r="N2663" s="31" t="s">
        <v>242</v>
      </c>
      <c r="O2663" s="31" t="s">
        <v>278</v>
      </c>
      <c r="P2663" s="31" t="s">
        <v>290</v>
      </c>
    </row>
    <row r="2664" spans="1:16" ht="19.2" x14ac:dyDescent="0.45">
      <c r="A2664" s="27">
        <v>2023</v>
      </c>
      <c r="B2664" s="25" t="s">
        <v>213</v>
      </c>
      <c r="C2664" s="25">
        <v>3</v>
      </c>
      <c r="D2664" s="25" t="s">
        <v>218</v>
      </c>
      <c r="E2664" s="25" t="s">
        <v>37</v>
      </c>
      <c r="F2664" s="26">
        <v>133300</v>
      </c>
      <c r="G2664" s="27" t="s">
        <v>20</v>
      </c>
      <c r="H2664" s="26">
        <v>133300</v>
      </c>
      <c r="I2664" s="27" t="s">
        <v>21</v>
      </c>
      <c r="J2664" s="27" t="s">
        <v>243</v>
      </c>
      <c r="K2664" s="28">
        <v>0</v>
      </c>
      <c r="L2664" s="27" t="s">
        <v>21</v>
      </c>
      <c r="M2664" s="27">
        <f>IF(tbl_subsample[[#This Row],[company_size]]="Small",1,IF(tbl_subsample[[#This Row],[company_size]]="Medium",2,3))</f>
        <v>2</v>
      </c>
      <c r="N2664" s="27" t="s">
        <v>242</v>
      </c>
      <c r="O2664" s="27" t="s">
        <v>278</v>
      </c>
      <c r="P2664" s="27" t="s">
        <v>290</v>
      </c>
    </row>
    <row r="2665" spans="1:16" ht="19.2" x14ac:dyDescent="0.45">
      <c r="A2665" s="31">
        <v>2023</v>
      </c>
      <c r="B2665" s="29" t="s">
        <v>213</v>
      </c>
      <c r="C2665" s="29">
        <v>3</v>
      </c>
      <c r="D2665" s="29" t="s">
        <v>218</v>
      </c>
      <c r="E2665" s="29" t="s">
        <v>37</v>
      </c>
      <c r="F2665" s="30">
        <v>133300</v>
      </c>
      <c r="G2665" s="31" t="s">
        <v>20</v>
      </c>
      <c r="H2665" s="30">
        <v>133300</v>
      </c>
      <c r="I2665" s="31" t="s">
        <v>21</v>
      </c>
      <c r="J2665" s="31" t="s">
        <v>243</v>
      </c>
      <c r="K2665" s="32">
        <v>0</v>
      </c>
      <c r="L2665" s="31" t="s">
        <v>21</v>
      </c>
      <c r="M2665" s="31">
        <f>IF(tbl_subsample[[#This Row],[company_size]]="Small",1,IF(tbl_subsample[[#This Row],[company_size]]="Medium",2,3))</f>
        <v>2</v>
      </c>
      <c r="N2665" s="31" t="s">
        <v>242</v>
      </c>
      <c r="O2665" s="31" t="s">
        <v>278</v>
      </c>
      <c r="P2665" s="31" t="s">
        <v>290</v>
      </c>
    </row>
    <row r="2666" spans="1:16" ht="19.2" x14ac:dyDescent="0.45">
      <c r="A2666" s="27">
        <v>2023</v>
      </c>
      <c r="B2666" s="25" t="s">
        <v>213</v>
      </c>
      <c r="C2666" s="25">
        <v>3</v>
      </c>
      <c r="D2666" s="25" t="s">
        <v>218</v>
      </c>
      <c r="E2666" s="25" t="s">
        <v>23</v>
      </c>
      <c r="F2666" s="26">
        <v>133200</v>
      </c>
      <c r="G2666" s="27" t="s">
        <v>20</v>
      </c>
      <c r="H2666" s="26">
        <v>133200</v>
      </c>
      <c r="I2666" s="27" t="s">
        <v>21</v>
      </c>
      <c r="J2666" s="27" t="s">
        <v>244</v>
      </c>
      <c r="K2666" s="28">
        <v>100</v>
      </c>
      <c r="L2666" s="27" t="s">
        <v>21</v>
      </c>
      <c r="M2666" s="27">
        <f>IF(tbl_subsample[[#This Row],[company_size]]="Small",1,IF(tbl_subsample[[#This Row],[company_size]]="Medium",2,3))</f>
        <v>2</v>
      </c>
      <c r="N2666" s="27" t="s">
        <v>242</v>
      </c>
      <c r="O2666" s="27" t="s">
        <v>278</v>
      </c>
      <c r="P2666" s="27" t="s">
        <v>290</v>
      </c>
    </row>
    <row r="2667" spans="1:16" ht="19.2" x14ac:dyDescent="0.45">
      <c r="A2667" s="31">
        <v>2023</v>
      </c>
      <c r="B2667" s="29" t="s">
        <v>213</v>
      </c>
      <c r="C2667" s="29">
        <v>3</v>
      </c>
      <c r="D2667" s="29" t="s">
        <v>218</v>
      </c>
      <c r="E2667" s="29" t="s">
        <v>30</v>
      </c>
      <c r="F2667" s="30">
        <v>133000</v>
      </c>
      <c r="G2667" s="31" t="s">
        <v>20</v>
      </c>
      <c r="H2667" s="30">
        <v>133000</v>
      </c>
      <c r="I2667" s="31" t="s">
        <v>21</v>
      </c>
      <c r="J2667" s="31" t="s">
        <v>243</v>
      </c>
      <c r="K2667" s="32">
        <v>0</v>
      </c>
      <c r="L2667" s="31" t="s">
        <v>21</v>
      </c>
      <c r="M2667" s="31">
        <f>IF(tbl_subsample[[#This Row],[company_size]]="Small",1,IF(tbl_subsample[[#This Row],[company_size]]="Medium",2,3))</f>
        <v>2</v>
      </c>
      <c r="N2667" s="31" t="s">
        <v>242</v>
      </c>
      <c r="O2667" s="31" t="s">
        <v>278</v>
      </c>
      <c r="P2667" s="31" t="s">
        <v>290</v>
      </c>
    </row>
    <row r="2668" spans="1:16" ht="19.2" x14ac:dyDescent="0.45">
      <c r="A2668" s="27">
        <v>2023</v>
      </c>
      <c r="B2668" s="25" t="s">
        <v>213</v>
      </c>
      <c r="C2668" s="25">
        <v>3</v>
      </c>
      <c r="D2668" s="25" t="s">
        <v>218</v>
      </c>
      <c r="E2668" s="25" t="s">
        <v>37</v>
      </c>
      <c r="F2668" s="26">
        <v>132300</v>
      </c>
      <c r="G2668" s="27" t="s">
        <v>20</v>
      </c>
      <c r="H2668" s="26">
        <v>132300</v>
      </c>
      <c r="I2668" s="27" t="s">
        <v>21</v>
      </c>
      <c r="J2668" s="27" t="s">
        <v>243</v>
      </c>
      <c r="K2668" s="28">
        <v>0</v>
      </c>
      <c r="L2668" s="27" t="s">
        <v>21</v>
      </c>
      <c r="M2668" s="27">
        <f>IF(tbl_subsample[[#This Row],[company_size]]="Small",1,IF(tbl_subsample[[#This Row],[company_size]]="Medium",2,3))</f>
        <v>2</v>
      </c>
      <c r="N2668" s="27" t="s">
        <v>242</v>
      </c>
      <c r="O2668" s="27" t="s">
        <v>278</v>
      </c>
      <c r="P2668" s="27" t="s">
        <v>290</v>
      </c>
    </row>
    <row r="2669" spans="1:16" ht="19.2" x14ac:dyDescent="0.45">
      <c r="A2669" s="31">
        <v>2023</v>
      </c>
      <c r="B2669" s="29" t="s">
        <v>213</v>
      </c>
      <c r="C2669" s="29">
        <v>3</v>
      </c>
      <c r="D2669" s="29" t="s">
        <v>218</v>
      </c>
      <c r="E2669" s="29" t="s">
        <v>37</v>
      </c>
      <c r="F2669" s="30">
        <v>132300</v>
      </c>
      <c r="G2669" s="31" t="s">
        <v>20</v>
      </c>
      <c r="H2669" s="30">
        <v>132300</v>
      </c>
      <c r="I2669" s="31" t="s">
        <v>21</v>
      </c>
      <c r="J2669" s="31" t="s">
        <v>243</v>
      </c>
      <c r="K2669" s="32">
        <v>0</v>
      </c>
      <c r="L2669" s="31" t="s">
        <v>21</v>
      </c>
      <c r="M2669" s="31">
        <f>IF(tbl_subsample[[#This Row],[company_size]]="Small",1,IF(tbl_subsample[[#This Row],[company_size]]="Medium",2,3))</f>
        <v>2</v>
      </c>
      <c r="N2669" s="31" t="s">
        <v>242</v>
      </c>
      <c r="O2669" s="31" t="s">
        <v>278</v>
      </c>
      <c r="P2669" s="31" t="s">
        <v>290</v>
      </c>
    </row>
    <row r="2670" spans="1:16" ht="19.2" x14ac:dyDescent="0.45">
      <c r="A2670" s="27">
        <v>2023</v>
      </c>
      <c r="B2670" s="25" t="s">
        <v>213</v>
      </c>
      <c r="C2670" s="25">
        <v>3</v>
      </c>
      <c r="D2670" s="25" t="s">
        <v>218</v>
      </c>
      <c r="E2670" s="25" t="s">
        <v>37</v>
      </c>
      <c r="F2670" s="26">
        <v>132300</v>
      </c>
      <c r="G2670" s="27" t="s">
        <v>20</v>
      </c>
      <c r="H2670" s="26">
        <v>132300</v>
      </c>
      <c r="I2670" s="27" t="s">
        <v>21</v>
      </c>
      <c r="J2670" s="27" t="s">
        <v>243</v>
      </c>
      <c r="K2670" s="28">
        <v>0</v>
      </c>
      <c r="L2670" s="27" t="s">
        <v>21</v>
      </c>
      <c r="M2670" s="27">
        <f>IF(tbl_subsample[[#This Row],[company_size]]="Small",1,IF(tbl_subsample[[#This Row],[company_size]]="Medium",2,3))</f>
        <v>2</v>
      </c>
      <c r="N2670" s="27" t="s">
        <v>242</v>
      </c>
      <c r="O2670" s="27" t="s">
        <v>278</v>
      </c>
      <c r="P2670" s="27" t="s">
        <v>290</v>
      </c>
    </row>
    <row r="2671" spans="1:16" ht="19.2" x14ac:dyDescent="0.45">
      <c r="A2671" s="31">
        <v>2023</v>
      </c>
      <c r="B2671" s="29" t="s">
        <v>213</v>
      </c>
      <c r="C2671" s="29">
        <v>3</v>
      </c>
      <c r="D2671" s="29" t="s">
        <v>218</v>
      </c>
      <c r="E2671" s="29" t="s">
        <v>23</v>
      </c>
      <c r="F2671" s="30">
        <v>132000</v>
      </c>
      <c r="G2671" s="31" t="s">
        <v>20</v>
      </c>
      <c r="H2671" s="30">
        <v>132000</v>
      </c>
      <c r="I2671" s="31" t="s">
        <v>21</v>
      </c>
      <c r="J2671" s="31" t="s">
        <v>244</v>
      </c>
      <c r="K2671" s="32">
        <v>100</v>
      </c>
      <c r="L2671" s="31" t="s">
        <v>21</v>
      </c>
      <c r="M2671" s="31">
        <f>IF(tbl_subsample[[#This Row],[company_size]]="Small",1,IF(tbl_subsample[[#This Row],[company_size]]="Medium",2,3))</f>
        <v>2</v>
      </c>
      <c r="N2671" s="31" t="s">
        <v>242</v>
      </c>
      <c r="O2671" s="31" t="s">
        <v>278</v>
      </c>
      <c r="P2671" s="31" t="s">
        <v>290</v>
      </c>
    </row>
    <row r="2672" spans="1:16" ht="19.2" x14ac:dyDescent="0.45">
      <c r="A2672" s="27">
        <v>2023</v>
      </c>
      <c r="B2672" s="25" t="s">
        <v>215</v>
      </c>
      <c r="C2672" s="25">
        <v>1</v>
      </c>
      <c r="D2672" s="25" t="s">
        <v>218</v>
      </c>
      <c r="E2672" s="25" t="s">
        <v>26</v>
      </c>
      <c r="F2672" s="26">
        <v>130760</v>
      </c>
      <c r="G2672" s="27" t="s">
        <v>20</v>
      </c>
      <c r="H2672" s="26">
        <v>130760</v>
      </c>
      <c r="I2672" s="27" t="s">
        <v>21</v>
      </c>
      <c r="J2672" s="27" t="s">
        <v>243</v>
      </c>
      <c r="K2672" s="28">
        <v>0</v>
      </c>
      <c r="L2672" s="27" t="s">
        <v>21</v>
      </c>
      <c r="M2672" s="27">
        <f>IF(tbl_subsample[[#This Row],[company_size]]="Small",1,IF(tbl_subsample[[#This Row],[company_size]]="Medium",2,3))</f>
        <v>3</v>
      </c>
      <c r="N2672" s="27" t="s">
        <v>240</v>
      </c>
      <c r="O2672" s="27" t="s">
        <v>278</v>
      </c>
      <c r="P2672" s="27" t="s">
        <v>290</v>
      </c>
    </row>
    <row r="2673" spans="1:16" ht="19.2" x14ac:dyDescent="0.45">
      <c r="A2673" s="31">
        <v>2023</v>
      </c>
      <c r="B2673" s="29" t="s">
        <v>215</v>
      </c>
      <c r="C2673" s="29">
        <v>1</v>
      </c>
      <c r="D2673" s="29" t="s">
        <v>218</v>
      </c>
      <c r="E2673" s="29" t="s">
        <v>26</v>
      </c>
      <c r="F2673" s="30">
        <v>130760</v>
      </c>
      <c r="G2673" s="31" t="s">
        <v>20</v>
      </c>
      <c r="H2673" s="30">
        <v>130760</v>
      </c>
      <c r="I2673" s="31" t="s">
        <v>21</v>
      </c>
      <c r="J2673" s="31" t="s">
        <v>243</v>
      </c>
      <c r="K2673" s="32">
        <v>0</v>
      </c>
      <c r="L2673" s="31" t="s">
        <v>21</v>
      </c>
      <c r="M2673" s="31">
        <f>IF(tbl_subsample[[#This Row],[company_size]]="Small",1,IF(tbl_subsample[[#This Row],[company_size]]="Medium",2,3))</f>
        <v>3</v>
      </c>
      <c r="N2673" s="31" t="s">
        <v>240</v>
      </c>
      <c r="O2673" s="31" t="s">
        <v>278</v>
      </c>
      <c r="P2673" s="31" t="s">
        <v>290</v>
      </c>
    </row>
    <row r="2674" spans="1:16" ht="19.2" x14ac:dyDescent="0.45">
      <c r="A2674" s="27">
        <v>2023</v>
      </c>
      <c r="B2674" s="25" t="s">
        <v>215</v>
      </c>
      <c r="C2674" s="25">
        <v>1</v>
      </c>
      <c r="D2674" s="25" t="s">
        <v>218</v>
      </c>
      <c r="E2674" s="25" t="s">
        <v>23</v>
      </c>
      <c r="F2674" s="26">
        <v>130001</v>
      </c>
      <c r="G2674" s="27" t="s">
        <v>20</v>
      </c>
      <c r="H2674" s="26">
        <v>130001</v>
      </c>
      <c r="I2674" s="27" t="s">
        <v>21</v>
      </c>
      <c r="J2674" s="27" t="s">
        <v>244</v>
      </c>
      <c r="K2674" s="28">
        <v>100</v>
      </c>
      <c r="L2674" s="27" t="s">
        <v>21</v>
      </c>
      <c r="M2674" s="27">
        <f>IF(tbl_subsample[[#This Row],[company_size]]="Small",1,IF(tbl_subsample[[#This Row],[company_size]]="Medium",2,3))</f>
        <v>2</v>
      </c>
      <c r="N2674" s="27" t="s">
        <v>242</v>
      </c>
      <c r="O2674" s="27" t="s">
        <v>278</v>
      </c>
      <c r="P2674" s="27" t="s">
        <v>290</v>
      </c>
    </row>
    <row r="2675" spans="1:16" ht="19.2" x14ac:dyDescent="0.45">
      <c r="A2675" s="31">
        <v>2023</v>
      </c>
      <c r="B2675" s="29" t="s">
        <v>213</v>
      </c>
      <c r="C2675" s="29">
        <v>3</v>
      </c>
      <c r="D2675" s="29" t="s">
        <v>218</v>
      </c>
      <c r="E2675" s="29" t="s">
        <v>27</v>
      </c>
      <c r="F2675" s="30">
        <v>130000</v>
      </c>
      <c r="G2675" s="31" t="s">
        <v>20</v>
      </c>
      <c r="H2675" s="30">
        <v>130000</v>
      </c>
      <c r="I2675" s="31" t="s">
        <v>21</v>
      </c>
      <c r="J2675" s="31" t="s">
        <v>244</v>
      </c>
      <c r="K2675" s="32">
        <v>100</v>
      </c>
      <c r="L2675" s="31" t="s">
        <v>21</v>
      </c>
      <c r="M2675" s="31">
        <f>IF(tbl_subsample[[#This Row],[company_size]]="Small",1,IF(tbl_subsample[[#This Row],[company_size]]="Medium",2,3))</f>
        <v>2</v>
      </c>
      <c r="N2675" s="31" t="s">
        <v>242</v>
      </c>
      <c r="O2675" s="31" t="s">
        <v>278</v>
      </c>
      <c r="P2675" s="31" t="s">
        <v>290</v>
      </c>
    </row>
    <row r="2676" spans="1:16" ht="19.2" x14ac:dyDescent="0.45">
      <c r="A2676" s="27">
        <v>2023</v>
      </c>
      <c r="B2676" s="25" t="s">
        <v>213</v>
      </c>
      <c r="C2676" s="25">
        <v>3</v>
      </c>
      <c r="D2676" s="25" t="s">
        <v>218</v>
      </c>
      <c r="E2676" s="25" t="s">
        <v>35</v>
      </c>
      <c r="F2676" s="26">
        <v>130000</v>
      </c>
      <c r="G2676" s="27" t="s">
        <v>20</v>
      </c>
      <c r="H2676" s="26">
        <v>130000</v>
      </c>
      <c r="I2676" s="27" t="s">
        <v>21</v>
      </c>
      <c r="J2676" s="27" t="s">
        <v>243</v>
      </c>
      <c r="K2676" s="28">
        <v>0</v>
      </c>
      <c r="L2676" s="27" t="s">
        <v>21</v>
      </c>
      <c r="M2676" s="27">
        <f>IF(tbl_subsample[[#This Row],[company_size]]="Small",1,IF(tbl_subsample[[#This Row],[company_size]]="Medium",2,3))</f>
        <v>2</v>
      </c>
      <c r="N2676" s="27" t="s">
        <v>242</v>
      </c>
      <c r="O2676" s="27" t="s">
        <v>278</v>
      </c>
      <c r="P2676" s="27" t="s">
        <v>290</v>
      </c>
    </row>
    <row r="2677" spans="1:16" ht="19.2" x14ac:dyDescent="0.45">
      <c r="A2677" s="31">
        <v>2023</v>
      </c>
      <c r="B2677" s="29" t="s">
        <v>214</v>
      </c>
      <c r="C2677" s="29">
        <v>2</v>
      </c>
      <c r="D2677" s="29" t="s">
        <v>218</v>
      </c>
      <c r="E2677" s="29" t="s">
        <v>37</v>
      </c>
      <c r="F2677" s="30">
        <v>130000</v>
      </c>
      <c r="G2677" s="31" t="s">
        <v>20</v>
      </c>
      <c r="H2677" s="30">
        <v>130000</v>
      </c>
      <c r="I2677" s="31" t="s">
        <v>21</v>
      </c>
      <c r="J2677" s="31" t="s">
        <v>243</v>
      </c>
      <c r="K2677" s="32">
        <v>0</v>
      </c>
      <c r="L2677" s="31" t="s">
        <v>21</v>
      </c>
      <c r="M2677" s="31">
        <f>IF(tbl_subsample[[#This Row],[company_size]]="Small",1,IF(tbl_subsample[[#This Row],[company_size]]="Medium",2,3))</f>
        <v>2</v>
      </c>
      <c r="N2677" s="31" t="s">
        <v>242</v>
      </c>
      <c r="O2677" s="31" t="s">
        <v>278</v>
      </c>
      <c r="P2677" s="31" t="s">
        <v>290</v>
      </c>
    </row>
    <row r="2678" spans="1:16" ht="19.2" x14ac:dyDescent="0.45">
      <c r="A2678" s="27">
        <v>2023</v>
      </c>
      <c r="B2678" s="25" t="s">
        <v>214</v>
      </c>
      <c r="C2678" s="25">
        <v>2</v>
      </c>
      <c r="D2678" s="25" t="s">
        <v>218</v>
      </c>
      <c r="E2678" s="25" t="s">
        <v>37</v>
      </c>
      <c r="F2678" s="26">
        <v>130000</v>
      </c>
      <c r="G2678" s="27" t="s">
        <v>20</v>
      </c>
      <c r="H2678" s="26">
        <v>130000</v>
      </c>
      <c r="I2678" s="27" t="s">
        <v>21</v>
      </c>
      <c r="J2678" s="27" t="s">
        <v>243</v>
      </c>
      <c r="K2678" s="28">
        <v>0</v>
      </c>
      <c r="L2678" s="27" t="s">
        <v>21</v>
      </c>
      <c r="M2678" s="27">
        <f>IF(tbl_subsample[[#This Row],[company_size]]="Small",1,IF(tbl_subsample[[#This Row],[company_size]]="Medium",2,3))</f>
        <v>2</v>
      </c>
      <c r="N2678" s="27" t="s">
        <v>242</v>
      </c>
      <c r="O2678" s="27" t="s">
        <v>278</v>
      </c>
      <c r="P2678" s="27" t="s">
        <v>290</v>
      </c>
    </row>
    <row r="2679" spans="1:16" ht="19.2" x14ac:dyDescent="0.45">
      <c r="A2679" s="31">
        <v>2023</v>
      </c>
      <c r="B2679" s="29" t="s">
        <v>214</v>
      </c>
      <c r="C2679" s="29">
        <v>2</v>
      </c>
      <c r="D2679" s="29" t="s">
        <v>218</v>
      </c>
      <c r="E2679" s="29" t="s">
        <v>37</v>
      </c>
      <c r="F2679" s="30">
        <v>130000</v>
      </c>
      <c r="G2679" s="31" t="s">
        <v>20</v>
      </c>
      <c r="H2679" s="30">
        <v>130000</v>
      </c>
      <c r="I2679" s="31" t="s">
        <v>21</v>
      </c>
      <c r="J2679" s="31" t="s">
        <v>243</v>
      </c>
      <c r="K2679" s="32">
        <v>0</v>
      </c>
      <c r="L2679" s="31" t="s">
        <v>21</v>
      </c>
      <c r="M2679" s="31">
        <f>IF(tbl_subsample[[#This Row],[company_size]]="Small",1,IF(tbl_subsample[[#This Row],[company_size]]="Medium",2,3))</f>
        <v>2</v>
      </c>
      <c r="N2679" s="31" t="s">
        <v>242</v>
      </c>
      <c r="O2679" s="31" t="s">
        <v>278</v>
      </c>
      <c r="P2679" s="31" t="s">
        <v>290</v>
      </c>
    </row>
    <row r="2680" spans="1:16" ht="19.2" x14ac:dyDescent="0.45">
      <c r="A2680" s="27">
        <v>2023</v>
      </c>
      <c r="B2680" s="25" t="s">
        <v>213</v>
      </c>
      <c r="C2680" s="25">
        <v>3</v>
      </c>
      <c r="D2680" s="25" t="s">
        <v>218</v>
      </c>
      <c r="E2680" s="25" t="s">
        <v>52</v>
      </c>
      <c r="F2680" s="26">
        <v>130000</v>
      </c>
      <c r="G2680" s="27" t="s">
        <v>20</v>
      </c>
      <c r="H2680" s="26">
        <v>130000</v>
      </c>
      <c r="I2680" s="27" t="s">
        <v>21</v>
      </c>
      <c r="J2680" s="27" t="s">
        <v>244</v>
      </c>
      <c r="K2680" s="28">
        <v>100</v>
      </c>
      <c r="L2680" s="27" t="s">
        <v>21</v>
      </c>
      <c r="M2680" s="27">
        <f>IF(tbl_subsample[[#This Row],[company_size]]="Small",1,IF(tbl_subsample[[#This Row],[company_size]]="Medium",2,3))</f>
        <v>2</v>
      </c>
      <c r="N2680" s="27" t="s">
        <v>242</v>
      </c>
      <c r="O2680" s="27" t="s">
        <v>278</v>
      </c>
      <c r="P2680" s="27" t="s">
        <v>290</v>
      </c>
    </row>
    <row r="2681" spans="1:16" ht="19.2" x14ac:dyDescent="0.45">
      <c r="A2681" s="31">
        <v>2023</v>
      </c>
      <c r="B2681" s="29" t="s">
        <v>213</v>
      </c>
      <c r="C2681" s="29">
        <v>3</v>
      </c>
      <c r="D2681" s="29" t="s">
        <v>218</v>
      </c>
      <c r="E2681" s="29" t="s">
        <v>37</v>
      </c>
      <c r="F2681" s="30">
        <v>130000</v>
      </c>
      <c r="G2681" s="31" t="s">
        <v>20</v>
      </c>
      <c r="H2681" s="30">
        <v>130000</v>
      </c>
      <c r="I2681" s="31" t="s">
        <v>21</v>
      </c>
      <c r="J2681" s="31" t="s">
        <v>243</v>
      </c>
      <c r="K2681" s="32">
        <v>0</v>
      </c>
      <c r="L2681" s="31" t="s">
        <v>21</v>
      </c>
      <c r="M2681" s="31">
        <f>IF(tbl_subsample[[#This Row],[company_size]]="Small",1,IF(tbl_subsample[[#This Row],[company_size]]="Medium",2,3))</f>
        <v>2</v>
      </c>
      <c r="N2681" s="31" t="s">
        <v>242</v>
      </c>
      <c r="O2681" s="31" t="s">
        <v>278</v>
      </c>
      <c r="P2681" s="31" t="s">
        <v>290</v>
      </c>
    </row>
    <row r="2682" spans="1:16" ht="19.2" x14ac:dyDescent="0.45">
      <c r="A2682" s="27">
        <v>2023</v>
      </c>
      <c r="B2682" s="25" t="s">
        <v>214</v>
      </c>
      <c r="C2682" s="25">
        <v>2</v>
      </c>
      <c r="D2682" s="25" t="s">
        <v>218</v>
      </c>
      <c r="E2682" s="25" t="s">
        <v>76</v>
      </c>
      <c r="F2682" s="26">
        <v>130000</v>
      </c>
      <c r="G2682" s="27" t="s">
        <v>20</v>
      </c>
      <c r="H2682" s="26">
        <v>130000</v>
      </c>
      <c r="I2682" s="27" t="s">
        <v>21</v>
      </c>
      <c r="J2682" s="27" t="s">
        <v>243</v>
      </c>
      <c r="K2682" s="28">
        <v>0</v>
      </c>
      <c r="L2682" s="27" t="s">
        <v>21</v>
      </c>
      <c r="M2682" s="27">
        <f>IF(tbl_subsample[[#This Row],[company_size]]="Small",1,IF(tbl_subsample[[#This Row],[company_size]]="Medium",2,3))</f>
        <v>2</v>
      </c>
      <c r="N2682" s="27" t="s">
        <v>242</v>
      </c>
      <c r="O2682" s="27" t="s">
        <v>278</v>
      </c>
      <c r="P2682" s="27" t="s">
        <v>290</v>
      </c>
    </row>
    <row r="2683" spans="1:16" ht="19.2" x14ac:dyDescent="0.45">
      <c r="A2683" s="31">
        <v>2023</v>
      </c>
      <c r="B2683" s="29" t="s">
        <v>213</v>
      </c>
      <c r="C2683" s="29">
        <v>3</v>
      </c>
      <c r="D2683" s="29" t="s">
        <v>218</v>
      </c>
      <c r="E2683" s="29" t="s">
        <v>35</v>
      </c>
      <c r="F2683" s="30">
        <v>130000</v>
      </c>
      <c r="G2683" s="31" t="s">
        <v>20</v>
      </c>
      <c r="H2683" s="30">
        <v>130000</v>
      </c>
      <c r="I2683" s="31" t="s">
        <v>21</v>
      </c>
      <c r="J2683" s="31" t="s">
        <v>243</v>
      </c>
      <c r="K2683" s="32">
        <v>0</v>
      </c>
      <c r="L2683" s="31" t="s">
        <v>21</v>
      </c>
      <c r="M2683" s="31">
        <f>IF(tbl_subsample[[#This Row],[company_size]]="Small",1,IF(tbl_subsample[[#This Row],[company_size]]="Medium",2,3))</f>
        <v>2</v>
      </c>
      <c r="N2683" s="31" t="s">
        <v>242</v>
      </c>
      <c r="O2683" s="31" t="s">
        <v>278</v>
      </c>
      <c r="P2683" s="31" t="s">
        <v>290</v>
      </c>
    </row>
    <row r="2684" spans="1:16" ht="19.2" x14ac:dyDescent="0.45">
      <c r="A2684" s="27">
        <v>2023</v>
      </c>
      <c r="B2684" s="25" t="s">
        <v>213</v>
      </c>
      <c r="C2684" s="25">
        <v>3</v>
      </c>
      <c r="D2684" s="25" t="s">
        <v>218</v>
      </c>
      <c r="E2684" s="25" t="s">
        <v>37</v>
      </c>
      <c r="F2684" s="26">
        <v>130000</v>
      </c>
      <c r="G2684" s="27" t="s">
        <v>20</v>
      </c>
      <c r="H2684" s="26">
        <v>130000</v>
      </c>
      <c r="I2684" s="27" t="s">
        <v>21</v>
      </c>
      <c r="J2684" s="27" t="s">
        <v>244</v>
      </c>
      <c r="K2684" s="28">
        <v>100</v>
      </c>
      <c r="L2684" s="27" t="s">
        <v>21</v>
      </c>
      <c r="M2684" s="27">
        <f>IF(tbl_subsample[[#This Row],[company_size]]="Small",1,IF(tbl_subsample[[#This Row],[company_size]]="Medium",2,3))</f>
        <v>2</v>
      </c>
      <c r="N2684" s="27" t="s">
        <v>242</v>
      </c>
      <c r="O2684" s="27" t="s">
        <v>278</v>
      </c>
      <c r="P2684" s="27" t="s">
        <v>290</v>
      </c>
    </row>
    <row r="2685" spans="1:16" ht="19.2" x14ac:dyDescent="0.45">
      <c r="A2685" s="31">
        <v>2023</v>
      </c>
      <c r="B2685" s="29" t="s">
        <v>214</v>
      </c>
      <c r="C2685" s="29">
        <v>2</v>
      </c>
      <c r="D2685" s="29" t="s">
        <v>218</v>
      </c>
      <c r="E2685" s="29" t="s">
        <v>35</v>
      </c>
      <c r="F2685" s="30">
        <v>130000</v>
      </c>
      <c r="G2685" s="31" t="s">
        <v>20</v>
      </c>
      <c r="H2685" s="30">
        <v>130000</v>
      </c>
      <c r="I2685" s="31" t="s">
        <v>21</v>
      </c>
      <c r="J2685" s="31" t="s">
        <v>243</v>
      </c>
      <c r="K2685" s="32">
        <v>0</v>
      </c>
      <c r="L2685" s="31" t="s">
        <v>21</v>
      </c>
      <c r="M2685" s="31">
        <f>IF(tbl_subsample[[#This Row],[company_size]]="Small",1,IF(tbl_subsample[[#This Row],[company_size]]="Medium",2,3))</f>
        <v>2</v>
      </c>
      <c r="N2685" s="31" t="s">
        <v>242</v>
      </c>
      <c r="O2685" s="31" t="s">
        <v>278</v>
      </c>
      <c r="P2685" s="31" t="s">
        <v>290</v>
      </c>
    </row>
    <row r="2686" spans="1:16" ht="19.2" x14ac:dyDescent="0.45">
      <c r="A2686" s="27">
        <v>2023</v>
      </c>
      <c r="B2686" s="25" t="s">
        <v>213</v>
      </c>
      <c r="C2686" s="25">
        <v>3</v>
      </c>
      <c r="D2686" s="25" t="s">
        <v>218</v>
      </c>
      <c r="E2686" s="25" t="s">
        <v>37</v>
      </c>
      <c r="F2686" s="26">
        <v>130000</v>
      </c>
      <c r="G2686" s="27" t="s">
        <v>20</v>
      </c>
      <c r="H2686" s="26">
        <v>130000</v>
      </c>
      <c r="I2686" s="27" t="s">
        <v>21</v>
      </c>
      <c r="J2686" s="27" t="s">
        <v>244</v>
      </c>
      <c r="K2686" s="28">
        <v>100</v>
      </c>
      <c r="L2686" s="27" t="s">
        <v>21</v>
      </c>
      <c r="M2686" s="27">
        <f>IF(tbl_subsample[[#This Row],[company_size]]="Small",1,IF(tbl_subsample[[#This Row],[company_size]]="Medium",2,3))</f>
        <v>2</v>
      </c>
      <c r="N2686" s="27" t="s">
        <v>242</v>
      </c>
      <c r="O2686" s="27" t="s">
        <v>278</v>
      </c>
      <c r="P2686" s="27" t="s">
        <v>290</v>
      </c>
    </row>
    <row r="2687" spans="1:16" ht="19.2" x14ac:dyDescent="0.45">
      <c r="A2687" s="31">
        <v>2023</v>
      </c>
      <c r="B2687" s="29" t="s">
        <v>214</v>
      </c>
      <c r="C2687" s="29">
        <v>2</v>
      </c>
      <c r="D2687" s="29" t="s">
        <v>218</v>
      </c>
      <c r="E2687" s="29" t="s">
        <v>27</v>
      </c>
      <c r="F2687" s="30">
        <v>130000</v>
      </c>
      <c r="G2687" s="31" t="s">
        <v>20</v>
      </c>
      <c r="H2687" s="30">
        <v>130000</v>
      </c>
      <c r="I2687" s="31" t="s">
        <v>21</v>
      </c>
      <c r="J2687" s="31" t="s">
        <v>243</v>
      </c>
      <c r="K2687" s="32">
        <v>0</v>
      </c>
      <c r="L2687" s="31" t="s">
        <v>21</v>
      </c>
      <c r="M2687" s="31">
        <f>IF(tbl_subsample[[#This Row],[company_size]]="Small",1,IF(tbl_subsample[[#This Row],[company_size]]="Medium",2,3))</f>
        <v>2</v>
      </c>
      <c r="N2687" s="31" t="s">
        <v>242</v>
      </c>
      <c r="O2687" s="31" t="s">
        <v>278</v>
      </c>
      <c r="P2687" s="31" t="s">
        <v>290</v>
      </c>
    </row>
    <row r="2688" spans="1:16" ht="19.2" x14ac:dyDescent="0.45">
      <c r="A2688" s="27">
        <v>2023</v>
      </c>
      <c r="B2688" s="25" t="s">
        <v>213</v>
      </c>
      <c r="C2688" s="25">
        <v>3</v>
      </c>
      <c r="D2688" s="25" t="s">
        <v>218</v>
      </c>
      <c r="E2688" s="25" t="s">
        <v>32</v>
      </c>
      <c r="F2688" s="26">
        <v>130000</v>
      </c>
      <c r="G2688" s="27" t="s">
        <v>20</v>
      </c>
      <c r="H2688" s="26">
        <v>130000</v>
      </c>
      <c r="I2688" s="27" t="s">
        <v>21</v>
      </c>
      <c r="J2688" s="27" t="s">
        <v>243</v>
      </c>
      <c r="K2688" s="28">
        <v>0</v>
      </c>
      <c r="L2688" s="27" t="s">
        <v>21</v>
      </c>
      <c r="M2688" s="27">
        <f>IF(tbl_subsample[[#This Row],[company_size]]="Small",1,IF(tbl_subsample[[#This Row],[company_size]]="Medium",2,3))</f>
        <v>2</v>
      </c>
      <c r="N2688" s="27" t="s">
        <v>242</v>
      </c>
      <c r="O2688" s="27" t="s">
        <v>278</v>
      </c>
      <c r="P2688" s="27" t="s">
        <v>290</v>
      </c>
    </row>
    <row r="2689" spans="1:16" ht="19.2" x14ac:dyDescent="0.45">
      <c r="A2689" s="31">
        <v>2023</v>
      </c>
      <c r="B2689" s="29" t="s">
        <v>214</v>
      </c>
      <c r="C2689" s="29">
        <v>2</v>
      </c>
      <c r="D2689" s="29" t="s">
        <v>218</v>
      </c>
      <c r="E2689" s="29" t="s">
        <v>37</v>
      </c>
      <c r="F2689" s="30">
        <v>130000</v>
      </c>
      <c r="G2689" s="31" t="s">
        <v>20</v>
      </c>
      <c r="H2689" s="30">
        <v>130000</v>
      </c>
      <c r="I2689" s="31" t="s">
        <v>21</v>
      </c>
      <c r="J2689" s="31" t="s">
        <v>243</v>
      </c>
      <c r="K2689" s="32">
        <v>0</v>
      </c>
      <c r="L2689" s="31" t="s">
        <v>21</v>
      </c>
      <c r="M2689" s="31">
        <f>IF(tbl_subsample[[#This Row],[company_size]]="Small",1,IF(tbl_subsample[[#This Row],[company_size]]="Medium",2,3))</f>
        <v>2</v>
      </c>
      <c r="N2689" s="31" t="s">
        <v>242</v>
      </c>
      <c r="O2689" s="31" t="s">
        <v>278</v>
      </c>
      <c r="P2689" s="31" t="s">
        <v>290</v>
      </c>
    </row>
    <row r="2690" spans="1:16" ht="19.2" x14ac:dyDescent="0.45">
      <c r="A2690" s="27">
        <v>2023</v>
      </c>
      <c r="B2690" s="25" t="s">
        <v>214</v>
      </c>
      <c r="C2690" s="25">
        <v>2</v>
      </c>
      <c r="D2690" s="25" t="s">
        <v>218</v>
      </c>
      <c r="E2690" s="25" t="s">
        <v>93</v>
      </c>
      <c r="F2690" s="26">
        <v>130000</v>
      </c>
      <c r="G2690" s="27" t="s">
        <v>20</v>
      </c>
      <c r="H2690" s="26">
        <v>130000</v>
      </c>
      <c r="I2690" s="27" t="s">
        <v>21</v>
      </c>
      <c r="J2690" s="27" t="s">
        <v>244</v>
      </c>
      <c r="K2690" s="28">
        <v>100</v>
      </c>
      <c r="L2690" s="27" t="s">
        <v>21</v>
      </c>
      <c r="M2690" s="27">
        <f>IF(tbl_subsample[[#This Row],[company_size]]="Small",1,IF(tbl_subsample[[#This Row],[company_size]]="Medium",2,3))</f>
        <v>3</v>
      </c>
      <c r="N2690" s="27" t="s">
        <v>240</v>
      </c>
      <c r="O2690" s="27" t="s">
        <v>278</v>
      </c>
      <c r="P2690" s="27" t="s">
        <v>290</v>
      </c>
    </row>
    <row r="2691" spans="1:16" ht="19.2" x14ac:dyDescent="0.45">
      <c r="A2691" s="31">
        <v>2023</v>
      </c>
      <c r="B2691" s="29" t="s">
        <v>213</v>
      </c>
      <c r="C2691" s="29">
        <v>3</v>
      </c>
      <c r="D2691" s="29" t="s">
        <v>218</v>
      </c>
      <c r="E2691" s="29" t="s">
        <v>37</v>
      </c>
      <c r="F2691" s="30">
        <v>130000</v>
      </c>
      <c r="G2691" s="31" t="s">
        <v>20</v>
      </c>
      <c r="H2691" s="30">
        <v>130000</v>
      </c>
      <c r="I2691" s="31" t="s">
        <v>21</v>
      </c>
      <c r="J2691" s="31" t="s">
        <v>244</v>
      </c>
      <c r="K2691" s="32">
        <v>100</v>
      </c>
      <c r="L2691" s="31" t="s">
        <v>21</v>
      </c>
      <c r="M2691" s="31">
        <f>IF(tbl_subsample[[#This Row],[company_size]]="Small",1,IF(tbl_subsample[[#This Row],[company_size]]="Medium",2,3))</f>
        <v>2</v>
      </c>
      <c r="N2691" s="31" t="s">
        <v>242</v>
      </c>
      <c r="O2691" s="31" t="s">
        <v>278</v>
      </c>
      <c r="P2691" s="31" t="s">
        <v>290</v>
      </c>
    </row>
    <row r="2692" spans="1:16" ht="19.2" x14ac:dyDescent="0.45">
      <c r="A2692" s="27">
        <v>2023</v>
      </c>
      <c r="B2692" s="25" t="s">
        <v>213</v>
      </c>
      <c r="C2692" s="25">
        <v>3</v>
      </c>
      <c r="D2692" s="25" t="s">
        <v>218</v>
      </c>
      <c r="E2692" s="25" t="s">
        <v>32</v>
      </c>
      <c r="F2692" s="26">
        <v>130000</v>
      </c>
      <c r="G2692" s="27" t="s">
        <v>20</v>
      </c>
      <c r="H2692" s="26">
        <v>130000</v>
      </c>
      <c r="I2692" s="27" t="s">
        <v>21</v>
      </c>
      <c r="J2692" s="27" t="s">
        <v>244</v>
      </c>
      <c r="K2692" s="28">
        <v>100</v>
      </c>
      <c r="L2692" s="27" t="s">
        <v>21</v>
      </c>
      <c r="M2692" s="27">
        <f>IF(tbl_subsample[[#This Row],[company_size]]="Small",1,IF(tbl_subsample[[#This Row],[company_size]]="Medium",2,3))</f>
        <v>2</v>
      </c>
      <c r="N2692" s="27" t="s">
        <v>242</v>
      </c>
      <c r="O2692" s="27" t="s">
        <v>278</v>
      </c>
      <c r="P2692" s="27" t="s">
        <v>290</v>
      </c>
    </row>
    <row r="2693" spans="1:16" ht="19.2" x14ac:dyDescent="0.45">
      <c r="A2693" s="31">
        <v>2023</v>
      </c>
      <c r="B2693" s="29" t="s">
        <v>214</v>
      </c>
      <c r="C2693" s="29">
        <v>2</v>
      </c>
      <c r="D2693" s="29" t="s">
        <v>218</v>
      </c>
      <c r="E2693" s="29" t="s">
        <v>27</v>
      </c>
      <c r="F2693" s="30">
        <v>130000</v>
      </c>
      <c r="G2693" s="31" t="s">
        <v>20</v>
      </c>
      <c r="H2693" s="30">
        <v>130000</v>
      </c>
      <c r="I2693" s="31" t="s">
        <v>24</v>
      </c>
      <c r="J2693" s="31" t="s">
        <v>244</v>
      </c>
      <c r="K2693" s="32">
        <v>100</v>
      </c>
      <c r="L2693" s="31" t="s">
        <v>24</v>
      </c>
      <c r="M2693" s="31">
        <f>IF(tbl_subsample[[#This Row],[company_size]]="Small",1,IF(tbl_subsample[[#This Row],[company_size]]="Medium",2,3))</f>
        <v>2</v>
      </c>
      <c r="N2693" s="31" t="s">
        <v>242</v>
      </c>
      <c r="O2693" s="31" t="s">
        <v>278</v>
      </c>
      <c r="P2693" s="31" t="s">
        <v>290</v>
      </c>
    </row>
    <row r="2694" spans="1:16" ht="19.2" x14ac:dyDescent="0.45">
      <c r="A2694" s="27">
        <v>2023</v>
      </c>
      <c r="B2694" s="25" t="s">
        <v>213</v>
      </c>
      <c r="C2694" s="25">
        <v>3</v>
      </c>
      <c r="D2694" s="25" t="s">
        <v>218</v>
      </c>
      <c r="E2694" s="25" t="s">
        <v>37</v>
      </c>
      <c r="F2694" s="26">
        <v>130000</v>
      </c>
      <c r="G2694" s="27" t="s">
        <v>20</v>
      </c>
      <c r="H2694" s="26">
        <v>130000</v>
      </c>
      <c r="I2694" s="27" t="s">
        <v>21</v>
      </c>
      <c r="J2694" s="27" t="s">
        <v>244</v>
      </c>
      <c r="K2694" s="28">
        <v>100</v>
      </c>
      <c r="L2694" s="27" t="s">
        <v>21</v>
      </c>
      <c r="M2694" s="27">
        <f>IF(tbl_subsample[[#This Row],[company_size]]="Small",1,IF(tbl_subsample[[#This Row],[company_size]]="Medium",2,3))</f>
        <v>2</v>
      </c>
      <c r="N2694" s="27" t="s">
        <v>242</v>
      </c>
      <c r="O2694" s="27" t="s">
        <v>278</v>
      </c>
      <c r="P2694" s="27" t="s">
        <v>290</v>
      </c>
    </row>
    <row r="2695" spans="1:16" ht="19.2" x14ac:dyDescent="0.45">
      <c r="A2695" s="31">
        <v>2023</v>
      </c>
      <c r="B2695" s="29" t="s">
        <v>213</v>
      </c>
      <c r="C2695" s="29">
        <v>3</v>
      </c>
      <c r="D2695" s="29" t="s">
        <v>218</v>
      </c>
      <c r="E2695" s="29" t="s">
        <v>37</v>
      </c>
      <c r="F2695" s="30">
        <v>130000</v>
      </c>
      <c r="G2695" s="31" t="s">
        <v>20</v>
      </c>
      <c r="H2695" s="30">
        <v>130000</v>
      </c>
      <c r="I2695" s="31" t="s">
        <v>21</v>
      </c>
      <c r="J2695" s="31" t="s">
        <v>244</v>
      </c>
      <c r="K2695" s="32">
        <v>100</v>
      </c>
      <c r="L2695" s="31" t="s">
        <v>21</v>
      </c>
      <c r="M2695" s="31">
        <f>IF(tbl_subsample[[#This Row],[company_size]]="Small",1,IF(tbl_subsample[[#This Row],[company_size]]="Medium",2,3))</f>
        <v>2</v>
      </c>
      <c r="N2695" s="31" t="s">
        <v>242</v>
      </c>
      <c r="O2695" s="31" t="s">
        <v>278</v>
      </c>
      <c r="P2695" s="31" t="s">
        <v>290</v>
      </c>
    </row>
    <row r="2696" spans="1:16" ht="19.2" x14ac:dyDescent="0.45">
      <c r="A2696" s="27">
        <v>2023</v>
      </c>
      <c r="B2696" s="25" t="s">
        <v>213</v>
      </c>
      <c r="C2696" s="25">
        <v>3</v>
      </c>
      <c r="D2696" s="25" t="s">
        <v>218</v>
      </c>
      <c r="E2696" s="25" t="s">
        <v>27</v>
      </c>
      <c r="F2696" s="26">
        <v>130000</v>
      </c>
      <c r="G2696" s="27" t="s">
        <v>20</v>
      </c>
      <c r="H2696" s="26">
        <v>130000</v>
      </c>
      <c r="I2696" s="27" t="s">
        <v>21</v>
      </c>
      <c r="J2696" s="27" t="s">
        <v>244</v>
      </c>
      <c r="K2696" s="28">
        <v>100</v>
      </c>
      <c r="L2696" s="27" t="s">
        <v>21</v>
      </c>
      <c r="M2696" s="27">
        <f>IF(tbl_subsample[[#This Row],[company_size]]="Small",1,IF(tbl_subsample[[#This Row],[company_size]]="Medium",2,3))</f>
        <v>2</v>
      </c>
      <c r="N2696" s="27" t="s">
        <v>242</v>
      </c>
      <c r="O2696" s="27" t="s">
        <v>278</v>
      </c>
      <c r="P2696" s="27" t="s">
        <v>290</v>
      </c>
    </row>
    <row r="2697" spans="1:16" ht="19.2" x14ac:dyDescent="0.45">
      <c r="A2697" s="31">
        <v>2023</v>
      </c>
      <c r="B2697" s="29" t="s">
        <v>214</v>
      </c>
      <c r="C2697" s="29">
        <v>2</v>
      </c>
      <c r="D2697" s="29" t="s">
        <v>218</v>
      </c>
      <c r="E2697" s="29" t="s">
        <v>49</v>
      </c>
      <c r="F2697" s="30">
        <v>130000</v>
      </c>
      <c r="G2697" s="31" t="s">
        <v>20</v>
      </c>
      <c r="H2697" s="30">
        <v>130000</v>
      </c>
      <c r="I2697" s="31" t="s">
        <v>21</v>
      </c>
      <c r="J2697" s="31" t="s">
        <v>243</v>
      </c>
      <c r="K2697" s="32">
        <v>0</v>
      </c>
      <c r="L2697" s="31" t="s">
        <v>21</v>
      </c>
      <c r="M2697" s="31">
        <f>IF(tbl_subsample[[#This Row],[company_size]]="Small",1,IF(tbl_subsample[[#This Row],[company_size]]="Medium",2,3))</f>
        <v>2</v>
      </c>
      <c r="N2697" s="31" t="s">
        <v>242</v>
      </c>
      <c r="O2697" s="31" t="s">
        <v>278</v>
      </c>
      <c r="P2697" s="31" t="s">
        <v>290</v>
      </c>
    </row>
    <row r="2698" spans="1:16" ht="19.2" x14ac:dyDescent="0.45">
      <c r="A2698" s="27">
        <v>2023</v>
      </c>
      <c r="B2698" s="25" t="s">
        <v>213</v>
      </c>
      <c r="C2698" s="25">
        <v>3</v>
      </c>
      <c r="D2698" s="25" t="s">
        <v>218</v>
      </c>
      <c r="E2698" s="25" t="s">
        <v>37</v>
      </c>
      <c r="F2698" s="26">
        <v>130000</v>
      </c>
      <c r="G2698" s="27" t="s">
        <v>20</v>
      </c>
      <c r="H2698" s="26">
        <v>130000</v>
      </c>
      <c r="I2698" s="27" t="s">
        <v>21</v>
      </c>
      <c r="J2698" s="27" t="s">
        <v>243</v>
      </c>
      <c r="K2698" s="28">
        <v>0</v>
      </c>
      <c r="L2698" s="27" t="s">
        <v>21</v>
      </c>
      <c r="M2698" s="27">
        <f>IF(tbl_subsample[[#This Row],[company_size]]="Small",1,IF(tbl_subsample[[#This Row],[company_size]]="Medium",2,3))</f>
        <v>2</v>
      </c>
      <c r="N2698" s="27" t="s">
        <v>242</v>
      </c>
      <c r="O2698" s="27" t="s">
        <v>278</v>
      </c>
      <c r="P2698" s="27" t="s">
        <v>290</v>
      </c>
    </row>
    <row r="2699" spans="1:16" ht="19.2" x14ac:dyDescent="0.45">
      <c r="A2699" s="31">
        <v>2023</v>
      </c>
      <c r="B2699" s="29" t="s">
        <v>214</v>
      </c>
      <c r="C2699" s="29">
        <v>2</v>
      </c>
      <c r="D2699" s="29" t="s">
        <v>218</v>
      </c>
      <c r="E2699" s="29" t="s">
        <v>37</v>
      </c>
      <c r="F2699" s="30">
        <v>130000</v>
      </c>
      <c r="G2699" s="31" t="s">
        <v>20</v>
      </c>
      <c r="H2699" s="30">
        <v>130000</v>
      </c>
      <c r="I2699" s="31" t="s">
        <v>21</v>
      </c>
      <c r="J2699" s="31" t="s">
        <v>243</v>
      </c>
      <c r="K2699" s="32">
        <v>0</v>
      </c>
      <c r="L2699" s="31" t="s">
        <v>21</v>
      </c>
      <c r="M2699" s="31">
        <f>IF(tbl_subsample[[#This Row],[company_size]]="Small",1,IF(tbl_subsample[[#This Row],[company_size]]="Medium",2,3))</f>
        <v>2</v>
      </c>
      <c r="N2699" s="31" t="s">
        <v>242</v>
      </c>
      <c r="O2699" s="31" t="s">
        <v>278</v>
      </c>
      <c r="P2699" s="31" t="s">
        <v>290</v>
      </c>
    </row>
    <row r="2700" spans="1:16" ht="19.2" x14ac:dyDescent="0.45">
      <c r="A2700" s="27">
        <v>2023</v>
      </c>
      <c r="B2700" s="25" t="s">
        <v>214</v>
      </c>
      <c r="C2700" s="25">
        <v>2</v>
      </c>
      <c r="D2700" s="25" t="s">
        <v>218</v>
      </c>
      <c r="E2700" s="25" t="s">
        <v>27</v>
      </c>
      <c r="F2700" s="26">
        <v>130000</v>
      </c>
      <c r="G2700" s="27" t="s">
        <v>20</v>
      </c>
      <c r="H2700" s="26">
        <v>130000</v>
      </c>
      <c r="I2700" s="27" t="s">
        <v>21</v>
      </c>
      <c r="J2700" s="27" t="s">
        <v>243</v>
      </c>
      <c r="K2700" s="28">
        <v>0</v>
      </c>
      <c r="L2700" s="27" t="s">
        <v>21</v>
      </c>
      <c r="M2700" s="27">
        <f>IF(tbl_subsample[[#This Row],[company_size]]="Small",1,IF(tbl_subsample[[#This Row],[company_size]]="Medium",2,3))</f>
        <v>2</v>
      </c>
      <c r="N2700" s="27" t="s">
        <v>242</v>
      </c>
      <c r="O2700" s="27" t="s">
        <v>278</v>
      </c>
      <c r="P2700" s="27" t="s">
        <v>290</v>
      </c>
    </row>
    <row r="2701" spans="1:16" ht="19.2" x14ac:dyDescent="0.45">
      <c r="A2701" s="31">
        <v>2023</v>
      </c>
      <c r="B2701" s="29" t="s">
        <v>213</v>
      </c>
      <c r="C2701" s="29">
        <v>3</v>
      </c>
      <c r="D2701" s="29" t="s">
        <v>218</v>
      </c>
      <c r="E2701" s="29" t="s">
        <v>27</v>
      </c>
      <c r="F2701" s="30">
        <v>130000</v>
      </c>
      <c r="G2701" s="31" t="s">
        <v>20</v>
      </c>
      <c r="H2701" s="30">
        <v>130000</v>
      </c>
      <c r="I2701" s="31" t="s">
        <v>21</v>
      </c>
      <c r="J2701" s="31" t="s">
        <v>244</v>
      </c>
      <c r="K2701" s="32">
        <v>100</v>
      </c>
      <c r="L2701" s="31" t="s">
        <v>21</v>
      </c>
      <c r="M2701" s="31">
        <f>IF(tbl_subsample[[#This Row],[company_size]]="Small",1,IF(tbl_subsample[[#This Row],[company_size]]="Medium",2,3))</f>
        <v>2</v>
      </c>
      <c r="N2701" s="31" t="s">
        <v>242</v>
      </c>
      <c r="O2701" s="31" t="s">
        <v>278</v>
      </c>
      <c r="P2701" s="31" t="s">
        <v>290</v>
      </c>
    </row>
    <row r="2702" spans="1:16" ht="19.2" x14ac:dyDescent="0.45">
      <c r="A2702" s="27">
        <v>2023</v>
      </c>
      <c r="B2702" s="25" t="s">
        <v>213</v>
      </c>
      <c r="C2702" s="25">
        <v>3</v>
      </c>
      <c r="D2702" s="25" t="s">
        <v>218</v>
      </c>
      <c r="E2702" s="25" t="s">
        <v>37</v>
      </c>
      <c r="F2702" s="26">
        <v>130000</v>
      </c>
      <c r="G2702" s="27" t="s">
        <v>20</v>
      </c>
      <c r="H2702" s="26">
        <v>130000</v>
      </c>
      <c r="I2702" s="27" t="s">
        <v>21</v>
      </c>
      <c r="J2702" s="27" t="s">
        <v>244</v>
      </c>
      <c r="K2702" s="28">
        <v>100</v>
      </c>
      <c r="L2702" s="27" t="s">
        <v>21</v>
      </c>
      <c r="M2702" s="27">
        <f>IF(tbl_subsample[[#This Row],[company_size]]="Small",1,IF(tbl_subsample[[#This Row],[company_size]]="Medium",2,3))</f>
        <v>2</v>
      </c>
      <c r="N2702" s="27" t="s">
        <v>242</v>
      </c>
      <c r="O2702" s="27" t="s">
        <v>278</v>
      </c>
      <c r="P2702" s="27" t="s">
        <v>290</v>
      </c>
    </row>
    <row r="2703" spans="1:16" ht="19.2" x14ac:dyDescent="0.45">
      <c r="A2703" s="31">
        <v>2023</v>
      </c>
      <c r="B2703" s="29" t="s">
        <v>213</v>
      </c>
      <c r="C2703" s="29">
        <v>3</v>
      </c>
      <c r="D2703" s="29" t="s">
        <v>218</v>
      </c>
      <c r="E2703" s="29" t="s">
        <v>37</v>
      </c>
      <c r="F2703" s="30">
        <v>130000</v>
      </c>
      <c r="G2703" s="31" t="s">
        <v>20</v>
      </c>
      <c r="H2703" s="30">
        <v>130000</v>
      </c>
      <c r="I2703" s="31" t="s">
        <v>21</v>
      </c>
      <c r="J2703" s="31" t="s">
        <v>243</v>
      </c>
      <c r="K2703" s="32">
        <v>0</v>
      </c>
      <c r="L2703" s="31" t="s">
        <v>21</v>
      </c>
      <c r="M2703" s="31">
        <f>IF(tbl_subsample[[#This Row],[company_size]]="Small",1,IF(tbl_subsample[[#This Row],[company_size]]="Medium",2,3))</f>
        <v>2</v>
      </c>
      <c r="N2703" s="31" t="s">
        <v>242</v>
      </c>
      <c r="O2703" s="31" t="s">
        <v>278</v>
      </c>
      <c r="P2703" s="31" t="s">
        <v>290</v>
      </c>
    </row>
    <row r="2704" spans="1:16" ht="19.2" x14ac:dyDescent="0.45">
      <c r="A2704" s="27">
        <v>2023</v>
      </c>
      <c r="B2704" s="25" t="s">
        <v>214</v>
      </c>
      <c r="C2704" s="25">
        <v>2</v>
      </c>
      <c r="D2704" s="25" t="s">
        <v>218</v>
      </c>
      <c r="E2704" s="25" t="s">
        <v>37</v>
      </c>
      <c r="F2704" s="26">
        <v>130000</v>
      </c>
      <c r="G2704" s="27" t="s">
        <v>20</v>
      </c>
      <c r="H2704" s="26">
        <v>130000</v>
      </c>
      <c r="I2704" s="27" t="s">
        <v>21</v>
      </c>
      <c r="J2704" s="27" t="s">
        <v>243</v>
      </c>
      <c r="K2704" s="28">
        <v>0</v>
      </c>
      <c r="L2704" s="27" t="s">
        <v>21</v>
      </c>
      <c r="M2704" s="27">
        <f>IF(tbl_subsample[[#This Row],[company_size]]="Small",1,IF(tbl_subsample[[#This Row],[company_size]]="Medium",2,3))</f>
        <v>2</v>
      </c>
      <c r="N2704" s="27" t="s">
        <v>242</v>
      </c>
      <c r="O2704" s="27" t="s">
        <v>278</v>
      </c>
      <c r="P2704" s="27" t="s">
        <v>290</v>
      </c>
    </row>
    <row r="2705" spans="1:16" ht="19.2" x14ac:dyDescent="0.45">
      <c r="A2705" s="31">
        <v>2023</v>
      </c>
      <c r="B2705" s="29" t="s">
        <v>213</v>
      </c>
      <c r="C2705" s="29">
        <v>3</v>
      </c>
      <c r="D2705" s="29" t="s">
        <v>218</v>
      </c>
      <c r="E2705" s="29" t="s">
        <v>23</v>
      </c>
      <c r="F2705" s="30">
        <v>130000</v>
      </c>
      <c r="G2705" s="31" t="s">
        <v>20</v>
      </c>
      <c r="H2705" s="30">
        <v>130000</v>
      </c>
      <c r="I2705" s="31" t="s">
        <v>21</v>
      </c>
      <c r="J2705" s="31" t="s">
        <v>244</v>
      </c>
      <c r="K2705" s="32">
        <v>100</v>
      </c>
      <c r="L2705" s="31" t="s">
        <v>21</v>
      </c>
      <c r="M2705" s="31">
        <f>IF(tbl_subsample[[#This Row],[company_size]]="Small",1,IF(tbl_subsample[[#This Row],[company_size]]="Medium",2,3))</f>
        <v>2</v>
      </c>
      <c r="N2705" s="31" t="s">
        <v>242</v>
      </c>
      <c r="O2705" s="31" t="s">
        <v>278</v>
      </c>
      <c r="P2705" s="31" t="s">
        <v>290</v>
      </c>
    </row>
    <row r="2706" spans="1:16" ht="19.2" x14ac:dyDescent="0.45">
      <c r="A2706" s="27">
        <v>2023</v>
      </c>
      <c r="B2706" s="25" t="s">
        <v>213</v>
      </c>
      <c r="C2706" s="25">
        <v>3</v>
      </c>
      <c r="D2706" s="25" t="s">
        <v>218</v>
      </c>
      <c r="E2706" s="25" t="s">
        <v>37</v>
      </c>
      <c r="F2706" s="26">
        <v>130000</v>
      </c>
      <c r="G2706" s="27" t="s">
        <v>20</v>
      </c>
      <c r="H2706" s="26">
        <v>130000</v>
      </c>
      <c r="I2706" s="27" t="s">
        <v>21</v>
      </c>
      <c r="J2706" s="27" t="s">
        <v>243</v>
      </c>
      <c r="K2706" s="28">
        <v>0</v>
      </c>
      <c r="L2706" s="27" t="s">
        <v>21</v>
      </c>
      <c r="M2706" s="27">
        <f>IF(tbl_subsample[[#This Row],[company_size]]="Small",1,IF(tbl_subsample[[#This Row],[company_size]]="Medium",2,3))</f>
        <v>2</v>
      </c>
      <c r="N2706" s="27" t="s">
        <v>242</v>
      </c>
      <c r="O2706" s="27" t="s">
        <v>278</v>
      </c>
      <c r="P2706" s="27" t="s">
        <v>290</v>
      </c>
    </row>
    <row r="2707" spans="1:16" ht="19.2" x14ac:dyDescent="0.45">
      <c r="A2707" s="31">
        <v>2023</v>
      </c>
      <c r="B2707" s="29" t="s">
        <v>213</v>
      </c>
      <c r="C2707" s="29">
        <v>3</v>
      </c>
      <c r="D2707" s="29" t="s">
        <v>218</v>
      </c>
      <c r="E2707" s="29" t="s">
        <v>23</v>
      </c>
      <c r="F2707" s="30">
        <v>130000</v>
      </c>
      <c r="G2707" s="31" t="s">
        <v>20</v>
      </c>
      <c r="H2707" s="30">
        <v>130000</v>
      </c>
      <c r="I2707" s="31" t="s">
        <v>21</v>
      </c>
      <c r="J2707" s="31" t="s">
        <v>244</v>
      </c>
      <c r="K2707" s="32">
        <v>100</v>
      </c>
      <c r="L2707" s="31" t="s">
        <v>21</v>
      </c>
      <c r="M2707" s="31">
        <f>IF(tbl_subsample[[#This Row],[company_size]]="Small",1,IF(tbl_subsample[[#This Row],[company_size]]="Medium",2,3))</f>
        <v>2</v>
      </c>
      <c r="N2707" s="31" t="s">
        <v>242</v>
      </c>
      <c r="O2707" s="31" t="s">
        <v>278</v>
      </c>
      <c r="P2707" s="31" t="s">
        <v>290</v>
      </c>
    </row>
    <row r="2708" spans="1:16" ht="19.2" x14ac:dyDescent="0.45">
      <c r="A2708" s="27">
        <v>2023</v>
      </c>
      <c r="B2708" s="25" t="s">
        <v>213</v>
      </c>
      <c r="C2708" s="25">
        <v>3</v>
      </c>
      <c r="D2708" s="25" t="s">
        <v>218</v>
      </c>
      <c r="E2708" s="25" t="s">
        <v>27</v>
      </c>
      <c r="F2708" s="26">
        <v>130000</v>
      </c>
      <c r="G2708" s="27" t="s">
        <v>20</v>
      </c>
      <c r="H2708" s="26">
        <v>130000</v>
      </c>
      <c r="I2708" s="27" t="s">
        <v>21</v>
      </c>
      <c r="J2708" s="27" t="s">
        <v>244</v>
      </c>
      <c r="K2708" s="28">
        <v>100</v>
      </c>
      <c r="L2708" s="27" t="s">
        <v>21</v>
      </c>
      <c r="M2708" s="27">
        <f>IF(tbl_subsample[[#This Row],[company_size]]="Small",1,IF(tbl_subsample[[#This Row],[company_size]]="Medium",2,3))</f>
        <v>2</v>
      </c>
      <c r="N2708" s="27" t="s">
        <v>242</v>
      </c>
      <c r="O2708" s="27" t="s">
        <v>278</v>
      </c>
      <c r="P2708" s="27" t="s">
        <v>290</v>
      </c>
    </row>
    <row r="2709" spans="1:16" ht="19.2" x14ac:dyDescent="0.45">
      <c r="A2709" s="31">
        <v>2023</v>
      </c>
      <c r="B2709" s="29" t="s">
        <v>214</v>
      </c>
      <c r="C2709" s="29">
        <v>2</v>
      </c>
      <c r="D2709" s="29" t="s">
        <v>218</v>
      </c>
      <c r="E2709" s="29" t="s">
        <v>23</v>
      </c>
      <c r="F2709" s="30">
        <v>130000</v>
      </c>
      <c r="G2709" s="31" t="s">
        <v>20</v>
      </c>
      <c r="H2709" s="30">
        <v>130000</v>
      </c>
      <c r="I2709" s="31" t="s">
        <v>21</v>
      </c>
      <c r="J2709" s="31" t="s">
        <v>243</v>
      </c>
      <c r="K2709" s="32">
        <v>0</v>
      </c>
      <c r="L2709" s="31" t="s">
        <v>21</v>
      </c>
      <c r="M2709" s="31">
        <f>IF(tbl_subsample[[#This Row],[company_size]]="Small",1,IF(tbl_subsample[[#This Row],[company_size]]="Medium",2,3))</f>
        <v>2</v>
      </c>
      <c r="N2709" s="31" t="s">
        <v>242</v>
      </c>
      <c r="O2709" s="31" t="s">
        <v>278</v>
      </c>
      <c r="P2709" s="31" t="s">
        <v>290</v>
      </c>
    </row>
    <row r="2710" spans="1:16" ht="19.2" x14ac:dyDescent="0.45">
      <c r="A2710" s="27">
        <v>2023</v>
      </c>
      <c r="B2710" s="25" t="s">
        <v>213</v>
      </c>
      <c r="C2710" s="25">
        <v>3</v>
      </c>
      <c r="D2710" s="25" t="s">
        <v>218</v>
      </c>
      <c r="E2710" s="25" t="s">
        <v>34</v>
      </c>
      <c r="F2710" s="26">
        <v>129300</v>
      </c>
      <c r="G2710" s="27" t="s">
        <v>20</v>
      </c>
      <c r="H2710" s="26">
        <v>129300</v>
      </c>
      <c r="I2710" s="27" t="s">
        <v>21</v>
      </c>
      <c r="J2710" s="27" t="s">
        <v>243</v>
      </c>
      <c r="K2710" s="28">
        <v>0</v>
      </c>
      <c r="L2710" s="27" t="s">
        <v>21</v>
      </c>
      <c r="M2710" s="27">
        <f>IF(tbl_subsample[[#This Row],[company_size]]="Small",1,IF(tbl_subsample[[#This Row],[company_size]]="Medium",2,3))</f>
        <v>2</v>
      </c>
      <c r="N2710" s="27" t="s">
        <v>242</v>
      </c>
      <c r="O2710" s="27" t="s">
        <v>278</v>
      </c>
      <c r="P2710" s="27" t="s">
        <v>290</v>
      </c>
    </row>
    <row r="2711" spans="1:16" ht="19.2" x14ac:dyDescent="0.45">
      <c r="A2711" s="31">
        <v>2023</v>
      </c>
      <c r="B2711" s="29" t="s">
        <v>213</v>
      </c>
      <c r="C2711" s="29">
        <v>3</v>
      </c>
      <c r="D2711" s="29" t="s">
        <v>218</v>
      </c>
      <c r="E2711" s="29" t="s">
        <v>37</v>
      </c>
      <c r="F2711" s="30">
        <v>129300</v>
      </c>
      <c r="G2711" s="31" t="s">
        <v>20</v>
      </c>
      <c r="H2711" s="30">
        <v>129300</v>
      </c>
      <c r="I2711" s="31" t="s">
        <v>21</v>
      </c>
      <c r="J2711" s="31" t="s">
        <v>243</v>
      </c>
      <c r="K2711" s="32">
        <v>0</v>
      </c>
      <c r="L2711" s="31" t="s">
        <v>21</v>
      </c>
      <c r="M2711" s="31">
        <f>IF(tbl_subsample[[#This Row],[company_size]]="Small",1,IF(tbl_subsample[[#This Row],[company_size]]="Medium",2,3))</f>
        <v>2</v>
      </c>
      <c r="N2711" s="31" t="s">
        <v>242</v>
      </c>
      <c r="O2711" s="31" t="s">
        <v>278</v>
      </c>
      <c r="P2711" s="31" t="s">
        <v>290</v>
      </c>
    </row>
    <row r="2712" spans="1:16" ht="19.2" x14ac:dyDescent="0.45">
      <c r="A2712" s="27">
        <v>2023</v>
      </c>
      <c r="B2712" s="25" t="s">
        <v>213</v>
      </c>
      <c r="C2712" s="25">
        <v>3</v>
      </c>
      <c r="D2712" s="25" t="s">
        <v>218</v>
      </c>
      <c r="E2712" s="25" t="s">
        <v>23</v>
      </c>
      <c r="F2712" s="26">
        <v>129300</v>
      </c>
      <c r="G2712" s="27" t="s">
        <v>20</v>
      </c>
      <c r="H2712" s="26">
        <v>129300</v>
      </c>
      <c r="I2712" s="27" t="s">
        <v>21</v>
      </c>
      <c r="J2712" s="27" t="s">
        <v>243</v>
      </c>
      <c r="K2712" s="28">
        <v>0</v>
      </c>
      <c r="L2712" s="27" t="s">
        <v>21</v>
      </c>
      <c r="M2712" s="27">
        <f>IF(tbl_subsample[[#This Row],[company_size]]="Small",1,IF(tbl_subsample[[#This Row],[company_size]]="Medium",2,3))</f>
        <v>2</v>
      </c>
      <c r="N2712" s="27" t="s">
        <v>242</v>
      </c>
      <c r="O2712" s="27" t="s">
        <v>278</v>
      </c>
      <c r="P2712" s="27" t="s">
        <v>290</v>
      </c>
    </row>
    <row r="2713" spans="1:16" ht="19.2" x14ac:dyDescent="0.45">
      <c r="A2713" s="31">
        <v>2023</v>
      </c>
      <c r="B2713" s="29" t="s">
        <v>213</v>
      </c>
      <c r="C2713" s="29">
        <v>3</v>
      </c>
      <c r="D2713" s="29" t="s">
        <v>218</v>
      </c>
      <c r="E2713" s="29" t="s">
        <v>23</v>
      </c>
      <c r="F2713" s="30">
        <v>129300</v>
      </c>
      <c r="G2713" s="31" t="s">
        <v>20</v>
      </c>
      <c r="H2713" s="30">
        <v>129300</v>
      </c>
      <c r="I2713" s="31" t="s">
        <v>21</v>
      </c>
      <c r="J2713" s="31" t="s">
        <v>243</v>
      </c>
      <c r="K2713" s="32">
        <v>0</v>
      </c>
      <c r="L2713" s="31" t="s">
        <v>21</v>
      </c>
      <c r="M2713" s="31">
        <f>IF(tbl_subsample[[#This Row],[company_size]]="Small",1,IF(tbl_subsample[[#This Row],[company_size]]="Medium",2,3))</f>
        <v>2</v>
      </c>
      <c r="N2713" s="31" t="s">
        <v>242</v>
      </c>
      <c r="O2713" s="31" t="s">
        <v>278</v>
      </c>
      <c r="P2713" s="31" t="s">
        <v>290</v>
      </c>
    </row>
    <row r="2714" spans="1:16" ht="19.2" x14ac:dyDescent="0.45">
      <c r="A2714" s="27">
        <v>2023</v>
      </c>
      <c r="B2714" s="25" t="s">
        <v>213</v>
      </c>
      <c r="C2714" s="25">
        <v>3</v>
      </c>
      <c r="D2714" s="25" t="s">
        <v>218</v>
      </c>
      <c r="E2714" s="25" t="s">
        <v>23</v>
      </c>
      <c r="F2714" s="26">
        <v>129300</v>
      </c>
      <c r="G2714" s="27" t="s">
        <v>20</v>
      </c>
      <c r="H2714" s="26">
        <v>129300</v>
      </c>
      <c r="I2714" s="27" t="s">
        <v>21</v>
      </c>
      <c r="J2714" s="27" t="s">
        <v>243</v>
      </c>
      <c r="K2714" s="28">
        <v>0</v>
      </c>
      <c r="L2714" s="27" t="s">
        <v>21</v>
      </c>
      <c r="M2714" s="27">
        <f>IF(tbl_subsample[[#This Row],[company_size]]="Small",1,IF(tbl_subsample[[#This Row],[company_size]]="Medium",2,3))</f>
        <v>2</v>
      </c>
      <c r="N2714" s="27" t="s">
        <v>242</v>
      </c>
      <c r="O2714" s="27" t="s">
        <v>278</v>
      </c>
      <c r="P2714" s="27" t="s">
        <v>290</v>
      </c>
    </row>
    <row r="2715" spans="1:16" ht="19.2" x14ac:dyDescent="0.45">
      <c r="A2715" s="31">
        <v>2023</v>
      </c>
      <c r="B2715" s="29" t="s">
        <v>213</v>
      </c>
      <c r="C2715" s="29">
        <v>3</v>
      </c>
      <c r="D2715" s="29" t="s">
        <v>218</v>
      </c>
      <c r="E2715" s="29" t="s">
        <v>37</v>
      </c>
      <c r="F2715" s="30">
        <v>129300</v>
      </c>
      <c r="G2715" s="31" t="s">
        <v>20</v>
      </c>
      <c r="H2715" s="30">
        <v>129300</v>
      </c>
      <c r="I2715" s="31" t="s">
        <v>21</v>
      </c>
      <c r="J2715" s="31" t="s">
        <v>243</v>
      </c>
      <c r="K2715" s="32">
        <v>0</v>
      </c>
      <c r="L2715" s="31" t="s">
        <v>21</v>
      </c>
      <c r="M2715" s="31">
        <f>IF(tbl_subsample[[#This Row],[company_size]]="Small",1,IF(tbl_subsample[[#This Row],[company_size]]="Medium",2,3))</f>
        <v>2</v>
      </c>
      <c r="N2715" s="31" t="s">
        <v>242</v>
      </c>
      <c r="O2715" s="31" t="s">
        <v>278</v>
      </c>
      <c r="P2715" s="31" t="s">
        <v>290</v>
      </c>
    </row>
    <row r="2716" spans="1:16" ht="19.2" x14ac:dyDescent="0.45">
      <c r="A2716" s="27">
        <v>2023</v>
      </c>
      <c r="B2716" s="25" t="s">
        <v>213</v>
      </c>
      <c r="C2716" s="25">
        <v>3</v>
      </c>
      <c r="D2716" s="25" t="s">
        <v>218</v>
      </c>
      <c r="E2716" s="25" t="s">
        <v>23</v>
      </c>
      <c r="F2716" s="26">
        <v>129300</v>
      </c>
      <c r="G2716" s="27" t="s">
        <v>20</v>
      </c>
      <c r="H2716" s="26">
        <v>129300</v>
      </c>
      <c r="I2716" s="27" t="s">
        <v>21</v>
      </c>
      <c r="J2716" s="27" t="s">
        <v>243</v>
      </c>
      <c r="K2716" s="28">
        <v>0</v>
      </c>
      <c r="L2716" s="27" t="s">
        <v>21</v>
      </c>
      <c r="M2716" s="27">
        <f>IF(tbl_subsample[[#This Row],[company_size]]="Small",1,IF(tbl_subsample[[#This Row],[company_size]]="Medium",2,3))</f>
        <v>2</v>
      </c>
      <c r="N2716" s="27" t="s">
        <v>242</v>
      </c>
      <c r="O2716" s="27" t="s">
        <v>278</v>
      </c>
      <c r="P2716" s="27" t="s">
        <v>290</v>
      </c>
    </row>
    <row r="2717" spans="1:16" ht="19.2" x14ac:dyDescent="0.45">
      <c r="A2717" s="31">
        <v>2023</v>
      </c>
      <c r="B2717" s="29" t="s">
        <v>213</v>
      </c>
      <c r="C2717" s="29">
        <v>3</v>
      </c>
      <c r="D2717" s="29" t="s">
        <v>218</v>
      </c>
      <c r="E2717" s="29" t="s">
        <v>23</v>
      </c>
      <c r="F2717" s="30">
        <v>129300</v>
      </c>
      <c r="G2717" s="31" t="s">
        <v>20</v>
      </c>
      <c r="H2717" s="30">
        <v>129300</v>
      </c>
      <c r="I2717" s="31" t="s">
        <v>21</v>
      </c>
      <c r="J2717" s="31" t="s">
        <v>243</v>
      </c>
      <c r="K2717" s="32">
        <v>0</v>
      </c>
      <c r="L2717" s="31" t="s">
        <v>21</v>
      </c>
      <c r="M2717" s="31">
        <f>IF(tbl_subsample[[#This Row],[company_size]]="Small",1,IF(tbl_subsample[[#This Row],[company_size]]="Medium",2,3))</f>
        <v>2</v>
      </c>
      <c r="N2717" s="31" t="s">
        <v>242</v>
      </c>
      <c r="O2717" s="31" t="s">
        <v>278</v>
      </c>
      <c r="P2717" s="31" t="s">
        <v>290</v>
      </c>
    </row>
    <row r="2718" spans="1:16" ht="19.2" x14ac:dyDescent="0.45">
      <c r="A2718" s="27">
        <v>2023</v>
      </c>
      <c r="B2718" s="25" t="s">
        <v>213</v>
      </c>
      <c r="C2718" s="25">
        <v>3</v>
      </c>
      <c r="D2718" s="25" t="s">
        <v>218</v>
      </c>
      <c r="E2718" s="25" t="s">
        <v>37</v>
      </c>
      <c r="F2718" s="26">
        <v>129300</v>
      </c>
      <c r="G2718" s="27" t="s">
        <v>20</v>
      </c>
      <c r="H2718" s="26">
        <v>129300</v>
      </c>
      <c r="I2718" s="27" t="s">
        <v>21</v>
      </c>
      <c r="J2718" s="27" t="s">
        <v>243</v>
      </c>
      <c r="K2718" s="28">
        <v>0</v>
      </c>
      <c r="L2718" s="27" t="s">
        <v>21</v>
      </c>
      <c r="M2718" s="27">
        <f>IF(tbl_subsample[[#This Row],[company_size]]="Small",1,IF(tbl_subsample[[#This Row],[company_size]]="Medium",2,3))</f>
        <v>2</v>
      </c>
      <c r="N2718" s="27" t="s">
        <v>242</v>
      </c>
      <c r="O2718" s="27" t="s">
        <v>278</v>
      </c>
      <c r="P2718" s="27" t="s">
        <v>290</v>
      </c>
    </row>
    <row r="2719" spans="1:16" ht="19.2" x14ac:dyDescent="0.45">
      <c r="A2719" s="31">
        <v>2023</v>
      </c>
      <c r="B2719" s="29" t="s">
        <v>213</v>
      </c>
      <c r="C2719" s="29">
        <v>3</v>
      </c>
      <c r="D2719" s="29" t="s">
        <v>218</v>
      </c>
      <c r="E2719" s="29" t="s">
        <v>23</v>
      </c>
      <c r="F2719" s="30">
        <v>129300</v>
      </c>
      <c r="G2719" s="31" t="s">
        <v>20</v>
      </c>
      <c r="H2719" s="30">
        <v>129300</v>
      </c>
      <c r="I2719" s="31" t="s">
        <v>21</v>
      </c>
      <c r="J2719" s="31" t="s">
        <v>243</v>
      </c>
      <c r="K2719" s="32">
        <v>0</v>
      </c>
      <c r="L2719" s="31" t="s">
        <v>21</v>
      </c>
      <c r="M2719" s="31">
        <f>IF(tbl_subsample[[#This Row],[company_size]]="Small",1,IF(tbl_subsample[[#This Row],[company_size]]="Medium",2,3))</f>
        <v>2</v>
      </c>
      <c r="N2719" s="31" t="s">
        <v>242</v>
      </c>
      <c r="O2719" s="31" t="s">
        <v>278</v>
      </c>
      <c r="P2719" s="31" t="s">
        <v>290</v>
      </c>
    </row>
    <row r="2720" spans="1:16" ht="19.2" x14ac:dyDescent="0.45">
      <c r="A2720" s="27">
        <v>2023</v>
      </c>
      <c r="B2720" s="25" t="s">
        <v>213</v>
      </c>
      <c r="C2720" s="25">
        <v>3</v>
      </c>
      <c r="D2720" s="25" t="s">
        <v>218</v>
      </c>
      <c r="E2720" s="25" t="s">
        <v>37</v>
      </c>
      <c r="F2720" s="26">
        <v>129000</v>
      </c>
      <c r="G2720" s="27" t="s">
        <v>20</v>
      </c>
      <c r="H2720" s="26">
        <v>129000</v>
      </c>
      <c r="I2720" s="27" t="s">
        <v>21</v>
      </c>
      <c r="J2720" s="27" t="s">
        <v>243</v>
      </c>
      <c r="K2720" s="28">
        <v>0</v>
      </c>
      <c r="L2720" s="27" t="s">
        <v>21</v>
      </c>
      <c r="M2720" s="27">
        <f>IF(tbl_subsample[[#This Row],[company_size]]="Small",1,IF(tbl_subsample[[#This Row],[company_size]]="Medium",2,3))</f>
        <v>2</v>
      </c>
      <c r="N2720" s="27" t="s">
        <v>242</v>
      </c>
      <c r="O2720" s="27" t="s">
        <v>278</v>
      </c>
      <c r="P2720" s="27" t="s">
        <v>290</v>
      </c>
    </row>
    <row r="2721" spans="1:16" ht="19.2" x14ac:dyDescent="0.45">
      <c r="A2721" s="31">
        <v>2023</v>
      </c>
      <c r="B2721" s="29" t="s">
        <v>213</v>
      </c>
      <c r="C2721" s="29">
        <v>3</v>
      </c>
      <c r="D2721" s="29" t="s">
        <v>218</v>
      </c>
      <c r="E2721" s="29" t="s">
        <v>37</v>
      </c>
      <c r="F2721" s="30">
        <v>129000</v>
      </c>
      <c r="G2721" s="31" t="s">
        <v>20</v>
      </c>
      <c r="H2721" s="30">
        <v>129000</v>
      </c>
      <c r="I2721" s="31" t="s">
        <v>21</v>
      </c>
      <c r="J2721" s="31" t="s">
        <v>243</v>
      </c>
      <c r="K2721" s="32">
        <v>0</v>
      </c>
      <c r="L2721" s="31" t="s">
        <v>21</v>
      </c>
      <c r="M2721" s="31">
        <f>IF(tbl_subsample[[#This Row],[company_size]]="Small",1,IF(tbl_subsample[[#This Row],[company_size]]="Medium",2,3))</f>
        <v>2</v>
      </c>
      <c r="N2721" s="31" t="s">
        <v>242</v>
      </c>
      <c r="O2721" s="31" t="s">
        <v>278</v>
      </c>
      <c r="P2721" s="31" t="s">
        <v>290</v>
      </c>
    </row>
    <row r="2722" spans="1:16" ht="19.2" x14ac:dyDescent="0.45">
      <c r="A2722" s="27">
        <v>2023</v>
      </c>
      <c r="B2722" s="25" t="s">
        <v>213</v>
      </c>
      <c r="C2722" s="25">
        <v>3</v>
      </c>
      <c r="D2722" s="25" t="s">
        <v>218</v>
      </c>
      <c r="E2722" s="25" t="s">
        <v>37</v>
      </c>
      <c r="F2722" s="26">
        <v>129000</v>
      </c>
      <c r="G2722" s="27" t="s">
        <v>20</v>
      </c>
      <c r="H2722" s="26">
        <v>129000</v>
      </c>
      <c r="I2722" s="27" t="s">
        <v>21</v>
      </c>
      <c r="J2722" s="27" t="s">
        <v>243</v>
      </c>
      <c r="K2722" s="28">
        <v>0</v>
      </c>
      <c r="L2722" s="27" t="s">
        <v>21</v>
      </c>
      <c r="M2722" s="27">
        <f>IF(tbl_subsample[[#This Row],[company_size]]="Small",1,IF(tbl_subsample[[#This Row],[company_size]]="Medium",2,3))</f>
        <v>2</v>
      </c>
      <c r="N2722" s="27" t="s">
        <v>242</v>
      </c>
      <c r="O2722" s="27" t="s">
        <v>278</v>
      </c>
      <c r="P2722" s="27" t="s">
        <v>290</v>
      </c>
    </row>
    <row r="2723" spans="1:16" ht="19.2" x14ac:dyDescent="0.45">
      <c r="A2723" s="31">
        <v>2023</v>
      </c>
      <c r="B2723" s="29" t="s">
        <v>213</v>
      </c>
      <c r="C2723" s="29">
        <v>3</v>
      </c>
      <c r="D2723" s="29" t="s">
        <v>218</v>
      </c>
      <c r="E2723" s="29" t="s">
        <v>37</v>
      </c>
      <c r="F2723" s="30">
        <v>129000</v>
      </c>
      <c r="G2723" s="31" t="s">
        <v>20</v>
      </c>
      <c r="H2723" s="30">
        <v>129000</v>
      </c>
      <c r="I2723" s="31" t="s">
        <v>21</v>
      </c>
      <c r="J2723" s="31" t="s">
        <v>243</v>
      </c>
      <c r="K2723" s="32">
        <v>0</v>
      </c>
      <c r="L2723" s="31" t="s">
        <v>21</v>
      </c>
      <c r="M2723" s="31">
        <f>IF(tbl_subsample[[#This Row],[company_size]]="Small",1,IF(tbl_subsample[[#This Row],[company_size]]="Medium",2,3))</f>
        <v>2</v>
      </c>
      <c r="N2723" s="31" t="s">
        <v>242</v>
      </c>
      <c r="O2723" s="31" t="s">
        <v>278</v>
      </c>
      <c r="P2723" s="31" t="s">
        <v>290</v>
      </c>
    </row>
    <row r="2724" spans="1:16" ht="19.2" x14ac:dyDescent="0.45">
      <c r="A2724" s="27">
        <v>2023</v>
      </c>
      <c r="B2724" s="25" t="s">
        <v>213</v>
      </c>
      <c r="C2724" s="25">
        <v>3</v>
      </c>
      <c r="D2724" s="25" t="s">
        <v>218</v>
      </c>
      <c r="E2724" s="25" t="s">
        <v>37</v>
      </c>
      <c r="F2724" s="26">
        <v>129000</v>
      </c>
      <c r="G2724" s="27" t="s">
        <v>20</v>
      </c>
      <c r="H2724" s="26">
        <v>129000</v>
      </c>
      <c r="I2724" s="27" t="s">
        <v>21</v>
      </c>
      <c r="J2724" s="27" t="s">
        <v>243</v>
      </c>
      <c r="K2724" s="28">
        <v>0</v>
      </c>
      <c r="L2724" s="27" t="s">
        <v>21</v>
      </c>
      <c r="M2724" s="27">
        <f>IF(tbl_subsample[[#This Row],[company_size]]="Small",1,IF(tbl_subsample[[#This Row],[company_size]]="Medium",2,3))</f>
        <v>2</v>
      </c>
      <c r="N2724" s="27" t="s">
        <v>242</v>
      </c>
      <c r="O2724" s="27" t="s">
        <v>278</v>
      </c>
      <c r="P2724" s="27" t="s">
        <v>290</v>
      </c>
    </row>
    <row r="2725" spans="1:16" ht="19.2" x14ac:dyDescent="0.45">
      <c r="A2725" s="31">
        <v>2023</v>
      </c>
      <c r="B2725" s="29" t="s">
        <v>213</v>
      </c>
      <c r="C2725" s="29">
        <v>3</v>
      </c>
      <c r="D2725" s="29" t="s">
        <v>218</v>
      </c>
      <c r="E2725" s="29" t="s">
        <v>37</v>
      </c>
      <c r="F2725" s="30">
        <v>129000</v>
      </c>
      <c r="G2725" s="31" t="s">
        <v>20</v>
      </c>
      <c r="H2725" s="30">
        <v>129000</v>
      </c>
      <c r="I2725" s="31" t="s">
        <v>21</v>
      </c>
      <c r="J2725" s="31" t="s">
        <v>243</v>
      </c>
      <c r="K2725" s="32">
        <v>0</v>
      </c>
      <c r="L2725" s="31" t="s">
        <v>21</v>
      </c>
      <c r="M2725" s="31">
        <f>IF(tbl_subsample[[#This Row],[company_size]]="Small",1,IF(tbl_subsample[[#This Row],[company_size]]="Medium",2,3))</f>
        <v>2</v>
      </c>
      <c r="N2725" s="31" t="s">
        <v>242</v>
      </c>
      <c r="O2725" s="31" t="s">
        <v>278</v>
      </c>
      <c r="P2725" s="31" t="s">
        <v>290</v>
      </c>
    </row>
    <row r="2726" spans="1:16" ht="19.2" x14ac:dyDescent="0.45">
      <c r="A2726" s="27">
        <v>2023</v>
      </c>
      <c r="B2726" s="25" t="s">
        <v>213</v>
      </c>
      <c r="C2726" s="25">
        <v>3</v>
      </c>
      <c r="D2726" s="25" t="s">
        <v>218</v>
      </c>
      <c r="E2726" s="25" t="s">
        <v>37</v>
      </c>
      <c r="F2726" s="26">
        <v>129000</v>
      </c>
      <c r="G2726" s="27" t="s">
        <v>20</v>
      </c>
      <c r="H2726" s="26">
        <v>129000</v>
      </c>
      <c r="I2726" s="27" t="s">
        <v>21</v>
      </c>
      <c r="J2726" s="27" t="s">
        <v>243</v>
      </c>
      <c r="K2726" s="28">
        <v>0</v>
      </c>
      <c r="L2726" s="27" t="s">
        <v>21</v>
      </c>
      <c r="M2726" s="27">
        <f>IF(tbl_subsample[[#This Row],[company_size]]="Small",1,IF(tbl_subsample[[#This Row],[company_size]]="Medium",2,3))</f>
        <v>2</v>
      </c>
      <c r="N2726" s="27" t="s">
        <v>242</v>
      </c>
      <c r="O2726" s="27" t="s">
        <v>278</v>
      </c>
      <c r="P2726" s="27" t="s">
        <v>290</v>
      </c>
    </row>
    <row r="2727" spans="1:16" ht="19.2" x14ac:dyDescent="0.45">
      <c r="A2727" s="31">
        <v>2023</v>
      </c>
      <c r="B2727" s="29" t="s">
        <v>213</v>
      </c>
      <c r="C2727" s="29">
        <v>3</v>
      </c>
      <c r="D2727" s="29" t="s">
        <v>218</v>
      </c>
      <c r="E2727" s="29" t="s">
        <v>37</v>
      </c>
      <c r="F2727" s="30">
        <v>129000</v>
      </c>
      <c r="G2727" s="31" t="s">
        <v>20</v>
      </c>
      <c r="H2727" s="30">
        <v>129000</v>
      </c>
      <c r="I2727" s="31" t="s">
        <v>21</v>
      </c>
      <c r="J2727" s="31" t="s">
        <v>243</v>
      </c>
      <c r="K2727" s="32">
        <v>0</v>
      </c>
      <c r="L2727" s="31" t="s">
        <v>21</v>
      </c>
      <c r="M2727" s="31">
        <f>IF(tbl_subsample[[#This Row],[company_size]]="Small",1,IF(tbl_subsample[[#This Row],[company_size]]="Medium",2,3))</f>
        <v>2</v>
      </c>
      <c r="N2727" s="31" t="s">
        <v>242</v>
      </c>
      <c r="O2727" s="31" t="s">
        <v>278</v>
      </c>
      <c r="P2727" s="31" t="s">
        <v>290</v>
      </c>
    </row>
    <row r="2728" spans="1:16" ht="19.2" x14ac:dyDescent="0.45">
      <c r="A2728" s="27">
        <v>2023</v>
      </c>
      <c r="B2728" s="25" t="s">
        <v>213</v>
      </c>
      <c r="C2728" s="25">
        <v>3</v>
      </c>
      <c r="D2728" s="25" t="s">
        <v>218</v>
      </c>
      <c r="E2728" s="25" t="s">
        <v>37</v>
      </c>
      <c r="F2728" s="26">
        <v>129000</v>
      </c>
      <c r="G2728" s="27" t="s">
        <v>20</v>
      </c>
      <c r="H2728" s="26">
        <v>129000</v>
      </c>
      <c r="I2728" s="27" t="s">
        <v>21</v>
      </c>
      <c r="J2728" s="27" t="s">
        <v>243</v>
      </c>
      <c r="K2728" s="28">
        <v>0</v>
      </c>
      <c r="L2728" s="27" t="s">
        <v>21</v>
      </c>
      <c r="M2728" s="27">
        <f>IF(tbl_subsample[[#This Row],[company_size]]="Small",1,IF(tbl_subsample[[#This Row],[company_size]]="Medium",2,3))</f>
        <v>2</v>
      </c>
      <c r="N2728" s="27" t="s">
        <v>242</v>
      </c>
      <c r="O2728" s="27" t="s">
        <v>278</v>
      </c>
      <c r="P2728" s="27" t="s">
        <v>290</v>
      </c>
    </row>
    <row r="2729" spans="1:16" ht="19.2" x14ac:dyDescent="0.45">
      <c r="A2729" s="31">
        <v>2023</v>
      </c>
      <c r="B2729" s="29" t="s">
        <v>213</v>
      </c>
      <c r="C2729" s="29">
        <v>3</v>
      </c>
      <c r="D2729" s="29" t="s">
        <v>218</v>
      </c>
      <c r="E2729" s="29" t="s">
        <v>37</v>
      </c>
      <c r="F2729" s="30">
        <v>129000</v>
      </c>
      <c r="G2729" s="31" t="s">
        <v>20</v>
      </c>
      <c r="H2729" s="30">
        <v>129000</v>
      </c>
      <c r="I2729" s="31" t="s">
        <v>21</v>
      </c>
      <c r="J2729" s="31" t="s">
        <v>243</v>
      </c>
      <c r="K2729" s="32">
        <v>0</v>
      </c>
      <c r="L2729" s="31" t="s">
        <v>21</v>
      </c>
      <c r="M2729" s="31">
        <f>IF(tbl_subsample[[#This Row],[company_size]]="Small",1,IF(tbl_subsample[[#This Row],[company_size]]="Medium",2,3))</f>
        <v>2</v>
      </c>
      <c r="N2729" s="31" t="s">
        <v>242</v>
      </c>
      <c r="O2729" s="31" t="s">
        <v>278</v>
      </c>
      <c r="P2729" s="31" t="s">
        <v>290</v>
      </c>
    </row>
    <row r="2730" spans="1:16" ht="19.2" x14ac:dyDescent="0.45">
      <c r="A2730" s="27">
        <v>2023</v>
      </c>
      <c r="B2730" s="25" t="s">
        <v>213</v>
      </c>
      <c r="C2730" s="25">
        <v>3</v>
      </c>
      <c r="D2730" s="25" t="s">
        <v>218</v>
      </c>
      <c r="E2730" s="25" t="s">
        <v>37</v>
      </c>
      <c r="F2730" s="26">
        <v>129000</v>
      </c>
      <c r="G2730" s="27" t="s">
        <v>20</v>
      </c>
      <c r="H2730" s="26">
        <v>129000</v>
      </c>
      <c r="I2730" s="27" t="s">
        <v>21</v>
      </c>
      <c r="J2730" s="27" t="s">
        <v>243</v>
      </c>
      <c r="K2730" s="28">
        <v>0</v>
      </c>
      <c r="L2730" s="27" t="s">
        <v>21</v>
      </c>
      <c r="M2730" s="27">
        <f>IF(tbl_subsample[[#This Row],[company_size]]="Small",1,IF(tbl_subsample[[#This Row],[company_size]]="Medium",2,3))</f>
        <v>2</v>
      </c>
      <c r="N2730" s="27" t="s">
        <v>242</v>
      </c>
      <c r="O2730" s="27" t="s">
        <v>278</v>
      </c>
      <c r="P2730" s="27" t="s">
        <v>290</v>
      </c>
    </row>
    <row r="2731" spans="1:16" ht="19.2" x14ac:dyDescent="0.45">
      <c r="A2731" s="31">
        <v>2023</v>
      </c>
      <c r="B2731" s="29" t="s">
        <v>213</v>
      </c>
      <c r="C2731" s="29">
        <v>3</v>
      </c>
      <c r="D2731" s="29" t="s">
        <v>218</v>
      </c>
      <c r="E2731" s="29" t="s">
        <v>37</v>
      </c>
      <c r="F2731" s="30">
        <v>129000</v>
      </c>
      <c r="G2731" s="31" t="s">
        <v>20</v>
      </c>
      <c r="H2731" s="30">
        <v>129000</v>
      </c>
      <c r="I2731" s="31" t="s">
        <v>21</v>
      </c>
      <c r="J2731" s="31" t="s">
        <v>243</v>
      </c>
      <c r="K2731" s="32">
        <v>0</v>
      </c>
      <c r="L2731" s="31" t="s">
        <v>21</v>
      </c>
      <c r="M2731" s="31">
        <f>IF(tbl_subsample[[#This Row],[company_size]]="Small",1,IF(tbl_subsample[[#This Row],[company_size]]="Medium",2,3))</f>
        <v>2</v>
      </c>
      <c r="N2731" s="31" t="s">
        <v>242</v>
      </c>
      <c r="O2731" s="31" t="s">
        <v>278</v>
      </c>
      <c r="P2731" s="31" t="s">
        <v>290</v>
      </c>
    </row>
    <row r="2732" spans="1:16" ht="19.2" x14ac:dyDescent="0.45">
      <c r="A2732" s="27">
        <v>2023</v>
      </c>
      <c r="B2732" s="25" t="s">
        <v>213</v>
      </c>
      <c r="C2732" s="25">
        <v>3</v>
      </c>
      <c r="D2732" s="25" t="s">
        <v>218</v>
      </c>
      <c r="E2732" s="25" t="s">
        <v>37</v>
      </c>
      <c r="F2732" s="26">
        <v>129000</v>
      </c>
      <c r="G2732" s="27" t="s">
        <v>20</v>
      </c>
      <c r="H2732" s="26">
        <v>129000</v>
      </c>
      <c r="I2732" s="27" t="s">
        <v>21</v>
      </c>
      <c r="J2732" s="27" t="s">
        <v>243</v>
      </c>
      <c r="K2732" s="28">
        <v>0</v>
      </c>
      <c r="L2732" s="27" t="s">
        <v>21</v>
      </c>
      <c r="M2732" s="27">
        <f>IF(tbl_subsample[[#This Row],[company_size]]="Small",1,IF(tbl_subsample[[#This Row],[company_size]]="Medium",2,3))</f>
        <v>2</v>
      </c>
      <c r="N2732" s="27" t="s">
        <v>242</v>
      </c>
      <c r="O2732" s="27" t="s">
        <v>278</v>
      </c>
      <c r="P2732" s="27" t="s">
        <v>290</v>
      </c>
    </row>
    <row r="2733" spans="1:16" ht="19.2" x14ac:dyDescent="0.45">
      <c r="A2733" s="31">
        <v>2023</v>
      </c>
      <c r="B2733" s="29" t="s">
        <v>214</v>
      </c>
      <c r="C2733" s="29">
        <v>2</v>
      </c>
      <c r="D2733" s="29" t="s">
        <v>218</v>
      </c>
      <c r="E2733" s="29" t="s">
        <v>23</v>
      </c>
      <c r="F2733" s="30">
        <v>128750</v>
      </c>
      <c r="G2733" s="31" t="s">
        <v>20</v>
      </c>
      <c r="H2733" s="30">
        <v>128750</v>
      </c>
      <c r="I2733" s="31" t="s">
        <v>21</v>
      </c>
      <c r="J2733" s="31" t="s">
        <v>243</v>
      </c>
      <c r="K2733" s="32">
        <v>0</v>
      </c>
      <c r="L2733" s="31" t="s">
        <v>21</v>
      </c>
      <c r="M2733" s="31">
        <f>IF(tbl_subsample[[#This Row],[company_size]]="Small",1,IF(tbl_subsample[[#This Row],[company_size]]="Medium",2,3))</f>
        <v>2</v>
      </c>
      <c r="N2733" s="31" t="s">
        <v>242</v>
      </c>
      <c r="O2733" s="31" t="s">
        <v>278</v>
      </c>
      <c r="P2733" s="31" t="s">
        <v>290</v>
      </c>
    </row>
    <row r="2734" spans="1:16" ht="19.2" x14ac:dyDescent="0.45">
      <c r="A2734" s="27">
        <v>2023</v>
      </c>
      <c r="B2734" s="25" t="s">
        <v>213</v>
      </c>
      <c r="C2734" s="25">
        <v>3</v>
      </c>
      <c r="D2734" s="25" t="s">
        <v>218</v>
      </c>
      <c r="E2734" s="25" t="s">
        <v>27</v>
      </c>
      <c r="F2734" s="26">
        <v>128500</v>
      </c>
      <c r="G2734" s="27" t="s">
        <v>20</v>
      </c>
      <c r="H2734" s="26">
        <v>128500</v>
      </c>
      <c r="I2734" s="27" t="s">
        <v>21</v>
      </c>
      <c r="J2734" s="27" t="s">
        <v>243</v>
      </c>
      <c r="K2734" s="28">
        <v>0</v>
      </c>
      <c r="L2734" s="27" t="s">
        <v>21</v>
      </c>
      <c r="M2734" s="27">
        <f>IF(tbl_subsample[[#This Row],[company_size]]="Small",1,IF(tbl_subsample[[#This Row],[company_size]]="Medium",2,3))</f>
        <v>2</v>
      </c>
      <c r="N2734" s="27" t="s">
        <v>242</v>
      </c>
      <c r="O2734" s="27" t="s">
        <v>278</v>
      </c>
      <c r="P2734" s="27" t="s">
        <v>290</v>
      </c>
    </row>
    <row r="2735" spans="1:16" ht="19.2" x14ac:dyDescent="0.45">
      <c r="A2735" s="31">
        <v>2023</v>
      </c>
      <c r="B2735" s="29" t="s">
        <v>213</v>
      </c>
      <c r="C2735" s="29">
        <v>3</v>
      </c>
      <c r="D2735" s="29" t="s">
        <v>218</v>
      </c>
      <c r="E2735" s="29" t="s">
        <v>35</v>
      </c>
      <c r="F2735" s="30">
        <v>128280</v>
      </c>
      <c r="G2735" s="31" t="s">
        <v>20</v>
      </c>
      <c r="H2735" s="30">
        <v>128280</v>
      </c>
      <c r="I2735" s="31" t="s">
        <v>21</v>
      </c>
      <c r="J2735" s="31" t="s">
        <v>243</v>
      </c>
      <c r="K2735" s="32">
        <v>0</v>
      </c>
      <c r="L2735" s="31" t="s">
        <v>21</v>
      </c>
      <c r="M2735" s="31">
        <f>IF(tbl_subsample[[#This Row],[company_size]]="Small",1,IF(tbl_subsample[[#This Row],[company_size]]="Medium",2,3))</f>
        <v>2</v>
      </c>
      <c r="N2735" s="31" t="s">
        <v>242</v>
      </c>
      <c r="O2735" s="31" t="s">
        <v>278</v>
      </c>
      <c r="P2735" s="31" t="s">
        <v>290</v>
      </c>
    </row>
    <row r="2736" spans="1:16" ht="19.2" x14ac:dyDescent="0.45">
      <c r="A2736" s="27">
        <v>2023</v>
      </c>
      <c r="B2736" s="25" t="s">
        <v>213</v>
      </c>
      <c r="C2736" s="25">
        <v>3</v>
      </c>
      <c r="D2736" s="25" t="s">
        <v>218</v>
      </c>
      <c r="E2736" s="25" t="s">
        <v>37</v>
      </c>
      <c r="F2736" s="26">
        <v>128000</v>
      </c>
      <c r="G2736" s="27" t="s">
        <v>20</v>
      </c>
      <c r="H2736" s="26">
        <v>128000</v>
      </c>
      <c r="I2736" s="27" t="s">
        <v>21</v>
      </c>
      <c r="J2736" s="27" t="s">
        <v>243</v>
      </c>
      <c r="K2736" s="28">
        <v>0</v>
      </c>
      <c r="L2736" s="27" t="s">
        <v>21</v>
      </c>
      <c r="M2736" s="27">
        <f>IF(tbl_subsample[[#This Row],[company_size]]="Small",1,IF(tbl_subsample[[#This Row],[company_size]]="Medium",2,3))</f>
        <v>2</v>
      </c>
      <c r="N2736" s="27" t="s">
        <v>242</v>
      </c>
      <c r="O2736" s="27" t="s">
        <v>278</v>
      </c>
      <c r="P2736" s="27" t="s">
        <v>290</v>
      </c>
    </row>
    <row r="2737" spans="1:16" ht="19.2" x14ac:dyDescent="0.45">
      <c r="A2737" s="31">
        <v>2023</v>
      </c>
      <c r="B2737" s="29" t="s">
        <v>213</v>
      </c>
      <c r="C2737" s="29">
        <v>3</v>
      </c>
      <c r="D2737" s="29" t="s">
        <v>218</v>
      </c>
      <c r="E2737" s="29" t="s">
        <v>27</v>
      </c>
      <c r="F2737" s="30">
        <v>128000</v>
      </c>
      <c r="G2737" s="31" t="s">
        <v>20</v>
      </c>
      <c r="H2737" s="30">
        <v>128000</v>
      </c>
      <c r="I2737" s="31" t="s">
        <v>21</v>
      </c>
      <c r="J2737" s="31" t="s">
        <v>243</v>
      </c>
      <c r="K2737" s="32">
        <v>0</v>
      </c>
      <c r="L2737" s="31" t="s">
        <v>21</v>
      </c>
      <c r="M2737" s="31">
        <f>IF(tbl_subsample[[#This Row],[company_size]]="Small",1,IF(tbl_subsample[[#This Row],[company_size]]="Medium",2,3))</f>
        <v>2</v>
      </c>
      <c r="N2737" s="31" t="s">
        <v>242</v>
      </c>
      <c r="O2737" s="31" t="s">
        <v>278</v>
      </c>
      <c r="P2737" s="31" t="s">
        <v>290</v>
      </c>
    </row>
    <row r="2738" spans="1:16" ht="19.2" x14ac:dyDescent="0.45">
      <c r="A2738" s="27">
        <v>2023</v>
      </c>
      <c r="B2738" s="25" t="s">
        <v>213</v>
      </c>
      <c r="C2738" s="25">
        <v>3</v>
      </c>
      <c r="D2738" s="25" t="s">
        <v>218</v>
      </c>
      <c r="E2738" s="25" t="s">
        <v>37</v>
      </c>
      <c r="F2738" s="26">
        <v>128000</v>
      </c>
      <c r="G2738" s="27" t="s">
        <v>20</v>
      </c>
      <c r="H2738" s="26">
        <v>128000</v>
      </c>
      <c r="I2738" s="27" t="s">
        <v>21</v>
      </c>
      <c r="J2738" s="27" t="s">
        <v>243</v>
      </c>
      <c r="K2738" s="28">
        <v>0</v>
      </c>
      <c r="L2738" s="27" t="s">
        <v>21</v>
      </c>
      <c r="M2738" s="27">
        <f>IF(tbl_subsample[[#This Row],[company_size]]="Small",1,IF(tbl_subsample[[#This Row],[company_size]]="Medium",2,3))</f>
        <v>2</v>
      </c>
      <c r="N2738" s="27" t="s">
        <v>242</v>
      </c>
      <c r="O2738" s="27" t="s">
        <v>278</v>
      </c>
      <c r="P2738" s="27" t="s">
        <v>290</v>
      </c>
    </row>
    <row r="2739" spans="1:16" ht="19.2" x14ac:dyDescent="0.45">
      <c r="A2739" s="31">
        <v>2023</v>
      </c>
      <c r="B2739" s="29" t="s">
        <v>214</v>
      </c>
      <c r="C2739" s="29">
        <v>2</v>
      </c>
      <c r="D2739" s="29" t="s">
        <v>218</v>
      </c>
      <c r="E2739" s="29" t="s">
        <v>27</v>
      </c>
      <c r="F2739" s="30">
        <v>128000</v>
      </c>
      <c r="G2739" s="31" t="s">
        <v>20</v>
      </c>
      <c r="H2739" s="30">
        <v>128000</v>
      </c>
      <c r="I2739" s="31" t="s">
        <v>21</v>
      </c>
      <c r="J2739" s="31" t="s">
        <v>243</v>
      </c>
      <c r="K2739" s="32">
        <v>0</v>
      </c>
      <c r="L2739" s="31" t="s">
        <v>21</v>
      </c>
      <c r="M2739" s="31">
        <f>IF(tbl_subsample[[#This Row],[company_size]]="Small",1,IF(tbl_subsample[[#This Row],[company_size]]="Medium",2,3))</f>
        <v>2</v>
      </c>
      <c r="N2739" s="31" t="s">
        <v>242</v>
      </c>
      <c r="O2739" s="31" t="s">
        <v>278</v>
      </c>
      <c r="P2739" s="31" t="s">
        <v>290</v>
      </c>
    </row>
    <row r="2740" spans="1:16" ht="19.2" x14ac:dyDescent="0.45">
      <c r="A2740" s="27">
        <v>2023</v>
      </c>
      <c r="B2740" s="25" t="s">
        <v>213</v>
      </c>
      <c r="C2740" s="25">
        <v>3</v>
      </c>
      <c r="D2740" s="25" t="s">
        <v>218</v>
      </c>
      <c r="E2740" s="25" t="s">
        <v>37</v>
      </c>
      <c r="F2740" s="26">
        <v>128000</v>
      </c>
      <c r="G2740" s="27" t="s">
        <v>20</v>
      </c>
      <c r="H2740" s="26">
        <v>128000</v>
      </c>
      <c r="I2740" s="27" t="s">
        <v>21</v>
      </c>
      <c r="J2740" s="27" t="s">
        <v>243</v>
      </c>
      <c r="K2740" s="28">
        <v>0</v>
      </c>
      <c r="L2740" s="27" t="s">
        <v>21</v>
      </c>
      <c r="M2740" s="27">
        <f>IF(tbl_subsample[[#This Row],[company_size]]="Small",1,IF(tbl_subsample[[#This Row],[company_size]]="Medium",2,3))</f>
        <v>2</v>
      </c>
      <c r="N2740" s="27" t="s">
        <v>242</v>
      </c>
      <c r="O2740" s="27" t="s">
        <v>278</v>
      </c>
      <c r="P2740" s="27" t="s">
        <v>290</v>
      </c>
    </row>
    <row r="2741" spans="1:16" ht="19.2" x14ac:dyDescent="0.45">
      <c r="A2741" s="31">
        <v>2023</v>
      </c>
      <c r="B2741" s="29" t="s">
        <v>213</v>
      </c>
      <c r="C2741" s="29">
        <v>3</v>
      </c>
      <c r="D2741" s="29" t="s">
        <v>218</v>
      </c>
      <c r="E2741" s="29" t="s">
        <v>104</v>
      </c>
      <c r="F2741" s="30">
        <v>128000</v>
      </c>
      <c r="G2741" s="31" t="s">
        <v>20</v>
      </c>
      <c r="H2741" s="30">
        <v>128000</v>
      </c>
      <c r="I2741" s="31" t="s">
        <v>21</v>
      </c>
      <c r="J2741" s="31" t="s">
        <v>243</v>
      </c>
      <c r="K2741" s="32">
        <v>0</v>
      </c>
      <c r="L2741" s="31" t="s">
        <v>21</v>
      </c>
      <c r="M2741" s="31">
        <f>IF(tbl_subsample[[#This Row],[company_size]]="Small",1,IF(tbl_subsample[[#This Row],[company_size]]="Medium",2,3))</f>
        <v>2</v>
      </c>
      <c r="N2741" s="31" t="s">
        <v>242</v>
      </c>
      <c r="O2741" s="31" t="s">
        <v>278</v>
      </c>
      <c r="P2741" s="31" t="s">
        <v>290</v>
      </c>
    </row>
    <row r="2742" spans="1:16" ht="19.2" x14ac:dyDescent="0.45">
      <c r="A2742" s="27">
        <v>2023</v>
      </c>
      <c r="B2742" s="25" t="s">
        <v>213</v>
      </c>
      <c r="C2742" s="25">
        <v>3</v>
      </c>
      <c r="D2742" s="25" t="s">
        <v>218</v>
      </c>
      <c r="E2742" s="25" t="s">
        <v>37</v>
      </c>
      <c r="F2742" s="26">
        <v>128000</v>
      </c>
      <c r="G2742" s="27" t="s">
        <v>20</v>
      </c>
      <c r="H2742" s="26">
        <v>128000</v>
      </c>
      <c r="I2742" s="27" t="s">
        <v>21</v>
      </c>
      <c r="J2742" s="27" t="s">
        <v>244</v>
      </c>
      <c r="K2742" s="28">
        <v>100</v>
      </c>
      <c r="L2742" s="27" t="s">
        <v>21</v>
      </c>
      <c r="M2742" s="27">
        <f>IF(tbl_subsample[[#This Row],[company_size]]="Small",1,IF(tbl_subsample[[#This Row],[company_size]]="Medium",2,3))</f>
        <v>2</v>
      </c>
      <c r="N2742" s="27" t="s">
        <v>242</v>
      </c>
      <c r="O2742" s="27" t="s">
        <v>278</v>
      </c>
      <c r="P2742" s="27" t="s">
        <v>290</v>
      </c>
    </row>
    <row r="2743" spans="1:16" ht="19.2" x14ac:dyDescent="0.45">
      <c r="A2743" s="31">
        <v>2023</v>
      </c>
      <c r="B2743" s="29" t="s">
        <v>214</v>
      </c>
      <c r="C2743" s="29">
        <v>2</v>
      </c>
      <c r="D2743" s="29" t="s">
        <v>218</v>
      </c>
      <c r="E2743" s="29" t="s">
        <v>37</v>
      </c>
      <c r="F2743" s="30">
        <v>105000</v>
      </c>
      <c r="G2743" s="31" t="s">
        <v>58</v>
      </c>
      <c r="H2743" s="30">
        <v>127599</v>
      </c>
      <c r="I2743" s="31" t="s">
        <v>33</v>
      </c>
      <c r="J2743" s="31" t="s">
        <v>243</v>
      </c>
      <c r="K2743" s="32">
        <v>0</v>
      </c>
      <c r="L2743" s="31" t="s">
        <v>33</v>
      </c>
      <c r="M2743" s="31">
        <f>IF(tbl_subsample[[#This Row],[company_size]]="Small",1,IF(tbl_subsample[[#This Row],[company_size]]="Medium",2,3))</f>
        <v>2</v>
      </c>
      <c r="N2743" s="31" t="s">
        <v>242</v>
      </c>
      <c r="O2743" s="31" t="s">
        <v>278</v>
      </c>
      <c r="P2743" s="31" t="s">
        <v>290</v>
      </c>
    </row>
    <row r="2744" spans="1:16" ht="19.2" x14ac:dyDescent="0.45">
      <c r="A2744" s="27">
        <v>2023</v>
      </c>
      <c r="B2744" s="25" t="s">
        <v>216</v>
      </c>
      <c r="C2744" s="25">
        <v>4</v>
      </c>
      <c r="D2744" s="25" t="s">
        <v>218</v>
      </c>
      <c r="E2744" s="25" t="s">
        <v>235</v>
      </c>
      <c r="F2744" s="26">
        <v>104891</v>
      </c>
      <c r="G2744" s="27" t="s">
        <v>58</v>
      </c>
      <c r="H2744" s="26">
        <v>127467</v>
      </c>
      <c r="I2744" s="27" t="s">
        <v>33</v>
      </c>
      <c r="J2744" s="27" t="s">
        <v>243</v>
      </c>
      <c r="K2744" s="28">
        <v>0</v>
      </c>
      <c r="L2744" s="27" t="s">
        <v>33</v>
      </c>
      <c r="M2744" s="27">
        <f>IF(tbl_subsample[[#This Row],[company_size]]="Small",1,IF(tbl_subsample[[#This Row],[company_size]]="Medium",2,3))</f>
        <v>2</v>
      </c>
      <c r="N2744" s="27" t="s">
        <v>242</v>
      </c>
      <c r="O2744" s="27" t="s">
        <v>278</v>
      </c>
      <c r="P2744" s="27" t="s">
        <v>290</v>
      </c>
    </row>
    <row r="2745" spans="1:16" ht="19.2" x14ac:dyDescent="0.45">
      <c r="A2745" s="31">
        <v>2023</v>
      </c>
      <c r="B2745" s="29" t="s">
        <v>213</v>
      </c>
      <c r="C2745" s="29">
        <v>3</v>
      </c>
      <c r="D2745" s="29" t="s">
        <v>218</v>
      </c>
      <c r="E2745" s="29" t="s">
        <v>27</v>
      </c>
      <c r="F2745" s="30">
        <v>127075</v>
      </c>
      <c r="G2745" s="31" t="s">
        <v>20</v>
      </c>
      <c r="H2745" s="30">
        <v>127075</v>
      </c>
      <c r="I2745" s="31" t="s">
        <v>21</v>
      </c>
      <c r="J2745" s="31" t="s">
        <v>244</v>
      </c>
      <c r="K2745" s="32">
        <v>100</v>
      </c>
      <c r="L2745" s="31" t="s">
        <v>21</v>
      </c>
      <c r="M2745" s="31">
        <f>IF(tbl_subsample[[#This Row],[company_size]]="Small",1,IF(tbl_subsample[[#This Row],[company_size]]="Medium",2,3))</f>
        <v>2</v>
      </c>
      <c r="N2745" s="31" t="s">
        <v>242</v>
      </c>
      <c r="O2745" s="31" t="s">
        <v>278</v>
      </c>
      <c r="P2745" s="31" t="s">
        <v>290</v>
      </c>
    </row>
    <row r="2746" spans="1:16" ht="19.2" x14ac:dyDescent="0.45">
      <c r="A2746" s="27">
        <v>2023</v>
      </c>
      <c r="B2746" s="25" t="s">
        <v>213</v>
      </c>
      <c r="C2746" s="25">
        <v>3</v>
      </c>
      <c r="D2746" s="25" t="s">
        <v>218</v>
      </c>
      <c r="E2746" s="25" t="s">
        <v>27</v>
      </c>
      <c r="F2746" s="26">
        <v>127000</v>
      </c>
      <c r="G2746" s="27" t="s">
        <v>20</v>
      </c>
      <c r="H2746" s="26">
        <v>127000</v>
      </c>
      <c r="I2746" s="27" t="s">
        <v>21</v>
      </c>
      <c r="J2746" s="27" t="s">
        <v>244</v>
      </c>
      <c r="K2746" s="28">
        <v>100</v>
      </c>
      <c r="L2746" s="27" t="s">
        <v>21</v>
      </c>
      <c r="M2746" s="27">
        <f>IF(tbl_subsample[[#This Row],[company_size]]="Small",1,IF(tbl_subsample[[#This Row],[company_size]]="Medium",2,3))</f>
        <v>2</v>
      </c>
      <c r="N2746" s="27" t="s">
        <v>242</v>
      </c>
      <c r="O2746" s="27" t="s">
        <v>278</v>
      </c>
      <c r="P2746" s="27" t="s">
        <v>290</v>
      </c>
    </row>
    <row r="2747" spans="1:16" ht="19.2" x14ac:dyDescent="0.45">
      <c r="A2747" s="31">
        <v>2023</v>
      </c>
      <c r="B2747" s="29" t="s">
        <v>213</v>
      </c>
      <c r="C2747" s="29">
        <v>3</v>
      </c>
      <c r="D2747" s="29" t="s">
        <v>218</v>
      </c>
      <c r="E2747" s="29" t="s">
        <v>23</v>
      </c>
      <c r="F2747" s="30">
        <v>126500</v>
      </c>
      <c r="G2747" s="31" t="s">
        <v>20</v>
      </c>
      <c r="H2747" s="30">
        <v>126500</v>
      </c>
      <c r="I2747" s="31" t="s">
        <v>21</v>
      </c>
      <c r="J2747" s="31" t="s">
        <v>243</v>
      </c>
      <c r="K2747" s="32">
        <v>0</v>
      </c>
      <c r="L2747" s="31" t="s">
        <v>21</v>
      </c>
      <c r="M2747" s="31">
        <f>IF(tbl_subsample[[#This Row],[company_size]]="Small",1,IF(tbl_subsample[[#This Row],[company_size]]="Medium",2,3))</f>
        <v>2</v>
      </c>
      <c r="N2747" s="31" t="s">
        <v>242</v>
      </c>
      <c r="O2747" s="31" t="s">
        <v>278</v>
      </c>
      <c r="P2747" s="31" t="s">
        <v>290</v>
      </c>
    </row>
    <row r="2748" spans="1:16" ht="19.2" x14ac:dyDescent="0.45">
      <c r="A2748" s="27">
        <v>2023</v>
      </c>
      <c r="B2748" s="25" t="s">
        <v>214</v>
      </c>
      <c r="C2748" s="25">
        <v>2</v>
      </c>
      <c r="D2748" s="25" t="s">
        <v>218</v>
      </c>
      <c r="E2748" s="25" t="s">
        <v>35</v>
      </c>
      <c r="F2748" s="26">
        <v>126277</v>
      </c>
      <c r="G2748" s="27" t="s">
        <v>20</v>
      </c>
      <c r="H2748" s="26">
        <v>126277</v>
      </c>
      <c r="I2748" s="27" t="s">
        <v>21</v>
      </c>
      <c r="J2748" s="27" t="s">
        <v>243</v>
      </c>
      <c r="K2748" s="28">
        <v>0</v>
      </c>
      <c r="L2748" s="27" t="s">
        <v>21</v>
      </c>
      <c r="M2748" s="27">
        <f>IF(tbl_subsample[[#This Row],[company_size]]="Small",1,IF(tbl_subsample[[#This Row],[company_size]]="Medium",2,3))</f>
        <v>2</v>
      </c>
      <c r="N2748" s="27" t="s">
        <v>242</v>
      </c>
      <c r="O2748" s="27" t="s">
        <v>278</v>
      </c>
      <c r="P2748" s="27" t="s">
        <v>290</v>
      </c>
    </row>
    <row r="2749" spans="1:16" ht="19.2" x14ac:dyDescent="0.45">
      <c r="A2749" s="31">
        <v>2023</v>
      </c>
      <c r="B2749" s="29" t="s">
        <v>213</v>
      </c>
      <c r="C2749" s="29">
        <v>3</v>
      </c>
      <c r="D2749" s="29" t="s">
        <v>218</v>
      </c>
      <c r="E2749" s="29" t="s">
        <v>26</v>
      </c>
      <c r="F2749" s="30">
        <v>126100</v>
      </c>
      <c r="G2749" s="31" t="s">
        <v>20</v>
      </c>
      <c r="H2749" s="30">
        <v>126100</v>
      </c>
      <c r="I2749" s="31" t="s">
        <v>21</v>
      </c>
      <c r="J2749" s="31" t="s">
        <v>243</v>
      </c>
      <c r="K2749" s="32">
        <v>0</v>
      </c>
      <c r="L2749" s="31" t="s">
        <v>21</v>
      </c>
      <c r="M2749" s="31">
        <f>IF(tbl_subsample[[#This Row],[company_size]]="Small",1,IF(tbl_subsample[[#This Row],[company_size]]="Medium",2,3))</f>
        <v>3</v>
      </c>
      <c r="N2749" s="31" t="s">
        <v>240</v>
      </c>
      <c r="O2749" s="31" t="s">
        <v>278</v>
      </c>
      <c r="P2749" s="31" t="s">
        <v>290</v>
      </c>
    </row>
    <row r="2750" spans="1:16" ht="19.2" x14ac:dyDescent="0.45">
      <c r="A2750" s="27">
        <v>2023</v>
      </c>
      <c r="B2750" s="25" t="s">
        <v>213</v>
      </c>
      <c r="C2750" s="25">
        <v>3</v>
      </c>
      <c r="D2750" s="25" t="s">
        <v>218</v>
      </c>
      <c r="E2750" s="25" t="s">
        <v>37</v>
      </c>
      <c r="F2750" s="26">
        <v>126000</v>
      </c>
      <c r="G2750" s="27" t="s">
        <v>20</v>
      </c>
      <c r="H2750" s="26">
        <v>126000</v>
      </c>
      <c r="I2750" s="27" t="s">
        <v>21</v>
      </c>
      <c r="J2750" s="27" t="s">
        <v>243</v>
      </c>
      <c r="K2750" s="28">
        <v>0</v>
      </c>
      <c r="L2750" s="27" t="s">
        <v>21</v>
      </c>
      <c r="M2750" s="27">
        <f>IF(tbl_subsample[[#This Row],[company_size]]="Small",1,IF(tbl_subsample[[#This Row],[company_size]]="Medium",2,3))</f>
        <v>2</v>
      </c>
      <c r="N2750" s="27" t="s">
        <v>242</v>
      </c>
      <c r="O2750" s="27" t="s">
        <v>278</v>
      </c>
      <c r="P2750" s="27" t="s">
        <v>290</v>
      </c>
    </row>
    <row r="2751" spans="1:16" ht="19.2" x14ac:dyDescent="0.45">
      <c r="A2751" s="31">
        <v>2023</v>
      </c>
      <c r="B2751" s="29" t="s">
        <v>213</v>
      </c>
      <c r="C2751" s="29">
        <v>3</v>
      </c>
      <c r="D2751" s="29" t="s">
        <v>218</v>
      </c>
      <c r="E2751" s="29" t="s">
        <v>23</v>
      </c>
      <c r="F2751" s="30">
        <v>126000</v>
      </c>
      <c r="G2751" s="31" t="s">
        <v>20</v>
      </c>
      <c r="H2751" s="30">
        <v>126000</v>
      </c>
      <c r="I2751" s="31" t="s">
        <v>21</v>
      </c>
      <c r="J2751" s="31" t="s">
        <v>243</v>
      </c>
      <c r="K2751" s="32">
        <v>0</v>
      </c>
      <c r="L2751" s="31" t="s">
        <v>21</v>
      </c>
      <c r="M2751" s="31">
        <f>IF(tbl_subsample[[#This Row],[company_size]]="Small",1,IF(tbl_subsample[[#This Row],[company_size]]="Medium",2,3))</f>
        <v>2</v>
      </c>
      <c r="N2751" s="31" t="s">
        <v>242</v>
      </c>
      <c r="O2751" s="31" t="s">
        <v>278</v>
      </c>
      <c r="P2751" s="31" t="s">
        <v>290</v>
      </c>
    </row>
    <row r="2752" spans="1:16" ht="19.2" x14ac:dyDescent="0.45">
      <c r="A2752" s="27">
        <v>2023</v>
      </c>
      <c r="B2752" s="25" t="s">
        <v>213</v>
      </c>
      <c r="C2752" s="25">
        <v>3</v>
      </c>
      <c r="D2752" s="25" t="s">
        <v>218</v>
      </c>
      <c r="E2752" s="25" t="s">
        <v>37</v>
      </c>
      <c r="F2752" s="26">
        <v>126000</v>
      </c>
      <c r="G2752" s="27" t="s">
        <v>20</v>
      </c>
      <c r="H2752" s="26">
        <v>126000</v>
      </c>
      <c r="I2752" s="27" t="s">
        <v>21</v>
      </c>
      <c r="J2752" s="27" t="s">
        <v>243</v>
      </c>
      <c r="K2752" s="28">
        <v>0</v>
      </c>
      <c r="L2752" s="27" t="s">
        <v>21</v>
      </c>
      <c r="M2752" s="27">
        <f>IF(tbl_subsample[[#This Row],[company_size]]="Small",1,IF(tbl_subsample[[#This Row],[company_size]]="Medium",2,3))</f>
        <v>2</v>
      </c>
      <c r="N2752" s="27" t="s">
        <v>242</v>
      </c>
      <c r="O2752" s="27" t="s">
        <v>278</v>
      </c>
      <c r="P2752" s="27" t="s">
        <v>290</v>
      </c>
    </row>
    <row r="2753" spans="1:16" ht="19.2" x14ac:dyDescent="0.45">
      <c r="A2753" s="31">
        <v>2023</v>
      </c>
      <c r="B2753" s="29" t="s">
        <v>213</v>
      </c>
      <c r="C2753" s="29">
        <v>3</v>
      </c>
      <c r="D2753" s="29" t="s">
        <v>218</v>
      </c>
      <c r="E2753" s="29" t="s">
        <v>35</v>
      </c>
      <c r="F2753" s="30">
        <v>126000</v>
      </c>
      <c r="G2753" s="31" t="s">
        <v>20</v>
      </c>
      <c r="H2753" s="30">
        <v>126000</v>
      </c>
      <c r="I2753" s="31" t="s">
        <v>21</v>
      </c>
      <c r="J2753" s="31" t="s">
        <v>243</v>
      </c>
      <c r="K2753" s="32">
        <v>0</v>
      </c>
      <c r="L2753" s="31" t="s">
        <v>21</v>
      </c>
      <c r="M2753" s="31">
        <f>IF(tbl_subsample[[#This Row],[company_size]]="Small",1,IF(tbl_subsample[[#This Row],[company_size]]="Medium",2,3))</f>
        <v>2</v>
      </c>
      <c r="N2753" s="31" t="s">
        <v>242</v>
      </c>
      <c r="O2753" s="31" t="s">
        <v>278</v>
      </c>
      <c r="P2753" s="31" t="s">
        <v>290</v>
      </c>
    </row>
    <row r="2754" spans="1:16" ht="19.2" x14ac:dyDescent="0.45">
      <c r="A2754" s="27">
        <v>2023</v>
      </c>
      <c r="B2754" s="25" t="s">
        <v>213</v>
      </c>
      <c r="C2754" s="25">
        <v>3</v>
      </c>
      <c r="D2754" s="25" t="s">
        <v>218</v>
      </c>
      <c r="E2754" s="25" t="s">
        <v>35</v>
      </c>
      <c r="F2754" s="26">
        <v>126000</v>
      </c>
      <c r="G2754" s="27" t="s">
        <v>20</v>
      </c>
      <c r="H2754" s="26">
        <v>126000</v>
      </c>
      <c r="I2754" s="27" t="s">
        <v>21</v>
      </c>
      <c r="J2754" s="27" t="s">
        <v>243</v>
      </c>
      <c r="K2754" s="28">
        <v>0</v>
      </c>
      <c r="L2754" s="27" t="s">
        <v>21</v>
      </c>
      <c r="M2754" s="27">
        <f>IF(tbl_subsample[[#This Row],[company_size]]="Small",1,IF(tbl_subsample[[#This Row],[company_size]]="Medium",2,3))</f>
        <v>2</v>
      </c>
      <c r="N2754" s="27" t="s">
        <v>242</v>
      </c>
      <c r="O2754" s="27" t="s">
        <v>278</v>
      </c>
      <c r="P2754" s="27" t="s">
        <v>290</v>
      </c>
    </row>
    <row r="2755" spans="1:16" ht="19.2" x14ac:dyDescent="0.45">
      <c r="A2755" s="31">
        <v>2023</v>
      </c>
      <c r="B2755" s="29" t="s">
        <v>213</v>
      </c>
      <c r="C2755" s="29">
        <v>3</v>
      </c>
      <c r="D2755" s="29" t="s">
        <v>218</v>
      </c>
      <c r="E2755" s="29" t="s">
        <v>37</v>
      </c>
      <c r="F2755" s="30">
        <v>126000</v>
      </c>
      <c r="G2755" s="31" t="s">
        <v>20</v>
      </c>
      <c r="H2755" s="30">
        <v>126000</v>
      </c>
      <c r="I2755" s="31" t="s">
        <v>21</v>
      </c>
      <c r="J2755" s="31" t="s">
        <v>243</v>
      </c>
      <c r="K2755" s="32">
        <v>0</v>
      </c>
      <c r="L2755" s="31" t="s">
        <v>21</v>
      </c>
      <c r="M2755" s="31">
        <f>IF(tbl_subsample[[#This Row],[company_size]]="Small",1,IF(tbl_subsample[[#This Row],[company_size]]="Medium",2,3))</f>
        <v>2</v>
      </c>
      <c r="N2755" s="31" t="s">
        <v>242</v>
      </c>
      <c r="O2755" s="31" t="s">
        <v>278</v>
      </c>
      <c r="P2755" s="31" t="s">
        <v>290</v>
      </c>
    </row>
    <row r="2756" spans="1:16" ht="19.2" x14ac:dyDescent="0.45">
      <c r="A2756" s="27">
        <v>2023</v>
      </c>
      <c r="B2756" s="25" t="s">
        <v>213</v>
      </c>
      <c r="C2756" s="25">
        <v>3</v>
      </c>
      <c r="D2756" s="25" t="s">
        <v>218</v>
      </c>
      <c r="E2756" s="25" t="s">
        <v>37</v>
      </c>
      <c r="F2756" s="26">
        <v>126000</v>
      </c>
      <c r="G2756" s="27" t="s">
        <v>20</v>
      </c>
      <c r="H2756" s="26">
        <v>126000</v>
      </c>
      <c r="I2756" s="27" t="s">
        <v>21</v>
      </c>
      <c r="J2756" s="27" t="s">
        <v>243</v>
      </c>
      <c r="K2756" s="28">
        <v>0</v>
      </c>
      <c r="L2756" s="27" t="s">
        <v>21</v>
      </c>
      <c r="M2756" s="27">
        <f>IF(tbl_subsample[[#This Row],[company_size]]="Small",1,IF(tbl_subsample[[#This Row],[company_size]]="Medium",2,3))</f>
        <v>2</v>
      </c>
      <c r="N2756" s="27" t="s">
        <v>242</v>
      </c>
      <c r="O2756" s="27" t="s">
        <v>278</v>
      </c>
      <c r="P2756" s="27" t="s">
        <v>290</v>
      </c>
    </row>
    <row r="2757" spans="1:16" ht="19.2" x14ac:dyDescent="0.45">
      <c r="A2757" s="31">
        <v>2023</v>
      </c>
      <c r="B2757" s="29" t="s">
        <v>213</v>
      </c>
      <c r="C2757" s="29">
        <v>3</v>
      </c>
      <c r="D2757" s="29" t="s">
        <v>218</v>
      </c>
      <c r="E2757" s="29" t="s">
        <v>35</v>
      </c>
      <c r="F2757" s="30">
        <v>126000</v>
      </c>
      <c r="G2757" s="31" t="s">
        <v>20</v>
      </c>
      <c r="H2757" s="30">
        <v>126000</v>
      </c>
      <c r="I2757" s="31" t="s">
        <v>21</v>
      </c>
      <c r="J2757" s="31" t="s">
        <v>243</v>
      </c>
      <c r="K2757" s="32">
        <v>0</v>
      </c>
      <c r="L2757" s="31" t="s">
        <v>21</v>
      </c>
      <c r="M2757" s="31">
        <f>IF(tbl_subsample[[#This Row],[company_size]]="Small",1,IF(tbl_subsample[[#This Row],[company_size]]="Medium",2,3))</f>
        <v>2</v>
      </c>
      <c r="N2757" s="31" t="s">
        <v>242</v>
      </c>
      <c r="O2757" s="31" t="s">
        <v>278</v>
      </c>
      <c r="P2757" s="31" t="s">
        <v>290</v>
      </c>
    </row>
    <row r="2758" spans="1:16" ht="19.2" x14ac:dyDescent="0.45">
      <c r="A2758" s="27">
        <v>2023</v>
      </c>
      <c r="B2758" s="25" t="s">
        <v>213</v>
      </c>
      <c r="C2758" s="25">
        <v>3</v>
      </c>
      <c r="D2758" s="25" t="s">
        <v>218</v>
      </c>
      <c r="E2758" s="25" t="s">
        <v>37</v>
      </c>
      <c r="F2758" s="26">
        <v>126000</v>
      </c>
      <c r="G2758" s="27" t="s">
        <v>20</v>
      </c>
      <c r="H2758" s="26">
        <v>126000</v>
      </c>
      <c r="I2758" s="27" t="s">
        <v>21</v>
      </c>
      <c r="J2758" s="27" t="s">
        <v>243</v>
      </c>
      <c r="K2758" s="28">
        <v>0</v>
      </c>
      <c r="L2758" s="27" t="s">
        <v>21</v>
      </c>
      <c r="M2758" s="27">
        <f>IF(tbl_subsample[[#This Row],[company_size]]="Small",1,IF(tbl_subsample[[#This Row],[company_size]]="Medium",2,3))</f>
        <v>2</v>
      </c>
      <c r="N2758" s="27" t="s">
        <v>242</v>
      </c>
      <c r="O2758" s="27" t="s">
        <v>278</v>
      </c>
      <c r="P2758" s="27" t="s">
        <v>290</v>
      </c>
    </row>
    <row r="2759" spans="1:16" ht="19.2" x14ac:dyDescent="0.45">
      <c r="A2759" s="31">
        <v>2023</v>
      </c>
      <c r="B2759" s="29" t="s">
        <v>213</v>
      </c>
      <c r="C2759" s="29">
        <v>3</v>
      </c>
      <c r="D2759" s="29" t="s">
        <v>218</v>
      </c>
      <c r="E2759" s="29" t="s">
        <v>35</v>
      </c>
      <c r="F2759" s="30">
        <v>126000</v>
      </c>
      <c r="G2759" s="31" t="s">
        <v>20</v>
      </c>
      <c r="H2759" s="30">
        <v>126000</v>
      </c>
      <c r="I2759" s="31" t="s">
        <v>21</v>
      </c>
      <c r="J2759" s="31" t="s">
        <v>243</v>
      </c>
      <c r="K2759" s="32">
        <v>0</v>
      </c>
      <c r="L2759" s="31" t="s">
        <v>21</v>
      </c>
      <c r="M2759" s="31">
        <f>IF(tbl_subsample[[#This Row],[company_size]]="Small",1,IF(tbl_subsample[[#This Row],[company_size]]="Medium",2,3))</f>
        <v>2</v>
      </c>
      <c r="N2759" s="31" t="s">
        <v>242</v>
      </c>
      <c r="O2759" s="31" t="s">
        <v>278</v>
      </c>
      <c r="P2759" s="31" t="s">
        <v>290</v>
      </c>
    </row>
    <row r="2760" spans="1:16" ht="19.2" x14ac:dyDescent="0.45">
      <c r="A2760" s="27">
        <v>2023</v>
      </c>
      <c r="B2760" s="25" t="s">
        <v>213</v>
      </c>
      <c r="C2760" s="25">
        <v>3</v>
      </c>
      <c r="D2760" s="25" t="s">
        <v>218</v>
      </c>
      <c r="E2760" s="25" t="s">
        <v>228</v>
      </c>
      <c r="F2760" s="26">
        <v>170000</v>
      </c>
      <c r="G2760" s="27" t="s">
        <v>71</v>
      </c>
      <c r="H2760" s="26">
        <v>125686</v>
      </c>
      <c r="I2760" s="27" t="s">
        <v>24</v>
      </c>
      <c r="J2760" s="27" t="s">
        <v>245</v>
      </c>
      <c r="K2760" s="28">
        <v>50</v>
      </c>
      <c r="L2760" s="27" t="s">
        <v>24</v>
      </c>
      <c r="M2760" s="27">
        <f>IF(tbl_subsample[[#This Row],[company_size]]="Small",1,IF(tbl_subsample[[#This Row],[company_size]]="Medium",2,3))</f>
        <v>2</v>
      </c>
      <c r="N2760" s="27" t="s">
        <v>242</v>
      </c>
      <c r="O2760" s="27" t="s">
        <v>278</v>
      </c>
      <c r="P2760" s="27" t="s">
        <v>290</v>
      </c>
    </row>
    <row r="2761" spans="1:16" ht="19.2" x14ac:dyDescent="0.45">
      <c r="A2761" s="31">
        <v>2023</v>
      </c>
      <c r="B2761" s="29" t="s">
        <v>213</v>
      </c>
      <c r="C2761" s="29">
        <v>3</v>
      </c>
      <c r="D2761" s="29" t="s">
        <v>218</v>
      </c>
      <c r="E2761" s="29" t="s">
        <v>27</v>
      </c>
      <c r="F2761" s="30">
        <v>125600</v>
      </c>
      <c r="G2761" s="31" t="s">
        <v>20</v>
      </c>
      <c r="H2761" s="30">
        <v>125600</v>
      </c>
      <c r="I2761" s="31" t="s">
        <v>21</v>
      </c>
      <c r="J2761" s="31" t="s">
        <v>243</v>
      </c>
      <c r="K2761" s="32">
        <v>0</v>
      </c>
      <c r="L2761" s="31" t="s">
        <v>21</v>
      </c>
      <c r="M2761" s="31">
        <f>IF(tbl_subsample[[#This Row],[company_size]]="Small",1,IF(tbl_subsample[[#This Row],[company_size]]="Medium",2,3))</f>
        <v>2</v>
      </c>
      <c r="N2761" s="31" t="s">
        <v>242</v>
      </c>
      <c r="O2761" s="31" t="s">
        <v>278</v>
      </c>
      <c r="P2761" s="31" t="s">
        <v>290</v>
      </c>
    </row>
    <row r="2762" spans="1:16" ht="19.2" x14ac:dyDescent="0.45">
      <c r="A2762" s="27">
        <v>2023</v>
      </c>
      <c r="B2762" s="25" t="s">
        <v>213</v>
      </c>
      <c r="C2762" s="25">
        <v>3</v>
      </c>
      <c r="D2762" s="25" t="s">
        <v>218</v>
      </c>
      <c r="E2762" s="25" t="s">
        <v>27</v>
      </c>
      <c r="F2762" s="26">
        <v>125600</v>
      </c>
      <c r="G2762" s="27" t="s">
        <v>20</v>
      </c>
      <c r="H2762" s="26">
        <v>125600</v>
      </c>
      <c r="I2762" s="27" t="s">
        <v>21</v>
      </c>
      <c r="J2762" s="27" t="s">
        <v>244</v>
      </c>
      <c r="K2762" s="28">
        <v>100</v>
      </c>
      <c r="L2762" s="27" t="s">
        <v>21</v>
      </c>
      <c r="M2762" s="27">
        <f>IF(tbl_subsample[[#This Row],[company_size]]="Small",1,IF(tbl_subsample[[#This Row],[company_size]]="Medium",2,3))</f>
        <v>2</v>
      </c>
      <c r="N2762" s="27" t="s">
        <v>242</v>
      </c>
      <c r="O2762" s="27" t="s">
        <v>278</v>
      </c>
      <c r="P2762" s="27" t="s">
        <v>290</v>
      </c>
    </row>
    <row r="2763" spans="1:16" ht="19.2" x14ac:dyDescent="0.45">
      <c r="A2763" s="31">
        <v>2023</v>
      </c>
      <c r="B2763" s="29" t="s">
        <v>213</v>
      </c>
      <c r="C2763" s="29">
        <v>3</v>
      </c>
      <c r="D2763" s="29" t="s">
        <v>218</v>
      </c>
      <c r="E2763" s="29" t="s">
        <v>27</v>
      </c>
      <c r="F2763" s="30">
        <v>125000</v>
      </c>
      <c r="G2763" s="31" t="s">
        <v>20</v>
      </c>
      <c r="H2763" s="30">
        <v>125000</v>
      </c>
      <c r="I2763" s="31" t="s">
        <v>21</v>
      </c>
      <c r="J2763" s="31" t="s">
        <v>244</v>
      </c>
      <c r="K2763" s="32">
        <v>100</v>
      </c>
      <c r="L2763" s="31" t="s">
        <v>21</v>
      </c>
      <c r="M2763" s="31">
        <f>IF(tbl_subsample[[#This Row],[company_size]]="Small",1,IF(tbl_subsample[[#This Row],[company_size]]="Medium",2,3))</f>
        <v>2</v>
      </c>
      <c r="N2763" s="31" t="s">
        <v>242</v>
      </c>
      <c r="O2763" s="31" t="s">
        <v>278</v>
      </c>
      <c r="P2763" s="31" t="s">
        <v>290</v>
      </c>
    </row>
    <row r="2764" spans="1:16" ht="19.2" x14ac:dyDescent="0.45">
      <c r="A2764" s="27">
        <v>2023</v>
      </c>
      <c r="B2764" s="25" t="s">
        <v>214</v>
      </c>
      <c r="C2764" s="25">
        <v>2</v>
      </c>
      <c r="D2764" s="25" t="s">
        <v>218</v>
      </c>
      <c r="E2764" s="25" t="s">
        <v>37</v>
      </c>
      <c r="F2764" s="26">
        <v>125000</v>
      </c>
      <c r="G2764" s="27" t="s">
        <v>20</v>
      </c>
      <c r="H2764" s="26">
        <v>125000</v>
      </c>
      <c r="I2764" s="27" t="s">
        <v>21</v>
      </c>
      <c r="J2764" s="27" t="s">
        <v>243</v>
      </c>
      <c r="K2764" s="28">
        <v>0</v>
      </c>
      <c r="L2764" s="27" t="s">
        <v>21</v>
      </c>
      <c r="M2764" s="27">
        <f>IF(tbl_subsample[[#This Row],[company_size]]="Small",1,IF(tbl_subsample[[#This Row],[company_size]]="Medium",2,3))</f>
        <v>2</v>
      </c>
      <c r="N2764" s="27" t="s">
        <v>242</v>
      </c>
      <c r="O2764" s="27" t="s">
        <v>278</v>
      </c>
      <c r="P2764" s="27" t="s">
        <v>290</v>
      </c>
    </row>
    <row r="2765" spans="1:16" ht="19.2" x14ac:dyDescent="0.45">
      <c r="A2765" s="31">
        <v>2023</v>
      </c>
      <c r="B2765" s="29" t="s">
        <v>215</v>
      </c>
      <c r="C2765" s="29">
        <v>1</v>
      </c>
      <c r="D2765" s="29" t="s">
        <v>218</v>
      </c>
      <c r="E2765" s="29" t="s">
        <v>30</v>
      </c>
      <c r="F2765" s="30">
        <v>125000</v>
      </c>
      <c r="G2765" s="31" t="s">
        <v>20</v>
      </c>
      <c r="H2765" s="30">
        <v>125000</v>
      </c>
      <c r="I2765" s="31" t="s">
        <v>21</v>
      </c>
      <c r="J2765" s="31" t="s">
        <v>243</v>
      </c>
      <c r="K2765" s="32">
        <v>0</v>
      </c>
      <c r="L2765" s="31" t="s">
        <v>21</v>
      </c>
      <c r="M2765" s="31">
        <f>IF(tbl_subsample[[#This Row],[company_size]]="Small",1,IF(tbl_subsample[[#This Row],[company_size]]="Medium",2,3))</f>
        <v>2</v>
      </c>
      <c r="N2765" s="31" t="s">
        <v>242</v>
      </c>
      <c r="O2765" s="31" t="s">
        <v>278</v>
      </c>
      <c r="P2765" s="31" t="s">
        <v>290</v>
      </c>
    </row>
    <row r="2766" spans="1:16" ht="19.2" x14ac:dyDescent="0.45">
      <c r="A2766" s="27">
        <v>2023</v>
      </c>
      <c r="B2766" s="25" t="s">
        <v>215</v>
      </c>
      <c r="C2766" s="25">
        <v>1</v>
      </c>
      <c r="D2766" s="25" t="s">
        <v>218</v>
      </c>
      <c r="E2766" s="25" t="s">
        <v>30</v>
      </c>
      <c r="F2766" s="26">
        <v>125000</v>
      </c>
      <c r="G2766" s="27" t="s">
        <v>20</v>
      </c>
      <c r="H2766" s="26">
        <v>125000</v>
      </c>
      <c r="I2766" s="27" t="s">
        <v>21</v>
      </c>
      <c r="J2766" s="27" t="s">
        <v>243</v>
      </c>
      <c r="K2766" s="28">
        <v>0</v>
      </c>
      <c r="L2766" s="27" t="s">
        <v>21</v>
      </c>
      <c r="M2766" s="27">
        <f>IF(tbl_subsample[[#This Row],[company_size]]="Small",1,IF(tbl_subsample[[#This Row],[company_size]]="Medium",2,3))</f>
        <v>2</v>
      </c>
      <c r="N2766" s="27" t="s">
        <v>242</v>
      </c>
      <c r="O2766" s="27" t="s">
        <v>278</v>
      </c>
      <c r="P2766" s="27" t="s">
        <v>290</v>
      </c>
    </row>
    <row r="2767" spans="1:16" ht="19.2" x14ac:dyDescent="0.45">
      <c r="A2767" s="31">
        <v>2023</v>
      </c>
      <c r="B2767" s="29" t="s">
        <v>213</v>
      </c>
      <c r="C2767" s="29">
        <v>3</v>
      </c>
      <c r="D2767" s="29" t="s">
        <v>218</v>
      </c>
      <c r="E2767" s="29" t="s">
        <v>35</v>
      </c>
      <c r="F2767" s="30">
        <v>125000</v>
      </c>
      <c r="G2767" s="31" t="s">
        <v>20</v>
      </c>
      <c r="H2767" s="30">
        <v>125000</v>
      </c>
      <c r="I2767" s="31" t="s">
        <v>21</v>
      </c>
      <c r="J2767" s="31" t="s">
        <v>243</v>
      </c>
      <c r="K2767" s="32">
        <v>0</v>
      </c>
      <c r="L2767" s="31" t="s">
        <v>21</v>
      </c>
      <c r="M2767" s="31">
        <f>IF(tbl_subsample[[#This Row],[company_size]]="Small",1,IF(tbl_subsample[[#This Row],[company_size]]="Medium",2,3))</f>
        <v>2</v>
      </c>
      <c r="N2767" s="31" t="s">
        <v>242</v>
      </c>
      <c r="O2767" s="31" t="s">
        <v>278</v>
      </c>
      <c r="P2767" s="31" t="s">
        <v>290</v>
      </c>
    </row>
    <row r="2768" spans="1:16" ht="19.2" x14ac:dyDescent="0.45">
      <c r="A2768" s="27">
        <v>2023</v>
      </c>
      <c r="B2768" s="25" t="s">
        <v>213</v>
      </c>
      <c r="C2768" s="25">
        <v>3</v>
      </c>
      <c r="D2768" s="25" t="s">
        <v>218</v>
      </c>
      <c r="E2768" s="25" t="s">
        <v>45</v>
      </c>
      <c r="F2768" s="26">
        <v>125000</v>
      </c>
      <c r="G2768" s="27" t="s">
        <v>20</v>
      </c>
      <c r="H2768" s="26">
        <v>125000</v>
      </c>
      <c r="I2768" s="27" t="s">
        <v>21</v>
      </c>
      <c r="J2768" s="27" t="s">
        <v>244</v>
      </c>
      <c r="K2768" s="28">
        <v>100</v>
      </c>
      <c r="L2768" s="27" t="s">
        <v>21</v>
      </c>
      <c r="M2768" s="27">
        <f>IF(tbl_subsample[[#This Row],[company_size]]="Small",1,IF(tbl_subsample[[#This Row],[company_size]]="Medium",2,3))</f>
        <v>2</v>
      </c>
      <c r="N2768" s="27" t="s">
        <v>242</v>
      </c>
      <c r="O2768" s="27" t="s">
        <v>278</v>
      </c>
      <c r="P2768" s="27" t="s">
        <v>290</v>
      </c>
    </row>
    <row r="2769" spans="1:16" ht="19.2" x14ac:dyDescent="0.45">
      <c r="A2769" s="31">
        <v>2023</v>
      </c>
      <c r="B2769" s="29" t="s">
        <v>215</v>
      </c>
      <c r="C2769" s="29">
        <v>1</v>
      </c>
      <c r="D2769" s="29" t="s">
        <v>218</v>
      </c>
      <c r="E2769" s="29" t="s">
        <v>37</v>
      </c>
      <c r="F2769" s="30">
        <v>125000</v>
      </c>
      <c r="G2769" s="31" t="s">
        <v>20</v>
      </c>
      <c r="H2769" s="30">
        <v>125000</v>
      </c>
      <c r="I2769" s="31" t="s">
        <v>21</v>
      </c>
      <c r="J2769" s="31" t="s">
        <v>243</v>
      </c>
      <c r="K2769" s="32">
        <v>0</v>
      </c>
      <c r="L2769" s="31" t="s">
        <v>21</v>
      </c>
      <c r="M2769" s="31">
        <f>IF(tbl_subsample[[#This Row],[company_size]]="Small",1,IF(tbl_subsample[[#This Row],[company_size]]="Medium",2,3))</f>
        <v>2</v>
      </c>
      <c r="N2769" s="31" t="s">
        <v>242</v>
      </c>
      <c r="O2769" s="31" t="s">
        <v>278</v>
      </c>
      <c r="P2769" s="31" t="s">
        <v>290</v>
      </c>
    </row>
    <row r="2770" spans="1:16" ht="19.2" x14ac:dyDescent="0.45">
      <c r="A2770" s="27">
        <v>2023</v>
      </c>
      <c r="B2770" s="25" t="s">
        <v>215</v>
      </c>
      <c r="C2770" s="25">
        <v>1</v>
      </c>
      <c r="D2770" s="25" t="s">
        <v>218</v>
      </c>
      <c r="E2770" s="25" t="s">
        <v>37</v>
      </c>
      <c r="F2770" s="26">
        <v>125000</v>
      </c>
      <c r="G2770" s="27" t="s">
        <v>20</v>
      </c>
      <c r="H2770" s="26">
        <v>125000</v>
      </c>
      <c r="I2770" s="27" t="s">
        <v>21</v>
      </c>
      <c r="J2770" s="27" t="s">
        <v>243</v>
      </c>
      <c r="K2770" s="28">
        <v>0</v>
      </c>
      <c r="L2770" s="27" t="s">
        <v>21</v>
      </c>
      <c r="M2770" s="27">
        <f>IF(tbl_subsample[[#This Row],[company_size]]="Small",1,IF(tbl_subsample[[#This Row],[company_size]]="Medium",2,3))</f>
        <v>2</v>
      </c>
      <c r="N2770" s="27" t="s">
        <v>242</v>
      </c>
      <c r="O2770" s="27" t="s">
        <v>278</v>
      </c>
      <c r="P2770" s="27" t="s">
        <v>290</v>
      </c>
    </row>
    <row r="2771" spans="1:16" ht="19.2" x14ac:dyDescent="0.45">
      <c r="A2771" s="31">
        <v>2023</v>
      </c>
      <c r="B2771" s="29" t="s">
        <v>214</v>
      </c>
      <c r="C2771" s="29">
        <v>2</v>
      </c>
      <c r="D2771" s="29" t="s">
        <v>218</v>
      </c>
      <c r="E2771" s="29" t="s">
        <v>52</v>
      </c>
      <c r="F2771" s="30">
        <v>125000</v>
      </c>
      <c r="G2771" s="31" t="s">
        <v>20</v>
      </c>
      <c r="H2771" s="30">
        <v>125000</v>
      </c>
      <c r="I2771" s="31" t="s">
        <v>21</v>
      </c>
      <c r="J2771" s="31" t="s">
        <v>244</v>
      </c>
      <c r="K2771" s="32">
        <v>100</v>
      </c>
      <c r="L2771" s="31" t="s">
        <v>21</v>
      </c>
      <c r="M2771" s="31">
        <f>IF(tbl_subsample[[#This Row],[company_size]]="Small",1,IF(tbl_subsample[[#This Row],[company_size]]="Medium",2,3))</f>
        <v>2</v>
      </c>
      <c r="N2771" s="31" t="s">
        <v>242</v>
      </c>
      <c r="O2771" s="31" t="s">
        <v>278</v>
      </c>
      <c r="P2771" s="31" t="s">
        <v>290</v>
      </c>
    </row>
    <row r="2772" spans="1:16" ht="19.2" x14ac:dyDescent="0.45">
      <c r="A2772" s="27">
        <v>2023</v>
      </c>
      <c r="B2772" s="25" t="s">
        <v>213</v>
      </c>
      <c r="C2772" s="25">
        <v>3</v>
      </c>
      <c r="D2772" s="25" t="s">
        <v>218</v>
      </c>
      <c r="E2772" s="25" t="s">
        <v>27</v>
      </c>
      <c r="F2772" s="26">
        <v>125000</v>
      </c>
      <c r="G2772" s="27" t="s">
        <v>20</v>
      </c>
      <c r="H2772" s="26">
        <v>125000</v>
      </c>
      <c r="I2772" s="27" t="s">
        <v>21</v>
      </c>
      <c r="J2772" s="27" t="s">
        <v>243</v>
      </c>
      <c r="K2772" s="28">
        <v>0</v>
      </c>
      <c r="L2772" s="27" t="s">
        <v>21</v>
      </c>
      <c r="M2772" s="27">
        <f>IF(tbl_subsample[[#This Row],[company_size]]="Small",1,IF(tbl_subsample[[#This Row],[company_size]]="Medium",2,3))</f>
        <v>2</v>
      </c>
      <c r="N2772" s="27" t="s">
        <v>242</v>
      </c>
      <c r="O2772" s="27" t="s">
        <v>278</v>
      </c>
      <c r="P2772" s="27" t="s">
        <v>290</v>
      </c>
    </row>
    <row r="2773" spans="1:16" ht="19.2" x14ac:dyDescent="0.45">
      <c r="A2773" s="31">
        <v>2023</v>
      </c>
      <c r="B2773" s="29" t="s">
        <v>214</v>
      </c>
      <c r="C2773" s="29">
        <v>2</v>
      </c>
      <c r="D2773" s="29" t="s">
        <v>218</v>
      </c>
      <c r="E2773" s="29" t="s">
        <v>37</v>
      </c>
      <c r="F2773" s="30">
        <v>125000</v>
      </c>
      <c r="G2773" s="31" t="s">
        <v>20</v>
      </c>
      <c r="H2773" s="30">
        <v>125000</v>
      </c>
      <c r="I2773" s="31" t="s">
        <v>21</v>
      </c>
      <c r="J2773" s="31" t="s">
        <v>243</v>
      </c>
      <c r="K2773" s="32">
        <v>0</v>
      </c>
      <c r="L2773" s="31" t="s">
        <v>21</v>
      </c>
      <c r="M2773" s="31">
        <f>IF(tbl_subsample[[#This Row],[company_size]]="Small",1,IF(tbl_subsample[[#This Row],[company_size]]="Medium",2,3))</f>
        <v>2</v>
      </c>
      <c r="N2773" s="31" t="s">
        <v>242</v>
      </c>
      <c r="O2773" s="31" t="s">
        <v>278</v>
      </c>
      <c r="P2773" s="31" t="s">
        <v>290</v>
      </c>
    </row>
    <row r="2774" spans="1:16" ht="19.2" x14ac:dyDescent="0.45">
      <c r="A2774" s="27">
        <v>2023</v>
      </c>
      <c r="B2774" s="25" t="s">
        <v>214</v>
      </c>
      <c r="C2774" s="25">
        <v>2</v>
      </c>
      <c r="D2774" s="25" t="s">
        <v>218</v>
      </c>
      <c r="E2774" s="25" t="s">
        <v>81</v>
      </c>
      <c r="F2774" s="26">
        <v>125000</v>
      </c>
      <c r="G2774" s="27" t="s">
        <v>20</v>
      </c>
      <c r="H2774" s="26">
        <v>125000</v>
      </c>
      <c r="I2774" s="27" t="s">
        <v>21</v>
      </c>
      <c r="J2774" s="27" t="s">
        <v>243</v>
      </c>
      <c r="K2774" s="28">
        <v>0</v>
      </c>
      <c r="L2774" s="27" t="s">
        <v>21</v>
      </c>
      <c r="M2774" s="27">
        <f>IF(tbl_subsample[[#This Row],[company_size]]="Small",1,IF(tbl_subsample[[#This Row],[company_size]]="Medium",2,3))</f>
        <v>1</v>
      </c>
      <c r="N2774" s="27" t="s">
        <v>241</v>
      </c>
      <c r="O2774" s="27" t="s">
        <v>278</v>
      </c>
      <c r="P2774" s="27" t="s">
        <v>290</v>
      </c>
    </row>
    <row r="2775" spans="1:16" ht="19.2" x14ac:dyDescent="0.45">
      <c r="A2775" s="31">
        <v>2023</v>
      </c>
      <c r="B2775" s="29" t="s">
        <v>214</v>
      </c>
      <c r="C2775" s="29">
        <v>2</v>
      </c>
      <c r="D2775" s="29" t="s">
        <v>218</v>
      </c>
      <c r="E2775" s="29" t="s">
        <v>52</v>
      </c>
      <c r="F2775" s="30">
        <v>125000</v>
      </c>
      <c r="G2775" s="31" t="s">
        <v>20</v>
      </c>
      <c r="H2775" s="30">
        <v>125000</v>
      </c>
      <c r="I2775" s="31" t="s">
        <v>21</v>
      </c>
      <c r="J2775" s="31" t="s">
        <v>243</v>
      </c>
      <c r="K2775" s="32">
        <v>0</v>
      </c>
      <c r="L2775" s="31" t="s">
        <v>21</v>
      </c>
      <c r="M2775" s="31">
        <f>IF(tbl_subsample[[#This Row],[company_size]]="Small",1,IF(tbl_subsample[[#This Row],[company_size]]="Medium",2,3))</f>
        <v>2</v>
      </c>
      <c r="N2775" s="31" t="s">
        <v>242</v>
      </c>
      <c r="O2775" s="31" t="s">
        <v>278</v>
      </c>
      <c r="P2775" s="31" t="s">
        <v>290</v>
      </c>
    </row>
    <row r="2776" spans="1:16" ht="19.2" x14ac:dyDescent="0.45">
      <c r="A2776" s="27">
        <v>2023</v>
      </c>
      <c r="B2776" s="25" t="s">
        <v>213</v>
      </c>
      <c r="C2776" s="25">
        <v>3</v>
      </c>
      <c r="D2776" s="25" t="s">
        <v>218</v>
      </c>
      <c r="E2776" s="25" t="s">
        <v>27</v>
      </c>
      <c r="F2776" s="26">
        <v>125000</v>
      </c>
      <c r="G2776" s="27" t="s">
        <v>20</v>
      </c>
      <c r="H2776" s="26">
        <v>125000</v>
      </c>
      <c r="I2776" s="27" t="s">
        <v>21</v>
      </c>
      <c r="J2776" s="27" t="s">
        <v>243</v>
      </c>
      <c r="K2776" s="28">
        <v>0</v>
      </c>
      <c r="L2776" s="27" t="s">
        <v>21</v>
      </c>
      <c r="M2776" s="27">
        <f>IF(tbl_subsample[[#This Row],[company_size]]="Small",1,IF(tbl_subsample[[#This Row],[company_size]]="Medium",2,3))</f>
        <v>2</v>
      </c>
      <c r="N2776" s="27" t="s">
        <v>242</v>
      </c>
      <c r="O2776" s="27" t="s">
        <v>278</v>
      </c>
      <c r="P2776" s="27" t="s">
        <v>290</v>
      </c>
    </row>
    <row r="2777" spans="1:16" ht="19.2" x14ac:dyDescent="0.45">
      <c r="A2777" s="31">
        <v>2023</v>
      </c>
      <c r="B2777" s="29" t="s">
        <v>213</v>
      </c>
      <c r="C2777" s="29">
        <v>3</v>
      </c>
      <c r="D2777" s="29" t="s">
        <v>218</v>
      </c>
      <c r="E2777" s="29" t="s">
        <v>27</v>
      </c>
      <c r="F2777" s="30">
        <v>125000</v>
      </c>
      <c r="G2777" s="31" t="s">
        <v>20</v>
      </c>
      <c r="H2777" s="30">
        <v>125000</v>
      </c>
      <c r="I2777" s="31" t="s">
        <v>21</v>
      </c>
      <c r="J2777" s="31" t="s">
        <v>244</v>
      </c>
      <c r="K2777" s="32">
        <v>100</v>
      </c>
      <c r="L2777" s="31" t="s">
        <v>21</v>
      </c>
      <c r="M2777" s="31">
        <f>IF(tbl_subsample[[#This Row],[company_size]]="Small",1,IF(tbl_subsample[[#This Row],[company_size]]="Medium",2,3))</f>
        <v>2</v>
      </c>
      <c r="N2777" s="31" t="s">
        <v>242</v>
      </c>
      <c r="O2777" s="31" t="s">
        <v>278</v>
      </c>
      <c r="P2777" s="31" t="s">
        <v>290</v>
      </c>
    </row>
    <row r="2778" spans="1:16" ht="19.2" x14ac:dyDescent="0.45">
      <c r="A2778" s="27">
        <v>2023</v>
      </c>
      <c r="B2778" s="25" t="s">
        <v>214</v>
      </c>
      <c r="C2778" s="25">
        <v>2</v>
      </c>
      <c r="D2778" s="25" t="s">
        <v>218</v>
      </c>
      <c r="E2778" s="25" t="s">
        <v>37</v>
      </c>
      <c r="F2778" s="26">
        <v>125000</v>
      </c>
      <c r="G2778" s="27" t="s">
        <v>20</v>
      </c>
      <c r="H2778" s="26">
        <v>125000</v>
      </c>
      <c r="I2778" s="27" t="s">
        <v>21</v>
      </c>
      <c r="J2778" s="27" t="s">
        <v>243</v>
      </c>
      <c r="K2778" s="28">
        <v>0</v>
      </c>
      <c r="L2778" s="27" t="s">
        <v>21</v>
      </c>
      <c r="M2778" s="27">
        <f>IF(tbl_subsample[[#This Row],[company_size]]="Small",1,IF(tbl_subsample[[#This Row],[company_size]]="Medium",2,3))</f>
        <v>2</v>
      </c>
      <c r="N2778" s="27" t="s">
        <v>242</v>
      </c>
      <c r="O2778" s="27" t="s">
        <v>278</v>
      </c>
      <c r="P2778" s="27" t="s">
        <v>290</v>
      </c>
    </row>
    <row r="2779" spans="1:16" ht="19.2" x14ac:dyDescent="0.45">
      <c r="A2779" s="31">
        <v>2023</v>
      </c>
      <c r="B2779" s="29" t="s">
        <v>214</v>
      </c>
      <c r="C2779" s="29">
        <v>2</v>
      </c>
      <c r="D2779" s="29" t="s">
        <v>218</v>
      </c>
      <c r="E2779" s="29" t="s">
        <v>27</v>
      </c>
      <c r="F2779" s="30">
        <v>125000</v>
      </c>
      <c r="G2779" s="31" t="s">
        <v>20</v>
      </c>
      <c r="H2779" s="30">
        <v>125000</v>
      </c>
      <c r="I2779" s="31" t="s">
        <v>21</v>
      </c>
      <c r="J2779" s="31" t="s">
        <v>243</v>
      </c>
      <c r="K2779" s="32">
        <v>0</v>
      </c>
      <c r="L2779" s="31" t="s">
        <v>21</v>
      </c>
      <c r="M2779" s="31">
        <f>IF(tbl_subsample[[#This Row],[company_size]]="Small",1,IF(tbl_subsample[[#This Row],[company_size]]="Medium",2,3))</f>
        <v>2</v>
      </c>
      <c r="N2779" s="31" t="s">
        <v>242</v>
      </c>
      <c r="O2779" s="31" t="s">
        <v>278</v>
      </c>
      <c r="P2779" s="31" t="s">
        <v>290</v>
      </c>
    </row>
    <row r="2780" spans="1:16" ht="19.2" x14ac:dyDescent="0.45">
      <c r="A2780" s="27">
        <v>2023</v>
      </c>
      <c r="B2780" s="25" t="s">
        <v>213</v>
      </c>
      <c r="C2780" s="25">
        <v>3</v>
      </c>
      <c r="D2780" s="25" t="s">
        <v>218</v>
      </c>
      <c r="E2780" s="25" t="s">
        <v>35</v>
      </c>
      <c r="F2780" s="26">
        <v>125000</v>
      </c>
      <c r="G2780" s="27" t="s">
        <v>20</v>
      </c>
      <c r="H2780" s="26">
        <v>125000</v>
      </c>
      <c r="I2780" s="27" t="s">
        <v>21</v>
      </c>
      <c r="J2780" s="27" t="s">
        <v>243</v>
      </c>
      <c r="K2780" s="28">
        <v>0</v>
      </c>
      <c r="L2780" s="27" t="s">
        <v>21</v>
      </c>
      <c r="M2780" s="27">
        <f>IF(tbl_subsample[[#This Row],[company_size]]="Small",1,IF(tbl_subsample[[#This Row],[company_size]]="Medium",2,3))</f>
        <v>2</v>
      </c>
      <c r="N2780" s="27" t="s">
        <v>242</v>
      </c>
      <c r="O2780" s="27" t="s">
        <v>278</v>
      </c>
      <c r="P2780" s="27" t="s">
        <v>290</v>
      </c>
    </row>
    <row r="2781" spans="1:16" ht="19.2" x14ac:dyDescent="0.45">
      <c r="A2781" s="31">
        <v>2023</v>
      </c>
      <c r="B2781" s="29" t="s">
        <v>213</v>
      </c>
      <c r="C2781" s="29">
        <v>3</v>
      </c>
      <c r="D2781" s="29" t="s">
        <v>218</v>
      </c>
      <c r="E2781" s="29" t="s">
        <v>233</v>
      </c>
      <c r="F2781" s="30">
        <v>125000</v>
      </c>
      <c r="G2781" s="31" t="s">
        <v>20</v>
      </c>
      <c r="H2781" s="30">
        <v>125000</v>
      </c>
      <c r="I2781" s="31" t="s">
        <v>21</v>
      </c>
      <c r="J2781" s="31" t="s">
        <v>243</v>
      </c>
      <c r="K2781" s="32">
        <v>0</v>
      </c>
      <c r="L2781" s="31" t="s">
        <v>21</v>
      </c>
      <c r="M2781" s="31">
        <f>IF(tbl_subsample[[#This Row],[company_size]]="Small",1,IF(tbl_subsample[[#This Row],[company_size]]="Medium",2,3))</f>
        <v>2</v>
      </c>
      <c r="N2781" s="31" t="s">
        <v>242</v>
      </c>
      <c r="O2781" s="31" t="s">
        <v>278</v>
      </c>
      <c r="P2781" s="31" t="s">
        <v>290</v>
      </c>
    </row>
    <row r="2782" spans="1:16" ht="19.2" x14ac:dyDescent="0.45">
      <c r="A2782" s="27">
        <v>2023</v>
      </c>
      <c r="B2782" s="25" t="s">
        <v>213</v>
      </c>
      <c r="C2782" s="25">
        <v>3</v>
      </c>
      <c r="D2782" s="25" t="s">
        <v>218</v>
      </c>
      <c r="E2782" s="25" t="s">
        <v>27</v>
      </c>
      <c r="F2782" s="26">
        <v>125000</v>
      </c>
      <c r="G2782" s="27" t="s">
        <v>20</v>
      </c>
      <c r="H2782" s="26">
        <v>125000</v>
      </c>
      <c r="I2782" s="27" t="s">
        <v>21</v>
      </c>
      <c r="J2782" s="27" t="s">
        <v>243</v>
      </c>
      <c r="K2782" s="28">
        <v>0</v>
      </c>
      <c r="L2782" s="27" t="s">
        <v>21</v>
      </c>
      <c r="M2782" s="27">
        <f>IF(tbl_subsample[[#This Row],[company_size]]="Small",1,IF(tbl_subsample[[#This Row],[company_size]]="Medium",2,3))</f>
        <v>2</v>
      </c>
      <c r="N2782" s="27" t="s">
        <v>242</v>
      </c>
      <c r="O2782" s="27" t="s">
        <v>278</v>
      </c>
      <c r="P2782" s="27" t="s">
        <v>290</v>
      </c>
    </row>
    <row r="2783" spans="1:16" ht="19.2" x14ac:dyDescent="0.45">
      <c r="A2783" s="31">
        <v>2023</v>
      </c>
      <c r="B2783" s="29" t="s">
        <v>213</v>
      </c>
      <c r="C2783" s="29">
        <v>3</v>
      </c>
      <c r="D2783" s="29" t="s">
        <v>218</v>
      </c>
      <c r="E2783" s="29" t="s">
        <v>37</v>
      </c>
      <c r="F2783" s="30">
        <v>124740</v>
      </c>
      <c r="G2783" s="31" t="s">
        <v>20</v>
      </c>
      <c r="H2783" s="30">
        <v>124740</v>
      </c>
      <c r="I2783" s="31" t="s">
        <v>21</v>
      </c>
      <c r="J2783" s="31" t="s">
        <v>243</v>
      </c>
      <c r="K2783" s="32">
        <v>0</v>
      </c>
      <c r="L2783" s="31" t="s">
        <v>21</v>
      </c>
      <c r="M2783" s="31">
        <f>IF(tbl_subsample[[#This Row],[company_size]]="Small",1,IF(tbl_subsample[[#This Row],[company_size]]="Medium",2,3))</f>
        <v>2</v>
      </c>
      <c r="N2783" s="31" t="s">
        <v>242</v>
      </c>
      <c r="O2783" s="31" t="s">
        <v>278</v>
      </c>
      <c r="P2783" s="31" t="s">
        <v>290</v>
      </c>
    </row>
    <row r="2784" spans="1:16" ht="19.2" x14ac:dyDescent="0.45">
      <c r="A2784" s="27">
        <v>2023</v>
      </c>
      <c r="B2784" s="25" t="s">
        <v>213</v>
      </c>
      <c r="C2784" s="25">
        <v>3</v>
      </c>
      <c r="D2784" s="25" t="s">
        <v>218</v>
      </c>
      <c r="E2784" s="25" t="s">
        <v>37</v>
      </c>
      <c r="F2784" s="26">
        <v>124740</v>
      </c>
      <c r="G2784" s="27" t="s">
        <v>20</v>
      </c>
      <c r="H2784" s="26">
        <v>124740</v>
      </c>
      <c r="I2784" s="27" t="s">
        <v>21</v>
      </c>
      <c r="J2784" s="27" t="s">
        <v>243</v>
      </c>
      <c r="K2784" s="28">
        <v>0</v>
      </c>
      <c r="L2784" s="27" t="s">
        <v>21</v>
      </c>
      <c r="M2784" s="27">
        <f>IF(tbl_subsample[[#This Row],[company_size]]="Small",1,IF(tbl_subsample[[#This Row],[company_size]]="Medium",2,3))</f>
        <v>2</v>
      </c>
      <c r="N2784" s="27" t="s">
        <v>242</v>
      </c>
      <c r="O2784" s="27" t="s">
        <v>278</v>
      </c>
      <c r="P2784" s="27" t="s">
        <v>290</v>
      </c>
    </row>
    <row r="2785" spans="1:16" ht="19.2" x14ac:dyDescent="0.45">
      <c r="A2785" s="31">
        <v>2023</v>
      </c>
      <c r="B2785" s="29" t="s">
        <v>213</v>
      </c>
      <c r="C2785" s="29">
        <v>3</v>
      </c>
      <c r="D2785" s="29" t="s">
        <v>218</v>
      </c>
      <c r="E2785" s="29" t="s">
        <v>37</v>
      </c>
      <c r="F2785" s="30">
        <v>124500</v>
      </c>
      <c r="G2785" s="31" t="s">
        <v>20</v>
      </c>
      <c r="H2785" s="30">
        <v>124500</v>
      </c>
      <c r="I2785" s="31" t="s">
        <v>21</v>
      </c>
      <c r="J2785" s="31" t="s">
        <v>243</v>
      </c>
      <c r="K2785" s="32">
        <v>0</v>
      </c>
      <c r="L2785" s="31" t="s">
        <v>21</v>
      </c>
      <c r="M2785" s="31">
        <f>IF(tbl_subsample[[#This Row],[company_size]]="Small",1,IF(tbl_subsample[[#This Row],[company_size]]="Medium",2,3))</f>
        <v>2</v>
      </c>
      <c r="N2785" s="31" t="s">
        <v>242</v>
      </c>
      <c r="O2785" s="31" t="s">
        <v>278</v>
      </c>
      <c r="P2785" s="31" t="s">
        <v>290</v>
      </c>
    </row>
    <row r="2786" spans="1:16" ht="19.2" x14ac:dyDescent="0.45">
      <c r="A2786" s="27">
        <v>2023</v>
      </c>
      <c r="B2786" s="25" t="s">
        <v>215</v>
      </c>
      <c r="C2786" s="25">
        <v>1</v>
      </c>
      <c r="D2786" s="25" t="s">
        <v>218</v>
      </c>
      <c r="E2786" s="25" t="s">
        <v>23</v>
      </c>
      <c r="F2786" s="26">
        <v>124234</v>
      </c>
      <c r="G2786" s="27" t="s">
        <v>20</v>
      </c>
      <c r="H2786" s="26">
        <v>124234</v>
      </c>
      <c r="I2786" s="27" t="s">
        <v>21</v>
      </c>
      <c r="J2786" s="27" t="s">
        <v>243</v>
      </c>
      <c r="K2786" s="28">
        <v>0</v>
      </c>
      <c r="L2786" s="27" t="s">
        <v>21</v>
      </c>
      <c r="M2786" s="27">
        <f>IF(tbl_subsample[[#This Row],[company_size]]="Small",1,IF(tbl_subsample[[#This Row],[company_size]]="Medium",2,3))</f>
        <v>2</v>
      </c>
      <c r="N2786" s="27" t="s">
        <v>242</v>
      </c>
      <c r="O2786" s="27" t="s">
        <v>278</v>
      </c>
      <c r="P2786" s="27" t="s">
        <v>290</v>
      </c>
    </row>
    <row r="2787" spans="1:16" ht="19.2" x14ac:dyDescent="0.45">
      <c r="A2787" s="31">
        <v>2023</v>
      </c>
      <c r="B2787" s="29" t="s">
        <v>214</v>
      </c>
      <c r="C2787" s="29">
        <v>2</v>
      </c>
      <c r="D2787" s="29" t="s">
        <v>218</v>
      </c>
      <c r="E2787" s="29" t="s">
        <v>229</v>
      </c>
      <c r="F2787" s="30">
        <v>124000</v>
      </c>
      <c r="G2787" s="31" t="s">
        <v>20</v>
      </c>
      <c r="H2787" s="30">
        <v>124000</v>
      </c>
      <c r="I2787" s="31" t="s">
        <v>21</v>
      </c>
      <c r="J2787" s="31" t="s">
        <v>244</v>
      </c>
      <c r="K2787" s="32">
        <v>100</v>
      </c>
      <c r="L2787" s="31" t="s">
        <v>21</v>
      </c>
      <c r="M2787" s="31">
        <f>IF(tbl_subsample[[#This Row],[company_size]]="Small",1,IF(tbl_subsample[[#This Row],[company_size]]="Medium",2,3))</f>
        <v>2</v>
      </c>
      <c r="N2787" s="31" t="s">
        <v>242</v>
      </c>
      <c r="O2787" s="31" t="s">
        <v>278</v>
      </c>
      <c r="P2787" s="31" t="s">
        <v>290</v>
      </c>
    </row>
    <row r="2788" spans="1:16" ht="19.2" x14ac:dyDescent="0.45">
      <c r="A2788" s="27">
        <v>2023</v>
      </c>
      <c r="B2788" s="25" t="s">
        <v>214</v>
      </c>
      <c r="C2788" s="25">
        <v>2</v>
      </c>
      <c r="D2788" s="25" t="s">
        <v>218</v>
      </c>
      <c r="E2788" s="25" t="s">
        <v>27</v>
      </c>
      <c r="F2788" s="26">
        <v>124000</v>
      </c>
      <c r="G2788" s="27" t="s">
        <v>20</v>
      </c>
      <c r="H2788" s="26">
        <v>124000</v>
      </c>
      <c r="I2788" s="27" t="s">
        <v>21</v>
      </c>
      <c r="J2788" s="27" t="s">
        <v>243</v>
      </c>
      <c r="K2788" s="28">
        <v>0</v>
      </c>
      <c r="L2788" s="27" t="s">
        <v>21</v>
      </c>
      <c r="M2788" s="27">
        <f>IF(tbl_subsample[[#This Row],[company_size]]="Small",1,IF(tbl_subsample[[#This Row],[company_size]]="Medium",2,3))</f>
        <v>2</v>
      </c>
      <c r="N2788" s="27" t="s">
        <v>242</v>
      </c>
      <c r="O2788" s="27" t="s">
        <v>278</v>
      </c>
      <c r="P2788" s="27" t="s">
        <v>290</v>
      </c>
    </row>
    <row r="2789" spans="1:16" ht="19.2" x14ac:dyDescent="0.45">
      <c r="A2789" s="31">
        <v>2023</v>
      </c>
      <c r="B2789" s="29" t="s">
        <v>213</v>
      </c>
      <c r="C2789" s="29">
        <v>3</v>
      </c>
      <c r="D2789" s="29" t="s">
        <v>218</v>
      </c>
      <c r="E2789" s="29" t="s">
        <v>23</v>
      </c>
      <c r="F2789" s="30">
        <v>123900</v>
      </c>
      <c r="G2789" s="31" t="s">
        <v>20</v>
      </c>
      <c r="H2789" s="30">
        <v>123900</v>
      </c>
      <c r="I2789" s="31" t="s">
        <v>21</v>
      </c>
      <c r="J2789" s="31" t="s">
        <v>244</v>
      </c>
      <c r="K2789" s="32">
        <v>100</v>
      </c>
      <c r="L2789" s="31" t="s">
        <v>21</v>
      </c>
      <c r="M2789" s="31">
        <f>IF(tbl_subsample[[#This Row],[company_size]]="Small",1,IF(tbl_subsample[[#This Row],[company_size]]="Medium",2,3))</f>
        <v>2</v>
      </c>
      <c r="N2789" s="31" t="s">
        <v>242</v>
      </c>
      <c r="O2789" s="31" t="s">
        <v>278</v>
      </c>
      <c r="P2789" s="31" t="s">
        <v>290</v>
      </c>
    </row>
    <row r="2790" spans="1:16" ht="19.2" x14ac:dyDescent="0.45">
      <c r="A2790" s="27">
        <v>2023</v>
      </c>
      <c r="B2790" s="25" t="s">
        <v>213</v>
      </c>
      <c r="C2790" s="25">
        <v>3</v>
      </c>
      <c r="D2790" s="25" t="s">
        <v>218</v>
      </c>
      <c r="E2790" s="25" t="s">
        <v>37</v>
      </c>
      <c r="F2790" s="26">
        <v>123700</v>
      </c>
      <c r="G2790" s="27" t="s">
        <v>20</v>
      </c>
      <c r="H2790" s="26">
        <v>123700</v>
      </c>
      <c r="I2790" s="27" t="s">
        <v>21</v>
      </c>
      <c r="J2790" s="27" t="s">
        <v>243</v>
      </c>
      <c r="K2790" s="28">
        <v>0</v>
      </c>
      <c r="L2790" s="27" t="s">
        <v>21</v>
      </c>
      <c r="M2790" s="27">
        <f>IF(tbl_subsample[[#This Row],[company_size]]="Small",1,IF(tbl_subsample[[#This Row],[company_size]]="Medium",2,3))</f>
        <v>3</v>
      </c>
      <c r="N2790" s="27" t="s">
        <v>240</v>
      </c>
      <c r="O2790" s="27" t="s">
        <v>278</v>
      </c>
      <c r="P2790" s="27" t="s">
        <v>290</v>
      </c>
    </row>
    <row r="2791" spans="1:16" ht="19.2" x14ac:dyDescent="0.45">
      <c r="A2791" s="31">
        <v>2023</v>
      </c>
      <c r="B2791" s="29" t="s">
        <v>213</v>
      </c>
      <c r="C2791" s="29">
        <v>3</v>
      </c>
      <c r="D2791" s="29" t="s">
        <v>218</v>
      </c>
      <c r="E2791" s="29" t="s">
        <v>37</v>
      </c>
      <c r="F2791" s="30">
        <v>123700</v>
      </c>
      <c r="G2791" s="31" t="s">
        <v>20</v>
      </c>
      <c r="H2791" s="30">
        <v>123700</v>
      </c>
      <c r="I2791" s="31" t="s">
        <v>21</v>
      </c>
      <c r="J2791" s="31" t="s">
        <v>243</v>
      </c>
      <c r="K2791" s="32">
        <v>0</v>
      </c>
      <c r="L2791" s="31" t="s">
        <v>21</v>
      </c>
      <c r="M2791" s="31">
        <f>IF(tbl_subsample[[#This Row],[company_size]]="Small",1,IF(tbl_subsample[[#This Row],[company_size]]="Medium",2,3))</f>
        <v>3</v>
      </c>
      <c r="N2791" s="31" t="s">
        <v>240</v>
      </c>
      <c r="O2791" s="31" t="s">
        <v>278</v>
      </c>
      <c r="P2791" s="31" t="s">
        <v>290</v>
      </c>
    </row>
    <row r="2792" spans="1:16" ht="19.2" x14ac:dyDescent="0.45">
      <c r="A2792" s="27">
        <v>2023</v>
      </c>
      <c r="B2792" s="25" t="s">
        <v>213</v>
      </c>
      <c r="C2792" s="25">
        <v>3</v>
      </c>
      <c r="D2792" s="25" t="s">
        <v>218</v>
      </c>
      <c r="E2792" s="25" t="s">
        <v>37</v>
      </c>
      <c r="F2792" s="26">
        <v>123600</v>
      </c>
      <c r="G2792" s="27" t="s">
        <v>20</v>
      </c>
      <c r="H2792" s="26">
        <v>123600</v>
      </c>
      <c r="I2792" s="27" t="s">
        <v>21</v>
      </c>
      <c r="J2792" s="27" t="s">
        <v>244</v>
      </c>
      <c r="K2792" s="28">
        <v>100</v>
      </c>
      <c r="L2792" s="27" t="s">
        <v>21</v>
      </c>
      <c r="M2792" s="27">
        <f>IF(tbl_subsample[[#This Row],[company_size]]="Small",1,IF(tbl_subsample[[#This Row],[company_size]]="Medium",2,3))</f>
        <v>2</v>
      </c>
      <c r="N2792" s="27" t="s">
        <v>242</v>
      </c>
      <c r="O2792" s="27" t="s">
        <v>278</v>
      </c>
      <c r="P2792" s="27" t="s">
        <v>290</v>
      </c>
    </row>
    <row r="2793" spans="1:16" ht="19.2" x14ac:dyDescent="0.45">
      <c r="A2793" s="31">
        <v>2023</v>
      </c>
      <c r="B2793" s="29" t="s">
        <v>213</v>
      </c>
      <c r="C2793" s="29">
        <v>3</v>
      </c>
      <c r="D2793" s="29" t="s">
        <v>218</v>
      </c>
      <c r="E2793" s="29" t="s">
        <v>23</v>
      </c>
      <c r="F2793" s="30">
        <v>122900</v>
      </c>
      <c r="G2793" s="31" t="s">
        <v>20</v>
      </c>
      <c r="H2793" s="30">
        <v>122900</v>
      </c>
      <c r="I2793" s="31" t="s">
        <v>21</v>
      </c>
      <c r="J2793" s="31" t="s">
        <v>243</v>
      </c>
      <c r="K2793" s="32">
        <v>0</v>
      </c>
      <c r="L2793" s="31" t="s">
        <v>21</v>
      </c>
      <c r="M2793" s="31">
        <f>IF(tbl_subsample[[#This Row],[company_size]]="Small",1,IF(tbl_subsample[[#This Row],[company_size]]="Medium",2,3))</f>
        <v>3</v>
      </c>
      <c r="N2793" s="31" t="s">
        <v>240</v>
      </c>
      <c r="O2793" s="31" t="s">
        <v>278</v>
      </c>
      <c r="P2793" s="31" t="s">
        <v>290</v>
      </c>
    </row>
    <row r="2794" spans="1:16" ht="19.2" x14ac:dyDescent="0.45">
      <c r="A2794" s="27">
        <v>2023</v>
      </c>
      <c r="B2794" s="25" t="s">
        <v>213</v>
      </c>
      <c r="C2794" s="25">
        <v>3</v>
      </c>
      <c r="D2794" s="25" t="s">
        <v>218</v>
      </c>
      <c r="E2794" s="25" t="s">
        <v>35</v>
      </c>
      <c r="F2794" s="26">
        <v>122700</v>
      </c>
      <c r="G2794" s="27" t="s">
        <v>20</v>
      </c>
      <c r="H2794" s="26">
        <v>122700</v>
      </c>
      <c r="I2794" s="27" t="s">
        <v>21</v>
      </c>
      <c r="J2794" s="27" t="s">
        <v>243</v>
      </c>
      <c r="K2794" s="28">
        <v>0</v>
      </c>
      <c r="L2794" s="27" t="s">
        <v>21</v>
      </c>
      <c r="M2794" s="27">
        <f>IF(tbl_subsample[[#This Row],[company_size]]="Small",1,IF(tbl_subsample[[#This Row],[company_size]]="Medium",2,3))</f>
        <v>2</v>
      </c>
      <c r="N2794" s="27" t="s">
        <v>242</v>
      </c>
      <c r="O2794" s="27" t="s">
        <v>278</v>
      </c>
      <c r="P2794" s="27" t="s">
        <v>290</v>
      </c>
    </row>
    <row r="2795" spans="1:16" ht="19.2" x14ac:dyDescent="0.45">
      <c r="A2795" s="31">
        <v>2023</v>
      </c>
      <c r="B2795" s="29" t="s">
        <v>213</v>
      </c>
      <c r="C2795" s="29">
        <v>3</v>
      </c>
      <c r="D2795" s="29" t="s">
        <v>218</v>
      </c>
      <c r="E2795" s="29" t="s">
        <v>35</v>
      </c>
      <c r="F2795" s="30">
        <v>122700</v>
      </c>
      <c r="G2795" s="31" t="s">
        <v>20</v>
      </c>
      <c r="H2795" s="30">
        <v>122700</v>
      </c>
      <c r="I2795" s="31" t="s">
        <v>21</v>
      </c>
      <c r="J2795" s="31" t="s">
        <v>243</v>
      </c>
      <c r="K2795" s="32">
        <v>0</v>
      </c>
      <c r="L2795" s="31" t="s">
        <v>21</v>
      </c>
      <c r="M2795" s="31">
        <f>IF(tbl_subsample[[#This Row],[company_size]]="Small",1,IF(tbl_subsample[[#This Row],[company_size]]="Medium",2,3))</f>
        <v>2</v>
      </c>
      <c r="N2795" s="31" t="s">
        <v>242</v>
      </c>
      <c r="O2795" s="31" t="s">
        <v>278</v>
      </c>
      <c r="P2795" s="31" t="s">
        <v>290</v>
      </c>
    </row>
    <row r="2796" spans="1:16" ht="19.2" x14ac:dyDescent="0.45">
      <c r="A2796" s="27">
        <v>2023</v>
      </c>
      <c r="B2796" s="25" t="s">
        <v>213</v>
      </c>
      <c r="C2796" s="25">
        <v>3</v>
      </c>
      <c r="D2796" s="25" t="s">
        <v>218</v>
      </c>
      <c r="E2796" s="25" t="s">
        <v>35</v>
      </c>
      <c r="F2796" s="26">
        <v>122700</v>
      </c>
      <c r="G2796" s="27" t="s">
        <v>20</v>
      </c>
      <c r="H2796" s="26">
        <v>122700</v>
      </c>
      <c r="I2796" s="27" t="s">
        <v>21</v>
      </c>
      <c r="J2796" s="27" t="s">
        <v>243</v>
      </c>
      <c r="K2796" s="28">
        <v>0</v>
      </c>
      <c r="L2796" s="27" t="s">
        <v>21</v>
      </c>
      <c r="M2796" s="27">
        <f>IF(tbl_subsample[[#This Row],[company_size]]="Small",1,IF(tbl_subsample[[#This Row],[company_size]]="Medium",2,3))</f>
        <v>2</v>
      </c>
      <c r="N2796" s="27" t="s">
        <v>242</v>
      </c>
      <c r="O2796" s="27" t="s">
        <v>278</v>
      </c>
      <c r="P2796" s="27" t="s">
        <v>290</v>
      </c>
    </row>
    <row r="2797" spans="1:16" ht="19.2" x14ac:dyDescent="0.45">
      <c r="A2797" s="31">
        <v>2023</v>
      </c>
      <c r="B2797" s="29" t="s">
        <v>213</v>
      </c>
      <c r="C2797" s="29">
        <v>3</v>
      </c>
      <c r="D2797" s="29" t="s">
        <v>218</v>
      </c>
      <c r="E2797" s="29" t="s">
        <v>23</v>
      </c>
      <c r="F2797" s="30">
        <v>122700</v>
      </c>
      <c r="G2797" s="31" t="s">
        <v>20</v>
      </c>
      <c r="H2797" s="30">
        <v>122700</v>
      </c>
      <c r="I2797" s="31" t="s">
        <v>21</v>
      </c>
      <c r="J2797" s="31" t="s">
        <v>243</v>
      </c>
      <c r="K2797" s="32">
        <v>0</v>
      </c>
      <c r="L2797" s="31" t="s">
        <v>21</v>
      </c>
      <c r="M2797" s="31">
        <f>IF(tbl_subsample[[#This Row],[company_size]]="Small",1,IF(tbl_subsample[[#This Row],[company_size]]="Medium",2,3))</f>
        <v>2</v>
      </c>
      <c r="N2797" s="31" t="s">
        <v>242</v>
      </c>
      <c r="O2797" s="31" t="s">
        <v>278</v>
      </c>
      <c r="P2797" s="31" t="s">
        <v>290</v>
      </c>
    </row>
    <row r="2798" spans="1:16" ht="19.2" x14ac:dyDescent="0.45">
      <c r="A2798" s="27">
        <v>2023</v>
      </c>
      <c r="B2798" s="25" t="s">
        <v>213</v>
      </c>
      <c r="C2798" s="25">
        <v>3</v>
      </c>
      <c r="D2798" s="25" t="s">
        <v>218</v>
      </c>
      <c r="E2798" s="25" t="s">
        <v>23</v>
      </c>
      <c r="F2798" s="26">
        <v>122000</v>
      </c>
      <c r="G2798" s="27" t="s">
        <v>20</v>
      </c>
      <c r="H2798" s="26">
        <v>122000</v>
      </c>
      <c r="I2798" s="27" t="s">
        <v>21</v>
      </c>
      <c r="J2798" s="27" t="s">
        <v>243</v>
      </c>
      <c r="K2798" s="28">
        <v>0</v>
      </c>
      <c r="L2798" s="27" t="s">
        <v>21</v>
      </c>
      <c r="M2798" s="27">
        <f>IF(tbl_subsample[[#This Row],[company_size]]="Small",1,IF(tbl_subsample[[#This Row],[company_size]]="Medium",2,3))</f>
        <v>2</v>
      </c>
      <c r="N2798" s="27" t="s">
        <v>242</v>
      </c>
      <c r="O2798" s="27" t="s">
        <v>278</v>
      </c>
      <c r="P2798" s="27" t="s">
        <v>290</v>
      </c>
    </row>
    <row r="2799" spans="1:16" ht="19.2" x14ac:dyDescent="0.45">
      <c r="A2799" s="31">
        <v>2023</v>
      </c>
      <c r="B2799" s="29" t="s">
        <v>213</v>
      </c>
      <c r="C2799" s="29">
        <v>3</v>
      </c>
      <c r="D2799" s="29" t="s">
        <v>218</v>
      </c>
      <c r="E2799" s="29" t="s">
        <v>23</v>
      </c>
      <c r="F2799" s="30">
        <v>122000</v>
      </c>
      <c r="G2799" s="31" t="s">
        <v>20</v>
      </c>
      <c r="H2799" s="30">
        <v>122000</v>
      </c>
      <c r="I2799" s="31" t="s">
        <v>21</v>
      </c>
      <c r="J2799" s="31" t="s">
        <v>243</v>
      </c>
      <c r="K2799" s="32">
        <v>0</v>
      </c>
      <c r="L2799" s="31" t="s">
        <v>21</v>
      </c>
      <c r="M2799" s="31">
        <f>IF(tbl_subsample[[#This Row],[company_size]]="Small",1,IF(tbl_subsample[[#This Row],[company_size]]="Medium",2,3))</f>
        <v>2</v>
      </c>
      <c r="N2799" s="31" t="s">
        <v>242</v>
      </c>
      <c r="O2799" s="31" t="s">
        <v>278</v>
      </c>
      <c r="P2799" s="31" t="s">
        <v>290</v>
      </c>
    </row>
    <row r="2800" spans="1:16" ht="19.2" x14ac:dyDescent="0.45">
      <c r="A2800" s="27">
        <v>2023</v>
      </c>
      <c r="B2800" s="25" t="s">
        <v>213</v>
      </c>
      <c r="C2800" s="25">
        <v>3</v>
      </c>
      <c r="D2800" s="25" t="s">
        <v>218</v>
      </c>
      <c r="E2800" s="25" t="s">
        <v>27</v>
      </c>
      <c r="F2800" s="26">
        <v>122000</v>
      </c>
      <c r="G2800" s="27" t="s">
        <v>20</v>
      </c>
      <c r="H2800" s="26">
        <v>122000</v>
      </c>
      <c r="I2800" s="27" t="s">
        <v>21</v>
      </c>
      <c r="J2800" s="27" t="s">
        <v>244</v>
      </c>
      <c r="K2800" s="28">
        <v>100</v>
      </c>
      <c r="L2800" s="27" t="s">
        <v>21</v>
      </c>
      <c r="M2800" s="27">
        <f>IF(tbl_subsample[[#This Row],[company_size]]="Small",1,IF(tbl_subsample[[#This Row],[company_size]]="Medium",2,3))</f>
        <v>2</v>
      </c>
      <c r="N2800" s="27" t="s">
        <v>242</v>
      </c>
      <c r="O2800" s="27" t="s">
        <v>278</v>
      </c>
      <c r="P2800" s="27" t="s">
        <v>290</v>
      </c>
    </row>
    <row r="2801" spans="1:16" ht="19.2" x14ac:dyDescent="0.45">
      <c r="A2801" s="31">
        <v>2023</v>
      </c>
      <c r="B2801" s="29" t="s">
        <v>213</v>
      </c>
      <c r="C2801" s="29">
        <v>3</v>
      </c>
      <c r="D2801" s="29" t="s">
        <v>218</v>
      </c>
      <c r="E2801" s="29" t="s">
        <v>27</v>
      </c>
      <c r="F2801" s="30">
        <v>122000</v>
      </c>
      <c r="G2801" s="31" t="s">
        <v>20</v>
      </c>
      <c r="H2801" s="30">
        <v>122000</v>
      </c>
      <c r="I2801" s="31" t="s">
        <v>21</v>
      </c>
      <c r="J2801" s="31" t="s">
        <v>243</v>
      </c>
      <c r="K2801" s="32">
        <v>0</v>
      </c>
      <c r="L2801" s="31" t="s">
        <v>21</v>
      </c>
      <c r="M2801" s="31">
        <f>IF(tbl_subsample[[#This Row],[company_size]]="Small",1,IF(tbl_subsample[[#This Row],[company_size]]="Medium",2,3))</f>
        <v>2</v>
      </c>
      <c r="N2801" s="31" t="s">
        <v>242</v>
      </c>
      <c r="O2801" s="31" t="s">
        <v>278</v>
      </c>
      <c r="P2801" s="31" t="s">
        <v>290</v>
      </c>
    </row>
    <row r="2802" spans="1:16" ht="19.2" x14ac:dyDescent="0.45">
      <c r="A2802" s="27">
        <v>2023</v>
      </c>
      <c r="B2802" s="25" t="s">
        <v>213</v>
      </c>
      <c r="C2802" s="25">
        <v>3</v>
      </c>
      <c r="D2802" s="25" t="s">
        <v>218</v>
      </c>
      <c r="E2802" s="25" t="s">
        <v>104</v>
      </c>
      <c r="F2802" s="26">
        <v>122000</v>
      </c>
      <c r="G2802" s="27" t="s">
        <v>20</v>
      </c>
      <c r="H2802" s="26">
        <v>122000</v>
      </c>
      <c r="I2802" s="27" t="s">
        <v>21</v>
      </c>
      <c r="J2802" s="27" t="s">
        <v>243</v>
      </c>
      <c r="K2802" s="28">
        <v>0</v>
      </c>
      <c r="L2802" s="27" t="s">
        <v>21</v>
      </c>
      <c r="M2802" s="27">
        <f>IF(tbl_subsample[[#This Row],[company_size]]="Small",1,IF(tbl_subsample[[#This Row],[company_size]]="Medium",2,3))</f>
        <v>2</v>
      </c>
      <c r="N2802" s="27" t="s">
        <v>242</v>
      </c>
      <c r="O2802" s="27" t="s">
        <v>278</v>
      </c>
      <c r="P2802" s="27" t="s">
        <v>290</v>
      </c>
    </row>
    <row r="2803" spans="1:16" ht="19.2" x14ac:dyDescent="0.45">
      <c r="A2803" s="31">
        <v>2023</v>
      </c>
      <c r="B2803" s="29" t="s">
        <v>213</v>
      </c>
      <c r="C2803" s="29">
        <v>3</v>
      </c>
      <c r="D2803" s="29" t="s">
        <v>218</v>
      </c>
      <c r="E2803" s="29" t="s">
        <v>37</v>
      </c>
      <c r="F2803" s="30">
        <v>122000</v>
      </c>
      <c r="G2803" s="31" t="s">
        <v>20</v>
      </c>
      <c r="H2803" s="30">
        <v>122000</v>
      </c>
      <c r="I2803" s="31" t="s">
        <v>21</v>
      </c>
      <c r="J2803" s="31" t="s">
        <v>243</v>
      </c>
      <c r="K2803" s="32">
        <v>0</v>
      </c>
      <c r="L2803" s="31" t="s">
        <v>21</v>
      </c>
      <c r="M2803" s="31">
        <f>IF(tbl_subsample[[#This Row],[company_size]]="Small",1,IF(tbl_subsample[[#This Row],[company_size]]="Medium",2,3))</f>
        <v>2</v>
      </c>
      <c r="N2803" s="31" t="s">
        <v>242</v>
      </c>
      <c r="O2803" s="31" t="s">
        <v>278</v>
      </c>
      <c r="P2803" s="31" t="s">
        <v>290</v>
      </c>
    </row>
    <row r="2804" spans="1:16" ht="19.2" x14ac:dyDescent="0.45">
      <c r="A2804" s="27">
        <v>2023</v>
      </c>
      <c r="B2804" s="25" t="s">
        <v>213</v>
      </c>
      <c r="C2804" s="25">
        <v>3</v>
      </c>
      <c r="D2804" s="25" t="s">
        <v>218</v>
      </c>
      <c r="E2804" s="25" t="s">
        <v>27</v>
      </c>
      <c r="F2804" s="26">
        <v>121904</v>
      </c>
      <c r="G2804" s="27" t="s">
        <v>20</v>
      </c>
      <c r="H2804" s="26">
        <v>121904</v>
      </c>
      <c r="I2804" s="27" t="s">
        <v>21</v>
      </c>
      <c r="J2804" s="27" t="s">
        <v>243</v>
      </c>
      <c r="K2804" s="28">
        <v>0</v>
      </c>
      <c r="L2804" s="27" t="s">
        <v>21</v>
      </c>
      <c r="M2804" s="27">
        <f>IF(tbl_subsample[[#This Row],[company_size]]="Small",1,IF(tbl_subsample[[#This Row],[company_size]]="Medium",2,3))</f>
        <v>2</v>
      </c>
      <c r="N2804" s="27" t="s">
        <v>242</v>
      </c>
      <c r="O2804" s="27" t="s">
        <v>278</v>
      </c>
      <c r="P2804" s="27" t="s">
        <v>290</v>
      </c>
    </row>
    <row r="2805" spans="1:16" ht="19.2" x14ac:dyDescent="0.45">
      <c r="A2805" s="31">
        <v>2023</v>
      </c>
      <c r="B2805" s="29" t="s">
        <v>213</v>
      </c>
      <c r="C2805" s="29">
        <v>3</v>
      </c>
      <c r="D2805" s="29" t="s">
        <v>218</v>
      </c>
      <c r="E2805" s="29" t="s">
        <v>27</v>
      </c>
      <c r="F2805" s="30">
        <v>121700</v>
      </c>
      <c r="G2805" s="31" t="s">
        <v>20</v>
      </c>
      <c r="H2805" s="30">
        <v>121700</v>
      </c>
      <c r="I2805" s="31" t="s">
        <v>21</v>
      </c>
      <c r="J2805" s="31" t="s">
        <v>243</v>
      </c>
      <c r="K2805" s="32">
        <v>0</v>
      </c>
      <c r="L2805" s="31" t="s">
        <v>21</v>
      </c>
      <c r="M2805" s="31">
        <f>IF(tbl_subsample[[#This Row],[company_size]]="Small",1,IF(tbl_subsample[[#This Row],[company_size]]="Medium",2,3))</f>
        <v>2</v>
      </c>
      <c r="N2805" s="31" t="s">
        <v>242</v>
      </c>
      <c r="O2805" s="31" t="s">
        <v>278</v>
      </c>
      <c r="P2805" s="31" t="s">
        <v>290</v>
      </c>
    </row>
    <row r="2806" spans="1:16" ht="19.2" x14ac:dyDescent="0.45">
      <c r="A2806" s="27">
        <v>2023</v>
      </c>
      <c r="B2806" s="25" t="s">
        <v>213</v>
      </c>
      <c r="C2806" s="25">
        <v>3</v>
      </c>
      <c r="D2806" s="25" t="s">
        <v>218</v>
      </c>
      <c r="E2806" s="25" t="s">
        <v>27</v>
      </c>
      <c r="F2806" s="26">
        <v>121700</v>
      </c>
      <c r="G2806" s="27" t="s">
        <v>20</v>
      </c>
      <c r="H2806" s="26">
        <v>121700</v>
      </c>
      <c r="I2806" s="27" t="s">
        <v>21</v>
      </c>
      <c r="J2806" s="27" t="s">
        <v>243</v>
      </c>
      <c r="K2806" s="28">
        <v>0</v>
      </c>
      <c r="L2806" s="27" t="s">
        <v>21</v>
      </c>
      <c r="M2806" s="27">
        <f>IF(tbl_subsample[[#This Row],[company_size]]="Small",1,IF(tbl_subsample[[#This Row],[company_size]]="Medium",2,3))</f>
        <v>2</v>
      </c>
      <c r="N2806" s="27" t="s">
        <v>242</v>
      </c>
      <c r="O2806" s="27" t="s">
        <v>278</v>
      </c>
      <c r="P2806" s="27" t="s">
        <v>290</v>
      </c>
    </row>
    <row r="2807" spans="1:16" ht="19.2" x14ac:dyDescent="0.45">
      <c r="A2807" s="31">
        <v>2023</v>
      </c>
      <c r="B2807" s="29" t="s">
        <v>213</v>
      </c>
      <c r="C2807" s="29">
        <v>3</v>
      </c>
      <c r="D2807" s="29" t="s">
        <v>218</v>
      </c>
      <c r="E2807" s="29" t="s">
        <v>27</v>
      </c>
      <c r="F2807" s="30">
        <v>121700</v>
      </c>
      <c r="G2807" s="31" t="s">
        <v>20</v>
      </c>
      <c r="H2807" s="30">
        <v>121700</v>
      </c>
      <c r="I2807" s="31" t="s">
        <v>21</v>
      </c>
      <c r="J2807" s="31" t="s">
        <v>243</v>
      </c>
      <c r="K2807" s="32">
        <v>0</v>
      </c>
      <c r="L2807" s="31" t="s">
        <v>21</v>
      </c>
      <c r="M2807" s="31">
        <f>IF(tbl_subsample[[#This Row],[company_size]]="Small",1,IF(tbl_subsample[[#This Row],[company_size]]="Medium",2,3))</f>
        <v>2</v>
      </c>
      <c r="N2807" s="31" t="s">
        <v>242</v>
      </c>
      <c r="O2807" s="31" t="s">
        <v>278</v>
      </c>
      <c r="P2807" s="31" t="s">
        <v>290</v>
      </c>
    </row>
    <row r="2808" spans="1:16" ht="19.2" x14ac:dyDescent="0.45">
      <c r="A2808" s="27">
        <v>2023</v>
      </c>
      <c r="B2808" s="25" t="s">
        <v>213</v>
      </c>
      <c r="C2808" s="25">
        <v>3</v>
      </c>
      <c r="D2808" s="25" t="s">
        <v>218</v>
      </c>
      <c r="E2808" s="25" t="s">
        <v>27</v>
      </c>
      <c r="F2808" s="26">
        <v>121600</v>
      </c>
      <c r="G2808" s="27" t="s">
        <v>20</v>
      </c>
      <c r="H2808" s="26">
        <v>121600</v>
      </c>
      <c r="I2808" s="27" t="s">
        <v>21</v>
      </c>
      <c r="J2808" s="27" t="s">
        <v>244</v>
      </c>
      <c r="K2808" s="28">
        <v>100</v>
      </c>
      <c r="L2808" s="27" t="s">
        <v>21</v>
      </c>
      <c r="M2808" s="27">
        <f>IF(tbl_subsample[[#This Row],[company_size]]="Small",1,IF(tbl_subsample[[#This Row],[company_size]]="Medium",2,3))</f>
        <v>2</v>
      </c>
      <c r="N2808" s="27" t="s">
        <v>242</v>
      </c>
      <c r="O2808" s="27" t="s">
        <v>278</v>
      </c>
      <c r="P2808" s="27" t="s">
        <v>290</v>
      </c>
    </row>
    <row r="2809" spans="1:16" ht="19.2" x14ac:dyDescent="0.45">
      <c r="A2809" s="31">
        <v>2023</v>
      </c>
      <c r="B2809" s="29" t="s">
        <v>214</v>
      </c>
      <c r="C2809" s="29">
        <v>2</v>
      </c>
      <c r="D2809" s="29" t="s">
        <v>218</v>
      </c>
      <c r="E2809" s="29" t="s">
        <v>35</v>
      </c>
      <c r="F2809" s="30">
        <v>100000</v>
      </c>
      <c r="G2809" s="31" t="s">
        <v>58</v>
      </c>
      <c r="H2809" s="30">
        <v>121523</v>
      </c>
      <c r="I2809" s="31" t="s">
        <v>33</v>
      </c>
      <c r="J2809" s="31" t="s">
        <v>243</v>
      </c>
      <c r="K2809" s="32">
        <v>0</v>
      </c>
      <c r="L2809" s="31" t="s">
        <v>33</v>
      </c>
      <c r="M2809" s="31">
        <f>IF(tbl_subsample[[#This Row],[company_size]]="Small",1,IF(tbl_subsample[[#This Row],[company_size]]="Medium",2,3))</f>
        <v>2</v>
      </c>
      <c r="N2809" s="31" t="s">
        <v>242</v>
      </c>
      <c r="O2809" s="31" t="s">
        <v>278</v>
      </c>
      <c r="P2809" s="31" t="s">
        <v>290</v>
      </c>
    </row>
    <row r="2810" spans="1:16" ht="19.2" x14ac:dyDescent="0.45">
      <c r="A2810" s="27">
        <v>2023</v>
      </c>
      <c r="B2810" s="25" t="s">
        <v>214</v>
      </c>
      <c r="C2810" s="25">
        <v>2</v>
      </c>
      <c r="D2810" s="25" t="s">
        <v>218</v>
      </c>
      <c r="E2810" s="25" t="s">
        <v>35</v>
      </c>
      <c r="F2810" s="26">
        <v>100000</v>
      </c>
      <c r="G2810" s="27" t="s">
        <v>58</v>
      </c>
      <c r="H2810" s="26">
        <v>121523</v>
      </c>
      <c r="I2810" s="27" t="s">
        <v>33</v>
      </c>
      <c r="J2810" s="27" t="s">
        <v>243</v>
      </c>
      <c r="K2810" s="28">
        <v>0</v>
      </c>
      <c r="L2810" s="27" t="s">
        <v>33</v>
      </c>
      <c r="M2810" s="27">
        <f>IF(tbl_subsample[[#This Row],[company_size]]="Small",1,IF(tbl_subsample[[#This Row],[company_size]]="Medium",2,3))</f>
        <v>2</v>
      </c>
      <c r="N2810" s="27" t="s">
        <v>242</v>
      </c>
      <c r="O2810" s="27" t="s">
        <v>278</v>
      </c>
      <c r="P2810" s="27" t="s">
        <v>290</v>
      </c>
    </row>
    <row r="2811" spans="1:16" ht="19.2" x14ac:dyDescent="0.45">
      <c r="A2811" s="31">
        <v>2023</v>
      </c>
      <c r="B2811" s="29" t="s">
        <v>214</v>
      </c>
      <c r="C2811" s="29">
        <v>2</v>
      </c>
      <c r="D2811" s="29" t="s">
        <v>218</v>
      </c>
      <c r="E2811" s="29" t="s">
        <v>27</v>
      </c>
      <c r="F2811" s="30">
        <v>121500</v>
      </c>
      <c r="G2811" s="31" t="s">
        <v>20</v>
      </c>
      <c r="H2811" s="30">
        <v>121500</v>
      </c>
      <c r="I2811" s="31" t="s">
        <v>21</v>
      </c>
      <c r="J2811" s="31" t="s">
        <v>243</v>
      </c>
      <c r="K2811" s="32">
        <v>0</v>
      </c>
      <c r="L2811" s="31" t="s">
        <v>21</v>
      </c>
      <c r="M2811" s="31">
        <f>IF(tbl_subsample[[#This Row],[company_size]]="Small",1,IF(tbl_subsample[[#This Row],[company_size]]="Medium",2,3))</f>
        <v>2</v>
      </c>
      <c r="N2811" s="31" t="s">
        <v>242</v>
      </c>
      <c r="O2811" s="31" t="s">
        <v>278</v>
      </c>
      <c r="P2811" s="31" t="s">
        <v>290</v>
      </c>
    </row>
    <row r="2812" spans="1:16" ht="19.2" x14ac:dyDescent="0.45">
      <c r="A2812" s="27">
        <v>2023</v>
      </c>
      <c r="B2812" s="25" t="s">
        <v>213</v>
      </c>
      <c r="C2812" s="25">
        <v>3</v>
      </c>
      <c r="D2812" s="25" t="s">
        <v>218</v>
      </c>
      <c r="E2812" s="25" t="s">
        <v>37</v>
      </c>
      <c r="F2812" s="26">
        <v>121500</v>
      </c>
      <c r="G2812" s="27" t="s">
        <v>20</v>
      </c>
      <c r="H2812" s="26">
        <v>121500</v>
      </c>
      <c r="I2812" s="27" t="s">
        <v>21</v>
      </c>
      <c r="J2812" s="27" t="s">
        <v>244</v>
      </c>
      <c r="K2812" s="28">
        <v>100</v>
      </c>
      <c r="L2812" s="27" t="s">
        <v>21</v>
      </c>
      <c r="M2812" s="27">
        <f>IF(tbl_subsample[[#This Row],[company_size]]="Small",1,IF(tbl_subsample[[#This Row],[company_size]]="Medium",2,3))</f>
        <v>2</v>
      </c>
      <c r="N2812" s="27" t="s">
        <v>242</v>
      </c>
      <c r="O2812" s="27" t="s">
        <v>278</v>
      </c>
      <c r="P2812" s="27" t="s">
        <v>290</v>
      </c>
    </row>
    <row r="2813" spans="1:16" ht="19.2" x14ac:dyDescent="0.45">
      <c r="A2813" s="31">
        <v>2023</v>
      </c>
      <c r="B2813" s="29" t="s">
        <v>213</v>
      </c>
      <c r="C2813" s="29">
        <v>3</v>
      </c>
      <c r="D2813" s="29" t="s">
        <v>218</v>
      </c>
      <c r="E2813" s="29" t="s">
        <v>27</v>
      </c>
      <c r="F2813" s="30">
        <v>120250</v>
      </c>
      <c r="G2813" s="31" t="s">
        <v>20</v>
      </c>
      <c r="H2813" s="30">
        <v>120250</v>
      </c>
      <c r="I2813" s="31" t="s">
        <v>21</v>
      </c>
      <c r="J2813" s="31" t="s">
        <v>244</v>
      </c>
      <c r="K2813" s="32">
        <v>100</v>
      </c>
      <c r="L2813" s="31" t="s">
        <v>21</v>
      </c>
      <c r="M2813" s="31">
        <f>IF(tbl_subsample[[#This Row],[company_size]]="Small",1,IF(tbl_subsample[[#This Row],[company_size]]="Medium",2,3))</f>
        <v>2</v>
      </c>
      <c r="N2813" s="31" t="s">
        <v>242</v>
      </c>
      <c r="O2813" s="31" t="s">
        <v>278</v>
      </c>
      <c r="P2813" s="31" t="s">
        <v>290</v>
      </c>
    </row>
    <row r="2814" spans="1:16" ht="19.2" x14ac:dyDescent="0.45">
      <c r="A2814" s="27">
        <v>2023</v>
      </c>
      <c r="B2814" s="25" t="s">
        <v>213</v>
      </c>
      <c r="C2814" s="25">
        <v>3</v>
      </c>
      <c r="D2814" s="25" t="s">
        <v>218</v>
      </c>
      <c r="E2814" s="25" t="s">
        <v>27</v>
      </c>
      <c r="F2814" s="26">
        <v>120250</v>
      </c>
      <c r="G2814" s="27" t="s">
        <v>20</v>
      </c>
      <c r="H2814" s="26">
        <v>120250</v>
      </c>
      <c r="I2814" s="27" t="s">
        <v>21</v>
      </c>
      <c r="J2814" s="27" t="s">
        <v>244</v>
      </c>
      <c r="K2814" s="28">
        <v>100</v>
      </c>
      <c r="L2814" s="27" t="s">
        <v>21</v>
      </c>
      <c r="M2814" s="27">
        <f>IF(tbl_subsample[[#This Row],[company_size]]="Small",1,IF(tbl_subsample[[#This Row],[company_size]]="Medium",2,3))</f>
        <v>2</v>
      </c>
      <c r="N2814" s="27" t="s">
        <v>242</v>
      </c>
      <c r="O2814" s="27" t="s">
        <v>278</v>
      </c>
      <c r="P2814" s="27" t="s">
        <v>290</v>
      </c>
    </row>
    <row r="2815" spans="1:16" ht="19.2" x14ac:dyDescent="0.45">
      <c r="A2815" s="31">
        <v>2023</v>
      </c>
      <c r="B2815" s="29" t="s">
        <v>213</v>
      </c>
      <c r="C2815" s="29">
        <v>3</v>
      </c>
      <c r="D2815" s="29" t="s">
        <v>218</v>
      </c>
      <c r="E2815" s="29" t="s">
        <v>23</v>
      </c>
      <c r="F2815" s="30">
        <v>120250</v>
      </c>
      <c r="G2815" s="31" t="s">
        <v>20</v>
      </c>
      <c r="H2815" s="30">
        <v>120250</v>
      </c>
      <c r="I2815" s="31" t="s">
        <v>33</v>
      </c>
      <c r="J2815" s="31" t="s">
        <v>243</v>
      </c>
      <c r="K2815" s="32">
        <v>0</v>
      </c>
      <c r="L2815" s="31" t="s">
        <v>33</v>
      </c>
      <c r="M2815" s="31">
        <f>IF(tbl_subsample[[#This Row],[company_size]]="Small",1,IF(tbl_subsample[[#This Row],[company_size]]="Medium",2,3))</f>
        <v>2</v>
      </c>
      <c r="N2815" s="31" t="s">
        <v>242</v>
      </c>
      <c r="O2815" s="31" t="s">
        <v>278</v>
      </c>
      <c r="P2815" s="31" t="s">
        <v>290</v>
      </c>
    </row>
    <row r="2816" spans="1:16" ht="19.2" x14ac:dyDescent="0.45">
      <c r="A2816" s="27">
        <v>2023</v>
      </c>
      <c r="B2816" s="25" t="s">
        <v>213</v>
      </c>
      <c r="C2816" s="25">
        <v>3</v>
      </c>
      <c r="D2816" s="25" t="s">
        <v>218</v>
      </c>
      <c r="E2816" s="25" t="s">
        <v>23</v>
      </c>
      <c r="F2816" s="26">
        <v>120000</v>
      </c>
      <c r="G2816" s="27" t="s">
        <v>20</v>
      </c>
      <c r="H2816" s="26">
        <v>120000</v>
      </c>
      <c r="I2816" s="27" t="s">
        <v>24</v>
      </c>
      <c r="J2816" s="27" t="s">
        <v>244</v>
      </c>
      <c r="K2816" s="28">
        <v>100</v>
      </c>
      <c r="L2816" s="27" t="s">
        <v>24</v>
      </c>
      <c r="M2816" s="27">
        <f>IF(tbl_subsample[[#This Row],[company_size]]="Small",1,IF(tbl_subsample[[#This Row],[company_size]]="Medium",2,3))</f>
        <v>2</v>
      </c>
      <c r="N2816" s="27" t="s">
        <v>242</v>
      </c>
      <c r="O2816" s="27" t="s">
        <v>278</v>
      </c>
      <c r="P2816" s="27" t="s">
        <v>290</v>
      </c>
    </row>
    <row r="2817" spans="1:16" ht="19.2" x14ac:dyDescent="0.45">
      <c r="A2817" s="31">
        <v>2023</v>
      </c>
      <c r="B2817" s="29" t="s">
        <v>213</v>
      </c>
      <c r="C2817" s="29">
        <v>3</v>
      </c>
      <c r="D2817" s="29" t="s">
        <v>218</v>
      </c>
      <c r="E2817" s="29" t="s">
        <v>23</v>
      </c>
      <c r="F2817" s="30">
        <v>120000</v>
      </c>
      <c r="G2817" s="31" t="s">
        <v>20</v>
      </c>
      <c r="H2817" s="30">
        <v>120000</v>
      </c>
      <c r="I2817" s="31" t="s">
        <v>21</v>
      </c>
      <c r="J2817" s="31" t="s">
        <v>243</v>
      </c>
      <c r="K2817" s="32">
        <v>0</v>
      </c>
      <c r="L2817" s="31" t="s">
        <v>21</v>
      </c>
      <c r="M2817" s="31">
        <f>IF(tbl_subsample[[#This Row],[company_size]]="Small",1,IF(tbl_subsample[[#This Row],[company_size]]="Medium",2,3))</f>
        <v>2</v>
      </c>
      <c r="N2817" s="31" t="s">
        <v>242</v>
      </c>
      <c r="O2817" s="31" t="s">
        <v>278</v>
      </c>
      <c r="P2817" s="31" t="s">
        <v>290</v>
      </c>
    </row>
    <row r="2818" spans="1:16" ht="19.2" x14ac:dyDescent="0.45">
      <c r="A2818" s="27">
        <v>2023</v>
      </c>
      <c r="B2818" s="25" t="s">
        <v>213</v>
      </c>
      <c r="C2818" s="25">
        <v>3</v>
      </c>
      <c r="D2818" s="25" t="s">
        <v>218</v>
      </c>
      <c r="E2818" s="25" t="s">
        <v>32</v>
      </c>
      <c r="F2818" s="26">
        <v>120000</v>
      </c>
      <c r="G2818" s="27" t="s">
        <v>20</v>
      </c>
      <c r="H2818" s="26">
        <v>120000</v>
      </c>
      <c r="I2818" s="27" t="s">
        <v>21</v>
      </c>
      <c r="J2818" s="27" t="s">
        <v>244</v>
      </c>
      <c r="K2818" s="28">
        <v>100</v>
      </c>
      <c r="L2818" s="27" t="s">
        <v>21</v>
      </c>
      <c r="M2818" s="27">
        <f>IF(tbl_subsample[[#This Row],[company_size]]="Small",1,IF(tbl_subsample[[#This Row],[company_size]]="Medium",2,3))</f>
        <v>2</v>
      </c>
      <c r="N2818" s="27" t="s">
        <v>242</v>
      </c>
      <c r="O2818" s="27" t="s">
        <v>278</v>
      </c>
      <c r="P2818" s="27" t="s">
        <v>290</v>
      </c>
    </row>
    <row r="2819" spans="1:16" ht="19.2" x14ac:dyDescent="0.45">
      <c r="A2819" s="31">
        <v>2023</v>
      </c>
      <c r="B2819" s="29" t="s">
        <v>213</v>
      </c>
      <c r="C2819" s="29">
        <v>3</v>
      </c>
      <c r="D2819" s="29" t="s">
        <v>218</v>
      </c>
      <c r="E2819" s="29" t="s">
        <v>37</v>
      </c>
      <c r="F2819" s="30">
        <v>120000</v>
      </c>
      <c r="G2819" s="31" t="s">
        <v>20</v>
      </c>
      <c r="H2819" s="30">
        <v>120000</v>
      </c>
      <c r="I2819" s="31" t="s">
        <v>21</v>
      </c>
      <c r="J2819" s="31" t="s">
        <v>243</v>
      </c>
      <c r="K2819" s="32">
        <v>0</v>
      </c>
      <c r="L2819" s="31" t="s">
        <v>21</v>
      </c>
      <c r="M2819" s="31">
        <f>IF(tbl_subsample[[#This Row],[company_size]]="Small",1,IF(tbl_subsample[[#This Row],[company_size]]="Medium",2,3))</f>
        <v>2</v>
      </c>
      <c r="N2819" s="31" t="s">
        <v>242</v>
      </c>
      <c r="O2819" s="31" t="s">
        <v>278</v>
      </c>
      <c r="P2819" s="31" t="s">
        <v>290</v>
      </c>
    </row>
    <row r="2820" spans="1:16" ht="19.2" x14ac:dyDescent="0.45">
      <c r="A2820" s="27">
        <v>2023</v>
      </c>
      <c r="B2820" s="25" t="s">
        <v>213</v>
      </c>
      <c r="C2820" s="25">
        <v>3</v>
      </c>
      <c r="D2820" s="25" t="s">
        <v>218</v>
      </c>
      <c r="E2820" s="25" t="s">
        <v>27</v>
      </c>
      <c r="F2820" s="26">
        <v>120000</v>
      </c>
      <c r="G2820" s="27" t="s">
        <v>20</v>
      </c>
      <c r="H2820" s="26">
        <v>120000</v>
      </c>
      <c r="I2820" s="27" t="s">
        <v>21</v>
      </c>
      <c r="J2820" s="27" t="s">
        <v>244</v>
      </c>
      <c r="K2820" s="28">
        <v>100</v>
      </c>
      <c r="L2820" s="27" t="s">
        <v>21</v>
      </c>
      <c r="M2820" s="27">
        <f>IF(tbl_subsample[[#This Row],[company_size]]="Small",1,IF(tbl_subsample[[#This Row],[company_size]]="Medium",2,3))</f>
        <v>2</v>
      </c>
      <c r="N2820" s="27" t="s">
        <v>242</v>
      </c>
      <c r="O2820" s="27" t="s">
        <v>278</v>
      </c>
      <c r="P2820" s="27" t="s">
        <v>290</v>
      </c>
    </row>
    <row r="2821" spans="1:16" ht="19.2" x14ac:dyDescent="0.45">
      <c r="A2821" s="31">
        <v>2023</v>
      </c>
      <c r="B2821" s="29" t="s">
        <v>213</v>
      </c>
      <c r="C2821" s="29">
        <v>3</v>
      </c>
      <c r="D2821" s="29" t="s">
        <v>218</v>
      </c>
      <c r="E2821" s="29" t="s">
        <v>27</v>
      </c>
      <c r="F2821" s="30">
        <v>120000</v>
      </c>
      <c r="G2821" s="31" t="s">
        <v>20</v>
      </c>
      <c r="H2821" s="30">
        <v>120000</v>
      </c>
      <c r="I2821" s="31" t="s">
        <v>21</v>
      </c>
      <c r="J2821" s="31" t="s">
        <v>243</v>
      </c>
      <c r="K2821" s="32">
        <v>0</v>
      </c>
      <c r="L2821" s="31" t="s">
        <v>21</v>
      </c>
      <c r="M2821" s="31">
        <f>IF(tbl_subsample[[#This Row],[company_size]]="Small",1,IF(tbl_subsample[[#This Row],[company_size]]="Medium",2,3))</f>
        <v>2</v>
      </c>
      <c r="N2821" s="31" t="s">
        <v>242</v>
      </c>
      <c r="O2821" s="31" t="s">
        <v>278</v>
      </c>
      <c r="P2821" s="31" t="s">
        <v>290</v>
      </c>
    </row>
    <row r="2822" spans="1:16" ht="19.2" x14ac:dyDescent="0.45">
      <c r="A2822" s="27">
        <v>2023</v>
      </c>
      <c r="B2822" s="25" t="s">
        <v>213</v>
      </c>
      <c r="C2822" s="25">
        <v>3</v>
      </c>
      <c r="D2822" s="25" t="s">
        <v>218</v>
      </c>
      <c r="E2822" s="25" t="s">
        <v>27</v>
      </c>
      <c r="F2822" s="26">
        <v>120000</v>
      </c>
      <c r="G2822" s="27" t="s">
        <v>20</v>
      </c>
      <c r="H2822" s="26">
        <v>120000</v>
      </c>
      <c r="I2822" s="27" t="s">
        <v>21</v>
      </c>
      <c r="J2822" s="27" t="s">
        <v>243</v>
      </c>
      <c r="K2822" s="28">
        <v>0</v>
      </c>
      <c r="L2822" s="27" t="s">
        <v>21</v>
      </c>
      <c r="M2822" s="27">
        <f>IF(tbl_subsample[[#This Row],[company_size]]="Small",1,IF(tbl_subsample[[#This Row],[company_size]]="Medium",2,3))</f>
        <v>2</v>
      </c>
      <c r="N2822" s="27" t="s">
        <v>242</v>
      </c>
      <c r="O2822" s="27" t="s">
        <v>278</v>
      </c>
      <c r="P2822" s="27" t="s">
        <v>290</v>
      </c>
    </row>
    <row r="2823" spans="1:16" ht="19.2" x14ac:dyDescent="0.45">
      <c r="A2823" s="31">
        <v>2023</v>
      </c>
      <c r="B2823" s="29" t="s">
        <v>213</v>
      </c>
      <c r="C2823" s="29">
        <v>3</v>
      </c>
      <c r="D2823" s="29" t="s">
        <v>218</v>
      </c>
      <c r="E2823" s="29" t="s">
        <v>55</v>
      </c>
      <c r="F2823" s="30">
        <v>120000</v>
      </c>
      <c r="G2823" s="31" t="s">
        <v>20</v>
      </c>
      <c r="H2823" s="30">
        <v>120000</v>
      </c>
      <c r="I2823" s="31" t="s">
        <v>21</v>
      </c>
      <c r="J2823" s="31" t="s">
        <v>244</v>
      </c>
      <c r="K2823" s="32">
        <v>100</v>
      </c>
      <c r="L2823" s="31" t="s">
        <v>21</v>
      </c>
      <c r="M2823" s="31">
        <f>IF(tbl_subsample[[#This Row],[company_size]]="Small",1,IF(tbl_subsample[[#This Row],[company_size]]="Medium",2,3))</f>
        <v>2</v>
      </c>
      <c r="N2823" s="31" t="s">
        <v>242</v>
      </c>
      <c r="O2823" s="31" t="s">
        <v>278</v>
      </c>
      <c r="P2823" s="31" t="s">
        <v>290</v>
      </c>
    </row>
    <row r="2824" spans="1:16" ht="19.2" x14ac:dyDescent="0.45">
      <c r="A2824" s="27">
        <v>2023</v>
      </c>
      <c r="B2824" s="25" t="s">
        <v>213</v>
      </c>
      <c r="C2824" s="25">
        <v>3</v>
      </c>
      <c r="D2824" s="25" t="s">
        <v>218</v>
      </c>
      <c r="E2824" s="25" t="s">
        <v>37</v>
      </c>
      <c r="F2824" s="26">
        <v>120000</v>
      </c>
      <c r="G2824" s="27" t="s">
        <v>20</v>
      </c>
      <c r="H2824" s="26">
        <v>120000</v>
      </c>
      <c r="I2824" s="27" t="s">
        <v>21</v>
      </c>
      <c r="J2824" s="27" t="s">
        <v>243</v>
      </c>
      <c r="K2824" s="28">
        <v>0</v>
      </c>
      <c r="L2824" s="27" t="s">
        <v>21</v>
      </c>
      <c r="M2824" s="27">
        <f>IF(tbl_subsample[[#This Row],[company_size]]="Small",1,IF(tbl_subsample[[#This Row],[company_size]]="Medium",2,3))</f>
        <v>2</v>
      </c>
      <c r="N2824" s="27" t="s">
        <v>242</v>
      </c>
      <c r="O2824" s="27" t="s">
        <v>278</v>
      </c>
      <c r="P2824" s="27" t="s">
        <v>290</v>
      </c>
    </row>
    <row r="2825" spans="1:16" ht="19.2" x14ac:dyDescent="0.45">
      <c r="A2825" s="31">
        <v>2023</v>
      </c>
      <c r="B2825" s="29" t="s">
        <v>214</v>
      </c>
      <c r="C2825" s="29">
        <v>2</v>
      </c>
      <c r="D2825" s="29" t="s">
        <v>218</v>
      </c>
      <c r="E2825" s="29" t="s">
        <v>70</v>
      </c>
      <c r="F2825" s="30">
        <v>120000</v>
      </c>
      <c r="G2825" s="31" t="s">
        <v>20</v>
      </c>
      <c r="H2825" s="30">
        <v>120000</v>
      </c>
      <c r="I2825" s="31" t="s">
        <v>21</v>
      </c>
      <c r="J2825" s="31" t="s">
        <v>243</v>
      </c>
      <c r="K2825" s="32">
        <v>0</v>
      </c>
      <c r="L2825" s="31" t="s">
        <v>21</v>
      </c>
      <c r="M2825" s="31">
        <f>IF(tbl_subsample[[#This Row],[company_size]]="Small",1,IF(tbl_subsample[[#This Row],[company_size]]="Medium",2,3))</f>
        <v>2</v>
      </c>
      <c r="N2825" s="31" t="s">
        <v>242</v>
      </c>
      <c r="O2825" s="31" t="s">
        <v>278</v>
      </c>
      <c r="P2825" s="31" t="s">
        <v>290</v>
      </c>
    </row>
    <row r="2826" spans="1:16" ht="19.2" x14ac:dyDescent="0.45">
      <c r="A2826" s="27">
        <v>2023</v>
      </c>
      <c r="B2826" s="25" t="s">
        <v>215</v>
      </c>
      <c r="C2826" s="25">
        <v>1</v>
      </c>
      <c r="D2826" s="25" t="s">
        <v>218</v>
      </c>
      <c r="E2826" s="25" t="s">
        <v>30</v>
      </c>
      <c r="F2826" s="26">
        <v>120000</v>
      </c>
      <c r="G2826" s="27" t="s">
        <v>20</v>
      </c>
      <c r="H2826" s="26">
        <v>120000</v>
      </c>
      <c r="I2826" s="27" t="s">
        <v>21</v>
      </c>
      <c r="J2826" s="27" t="s">
        <v>243</v>
      </c>
      <c r="K2826" s="28">
        <v>0</v>
      </c>
      <c r="L2826" s="27" t="s">
        <v>21</v>
      </c>
      <c r="M2826" s="27">
        <f>IF(tbl_subsample[[#This Row],[company_size]]="Small",1,IF(tbl_subsample[[#This Row],[company_size]]="Medium",2,3))</f>
        <v>2</v>
      </c>
      <c r="N2826" s="27" t="s">
        <v>242</v>
      </c>
      <c r="O2826" s="27" t="s">
        <v>278</v>
      </c>
      <c r="P2826" s="27" t="s">
        <v>290</v>
      </c>
    </row>
    <row r="2827" spans="1:16" ht="19.2" x14ac:dyDescent="0.45">
      <c r="A2827" s="31">
        <v>2023</v>
      </c>
      <c r="B2827" s="29" t="s">
        <v>213</v>
      </c>
      <c r="C2827" s="29">
        <v>3</v>
      </c>
      <c r="D2827" s="29" t="s">
        <v>218</v>
      </c>
      <c r="E2827" s="29" t="s">
        <v>37</v>
      </c>
      <c r="F2827" s="30">
        <v>120000</v>
      </c>
      <c r="G2827" s="31" t="s">
        <v>20</v>
      </c>
      <c r="H2827" s="30">
        <v>120000</v>
      </c>
      <c r="I2827" s="31" t="s">
        <v>21</v>
      </c>
      <c r="J2827" s="31" t="s">
        <v>243</v>
      </c>
      <c r="K2827" s="32">
        <v>0</v>
      </c>
      <c r="L2827" s="31" t="s">
        <v>21</v>
      </c>
      <c r="M2827" s="31">
        <f>IF(tbl_subsample[[#This Row],[company_size]]="Small",1,IF(tbl_subsample[[#This Row],[company_size]]="Medium",2,3))</f>
        <v>2</v>
      </c>
      <c r="N2827" s="31" t="s">
        <v>242</v>
      </c>
      <c r="O2827" s="31" t="s">
        <v>278</v>
      </c>
      <c r="P2827" s="31" t="s">
        <v>290</v>
      </c>
    </row>
    <row r="2828" spans="1:16" ht="19.2" x14ac:dyDescent="0.45">
      <c r="A2828" s="27">
        <v>2023</v>
      </c>
      <c r="B2828" s="25" t="s">
        <v>215</v>
      </c>
      <c r="C2828" s="25">
        <v>1</v>
      </c>
      <c r="D2828" s="25" t="s">
        <v>218</v>
      </c>
      <c r="E2828" s="25" t="s">
        <v>23</v>
      </c>
      <c r="F2828" s="26">
        <v>120000</v>
      </c>
      <c r="G2828" s="27" t="s">
        <v>20</v>
      </c>
      <c r="H2828" s="26">
        <v>120000</v>
      </c>
      <c r="I2828" s="27" t="s">
        <v>21</v>
      </c>
      <c r="J2828" s="27" t="s">
        <v>243</v>
      </c>
      <c r="K2828" s="28">
        <v>0</v>
      </c>
      <c r="L2828" s="27" t="s">
        <v>21</v>
      </c>
      <c r="M2828" s="27">
        <f>IF(tbl_subsample[[#This Row],[company_size]]="Small",1,IF(tbl_subsample[[#This Row],[company_size]]="Medium",2,3))</f>
        <v>2</v>
      </c>
      <c r="N2828" s="27" t="s">
        <v>242</v>
      </c>
      <c r="O2828" s="27" t="s">
        <v>278</v>
      </c>
      <c r="P2828" s="27" t="s">
        <v>290</v>
      </c>
    </row>
    <row r="2829" spans="1:16" ht="19.2" x14ac:dyDescent="0.45">
      <c r="A2829" s="31">
        <v>2023</v>
      </c>
      <c r="B2829" s="29" t="s">
        <v>214</v>
      </c>
      <c r="C2829" s="29">
        <v>2</v>
      </c>
      <c r="D2829" s="29" t="s">
        <v>218</v>
      </c>
      <c r="E2829" s="29" t="s">
        <v>37</v>
      </c>
      <c r="F2829" s="30">
        <v>120000</v>
      </c>
      <c r="G2829" s="31" t="s">
        <v>20</v>
      </c>
      <c r="H2829" s="30">
        <v>120000</v>
      </c>
      <c r="I2829" s="31" t="s">
        <v>21</v>
      </c>
      <c r="J2829" s="31" t="s">
        <v>243</v>
      </c>
      <c r="K2829" s="32">
        <v>0</v>
      </c>
      <c r="L2829" s="31" t="s">
        <v>21</v>
      </c>
      <c r="M2829" s="31">
        <f>IF(tbl_subsample[[#This Row],[company_size]]="Small",1,IF(tbl_subsample[[#This Row],[company_size]]="Medium",2,3))</f>
        <v>2</v>
      </c>
      <c r="N2829" s="31" t="s">
        <v>242</v>
      </c>
      <c r="O2829" s="31" t="s">
        <v>278</v>
      </c>
      <c r="P2829" s="31" t="s">
        <v>290</v>
      </c>
    </row>
    <row r="2830" spans="1:16" ht="19.2" x14ac:dyDescent="0.45">
      <c r="A2830" s="27">
        <v>2023</v>
      </c>
      <c r="B2830" s="25" t="s">
        <v>213</v>
      </c>
      <c r="C2830" s="25">
        <v>3</v>
      </c>
      <c r="D2830" s="25" t="s">
        <v>218</v>
      </c>
      <c r="E2830" s="25" t="s">
        <v>23</v>
      </c>
      <c r="F2830" s="26">
        <v>120000</v>
      </c>
      <c r="G2830" s="27" t="s">
        <v>20</v>
      </c>
      <c r="H2830" s="26">
        <v>120000</v>
      </c>
      <c r="I2830" s="27" t="s">
        <v>21</v>
      </c>
      <c r="J2830" s="27" t="s">
        <v>243</v>
      </c>
      <c r="K2830" s="28">
        <v>0</v>
      </c>
      <c r="L2830" s="27" t="s">
        <v>21</v>
      </c>
      <c r="M2830" s="27">
        <f>IF(tbl_subsample[[#This Row],[company_size]]="Small",1,IF(tbl_subsample[[#This Row],[company_size]]="Medium",2,3))</f>
        <v>2</v>
      </c>
      <c r="N2830" s="27" t="s">
        <v>242</v>
      </c>
      <c r="O2830" s="27" t="s">
        <v>278</v>
      </c>
      <c r="P2830" s="27" t="s">
        <v>290</v>
      </c>
    </row>
    <row r="2831" spans="1:16" ht="19.2" x14ac:dyDescent="0.45">
      <c r="A2831" s="31">
        <v>2023</v>
      </c>
      <c r="B2831" s="29" t="s">
        <v>213</v>
      </c>
      <c r="C2831" s="29">
        <v>3</v>
      </c>
      <c r="D2831" s="29" t="s">
        <v>218</v>
      </c>
      <c r="E2831" s="29" t="s">
        <v>35</v>
      </c>
      <c r="F2831" s="30">
        <v>120000</v>
      </c>
      <c r="G2831" s="31" t="s">
        <v>20</v>
      </c>
      <c r="H2831" s="30">
        <v>120000</v>
      </c>
      <c r="I2831" s="31" t="s">
        <v>21</v>
      </c>
      <c r="J2831" s="31" t="s">
        <v>244</v>
      </c>
      <c r="K2831" s="32">
        <v>100</v>
      </c>
      <c r="L2831" s="31" t="s">
        <v>21</v>
      </c>
      <c r="M2831" s="31">
        <f>IF(tbl_subsample[[#This Row],[company_size]]="Small",1,IF(tbl_subsample[[#This Row],[company_size]]="Medium",2,3))</f>
        <v>2</v>
      </c>
      <c r="N2831" s="31" t="s">
        <v>242</v>
      </c>
      <c r="O2831" s="31" t="s">
        <v>278</v>
      </c>
      <c r="P2831" s="31" t="s">
        <v>290</v>
      </c>
    </row>
    <row r="2832" spans="1:16" ht="19.2" x14ac:dyDescent="0.45">
      <c r="A2832" s="27">
        <v>2023</v>
      </c>
      <c r="B2832" s="25" t="s">
        <v>213</v>
      </c>
      <c r="C2832" s="25">
        <v>3</v>
      </c>
      <c r="D2832" s="25" t="s">
        <v>218</v>
      </c>
      <c r="E2832" s="25" t="s">
        <v>37</v>
      </c>
      <c r="F2832" s="26">
        <v>120000</v>
      </c>
      <c r="G2832" s="27" t="s">
        <v>20</v>
      </c>
      <c r="H2832" s="26">
        <v>120000</v>
      </c>
      <c r="I2832" s="27" t="s">
        <v>21</v>
      </c>
      <c r="J2832" s="27" t="s">
        <v>243</v>
      </c>
      <c r="K2832" s="28">
        <v>0</v>
      </c>
      <c r="L2832" s="27" t="s">
        <v>21</v>
      </c>
      <c r="M2832" s="27">
        <f>IF(tbl_subsample[[#This Row],[company_size]]="Small",1,IF(tbl_subsample[[#This Row],[company_size]]="Medium",2,3))</f>
        <v>2</v>
      </c>
      <c r="N2832" s="27" t="s">
        <v>242</v>
      </c>
      <c r="O2832" s="27" t="s">
        <v>278</v>
      </c>
      <c r="P2832" s="27" t="s">
        <v>290</v>
      </c>
    </row>
    <row r="2833" spans="1:16" ht="19.2" x14ac:dyDescent="0.45">
      <c r="A2833" s="31">
        <v>2023</v>
      </c>
      <c r="B2833" s="29" t="s">
        <v>213</v>
      </c>
      <c r="C2833" s="29">
        <v>3</v>
      </c>
      <c r="D2833" s="29" t="s">
        <v>218</v>
      </c>
      <c r="E2833" s="29" t="s">
        <v>27</v>
      </c>
      <c r="F2833" s="30">
        <v>120000</v>
      </c>
      <c r="G2833" s="31" t="s">
        <v>20</v>
      </c>
      <c r="H2833" s="30">
        <v>120000</v>
      </c>
      <c r="I2833" s="31" t="s">
        <v>21</v>
      </c>
      <c r="J2833" s="31" t="s">
        <v>244</v>
      </c>
      <c r="K2833" s="32">
        <v>100</v>
      </c>
      <c r="L2833" s="31" t="s">
        <v>21</v>
      </c>
      <c r="M2833" s="31">
        <f>IF(tbl_subsample[[#This Row],[company_size]]="Small",1,IF(tbl_subsample[[#This Row],[company_size]]="Medium",2,3))</f>
        <v>2</v>
      </c>
      <c r="N2833" s="31" t="s">
        <v>242</v>
      </c>
      <c r="O2833" s="31" t="s">
        <v>278</v>
      </c>
      <c r="P2833" s="31" t="s">
        <v>290</v>
      </c>
    </row>
    <row r="2834" spans="1:16" ht="19.2" x14ac:dyDescent="0.45">
      <c r="A2834" s="27">
        <v>2023</v>
      </c>
      <c r="B2834" s="25" t="s">
        <v>214</v>
      </c>
      <c r="C2834" s="25">
        <v>2</v>
      </c>
      <c r="D2834" s="25" t="s">
        <v>218</v>
      </c>
      <c r="E2834" s="25" t="s">
        <v>37</v>
      </c>
      <c r="F2834" s="26">
        <v>120000</v>
      </c>
      <c r="G2834" s="27" t="s">
        <v>20</v>
      </c>
      <c r="H2834" s="26">
        <v>120000</v>
      </c>
      <c r="I2834" s="27" t="s">
        <v>21</v>
      </c>
      <c r="J2834" s="27" t="s">
        <v>243</v>
      </c>
      <c r="K2834" s="28">
        <v>0</v>
      </c>
      <c r="L2834" s="27" t="s">
        <v>21</v>
      </c>
      <c r="M2834" s="27">
        <f>IF(tbl_subsample[[#This Row],[company_size]]="Small",1,IF(tbl_subsample[[#This Row],[company_size]]="Medium",2,3))</f>
        <v>2</v>
      </c>
      <c r="N2834" s="27" t="s">
        <v>242</v>
      </c>
      <c r="O2834" s="27" t="s">
        <v>278</v>
      </c>
      <c r="P2834" s="27" t="s">
        <v>290</v>
      </c>
    </row>
    <row r="2835" spans="1:16" ht="19.2" x14ac:dyDescent="0.45">
      <c r="A2835" s="31">
        <v>2023</v>
      </c>
      <c r="B2835" s="29" t="s">
        <v>213</v>
      </c>
      <c r="C2835" s="29">
        <v>3</v>
      </c>
      <c r="D2835" s="29" t="s">
        <v>218</v>
      </c>
      <c r="E2835" s="29" t="s">
        <v>32</v>
      </c>
      <c r="F2835" s="30">
        <v>120000</v>
      </c>
      <c r="G2835" s="31" t="s">
        <v>20</v>
      </c>
      <c r="H2835" s="30">
        <v>120000</v>
      </c>
      <c r="I2835" s="31" t="s">
        <v>21</v>
      </c>
      <c r="J2835" s="31" t="s">
        <v>243</v>
      </c>
      <c r="K2835" s="32">
        <v>0</v>
      </c>
      <c r="L2835" s="31" t="s">
        <v>21</v>
      </c>
      <c r="M2835" s="31">
        <f>IF(tbl_subsample[[#This Row],[company_size]]="Small",1,IF(tbl_subsample[[#This Row],[company_size]]="Medium",2,3))</f>
        <v>2</v>
      </c>
      <c r="N2835" s="31" t="s">
        <v>242</v>
      </c>
      <c r="O2835" s="31" t="s">
        <v>278</v>
      </c>
      <c r="P2835" s="31" t="s">
        <v>290</v>
      </c>
    </row>
    <row r="2836" spans="1:16" ht="19.2" x14ac:dyDescent="0.45">
      <c r="A2836" s="27">
        <v>2023</v>
      </c>
      <c r="B2836" s="25" t="s">
        <v>213</v>
      </c>
      <c r="C2836" s="25">
        <v>3</v>
      </c>
      <c r="D2836" s="25" t="s">
        <v>218</v>
      </c>
      <c r="E2836" s="25" t="s">
        <v>23</v>
      </c>
      <c r="F2836" s="26">
        <v>120000</v>
      </c>
      <c r="G2836" s="27" t="s">
        <v>20</v>
      </c>
      <c r="H2836" s="26">
        <v>120000</v>
      </c>
      <c r="I2836" s="27" t="s">
        <v>21</v>
      </c>
      <c r="J2836" s="27" t="s">
        <v>243</v>
      </c>
      <c r="K2836" s="28">
        <v>0</v>
      </c>
      <c r="L2836" s="27" t="s">
        <v>21</v>
      </c>
      <c r="M2836" s="27">
        <f>IF(tbl_subsample[[#This Row],[company_size]]="Small",1,IF(tbl_subsample[[#This Row],[company_size]]="Medium",2,3))</f>
        <v>2</v>
      </c>
      <c r="N2836" s="27" t="s">
        <v>242</v>
      </c>
      <c r="O2836" s="27" t="s">
        <v>278</v>
      </c>
      <c r="P2836" s="27" t="s">
        <v>290</v>
      </c>
    </row>
    <row r="2837" spans="1:16" ht="19.2" x14ac:dyDescent="0.45">
      <c r="A2837" s="31">
        <v>2023</v>
      </c>
      <c r="B2837" s="29" t="s">
        <v>213</v>
      </c>
      <c r="C2837" s="29">
        <v>3</v>
      </c>
      <c r="D2837" s="29" t="s">
        <v>218</v>
      </c>
      <c r="E2837" s="29" t="s">
        <v>37</v>
      </c>
      <c r="F2837" s="30">
        <v>120000</v>
      </c>
      <c r="G2837" s="31" t="s">
        <v>20</v>
      </c>
      <c r="H2837" s="30">
        <v>120000</v>
      </c>
      <c r="I2837" s="31" t="s">
        <v>21</v>
      </c>
      <c r="J2837" s="31" t="s">
        <v>243</v>
      </c>
      <c r="K2837" s="32">
        <v>0</v>
      </c>
      <c r="L2837" s="31" t="s">
        <v>21</v>
      </c>
      <c r="M2837" s="31">
        <f>IF(tbl_subsample[[#This Row],[company_size]]="Small",1,IF(tbl_subsample[[#This Row],[company_size]]="Medium",2,3))</f>
        <v>2</v>
      </c>
      <c r="N2837" s="31" t="s">
        <v>242</v>
      </c>
      <c r="O2837" s="31" t="s">
        <v>278</v>
      </c>
      <c r="P2837" s="31" t="s">
        <v>290</v>
      </c>
    </row>
    <row r="2838" spans="1:16" ht="19.2" x14ac:dyDescent="0.45">
      <c r="A2838" s="27">
        <v>2023</v>
      </c>
      <c r="B2838" s="25" t="s">
        <v>213</v>
      </c>
      <c r="C2838" s="25">
        <v>3</v>
      </c>
      <c r="D2838" s="25" t="s">
        <v>218</v>
      </c>
      <c r="E2838" s="25" t="s">
        <v>69</v>
      </c>
      <c r="F2838" s="26">
        <v>120000</v>
      </c>
      <c r="G2838" s="27" t="s">
        <v>20</v>
      </c>
      <c r="H2838" s="26">
        <v>120000</v>
      </c>
      <c r="I2838" s="27" t="s">
        <v>21</v>
      </c>
      <c r="J2838" s="27" t="s">
        <v>243</v>
      </c>
      <c r="K2838" s="28">
        <v>0</v>
      </c>
      <c r="L2838" s="27" t="s">
        <v>21</v>
      </c>
      <c r="M2838" s="27">
        <f>IF(tbl_subsample[[#This Row],[company_size]]="Small",1,IF(tbl_subsample[[#This Row],[company_size]]="Medium",2,3))</f>
        <v>2</v>
      </c>
      <c r="N2838" s="27" t="s">
        <v>242</v>
      </c>
      <c r="O2838" s="27" t="s">
        <v>278</v>
      </c>
      <c r="P2838" s="27" t="s">
        <v>290</v>
      </c>
    </row>
    <row r="2839" spans="1:16" ht="19.2" x14ac:dyDescent="0.45">
      <c r="A2839" s="31">
        <v>2023</v>
      </c>
      <c r="B2839" s="29" t="s">
        <v>213</v>
      </c>
      <c r="C2839" s="29">
        <v>3</v>
      </c>
      <c r="D2839" s="29" t="s">
        <v>218</v>
      </c>
      <c r="E2839" s="29" t="s">
        <v>70</v>
      </c>
      <c r="F2839" s="30">
        <v>120000</v>
      </c>
      <c r="G2839" s="31" t="s">
        <v>20</v>
      </c>
      <c r="H2839" s="30">
        <v>120000</v>
      </c>
      <c r="I2839" s="31" t="s">
        <v>21</v>
      </c>
      <c r="J2839" s="31" t="s">
        <v>243</v>
      </c>
      <c r="K2839" s="32">
        <v>0</v>
      </c>
      <c r="L2839" s="31" t="s">
        <v>21</v>
      </c>
      <c r="M2839" s="31">
        <f>IF(tbl_subsample[[#This Row],[company_size]]="Small",1,IF(tbl_subsample[[#This Row],[company_size]]="Medium",2,3))</f>
        <v>2</v>
      </c>
      <c r="N2839" s="31" t="s">
        <v>242</v>
      </c>
      <c r="O2839" s="31" t="s">
        <v>278</v>
      </c>
      <c r="P2839" s="31" t="s">
        <v>290</v>
      </c>
    </row>
    <row r="2840" spans="1:16" ht="19.2" x14ac:dyDescent="0.45">
      <c r="A2840" s="27">
        <v>2023</v>
      </c>
      <c r="B2840" s="25" t="s">
        <v>213</v>
      </c>
      <c r="C2840" s="25">
        <v>3</v>
      </c>
      <c r="D2840" s="25" t="s">
        <v>218</v>
      </c>
      <c r="E2840" s="25" t="s">
        <v>45</v>
      </c>
      <c r="F2840" s="26">
        <v>120000</v>
      </c>
      <c r="G2840" s="27" t="s">
        <v>20</v>
      </c>
      <c r="H2840" s="26">
        <v>120000</v>
      </c>
      <c r="I2840" s="27" t="s">
        <v>21</v>
      </c>
      <c r="J2840" s="27" t="s">
        <v>243</v>
      </c>
      <c r="K2840" s="28">
        <v>0</v>
      </c>
      <c r="L2840" s="27" t="s">
        <v>21</v>
      </c>
      <c r="M2840" s="27">
        <f>IF(tbl_subsample[[#This Row],[company_size]]="Small",1,IF(tbl_subsample[[#This Row],[company_size]]="Medium",2,3))</f>
        <v>2</v>
      </c>
      <c r="N2840" s="27" t="s">
        <v>242</v>
      </c>
      <c r="O2840" s="27" t="s">
        <v>278</v>
      </c>
      <c r="P2840" s="27" t="s">
        <v>290</v>
      </c>
    </row>
    <row r="2841" spans="1:16" ht="19.2" x14ac:dyDescent="0.45">
      <c r="A2841" s="31">
        <v>2023</v>
      </c>
      <c r="B2841" s="29" t="s">
        <v>214</v>
      </c>
      <c r="C2841" s="29">
        <v>2</v>
      </c>
      <c r="D2841" s="29" t="s">
        <v>218</v>
      </c>
      <c r="E2841" s="29" t="s">
        <v>37</v>
      </c>
      <c r="F2841" s="30">
        <v>120000</v>
      </c>
      <c r="G2841" s="31" t="s">
        <v>20</v>
      </c>
      <c r="H2841" s="30">
        <v>120000</v>
      </c>
      <c r="I2841" s="31" t="s">
        <v>21</v>
      </c>
      <c r="J2841" s="31" t="s">
        <v>244</v>
      </c>
      <c r="K2841" s="32">
        <v>100</v>
      </c>
      <c r="L2841" s="31" t="s">
        <v>21</v>
      </c>
      <c r="M2841" s="31">
        <f>IF(tbl_subsample[[#This Row],[company_size]]="Small",1,IF(tbl_subsample[[#This Row],[company_size]]="Medium",2,3))</f>
        <v>2</v>
      </c>
      <c r="N2841" s="31" t="s">
        <v>242</v>
      </c>
      <c r="O2841" s="31" t="s">
        <v>278</v>
      </c>
      <c r="P2841" s="31" t="s">
        <v>290</v>
      </c>
    </row>
    <row r="2842" spans="1:16" ht="19.2" x14ac:dyDescent="0.45">
      <c r="A2842" s="27">
        <v>2023</v>
      </c>
      <c r="B2842" s="25" t="s">
        <v>213</v>
      </c>
      <c r="C2842" s="25">
        <v>3</v>
      </c>
      <c r="D2842" s="25" t="s">
        <v>218</v>
      </c>
      <c r="E2842" s="25" t="s">
        <v>27</v>
      </c>
      <c r="F2842" s="26">
        <v>120000</v>
      </c>
      <c r="G2842" s="27" t="s">
        <v>20</v>
      </c>
      <c r="H2842" s="26">
        <v>120000</v>
      </c>
      <c r="I2842" s="27" t="s">
        <v>21</v>
      </c>
      <c r="J2842" s="27" t="s">
        <v>244</v>
      </c>
      <c r="K2842" s="28">
        <v>100</v>
      </c>
      <c r="L2842" s="27" t="s">
        <v>21</v>
      </c>
      <c r="M2842" s="27">
        <f>IF(tbl_subsample[[#This Row],[company_size]]="Small",1,IF(tbl_subsample[[#This Row],[company_size]]="Medium",2,3))</f>
        <v>2</v>
      </c>
      <c r="N2842" s="27" t="s">
        <v>242</v>
      </c>
      <c r="O2842" s="27" t="s">
        <v>278</v>
      </c>
      <c r="P2842" s="27" t="s">
        <v>290</v>
      </c>
    </row>
    <row r="2843" spans="1:16" ht="19.2" x14ac:dyDescent="0.45">
      <c r="A2843" s="31">
        <v>2023</v>
      </c>
      <c r="B2843" s="29" t="s">
        <v>214</v>
      </c>
      <c r="C2843" s="29">
        <v>2</v>
      </c>
      <c r="D2843" s="29" t="s">
        <v>218</v>
      </c>
      <c r="E2843" s="29" t="s">
        <v>37</v>
      </c>
      <c r="F2843" s="30">
        <v>120000</v>
      </c>
      <c r="G2843" s="31" t="s">
        <v>20</v>
      </c>
      <c r="H2843" s="30">
        <v>120000</v>
      </c>
      <c r="I2843" s="31" t="s">
        <v>21</v>
      </c>
      <c r="J2843" s="31" t="s">
        <v>243</v>
      </c>
      <c r="K2843" s="32">
        <v>0</v>
      </c>
      <c r="L2843" s="31" t="s">
        <v>21</v>
      </c>
      <c r="M2843" s="31">
        <f>IF(tbl_subsample[[#This Row],[company_size]]="Small",1,IF(tbl_subsample[[#This Row],[company_size]]="Medium",2,3))</f>
        <v>2</v>
      </c>
      <c r="N2843" s="31" t="s">
        <v>242</v>
      </c>
      <c r="O2843" s="31" t="s">
        <v>278</v>
      </c>
      <c r="P2843" s="31" t="s">
        <v>290</v>
      </c>
    </row>
    <row r="2844" spans="1:16" ht="19.2" x14ac:dyDescent="0.45">
      <c r="A2844" s="27">
        <v>2023</v>
      </c>
      <c r="B2844" s="25" t="s">
        <v>213</v>
      </c>
      <c r="C2844" s="25">
        <v>3</v>
      </c>
      <c r="D2844" s="25" t="s">
        <v>218</v>
      </c>
      <c r="E2844" s="25" t="s">
        <v>70</v>
      </c>
      <c r="F2844" s="26">
        <v>120000</v>
      </c>
      <c r="G2844" s="27" t="s">
        <v>20</v>
      </c>
      <c r="H2844" s="26">
        <v>120000</v>
      </c>
      <c r="I2844" s="27" t="s">
        <v>21</v>
      </c>
      <c r="J2844" s="27" t="s">
        <v>243</v>
      </c>
      <c r="K2844" s="28">
        <v>0</v>
      </c>
      <c r="L2844" s="27" t="s">
        <v>21</v>
      </c>
      <c r="M2844" s="27">
        <f>IF(tbl_subsample[[#This Row],[company_size]]="Small",1,IF(tbl_subsample[[#This Row],[company_size]]="Medium",2,3))</f>
        <v>2</v>
      </c>
      <c r="N2844" s="27" t="s">
        <v>242</v>
      </c>
      <c r="O2844" s="27" t="s">
        <v>278</v>
      </c>
      <c r="P2844" s="27" t="s">
        <v>290</v>
      </c>
    </row>
    <row r="2845" spans="1:16" ht="19.2" x14ac:dyDescent="0.45">
      <c r="A2845" s="31">
        <v>2023</v>
      </c>
      <c r="B2845" s="29" t="s">
        <v>215</v>
      </c>
      <c r="C2845" s="29">
        <v>1</v>
      </c>
      <c r="D2845" s="29" t="s">
        <v>218</v>
      </c>
      <c r="E2845" s="29" t="s">
        <v>30</v>
      </c>
      <c r="F2845" s="30">
        <v>120000</v>
      </c>
      <c r="G2845" s="31" t="s">
        <v>20</v>
      </c>
      <c r="H2845" s="30">
        <v>120000</v>
      </c>
      <c r="I2845" s="31" t="s">
        <v>33</v>
      </c>
      <c r="J2845" s="31" t="s">
        <v>244</v>
      </c>
      <c r="K2845" s="32">
        <v>100</v>
      </c>
      <c r="L2845" s="31" t="s">
        <v>33</v>
      </c>
      <c r="M2845" s="31">
        <f>IF(tbl_subsample[[#This Row],[company_size]]="Small",1,IF(tbl_subsample[[#This Row],[company_size]]="Medium",2,3))</f>
        <v>2</v>
      </c>
      <c r="N2845" s="31" t="s">
        <v>242</v>
      </c>
      <c r="O2845" s="31" t="s">
        <v>278</v>
      </c>
      <c r="P2845" s="31" t="s">
        <v>290</v>
      </c>
    </row>
    <row r="2846" spans="1:16" ht="19.2" x14ac:dyDescent="0.45">
      <c r="A2846" s="27">
        <v>2023</v>
      </c>
      <c r="B2846" s="25" t="s">
        <v>214</v>
      </c>
      <c r="C2846" s="25">
        <v>2</v>
      </c>
      <c r="D2846" s="25" t="s">
        <v>218</v>
      </c>
      <c r="E2846" s="25" t="s">
        <v>23</v>
      </c>
      <c r="F2846" s="26">
        <v>120000</v>
      </c>
      <c r="G2846" s="27" t="s">
        <v>20</v>
      </c>
      <c r="H2846" s="26">
        <v>120000</v>
      </c>
      <c r="I2846" s="27" t="s">
        <v>21</v>
      </c>
      <c r="J2846" s="27" t="s">
        <v>243</v>
      </c>
      <c r="K2846" s="28">
        <v>0</v>
      </c>
      <c r="L2846" s="27" t="s">
        <v>21</v>
      </c>
      <c r="M2846" s="27">
        <f>IF(tbl_subsample[[#This Row],[company_size]]="Small",1,IF(tbl_subsample[[#This Row],[company_size]]="Medium",2,3))</f>
        <v>2</v>
      </c>
      <c r="N2846" s="27" t="s">
        <v>242</v>
      </c>
      <c r="O2846" s="27" t="s">
        <v>278</v>
      </c>
      <c r="P2846" s="27" t="s">
        <v>290</v>
      </c>
    </row>
    <row r="2847" spans="1:16" ht="19.2" x14ac:dyDescent="0.45">
      <c r="A2847" s="31">
        <v>2023</v>
      </c>
      <c r="B2847" s="29" t="s">
        <v>213</v>
      </c>
      <c r="C2847" s="29">
        <v>3</v>
      </c>
      <c r="D2847" s="29" t="s">
        <v>218</v>
      </c>
      <c r="E2847" s="29" t="s">
        <v>37</v>
      </c>
      <c r="F2847" s="30">
        <v>120000</v>
      </c>
      <c r="G2847" s="31" t="s">
        <v>20</v>
      </c>
      <c r="H2847" s="30">
        <v>120000</v>
      </c>
      <c r="I2847" s="31" t="s">
        <v>21</v>
      </c>
      <c r="J2847" s="31" t="s">
        <v>243</v>
      </c>
      <c r="K2847" s="32">
        <v>0</v>
      </c>
      <c r="L2847" s="31" t="s">
        <v>21</v>
      </c>
      <c r="M2847" s="31">
        <f>IF(tbl_subsample[[#This Row],[company_size]]="Small",1,IF(tbl_subsample[[#This Row],[company_size]]="Medium",2,3))</f>
        <v>2</v>
      </c>
      <c r="N2847" s="31" t="s">
        <v>242</v>
      </c>
      <c r="O2847" s="31" t="s">
        <v>278</v>
      </c>
      <c r="P2847" s="31" t="s">
        <v>290</v>
      </c>
    </row>
    <row r="2848" spans="1:16" ht="19.2" x14ac:dyDescent="0.45">
      <c r="A2848" s="27">
        <v>2023</v>
      </c>
      <c r="B2848" s="25" t="s">
        <v>213</v>
      </c>
      <c r="C2848" s="25">
        <v>3</v>
      </c>
      <c r="D2848" s="25" t="s">
        <v>218</v>
      </c>
      <c r="E2848" s="25" t="s">
        <v>23</v>
      </c>
      <c r="F2848" s="26">
        <v>120000</v>
      </c>
      <c r="G2848" s="27" t="s">
        <v>20</v>
      </c>
      <c r="H2848" s="26">
        <v>120000</v>
      </c>
      <c r="I2848" s="27" t="s">
        <v>21</v>
      </c>
      <c r="J2848" s="27" t="s">
        <v>243</v>
      </c>
      <c r="K2848" s="28">
        <v>0</v>
      </c>
      <c r="L2848" s="27" t="s">
        <v>21</v>
      </c>
      <c r="M2848" s="27">
        <f>IF(tbl_subsample[[#This Row],[company_size]]="Small",1,IF(tbl_subsample[[#This Row],[company_size]]="Medium",2,3))</f>
        <v>2</v>
      </c>
      <c r="N2848" s="27" t="s">
        <v>242</v>
      </c>
      <c r="O2848" s="27" t="s">
        <v>278</v>
      </c>
      <c r="P2848" s="27" t="s">
        <v>290</v>
      </c>
    </row>
    <row r="2849" spans="1:16" ht="19.2" x14ac:dyDescent="0.45">
      <c r="A2849" s="31">
        <v>2023</v>
      </c>
      <c r="B2849" s="29" t="s">
        <v>214</v>
      </c>
      <c r="C2849" s="29">
        <v>2</v>
      </c>
      <c r="D2849" s="29" t="s">
        <v>218</v>
      </c>
      <c r="E2849" s="29" t="s">
        <v>37</v>
      </c>
      <c r="F2849" s="30">
        <v>120000</v>
      </c>
      <c r="G2849" s="31" t="s">
        <v>20</v>
      </c>
      <c r="H2849" s="30">
        <v>120000</v>
      </c>
      <c r="I2849" s="31" t="s">
        <v>21</v>
      </c>
      <c r="J2849" s="31" t="s">
        <v>243</v>
      </c>
      <c r="K2849" s="32">
        <v>0</v>
      </c>
      <c r="L2849" s="31" t="s">
        <v>21</v>
      </c>
      <c r="M2849" s="31">
        <f>IF(tbl_subsample[[#This Row],[company_size]]="Small",1,IF(tbl_subsample[[#This Row],[company_size]]="Medium",2,3))</f>
        <v>2</v>
      </c>
      <c r="N2849" s="31" t="s">
        <v>242</v>
      </c>
      <c r="O2849" s="31" t="s">
        <v>278</v>
      </c>
      <c r="P2849" s="31" t="s">
        <v>290</v>
      </c>
    </row>
    <row r="2850" spans="1:16" ht="19.2" x14ac:dyDescent="0.45">
      <c r="A2850" s="27">
        <v>2023</v>
      </c>
      <c r="B2850" s="25" t="s">
        <v>214</v>
      </c>
      <c r="C2850" s="25">
        <v>2</v>
      </c>
      <c r="D2850" s="25" t="s">
        <v>218</v>
      </c>
      <c r="E2850" s="25" t="s">
        <v>37</v>
      </c>
      <c r="F2850" s="26">
        <v>120000</v>
      </c>
      <c r="G2850" s="27" t="s">
        <v>20</v>
      </c>
      <c r="H2850" s="26">
        <v>120000</v>
      </c>
      <c r="I2850" s="27" t="s">
        <v>21</v>
      </c>
      <c r="J2850" s="27" t="s">
        <v>244</v>
      </c>
      <c r="K2850" s="28">
        <v>100</v>
      </c>
      <c r="L2850" s="27" t="s">
        <v>21</v>
      </c>
      <c r="M2850" s="27">
        <f>IF(tbl_subsample[[#This Row],[company_size]]="Small",1,IF(tbl_subsample[[#This Row],[company_size]]="Medium",2,3))</f>
        <v>2</v>
      </c>
      <c r="N2850" s="27" t="s">
        <v>242</v>
      </c>
      <c r="O2850" s="27" t="s">
        <v>278</v>
      </c>
      <c r="P2850" s="27" t="s">
        <v>290</v>
      </c>
    </row>
    <row r="2851" spans="1:16" ht="19.2" x14ac:dyDescent="0.45">
      <c r="A2851" s="31">
        <v>2023</v>
      </c>
      <c r="B2851" s="29" t="s">
        <v>214</v>
      </c>
      <c r="C2851" s="29">
        <v>2</v>
      </c>
      <c r="D2851" s="29" t="s">
        <v>218</v>
      </c>
      <c r="E2851" s="29" t="s">
        <v>27</v>
      </c>
      <c r="F2851" s="30">
        <v>120000</v>
      </c>
      <c r="G2851" s="31" t="s">
        <v>20</v>
      </c>
      <c r="H2851" s="30">
        <v>120000</v>
      </c>
      <c r="I2851" s="31" t="s">
        <v>21</v>
      </c>
      <c r="J2851" s="31" t="s">
        <v>244</v>
      </c>
      <c r="K2851" s="32">
        <v>100</v>
      </c>
      <c r="L2851" s="31" t="s">
        <v>21</v>
      </c>
      <c r="M2851" s="31">
        <f>IF(tbl_subsample[[#This Row],[company_size]]="Small",1,IF(tbl_subsample[[#This Row],[company_size]]="Medium",2,3))</f>
        <v>2</v>
      </c>
      <c r="N2851" s="31" t="s">
        <v>242</v>
      </c>
      <c r="O2851" s="31" t="s">
        <v>278</v>
      </c>
      <c r="P2851" s="31" t="s">
        <v>290</v>
      </c>
    </row>
    <row r="2852" spans="1:16" ht="19.2" x14ac:dyDescent="0.45">
      <c r="A2852" s="27">
        <v>2023</v>
      </c>
      <c r="B2852" s="25" t="s">
        <v>214</v>
      </c>
      <c r="C2852" s="25">
        <v>2</v>
      </c>
      <c r="D2852" s="25" t="s">
        <v>218</v>
      </c>
      <c r="E2852" s="25" t="s">
        <v>37</v>
      </c>
      <c r="F2852" s="26">
        <v>120000</v>
      </c>
      <c r="G2852" s="27" t="s">
        <v>20</v>
      </c>
      <c r="H2852" s="26">
        <v>120000</v>
      </c>
      <c r="I2852" s="27" t="s">
        <v>21</v>
      </c>
      <c r="J2852" s="27" t="s">
        <v>243</v>
      </c>
      <c r="K2852" s="28">
        <v>0</v>
      </c>
      <c r="L2852" s="27" t="s">
        <v>21</v>
      </c>
      <c r="M2852" s="27">
        <f>IF(tbl_subsample[[#This Row],[company_size]]="Small",1,IF(tbl_subsample[[#This Row],[company_size]]="Medium",2,3))</f>
        <v>2</v>
      </c>
      <c r="N2852" s="27" t="s">
        <v>242</v>
      </c>
      <c r="O2852" s="27" t="s">
        <v>278</v>
      </c>
      <c r="P2852" s="27" t="s">
        <v>290</v>
      </c>
    </row>
    <row r="2853" spans="1:16" ht="19.2" x14ac:dyDescent="0.45">
      <c r="A2853" s="31">
        <v>2023</v>
      </c>
      <c r="B2853" s="29" t="s">
        <v>214</v>
      </c>
      <c r="C2853" s="29">
        <v>2</v>
      </c>
      <c r="D2853" s="29" t="s">
        <v>218</v>
      </c>
      <c r="E2853" s="29" t="s">
        <v>27</v>
      </c>
      <c r="F2853" s="30">
        <v>120000</v>
      </c>
      <c r="G2853" s="31" t="s">
        <v>20</v>
      </c>
      <c r="H2853" s="30">
        <v>120000</v>
      </c>
      <c r="I2853" s="31" t="s">
        <v>21</v>
      </c>
      <c r="J2853" s="31" t="s">
        <v>243</v>
      </c>
      <c r="K2853" s="32">
        <v>0</v>
      </c>
      <c r="L2853" s="31" t="s">
        <v>21</v>
      </c>
      <c r="M2853" s="31">
        <f>IF(tbl_subsample[[#This Row],[company_size]]="Small",1,IF(tbl_subsample[[#This Row],[company_size]]="Medium",2,3))</f>
        <v>2</v>
      </c>
      <c r="N2853" s="31" t="s">
        <v>242</v>
      </c>
      <c r="O2853" s="31" t="s">
        <v>278</v>
      </c>
      <c r="P2853" s="31" t="s">
        <v>290</v>
      </c>
    </row>
    <row r="2854" spans="1:16" ht="19.2" x14ac:dyDescent="0.45">
      <c r="A2854" s="27">
        <v>2023</v>
      </c>
      <c r="B2854" s="25" t="s">
        <v>213</v>
      </c>
      <c r="C2854" s="25">
        <v>3</v>
      </c>
      <c r="D2854" s="25" t="s">
        <v>218</v>
      </c>
      <c r="E2854" s="25" t="s">
        <v>52</v>
      </c>
      <c r="F2854" s="26">
        <v>120000</v>
      </c>
      <c r="G2854" s="27" t="s">
        <v>20</v>
      </c>
      <c r="H2854" s="26">
        <v>120000</v>
      </c>
      <c r="I2854" s="27" t="s">
        <v>21</v>
      </c>
      <c r="J2854" s="27" t="s">
        <v>243</v>
      </c>
      <c r="K2854" s="28">
        <v>0</v>
      </c>
      <c r="L2854" s="27" t="s">
        <v>21</v>
      </c>
      <c r="M2854" s="27">
        <f>IF(tbl_subsample[[#This Row],[company_size]]="Small",1,IF(tbl_subsample[[#This Row],[company_size]]="Medium",2,3))</f>
        <v>2</v>
      </c>
      <c r="N2854" s="27" t="s">
        <v>242</v>
      </c>
      <c r="O2854" s="27" t="s">
        <v>278</v>
      </c>
      <c r="P2854" s="27" t="s">
        <v>290</v>
      </c>
    </row>
    <row r="2855" spans="1:16" ht="19.2" x14ac:dyDescent="0.45">
      <c r="A2855" s="31">
        <v>2023</v>
      </c>
      <c r="B2855" s="29" t="s">
        <v>214</v>
      </c>
      <c r="C2855" s="29">
        <v>2</v>
      </c>
      <c r="D2855" s="29" t="s">
        <v>218</v>
      </c>
      <c r="E2855" s="29" t="s">
        <v>30</v>
      </c>
      <c r="F2855" s="30">
        <v>120000</v>
      </c>
      <c r="G2855" s="31" t="s">
        <v>20</v>
      </c>
      <c r="H2855" s="30">
        <v>120000</v>
      </c>
      <c r="I2855" s="31" t="s">
        <v>21</v>
      </c>
      <c r="J2855" s="31" t="s">
        <v>244</v>
      </c>
      <c r="K2855" s="32">
        <v>100</v>
      </c>
      <c r="L2855" s="31" t="s">
        <v>21</v>
      </c>
      <c r="M2855" s="31">
        <f>IF(tbl_subsample[[#This Row],[company_size]]="Small",1,IF(tbl_subsample[[#This Row],[company_size]]="Medium",2,3))</f>
        <v>2</v>
      </c>
      <c r="N2855" s="31" t="s">
        <v>242</v>
      </c>
      <c r="O2855" s="31" t="s">
        <v>278</v>
      </c>
      <c r="P2855" s="31" t="s">
        <v>290</v>
      </c>
    </row>
    <row r="2856" spans="1:16" ht="19.2" x14ac:dyDescent="0.45">
      <c r="A2856" s="27">
        <v>2023</v>
      </c>
      <c r="B2856" s="25" t="s">
        <v>214</v>
      </c>
      <c r="C2856" s="25">
        <v>2</v>
      </c>
      <c r="D2856" s="25" t="s">
        <v>218</v>
      </c>
      <c r="E2856" s="25" t="s">
        <v>37</v>
      </c>
      <c r="F2856" s="26">
        <v>120000</v>
      </c>
      <c r="G2856" s="27" t="s">
        <v>20</v>
      </c>
      <c r="H2856" s="26">
        <v>120000</v>
      </c>
      <c r="I2856" s="27" t="s">
        <v>21</v>
      </c>
      <c r="J2856" s="27" t="s">
        <v>243</v>
      </c>
      <c r="K2856" s="28">
        <v>0</v>
      </c>
      <c r="L2856" s="27" t="s">
        <v>21</v>
      </c>
      <c r="M2856" s="27">
        <f>IF(tbl_subsample[[#This Row],[company_size]]="Small",1,IF(tbl_subsample[[#This Row],[company_size]]="Medium",2,3))</f>
        <v>2</v>
      </c>
      <c r="N2856" s="27" t="s">
        <v>242</v>
      </c>
      <c r="O2856" s="27" t="s">
        <v>278</v>
      </c>
      <c r="P2856" s="27" t="s">
        <v>290</v>
      </c>
    </row>
    <row r="2857" spans="1:16" ht="19.2" x14ac:dyDescent="0.45">
      <c r="A2857" s="31">
        <v>2023</v>
      </c>
      <c r="B2857" s="29" t="s">
        <v>215</v>
      </c>
      <c r="C2857" s="29">
        <v>1</v>
      </c>
      <c r="D2857" s="29" t="s">
        <v>218</v>
      </c>
      <c r="E2857" s="29" t="s">
        <v>30</v>
      </c>
      <c r="F2857" s="30">
        <v>120000</v>
      </c>
      <c r="G2857" s="31" t="s">
        <v>20</v>
      </c>
      <c r="H2857" s="30">
        <v>120000</v>
      </c>
      <c r="I2857" s="31" t="s">
        <v>21</v>
      </c>
      <c r="J2857" s="31" t="s">
        <v>243</v>
      </c>
      <c r="K2857" s="32">
        <v>0</v>
      </c>
      <c r="L2857" s="31" t="s">
        <v>21</v>
      </c>
      <c r="M2857" s="31">
        <f>IF(tbl_subsample[[#This Row],[company_size]]="Small",1,IF(tbl_subsample[[#This Row],[company_size]]="Medium",2,3))</f>
        <v>2</v>
      </c>
      <c r="N2857" s="31" t="s">
        <v>242</v>
      </c>
      <c r="O2857" s="31" t="s">
        <v>278</v>
      </c>
      <c r="P2857" s="31" t="s">
        <v>290</v>
      </c>
    </row>
    <row r="2858" spans="1:16" ht="19.2" x14ac:dyDescent="0.45">
      <c r="A2858" s="27">
        <v>2023</v>
      </c>
      <c r="B2858" s="25" t="s">
        <v>215</v>
      </c>
      <c r="C2858" s="25">
        <v>1</v>
      </c>
      <c r="D2858" s="25" t="s">
        <v>218</v>
      </c>
      <c r="E2858" s="25" t="s">
        <v>117</v>
      </c>
      <c r="F2858" s="26">
        <v>120000</v>
      </c>
      <c r="G2858" s="27" t="s">
        <v>20</v>
      </c>
      <c r="H2858" s="26">
        <v>120000</v>
      </c>
      <c r="I2858" s="27" t="s">
        <v>21</v>
      </c>
      <c r="J2858" s="27" t="s">
        <v>243</v>
      </c>
      <c r="K2858" s="28">
        <v>0</v>
      </c>
      <c r="L2858" s="27" t="s">
        <v>21</v>
      </c>
      <c r="M2858" s="27">
        <f>IF(tbl_subsample[[#This Row],[company_size]]="Small",1,IF(tbl_subsample[[#This Row],[company_size]]="Medium",2,3))</f>
        <v>2</v>
      </c>
      <c r="N2858" s="27" t="s">
        <v>242</v>
      </c>
      <c r="O2858" s="27" t="s">
        <v>278</v>
      </c>
      <c r="P2858" s="27" t="s">
        <v>290</v>
      </c>
    </row>
    <row r="2859" spans="1:16" ht="19.2" x14ac:dyDescent="0.45">
      <c r="A2859" s="31">
        <v>2023</v>
      </c>
      <c r="B2859" s="29" t="s">
        <v>214</v>
      </c>
      <c r="C2859" s="29">
        <v>2</v>
      </c>
      <c r="D2859" s="29" t="s">
        <v>218</v>
      </c>
      <c r="E2859" s="29" t="s">
        <v>23</v>
      </c>
      <c r="F2859" s="30">
        <v>120000</v>
      </c>
      <c r="G2859" s="31" t="s">
        <v>20</v>
      </c>
      <c r="H2859" s="30">
        <v>120000</v>
      </c>
      <c r="I2859" s="31" t="s">
        <v>21</v>
      </c>
      <c r="J2859" s="31" t="s">
        <v>243</v>
      </c>
      <c r="K2859" s="32">
        <v>0</v>
      </c>
      <c r="L2859" s="31" t="s">
        <v>21</v>
      </c>
      <c r="M2859" s="31">
        <f>IF(tbl_subsample[[#This Row],[company_size]]="Small",1,IF(tbl_subsample[[#This Row],[company_size]]="Medium",2,3))</f>
        <v>2</v>
      </c>
      <c r="N2859" s="31" t="s">
        <v>242</v>
      </c>
      <c r="O2859" s="31" t="s">
        <v>278</v>
      </c>
      <c r="P2859" s="31" t="s">
        <v>290</v>
      </c>
    </row>
    <row r="2860" spans="1:16" ht="19.2" x14ac:dyDescent="0.45">
      <c r="A2860" s="27">
        <v>2023</v>
      </c>
      <c r="B2860" s="25" t="s">
        <v>213</v>
      </c>
      <c r="C2860" s="25">
        <v>3</v>
      </c>
      <c r="D2860" s="25" t="s">
        <v>218</v>
      </c>
      <c r="E2860" s="25" t="s">
        <v>23</v>
      </c>
      <c r="F2860" s="26">
        <v>120000</v>
      </c>
      <c r="G2860" s="27" t="s">
        <v>20</v>
      </c>
      <c r="H2860" s="26">
        <v>120000</v>
      </c>
      <c r="I2860" s="27" t="s">
        <v>21</v>
      </c>
      <c r="J2860" s="27" t="s">
        <v>243</v>
      </c>
      <c r="K2860" s="28">
        <v>0</v>
      </c>
      <c r="L2860" s="27" t="s">
        <v>21</v>
      </c>
      <c r="M2860" s="27">
        <f>IF(tbl_subsample[[#This Row],[company_size]]="Small",1,IF(tbl_subsample[[#This Row],[company_size]]="Medium",2,3))</f>
        <v>2</v>
      </c>
      <c r="N2860" s="27" t="s">
        <v>242</v>
      </c>
      <c r="O2860" s="27" t="s">
        <v>278</v>
      </c>
      <c r="P2860" s="27" t="s">
        <v>290</v>
      </c>
    </row>
    <row r="2861" spans="1:16" ht="19.2" x14ac:dyDescent="0.45">
      <c r="A2861" s="31">
        <v>2023</v>
      </c>
      <c r="B2861" s="29" t="s">
        <v>213</v>
      </c>
      <c r="C2861" s="29">
        <v>3</v>
      </c>
      <c r="D2861" s="29" t="s">
        <v>218</v>
      </c>
      <c r="E2861" s="29" t="s">
        <v>23</v>
      </c>
      <c r="F2861" s="30">
        <v>120000</v>
      </c>
      <c r="G2861" s="31" t="s">
        <v>20</v>
      </c>
      <c r="H2861" s="30">
        <v>120000</v>
      </c>
      <c r="I2861" s="31" t="s">
        <v>21</v>
      </c>
      <c r="J2861" s="31" t="s">
        <v>243</v>
      </c>
      <c r="K2861" s="32">
        <v>0</v>
      </c>
      <c r="L2861" s="31" t="s">
        <v>21</v>
      </c>
      <c r="M2861" s="31">
        <f>IF(tbl_subsample[[#This Row],[company_size]]="Small",1,IF(tbl_subsample[[#This Row],[company_size]]="Medium",2,3))</f>
        <v>2</v>
      </c>
      <c r="N2861" s="31" t="s">
        <v>242</v>
      </c>
      <c r="O2861" s="31" t="s">
        <v>278</v>
      </c>
      <c r="P2861" s="31" t="s">
        <v>290</v>
      </c>
    </row>
    <row r="2862" spans="1:16" ht="19.2" x14ac:dyDescent="0.45">
      <c r="A2862" s="27">
        <v>2023</v>
      </c>
      <c r="B2862" s="25" t="s">
        <v>213</v>
      </c>
      <c r="C2862" s="25">
        <v>3</v>
      </c>
      <c r="D2862" s="25" t="s">
        <v>218</v>
      </c>
      <c r="E2862" s="25" t="s">
        <v>23</v>
      </c>
      <c r="F2862" s="26">
        <v>120000</v>
      </c>
      <c r="G2862" s="27" t="s">
        <v>20</v>
      </c>
      <c r="H2862" s="26">
        <v>120000</v>
      </c>
      <c r="I2862" s="27" t="s">
        <v>24</v>
      </c>
      <c r="J2862" s="27" t="s">
        <v>243</v>
      </c>
      <c r="K2862" s="28">
        <v>0</v>
      </c>
      <c r="L2862" s="27" t="s">
        <v>24</v>
      </c>
      <c r="M2862" s="27">
        <f>IF(tbl_subsample[[#This Row],[company_size]]="Small",1,IF(tbl_subsample[[#This Row],[company_size]]="Medium",2,3))</f>
        <v>2</v>
      </c>
      <c r="N2862" s="27" t="s">
        <v>242</v>
      </c>
      <c r="O2862" s="27" t="s">
        <v>278</v>
      </c>
      <c r="P2862" s="27" t="s">
        <v>290</v>
      </c>
    </row>
    <row r="2863" spans="1:16" ht="19.2" x14ac:dyDescent="0.45">
      <c r="A2863" s="31">
        <v>2023</v>
      </c>
      <c r="B2863" s="29" t="s">
        <v>213</v>
      </c>
      <c r="C2863" s="29">
        <v>3</v>
      </c>
      <c r="D2863" s="29" t="s">
        <v>218</v>
      </c>
      <c r="E2863" s="29" t="s">
        <v>27</v>
      </c>
      <c r="F2863" s="30">
        <v>119500</v>
      </c>
      <c r="G2863" s="31" t="s">
        <v>20</v>
      </c>
      <c r="H2863" s="30">
        <v>119500</v>
      </c>
      <c r="I2863" s="31" t="s">
        <v>21</v>
      </c>
      <c r="J2863" s="31" t="s">
        <v>244</v>
      </c>
      <c r="K2863" s="32">
        <v>100</v>
      </c>
      <c r="L2863" s="31" t="s">
        <v>21</v>
      </c>
      <c r="M2863" s="31">
        <f>IF(tbl_subsample[[#This Row],[company_size]]="Small",1,IF(tbl_subsample[[#This Row],[company_size]]="Medium",2,3))</f>
        <v>2</v>
      </c>
      <c r="N2863" s="31" t="s">
        <v>242</v>
      </c>
      <c r="O2863" s="31" t="s">
        <v>278</v>
      </c>
      <c r="P2863" s="31" t="s">
        <v>290</v>
      </c>
    </row>
    <row r="2864" spans="1:16" ht="19.2" x14ac:dyDescent="0.45">
      <c r="A2864" s="27">
        <v>2023</v>
      </c>
      <c r="B2864" s="25" t="s">
        <v>213</v>
      </c>
      <c r="C2864" s="25">
        <v>3</v>
      </c>
      <c r="D2864" s="25" t="s">
        <v>218</v>
      </c>
      <c r="E2864" s="25" t="s">
        <v>37</v>
      </c>
      <c r="F2864" s="26">
        <v>119000</v>
      </c>
      <c r="G2864" s="27" t="s">
        <v>20</v>
      </c>
      <c r="H2864" s="26">
        <v>119000</v>
      </c>
      <c r="I2864" s="27" t="s">
        <v>21</v>
      </c>
      <c r="J2864" s="27" t="s">
        <v>243</v>
      </c>
      <c r="K2864" s="28">
        <v>0</v>
      </c>
      <c r="L2864" s="27" t="s">
        <v>21</v>
      </c>
      <c r="M2864" s="27">
        <f>IF(tbl_subsample[[#This Row],[company_size]]="Small",1,IF(tbl_subsample[[#This Row],[company_size]]="Medium",2,3))</f>
        <v>2</v>
      </c>
      <c r="N2864" s="27" t="s">
        <v>242</v>
      </c>
      <c r="O2864" s="27" t="s">
        <v>278</v>
      </c>
      <c r="P2864" s="27" t="s">
        <v>290</v>
      </c>
    </row>
    <row r="2865" spans="1:16" ht="19.2" x14ac:dyDescent="0.45">
      <c r="A2865" s="31">
        <v>2023</v>
      </c>
      <c r="B2865" s="29" t="s">
        <v>213</v>
      </c>
      <c r="C2865" s="29">
        <v>3</v>
      </c>
      <c r="D2865" s="29" t="s">
        <v>218</v>
      </c>
      <c r="E2865" s="29" t="s">
        <v>32</v>
      </c>
      <c r="F2865" s="30">
        <v>117100</v>
      </c>
      <c r="G2865" s="31" t="s">
        <v>20</v>
      </c>
      <c r="H2865" s="30">
        <v>117100</v>
      </c>
      <c r="I2865" s="31" t="s">
        <v>21</v>
      </c>
      <c r="J2865" s="31" t="s">
        <v>244</v>
      </c>
      <c r="K2865" s="32">
        <v>100</v>
      </c>
      <c r="L2865" s="31" t="s">
        <v>21</v>
      </c>
      <c r="M2865" s="31">
        <f>IF(tbl_subsample[[#This Row],[company_size]]="Small",1,IF(tbl_subsample[[#This Row],[company_size]]="Medium",2,3))</f>
        <v>2</v>
      </c>
      <c r="N2865" s="31" t="s">
        <v>242</v>
      </c>
      <c r="O2865" s="31" t="s">
        <v>278</v>
      </c>
      <c r="P2865" s="31" t="s">
        <v>290</v>
      </c>
    </row>
    <row r="2866" spans="1:16" ht="19.2" x14ac:dyDescent="0.45">
      <c r="A2866" s="27">
        <v>2023</v>
      </c>
      <c r="B2866" s="25" t="s">
        <v>213</v>
      </c>
      <c r="C2866" s="25">
        <v>3</v>
      </c>
      <c r="D2866" s="25" t="s">
        <v>218</v>
      </c>
      <c r="E2866" s="25" t="s">
        <v>45</v>
      </c>
      <c r="F2866" s="26">
        <v>117000</v>
      </c>
      <c r="G2866" s="27" t="s">
        <v>20</v>
      </c>
      <c r="H2866" s="26">
        <v>117000</v>
      </c>
      <c r="I2866" s="27" t="s">
        <v>21</v>
      </c>
      <c r="J2866" s="27" t="s">
        <v>244</v>
      </c>
      <c r="K2866" s="28">
        <v>100</v>
      </c>
      <c r="L2866" s="27" t="s">
        <v>21</v>
      </c>
      <c r="M2866" s="27">
        <f>IF(tbl_subsample[[#This Row],[company_size]]="Small",1,IF(tbl_subsample[[#This Row],[company_size]]="Medium",2,3))</f>
        <v>2</v>
      </c>
      <c r="N2866" s="27" t="s">
        <v>242</v>
      </c>
      <c r="O2866" s="27" t="s">
        <v>278</v>
      </c>
      <c r="P2866" s="27" t="s">
        <v>290</v>
      </c>
    </row>
    <row r="2867" spans="1:16" ht="19.2" x14ac:dyDescent="0.45">
      <c r="A2867" s="31">
        <v>2023</v>
      </c>
      <c r="B2867" s="29" t="s">
        <v>214</v>
      </c>
      <c r="C2867" s="29">
        <v>2</v>
      </c>
      <c r="D2867" s="29" t="s">
        <v>218</v>
      </c>
      <c r="E2867" s="29" t="s">
        <v>23</v>
      </c>
      <c r="F2867" s="30">
        <v>116990</v>
      </c>
      <c r="G2867" s="31" t="s">
        <v>20</v>
      </c>
      <c r="H2867" s="30">
        <v>116990</v>
      </c>
      <c r="I2867" s="31" t="s">
        <v>21</v>
      </c>
      <c r="J2867" s="31" t="s">
        <v>244</v>
      </c>
      <c r="K2867" s="32">
        <v>100</v>
      </c>
      <c r="L2867" s="31" t="s">
        <v>21</v>
      </c>
      <c r="M2867" s="31">
        <f>IF(tbl_subsample[[#This Row],[company_size]]="Small",1,IF(tbl_subsample[[#This Row],[company_size]]="Medium",2,3))</f>
        <v>2</v>
      </c>
      <c r="N2867" s="31" t="s">
        <v>242</v>
      </c>
      <c r="O2867" s="31" t="s">
        <v>278</v>
      </c>
      <c r="P2867" s="31" t="s">
        <v>290</v>
      </c>
    </row>
    <row r="2868" spans="1:16" ht="19.2" x14ac:dyDescent="0.45">
      <c r="A2868" s="27">
        <v>2023</v>
      </c>
      <c r="B2868" s="25" t="s">
        <v>216</v>
      </c>
      <c r="C2868" s="25">
        <v>4</v>
      </c>
      <c r="D2868" s="25" t="s">
        <v>218</v>
      </c>
      <c r="E2868" s="25" t="s">
        <v>37</v>
      </c>
      <c r="F2868" s="26">
        <v>116704</v>
      </c>
      <c r="G2868" s="27" t="s">
        <v>20</v>
      </c>
      <c r="H2868" s="26">
        <v>116704</v>
      </c>
      <c r="I2868" s="27" t="s">
        <v>21</v>
      </c>
      <c r="J2868" s="27" t="s">
        <v>244</v>
      </c>
      <c r="K2868" s="28">
        <v>100</v>
      </c>
      <c r="L2868" s="27" t="s">
        <v>21</v>
      </c>
      <c r="M2868" s="27">
        <f>IF(tbl_subsample[[#This Row],[company_size]]="Small",1,IF(tbl_subsample[[#This Row],[company_size]]="Medium",2,3))</f>
        <v>2</v>
      </c>
      <c r="N2868" s="27" t="s">
        <v>242</v>
      </c>
      <c r="O2868" s="27" t="s">
        <v>278</v>
      </c>
      <c r="P2868" s="27" t="s">
        <v>290</v>
      </c>
    </row>
    <row r="2869" spans="1:16" ht="19.2" x14ac:dyDescent="0.45">
      <c r="A2869" s="31">
        <v>2023</v>
      </c>
      <c r="B2869" s="29" t="s">
        <v>216</v>
      </c>
      <c r="C2869" s="29">
        <v>4</v>
      </c>
      <c r="D2869" s="29" t="s">
        <v>218</v>
      </c>
      <c r="E2869" s="29" t="s">
        <v>37</v>
      </c>
      <c r="F2869" s="30">
        <v>116704</v>
      </c>
      <c r="G2869" s="31" t="s">
        <v>20</v>
      </c>
      <c r="H2869" s="30">
        <v>116704</v>
      </c>
      <c r="I2869" s="31" t="s">
        <v>21</v>
      </c>
      <c r="J2869" s="31" t="s">
        <v>244</v>
      </c>
      <c r="K2869" s="32">
        <v>100</v>
      </c>
      <c r="L2869" s="31" t="s">
        <v>21</v>
      </c>
      <c r="M2869" s="31">
        <f>IF(tbl_subsample[[#This Row],[company_size]]="Small",1,IF(tbl_subsample[[#This Row],[company_size]]="Medium",2,3))</f>
        <v>2</v>
      </c>
      <c r="N2869" s="31" t="s">
        <v>242</v>
      </c>
      <c r="O2869" s="31" t="s">
        <v>278</v>
      </c>
      <c r="P2869" s="31" t="s">
        <v>290</v>
      </c>
    </row>
    <row r="2870" spans="1:16" ht="19.2" x14ac:dyDescent="0.45">
      <c r="A2870" s="27">
        <v>2023</v>
      </c>
      <c r="B2870" s="25" t="s">
        <v>213</v>
      </c>
      <c r="C2870" s="25">
        <v>3</v>
      </c>
      <c r="D2870" s="25" t="s">
        <v>218</v>
      </c>
      <c r="E2870" s="25" t="s">
        <v>32</v>
      </c>
      <c r="F2870" s="26">
        <v>116450</v>
      </c>
      <c r="G2870" s="27" t="s">
        <v>20</v>
      </c>
      <c r="H2870" s="26">
        <v>116450</v>
      </c>
      <c r="I2870" s="27" t="s">
        <v>21</v>
      </c>
      <c r="J2870" s="27" t="s">
        <v>243</v>
      </c>
      <c r="K2870" s="28">
        <v>0</v>
      </c>
      <c r="L2870" s="27" t="s">
        <v>21</v>
      </c>
      <c r="M2870" s="27">
        <f>IF(tbl_subsample[[#This Row],[company_size]]="Small",1,IF(tbl_subsample[[#This Row],[company_size]]="Medium",2,3))</f>
        <v>2</v>
      </c>
      <c r="N2870" s="27" t="s">
        <v>242</v>
      </c>
      <c r="O2870" s="27" t="s">
        <v>278</v>
      </c>
      <c r="P2870" s="27" t="s">
        <v>290</v>
      </c>
    </row>
    <row r="2871" spans="1:16" ht="19.2" x14ac:dyDescent="0.45">
      <c r="A2871" s="31">
        <v>2023</v>
      </c>
      <c r="B2871" s="29" t="s">
        <v>214</v>
      </c>
      <c r="C2871" s="29">
        <v>2</v>
      </c>
      <c r="D2871" s="29" t="s">
        <v>218</v>
      </c>
      <c r="E2871" s="29" t="s">
        <v>37</v>
      </c>
      <c r="F2871" s="30">
        <v>116000</v>
      </c>
      <c r="G2871" s="31" t="s">
        <v>20</v>
      </c>
      <c r="H2871" s="30">
        <v>116000</v>
      </c>
      <c r="I2871" s="31" t="s">
        <v>21</v>
      </c>
      <c r="J2871" s="31" t="s">
        <v>243</v>
      </c>
      <c r="K2871" s="32">
        <v>0</v>
      </c>
      <c r="L2871" s="31" t="s">
        <v>21</v>
      </c>
      <c r="M2871" s="31">
        <f>IF(tbl_subsample[[#This Row],[company_size]]="Small",1,IF(tbl_subsample[[#This Row],[company_size]]="Medium",2,3))</f>
        <v>2</v>
      </c>
      <c r="N2871" s="31" t="s">
        <v>242</v>
      </c>
      <c r="O2871" s="31" t="s">
        <v>278</v>
      </c>
      <c r="P2871" s="31" t="s">
        <v>290</v>
      </c>
    </row>
    <row r="2872" spans="1:16" ht="19.2" x14ac:dyDescent="0.45">
      <c r="A2872" s="27">
        <v>2023</v>
      </c>
      <c r="B2872" s="25" t="s">
        <v>213</v>
      </c>
      <c r="C2872" s="25">
        <v>3</v>
      </c>
      <c r="D2872" s="25" t="s">
        <v>218</v>
      </c>
      <c r="E2872" s="25" t="s">
        <v>37</v>
      </c>
      <c r="F2872" s="26">
        <v>116000</v>
      </c>
      <c r="G2872" s="27" t="s">
        <v>20</v>
      </c>
      <c r="H2872" s="26">
        <v>116000</v>
      </c>
      <c r="I2872" s="27" t="s">
        <v>21</v>
      </c>
      <c r="J2872" s="27" t="s">
        <v>243</v>
      </c>
      <c r="K2872" s="28">
        <v>0</v>
      </c>
      <c r="L2872" s="27" t="s">
        <v>21</v>
      </c>
      <c r="M2872" s="27">
        <f>IF(tbl_subsample[[#This Row],[company_size]]="Small",1,IF(tbl_subsample[[#This Row],[company_size]]="Medium",2,3))</f>
        <v>2</v>
      </c>
      <c r="N2872" s="27" t="s">
        <v>242</v>
      </c>
      <c r="O2872" s="27" t="s">
        <v>278</v>
      </c>
      <c r="P2872" s="27" t="s">
        <v>290</v>
      </c>
    </row>
    <row r="2873" spans="1:16" ht="19.2" x14ac:dyDescent="0.45">
      <c r="A2873" s="31">
        <v>2023</v>
      </c>
      <c r="B2873" s="29" t="s">
        <v>214</v>
      </c>
      <c r="C2873" s="29">
        <v>2</v>
      </c>
      <c r="D2873" s="29" t="s">
        <v>218</v>
      </c>
      <c r="E2873" s="29" t="s">
        <v>27</v>
      </c>
      <c r="F2873" s="30">
        <v>116000</v>
      </c>
      <c r="G2873" s="31" t="s">
        <v>20</v>
      </c>
      <c r="H2873" s="30">
        <v>116000</v>
      </c>
      <c r="I2873" s="31" t="s">
        <v>21</v>
      </c>
      <c r="J2873" s="31" t="s">
        <v>243</v>
      </c>
      <c r="K2873" s="32">
        <v>0</v>
      </c>
      <c r="L2873" s="31" t="s">
        <v>21</v>
      </c>
      <c r="M2873" s="31">
        <f>IF(tbl_subsample[[#This Row],[company_size]]="Small",1,IF(tbl_subsample[[#This Row],[company_size]]="Medium",2,3))</f>
        <v>2</v>
      </c>
      <c r="N2873" s="31" t="s">
        <v>242</v>
      </c>
      <c r="O2873" s="31" t="s">
        <v>278</v>
      </c>
      <c r="P2873" s="31" t="s">
        <v>290</v>
      </c>
    </row>
    <row r="2874" spans="1:16" ht="19.2" x14ac:dyDescent="0.45">
      <c r="A2874" s="27">
        <v>2023</v>
      </c>
      <c r="B2874" s="25" t="s">
        <v>213</v>
      </c>
      <c r="C2874" s="25">
        <v>3</v>
      </c>
      <c r="D2874" s="25" t="s">
        <v>218</v>
      </c>
      <c r="E2874" s="25" t="s">
        <v>27</v>
      </c>
      <c r="F2874" s="26">
        <v>115934</v>
      </c>
      <c r="G2874" s="27" t="s">
        <v>20</v>
      </c>
      <c r="H2874" s="26">
        <v>115934</v>
      </c>
      <c r="I2874" s="27" t="s">
        <v>21</v>
      </c>
      <c r="J2874" s="27" t="s">
        <v>244</v>
      </c>
      <c r="K2874" s="28">
        <v>100</v>
      </c>
      <c r="L2874" s="27" t="s">
        <v>21</v>
      </c>
      <c r="M2874" s="27">
        <f>IF(tbl_subsample[[#This Row],[company_size]]="Small",1,IF(tbl_subsample[[#This Row],[company_size]]="Medium",2,3))</f>
        <v>2</v>
      </c>
      <c r="N2874" s="27" t="s">
        <v>242</v>
      </c>
      <c r="O2874" s="27" t="s">
        <v>278</v>
      </c>
      <c r="P2874" s="27" t="s">
        <v>290</v>
      </c>
    </row>
    <row r="2875" spans="1:16" ht="19.2" x14ac:dyDescent="0.45">
      <c r="A2875" s="31">
        <v>2023</v>
      </c>
      <c r="B2875" s="29" t="s">
        <v>213</v>
      </c>
      <c r="C2875" s="29">
        <v>3</v>
      </c>
      <c r="D2875" s="29" t="s">
        <v>218</v>
      </c>
      <c r="E2875" s="29" t="s">
        <v>27</v>
      </c>
      <c r="F2875" s="30">
        <v>115934</v>
      </c>
      <c r="G2875" s="31" t="s">
        <v>20</v>
      </c>
      <c r="H2875" s="30">
        <v>115934</v>
      </c>
      <c r="I2875" s="31" t="s">
        <v>21</v>
      </c>
      <c r="J2875" s="31" t="s">
        <v>244</v>
      </c>
      <c r="K2875" s="32">
        <v>100</v>
      </c>
      <c r="L2875" s="31" t="s">
        <v>21</v>
      </c>
      <c r="M2875" s="31">
        <f>IF(tbl_subsample[[#This Row],[company_size]]="Small",1,IF(tbl_subsample[[#This Row],[company_size]]="Medium",2,3))</f>
        <v>2</v>
      </c>
      <c r="N2875" s="31" t="s">
        <v>242</v>
      </c>
      <c r="O2875" s="31" t="s">
        <v>278</v>
      </c>
      <c r="P2875" s="31" t="s">
        <v>290</v>
      </c>
    </row>
    <row r="2876" spans="1:16" ht="19.2" x14ac:dyDescent="0.45">
      <c r="A2876" s="27">
        <v>2023</v>
      </c>
      <c r="B2876" s="25" t="s">
        <v>216</v>
      </c>
      <c r="C2876" s="25">
        <v>4</v>
      </c>
      <c r="D2876" s="25" t="s">
        <v>218</v>
      </c>
      <c r="E2876" s="25" t="s">
        <v>37</v>
      </c>
      <c r="F2876" s="26">
        <v>115500</v>
      </c>
      <c r="G2876" s="27" t="s">
        <v>20</v>
      </c>
      <c r="H2876" s="26">
        <v>115500</v>
      </c>
      <c r="I2876" s="27" t="s">
        <v>21</v>
      </c>
      <c r="J2876" s="27" t="s">
        <v>243</v>
      </c>
      <c r="K2876" s="28">
        <v>0</v>
      </c>
      <c r="L2876" s="27" t="s">
        <v>21</v>
      </c>
      <c r="M2876" s="27">
        <f>IF(tbl_subsample[[#This Row],[company_size]]="Small",1,IF(tbl_subsample[[#This Row],[company_size]]="Medium",2,3))</f>
        <v>2</v>
      </c>
      <c r="N2876" s="27" t="s">
        <v>242</v>
      </c>
      <c r="O2876" s="27" t="s">
        <v>278</v>
      </c>
      <c r="P2876" s="27" t="s">
        <v>290</v>
      </c>
    </row>
    <row r="2877" spans="1:16" ht="19.2" x14ac:dyDescent="0.45">
      <c r="A2877" s="31">
        <v>2023</v>
      </c>
      <c r="B2877" s="29" t="s">
        <v>214</v>
      </c>
      <c r="C2877" s="29">
        <v>2</v>
      </c>
      <c r="D2877" s="29" t="s">
        <v>218</v>
      </c>
      <c r="E2877" s="29" t="s">
        <v>37</v>
      </c>
      <c r="F2877" s="30">
        <v>95000</v>
      </c>
      <c r="G2877" s="31" t="s">
        <v>58</v>
      </c>
      <c r="H2877" s="30">
        <v>115447</v>
      </c>
      <c r="I2877" s="31" t="s">
        <v>33</v>
      </c>
      <c r="J2877" s="31" t="s">
        <v>244</v>
      </c>
      <c r="K2877" s="32">
        <v>100</v>
      </c>
      <c r="L2877" s="31" t="s">
        <v>33</v>
      </c>
      <c r="M2877" s="31">
        <f>IF(tbl_subsample[[#This Row],[company_size]]="Small",1,IF(tbl_subsample[[#This Row],[company_size]]="Medium",2,3))</f>
        <v>3</v>
      </c>
      <c r="N2877" s="31" t="s">
        <v>240</v>
      </c>
      <c r="O2877" s="31" t="s">
        <v>278</v>
      </c>
      <c r="P2877" s="31" t="s">
        <v>290</v>
      </c>
    </row>
    <row r="2878" spans="1:16" ht="19.2" x14ac:dyDescent="0.45">
      <c r="A2878" s="27">
        <v>2023</v>
      </c>
      <c r="B2878" s="25" t="s">
        <v>213</v>
      </c>
      <c r="C2878" s="25">
        <v>3</v>
      </c>
      <c r="D2878" s="25" t="s">
        <v>218</v>
      </c>
      <c r="E2878" s="25" t="s">
        <v>23</v>
      </c>
      <c r="F2878" s="26">
        <v>115440</v>
      </c>
      <c r="G2878" s="27" t="s">
        <v>20</v>
      </c>
      <c r="H2878" s="26">
        <v>115440</v>
      </c>
      <c r="I2878" s="27" t="s">
        <v>21</v>
      </c>
      <c r="J2878" s="27" t="s">
        <v>243</v>
      </c>
      <c r="K2878" s="28">
        <v>0</v>
      </c>
      <c r="L2878" s="27" t="s">
        <v>21</v>
      </c>
      <c r="M2878" s="27">
        <f>IF(tbl_subsample[[#This Row],[company_size]]="Small",1,IF(tbl_subsample[[#This Row],[company_size]]="Medium",2,3))</f>
        <v>2</v>
      </c>
      <c r="N2878" s="27" t="s">
        <v>242</v>
      </c>
      <c r="O2878" s="27" t="s">
        <v>278</v>
      </c>
      <c r="P2878" s="27" t="s">
        <v>290</v>
      </c>
    </row>
    <row r="2879" spans="1:16" ht="19.2" x14ac:dyDescent="0.45">
      <c r="A2879" s="31">
        <v>2023</v>
      </c>
      <c r="B2879" s="29" t="s">
        <v>214</v>
      </c>
      <c r="C2879" s="29">
        <v>2</v>
      </c>
      <c r="D2879" s="29" t="s">
        <v>218</v>
      </c>
      <c r="E2879" s="29" t="s">
        <v>23</v>
      </c>
      <c r="F2879" s="30">
        <v>115360</v>
      </c>
      <c r="G2879" s="31" t="s">
        <v>20</v>
      </c>
      <c r="H2879" s="30">
        <v>115360</v>
      </c>
      <c r="I2879" s="31" t="s">
        <v>21</v>
      </c>
      <c r="J2879" s="31" t="s">
        <v>244</v>
      </c>
      <c r="K2879" s="32">
        <v>100</v>
      </c>
      <c r="L2879" s="31" t="s">
        <v>21</v>
      </c>
      <c r="M2879" s="31">
        <f>IF(tbl_subsample[[#This Row],[company_size]]="Small",1,IF(tbl_subsample[[#This Row],[company_size]]="Medium",2,3))</f>
        <v>2</v>
      </c>
      <c r="N2879" s="31" t="s">
        <v>242</v>
      </c>
      <c r="O2879" s="31" t="s">
        <v>278</v>
      </c>
      <c r="P2879" s="31" t="s">
        <v>290</v>
      </c>
    </row>
    <row r="2880" spans="1:16" ht="19.2" x14ac:dyDescent="0.45">
      <c r="A2880" s="27">
        <v>2023</v>
      </c>
      <c r="B2880" s="25" t="s">
        <v>215</v>
      </c>
      <c r="C2880" s="25">
        <v>1</v>
      </c>
      <c r="D2880" s="25" t="s">
        <v>218</v>
      </c>
      <c r="E2880" s="25" t="s">
        <v>37</v>
      </c>
      <c r="F2880" s="26">
        <v>115100</v>
      </c>
      <c r="G2880" s="27" t="s">
        <v>20</v>
      </c>
      <c r="H2880" s="26">
        <v>115100</v>
      </c>
      <c r="I2880" s="27" t="s">
        <v>21</v>
      </c>
      <c r="J2880" s="27" t="s">
        <v>243</v>
      </c>
      <c r="K2880" s="28">
        <v>0</v>
      </c>
      <c r="L2880" s="27" t="s">
        <v>21</v>
      </c>
      <c r="M2880" s="27">
        <f>IF(tbl_subsample[[#This Row],[company_size]]="Small",1,IF(tbl_subsample[[#This Row],[company_size]]="Medium",2,3))</f>
        <v>2</v>
      </c>
      <c r="N2880" s="27" t="s">
        <v>242</v>
      </c>
      <c r="O2880" s="27" t="s">
        <v>278</v>
      </c>
      <c r="P2880" s="27" t="s">
        <v>290</v>
      </c>
    </row>
    <row r="2881" spans="1:16" ht="19.2" x14ac:dyDescent="0.45">
      <c r="A2881" s="31">
        <v>2023</v>
      </c>
      <c r="B2881" s="29" t="s">
        <v>214</v>
      </c>
      <c r="C2881" s="29">
        <v>2</v>
      </c>
      <c r="D2881" s="29" t="s">
        <v>218</v>
      </c>
      <c r="E2881" s="29" t="s">
        <v>37</v>
      </c>
      <c r="F2881" s="30">
        <v>115092</v>
      </c>
      <c r="G2881" s="31" t="s">
        <v>20</v>
      </c>
      <c r="H2881" s="30">
        <v>115092</v>
      </c>
      <c r="I2881" s="31" t="s">
        <v>21</v>
      </c>
      <c r="J2881" s="31" t="s">
        <v>243</v>
      </c>
      <c r="K2881" s="32">
        <v>0</v>
      </c>
      <c r="L2881" s="31" t="s">
        <v>21</v>
      </c>
      <c r="M2881" s="31">
        <f>IF(tbl_subsample[[#This Row],[company_size]]="Small",1,IF(tbl_subsample[[#This Row],[company_size]]="Medium",2,3))</f>
        <v>2</v>
      </c>
      <c r="N2881" s="31" t="s">
        <v>242</v>
      </c>
      <c r="O2881" s="31" t="s">
        <v>278</v>
      </c>
      <c r="P2881" s="31" t="s">
        <v>290</v>
      </c>
    </row>
    <row r="2882" spans="1:16" ht="19.2" x14ac:dyDescent="0.45">
      <c r="A2882" s="27">
        <v>2023</v>
      </c>
      <c r="B2882" s="25" t="s">
        <v>213</v>
      </c>
      <c r="C2882" s="25">
        <v>3</v>
      </c>
      <c r="D2882" s="25" t="s">
        <v>218</v>
      </c>
      <c r="E2882" s="25" t="s">
        <v>37</v>
      </c>
      <c r="F2882" s="26">
        <v>115000</v>
      </c>
      <c r="G2882" s="27" t="s">
        <v>20</v>
      </c>
      <c r="H2882" s="26">
        <v>115000</v>
      </c>
      <c r="I2882" s="27" t="s">
        <v>21</v>
      </c>
      <c r="J2882" s="27" t="s">
        <v>243</v>
      </c>
      <c r="K2882" s="28">
        <v>0</v>
      </c>
      <c r="L2882" s="27" t="s">
        <v>21</v>
      </c>
      <c r="M2882" s="27">
        <f>IF(tbl_subsample[[#This Row],[company_size]]="Small",1,IF(tbl_subsample[[#This Row],[company_size]]="Medium",2,3))</f>
        <v>2</v>
      </c>
      <c r="N2882" s="27" t="s">
        <v>242</v>
      </c>
      <c r="O2882" s="27" t="s">
        <v>278</v>
      </c>
      <c r="P2882" s="27" t="s">
        <v>290</v>
      </c>
    </row>
    <row r="2883" spans="1:16" ht="19.2" x14ac:dyDescent="0.45">
      <c r="A2883" s="31">
        <v>2023</v>
      </c>
      <c r="B2883" s="29" t="s">
        <v>213</v>
      </c>
      <c r="C2883" s="29">
        <v>3</v>
      </c>
      <c r="D2883" s="29" t="s">
        <v>218</v>
      </c>
      <c r="E2883" s="29" t="s">
        <v>37</v>
      </c>
      <c r="F2883" s="30">
        <v>115000</v>
      </c>
      <c r="G2883" s="31" t="s">
        <v>20</v>
      </c>
      <c r="H2883" s="30">
        <v>115000</v>
      </c>
      <c r="I2883" s="31" t="s">
        <v>21</v>
      </c>
      <c r="J2883" s="31" t="s">
        <v>243</v>
      </c>
      <c r="K2883" s="32">
        <v>0</v>
      </c>
      <c r="L2883" s="31" t="s">
        <v>21</v>
      </c>
      <c r="M2883" s="31">
        <f>IF(tbl_subsample[[#This Row],[company_size]]="Small",1,IF(tbl_subsample[[#This Row],[company_size]]="Medium",2,3))</f>
        <v>2</v>
      </c>
      <c r="N2883" s="31" t="s">
        <v>242</v>
      </c>
      <c r="O2883" s="31" t="s">
        <v>278</v>
      </c>
      <c r="P2883" s="31" t="s">
        <v>290</v>
      </c>
    </row>
    <row r="2884" spans="1:16" ht="19.2" x14ac:dyDescent="0.45">
      <c r="A2884" s="27">
        <v>2023</v>
      </c>
      <c r="B2884" s="25" t="s">
        <v>213</v>
      </c>
      <c r="C2884" s="25">
        <v>3</v>
      </c>
      <c r="D2884" s="25" t="s">
        <v>218</v>
      </c>
      <c r="E2884" s="25" t="s">
        <v>45</v>
      </c>
      <c r="F2884" s="26">
        <v>115000</v>
      </c>
      <c r="G2884" s="27" t="s">
        <v>20</v>
      </c>
      <c r="H2884" s="26">
        <v>115000</v>
      </c>
      <c r="I2884" s="27" t="s">
        <v>21</v>
      </c>
      <c r="J2884" s="27" t="s">
        <v>244</v>
      </c>
      <c r="K2884" s="28">
        <v>100</v>
      </c>
      <c r="L2884" s="27" t="s">
        <v>21</v>
      </c>
      <c r="M2884" s="27">
        <f>IF(tbl_subsample[[#This Row],[company_size]]="Small",1,IF(tbl_subsample[[#This Row],[company_size]]="Medium",2,3))</f>
        <v>2</v>
      </c>
      <c r="N2884" s="27" t="s">
        <v>242</v>
      </c>
      <c r="O2884" s="27" t="s">
        <v>278</v>
      </c>
      <c r="P2884" s="27" t="s">
        <v>290</v>
      </c>
    </row>
    <row r="2885" spans="1:16" ht="19.2" x14ac:dyDescent="0.45">
      <c r="A2885" s="31">
        <v>2023</v>
      </c>
      <c r="B2885" s="29" t="s">
        <v>213</v>
      </c>
      <c r="C2885" s="29">
        <v>3</v>
      </c>
      <c r="D2885" s="29" t="s">
        <v>218</v>
      </c>
      <c r="E2885" s="29" t="s">
        <v>45</v>
      </c>
      <c r="F2885" s="30">
        <v>115000</v>
      </c>
      <c r="G2885" s="31" t="s">
        <v>20</v>
      </c>
      <c r="H2885" s="30">
        <v>115000</v>
      </c>
      <c r="I2885" s="31" t="s">
        <v>21</v>
      </c>
      <c r="J2885" s="31" t="s">
        <v>244</v>
      </c>
      <c r="K2885" s="32">
        <v>100</v>
      </c>
      <c r="L2885" s="31" t="s">
        <v>21</v>
      </c>
      <c r="M2885" s="31">
        <f>IF(tbl_subsample[[#This Row],[company_size]]="Small",1,IF(tbl_subsample[[#This Row],[company_size]]="Medium",2,3))</f>
        <v>2</v>
      </c>
      <c r="N2885" s="31" t="s">
        <v>242</v>
      </c>
      <c r="O2885" s="31" t="s">
        <v>278</v>
      </c>
      <c r="P2885" s="31" t="s">
        <v>290</v>
      </c>
    </row>
    <row r="2886" spans="1:16" ht="19.2" x14ac:dyDescent="0.45">
      <c r="A2886" s="27">
        <v>2023</v>
      </c>
      <c r="B2886" s="25" t="s">
        <v>213</v>
      </c>
      <c r="C2886" s="25">
        <v>3</v>
      </c>
      <c r="D2886" s="25" t="s">
        <v>218</v>
      </c>
      <c r="E2886" s="25" t="s">
        <v>37</v>
      </c>
      <c r="F2886" s="26">
        <v>115000</v>
      </c>
      <c r="G2886" s="27" t="s">
        <v>20</v>
      </c>
      <c r="H2886" s="26">
        <v>115000</v>
      </c>
      <c r="I2886" s="27" t="s">
        <v>21</v>
      </c>
      <c r="J2886" s="27" t="s">
        <v>243</v>
      </c>
      <c r="K2886" s="28">
        <v>0</v>
      </c>
      <c r="L2886" s="27" t="s">
        <v>21</v>
      </c>
      <c r="M2886" s="27">
        <f>IF(tbl_subsample[[#This Row],[company_size]]="Small",1,IF(tbl_subsample[[#This Row],[company_size]]="Medium",2,3))</f>
        <v>2</v>
      </c>
      <c r="N2886" s="27" t="s">
        <v>242</v>
      </c>
      <c r="O2886" s="27" t="s">
        <v>278</v>
      </c>
      <c r="P2886" s="27" t="s">
        <v>290</v>
      </c>
    </row>
    <row r="2887" spans="1:16" ht="19.2" x14ac:dyDescent="0.45">
      <c r="A2887" s="31">
        <v>2023</v>
      </c>
      <c r="B2887" s="29" t="s">
        <v>216</v>
      </c>
      <c r="C2887" s="29">
        <v>4</v>
      </c>
      <c r="D2887" s="29" t="s">
        <v>218</v>
      </c>
      <c r="E2887" s="29" t="s">
        <v>37</v>
      </c>
      <c r="F2887" s="30">
        <v>115000</v>
      </c>
      <c r="G2887" s="31" t="s">
        <v>20</v>
      </c>
      <c r="H2887" s="30">
        <v>115000</v>
      </c>
      <c r="I2887" s="31" t="s">
        <v>21</v>
      </c>
      <c r="J2887" s="31" t="s">
        <v>243</v>
      </c>
      <c r="K2887" s="32">
        <v>0</v>
      </c>
      <c r="L2887" s="31" t="s">
        <v>21</v>
      </c>
      <c r="M2887" s="31">
        <f>IF(tbl_subsample[[#This Row],[company_size]]="Small",1,IF(tbl_subsample[[#This Row],[company_size]]="Medium",2,3))</f>
        <v>2</v>
      </c>
      <c r="N2887" s="31" t="s">
        <v>242</v>
      </c>
      <c r="O2887" s="31" t="s">
        <v>278</v>
      </c>
      <c r="P2887" s="31" t="s">
        <v>290</v>
      </c>
    </row>
    <row r="2888" spans="1:16" ht="19.2" x14ac:dyDescent="0.45">
      <c r="A2888" s="27">
        <v>2023</v>
      </c>
      <c r="B2888" s="25" t="s">
        <v>213</v>
      </c>
      <c r="C2888" s="25">
        <v>3</v>
      </c>
      <c r="D2888" s="25" t="s">
        <v>218</v>
      </c>
      <c r="E2888" s="25" t="s">
        <v>70</v>
      </c>
      <c r="F2888" s="26">
        <v>115000</v>
      </c>
      <c r="G2888" s="27" t="s">
        <v>20</v>
      </c>
      <c r="H2888" s="26">
        <v>115000</v>
      </c>
      <c r="I2888" s="27" t="s">
        <v>21</v>
      </c>
      <c r="J2888" s="27" t="s">
        <v>244</v>
      </c>
      <c r="K2888" s="28">
        <v>100</v>
      </c>
      <c r="L2888" s="27" t="s">
        <v>21</v>
      </c>
      <c r="M2888" s="27">
        <f>IF(tbl_subsample[[#This Row],[company_size]]="Small",1,IF(tbl_subsample[[#This Row],[company_size]]="Medium",2,3))</f>
        <v>2</v>
      </c>
      <c r="N2888" s="27" t="s">
        <v>242</v>
      </c>
      <c r="O2888" s="27" t="s">
        <v>278</v>
      </c>
      <c r="P2888" s="27" t="s">
        <v>290</v>
      </c>
    </row>
    <row r="2889" spans="1:16" ht="19.2" x14ac:dyDescent="0.45">
      <c r="A2889" s="31">
        <v>2023</v>
      </c>
      <c r="B2889" s="29" t="s">
        <v>213</v>
      </c>
      <c r="C2889" s="29">
        <v>3</v>
      </c>
      <c r="D2889" s="29" t="s">
        <v>218</v>
      </c>
      <c r="E2889" s="29" t="s">
        <v>37</v>
      </c>
      <c r="F2889" s="30">
        <v>115000</v>
      </c>
      <c r="G2889" s="31" t="s">
        <v>20</v>
      </c>
      <c r="H2889" s="30">
        <v>115000</v>
      </c>
      <c r="I2889" s="31" t="s">
        <v>21</v>
      </c>
      <c r="J2889" s="31" t="s">
        <v>243</v>
      </c>
      <c r="K2889" s="32">
        <v>0</v>
      </c>
      <c r="L2889" s="31" t="s">
        <v>21</v>
      </c>
      <c r="M2889" s="31">
        <f>IF(tbl_subsample[[#This Row],[company_size]]="Small",1,IF(tbl_subsample[[#This Row],[company_size]]="Medium",2,3))</f>
        <v>2</v>
      </c>
      <c r="N2889" s="31" t="s">
        <v>242</v>
      </c>
      <c r="O2889" s="31" t="s">
        <v>278</v>
      </c>
      <c r="P2889" s="31" t="s">
        <v>290</v>
      </c>
    </row>
    <row r="2890" spans="1:16" ht="19.2" x14ac:dyDescent="0.45">
      <c r="A2890" s="27">
        <v>2023</v>
      </c>
      <c r="B2890" s="25" t="s">
        <v>213</v>
      </c>
      <c r="C2890" s="25">
        <v>3</v>
      </c>
      <c r="D2890" s="25" t="s">
        <v>218</v>
      </c>
      <c r="E2890" s="25" t="s">
        <v>35</v>
      </c>
      <c r="F2890" s="26">
        <v>115000</v>
      </c>
      <c r="G2890" s="27" t="s">
        <v>20</v>
      </c>
      <c r="H2890" s="26">
        <v>115000</v>
      </c>
      <c r="I2890" s="27" t="s">
        <v>24</v>
      </c>
      <c r="J2890" s="27" t="s">
        <v>244</v>
      </c>
      <c r="K2890" s="28">
        <v>100</v>
      </c>
      <c r="L2890" s="27" t="s">
        <v>24</v>
      </c>
      <c r="M2890" s="27">
        <f>IF(tbl_subsample[[#This Row],[company_size]]="Small",1,IF(tbl_subsample[[#This Row],[company_size]]="Medium",2,3))</f>
        <v>2</v>
      </c>
      <c r="N2890" s="27" t="s">
        <v>242</v>
      </c>
      <c r="O2890" s="27" t="s">
        <v>278</v>
      </c>
      <c r="P2890" s="27" t="s">
        <v>290</v>
      </c>
    </row>
    <row r="2891" spans="1:16" ht="19.2" x14ac:dyDescent="0.45">
      <c r="A2891" s="31">
        <v>2023</v>
      </c>
      <c r="B2891" s="29" t="s">
        <v>213</v>
      </c>
      <c r="C2891" s="29">
        <v>3</v>
      </c>
      <c r="D2891" s="29" t="s">
        <v>218</v>
      </c>
      <c r="E2891" s="29" t="s">
        <v>37</v>
      </c>
      <c r="F2891" s="30">
        <v>115000</v>
      </c>
      <c r="G2891" s="31" t="s">
        <v>20</v>
      </c>
      <c r="H2891" s="30">
        <v>115000</v>
      </c>
      <c r="I2891" s="31" t="s">
        <v>21</v>
      </c>
      <c r="J2891" s="31" t="s">
        <v>243</v>
      </c>
      <c r="K2891" s="32">
        <v>0</v>
      </c>
      <c r="L2891" s="31" t="s">
        <v>21</v>
      </c>
      <c r="M2891" s="31">
        <f>IF(tbl_subsample[[#This Row],[company_size]]="Small",1,IF(tbl_subsample[[#This Row],[company_size]]="Medium",2,3))</f>
        <v>2</v>
      </c>
      <c r="N2891" s="31" t="s">
        <v>242</v>
      </c>
      <c r="O2891" s="31" t="s">
        <v>278</v>
      </c>
      <c r="P2891" s="31" t="s">
        <v>290</v>
      </c>
    </row>
    <row r="2892" spans="1:16" ht="19.2" x14ac:dyDescent="0.45">
      <c r="A2892" s="27">
        <v>2023</v>
      </c>
      <c r="B2892" s="25" t="s">
        <v>213</v>
      </c>
      <c r="C2892" s="25">
        <v>3</v>
      </c>
      <c r="D2892" s="25" t="s">
        <v>218</v>
      </c>
      <c r="E2892" s="25" t="s">
        <v>23</v>
      </c>
      <c r="F2892" s="26">
        <v>115000</v>
      </c>
      <c r="G2892" s="27" t="s">
        <v>20</v>
      </c>
      <c r="H2892" s="26">
        <v>115000</v>
      </c>
      <c r="I2892" s="27" t="s">
        <v>21</v>
      </c>
      <c r="J2892" s="27" t="s">
        <v>243</v>
      </c>
      <c r="K2892" s="28">
        <v>0</v>
      </c>
      <c r="L2892" s="27" t="s">
        <v>21</v>
      </c>
      <c r="M2892" s="27">
        <f>IF(tbl_subsample[[#This Row],[company_size]]="Small",1,IF(tbl_subsample[[#This Row],[company_size]]="Medium",2,3))</f>
        <v>2</v>
      </c>
      <c r="N2892" s="27" t="s">
        <v>242</v>
      </c>
      <c r="O2892" s="27" t="s">
        <v>278</v>
      </c>
      <c r="P2892" s="27" t="s">
        <v>290</v>
      </c>
    </row>
    <row r="2893" spans="1:16" ht="19.2" x14ac:dyDescent="0.45">
      <c r="A2893" s="31">
        <v>2023</v>
      </c>
      <c r="B2893" s="29" t="s">
        <v>213</v>
      </c>
      <c r="C2893" s="29">
        <v>3</v>
      </c>
      <c r="D2893" s="29" t="s">
        <v>218</v>
      </c>
      <c r="E2893" s="29" t="s">
        <v>45</v>
      </c>
      <c r="F2893" s="30">
        <v>115000</v>
      </c>
      <c r="G2893" s="31" t="s">
        <v>20</v>
      </c>
      <c r="H2893" s="30">
        <v>115000</v>
      </c>
      <c r="I2893" s="31" t="s">
        <v>21</v>
      </c>
      <c r="J2893" s="31" t="s">
        <v>244</v>
      </c>
      <c r="K2893" s="32">
        <v>100</v>
      </c>
      <c r="L2893" s="31" t="s">
        <v>21</v>
      </c>
      <c r="M2893" s="31">
        <f>IF(tbl_subsample[[#This Row],[company_size]]="Small",1,IF(tbl_subsample[[#This Row],[company_size]]="Medium",2,3))</f>
        <v>2</v>
      </c>
      <c r="N2893" s="31" t="s">
        <v>242</v>
      </c>
      <c r="O2893" s="31" t="s">
        <v>278</v>
      </c>
      <c r="P2893" s="31" t="s">
        <v>290</v>
      </c>
    </row>
    <row r="2894" spans="1:16" ht="19.2" x14ac:dyDescent="0.45">
      <c r="A2894" s="27">
        <v>2023</v>
      </c>
      <c r="B2894" s="25" t="s">
        <v>213</v>
      </c>
      <c r="C2894" s="25">
        <v>3</v>
      </c>
      <c r="D2894" s="25" t="s">
        <v>218</v>
      </c>
      <c r="E2894" s="25" t="s">
        <v>45</v>
      </c>
      <c r="F2894" s="26">
        <v>115000</v>
      </c>
      <c r="G2894" s="27" t="s">
        <v>20</v>
      </c>
      <c r="H2894" s="26">
        <v>115000</v>
      </c>
      <c r="I2894" s="27" t="s">
        <v>21</v>
      </c>
      <c r="J2894" s="27" t="s">
        <v>244</v>
      </c>
      <c r="K2894" s="28">
        <v>100</v>
      </c>
      <c r="L2894" s="27" t="s">
        <v>21</v>
      </c>
      <c r="M2894" s="27">
        <f>IF(tbl_subsample[[#This Row],[company_size]]="Small",1,IF(tbl_subsample[[#This Row],[company_size]]="Medium",2,3))</f>
        <v>2</v>
      </c>
      <c r="N2894" s="27" t="s">
        <v>242</v>
      </c>
      <c r="O2894" s="27" t="s">
        <v>278</v>
      </c>
      <c r="P2894" s="27" t="s">
        <v>290</v>
      </c>
    </row>
    <row r="2895" spans="1:16" ht="19.2" x14ac:dyDescent="0.45">
      <c r="A2895" s="31">
        <v>2023</v>
      </c>
      <c r="B2895" s="29" t="s">
        <v>213</v>
      </c>
      <c r="C2895" s="29">
        <v>3</v>
      </c>
      <c r="D2895" s="29" t="s">
        <v>218</v>
      </c>
      <c r="E2895" s="29" t="s">
        <v>37</v>
      </c>
      <c r="F2895" s="30">
        <v>115000</v>
      </c>
      <c r="G2895" s="31" t="s">
        <v>20</v>
      </c>
      <c r="H2895" s="30">
        <v>115000</v>
      </c>
      <c r="I2895" s="31" t="s">
        <v>21</v>
      </c>
      <c r="J2895" s="31" t="s">
        <v>243</v>
      </c>
      <c r="K2895" s="32">
        <v>0</v>
      </c>
      <c r="L2895" s="31" t="s">
        <v>21</v>
      </c>
      <c r="M2895" s="31">
        <f>IF(tbl_subsample[[#This Row],[company_size]]="Small",1,IF(tbl_subsample[[#This Row],[company_size]]="Medium",2,3))</f>
        <v>2</v>
      </c>
      <c r="N2895" s="31" t="s">
        <v>242</v>
      </c>
      <c r="O2895" s="31" t="s">
        <v>278</v>
      </c>
      <c r="P2895" s="31" t="s">
        <v>290</v>
      </c>
    </row>
    <row r="2896" spans="1:16" ht="19.2" x14ac:dyDescent="0.45">
      <c r="A2896" s="27">
        <v>2023</v>
      </c>
      <c r="B2896" s="25" t="s">
        <v>213</v>
      </c>
      <c r="C2896" s="25">
        <v>3</v>
      </c>
      <c r="D2896" s="25" t="s">
        <v>218</v>
      </c>
      <c r="E2896" s="25" t="s">
        <v>45</v>
      </c>
      <c r="F2896" s="26">
        <v>115000</v>
      </c>
      <c r="G2896" s="27" t="s">
        <v>20</v>
      </c>
      <c r="H2896" s="26">
        <v>115000</v>
      </c>
      <c r="I2896" s="27" t="s">
        <v>21</v>
      </c>
      <c r="J2896" s="27" t="s">
        <v>244</v>
      </c>
      <c r="K2896" s="28">
        <v>100</v>
      </c>
      <c r="L2896" s="27" t="s">
        <v>21</v>
      </c>
      <c r="M2896" s="27">
        <f>IF(tbl_subsample[[#This Row],[company_size]]="Small",1,IF(tbl_subsample[[#This Row],[company_size]]="Medium",2,3))</f>
        <v>2</v>
      </c>
      <c r="N2896" s="27" t="s">
        <v>242</v>
      </c>
      <c r="O2896" s="27" t="s">
        <v>278</v>
      </c>
      <c r="P2896" s="27" t="s">
        <v>290</v>
      </c>
    </row>
    <row r="2897" spans="1:16" ht="19.2" x14ac:dyDescent="0.45">
      <c r="A2897" s="31">
        <v>2023</v>
      </c>
      <c r="B2897" s="29" t="s">
        <v>213</v>
      </c>
      <c r="C2897" s="29">
        <v>3</v>
      </c>
      <c r="D2897" s="29" t="s">
        <v>218</v>
      </c>
      <c r="E2897" s="29" t="s">
        <v>91</v>
      </c>
      <c r="F2897" s="30">
        <v>115000</v>
      </c>
      <c r="G2897" s="31" t="s">
        <v>20</v>
      </c>
      <c r="H2897" s="30">
        <v>115000</v>
      </c>
      <c r="I2897" s="31" t="s">
        <v>21</v>
      </c>
      <c r="J2897" s="31" t="s">
        <v>244</v>
      </c>
      <c r="K2897" s="32">
        <v>100</v>
      </c>
      <c r="L2897" s="31" t="s">
        <v>21</v>
      </c>
      <c r="M2897" s="31">
        <f>IF(tbl_subsample[[#This Row],[company_size]]="Small",1,IF(tbl_subsample[[#This Row],[company_size]]="Medium",2,3))</f>
        <v>2</v>
      </c>
      <c r="N2897" s="31" t="s">
        <v>242</v>
      </c>
      <c r="O2897" s="31" t="s">
        <v>278</v>
      </c>
      <c r="P2897" s="31" t="s">
        <v>290</v>
      </c>
    </row>
    <row r="2898" spans="1:16" ht="19.2" x14ac:dyDescent="0.45">
      <c r="A2898" s="27">
        <v>2023</v>
      </c>
      <c r="B2898" s="25" t="s">
        <v>213</v>
      </c>
      <c r="C2898" s="25">
        <v>3</v>
      </c>
      <c r="D2898" s="25" t="s">
        <v>218</v>
      </c>
      <c r="E2898" s="25" t="s">
        <v>23</v>
      </c>
      <c r="F2898" s="26">
        <v>115000</v>
      </c>
      <c r="G2898" s="27" t="s">
        <v>20</v>
      </c>
      <c r="H2898" s="26">
        <v>115000</v>
      </c>
      <c r="I2898" s="27" t="s">
        <v>21</v>
      </c>
      <c r="J2898" s="27" t="s">
        <v>244</v>
      </c>
      <c r="K2898" s="28">
        <v>100</v>
      </c>
      <c r="L2898" s="27" t="s">
        <v>21</v>
      </c>
      <c r="M2898" s="27">
        <f>IF(tbl_subsample[[#This Row],[company_size]]="Small",1,IF(tbl_subsample[[#This Row],[company_size]]="Medium",2,3))</f>
        <v>2</v>
      </c>
      <c r="N2898" s="27" t="s">
        <v>242</v>
      </c>
      <c r="O2898" s="27" t="s">
        <v>278</v>
      </c>
      <c r="P2898" s="27" t="s">
        <v>290</v>
      </c>
    </row>
    <row r="2899" spans="1:16" ht="19.2" x14ac:dyDescent="0.45">
      <c r="A2899" s="31">
        <v>2023</v>
      </c>
      <c r="B2899" s="29" t="s">
        <v>213</v>
      </c>
      <c r="C2899" s="29">
        <v>3</v>
      </c>
      <c r="D2899" s="29" t="s">
        <v>218</v>
      </c>
      <c r="E2899" s="29" t="s">
        <v>37</v>
      </c>
      <c r="F2899" s="30">
        <v>114500</v>
      </c>
      <c r="G2899" s="31" t="s">
        <v>20</v>
      </c>
      <c r="H2899" s="30">
        <v>114500</v>
      </c>
      <c r="I2899" s="31" t="s">
        <v>21</v>
      </c>
      <c r="J2899" s="31" t="s">
        <v>243</v>
      </c>
      <c r="K2899" s="32">
        <v>0</v>
      </c>
      <c r="L2899" s="31" t="s">
        <v>21</v>
      </c>
      <c r="M2899" s="31">
        <f>IF(tbl_subsample[[#This Row],[company_size]]="Small",1,IF(tbl_subsample[[#This Row],[company_size]]="Medium",2,3))</f>
        <v>2</v>
      </c>
      <c r="N2899" s="31" t="s">
        <v>242</v>
      </c>
      <c r="O2899" s="31" t="s">
        <v>278</v>
      </c>
      <c r="P2899" s="31" t="s">
        <v>290</v>
      </c>
    </row>
    <row r="2900" spans="1:16" ht="19.2" x14ac:dyDescent="0.45">
      <c r="A2900" s="27">
        <v>2023</v>
      </c>
      <c r="B2900" s="25" t="s">
        <v>213</v>
      </c>
      <c r="C2900" s="25">
        <v>3</v>
      </c>
      <c r="D2900" s="25" t="s">
        <v>218</v>
      </c>
      <c r="E2900" s="25" t="s">
        <v>45</v>
      </c>
      <c r="F2900" s="26">
        <v>114000</v>
      </c>
      <c r="G2900" s="27" t="s">
        <v>20</v>
      </c>
      <c r="H2900" s="26">
        <v>114000</v>
      </c>
      <c r="I2900" s="27" t="s">
        <v>21</v>
      </c>
      <c r="J2900" s="27" t="s">
        <v>244</v>
      </c>
      <c r="K2900" s="28">
        <v>100</v>
      </c>
      <c r="L2900" s="27" t="s">
        <v>21</v>
      </c>
      <c r="M2900" s="27">
        <f>IF(tbl_subsample[[#This Row],[company_size]]="Small",1,IF(tbl_subsample[[#This Row],[company_size]]="Medium",2,3))</f>
        <v>2</v>
      </c>
      <c r="N2900" s="27" t="s">
        <v>242</v>
      </c>
      <c r="O2900" s="27" t="s">
        <v>278</v>
      </c>
      <c r="P2900" s="27" t="s">
        <v>290</v>
      </c>
    </row>
    <row r="2901" spans="1:16" ht="19.2" x14ac:dyDescent="0.45">
      <c r="A2901" s="31">
        <v>2023</v>
      </c>
      <c r="B2901" s="29" t="s">
        <v>213</v>
      </c>
      <c r="C2901" s="29">
        <v>3</v>
      </c>
      <c r="D2901" s="29" t="s">
        <v>218</v>
      </c>
      <c r="E2901" s="29" t="s">
        <v>37</v>
      </c>
      <c r="F2901" s="30">
        <v>114000</v>
      </c>
      <c r="G2901" s="31" t="s">
        <v>20</v>
      </c>
      <c r="H2901" s="30">
        <v>114000</v>
      </c>
      <c r="I2901" s="31" t="s">
        <v>21</v>
      </c>
      <c r="J2901" s="31" t="s">
        <v>244</v>
      </c>
      <c r="K2901" s="32">
        <v>100</v>
      </c>
      <c r="L2901" s="31" t="s">
        <v>21</v>
      </c>
      <c r="M2901" s="31">
        <f>IF(tbl_subsample[[#This Row],[company_size]]="Small",1,IF(tbl_subsample[[#This Row],[company_size]]="Medium",2,3))</f>
        <v>2</v>
      </c>
      <c r="N2901" s="31" t="s">
        <v>242</v>
      </c>
      <c r="O2901" s="31" t="s">
        <v>278</v>
      </c>
      <c r="P2901" s="31" t="s">
        <v>290</v>
      </c>
    </row>
    <row r="2902" spans="1:16" ht="19.2" x14ac:dyDescent="0.45">
      <c r="A2902" s="27">
        <v>2023</v>
      </c>
      <c r="B2902" s="25" t="s">
        <v>213</v>
      </c>
      <c r="C2902" s="25">
        <v>3</v>
      </c>
      <c r="D2902" s="25" t="s">
        <v>218</v>
      </c>
      <c r="E2902" s="25" t="s">
        <v>45</v>
      </c>
      <c r="F2902" s="26">
        <v>113900</v>
      </c>
      <c r="G2902" s="27" t="s">
        <v>20</v>
      </c>
      <c r="H2902" s="26">
        <v>113900</v>
      </c>
      <c r="I2902" s="27" t="s">
        <v>21</v>
      </c>
      <c r="J2902" s="27" t="s">
        <v>244</v>
      </c>
      <c r="K2902" s="28">
        <v>100</v>
      </c>
      <c r="L2902" s="27" t="s">
        <v>21</v>
      </c>
      <c r="M2902" s="27">
        <f>IF(tbl_subsample[[#This Row],[company_size]]="Small",1,IF(tbl_subsample[[#This Row],[company_size]]="Medium",2,3))</f>
        <v>2</v>
      </c>
      <c r="N2902" s="27" t="s">
        <v>242</v>
      </c>
      <c r="O2902" s="27" t="s">
        <v>278</v>
      </c>
      <c r="P2902" s="27" t="s">
        <v>290</v>
      </c>
    </row>
    <row r="2903" spans="1:16" ht="19.2" x14ac:dyDescent="0.45">
      <c r="A2903" s="31">
        <v>2023</v>
      </c>
      <c r="B2903" s="29" t="s">
        <v>213</v>
      </c>
      <c r="C2903" s="29">
        <v>3</v>
      </c>
      <c r="D2903" s="29" t="s">
        <v>218</v>
      </c>
      <c r="E2903" s="29" t="s">
        <v>45</v>
      </c>
      <c r="F2903" s="30">
        <v>113900</v>
      </c>
      <c r="G2903" s="31" t="s">
        <v>20</v>
      </c>
      <c r="H2903" s="30">
        <v>113900</v>
      </c>
      <c r="I2903" s="31" t="s">
        <v>21</v>
      </c>
      <c r="J2903" s="31" t="s">
        <v>244</v>
      </c>
      <c r="K2903" s="32">
        <v>100</v>
      </c>
      <c r="L2903" s="31" t="s">
        <v>21</v>
      </c>
      <c r="M2903" s="31">
        <f>IF(tbl_subsample[[#This Row],[company_size]]="Small",1,IF(tbl_subsample[[#This Row],[company_size]]="Medium",2,3))</f>
        <v>2</v>
      </c>
      <c r="N2903" s="31" t="s">
        <v>242</v>
      </c>
      <c r="O2903" s="31" t="s">
        <v>278</v>
      </c>
      <c r="P2903" s="31" t="s">
        <v>290</v>
      </c>
    </row>
    <row r="2904" spans="1:16" ht="19.2" x14ac:dyDescent="0.45">
      <c r="A2904" s="27">
        <v>2023</v>
      </c>
      <c r="B2904" s="25" t="s">
        <v>213</v>
      </c>
      <c r="C2904" s="25">
        <v>3</v>
      </c>
      <c r="D2904" s="25" t="s">
        <v>218</v>
      </c>
      <c r="E2904" s="25" t="s">
        <v>37</v>
      </c>
      <c r="F2904" s="26">
        <v>113750</v>
      </c>
      <c r="G2904" s="27" t="s">
        <v>20</v>
      </c>
      <c r="H2904" s="26">
        <v>113750</v>
      </c>
      <c r="I2904" s="27" t="s">
        <v>21</v>
      </c>
      <c r="J2904" s="27" t="s">
        <v>243</v>
      </c>
      <c r="K2904" s="28">
        <v>0</v>
      </c>
      <c r="L2904" s="27" t="s">
        <v>21</v>
      </c>
      <c r="M2904" s="27">
        <f>IF(tbl_subsample[[#This Row],[company_size]]="Small",1,IF(tbl_subsample[[#This Row],[company_size]]="Medium",2,3))</f>
        <v>2</v>
      </c>
      <c r="N2904" s="27" t="s">
        <v>242</v>
      </c>
      <c r="O2904" s="27" t="s">
        <v>278</v>
      </c>
      <c r="P2904" s="27" t="s">
        <v>290</v>
      </c>
    </row>
    <row r="2905" spans="1:16" ht="19.2" x14ac:dyDescent="0.45">
      <c r="A2905" s="31">
        <v>2023</v>
      </c>
      <c r="B2905" s="29" t="s">
        <v>213</v>
      </c>
      <c r="C2905" s="29">
        <v>3</v>
      </c>
      <c r="D2905" s="29" t="s">
        <v>218</v>
      </c>
      <c r="E2905" s="29" t="s">
        <v>32</v>
      </c>
      <c r="F2905" s="30">
        <v>113000</v>
      </c>
      <c r="G2905" s="31" t="s">
        <v>20</v>
      </c>
      <c r="H2905" s="30">
        <v>113000</v>
      </c>
      <c r="I2905" s="31" t="s">
        <v>21</v>
      </c>
      <c r="J2905" s="31" t="s">
        <v>244</v>
      </c>
      <c r="K2905" s="32">
        <v>100</v>
      </c>
      <c r="L2905" s="31" t="s">
        <v>21</v>
      </c>
      <c r="M2905" s="31">
        <f>IF(tbl_subsample[[#This Row],[company_size]]="Small",1,IF(tbl_subsample[[#This Row],[company_size]]="Medium",2,3))</f>
        <v>2</v>
      </c>
      <c r="N2905" s="31" t="s">
        <v>242</v>
      </c>
      <c r="O2905" s="31" t="s">
        <v>278</v>
      </c>
      <c r="P2905" s="31" t="s">
        <v>290</v>
      </c>
    </row>
    <row r="2906" spans="1:16" ht="19.2" x14ac:dyDescent="0.45">
      <c r="A2906" s="27">
        <v>2023</v>
      </c>
      <c r="B2906" s="25" t="s">
        <v>213</v>
      </c>
      <c r="C2906" s="25">
        <v>3</v>
      </c>
      <c r="D2906" s="25" t="s">
        <v>218</v>
      </c>
      <c r="E2906" s="25" t="s">
        <v>45</v>
      </c>
      <c r="F2906" s="26">
        <v>113000</v>
      </c>
      <c r="G2906" s="27" t="s">
        <v>20</v>
      </c>
      <c r="H2906" s="26">
        <v>113000</v>
      </c>
      <c r="I2906" s="27" t="s">
        <v>21</v>
      </c>
      <c r="J2906" s="27" t="s">
        <v>243</v>
      </c>
      <c r="K2906" s="28">
        <v>0</v>
      </c>
      <c r="L2906" s="27" t="s">
        <v>21</v>
      </c>
      <c r="M2906" s="27">
        <f>IF(tbl_subsample[[#This Row],[company_size]]="Small",1,IF(tbl_subsample[[#This Row],[company_size]]="Medium",2,3))</f>
        <v>2</v>
      </c>
      <c r="N2906" s="27" t="s">
        <v>242</v>
      </c>
      <c r="O2906" s="27" t="s">
        <v>278</v>
      </c>
      <c r="P2906" s="27" t="s">
        <v>290</v>
      </c>
    </row>
    <row r="2907" spans="1:16" ht="19.2" x14ac:dyDescent="0.45">
      <c r="A2907" s="31">
        <v>2023</v>
      </c>
      <c r="B2907" s="29" t="s">
        <v>213</v>
      </c>
      <c r="C2907" s="29">
        <v>3</v>
      </c>
      <c r="D2907" s="29" t="s">
        <v>218</v>
      </c>
      <c r="E2907" s="29" t="s">
        <v>45</v>
      </c>
      <c r="F2907" s="30">
        <v>113000</v>
      </c>
      <c r="G2907" s="31" t="s">
        <v>20</v>
      </c>
      <c r="H2907" s="30">
        <v>113000</v>
      </c>
      <c r="I2907" s="31" t="s">
        <v>21</v>
      </c>
      <c r="J2907" s="31" t="s">
        <v>243</v>
      </c>
      <c r="K2907" s="32">
        <v>0</v>
      </c>
      <c r="L2907" s="31" t="s">
        <v>21</v>
      </c>
      <c r="M2907" s="31">
        <f>IF(tbl_subsample[[#This Row],[company_size]]="Small",1,IF(tbl_subsample[[#This Row],[company_size]]="Medium",2,3))</f>
        <v>2</v>
      </c>
      <c r="N2907" s="31" t="s">
        <v>242</v>
      </c>
      <c r="O2907" s="31" t="s">
        <v>278</v>
      </c>
      <c r="P2907" s="31" t="s">
        <v>290</v>
      </c>
    </row>
    <row r="2908" spans="1:16" ht="19.2" x14ac:dyDescent="0.45">
      <c r="A2908" s="27">
        <v>2023</v>
      </c>
      <c r="B2908" s="25" t="s">
        <v>213</v>
      </c>
      <c r="C2908" s="25">
        <v>3</v>
      </c>
      <c r="D2908" s="25" t="s">
        <v>218</v>
      </c>
      <c r="E2908" s="25" t="s">
        <v>45</v>
      </c>
      <c r="F2908" s="26">
        <v>113000</v>
      </c>
      <c r="G2908" s="27" t="s">
        <v>20</v>
      </c>
      <c r="H2908" s="26">
        <v>113000</v>
      </c>
      <c r="I2908" s="27" t="s">
        <v>21</v>
      </c>
      <c r="J2908" s="27" t="s">
        <v>243</v>
      </c>
      <c r="K2908" s="28">
        <v>0</v>
      </c>
      <c r="L2908" s="27" t="s">
        <v>21</v>
      </c>
      <c r="M2908" s="27">
        <f>IF(tbl_subsample[[#This Row],[company_size]]="Small",1,IF(tbl_subsample[[#This Row],[company_size]]="Medium",2,3))</f>
        <v>2</v>
      </c>
      <c r="N2908" s="27" t="s">
        <v>242</v>
      </c>
      <c r="O2908" s="27" t="s">
        <v>278</v>
      </c>
      <c r="P2908" s="27" t="s">
        <v>290</v>
      </c>
    </row>
    <row r="2909" spans="1:16" ht="19.2" x14ac:dyDescent="0.45">
      <c r="A2909" s="31">
        <v>2023</v>
      </c>
      <c r="B2909" s="29" t="s">
        <v>213</v>
      </c>
      <c r="C2909" s="29">
        <v>3</v>
      </c>
      <c r="D2909" s="29" t="s">
        <v>218</v>
      </c>
      <c r="E2909" s="29" t="s">
        <v>45</v>
      </c>
      <c r="F2909" s="30">
        <v>113000</v>
      </c>
      <c r="G2909" s="31" t="s">
        <v>20</v>
      </c>
      <c r="H2909" s="30">
        <v>113000</v>
      </c>
      <c r="I2909" s="31" t="s">
        <v>21</v>
      </c>
      <c r="J2909" s="31" t="s">
        <v>243</v>
      </c>
      <c r="K2909" s="32">
        <v>0</v>
      </c>
      <c r="L2909" s="31" t="s">
        <v>21</v>
      </c>
      <c r="M2909" s="31">
        <f>IF(tbl_subsample[[#This Row],[company_size]]="Small",1,IF(tbl_subsample[[#This Row],[company_size]]="Medium",2,3))</f>
        <v>2</v>
      </c>
      <c r="N2909" s="31" t="s">
        <v>242</v>
      </c>
      <c r="O2909" s="31" t="s">
        <v>278</v>
      </c>
      <c r="P2909" s="31" t="s">
        <v>290</v>
      </c>
    </row>
    <row r="2910" spans="1:16" ht="19.2" x14ac:dyDescent="0.45">
      <c r="A2910" s="27">
        <v>2023</v>
      </c>
      <c r="B2910" s="25" t="s">
        <v>213</v>
      </c>
      <c r="C2910" s="25">
        <v>3</v>
      </c>
      <c r="D2910" s="25" t="s">
        <v>218</v>
      </c>
      <c r="E2910" s="25" t="s">
        <v>23</v>
      </c>
      <c r="F2910" s="26">
        <v>113000</v>
      </c>
      <c r="G2910" s="27" t="s">
        <v>20</v>
      </c>
      <c r="H2910" s="26">
        <v>113000</v>
      </c>
      <c r="I2910" s="27" t="s">
        <v>24</v>
      </c>
      <c r="J2910" s="27" t="s">
        <v>243</v>
      </c>
      <c r="K2910" s="28">
        <v>0</v>
      </c>
      <c r="L2910" s="27" t="s">
        <v>24</v>
      </c>
      <c r="M2910" s="27">
        <f>IF(tbl_subsample[[#This Row],[company_size]]="Small",1,IF(tbl_subsample[[#This Row],[company_size]]="Medium",2,3))</f>
        <v>2</v>
      </c>
      <c r="N2910" s="27" t="s">
        <v>242</v>
      </c>
      <c r="O2910" s="27" t="s">
        <v>278</v>
      </c>
      <c r="P2910" s="27" t="s">
        <v>290</v>
      </c>
    </row>
    <row r="2911" spans="1:16" ht="19.2" x14ac:dyDescent="0.45">
      <c r="A2911" s="31">
        <v>2023</v>
      </c>
      <c r="B2911" s="29" t="s">
        <v>213</v>
      </c>
      <c r="C2911" s="29">
        <v>3</v>
      </c>
      <c r="D2911" s="29" t="s">
        <v>218</v>
      </c>
      <c r="E2911" s="29" t="s">
        <v>45</v>
      </c>
      <c r="F2911" s="30">
        <v>113000</v>
      </c>
      <c r="G2911" s="31" t="s">
        <v>20</v>
      </c>
      <c r="H2911" s="30">
        <v>113000</v>
      </c>
      <c r="I2911" s="31" t="s">
        <v>21</v>
      </c>
      <c r="J2911" s="31" t="s">
        <v>243</v>
      </c>
      <c r="K2911" s="32">
        <v>0</v>
      </c>
      <c r="L2911" s="31" t="s">
        <v>21</v>
      </c>
      <c r="M2911" s="31">
        <f>IF(tbl_subsample[[#This Row],[company_size]]="Small",1,IF(tbl_subsample[[#This Row],[company_size]]="Medium",2,3))</f>
        <v>2</v>
      </c>
      <c r="N2911" s="31" t="s">
        <v>242</v>
      </c>
      <c r="O2911" s="31" t="s">
        <v>278</v>
      </c>
      <c r="P2911" s="31" t="s">
        <v>290</v>
      </c>
    </row>
    <row r="2912" spans="1:16" ht="19.2" x14ac:dyDescent="0.45">
      <c r="A2912" s="27">
        <v>2023</v>
      </c>
      <c r="B2912" s="25" t="s">
        <v>213</v>
      </c>
      <c r="C2912" s="25">
        <v>3</v>
      </c>
      <c r="D2912" s="25" t="s">
        <v>218</v>
      </c>
      <c r="E2912" s="25" t="s">
        <v>32</v>
      </c>
      <c r="F2912" s="26">
        <v>112000</v>
      </c>
      <c r="G2912" s="27" t="s">
        <v>20</v>
      </c>
      <c r="H2912" s="26">
        <v>112000</v>
      </c>
      <c r="I2912" s="27" t="s">
        <v>21</v>
      </c>
      <c r="J2912" s="27" t="s">
        <v>244</v>
      </c>
      <c r="K2912" s="28">
        <v>100</v>
      </c>
      <c r="L2912" s="27" t="s">
        <v>21</v>
      </c>
      <c r="M2912" s="27">
        <f>IF(tbl_subsample[[#This Row],[company_size]]="Small",1,IF(tbl_subsample[[#This Row],[company_size]]="Medium",2,3))</f>
        <v>2</v>
      </c>
      <c r="N2912" s="27" t="s">
        <v>242</v>
      </c>
      <c r="O2912" s="27" t="s">
        <v>278</v>
      </c>
      <c r="P2912" s="27" t="s">
        <v>290</v>
      </c>
    </row>
    <row r="2913" spans="1:16" ht="19.2" x14ac:dyDescent="0.45">
      <c r="A2913" s="31">
        <v>2023</v>
      </c>
      <c r="B2913" s="29" t="s">
        <v>213</v>
      </c>
      <c r="C2913" s="29">
        <v>3</v>
      </c>
      <c r="D2913" s="29" t="s">
        <v>218</v>
      </c>
      <c r="E2913" s="29" t="s">
        <v>27</v>
      </c>
      <c r="F2913" s="30">
        <v>112000</v>
      </c>
      <c r="G2913" s="31" t="s">
        <v>20</v>
      </c>
      <c r="H2913" s="30">
        <v>112000</v>
      </c>
      <c r="I2913" s="31" t="s">
        <v>21</v>
      </c>
      <c r="J2913" s="31" t="s">
        <v>244</v>
      </c>
      <c r="K2913" s="32">
        <v>100</v>
      </c>
      <c r="L2913" s="31" t="s">
        <v>21</v>
      </c>
      <c r="M2913" s="31">
        <f>IF(tbl_subsample[[#This Row],[company_size]]="Small",1,IF(tbl_subsample[[#This Row],[company_size]]="Medium",2,3))</f>
        <v>2</v>
      </c>
      <c r="N2913" s="31" t="s">
        <v>242</v>
      </c>
      <c r="O2913" s="31" t="s">
        <v>278</v>
      </c>
      <c r="P2913" s="31" t="s">
        <v>290</v>
      </c>
    </row>
    <row r="2914" spans="1:16" ht="19.2" x14ac:dyDescent="0.45">
      <c r="A2914" s="27">
        <v>2023</v>
      </c>
      <c r="B2914" s="25" t="s">
        <v>214</v>
      </c>
      <c r="C2914" s="25">
        <v>2</v>
      </c>
      <c r="D2914" s="25" t="s">
        <v>218</v>
      </c>
      <c r="E2914" s="25" t="s">
        <v>27</v>
      </c>
      <c r="F2914" s="26">
        <v>112000</v>
      </c>
      <c r="G2914" s="27" t="s">
        <v>20</v>
      </c>
      <c r="H2914" s="26">
        <v>112000</v>
      </c>
      <c r="I2914" s="27" t="s">
        <v>21</v>
      </c>
      <c r="J2914" s="27" t="s">
        <v>243</v>
      </c>
      <c r="K2914" s="28">
        <v>0</v>
      </c>
      <c r="L2914" s="27" t="s">
        <v>21</v>
      </c>
      <c r="M2914" s="27">
        <f>IF(tbl_subsample[[#This Row],[company_size]]="Small",1,IF(tbl_subsample[[#This Row],[company_size]]="Medium",2,3))</f>
        <v>2</v>
      </c>
      <c r="N2914" s="27" t="s">
        <v>242</v>
      </c>
      <c r="O2914" s="27" t="s">
        <v>278</v>
      </c>
      <c r="P2914" s="27" t="s">
        <v>290</v>
      </c>
    </row>
    <row r="2915" spans="1:16" ht="19.2" x14ac:dyDescent="0.45">
      <c r="A2915" s="31">
        <v>2023</v>
      </c>
      <c r="B2915" s="29" t="s">
        <v>213</v>
      </c>
      <c r="C2915" s="29">
        <v>3</v>
      </c>
      <c r="D2915" s="29" t="s">
        <v>218</v>
      </c>
      <c r="E2915" s="29" t="s">
        <v>27</v>
      </c>
      <c r="F2915" s="30">
        <v>112000</v>
      </c>
      <c r="G2915" s="31" t="s">
        <v>20</v>
      </c>
      <c r="H2915" s="30">
        <v>112000</v>
      </c>
      <c r="I2915" s="31" t="s">
        <v>21</v>
      </c>
      <c r="J2915" s="31" t="s">
        <v>244</v>
      </c>
      <c r="K2915" s="32">
        <v>100</v>
      </c>
      <c r="L2915" s="31" t="s">
        <v>21</v>
      </c>
      <c r="M2915" s="31">
        <f>IF(tbl_subsample[[#This Row],[company_size]]="Small",1,IF(tbl_subsample[[#This Row],[company_size]]="Medium",2,3))</f>
        <v>2</v>
      </c>
      <c r="N2915" s="31" t="s">
        <v>242</v>
      </c>
      <c r="O2915" s="31" t="s">
        <v>278</v>
      </c>
      <c r="P2915" s="31" t="s">
        <v>290</v>
      </c>
    </row>
    <row r="2916" spans="1:16" ht="19.2" x14ac:dyDescent="0.45">
      <c r="A2916" s="27">
        <v>2023</v>
      </c>
      <c r="B2916" s="25" t="s">
        <v>213</v>
      </c>
      <c r="C2916" s="25">
        <v>3</v>
      </c>
      <c r="D2916" s="25" t="s">
        <v>218</v>
      </c>
      <c r="E2916" s="25" t="s">
        <v>70</v>
      </c>
      <c r="F2916" s="26">
        <v>112000</v>
      </c>
      <c r="G2916" s="27" t="s">
        <v>20</v>
      </c>
      <c r="H2916" s="26">
        <v>112000</v>
      </c>
      <c r="I2916" s="27" t="s">
        <v>21</v>
      </c>
      <c r="J2916" s="27" t="s">
        <v>243</v>
      </c>
      <c r="K2916" s="28">
        <v>0</v>
      </c>
      <c r="L2916" s="27" t="s">
        <v>21</v>
      </c>
      <c r="M2916" s="27">
        <f>IF(tbl_subsample[[#This Row],[company_size]]="Small",1,IF(tbl_subsample[[#This Row],[company_size]]="Medium",2,3))</f>
        <v>2</v>
      </c>
      <c r="N2916" s="27" t="s">
        <v>242</v>
      </c>
      <c r="O2916" s="27" t="s">
        <v>278</v>
      </c>
      <c r="P2916" s="27" t="s">
        <v>290</v>
      </c>
    </row>
    <row r="2917" spans="1:16" ht="19.2" x14ac:dyDescent="0.45">
      <c r="A2917" s="31">
        <v>2023</v>
      </c>
      <c r="B2917" s="29" t="s">
        <v>213</v>
      </c>
      <c r="C2917" s="29">
        <v>3</v>
      </c>
      <c r="D2917" s="29" t="s">
        <v>218</v>
      </c>
      <c r="E2917" s="29" t="s">
        <v>37</v>
      </c>
      <c r="F2917" s="30">
        <v>111000</v>
      </c>
      <c r="G2917" s="31" t="s">
        <v>20</v>
      </c>
      <c r="H2917" s="30">
        <v>111000</v>
      </c>
      <c r="I2917" s="31" t="s">
        <v>21</v>
      </c>
      <c r="J2917" s="31" t="s">
        <v>243</v>
      </c>
      <c r="K2917" s="32">
        <v>0</v>
      </c>
      <c r="L2917" s="31" t="s">
        <v>21</v>
      </c>
      <c r="M2917" s="31">
        <f>IF(tbl_subsample[[#This Row],[company_size]]="Small",1,IF(tbl_subsample[[#This Row],[company_size]]="Medium",2,3))</f>
        <v>2</v>
      </c>
      <c r="N2917" s="31" t="s">
        <v>242</v>
      </c>
      <c r="O2917" s="31" t="s">
        <v>278</v>
      </c>
      <c r="P2917" s="31" t="s">
        <v>290</v>
      </c>
    </row>
    <row r="2918" spans="1:16" ht="19.2" x14ac:dyDescent="0.45">
      <c r="A2918" s="27">
        <v>2023</v>
      </c>
      <c r="B2918" s="25" t="s">
        <v>215</v>
      </c>
      <c r="C2918" s="25">
        <v>1</v>
      </c>
      <c r="D2918" s="25" t="s">
        <v>218</v>
      </c>
      <c r="E2918" s="25" t="s">
        <v>26</v>
      </c>
      <c r="F2918" s="26">
        <v>110680</v>
      </c>
      <c r="G2918" s="27" t="s">
        <v>20</v>
      </c>
      <c r="H2918" s="26">
        <v>110680</v>
      </c>
      <c r="I2918" s="27" t="s">
        <v>21</v>
      </c>
      <c r="J2918" s="27" t="s">
        <v>243</v>
      </c>
      <c r="K2918" s="28">
        <v>0</v>
      </c>
      <c r="L2918" s="27" t="s">
        <v>21</v>
      </c>
      <c r="M2918" s="27">
        <f>IF(tbl_subsample[[#This Row],[company_size]]="Small",1,IF(tbl_subsample[[#This Row],[company_size]]="Medium",2,3))</f>
        <v>3</v>
      </c>
      <c r="N2918" s="27" t="s">
        <v>240</v>
      </c>
      <c r="O2918" s="27" t="s">
        <v>278</v>
      </c>
      <c r="P2918" s="27" t="s">
        <v>290</v>
      </c>
    </row>
    <row r="2919" spans="1:16" ht="19.2" x14ac:dyDescent="0.45">
      <c r="A2919" s="31">
        <v>2023</v>
      </c>
      <c r="B2919" s="29" t="s">
        <v>213</v>
      </c>
      <c r="C2919" s="29">
        <v>3</v>
      </c>
      <c r="D2919" s="29" t="s">
        <v>218</v>
      </c>
      <c r="E2919" s="29" t="s">
        <v>27</v>
      </c>
      <c r="F2919" s="30">
        <v>110600</v>
      </c>
      <c r="G2919" s="31" t="s">
        <v>20</v>
      </c>
      <c r="H2919" s="30">
        <v>110600</v>
      </c>
      <c r="I2919" s="31" t="s">
        <v>21</v>
      </c>
      <c r="J2919" s="31" t="s">
        <v>243</v>
      </c>
      <c r="K2919" s="32">
        <v>0</v>
      </c>
      <c r="L2919" s="31" t="s">
        <v>21</v>
      </c>
      <c r="M2919" s="31">
        <f>IF(tbl_subsample[[#This Row],[company_size]]="Small",1,IF(tbl_subsample[[#This Row],[company_size]]="Medium",2,3))</f>
        <v>2</v>
      </c>
      <c r="N2919" s="31" t="s">
        <v>242</v>
      </c>
      <c r="O2919" s="31" t="s">
        <v>278</v>
      </c>
      <c r="P2919" s="31" t="s">
        <v>290</v>
      </c>
    </row>
    <row r="2920" spans="1:16" ht="19.2" x14ac:dyDescent="0.45">
      <c r="A2920" s="27">
        <v>2023</v>
      </c>
      <c r="B2920" s="25" t="s">
        <v>213</v>
      </c>
      <c r="C2920" s="25">
        <v>3</v>
      </c>
      <c r="D2920" s="25" t="s">
        <v>218</v>
      </c>
      <c r="E2920" s="25" t="s">
        <v>27</v>
      </c>
      <c r="F2920" s="26">
        <v>110600</v>
      </c>
      <c r="G2920" s="27" t="s">
        <v>20</v>
      </c>
      <c r="H2920" s="26">
        <v>110600</v>
      </c>
      <c r="I2920" s="27" t="s">
        <v>21</v>
      </c>
      <c r="J2920" s="27" t="s">
        <v>243</v>
      </c>
      <c r="K2920" s="28">
        <v>0</v>
      </c>
      <c r="L2920" s="27" t="s">
        <v>21</v>
      </c>
      <c r="M2920" s="27">
        <f>IF(tbl_subsample[[#This Row],[company_size]]="Small",1,IF(tbl_subsample[[#This Row],[company_size]]="Medium",2,3))</f>
        <v>2</v>
      </c>
      <c r="N2920" s="27" t="s">
        <v>242</v>
      </c>
      <c r="O2920" s="27" t="s">
        <v>278</v>
      </c>
      <c r="P2920" s="27" t="s">
        <v>290</v>
      </c>
    </row>
    <row r="2921" spans="1:16" ht="19.2" x14ac:dyDescent="0.45">
      <c r="A2921" s="31">
        <v>2023</v>
      </c>
      <c r="B2921" s="29" t="s">
        <v>213</v>
      </c>
      <c r="C2921" s="29">
        <v>3</v>
      </c>
      <c r="D2921" s="29" t="s">
        <v>218</v>
      </c>
      <c r="E2921" s="29" t="s">
        <v>27</v>
      </c>
      <c r="F2921" s="30">
        <v>110600</v>
      </c>
      <c r="G2921" s="31" t="s">
        <v>20</v>
      </c>
      <c r="H2921" s="30">
        <v>110600</v>
      </c>
      <c r="I2921" s="31" t="s">
        <v>21</v>
      </c>
      <c r="J2921" s="31" t="s">
        <v>243</v>
      </c>
      <c r="K2921" s="32">
        <v>0</v>
      </c>
      <c r="L2921" s="31" t="s">
        <v>21</v>
      </c>
      <c r="M2921" s="31">
        <f>IF(tbl_subsample[[#This Row],[company_size]]="Small",1,IF(tbl_subsample[[#This Row],[company_size]]="Medium",2,3))</f>
        <v>2</v>
      </c>
      <c r="N2921" s="31" t="s">
        <v>242</v>
      </c>
      <c r="O2921" s="31" t="s">
        <v>278</v>
      </c>
      <c r="P2921" s="31" t="s">
        <v>290</v>
      </c>
    </row>
    <row r="2922" spans="1:16" ht="19.2" x14ac:dyDescent="0.45">
      <c r="A2922" s="27">
        <v>2023</v>
      </c>
      <c r="B2922" s="25" t="s">
        <v>213</v>
      </c>
      <c r="C2922" s="25">
        <v>3</v>
      </c>
      <c r="D2922" s="25" t="s">
        <v>218</v>
      </c>
      <c r="E2922" s="25" t="s">
        <v>23</v>
      </c>
      <c r="F2922" s="26">
        <v>110500</v>
      </c>
      <c r="G2922" s="27" t="s">
        <v>20</v>
      </c>
      <c r="H2922" s="26">
        <v>110500</v>
      </c>
      <c r="I2922" s="27" t="s">
        <v>21</v>
      </c>
      <c r="J2922" s="27" t="s">
        <v>244</v>
      </c>
      <c r="K2922" s="28">
        <v>100</v>
      </c>
      <c r="L2922" s="27" t="s">
        <v>21</v>
      </c>
      <c r="M2922" s="27">
        <f>IF(tbl_subsample[[#This Row],[company_size]]="Small",1,IF(tbl_subsample[[#This Row],[company_size]]="Medium",2,3))</f>
        <v>2</v>
      </c>
      <c r="N2922" s="27" t="s">
        <v>242</v>
      </c>
      <c r="O2922" s="27" t="s">
        <v>278</v>
      </c>
      <c r="P2922" s="27" t="s">
        <v>290</v>
      </c>
    </row>
    <row r="2923" spans="1:16" ht="19.2" x14ac:dyDescent="0.45">
      <c r="A2923" s="31">
        <v>2023</v>
      </c>
      <c r="B2923" s="29" t="s">
        <v>214</v>
      </c>
      <c r="C2923" s="29">
        <v>2</v>
      </c>
      <c r="D2923" s="29" t="s">
        <v>218</v>
      </c>
      <c r="E2923" s="29" t="s">
        <v>27</v>
      </c>
      <c r="F2923" s="30">
        <v>110000</v>
      </c>
      <c r="G2923" s="31" t="s">
        <v>20</v>
      </c>
      <c r="H2923" s="30">
        <v>110000</v>
      </c>
      <c r="I2923" s="31" t="s">
        <v>21</v>
      </c>
      <c r="J2923" s="31" t="s">
        <v>244</v>
      </c>
      <c r="K2923" s="32">
        <v>100</v>
      </c>
      <c r="L2923" s="31" t="s">
        <v>21</v>
      </c>
      <c r="M2923" s="31">
        <f>IF(tbl_subsample[[#This Row],[company_size]]="Small",1,IF(tbl_subsample[[#This Row],[company_size]]="Medium",2,3))</f>
        <v>2</v>
      </c>
      <c r="N2923" s="31" t="s">
        <v>242</v>
      </c>
      <c r="O2923" s="31" t="s">
        <v>278</v>
      </c>
      <c r="P2923" s="31" t="s">
        <v>290</v>
      </c>
    </row>
    <row r="2924" spans="1:16" ht="19.2" x14ac:dyDescent="0.45">
      <c r="A2924" s="27">
        <v>2023</v>
      </c>
      <c r="B2924" s="25" t="s">
        <v>216</v>
      </c>
      <c r="C2924" s="25">
        <v>4</v>
      </c>
      <c r="D2924" s="25" t="s">
        <v>218</v>
      </c>
      <c r="E2924" s="25" t="s">
        <v>37</v>
      </c>
      <c r="F2924" s="26">
        <v>110000</v>
      </c>
      <c r="G2924" s="27" t="s">
        <v>20</v>
      </c>
      <c r="H2924" s="26">
        <v>110000</v>
      </c>
      <c r="I2924" s="27" t="s">
        <v>21</v>
      </c>
      <c r="J2924" s="27" t="s">
        <v>243</v>
      </c>
      <c r="K2924" s="28">
        <v>0</v>
      </c>
      <c r="L2924" s="27" t="s">
        <v>21</v>
      </c>
      <c r="M2924" s="27">
        <f>IF(tbl_subsample[[#This Row],[company_size]]="Small",1,IF(tbl_subsample[[#This Row],[company_size]]="Medium",2,3))</f>
        <v>2</v>
      </c>
      <c r="N2924" s="27" t="s">
        <v>242</v>
      </c>
      <c r="O2924" s="27" t="s">
        <v>278</v>
      </c>
      <c r="P2924" s="27" t="s">
        <v>290</v>
      </c>
    </row>
    <row r="2925" spans="1:16" ht="19.2" x14ac:dyDescent="0.45">
      <c r="A2925" s="31">
        <v>2023</v>
      </c>
      <c r="B2925" s="29" t="s">
        <v>213</v>
      </c>
      <c r="C2925" s="29">
        <v>3</v>
      </c>
      <c r="D2925" s="29" t="s">
        <v>218</v>
      </c>
      <c r="E2925" s="29" t="s">
        <v>52</v>
      </c>
      <c r="F2925" s="30">
        <v>110000</v>
      </c>
      <c r="G2925" s="31" t="s">
        <v>20</v>
      </c>
      <c r="H2925" s="30">
        <v>110000</v>
      </c>
      <c r="I2925" s="31" t="s">
        <v>21</v>
      </c>
      <c r="J2925" s="31" t="s">
        <v>244</v>
      </c>
      <c r="K2925" s="32">
        <v>100</v>
      </c>
      <c r="L2925" s="31" t="s">
        <v>21</v>
      </c>
      <c r="M2925" s="31">
        <f>IF(tbl_subsample[[#This Row],[company_size]]="Small",1,IF(tbl_subsample[[#This Row],[company_size]]="Medium",2,3))</f>
        <v>2</v>
      </c>
      <c r="N2925" s="31" t="s">
        <v>242</v>
      </c>
      <c r="O2925" s="31" t="s">
        <v>278</v>
      </c>
      <c r="P2925" s="31" t="s">
        <v>290</v>
      </c>
    </row>
    <row r="2926" spans="1:16" ht="19.2" x14ac:dyDescent="0.45">
      <c r="A2926" s="27">
        <v>2023</v>
      </c>
      <c r="B2926" s="25" t="s">
        <v>213</v>
      </c>
      <c r="C2926" s="25">
        <v>3</v>
      </c>
      <c r="D2926" s="25" t="s">
        <v>218</v>
      </c>
      <c r="E2926" s="25" t="s">
        <v>23</v>
      </c>
      <c r="F2926" s="26">
        <v>110000</v>
      </c>
      <c r="G2926" s="27" t="s">
        <v>20</v>
      </c>
      <c r="H2926" s="26">
        <v>110000</v>
      </c>
      <c r="I2926" s="27" t="s">
        <v>21</v>
      </c>
      <c r="J2926" s="27" t="s">
        <v>244</v>
      </c>
      <c r="K2926" s="28">
        <v>100</v>
      </c>
      <c r="L2926" s="27" t="s">
        <v>21</v>
      </c>
      <c r="M2926" s="27">
        <f>IF(tbl_subsample[[#This Row],[company_size]]="Small",1,IF(tbl_subsample[[#This Row],[company_size]]="Medium",2,3))</f>
        <v>2</v>
      </c>
      <c r="N2926" s="27" t="s">
        <v>242</v>
      </c>
      <c r="O2926" s="27" t="s">
        <v>278</v>
      </c>
      <c r="P2926" s="27" t="s">
        <v>290</v>
      </c>
    </row>
    <row r="2927" spans="1:16" ht="19.2" x14ac:dyDescent="0.45">
      <c r="A2927" s="31">
        <v>2023</v>
      </c>
      <c r="B2927" s="29" t="s">
        <v>213</v>
      </c>
      <c r="C2927" s="29">
        <v>3</v>
      </c>
      <c r="D2927" s="29" t="s">
        <v>218</v>
      </c>
      <c r="E2927" s="29" t="s">
        <v>27</v>
      </c>
      <c r="F2927" s="30">
        <v>110000</v>
      </c>
      <c r="G2927" s="31" t="s">
        <v>20</v>
      </c>
      <c r="H2927" s="30">
        <v>110000</v>
      </c>
      <c r="I2927" s="31" t="s">
        <v>21</v>
      </c>
      <c r="J2927" s="31" t="s">
        <v>244</v>
      </c>
      <c r="K2927" s="32">
        <v>100</v>
      </c>
      <c r="L2927" s="31" t="s">
        <v>21</v>
      </c>
      <c r="M2927" s="31">
        <f>IF(tbl_subsample[[#This Row],[company_size]]="Small",1,IF(tbl_subsample[[#This Row],[company_size]]="Medium",2,3))</f>
        <v>2</v>
      </c>
      <c r="N2927" s="31" t="s">
        <v>242</v>
      </c>
      <c r="O2927" s="31" t="s">
        <v>278</v>
      </c>
      <c r="P2927" s="31" t="s">
        <v>290</v>
      </c>
    </row>
    <row r="2928" spans="1:16" ht="19.2" x14ac:dyDescent="0.45">
      <c r="A2928" s="27">
        <v>2023</v>
      </c>
      <c r="B2928" s="25" t="s">
        <v>213</v>
      </c>
      <c r="C2928" s="25">
        <v>3</v>
      </c>
      <c r="D2928" s="25" t="s">
        <v>218</v>
      </c>
      <c r="E2928" s="25" t="s">
        <v>222</v>
      </c>
      <c r="F2928" s="26">
        <v>110000</v>
      </c>
      <c r="G2928" s="27" t="s">
        <v>20</v>
      </c>
      <c r="H2928" s="26">
        <v>110000</v>
      </c>
      <c r="I2928" s="27" t="s">
        <v>24</v>
      </c>
      <c r="J2928" s="27" t="s">
        <v>244</v>
      </c>
      <c r="K2928" s="28">
        <v>100</v>
      </c>
      <c r="L2928" s="27" t="s">
        <v>24</v>
      </c>
      <c r="M2928" s="27">
        <f>IF(tbl_subsample[[#This Row],[company_size]]="Small",1,IF(tbl_subsample[[#This Row],[company_size]]="Medium",2,3))</f>
        <v>2</v>
      </c>
      <c r="N2928" s="27" t="s">
        <v>242</v>
      </c>
      <c r="O2928" s="27" t="s">
        <v>278</v>
      </c>
      <c r="P2928" s="27" t="s">
        <v>290</v>
      </c>
    </row>
    <row r="2929" spans="1:16" ht="19.2" x14ac:dyDescent="0.45">
      <c r="A2929" s="31">
        <v>2023</v>
      </c>
      <c r="B2929" s="29" t="s">
        <v>213</v>
      </c>
      <c r="C2929" s="29">
        <v>3</v>
      </c>
      <c r="D2929" s="29" t="s">
        <v>218</v>
      </c>
      <c r="E2929" s="29" t="s">
        <v>27</v>
      </c>
      <c r="F2929" s="30">
        <v>110000</v>
      </c>
      <c r="G2929" s="31" t="s">
        <v>20</v>
      </c>
      <c r="H2929" s="30">
        <v>110000</v>
      </c>
      <c r="I2929" s="31" t="s">
        <v>21</v>
      </c>
      <c r="J2929" s="31" t="s">
        <v>243</v>
      </c>
      <c r="K2929" s="32">
        <v>0</v>
      </c>
      <c r="L2929" s="31" t="s">
        <v>21</v>
      </c>
      <c r="M2929" s="31">
        <f>IF(tbl_subsample[[#This Row],[company_size]]="Small",1,IF(tbl_subsample[[#This Row],[company_size]]="Medium",2,3))</f>
        <v>2</v>
      </c>
      <c r="N2929" s="31" t="s">
        <v>242</v>
      </c>
      <c r="O2929" s="31" t="s">
        <v>278</v>
      </c>
      <c r="P2929" s="31" t="s">
        <v>290</v>
      </c>
    </row>
    <row r="2930" spans="1:16" ht="19.2" x14ac:dyDescent="0.45">
      <c r="A2930" s="27">
        <v>2023</v>
      </c>
      <c r="B2930" s="25" t="s">
        <v>213</v>
      </c>
      <c r="C2930" s="25">
        <v>3</v>
      </c>
      <c r="D2930" s="25" t="s">
        <v>218</v>
      </c>
      <c r="E2930" s="25" t="s">
        <v>27</v>
      </c>
      <c r="F2930" s="26">
        <v>110000</v>
      </c>
      <c r="G2930" s="27" t="s">
        <v>20</v>
      </c>
      <c r="H2930" s="26">
        <v>110000</v>
      </c>
      <c r="I2930" s="27" t="s">
        <v>21</v>
      </c>
      <c r="J2930" s="27" t="s">
        <v>243</v>
      </c>
      <c r="K2930" s="28">
        <v>0</v>
      </c>
      <c r="L2930" s="27" t="s">
        <v>21</v>
      </c>
      <c r="M2930" s="27">
        <f>IF(tbl_subsample[[#This Row],[company_size]]="Small",1,IF(tbl_subsample[[#This Row],[company_size]]="Medium",2,3))</f>
        <v>2</v>
      </c>
      <c r="N2930" s="27" t="s">
        <v>242</v>
      </c>
      <c r="O2930" s="27" t="s">
        <v>278</v>
      </c>
      <c r="P2930" s="27" t="s">
        <v>290</v>
      </c>
    </row>
    <row r="2931" spans="1:16" ht="19.2" x14ac:dyDescent="0.45">
      <c r="A2931" s="31">
        <v>2023</v>
      </c>
      <c r="B2931" s="29" t="s">
        <v>213</v>
      </c>
      <c r="C2931" s="29">
        <v>3</v>
      </c>
      <c r="D2931" s="29" t="s">
        <v>218</v>
      </c>
      <c r="E2931" s="29" t="s">
        <v>27</v>
      </c>
      <c r="F2931" s="30">
        <v>110000</v>
      </c>
      <c r="G2931" s="31" t="s">
        <v>20</v>
      </c>
      <c r="H2931" s="30">
        <v>110000</v>
      </c>
      <c r="I2931" s="31" t="s">
        <v>21</v>
      </c>
      <c r="J2931" s="31" t="s">
        <v>243</v>
      </c>
      <c r="K2931" s="32">
        <v>0</v>
      </c>
      <c r="L2931" s="31" t="s">
        <v>21</v>
      </c>
      <c r="M2931" s="31">
        <f>IF(tbl_subsample[[#This Row],[company_size]]="Small",1,IF(tbl_subsample[[#This Row],[company_size]]="Medium",2,3))</f>
        <v>2</v>
      </c>
      <c r="N2931" s="31" t="s">
        <v>242</v>
      </c>
      <c r="O2931" s="31" t="s">
        <v>278</v>
      </c>
      <c r="P2931" s="31" t="s">
        <v>290</v>
      </c>
    </row>
    <row r="2932" spans="1:16" ht="19.2" x14ac:dyDescent="0.45">
      <c r="A2932" s="27">
        <v>2023</v>
      </c>
      <c r="B2932" s="25" t="s">
        <v>213</v>
      </c>
      <c r="C2932" s="25">
        <v>3</v>
      </c>
      <c r="D2932" s="25" t="s">
        <v>218</v>
      </c>
      <c r="E2932" s="25" t="s">
        <v>27</v>
      </c>
      <c r="F2932" s="26">
        <v>110000</v>
      </c>
      <c r="G2932" s="27" t="s">
        <v>20</v>
      </c>
      <c r="H2932" s="26">
        <v>110000</v>
      </c>
      <c r="I2932" s="27" t="s">
        <v>21</v>
      </c>
      <c r="J2932" s="27" t="s">
        <v>244</v>
      </c>
      <c r="K2932" s="28">
        <v>100</v>
      </c>
      <c r="L2932" s="27" t="s">
        <v>21</v>
      </c>
      <c r="M2932" s="27">
        <f>IF(tbl_subsample[[#This Row],[company_size]]="Small",1,IF(tbl_subsample[[#This Row],[company_size]]="Medium",2,3))</f>
        <v>1</v>
      </c>
      <c r="N2932" s="27" t="s">
        <v>241</v>
      </c>
      <c r="O2932" s="27" t="s">
        <v>278</v>
      </c>
      <c r="P2932" s="27" t="s">
        <v>290</v>
      </c>
    </row>
    <row r="2933" spans="1:16" ht="19.2" x14ac:dyDescent="0.45">
      <c r="A2933" s="31">
        <v>2023</v>
      </c>
      <c r="B2933" s="29" t="s">
        <v>214</v>
      </c>
      <c r="C2933" s="29">
        <v>2</v>
      </c>
      <c r="D2933" s="29" t="s">
        <v>218</v>
      </c>
      <c r="E2933" s="29" t="s">
        <v>27</v>
      </c>
      <c r="F2933" s="30">
        <v>110000</v>
      </c>
      <c r="G2933" s="31" t="s">
        <v>20</v>
      </c>
      <c r="H2933" s="30">
        <v>110000</v>
      </c>
      <c r="I2933" s="31" t="s">
        <v>21</v>
      </c>
      <c r="J2933" s="31" t="s">
        <v>244</v>
      </c>
      <c r="K2933" s="32">
        <v>100</v>
      </c>
      <c r="L2933" s="31" t="s">
        <v>21</v>
      </c>
      <c r="M2933" s="31">
        <f>IF(tbl_subsample[[#This Row],[company_size]]="Small",1,IF(tbl_subsample[[#This Row],[company_size]]="Medium",2,3))</f>
        <v>2</v>
      </c>
      <c r="N2933" s="31" t="s">
        <v>242</v>
      </c>
      <c r="O2933" s="31" t="s">
        <v>278</v>
      </c>
      <c r="P2933" s="31" t="s">
        <v>290</v>
      </c>
    </row>
    <row r="2934" spans="1:16" ht="19.2" x14ac:dyDescent="0.45">
      <c r="A2934" s="27">
        <v>2023</v>
      </c>
      <c r="B2934" s="25" t="s">
        <v>215</v>
      </c>
      <c r="C2934" s="25">
        <v>1</v>
      </c>
      <c r="D2934" s="25" t="s">
        <v>218</v>
      </c>
      <c r="E2934" s="25" t="s">
        <v>23</v>
      </c>
      <c r="F2934" s="26">
        <v>110000</v>
      </c>
      <c r="G2934" s="27" t="s">
        <v>20</v>
      </c>
      <c r="H2934" s="26">
        <v>110000</v>
      </c>
      <c r="I2934" s="27" t="s">
        <v>21</v>
      </c>
      <c r="J2934" s="27" t="s">
        <v>245</v>
      </c>
      <c r="K2934" s="28">
        <v>50</v>
      </c>
      <c r="L2934" s="27" t="s">
        <v>21</v>
      </c>
      <c r="M2934" s="27">
        <f>IF(tbl_subsample[[#This Row],[company_size]]="Small",1,IF(tbl_subsample[[#This Row],[company_size]]="Medium",2,3))</f>
        <v>1</v>
      </c>
      <c r="N2934" s="27" t="s">
        <v>241</v>
      </c>
      <c r="O2934" s="27" t="s">
        <v>278</v>
      </c>
      <c r="P2934" s="27" t="s">
        <v>290</v>
      </c>
    </row>
    <row r="2935" spans="1:16" ht="19.2" x14ac:dyDescent="0.45">
      <c r="A2935" s="31">
        <v>2023</v>
      </c>
      <c r="B2935" s="29" t="s">
        <v>216</v>
      </c>
      <c r="C2935" s="29">
        <v>4</v>
      </c>
      <c r="D2935" s="29" t="s">
        <v>218</v>
      </c>
      <c r="E2935" s="29" t="s">
        <v>37</v>
      </c>
      <c r="F2935" s="30">
        <v>110000</v>
      </c>
      <c r="G2935" s="31" t="s">
        <v>20</v>
      </c>
      <c r="H2935" s="30">
        <v>110000</v>
      </c>
      <c r="I2935" s="31" t="s">
        <v>21</v>
      </c>
      <c r="J2935" s="31" t="s">
        <v>243</v>
      </c>
      <c r="K2935" s="32">
        <v>0</v>
      </c>
      <c r="L2935" s="31" t="s">
        <v>21</v>
      </c>
      <c r="M2935" s="31">
        <f>IF(tbl_subsample[[#This Row],[company_size]]="Small",1,IF(tbl_subsample[[#This Row],[company_size]]="Medium",2,3))</f>
        <v>2</v>
      </c>
      <c r="N2935" s="31" t="s">
        <v>242</v>
      </c>
      <c r="O2935" s="31" t="s">
        <v>278</v>
      </c>
      <c r="P2935" s="31" t="s">
        <v>290</v>
      </c>
    </row>
    <row r="2936" spans="1:16" ht="19.2" x14ac:dyDescent="0.45">
      <c r="A2936" s="27">
        <v>2023</v>
      </c>
      <c r="B2936" s="25" t="s">
        <v>214</v>
      </c>
      <c r="C2936" s="25">
        <v>2</v>
      </c>
      <c r="D2936" s="25" t="s">
        <v>218</v>
      </c>
      <c r="E2936" s="25" t="s">
        <v>35</v>
      </c>
      <c r="F2936" s="26">
        <v>110000</v>
      </c>
      <c r="G2936" s="27" t="s">
        <v>20</v>
      </c>
      <c r="H2936" s="26">
        <v>110000</v>
      </c>
      <c r="I2936" s="27" t="s">
        <v>21</v>
      </c>
      <c r="J2936" s="27" t="s">
        <v>244</v>
      </c>
      <c r="K2936" s="28">
        <v>100</v>
      </c>
      <c r="L2936" s="27" t="s">
        <v>21</v>
      </c>
      <c r="M2936" s="27">
        <f>IF(tbl_subsample[[#This Row],[company_size]]="Small",1,IF(tbl_subsample[[#This Row],[company_size]]="Medium",2,3))</f>
        <v>3</v>
      </c>
      <c r="N2936" s="27" t="s">
        <v>240</v>
      </c>
      <c r="O2936" s="27" t="s">
        <v>278</v>
      </c>
      <c r="P2936" s="27" t="s">
        <v>290</v>
      </c>
    </row>
    <row r="2937" spans="1:16" ht="19.2" x14ac:dyDescent="0.45">
      <c r="A2937" s="31">
        <v>2023</v>
      </c>
      <c r="B2937" s="29" t="s">
        <v>213</v>
      </c>
      <c r="C2937" s="29">
        <v>3</v>
      </c>
      <c r="D2937" s="29" t="s">
        <v>218</v>
      </c>
      <c r="E2937" s="29" t="s">
        <v>23</v>
      </c>
      <c r="F2937" s="30">
        <v>110000</v>
      </c>
      <c r="G2937" s="31" t="s">
        <v>20</v>
      </c>
      <c r="H2937" s="30">
        <v>110000</v>
      </c>
      <c r="I2937" s="31" t="s">
        <v>21</v>
      </c>
      <c r="J2937" s="31" t="s">
        <v>244</v>
      </c>
      <c r="K2937" s="32">
        <v>100</v>
      </c>
      <c r="L2937" s="31" t="s">
        <v>21</v>
      </c>
      <c r="M2937" s="31">
        <f>IF(tbl_subsample[[#This Row],[company_size]]="Small",1,IF(tbl_subsample[[#This Row],[company_size]]="Medium",2,3))</f>
        <v>2</v>
      </c>
      <c r="N2937" s="31" t="s">
        <v>242</v>
      </c>
      <c r="O2937" s="31" t="s">
        <v>278</v>
      </c>
      <c r="P2937" s="31" t="s">
        <v>290</v>
      </c>
    </row>
    <row r="2938" spans="1:16" ht="19.2" x14ac:dyDescent="0.45">
      <c r="A2938" s="27">
        <v>2023</v>
      </c>
      <c r="B2938" s="25" t="s">
        <v>213</v>
      </c>
      <c r="C2938" s="25">
        <v>3</v>
      </c>
      <c r="D2938" s="25" t="s">
        <v>218</v>
      </c>
      <c r="E2938" s="25" t="s">
        <v>233</v>
      </c>
      <c r="F2938" s="26">
        <v>110000</v>
      </c>
      <c r="G2938" s="27" t="s">
        <v>20</v>
      </c>
      <c r="H2938" s="26">
        <v>110000</v>
      </c>
      <c r="I2938" s="27" t="s">
        <v>21</v>
      </c>
      <c r="J2938" s="27" t="s">
        <v>243</v>
      </c>
      <c r="K2938" s="28">
        <v>0</v>
      </c>
      <c r="L2938" s="27" t="s">
        <v>21</v>
      </c>
      <c r="M2938" s="27">
        <f>IF(tbl_subsample[[#This Row],[company_size]]="Small",1,IF(tbl_subsample[[#This Row],[company_size]]="Medium",2,3))</f>
        <v>2</v>
      </c>
      <c r="N2938" s="27" t="s">
        <v>242</v>
      </c>
      <c r="O2938" s="27" t="s">
        <v>278</v>
      </c>
      <c r="P2938" s="27" t="s">
        <v>290</v>
      </c>
    </row>
    <row r="2939" spans="1:16" ht="19.2" x14ac:dyDescent="0.45">
      <c r="A2939" s="31">
        <v>2023</v>
      </c>
      <c r="B2939" s="29" t="s">
        <v>213</v>
      </c>
      <c r="C2939" s="29">
        <v>3</v>
      </c>
      <c r="D2939" s="29" t="s">
        <v>218</v>
      </c>
      <c r="E2939" s="29" t="s">
        <v>232</v>
      </c>
      <c r="F2939" s="30">
        <v>110000</v>
      </c>
      <c r="G2939" s="31" t="s">
        <v>20</v>
      </c>
      <c r="H2939" s="30">
        <v>110000</v>
      </c>
      <c r="I2939" s="31" t="s">
        <v>21</v>
      </c>
      <c r="J2939" s="31" t="s">
        <v>244</v>
      </c>
      <c r="K2939" s="32">
        <v>100</v>
      </c>
      <c r="L2939" s="31" t="s">
        <v>21</v>
      </c>
      <c r="M2939" s="31">
        <f>IF(tbl_subsample[[#This Row],[company_size]]="Small",1,IF(tbl_subsample[[#This Row],[company_size]]="Medium",2,3))</f>
        <v>2</v>
      </c>
      <c r="N2939" s="31" t="s">
        <v>242</v>
      </c>
      <c r="O2939" s="31" t="s">
        <v>278</v>
      </c>
      <c r="P2939" s="31" t="s">
        <v>290</v>
      </c>
    </row>
    <row r="2940" spans="1:16" ht="19.2" x14ac:dyDescent="0.45">
      <c r="A2940" s="27">
        <v>2023</v>
      </c>
      <c r="B2940" s="25" t="s">
        <v>213</v>
      </c>
      <c r="C2940" s="25">
        <v>3</v>
      </c>
      <c r="D2940" s="25" t="s">
        <v>218</v>
      </c>
      <c r="E2940" s="25" t="s">
        <v>23</v>
      </c>
      <c r="F2940" s="26">
        <v>110000</v>
      </c>
      <c r="G2940" s="27" t="s">
        <v>20</v>
      </c>
      <c r="H2940" s="26">
        <v>110000</v>
      </c>
      <c r="I2940" s="27" t="s">
        <v>21</v>
      </c>
      <c r="J2940" s="27" t="s">
        <v>244</v>
      </c>
      <c r="K2940" s="28">
        <v>100</v>
      </c>
      <c r="L2940" s="27" t="s">
        <v>21</v>
      </c>
      <c r="M2940" s="27">
        <f>IF(tbl_subsample[[#This Row],[company_size]]="Small",1,IF(tbl_subsample[[#This Row],[company_size]]="Medium",2,3))</f>
        <v>2</v>
      </c>
      <c r="N2940" s="27" t="s">
        <v>242</v>
      </c>
      <c r="O2940" s="27" t="s">
        <v>278</v>
      </c>
      <c r="P2940" s="27" t="s">
        <v>290</v>
      </c>
    </row>
    <row r="2941" spans="1:16" ht="19.2" x14ac:dyDescent="0.45">
      <c r="A2941" s="31">
        <v>2023</v>
      </c>
      <c r="B2941" s="29" t="s">
        <v>213</v>
      </c>
      <c r="C2941" s="29">
        <v>3</v>
      </c>
      <c r="D2941" s="29" t="s">
        <v>218</v>
      </c>
      <c r="E2941" s="29" t="s">
        <v>232</v>
      </c>
      <c r="F2941" s="30">
        <v>110000</v>
      </c>
      <c r="G2941" s="31" t="s">
        <v>20</v>
      </c>
      <c r="H2941" s="30">
        <v>110000</v>
      </c>
      <c r="I2941" s="31" t="s">
        <v>21</v>
      </c>
      <c r="J2941" s="31" t="s">
        <v>244</v>
      </c>
      <c r="K2941" s="32">
        <v>100</v>
      </c>
      <c r="L2941" s="31" t="s">
        <v>21</v>
      </c>
      <c r="M2941" s="31">
        <f>IF(tbl_subsample[[#This Row],[company_size]]="Small",1,IF(tbl_subsample[[#This Row],[company_size]]="Medium",2,3))</f>
        <v>2</v>
      </c>
      <c r="N2941" s="31" t="s">
        <v>242</v>
      </c>
      <c r="O2941" s="31" t="s">
        <v>278</v>
      </c>
      <c r="P2941" s="31" t="s">
        <v>290</v>
      </c>
    </row>
    <row r="2942" spans="1:16" ht="19.2" x14ac:dyDescent="0.45">
      <c r="A2942" s="27">
        <v>2023</v>
      </c>
      <c r="B2942" s="25" t="s">
        <v>213</v>
      </c>
      <c r="C2942" s="25">
        <v>3</v>
      </c>
      <c r="D2942" s="25" t="s">
        <v>218</v>
      </c>
      <c r="E2942" s="25" t="s">
        <v>37</v>
      </c>
      <c r="F2942" s="26">
        <v>110000</v>
      </c>
      <c r="G2942" s="27" t="s">
        <v>20</v>
      </c>
      <c r="H2942" s="26">
        <v>110000</v>
      </c>
      <c r="I2942" s="27" t="s">
        <v>21</v>
      </c>
      <c r="J2942" s="27" t="s">
        <v>243</v>
      </c>
      <c r="K2942" s="28">
        <v>0</v>
      </c>
      <c r="L2942" s="27" t="s">
        <v>21</v>
      </c>
      <c r="M2942" s="27">
        <f>IF(tbl_subsample[[#This Row],[company_size]]="Small",1,IF(tbl_subsample[[#This Row],[company_size]]="Medium",2,3))</f>
        <v>2</v>
      </c>
      <c r="N2942" s="27" t="s">
        <v>242</v>
      </c>
      <c r="O2942" s="27" t="s">
        <v>278</v>
      </c>
      <c r="P2942" s="27" t="s">
        <v>290</v>
      </c>
    </row>
    <row r="2943" spans="1:16" ht="19.2" x14ac:dyDescent="0.45">
      <c r="A2943" s="31">
        <v>2023</v>
      </c>
      <c r="B2943" s="29" t="s">
        <v>213</v>
      </c>
      <c r="C2943" s="29">
        <v>3</v>
      </c>
      <c r="D2943" s="29" t="s">
        <v>218</v>
      </c>
      <c r="E2943" s="29" t="s">
        <v>23</v>
      </c>
      <c r="F2943" s="30">
        <v>110000</v>
      </c>
      <c r="G2943" s="31" t="s">
        <v>20</v>
      </c>
      <c r="H2943" s="30">
        <v>110000</v>
      </c>
      <c r="I2943" s="31" t="s">
        <v>24</v>
      </c>
      <c r="J2943" s="31" t="s">
        <v>243</v>
      </c>
      <c r="K2943" s="32">
        <v>0</v>
      </c>
      <c r="L2943" s="31" t="s">
        <v>24</v>
      </c>
      <c r="M2943" s="31">
        <f>IF(tbl_subsample[[#This Row],[company_size]]="Small",1,IF(tbl_subsample[[#This Row],[company_size]]="Medium",2,3))</f>
        <v>2</v>
      </c>
      <c r="N2943" s="31" t="s">
        <v>242</v>
      </c>
      <c r="O2943" s="31" t="s">
        <v>278</v>
      </c>
      <c r="P2943" s="31" t="s">
        <v>290</v>
      </c>
    </row>
    <row r="2944" spans="1:16" ht="19.2" x14ac:dyDescent="0.45">
      <c r="A2944" s="27">
        <v>2023</v>
      </c>
      <c r="B2944" s="25" t="s">
        <v>213</v>
      </c>
      <c r="C2944" s="25">
        <v>3</v>
      </c>
      <c r="D2944" s="25" t="s">
        <v>218</v>
      </c>
      <c r="E2944" s="25" t="s">
        <v>45</v>
      </c>
      <c r="F2944" s="26">
        <v>110000</v>
      </c>
      <c r="G2944" s="27" t="s">
        <v>20</v>
      </c>
      <c r="H2944" s="26">
        <v>110000</v>
      </c>
      <c r="I2944" s="27" t="s">
        <v>21</v>
      </c>
      <c r="J2944" s="27" t="s">
        <v>244</v>
      </c>
      <c r="K2944" s="28">
        <v>100</v>
      </c>
      <c r="L2944" s="27" t="s">
        <v>21</v>
      </c>
      <c r="M2944" s="27">
        <f>IF(tbl_subsample[[#This Row],[company_size]]="Small",1,IF(tbl_subsample[[#This Row],[company_size]]="Medium",2,3))</f>
        <v>2</v>
      </c>
      <c r="N2944" s="27" t="s">
        <v>242</v>
      </c>
      <c r="O2944" s="27" t="s">
        <v>278</v>
      </c>
      <c r="P2944" s="27" t="s">
        <v>290</v>
      </c>
    </row>
    <row r="2945" spans="1:16" ht="19.2" x14ac:dyDescent="0.45">
      <c r="A2945" s="31">
        <v>2023</v>
      </c>
      <c r="B2945" s="29" t="s">
        <v>213</v>
      </c>
      <c r="C2945" s="29">
        <v>3</v>
      </c>
      <c r="D2945" s="29" t="s">
        <v>218</v>
      </c>
      <c r="E2945" s="29" t="s">
        <v>37</v>
      </c>
      <c r="F2945" s="30">
        <v>109400</v>
      </c>
      <c r="G2945" s="31" t="s">
        <v>20</v>
      </c>
      <c r="H2945" s="30">
        <v>109400</v>
      </c>
      <c r="I2945" s="31" t="s">
        <v>21</v>
      </c>
      <c r="J2945" s="31" t="s">
        <v>243</v>
      </c>
      <c r="K2945" s="32">
        <v>0</v>
      </c>
      <c r="L2945" s="31" t="s">
        <v>21</v>
      </c>
      <c r="M2945" s="31">
        <f>IF(tbl_subsample[[#This Row],[company_size]]="Small",1,IF(tbl_subsample[[#This Row],[company_size]]="Medium",2,3))</f>
        <v>2</v>
      </c>
      <c r="N2945" s="31" t="s">
        <v>242</v>
      </c>
      <c r="O2945" s="31" t="s">
        <v>278</v>
      </c>
      <c r="P2945" s="31" t="s">
        <v>290</v>
      </c>
    </row>
    <row r="2946" spans="1:16" ht="19.2" x14ac:dyDescent="0.45">
      <c r="A2946" s="27">
        <v>2023</v>
      </c>
      <c r="B2946" s="25" t="s">
        <v>213</v>
      </c>
      <c r="C2946" s="25">
        <v>3</v>
      </c>
      <c r="D2946" s="25" t="s">
        <v>218</v>
      </c>
      <c r="E2946" s="25" t="s">
        <v>37</v>
      </c>
      <c r="F2946" s="26">
        <v>109400</v>
      </c>
      <c r="G2946" s="27" t="s">
        <v>20</v>
      </c>
      <c r="H2946" s="26">
        <v>109400</v>
      </c>
      <c r="I2946" s="27" t="s">
        <v>21</v>
      </c>
      <c r="J2946" s="27" t="s">
        <v>243</v>
      </c>
      <c r="K2946" s="28">
        <v>0</v>
      </c>
      <c r="L2946" s="27" t="s">
        <v>21</v>
      </c>
      <c r="M2946" s="27">
        <f>IF(tbl_subsample[[#This Row],[company_size]]="Small",1,IF(tbl_subsample[[#This Row],[company_size]]="Medium",2,3))</f>
        <v>2</v>
      </c>
      <c r="N2946" s="27" t="s">
        <v>242</v>
      </c>
      <c r="O2946" s="27" t="s">
        <v>278</v>
      </c>
      <c r="P2946" s="27" t="s">
        <v>290</v>
      </c>
    </row>
    <row r="2947" spans="1:16" ht="19.2" x14ac:dyDescent="0.45">
      <c r="A2947" s="31">
        <v>2023</v>
      </c>
      <c r="B2947" s="29" t="s">
        <v>213</v>
      </c>
      <c r="C2947" s="29">
        <v>3</v>
      </c>
      <c r="D2947" s="29" t="s">
        <v>218</v>
      </c>
      <c r="E2947" s="29" t="s">
        <v>35</v>
      </c>
      <c r="F2947" s="30">
        <v>109400</v>
      </c>
      <c r="G2947" s="31" t="s">
        <v>20</v>
      </c>
      <c r="H2947" s="30">
        <v>109400</v>
      </c>
      <c r="I2947" s="31" t="s">
        <v>21</v>
      </c>
      <c r="J2947" s="31" t="s">
        <v>243</v>
      </c>
      <c r="K2947" s="32">
        <v>0</v>
      </c>
      <c r="L2947" s="31" t="s">
        <v>21</v>
      </c>
      <c r="M2947" s="31">
        <f>IF(tbl_subsample[[#This Row],[company_size]]="Small",1,IF(tbl_subsample[[#This Row],[company_size]]="Medium",2,3))</f>
        <v>2</v>
      </c>
      <c r="N2947" s="31" t="s">
        <v>242</v>
      </c>
      <c r="O2947" s="31" t="s">
        <v>278</v>
      </c>
      <c r="P2947" s="31" t="s">
        <v>290</v>
      </c>
    </row>
    <row r="2948" spans="1:16" ht="19.2" x14ac:dyDescent="0.45">
      <c r="A2948" s="27">
        <v>2023</v>
      </c>
      <c r="B2948" s="25" t="s">
        <v>213</v>
      </c>
      <c r="C2948" s="25">
        <v>3</v>
      </c>
      <c r="D2948" s="25" t="s">
        <v>218</v>
      </c>
      <c r="E2948" s="25" t="s">
        <v>35</v>
      </c>
      <c r="F2948" s="26">
        <v>109400</v>
      </c>
      <c r="G2948" s="27" t="s">
        <v>20</v>
      </c>
      <c r="H2948" s="26">
        <v>109400</v>
      </c>
      <c r="I2948" s="27" t="s">
        <v>21</v>
      </c>
      <c r="J2948" s="27" t="s">
        <v>243</v>
      </c>
      <c r="K2948" s="28">
        <v>0</v>
      </c>
      <c r="L2948" s="27" t="s">
        <v>21</v>
      </c>
      <c r="M2948" s="27">
        <f>IF(tbl_subsample[[#This Row],[company_size]]="Small",1,IF(tbl_subsample[[#This Row],[company_size]]="Medium",2,3))</f>
        <v>2</v>
      </c>
      <c r="N2948" s="27" t="s">
        <v>242</v>
      </c>
      <c r="O2948" s="27" t="s">
        <v>278</v>
      </c>
      <c r="P2948" s="27" t="s">
        <v>290</v>
      </c>
    </row>
    <row r="2949" spans="1:16" ht="19.2" x14ac:dyDescent="0.45">
      <c r="A2949" s="31">
        <v>2023</v>
      </c>
      <c r="B2949" s="29" t="s">
        <v>213</v>
      </c>
      <c r="C2949" s="29">
        <v>3</v>
      </c>
      <c r="D2949" s="29" t="s">
        <v>218</v>
      </c>
      <c r="E2949" s="29" t="s">
        <v>37</v>
      </c>
      <c r="F2949" s="30">
        <v>109400</v>
      </c>
      <c r="G2949" s="31" t="s">
        <v>20</v>
      </c>
      <c r="H2949" s="30">
        <v>109400</v>
      </c>
      <c r="I2949" s="31" t="s">
        <v>21</v>
      </c>
      <c r="J2949" s="31" t="s">
        <v>243</v>
      </c>
      <c r="K2949" s="32">
        <v>0</v>
      </c>
      <c r="L2949" s="31" t="s">
        <v>21</v>
      </c>
      <c r="M2949" s="31">
        <f>IF(tbl_subsample[[#This Row],[company_size]]="Small",1,IF(tbl_subsample[[#This Row],[company_size]]="Medium",2,3))</f>
        <v>2</v>
      </c>
      <c r="N2949" s="31" t="s">
        <v>242</v>
      </c>
      <c r="O2949" s="31" t="s">
        <v>278</v>
      </c>
      <c r="P2949" s="31" t="s">
        <v>290</v>
      </c>
    </row>
    <row r="2950" spans="1:16" ht="19.2" x14ac:dyDescent="0.45">
      <c r="A2950" s="27">
        <v>2023</v>
      </c>
      <c r="B2950" s="25" t="s">
        <v>213</v>
      </c>
      <c r="C2950" s="25">
        <v>3</v>
      </c>
      <c r="D2950" s="25" t="s">
        <v>218</v>
      </c>
      <c r="E2950" s="25" t="s">
        <v>37</v>
      </c>
      <c r="F2950" s="26">
        <v>109400</v>
      </c>
      <c r="G2950" s="27" t="s">
        <v>20</v>
      </c>
      <c r="H2950" s="26">
        <v>109400</v>
      </c>
      <c r="I2950" s="27" t="s">
        <v>21</v>
      </c>
      <c r="J2950" s="27" t="s">
        <v>243</v>
      </c>
      <c r="K2950" s="28">
        <v>0</v>
      </c>
      <c r="L2950" s="27" t="s">
        <v>21</v>
      </c>
      <c r="M2950" s="27">
        <f>IF(tbl_subsample[[#This Row],[company_size]]="Small",1,IF(tbl_subsample[[#This Row],[company_size]]="Medium",2,3))</f>
        <v>2</v>
      </c>
      <c r="N2950" s="27" t="s">
        <v>242</v>
      </c>
      <c r="O2950" s="27" t="s">
        <v>278</v>
      </c>
      <c r="P2950" s="27" t="s">
        <v>290</v>
      </c>
    </row>
    <row r="2951" spans="1:16" ht="19.2" x14ac:dyDescent="0.45">
      <c r="A2951" s="31">
        <v>2023</v>
      </c>
      <c r="B2951" s="29" t="s">
        <v>213</v>
      </c>
      <c r="C2951" s="29">
        <v>3</v>
      </c>
      <c r="D2951" s="29" t="s">
        <v>218</v>
      </c>
      <c r="E2951" s="29" t="s">
        <v>35</v>
      </c>
      <c r="F2951" s="30">
        <v>109400</v>
      </c>
      <c r="G2951" s="31" t="s">
        <v>20</v>
      </c>
      <c r="H2951" s="30">
        <v>109400</v>
      </c>
      <c r="I2951" s="31" t="s">
        <v>21</v>
      </c>
      <c r="J2951" s="31" t="s">
        <v>243</v>
      </c>
      <c r="K2951" s="32">
        <v>0</v>
      </c>
      <c r="L2951" s="31" t="s">
        <v>21</v>
      </c>
      <c r="M2951" s="31">
        <f>IF(tbl_subsample[[#This Row],[company_size]]="Small",1,IF(tbl_subsample[[#This Row],[company_size]]="Medium",2,3))</f>
        <v>2</v>
      </c>
      <c r="N2951" s="31" t="s">
        <v>242</v>
      </c>
      <c r="O2951" s="31" t="s">
        <v>278</v>
      </c>
      <c r="P2951" s="31" t="s">
        <v>290</v>
      </c>
    </row>
    <row r="2952" spans="1:16" ht="19.2" x14ac:dyDescent="0.45">
      <c r="A2952" s="27">
        <v>2023</v>
      </c>
      <c r="B2952" s="25" t="s">
        <v>213</v>
      </c>
      <c r="C2952" s="25">
        <v>3</v>
      </c>
      <c r="D2952" s="25" t="s">
        <v>218</v>
      </c>
      <c r="E2952" s="25" t="s">
        <v>37</v>
      </c>
      <c r="F2952" s="26">
        <v>109400</v>
      </c>
      <c r="G2952" s="27" t="s">
        <v>20</v>
      </c>
      <c r="H2952" s="26">
        <v>109400</v>
      </c>
      <c r="I2952" s="27" t="s">
        <v>21</v>
      </c>
      <c r="J2952" s="27" t="s">
        <v>243</v>
      </c>
      <c r="K2952" s="28">
        <v>0</v>
      </c>
      <c r="L2952" s="27" t="s">
        <v>21</v>
      </c>
      <c r="M2952" s="27">
        <f>IF(tbl_subsample[[#This Row],[company_size]]="Small",1,IF(tbl_subsample[[#This Row],[company_size]]="Medium",2,3))</f>
        <v>2</v>
      </c>
      <c r="N2952" s="27" t="s">
        <v>242</v>
      </c>
      <c r="O2952" s="27" t="s">
        <v>278</v>
      </c>
      <c r="P2952" s="27" t="s">
        <v>290</v>
      </c>
    </row>
    <row r="2953" spans="1:16" ht="19.2" x14ac:dyDescent="0.45">
      <c r="A2953" s="31">
        <v>2023</v>
      </c>
      <c r="B2953" s="29" t="s">
        <v>213</v>
      </c>
      <c r="C2953" s="29">
        <v>3</v>
      </c>
      <c r="D2953" s="29" t="s">
        <v>218</v>
      </c>
      <c r="E2953" s="29" t="s">
        <v>35</v>
      </c>
      <c r="F2953" s="30">
        <v>109400</v>
      </c>
      <c r="G2953" s="31" t="s">
        <v>20</v>
      </c>
      <c r="H2953" s="30">
        <v>109400</v>
      </c>
      <c r="I2953" s="31" t="s">
        <v>21</v>
      </c>
      <c r="J2953" s="31" t="s">
        <v>243</v>
      </c>
      <c r="K2953" s="32">
        <v>0</v>
      </c>
      <c r="L2953" s="31" t="s">
        <v>21</v>
      </c>
      <c r="M2953" s="31">
        <f>IF(tbl_subsample[[#This Row],[company_size]]="Small",1,IF(tbl_subsample[[#This Row],[company_size]]="Medium",2,3))</f>
        <v>2</v>
      </c>
      <c r="N2953" s="31" t="s">
        <v>242</v>
      </c>
      <c r="O2953" s="31" t="s">
        <v>278</v>
      </c>
      <c r="P2953" s="31" t="s">
        <v>290</v>
      </c>
    </row>
    <row r="2954" spans="1:16" ht="19.2" x14ac:dyDescent="0.45">
      <c r="A2954" s="27">
        <v>2023</v>
      </c>
      <c r="B2954" s="25" t="s">
        <v>214</v>
      </c>
      <c r="C2954" s="25">
        <v>2</v>
      </c>
      <c r="D2954" s="25" t="s">
        <v>218</v>
      </c>
      <c r="E2954" s="25" t="s">
        <v>23</v>
      </c>
      <c r="F2954" s="26">
        <v>90000</v>
      </c>
      <c r="G2954" s="27" t="s">
        <v>58</v>
      </c>
      <c r="H2954" s="26">
        <v>109371</v>
      </c>
      <c r="I2954" s="27" t="s">
        <v>33</v>
      </c>
      <c r="J2954" s="27" t="s">
        <v>243</v>
      </c>
      <c r="K2954" s="28">
        <v>0</v>
      </c>
      <c r="L2954" s="27" t="s">
        <v>33</v>
      </c>
      <c r="M2954" s="27">
        <f>IF(tbl_subsample[[#This Row],[company_size]]="Small",1,IF(tbl_subsample[[#This Row],[company_size]]="Medium",2,3))</f>
        <v>2</v>
      </c>
      <c r="N2954" s="27" t="s">
        <v>242</v>
      </c>
      <c r="O2954" s="27" t="s">
        <v>278</v>
      </c>
      <c r="P2954" s="27" t="s">
        <v>290</v>
      </c>
    </row>
    <row r="2955" spans="1:16" ht="19.2" x14ac:dyDescent="0.45">
      <c r="A2955" s="31">
        <v>2023</v>
      </c>
      <c r="B2955" s="29" t="s">
        <v>214</v>
      </c>
      <c r="C2955" s="29">
        <v>2</v>
      </c>
      <c r="D2955" s="29" t="s">
        <v>218</v>
      </c>
      <c r="E2955" s="29" t="s">
        <v>27</v>
      </c>
      <c r="F2955" s="30">
        <v>90000</v>
      </c>
      <c r="G2955" s="31" t="s">
        <v>58</v>
      </c>
      <c r="H2955" s="30">
        <v>109371</v>
      </c>
      <c r="I2955" s="31" t="s">
        <v>33</v>
      </c>
      <c r="J2955" s="31" t="s">
        <v>243</v>
      </c>
      <c r="K2955" s="32">
        <v>0</v>
      </c>
      <c r="L2955" s="31" t="s">
        <v>33</v>
      </c>
      <c r="M2955" s="31">
        <f>IF(tbl_subsample[[#This Row],[company_size]]="Small",1,IF(tbl_subsample[[#This Row],[company_size]]="Medium",2,3))</f>
        <v>2</v>
      </c>
      <c r="N2955" s="31" t="s">
        <v>242</v>
      </c>
      <c r="O2955" s="31" t="s">
        <v>278</v>
      </c>
      <c r="P2955" s="31" t="s">
        <v>290</v>
      </c>
    </row>
    <row r="2956" spans="1:16" ht="19.2" x14ac:dyDescent="0.45">
      <c r="A2956" s="27">
        <v>2023</v>
      </c>
      <c r="B2956" s="25" t="s">
        <v>214</v>
      </c>
      <c r="C2956" s="25">
        <v>2</v>
      </c>
      <c r="D2956" s="25" t="s">
        <v>218</v>
      </c>
      <c r="E2956" s="25" t="s">
        <v>35</v>
      </c>
      <c r="F2956" s="26">
        <v>89700</v>
      </c>
      <c r="G2956" s="27" t="s">
        <v>58</v>
      </c>
      <c r="H2956" s="26">
        <v>109006</v>
      </c>
      <c r="I2956" s="27" t="s">
        <v>33</v>
      </c>
      <c r="J2956" s="27" t="s">
        <v>243</v>
      </c>
      <c r="K2956" s="28">
        <v>0</v>
      </c>
      <c r="L2956" s="27" t="s">
        <v>33</v>
      </c>
      <c r="M2956" s="27">
        <f>IF(tbl_subsample[[#This Row],[company_size]]="Small",1,IF(tbl_subsample[[#This Row],[company_size]]="Medium",2,3))</f>
        <v>2</v>
      </c>
      <c r="N2956" s="27" t="s">
        <v>242</v>
      </c>
      <c r="O2956" s="27" t="s">
        <v>278</v>
      </c>
      <c r="P2956" s="27" t="s">
        <v>290</v>
      </c>
    </row>
    <row r="2957" spans="1:16" ht="19.2" x14ac:dyDescent="0.45">
      <c r="A2957" s="31">
        <v>2023</v>
      </c>
      <c r="B2957" s="29" t="s">
        <v>213</v>
      </c>
      <c r="C2957" s="29">
        <v>3</v>
      </c>
      <c r="D2957" s="29" t="s">
        <v>218</v>
      </c>
      <c r="E2957" s="29" t="s">
        <v>37</v>
      </c>
      <c r="F2957" s="30">
        <v>109000</v>
      </c>
      <c r="G2957" s="31" t="s">
        <v>20</v>
      </c>
      <c r="H2957" s="30">
        <v>109000</v>
      </c>
      <c r="I2957" s="31" t="s">
        <v>21</v>
      </c>
      <c r="J2957" s="31" t="s">
        <v>243</v>
      </c>
      <c r="K2957" s="32">
        <v>0</v>
      </c>
      <c r="L2957" s="31" t="s">
        <v>21</v>
      </c>
      <c r="M2957" s="31">
        <f>IF(tbl_subsample[[#This Row],[company_size]]="Small",1,IF(tbl_subsample[[#This Row],[company_size]]="Medium",2,3))</f>
        <v>2</v>
      </c>
      <c r="N2957" s="31" t="s">
        <v>242</v>
      </c>
      <c r="O2957" s="31" t="s">
        <v>278</v>
      </c>
      <c r="P2957" s="31" t="s">
        <v>290</v>
      </c>
    </row>
    <row r="2958" spans="1:16" ht="19.2" x14ac:dyDescent="0.45">
      <c r="A2958" s="27">
        <v>2023</v>
      </c>
      <c r="B2958" s="25" t="s">
        <v>214</v>
      </c>
      <c r="C2958" s="25">
        <v>2</v>
      </c>
      <c r="D2958" s="25" t="s">
        <v>218</v>
      </c>
      <c r="E2958" s="25" t="s">
        <v>27</v>
      </c>
      <c r="F2958" s="26">
        <v>109000</v>
      </c>
      <c r="G2958" s="27" t="s">
        <v>20</v>
      </c>
      <c r="H2958" s="26">
        <v>109000</v>
      </c>
      <c r="I2958" s="27" t="s">
        <v>21</v>
      </c>
      <c r="J2958" s="27" t="s">
        <v>243</v>
      </c>
      <c r="K2958" s="28">
        <v>0</v>
      </c>
      <c r="L2958" s="27" t="s">
        <v>21</v>
      </c>
      <c r="M2958" s="27">
        <f>IF(tbl_subsample[[#This Row],[company_size]]="Small",1,IF(tbl_subsample[[#This Row],[company_size]]="Medium",2,3))</f>
        <v>2</v>
      </c>
      <c r="N2958" s="27" t="s">
        <v>242</v>
      </c>
      <c r="O2958" s="27" t="s">
        <v>278</v>
      </c>
      <c r="P2958" s="27" t="s">
        <v>290</v>
      </c>
    </row>
    <row r="2959" spans="1:16" ht="19.2" x14ac:dyDescent="0.45">
      <c r="A2959" s="31">
        <v>2023</v>
      </c>
      <c r="B2959" s="29" t="s">
        <v>213</v>
      </c>
      <c r="C2959" s="29">
        <v>3</v>
      </c>
      <c r="D2959" s="29" t="s">
        <v>218</v>
      </c>
      <c r="E2959" s="29" t="s">
        <v>27</v>
      </c>
      <c r="F2959" s="30">
        <v>108000</v>
      </c>
      <c r="G2959" s="31" t="s">
        <v>20</v>
      </c>
      <c r="H2959" s="30">
        <v>108000</v>
      </c>
      <c r="I2959" s="31" t="s">
        <v>21</v>
      </c>
      <c r="J2959" s="31" t="s">
        <v>243</v>
      </c>
      <c r="K2959" s="32">
        <v>0</v>
      </c>
      <c r="L2959" s="31" t="s">
        <v>21</v>
      </c>
      <c r="M2959" s="31">
        <f>IF(tbl_subsample[[#This Row],[company_size]]="Small",1,IF(tbl_subsample[[#This Row],[company_size]]="Medium",2,3))</f>
        <v>2</v>
      </c>
      <c r="N2959" s="31" t="s">
        <v>242</v>
      </c>
      <c r="O2959" s="31" t="s">
        <v>278</v>
      </c>
      <c r="P2959" s="31" t="s">
        <v>290</v>
      </c>
    </row>
    <row r="2960" spans="1:16" ht="19.2" x14ac:dyDescent="0.45">
      <c r="A2960" s="27">
        <v>2023</v>
      </c>
      <c r="B2960" s="25" t="s">
        <v>213</v>
      </c>
      <c r="C2960" s="25">
        <v>3</v>
      </c>
      <c r="D2960" s="25" t="s">
        <v>218</v>
      </c>
      <c r="E2960" s="25" t="s">
        <v>27</v>
      </c>
      <c r="F2960" s="26">
        <v>108000</v>
      </c>
      <c r="G2960" s="27" t="s">
        <v>20</v>
      </c>
      <c r="H2960" s="26">
        <v>108000</v>
      </c>
      <c r="I2960" s="27" t="s">
        <v>21</v>
      </c>
      <c r="J2960" s="27" t="s">
        <v>244</v>
      </c>
      <c r="K2960" s="28">
        <v>100</v>
      </c>
      <c r="L2960" s="27" t="s">
        <v>21</v>
      </c>
      <c r="M2960" s="27">
        <f>IF(tbl_subsample[[#This Row],[company_size]]="Small",1,IF(tbl_subsample[[#This Row],[company_size]]="Medium",2,3))</f>
        <v>2</v>
      </c>
      <c r="N2960" s="27" t="s">
        <v>242</v>
      </c>
      <c r="O2960" s="27" t="s">
        <v>278</v>
      </c>
      <c r="P2960" s="27" t="s">
        <v>290</v>
      </c>
    </row>
    <row r="2961" spans="1:16" ht="19.2" x14ac:dyDescent="0.45">
      <c r="A2961" s="31">
        <v>2023</v>
      </c>
      <c r="B2961" s="29" t="s">
        <v>213</v>
      </c>
      <c r="C2961" s="29">
        <v>3</v>
      </c>
      <c r="D2961" s="29" t="s">
        <v>218</v>
      </c>
      <c r="E2961" s="29" t="s">
        <v>37</v>
      </c>
      <c r="F2961" s="30">
        <v>107900</v>
      </c>
      <c r="G2961" s="31" t="s">
        <v>20</v>
      </c>
      <c r="H2961" s="30">
        <v>107900</v>
      </c>
      <c r="I2961" s="31" t="s">
        <v>21</v>
      </c>
      <c r="J2961" s="31" t="s">
        <v>244</v>
      </c>
      <c r="K2961" s="32">
        <v>100</v>
      </c>
      <c r="L2961" s="31" t="s">
        <v>21</v>
      </c>
      <c r="M2961" s="31">
        <f>IF(tbl_subsample[[#This Row],[company_size]]="Small",1,IF(tbl_subsample[[#This Row],[company_size]]="Medium",2,3))</f>
        <v>2</v>
      </c>
      <c r="N2961" s="31" t="s">
        <v>242</v>
      </c>
      <c r="O2961" s="31" t="s">
        <v>278</v>
      </c>
      <c r="P2961" s="31" t="s">
        <v>290</v>
      </c>
    </row>
    <row r="2962" spans="1:16" ht="19.2" x14ac:dyDescent="0.45">
      <c r="A2962" s="27">
        <v>2023</v>
      </c>
      <c r="B2962" s="25" t="s">
        <v>213</v>
      </c>
      <c r="C2962" s="25">
        <v>3</v>
      </c>
      <c r="D2962" s="25" t="s">
        <v>218</v>
      </c>
      <c r="E2962" s="25" t="s">
        <v>37</v>
      </c>
      <c r="F2962" s="26">
        <v>107500</v>
      </c>
      <c r="G2962" s="27" t="s">
        <v>20</v>
      </c>
      <c r="H2962" s="26">
        <v>107500</v>
      </c>
      <c r="I2962" s="27" t="s">
        <v>21</v>
      </c>
      <c r="J2962" s="27" t="s">
        <v>244</v>
      </c>
      <c r="K2962" s="28">
        <v>100</v>
      </c>
      <c r="L2962" s="27" t="s">
        <v>21</v>
      </c>
      <c r="M2962" s="27">
        <f>IF(tbl_subsample[[#This Row],[company_size]]="Small",1,IF(tbl_subsample[[#This Row],[company_size]]="Medium",2,3))</f>
        <v>2</v>
      </c>
      <c r="N2962" s="27" t="s">
        <v>242</v>
      </c>
      <c r="O2962" s="27" t="s">
        <v>278</v>
      </c>
      <c r="P2962" s="27" t="s">
        <v>290</v>
      </c>
    </row>
    <row r="2963" spans="1:16" ht="19.2" x14ac:dyDescent="0.45">
      <c r="A2963" s="31">
        <v>2023</v>
      </c>
      <c r="B2963" s="29" t="s">
        <v>213</v>
      </c>
      <c r="C2963" s="29">
        <v>3</v>
      </c>
      <c r="D2963" s="29" t="s">
        <v>218</v>
      </c>
      <c r="E2963" s="29" t="s">
        <v>37</v>
      </c>
      <c r="F2963" s="30">
        <v>107250</v>
      </c>
      <c r="G2963" s="31" t="s">
        <v>20</v>
      </c>
      <c r="H2963" s="30">
        <v>107250</v>
      </c>
      <c r="I2963" s="31" t="s">
        <v>21</v>
      </c>
      <c r="J2963" s="31" t="s">
        <v>244</v>
      </c>
      <c r="K2963" s="32">
        <v>100</v>
      </c>
      <c r="L2963" s="31" t="s">
        <v>21</v>
      </c>
      <c r="M2963" s="31">
        <f>IF(tbl_subsample[[#This Row],[company_size]]="Small",1,IF(tbl_subsample[[#This Row],[company_size]]="Medium",2,3))</f>
        <v>2</v>
      </c>
      <c r="N2963" s="31" t="s">
        <v>242</v>
      </c>
      <c r="O2963" s="31" t="s">
        <v>278</v>
      </c>
      <c r="P2963" s="31" t="s">
        <v>290</v>
      </c>
    </row>
    <row r="2964" spans="1:16" ht="19.2" x14ac:dyDescent="0.45">
      <c r="A2964" s="27">
        <v>2023</v>
      </c>
      <c r="B2964" s="25" t="s">
        <v>213</v>
      </c>
      <c r="C2964" s="25">
        <v>3</v>
      </c>
      <c r="D2964" s="25" t="s">
        <v>218</v>
      </c>
      <c r="E2964" s="25" t="s">
        <v>37</v>
      </c>
      <c r="F2964" s="26">
        <v>107000</v>
      </c>
      <c r="G2964" s="27" t="s">
        <v>20</v>
      </c>
      <c r="H2964" s="26">
        <v>107000</v>
      </c>
      <c r="I2964" s="27" t="s">
        <v>21</v>
      </c>
      <c r="J2964" s="27" t="s">
        <v>244</v>
      </c>
      <c r="K2964" s="28">
        <v>100</v>
      </c>
      <c r="L2964" s="27" t="s">
        <v>21</v>
      </c>
      <c r="M2964" s="27">
        <f>IF(tbl_subsample[[#This Row],[company_size]]="Small",1,IF(tbl_subsample[[#This Row],[company_size]]="Medium",2,3))</f>
        <v>2</v>
      </c>
      <c r="N2964" s="27" t="s">
        <v>242</v>
      </c>
      <c r="O2964" s="27" t="s">
        <v>278</v>
      </c>
      <c r="P2964" s="27" t="s">
        <v>290</v>
      </c>
    </row>
    <row r="2965" spans="1:16" ht="19.2" x14ac:dyDescent="0.45">
      <c r="A2965" s="31">
        <v>2023</v>
      </c>
      <c r="B2965" s="29" t="s">
        <v>213</v>
      </c>
      <c r="C2965" s="29">
        <v>3</v>
      </c>
      <c r="D2965" s="29" t="s">
        <v>218</v>
      </c>
      <c r="E2965" s="29" t="s">
        <v>35</v>
      </c>
      <c r="F2965" s="30">
        <v>106900</v>
      </c>
      <c r="G2965" s="31" t="s">
        <v>20</v>
      </c>
      <c r="H2965" s="30">
        <v>106900</v>
      </c>
      <c r="I2965" s="31" t="s">
        <v>21</v>
      </c>
      <c r="J2965" s="31" t="s">
        <v>243</v>
      </c>
      <c r="K2965" s="32">
        <v>0</v>
      </c>
      <c r="L2965" s="31" t="s">
        <v>21</v>
      </c>
      <c r="M2965" s="31">
        <f>IF(tbl_subsample[[#This Row],[company_size]]="Small",1,IF(tbl_subsample[[#This Row],[company_size]]="Medium",2,3))</f>
        <v>2</v>
      </c>
      <c r="N2965" s="31" t="s">
        <v>242</v>
      </c>
      <c r="O2965" s="31" t="s">
        <v>278</v>
      </c>
      <c r="P2965" s="31" t="s">
        <v>290</v>
      </c>
    </row>
    <row r="2966" spans="1:16" ht="19.2" x14ac:dyDescent="0.45">
      <c r="A2966" s="27">
        <v>2023</v>
      </c>
      <c r="B2966" s="25" t="s">
        <v>213</v>
      </c>
      <c r="C2966" s="25">
        <v>3</v>
      </c>
      <c r="D2966" s="25" t="s">
        <v>218</v>
      </c>
      <c r="E2966" s="25" t="s">
        <v>27</v>
      </c>
      <c r="F2966" s="26">
        <v>106800</v>
      </c>
      <c r="G2966" s="27" t="s">
        <v>20</v>
      </c>
      <c r="H2966" s="26">
        <v>106800</v>
      </c>
      <c r="I2966" s="27" t="s">
        <v>21</v>
      </c>
      <c r="J2966" s="27" t="s">
        <v>243</v>
      </c>
      <c r="K2966" s="28">
        <v>0</v>
      </c>
      <c r="L2966" s="27" t="s">
        <v>21</v>
      </c>
      <c r="M2966" s="27">
        <f>IF(tbl_subsample[[#This Row],[company_size]]="Small",1,IF(tbl_subsample[[#This Row],[company_size]]="Medium",2,3))</f>
        <v>2</v>
      </c>
      <c r="N2966" s="27" t="s">
        <v>242</v>
      </c>
      <c r="O2966" s="27" t="s">
        <v>278</v>
      </c>
      <c r="P2966" s="27" t="s">
        <v>290</v>
      </c>
    </row>
    <row r="2967" spans="1:16" ht="19.2" x14ac:dyDescent="0.45">
      <c r="A2967" s="31">
        <v>2023</v>
      </c>
      <c r="B2967" s="29" t="s">
        <v>213</v>
      </c>
      <c r="C2967" s="29">
        <v>3</v>
      </c>
      <c r="D2967" s="29" t="s">
        <v>218</v>
      </c>
      <c r="E2967" s="29" t="s">
        <v>37</v>
      </c>
      <c r="F2967" s="30">
        <v>106800</v>
      </c>
      <c r="G2967" s="31" t="s">
        <v>20</v>
      </c>
      <c r="H2967" s="30">
        <v>106800</v>
      </c>
      <c r="I2967" s="31" t="s">
        <v>21</v>
      </c>
      <c r="J2967" s="31" t="s">
        <v>244</v>
      </c>
      <c r="K2967" s="32">
        <v>100</v>
      </c>
      <c r="L2967" s="31" t="s">
        <v>21</v>
      </c>
      <c r="M2967" s="31">
        <f>IF(tbl_subsample[[#This Row],[company_size]]="Small",1,IF(tbl_subsample[[#This Row],[company_size]]="Medium",2,3))</f>
        <v>2</v>
      </c>
      <c r="N2967" s="31" t="s">
        <v>242</v>
      </c>
      <c r="O2967" s="31" t="s">
        <v>278</v>
      </c>
      <c r="P2967" s="31" t="s">
        <v>290</v>
      </c>
    </row>
    <row r="2968" spans="1:16" ht="19.2" x14ac:dyDescent="0.45">
      <c r="A2968" s="27">
        <v>2023</v>
      </c>
      <c r="B2968" s="25" t="s">
        <v>213</v>
      </c>
      <c r="C2968" s="25">
        <v>3</v>
      </c>
      <c r="D2968" s="25" t="s">
        <v>218</v>
      </c>
      <c r="E2968" s="25" t="s">
        <v>37</v>
      </c>
      <c r="F2968" s="26">
        <v>106800</v>
      </c>
      <c r="G2968" s="27" t="s">
        <v>20</v>
      </c>
      <c r="H2968" s="26">
        <v>106800</v>
      </c>
      <c r="I2968" s="27" t="s">
        <v>21</v>
      </c>
      <c r="J2968" s="27" t="s">
        <v>244</v>
      </c>
      <c r="K2968" s="28">
        <v>100</v>
      </c>
      <c r="L2968" s="27" t="s">
        <v>21</v>
      </c>
      <c r="M2968" s="27">
        <f>IF(tbl_subsample[[#This Row],[company_size]]="Small",1,IF(tbl_subsample[[#This Row],[company_size]]="Medium",2,3))</f>
        <v>2</v>
      </c>
      <c r="N2968" s="27" t="s">
        <v>242</v>
      </c>
      <c r="O2968" s="27" t="s">
        <v>278</v>
      </c>
      <c r="P2968" s="27" t="s">
        <v>290</v>
      </c>
    </row>
    <row r="2969" spans="1:16" ht="19.2" x14ac:dyDescent="0.45">
      <c r="A2969" s="31">
        <v>2023</v>
      </c>
      <c r="B2969" s="29" t="s">
        <v>213</v>
      </c>
      <c r="C2969" s="29">
        <v>3</v>
      </c>
      <c r="D2969" s="29" t="s">
        <v>218</v>
      </c>
      <c r="E2969" s="29" t="s">
        <v>27</v>
      </c>
      <c r="F2969" s="30">
        <v>106800</v>
      </c>
      <c r="G2969" s="31" t="s">
        <v>20</v>
      </c>
      <c r="H2969" s="30">
        <v>106800</v>
      </c>
      <c r="I2969" s="31" t="s">
        <v>21</v>
      </c>
      <c r="J2969" s="31" t="s">
        <v>243</v>
      </c>
      <c r="K2969" s="32">
        <v>0</v>
      </c>
      <c r="L2969" s="31" t="s">
        <v>21</v>
      </c>
      <c r="M2969" s="31">
        <f>IF(tbl_subsample[[#This Row],[company_size]]="Small",1,IF(tbl_subsample[[#This Row],[company_size]]="Medium",2,3))</f>
        <v>2</v>
      </c>
      <c r="N2969" s="31" t="s">
        <v>242</v>
      </c>
      <c r="O2969" s="31" t="s">
        <v>278</v>
      </c>
      <c r="P2969" s="31" t="s">
        <v>290</v>
      </c>
    </row>
    <row r="2970" spans="1:16" ht="19.2" x14ac:dyDescent="0.45">
      <c r="A2970" s="27">
        <v>2023</v>
      </c>
      <c r="B2970" s="25" t="s">
        <v>213</v>
      </c>
      <c r="C2970" s="25">
        <v>3</v>
      </c>
      <c r="D2970" s="25" t="s">
        <v>218</v>
      </c>
      <c r="E2970" s="25" t="s">
        <v>37</v>
      </c>
      <c r="F2970" s="26">
        <v>106800</v>
      </c>
      <c r="G2970" s="27" t="s">
        <v>20</v>
      </c>
      <c r="H2970" s="26">
        <v>106800</v>
      </c>
      <c r="I2970" s="27" t="s">
        <v>21</v>
      </c>
      <c r="J2970" s="27" t="s">
        <v>243</v>
      </c>
      <c r="K2970" s="28">
        <v>0</v>
      </c>
      <c r="L2970" s="27" t="s">
        <v>21</v>
      </c>
      <c r="M2970" s="27">
        <f>IF(tbl_subsample[[#This Row],[company_size]]="Small",1,IF(tbl_subsample[[#This Row],[company_size]]="Medium",2,3))</f>
        <v>2</v>
      </c>
      <c r="N2970" s="27" t="s">
        <v>242</v>
      </c>
      <c r="O2970" s="27" t="s">
        <v>278</v>
      </c>
      <c r="P2970" s="27" t="s">
        <v>290</v>
      </c>
    </row>
    <row r="2971" spans="1:16" ht="19.2" x14ac:dyDescent="0.45">
      <c r="A2971" s="31">
        <v>2023</v>
      </c>
      <c r="B2971" s="29" t="s">
        <v>213</v>
      </c>
      <c r="C2971" s="29">
        <v>3</v>
      </c>
      <c r="D2971" s="29" t="s">
        <v>218</v>
      </c>
      <c r="E2971" s="29" t="s">
        <v>37</v>
      </c>
      <c r="F2971" s="30">
        <v>106800</v>
      </c>
      <c r="G2971" s="31" t="s">
        <v>20</v>
      </c>
      <c r="H2971" s="30">
        <v>106800</v>
      </c>
      <c r="I2971" s="31" t="s">
        <v>21</v>
      </c>
      <c r="J2971" s="31" t="s">
        <v>243</v>
      </c>
      <c r="K2971" s="32">
        <v>0</v>
      </c>
      <c r="L2971" s="31" t="s">
        <v>21</v>
      </c>
      <c r="M2971" s="31">
        <f>IF(tbl_subsample[[#This Row],[company_size]]="Small",1,IF(tbl_subsample[[#This Row],[company_size]]="Medium",2,3))</f>
        <v>2</v>
      </c>
      <c r="N2971" s="31" t="s">
        <v>242</v>
      </c>
      <c r="O2971" s="31" t="s">
        <v>278</v>
      </c>
      <c r="P2971" s="31" t="s">
        <v>290</v>
      </c>
    </row>
    <row r="2972" spans="1:16" ht="19.2" x14ac:dyDescent="0.45">
      <c r="A2972" s="27">
        <v>2023</v>
      </c>
      <c r="B2972" s="25" t="s">
        <v>213</v>
      </c>
      <c r="C2972" s="25">
        <v>3</v>
      </c>
      <c r="D2972" s="25" t="s">
        <v>218</v>
      </c>
      <c r="E2972" s="25" t="s">
        <v>27</v>
      </c>
      <c r="F2972" s="26">
        <v>106800</v>
      </c>
      <c r="G2972" s="27" t="s">
        <v>20</v>
      </c>
      <c r="H2972" s="26">
        <v>106800</v>
      </c>
      <c r="I2972" s="27" t="s">
        <v>21</v>
      </c>
      <c r="J2972" s="27" t="s">
        <v>243</v>
      </c>
      <c r="K2972" s="28">
        <v>0</v>
      </c>
      <c r="L2972" s="27" t="s">
        <v>21</v>
      </c>
      <c r="M2972" s="27">
        <f>IF(tbl_subsample[[#This Row],[company_size]]="Small",1,IF(tbl_subsample[[#This Row],[company_size]]="Medium",2,3))</f>
        <v>2</v>
      </c>
      <c r="N2972" s="27" t="s">
        <v>242</v>
      </c>
      <c r="O2972" s="27" t="s">
        <v>278</v>
      </c>
      <c r="P2972" s="27" t="s">
        <v>290</v>
      </c>
    </row>
    <row r="2973" spans="1:16" ht="19.2" x14ac:dyDescent="0.45">
      <c r="A2973" s="31">
        <v>2023</v>
      </c>
      <c r="B2973" s="29" t="s">
        <v>213</v>
      </c>
      <c r="C2973" s="29">
        <v>3</v>
      </c>
      <c r="D2973" s="29" t="s">
        <v>218</v>
      </c>
      <c r="E2973" s="29" t="s">
        <v>27</v>
      </c>
      <c r="F2973" s="30">
        <v>106800</v>
      </c>
      <c r="G2973" s="31" t="s">
        <v>20</v>
      </c>
      <c r="H2973" s="30">
        <v>106800</v>
      </c>
      <c r="I2973" s="31" t="s">
        <v>21</v>
      </c>
      <c r="J2973" s="31" t="s">
        <v>243</v>
      </c>
      <c r="K2973" s="32">
        <v>0</v>
      </c>
      <c r="L2973" s="31" t="s">
        <v>21</v>
      </c>
      <c r="M2973" s="31">
        <f>IF(tbl_subsample[[#This Row],[company_size]]="Small",1,IF(tbl_subsample[[#This Row],[company_size]]="Medium",2,3))</f>
        <v>2</v>
      </c>
      <c r="N2973" s="31" t="s">
        <v>242</v>
      </c>
      <c r="O2973" s="31" t="s">
        <v>278</v>
      </c>
      <c r="P2973" s="31" t="s">
        <v>290</v>
      </c>
    </row>
    <row r="2974" spans="1:16" ht="19.2" x14ac:dyDescent="0.45">
      <c r="A2974" s="27">
        <v>2023</v>
      </c>
      <c r="B2974" s="25" t="s">
        <v>213</v>
      </c>
      <c r="C2974" s="25">
        <v>3</v>
      </c>
      <c r="D2974" s="25" t="s">
        <v>218</v>
      </c>
      <c r="E2974" s="25" t="s">
        <v>27</v>
      </c>
      <c r="F2974" s="26">
        <v>106800</v>
      </c>
      <c r="G2974" s="27" t="s">
        <v>20</v>
      </c>
      <c r="H2974" s="26">
        <v>106800</v>
      </c>
      <c r="I2974" s="27" t="s">
        <v>21</v>
      </c>
      <c r="J2974" s="27" t="s">
        <v>243</v>
      </c>
      <c r="K2974" s="28">
        <v>0</v>
      </c>
      <c r="L2974" s="27" t="s">
        <v>21</v>
      </c>
      <c r="M2974" s="27">
        <f>IF(tbl_subsample[[#This Row],[company_size]]="Small",1,IF(tbl_subsample[[#This Row],[company_size]]="Medium",2,3))</f>
        <v>2</v>
      </c>
      <c r="N2974" s="27" t="s">
        <v>242</v>
      </c>
      <c r="O2974" s="27" t="s">
        <v>278</v>
      </c>
      <c r="P2974" s="27" t="s">
        <v>290</v>
      </c>
    </row>
    <row r="2975" spans="1:16" ht="19.2" x14ac:dyDescent="0.45">
      <c r="A2975" s="31">
        <v>2023</v>
      </c>
      <c r="B2975" s="29" t="s">
        <v>214</v>
      </c>
      <c r="C2975" s="29">
        <v>2</v>
      </c>
      <c r="D2975" s="29" t="s">
        <v>218</v>
      </c>
      <c r="E2975" s="29" t="s">
        <v>45</v>
      </c>
      <c r="F2975" s="30">
        <v>106500</v>
      </c>
      <c r="G2975" s="31" t="s">
        <v>20</v>
      </c>
      <c r="H2975" s="30">
        <v>106500</v>
      </c>
      <c r="I2975" s="31" t="s">
        <v>21</v>
      </c>
      <c r="J2975" s="31" t="s">
        <v>243</v>
      </c>
      <c r="K2975" s="32">
        <v>0</v>
      </c>
      <c r="L2975" s="31" t="s">
        <v>21</v>
      </c>
      <c r="M2975" s="31">
        <f>IF(tbl_subsample[[#This Row],[company_size]]="Small",1,IF(tbl_subsample[[#This Row],[company_size]]="Medium",2,3))</f>
        <v>2</v>
      </c>
      <c r="N2975" s="31" t="s">
        <v>242</v>
      </c>
      <c r="O2975" s="31" t="s">
        <v>278</v>
      </c>
      <c r="P2975" s="31" t="s">
        <v>290</v>
      </c>
    </row>
    <row r="2976" spans="1:16" ht="19.2" x14ac:dyDescent="0.45">
      <c r="A2976" s="27">
        <v>2023</v>
      </c>
      <c r="B2976" s="25" t="s">
        <v>214</v>
      </c>
      <c r="C2976" s="25">
        <v>2</v>
      </c>
      <c r="D2976" s="25" t="s">
        <v>218</v>
      </c>
      <c r="E2976" s="25" t="s">
        <v>45</v>
      </c>
      <c r="F2976" s="26">
        <v>106500</v>
      </c>
      <c r="G2976" s="27" t="s">
        <v>20</v>
      </c>
      <c r="H2976" s="26">
        <v>106500</v>
      </c>
      <c r="I2976" s="27" t="s">
        <v>21</v>
      </c>
      <c r="J2976" s="27" t="s">
        <v>243</v>
      </c>
      <c r="K2976" s="28">
        <v>0</v>
      </c>
      <c r="L2976" s="27" t="s">
        <v>21</v>
      </c>
      <c r="M2976" s="27">
        <f>IF(tbl_subsample[[#This Row],[company_size]]="Small",1,IF(tbl_subsample[[#This Row],[company_size]]="Medium",2,3))</f>
        <v>2</v>
      </c>
      <c r="N2976" s="27" t="s">
        <v>242</v>
      </c>
      <c r="O2976" s="27" t="s">
        <v>278</v>
      </c>
      <c r="P2976" s="27" t="s">
        <v>290</v>
      </c>
    </row>
    <row r="2977" spans="1:16" ht="19.2" x14ac:dyDescent="0.45">
      <c r="A2977" s="31">
        <v>2023</v>
      </c>
      <c r="B2977" s="29" t="s">
        <v>213</v>
      </c>
      <c r="C2977" s="29">
        <v>3</v>
      </c>
      <c r="D2977" s="29" t="s">
        <v>218</v>
      </c>
      <c r="E2977" s="29" t="s">
        <v>37</v>
      </c>
      <c r="F2977" s="30">
        <v>106500</v>
      </c>
      <c r="G2977" s="31" t="s">
        <v>20</v>
      </c>
      <c r="H2977" s="30">
        <v>106500</v>
      </c>
      <c r="I2977" s="31" t="s">
        <v>21</v>
      </c>
      <c r="J2977" s="31" t="s">
        <v>243</v>
      </c>
      <c r="K2977" s="32">
        <v>0</v>
      </c>
      <c r="L2977" s="31" t="s">
        <v>21</v>
      </c>
      <c r="M2977" s="31">
        <f>IF(tbl_subsample[[#This Row],[company_size]]="Small",1,IF(tbl_subsample[[#This Row],[company_size]]="Medium",2,3))</f>
        <v>2</v>
      </c>
      <c r="N2977" s="31" t="s">
        <v>242</v>
      </c>
      <c r="O2977" s="31" t="s">
        <v>278</v>
      </c>
      <c r="P2977" s="31" t="s">
        <v>290</v>
      </c>
    </row>
    <row r="2978" spans="1:16" ht="19.2" x14ac:dyDescent="0.45">
      <c r="A2978" s="27">
        <v>2023</v>
      </c>
      <c r="B2978" s="25" t="s">
        <v>216</v>
      </c>
      <c r="C2978" s="25">
        <v>4</v>
      </c>
      <c r="D2978" s="25" t="s">
        <v>218</v>
      </c>
      <c r="E2978" s="25" t="s">
        <v>37</v>
      </c>
      <c r="F2978" s="26">
        <v>106500</v>
      </c>
      <c r="G2978" s="27" t="s">
        <v>20</v>
      </c>
      <c r="H2978" s="26">
        <v>106500</v>
      </c>
      <c r="I2978" s="27" t="s">
        <v>21</v>
      </c>
      <c r="J2978" s="27" t="s">
        <v>243</v>
      </c>
      <c r="K2978" s="28">
        <v>0</v>
      </c>
      <c r="L2978" s="27" t="s">
        <v>21</v>
      </c>
      <c r="M2978" s="27">
        <f>IF(tbl_subsample[[#This Row],[company_size]]="Small",1,IF(tbl_subsample[[#This Row],[company_size]]="Medium",2,3))</f>
        <v>2</v>
      </c>
      <c r="N2978" s="27" t="s">
        <v>242</v>
      </c>
      <c r="O2978" s="27" t="s">
        <v>278</v>
      </c>
      <c r="P2978" s="27" t="s">
        <v>290</v>
      </c>
    </row>
    <row r="2979" spans="1:16" ht="19.2" x14ac:dyDescent="0.45">
      <c r="A2979" s="31">
        <v>2023</v>
      </c>
      <c r="B2979" s="29" t="s">
        <v>213</v>
      </c>
      <c r="C2979" s="29">
        <v>3</v>
      </c>
      <c r="D2979" s="29" t="s">
        <v>218</v>
      </c>
      <c r="E2979" s="29" t="s">
        <v>37</v>
      </c>
      <c r="F2979" s="30">
        <v>106500</v>
      </c>
      <c r="G2979" s="31" t="s">
        <v>20</v>
      </c>
      <c r="H2979" s="30">
        <v>106500</v>
      </c>
      <c r="I2979" s="31" t="s">
        <v>21</v>
      </c>
      <c r="J2979" s="31" t="s">
        <v>243</v>
      </c>
      <c r="K2979" s="32">
        <v>0</v>
      </c>
      <c r="L2979" s="31" t="s">
        <v>21</v>
      </c>
      <c r="M2979" s="31">
        <f>IF(tbl_subsample[[#This Row],[company_size]]="Small",1,IF(tbl_subsample[[#This Row],[company_size]]="Medium",2,3))</f>
        <v>2</v>
      </c>
      <c r="N2979" s="31" t="s">
        <v>242</v>
      </c>
      <c r="O2979" s="31" t="s">
        <v>278</v>
      </c>
      <c r="P2979" s="31" t="s">
        <v>290</v>
      </c>
    </row>
    <row r="2980" spans="1:16" ht="19.2" x14ac:dyDescent="0.45">
      <c r="A2980" s="27">
        <v>2023</v>
      </c>
      <c r="B2980" s="25" t="s">
        <v>214</v>
      </c>
      <c r="C2980" s="25">
        <v>2</v>
      </c>
      <c r="D2980" s="25" t="s">
        <v>218</v>
      </c>
      <c r="E2980" s="25" t="s">
        <v>23</v>
      </c>
      <c r="F2980" s="26">
        <v>106250</v>
      </c>
      <c r="G2980" s="27" t="s">
        <v>20</v>
      </c>
      <c r="H2980" s="26">
        <v>106250</v>
      </c>
      <c r="I2980" s="27" t="s">
        <v>21</v>
      </c>
      <c r="J2980" s="27" t="s">
        <v>243</v>
      </c>
      <c r="K2980" s="28">
        <v>0</v>
      </c>
      <c r="L2980" s="27" t="s">
        <v>21</v>
      </c>
      <c r="M2980" s="27">
        <f>IF(tbl_subsample[[#This Row],[company_size]]="Small",1,IF(tbl_subsample[[#This Row],[company_size]]="Medium",2,3))</f>
        <v>2</v>
      </c>
      <c r="N2980" s="27" t="s">
        <v>242</v>
      </c>
      <c r="O2980" s="27" t="s">
        <v>278</v>
      </c>
      <c r="P2980" s="27" t="s">
        <v>290</v>
      </c>
    </row>
    <row r="2981" spans="1:16" ht="19.2" x14ac:dyDescent="0.45">
      <c r="A2981" s="31">
        <v>2023</v>
      </c>
      <c r="B2981" s="29" t="s">
        <v>213</v>
      </c>
      <c r="C2981" s="29">
        <v>3</v>
      </c>
      <c r="D2981" s="29" t="s">
        <v>218</v>
      </c>
      <c r="E2981" s="29" t="s">
        <v>27</v>
      </c>
      <c r="F2981" s="30">
        <v>106020</v>
      </c>
      <c r="G2981" s="31" t="s">
        <v>20</v>
      </c>
      <c r="H2981" s="30">
        <v>106020</v>
      </c>
      <c r="I2981" s="31" t="s">
        <v>21</v>
      </c>
      <c r="J2981" s="31" t="s">
        <v>243</v>
      </c>
      <c r="K2981" s="32">
        <v>0</v>
      </c>
      <c r="L2981" s="31" t="s">
        <v>21</v>
      </c>
      <c r="M2981" s="31">
        <f>IF(tbl_subsample[[#This Row],[company_size]]="Small",1,IF(tbl_subsample[[#This Row],[company_size]]="Medium",2,3))</f>
        <v>2</v>
      </c>
      <c r="N2981" s="31" t="s">
        <v>242</v>
      </c>
      <c r="O2981" s="31" t="s">
        <v>278</v>
      </c>
      <c r="P2981" s="31" t="s">
        <v>290</v>
      </c>
    </row>
    <row r="2982" spans="1:16" ht="19.2" x14ac:dyDescent="0.45">
      <c r="A2982" s="27">
        <v>2023</v>
      </c>
      <c r="B2982" s="25" t="s">
        <v>213</v>
      </c>
      <c r="C2982" s="25">
        <v>3</v>
      </c>
      <c r="D2982" s="25" t="s">
        <v>218</v>
      </c>
      <c r="E2982" s="25" t="s">
        <v>27</v>
      </c>
      <c r="F2982" s="26">
        <v>106020</v>
      </c>
      <c r="G2982" s="27" t="s">
        <v>20</v>
      </c>
      <c r="H2982" s="26">
        <v>106020</v>
      </c>
      <c r="I2982" s="27" t="s">
        <v>21</v>
      </c>
      <c r="J2982" s="27" t="s">
        <v>243</v>
      </c>
      <c r="K2982" s="28">
        <v>0</v>
      </c>
      <c r="L2982" s="27" t="s">
        <v>21</v>
      </c>
      <c r="M2982" s="27">
        <f>IF(tbl_subsample[[#This Row],[company_size]]="Small",1,IF(tbl_subsample[[#This Row],[company_size]]="Medium",2,3))</f>
        <v>2</v>
      </c>
      <c r="N2982" s="27" t="s">
        <v>242</v>
      </c>
      <c r="O2982" s="27" t="s">
        <v>278</v>
      </c>
      <c r="P2982" s="27" t="s">
        <v>290</v>
      </c>
    </row>
    <row r="2983" spans="1:16" ht="19.2" x14ac:dyDescent="0.45">
      <c r="A2983" s="31">
        <v>2023</v>
      </c>
      <c r="B2983" s="29" t="s">
        <v>213</v>
      </c>
      <c r="C2983" s="29">
        <v>3</v>
      </c>
      <c r="D2983" s="29" t="s">
        <v>218</v>
      </c>
      <c r="E2983" s="29" t="s">
        <v>27</v>
      </c>
      <c r="F2983" s="30">
        <v>106020</v>
      </c>
      <c r="G2983" s="31" t="s">
        <v>20</v>
      </c>
      <c r="H2983" s="30">
        <v>106020</v>
      </c>
      <c r="I2983" s="31" t="s">
        <v>21</v>
      </c>
      <c r="J2983" s="31" t="s">
        <v>243</v>
      </c>
      <c r="K2983" s="32">
        <v>0</v>
      </c>
      <c r="L2983" s="31" t="s">
        <v>21</v>
      </c>
      <c r="M2983" s="31">
        <f>IF(tbl_subsample[[#This Row],[company_size]]="Small",1,IF(tbl_subsample[[#This Row],[company_size]]="Medium",2,3))</f>
        <v>2</v>
      </c>
      <c r="N2983" s="31" t="s">
        <v>242</v>
      </c>
      <c r="O2983" s="31" t="s">
        <v>278</v>
      </c>
      <c r="P2983" s="31" t="s">
        <v>290</v>
      </c>
    </row>
    <row r="2984" spans="1:16" ht="19.2" x14ac:dyDescent="0.45">
      <c r="A2984" s="27">
        <v>2023</v>
      </c>
      <c r="B2984" s="25" t="s">
        <v>213</v>
      </c>
      <c r="C2984" s="25">
        <v>3</v>
      </c>
      <c r="D2984" s="25" t="s">
        <v>218</v>
      </c>
      <c r="E2984" s="25" t="s">
        <v>27</v>
      </c>
      <c r="F2984" s="26">
        <v>106020</v>
      </c>
      <c r="G2984" s="27" t="s">
        <v>20</v>
      </c>
      <c r="H2984" s="26">
        <v>106020</v>
      </c>
      <c r="I2984" s="27" t="s">
        <v>21</v>
      </c>
      <c r="J2984" s="27" t="s">
        <v>243</v>
      </c>
      <c r="K2984" s="28">
        <v>0</v>
      </c>
      <c r="L2984" s="27" t="s">
        <v>21</v>
      </c>
      <c r="M2984" s="27">
        <f>IF(tbl_subsample[[#This Row],[company_size]]="Small",1,IF(tbl_subsample[[#This Row],[company_size]]="Medium",2,3))</f>
        <v>2</v>
      </c>
      <c r="N2984" s="27" t="s">
        <v>242</v>
      </c>
      <c r="O2984" s="27" t="s">
        <v>278</v>
      </c>
      <c r="P2984" s="27" t="s">
        <v>290</v>
      </c>
    </row>
    <row r="2985" spans="1:16" ht="19.2" x14ac:dyDescent="0.45">
      <c r="A2985" s="31">
        <v>2023</v>
      </c>
      <c r="B2985" s="29" t="s">
        <v>213</v>
      </c>
      <c r="C2985" s="29">
        <v>3</v>
      </c>
      <c r="D2985" s="29" t="s">
        <v>218</v>
      </c>
      <c r="E2985" s="29" t="s">
        <v>27</v>
      </c>
      <c r="F2985" s="30">
        <v>106020</v>
      </c>
      <c r="G2985" s="31" t="s">
        <v>20</v>
      </c>
      <c r="H2985" s="30">
        <v>106020</v>
      </c>
      <c r="I2985" s="31" t="s">
        <v>21</v>
      </c>
      <c r="J2985" s="31" t="s">
        <v>243</v>
      </c>
      <c r="K2985" s="32">
        <v>0</v>
      </c>
      <c r="L2985" s="31" t="s">
        <v>21</v>
      </c>
      <c r="M2985" s="31">
        <f>IF(tbl_subsample[[#This Row],[company_size]]="Small",1,IF(tbl_subsample[[#This Row],[company_size]]="Medium",2,3))</f>
        <v>2</v>
      </c>
      <c r="N2985" s="31" t="s">
        <v>242</v>
      </c>
      <c r="O2985" s="31" t="s">
        <v>278</v>
      </c>
      <c r="P2985" s="31" t="s">
        <v>290</v>
      </c>
    </row>
    <row r="2986" spans="1:16" ht="19.2" x14ac:dyDescent="0.45">
      <c r="A2986" s="27">
        <v>2023</v>
      </c>
      <c r="B2986" s="25" t="s">
        <v>213</v>
      </c>
      <c r="C2986" s="25">
        <v>3</v>
      </c>
      <c r="D2986" s="25" t="s">
        <v>218</v>
      </c>
      <c r="E2986" s="25" t="s">
        <v>27</v>
      </c>
      <c r="F2986" s="26">
        <v>106000</v>
      </c>
      <c r="G2986" s="27" t="s">
        <v>20</v>
      </c>
      <c r="H2986" s="26">
        <v>106000</v>
      </c>
      <c r="I2986" s="27" t="s">
        <v>21</v>
      </c>
      <c r="J2986" s="27" t="s">
        <v>243</v>
      </c>
      <c r="K2986" s="28">
        <v>0</v>
      </c>
      <c r="L2986" s="27" t="s">
        <v>21</v>
      </c>
      <c r="M2986" s="27">
        <f>IF(tbl_subsample[[#This Row],[company_size]]="Small",1,IF(tbl_subsample[[#This Row],[company_size]]="Medium",2,3))</f>
        <v>2</v>
      </c>
      <c r="N2986" s="27" t="s">
        <v>242</v>
      </c>
      <c r="O2986" s="27" t="s">
        <v>278</v>
      </c>
      <c r="P2986" s="27" t="s">
        <v>290</v>
      </c>
    </row>
    <row r="2987" spans="1:16" ht="19.2" x14ac:dyDescent="0.45">
      <c r="A2987" s="31">
        <v>2023</v>
      </c>
      <c r="B2987" s="29" t="s">
        <v>213</v>
      </c>
      <c r="C2987" s="29">
        <v>3</v>
      </c>
      <c r="D2987" s="29" t="s">
        <v>218</v>
      </c>
      <c r="E2987" s="29" t="s">
        <v>27</v>
      </c>
      <c r="F2987" s="30">
        <v>106000</v>
      </c>
      <c r="G2987" s="31" t="s">
        <v>20</v>
      </c>
      <c r="H2987" s="30">
        <v>106000</v>
      </c>
      <c r="I2987" s="31" t="s">
        <v>21</v>
      </c>
      <c r="J2987" s="31" t="s">
        <v>243</v>
      </c>
      <c r="K2987" s="32">
        <v>0</v>
      </c>
      <c r="L2987" s="31" t="s">
        <v>21</v>
      </c>
      <c r="M2987" s="31">
        <f>IF(tbl_subsample[[#This Row],[company_size]]="Small",1,IF(tbl_subsample[[#This Row],[company_size]]="Medium",2,3))</f>
        <v>2</v>
      </c>
      <c r="N2987" s="31" t="s">
        <v>242</v>
      </c>
      <c r="O2987" s="31" t="s">
        <v>278</v>
      </c>
      <c r="P2987" s="31" t="s">
        <v>290</v>
      </c>
    </row>
    <row r="2988" spans="1:16" ht="19.2" x14ac:dyDescent="0.45">
      <c r="A2988" s="27">
        <v>2023</v>
      </c>
      <c r="B2988" s="25" t="s">
        <v>213</v>
      </c>
      <c r="C2988" s="25">
        <v>3</v>
      </c>
      <c r="D2988" s="25" t="s">
        <v>218</v>
      </c>
      <c r="E2988" s="25" t="s">
        <v>32</v>
      </c>
      <c r="F2988" s="26">
        <v>106000</v>
      </c>
      <c r="G2988" s="27" t="s">
        <v>20</v>
      </c>
      <c r="H2988" s="26">
        <v>106000</v>
      </c>
      <c r="I2988" s="27" t="s">
        <v>21</v>
      </c>
      <c r="J2988" s="27" t="s">
        <v>243</v>
      </c>
      <c r="K2988" s="28">
        <v>0</v>
      </c>
      <c r="L2988" s="27" t="s">
        <v>21</v>
      </c>
      <c r="M2988" s="27">
        <f>IF(tbl_subsample[[#This Row],[company_size]]="Small",1,IF(tbl_subsample[[#This Row],[company_size]]="Medium",2,3))</f>
        <v>2</v>
      </c>
      <c r="N2988" s="27" t="s">
        <v>242</v>
      </c>
      <c r="O2988" s="27" t="s">
        <v>278</v>
      </c>
      <c r="P2988" s="27" t="s">
        <v>290</v>
      </c>
    </row>
    <row r="2989" spans="1:16" ht="19.2" x14ac:dyDescent="0.45">
      <c r="A2989" s="31">
        <v>2023</v>
      </c>
      <c r="B2989" s="29" t="s">
        <v>213</v>
      </c>
      <c r="C2989" s="29">
        <v>3</v>
      </c>
      <c r="D2989" s="29" t="s">
        <v>218</v>
      </c>
      <c r="E2989" s="29" t="s">
        <v>232</v>
      </c>
      <c r="F2989" s="30">
        <v>106000</v>
      </c>
      <c r="G2989" s="31" t="s">
        <v>20</v>
      </c>
      <c r="H2989" s="30">
        <v>106000</v>
      </c>
      <c r="I2989" s="31" t="s">
        <v>21</v>
      </c>
      <c r="J2989" s="31" t="s">
        <v>243</v>
      </c>
      <c r="K2989" s="32">
        <v>0</v>
      </c>
      <c r="L2989" s="31" t="s">
        <v>21</v>
      </c>
      <c r="M2989" s="31">
        <f>IF(tbl_subsample[[#This Row],[company_size]]="Small",1,IF(tbl_subsample[[#This Row],[company_size]]="Medium",2,3))</f>
        <v>2</v>
      </c>
      <c r="N2989" s="31" t="s">
        <v>242</v>
      </c>
      <c r="O2989" s="31" t="s">
        <v>278</v>
      </c>
      <c r="P2989" s="31" t="s">
        <v>290</v>
      </c>
    </row>
    <row r="2990" spans="1:16" ht="19.2" x14ac:dyDescent="0.45">
      <c r="A2990" s="27">
        <v>2023</v>
      </c>
      <c r="B2990" s="25" t="s">
        <v>213</v>
      </c>
      <c r="C2990" s="25">
        <v>3</v>
      </c>
      <c r="D2990" s="25" t="s">
        <v>218</v>
      </c>
      <c r="E2990" s="25" t="s">
        <v>37</v>
      </c>
      <c r="F2990" s="26">
        <v>105700</v>
      </c>
      <c r="G2990" s="27" t="s">
        <v>20</v>
      </c>
      <c r="H2990" s="26">
        <v>105700</v>
      </c>
      <c r="I2990" s="27" t="s">
        <v>21</v>
      </c>
      <c r="J2990" s="27" t="s">
        <v>243</v>
      </c>
      <c r="K2990" s="28">
        <v>0</v>
      </c>
      <c r="L2990" s="27" t="s">
        <v>21</v>
      </c>
      <c r="M2990" s="27">
        <f>IF(tbl_subsample[[#This Row],[company_size]]="Small",1,IF(tbl_subsample[[#This Row],[company_size]]="Medium",2,3))</f>
        <v>3</v>
      </c>
      <c r="N2990" s="27" t="s">
        <v>240</v>
      </c>
      <c r="O2990" s="27" t="s">
        <v>278</v>
      </c>
      <c r="P2990" s="27" t="s">
        <v>290</v>
      </c>
    </row>
    <row r="2991" spans="1:16" ht="19.2" x14ac:dyDescent="0.45">
      <c r="A2991" s="31">
        <v>2023</v>
      </c>
      <c r="B2991" s="29" t="s">
        <v>213</v>
      </c>
      <c r="C2991" s="29">
        <v>3</v>
      </c>
      <c r="D2991" s="29" t="s">
        <v>218</v>
      </c>
      <c r="E2991" s="29" t="s">
        <v>37</v>
      </c>
      <c r="F2991" s="30">
        <v>105700</v>
      </c>
      <c r="G2991" s="31" t="s">
        <v>20</v>
      </c>
      <c r="H2991" s="30">
        <v>105700</v>
      </c>
      <c r="I2991" s="31" t="s">
        <v>21</v>
      </c>
      <c r="J2991" s="31" t="s">
        <v>243</v>
      </c>
      <c r="K2991" s="32">
        <v>0</v>
      </c>
      <c r="L2991" s="31" t="s">
        <v>21</v>
      </c>
      <c r="M2991" s="31">
        <f>IF(tbl_subsample[[#This Row],[company_size]]="Small",1,IF(tbl_subsample[[#This Row],[company_size]]="Medium",2,3))</f>
        <v>3</v>
      </c>
      <c r="N2991" s="31" t="s">
        <v>240</v>
      </c>
      <c r="O2991" s="31" t="s">
        <v>278</v>
      </c>
      <c r="P2991" s="31" t="s">
        <v>290</v>
      </c>
    </row>
    <row r="2992" spans="1:16" ht="19.2" x14ac:dyDescent="0.45">
      <c r="A2992" s="27">
        <v>2023</v>
      </c>
      <c r="B2992" s="25" t="s">
        <v>213</v>
      </c>
      <c r="C2992" s="25">
        <v>3</v>
      </c>
      <c r="D2992" s="25" t="s">
        <v>218</v>
      </c>
      <c r="E2992" s="25" t="s">
        <v>27</v>
      </c>
      <c r="F2992" s="26">
        <v>105500</v>
      </c>
      <c r="G2992" s="27" t="s">
        <v>20</v>
      </c>
      <c r="H2992" s="26">
        <v>105500</v>
      </c>
      <c r="I2992" s="27" t="s">
        <v>21</v>
      </c>
      <c r="J2992" s="27" t="s">
        <v>243</v>
      </c>
      <c r="K2992" s="28">
        <v>0</v>
      </c>
      <c r="L2992" s="27" t="s">
        <v>21</v>
      </c>
      <c r="M2992" s="27">
        <f>IF(tbl_subsample[[#This Row],[company_size]]="Small",1,IF(tbl_subsample[[#This Row],[company_size]]="Medium",2,3))</f>
        <v>2</v>
      </c>
      <c r="N2992" s="27" t="s">
        <v>242</v>
      </c>
      <c r="O2992" s="27" t="s">
        <v>278</v>
      </c>
      <c r="P2992" s="27" t="s">
        <v>290</v>
      </c>
    </row>
    <row r="2993" spans="1:16" ht="19.2" x14ac:dyDescent="0.45">
      <c r="A2993" s="31">
        <v>2023</v>
      </c>
      <c r="B2993" s="29" t="s">
        <v>213</v>
      </c>
      <c r="C2993" s="29">
        <v>3</v>
      </c>
      <c r="D2993" s="29" t="s">
        <v>218</v>
      </c>
      <c r="E2993" s="29" t="s">
        <v>27</v>
      </c>
      <c r="F2993" s="30">
        <v>105500</v>
      </c>
      <c r="G2993" s="31" t="s">
        <v>20</v>
      </c>
      <c r="H2993" s="30">
        <v>105500</v>
      </c>
      <c r="I2993" s="31" t="s">
        <v>21</v>
      </c>
      <c r="J2993" s="31" t="s">
        <v>243</v>
      </c>
      <c r="K2993" s="32">
        <v>0</v>
      </c>
      <c r="L2993" s="31" t="s">
        <v>21</v>
      </c>
      <c r="M2993" s="31">
        <f>IF(tbl_subsample[[#This Row],[company_size]]="Small",1,IF(tbl_subsample[[#This Row],[company_size]]="Medium",2,3))</f>
        <v>2</v>
      </c>
      <c r="N2993" s="31" t="s">
        <v>242</v>
      </c>
      <c r="O2993" s="31" t="s">
        <v>278</v>
      </c>
      <c r="P2993" s="31" t="s">
        <v>290</v>
      </c>
    </row>
    <row r="2994" spans="1:16" ht="19.2" x14ac:dyDescent="0.45">
      <c r="A2994" s="27">
        <v>2023</v>
      </c>
      <c r="B2994" s="25" t="s">
        <v>213</v>
      </c>
      <c r="C2994" s="25">
        <v>3</v>
      </c>
      <c r="D2994" s="25" t="s">
        <v>218</v>
      </c>
      <c r="E2994" s="25" t="s">
        <v>27</v>
      </c>
      <c r="F2994" s="26">
        <v>105500</v>
      </c>
      <c r="G2994" s="27" t="s">
        <v>20</v>
      </c>
      <c r="H2994" s="26">
        <v>105500</v>
      </c>
      <c r="I2994" s="27" t="s">
        <v>21</v>
      </c>
      <c r="J2994" s="27" t="s">
        <v>243</v>
      </c>
      <c r="K2994" s="28">
        <v>0</v>
      </c>
      <c r="L2994" s="27" t="s">
        <v>21</v>
      </c>
      <c r="M2994" s="27">
        <f>IF(tbl_subsample[[#This Row],[company_size]]="Small",1,IF(tbl_subsample[[#This Row],[company_size]]="Medium",2,3))</f>
        <v>2</v>
      </c>
      <c r="N2994" s="27" t="s">
        <v>242</v>
      </c>
      <c r="O2994" s="27" t="s">
        <v>278</v>
      </c>
      <c r="P2994" s="27" t="s">
        <v>290</v>
      </c>
    </row>
    <row r="2995" spans="1:16" ht="19.2" x14ac:dyDescent="0.45">
      <c r="A2995" s="31">
        <v>2023</v>
      </c>
      <c r="B2995" s="29" t="s">
        <v>214</v>
      </c>
      <c r="C2995" s="29">
        <v>2</v>
      </c>
      <c r="D2995" s="29" t="s">
        <v>218</v>
      </c>
      <c r="E2995" s="29" t="s">
        <v>27</v>
      </c>
      <c r="F2995" s="30">
        <v>105500</v>
      </c>
      <c r="G2995" s="31" t="s">
        <v>20</v>
      </c>
      <c r="H2995" s="30">
        <v>105500</v>
      </c>
      <c r="I2995" s="31" t="s">
        <v>21</v>
      </c>
      <c r="J2995" s="31" t="s">
        <v>243</v>
      </c>
      <c r="K2995" s="32">
        <v>0</v>
      </c>
      <c r="L2995" s="31" t="s">
        <v>21</v>
      </c>
      <c r="M2995" s="31">
        <f>IF(tbl_subsample[[#This Row],[company_size]]="Small",1,IF(tbl_subsample[[#This Row],[company_size]]="Medium",2,3))</f>
        <v>2</v>
      </c>
      <c r="N2995" s="31" t="s">
        <v>242</v>
      </c>
      <c r="O2995" s="31" t="s">
        <v>278</v>
      </c>
      <c r="P2995" s="31" t="s">
        <v>290</v>
      </c>
    </row>
    <row r="2996" spans="1:16" ht="19.2" x14ac:dyDescent="0.45">
      <c r="A2996" s="27">
        <v>2023</v>
      </c>
      <c r="B2996" s="25" t="s">
        <v>214</v>
      </c>
      <c r="C2996" s="25">
        <v>2</v>
      </c>
      <c r="D2996" s="25" t="s">
        <v>218</v>
      </c>
      <c r="E2996" s="25" t="s">
        <v>27</v>
      </c>
      <c r="F2996" s="26">
        <v>105380</v>
      </c>
      <c r="G2996" s="27" t="s">
        <v>20</v>
      </c>
      <c r="H2996" s="26">
        <v>105380</v>
      </c>
      <c r="I2996" s="27" t="s">
        <v>21</v>
      </c>
      <c r="J2996" s="27" t="s">
        <v>243</v>
      </c>
      <c r="K2996" s="28">
        <v>0</v>
      </c>
      <c r="L2996" s="27" t="s">
        <v>21</v>
      </c>
      <c r="M2996" s="27">
        <f>IF(tbl_subsample[[#This Row],[company_size]]="Small",1,IF(tbl_subsample[[#This Row],[company_size]]="Medium",2,3))</f>
        <v>2</v>
      </c>
      <c r="N2996" s="27" t="s">
        <v>242</v>
      </c>
      <c r="O2996" s="27" t="s">
        <v>278</v>
      </c>
      <c r="P2996" s="27" t="s">
        <v>290</v>
      </c>
    </row>
    <row r="2997" spans="1:16" ht="19.2" x14ac:dyDescent="0.45">
      <c r="A2997" s="31">
        <v>2023</v>
      </c>
      <c r="B2997" s="29" t="s">
        <v>213</v>
      </c>
      <c r="C2997" s="29">
        <v>3</v>
      </c>
      <c r="D2997" s="29" t="s">
        <v>218</v>
      </c>
      <c r="E2997" s="29" t="s">
        <v>27</v>
      </c>
      <c r="F2997" s="30">
        <v>105200</v>
      </c>
      <c r="G2997" s="31" t="s">
        <v>20</v>
      </c>
      <c r="H2997" s="30">
        <v>105200</v>
      </c>
      <c r="I2997" s="31" t="s">
        <v>21</v>
      </c>
      <c r="J2997" s="31" t="s">
        <v>243</v>
      </c>
      <c r="K2997" s="32">
        <v>0</v>
      </c>
      <c r="L2997" s="31" t="s">
        <v>21</v>
      </c>
      <c r="M2997" s="31">
        <f>IF(tbl_subsample[[#This Row],[company_size]]="Small",1,IF(tbl_subsample[[#This Row],[company_size]]="Medium",2,3))</f>
        <v>2</v>
      </c>
      <c r="N2997" s="31" t="s">
        <v>242</v>
      </c>
      <c r="O2997" s="31" t="s">
        <v>278</v>
      </c>
      <c r="P2997" s="31" t="s">
        <v>290</v>
      </c>
    </row>
    <row r="2998" spans="1:16" ht="19.2" x14ac:dyDescent="0.45">
      <c r="A2998" s="27">
        <v>2023</v>
      </c>
      <c r="B2998" s="25" t="s">
        <v>213</v>
      </c>
      <c r="C2998" s="25">
        <v>3</v>
      </c>
      <c r="D2998" s="25" t="s">
        <v>218</v>
      </c>
      <c r="E2998" s="25" t="s">
        <v>70</v>
      </c>
      <c r="F2998" s="26">
        <v>105200</v>
      </c>
      <c r="G2998" s="27" t="s">
        <v>20</v>
      </c>
      <c r="H2998" s="26">
        <v>105200</v>
      </c>
      <c r="I2998" s="27" t="s">
        <v>21</v>
      </c>
      <c r="J2998" s="27" t="s">
        <v>243</v>
      </c>
      <c r="K2998" s="28">
        <v>0</v>
      </c>
      <c r="L2998" s="27" t="s">
        <v>21</v>
      </c>
      <c r="M2998" s="27">
        <f>IF(tbl_subsample[[#This Row],[company_size]]="Small",1,IF(tbl_subsample[[#This Row],[company_size]]="Medium",2,3))</f>
        <v>2</v>
      </c>
      <c r="N2998" s="27" t="s">
        <v>242</v>
      </c>
      <c r="O2998" s="27" t="s">
        <v>278</v>
      </c>
      <c r="P2998" s="27" t="s">
        <v>290</v>
      </c>
    </row>
    <row r="2999" spans="1:16" ht="19.2" x14ac:dyDescent="0.45">
      <c r="A2999" s="31">
        <v>2023</v>
      </c>
      <c r="B2999" s="29" t="s">
        <v>213</v>
      </c>
      <c r="C2999" s="29">
        <v>3</v>
      </c>
      <c r="D2999" s="29" t="s">
        <v>218</v>
      </c>
      <c r="E2999" s="29" t="s">
        <v>37</v>
      </c>
      <c r="F2999" s="30">
        <v>105200</v>
      </c>
      <c r="G2999" s="31" t="s">
        <v>20</v>
      </c>
      <c r="H2999" s="30">
        <v>105200</v>
      </c>
      <c r="I2999" s="31" t="s">
        <v>21</v>
      </c>
      <c r="J2999" s="31" t="s">
        <v>243</v>
      </c>
      <c r="K2999" s="32">
        <v>0</v>
      </c>
      <c r="L2999" s="31" t="s">
        <v>21</v>
      </c>
      <c r="M2999" s="31">
        <f>IF(tbl_subsample[[#This Row],[company_size]]="Small",1,IF(tbl_subsample[[#This Row],[company_size]]="Medium",2,3))</f>
        <v>2</v>
      </c>
      <c r="N2999" s="31" t="s">
        <v>242</v>
      </c>
      <c r="O2999" s="31" t="s">
        <v>278</v>
      </c>
      <c r="P2999" s="31" t="s">
        <v>290</v>
      </c>
    </row>
    <row r="3000" spans="1:16" ht="19.2" x14ac:dyDescent="0.45">
      <c r="A3000" s="27">
        <v>2023</v>
      </c>
      <c r="B3000" s="25" t="s">
        <v>213</v>
      </c>
      <c r="C3000" s="25">
        <v>3</v>
      </c>
      <c r="D3000" s="25" t="s">
        <v>218</v>
      </c>
      <c r="E3000" s="25" t="s">
        <v>45</v>
      </c>
      <c r="F3000" s="26">
        <v>105200</v>
      </c>
      <c r="G3000" s="27" t="s">
        <v>20</v>
      </c>
      <c r="H3000" s="26">
        <v>105200</v>
      </c>
      <c r="I3000" s="27" t="s">
        <v>21</v>
      </c>
      <c r="J3000" s="27" t="s">
        <v>243</v>
      </c>
      <c r="K3000" s="28">
        <v>0</v>
      </c>
      <c r="L3000" s="27" t="s">
        <v>21</v>
      </c>
      <c r="M3000" s="27">
        <f>IF(tbl_subsample[[#This Row],[company_size]]="Small",1,IF(tbl_subsample[[#This Row],[company_size]]="Medium",2,3))</f>
        <v>2</v>
      </c>
      <c r="N3000" s="27" t="s">
        <v>242</v>
      </c>
      <c r="O3000" s="27" t="s">
        <v>278</v>
      </c>
      <c r="P3000" s="27" t="s">
        <v>290</v>
      </c>
    </row>
    <row r="3001" spans="1:16" ht="19.2" x14ac:dyDescent="0.45">
      <c r="A3001" s="31">
        <v>2023</v>
      </c>
      <c r="B3001" s="29" t="s">
        <v>213</v>
      </c>
      <c r="C3001" s="29">
        <v>3</v>
      </c>
      <c r="D3001" s="29" t="s">
        <v>218</v>
      </c>
      <c r="E3001" s="29" t="s">
        <v>70</v>
      </c>
      <c r="F3001" s="30">
        <v>105200</v>
      </c>
      <c r="G3001" s="31" t="s">
        <v>20</v>
      </c>
      <c r="H3001" s="30">
        <v>105200</v>
      </c>
      <c r="I3001" s="31" t="s">
        <v>21</v>
      </c>
      <c r="J3001" s="31" t="s">
        <v>243</v>
      </c>
      <c r="K3001" s="32">
        <v>0</v>
      </c>
      <c r="L3001" s="31" t="s">
        <v>21</v>
      </c>
      <c r="M3001" s="31">
        <f>IF(tbl_subsample[[#This Row],[company_size]]="Small",1,IF(tbl_subsample[[#This Row],[company_size]]="Medium",2,3))</f>
        <v>2</v>
      </c>
      <c r="N3001" s="31" t="s">
        <v>242</v>
      </c>
      <c r="O3001" s="31" t="s">
        <v>278</v>
      </c>
      <c r="P3001" s="31" t="s">
        <v>290</v>
      </c>
    </row>
    <row r="3002" spans="1:16" ht="19.2" x14ac:dyDescent="0.45">
      <c r="A3002" s="27">
        <v>2023</v>
      </c>
      <c r="B3002" s="25" t="s">
        <v>213</v>
      </c>
      <c r="C3002" s="25">
        <v>3</v>
      </c>
      <c r="D3002" s="25" t="s">
        <v>218</v>
      </c>
      <c r="E3002" s="25" t="s">
        <v>23</v>
      </c>
      <c r="F3002" s="26">
        <v>105200</v>
      </c>
      <c r="G3002" s="27" t="s">
        <v>20</v>
      </c>
      <c r="H3002" s="26">
        <v>105200</v>
      </c>
      <c r="I3002" s="27" t="s">
        <v>21</v>
      </c>
      <c r="J3002" s="27" t="s">
        <v>243</v>
      </c>
      <c r="K3002" s="28">
        <v>0</v>
      </c>
      <c r="L3002" s="27" t="s">
        <v>21</v>
      </c>
      <c r="M3002" s="27">
        <f>IF(tbl_subsample[[#This Row],[company_size]]="Small",1,IF(tbl_subsample[[#This Row],[company_size]]="Medium",2,3))</f>
        <v>2</v>
      </c>
      <c r="N3002" s="27" t="s">
        <v>242</v>
      </c>
      <c r="O3002" s="27" t="s">
        <v>278</v>
      </c>
      <c r="P3002" s="27" t="s">
        <v>290</v>
      </c>
    </row>
    <row r="3003" spans="1:16" ht="19.2" x14ac:dyDescent="0.45">
      <c r="A3003" s="31">
        <v>2023</v>
      </c>
      <c r="B3003" s="29" t="s">
        <v>213</v>
      </c>
      <c r="C3003" s="29">
        <v>3</v>
      </c>
      <c r="D3003" s="29" t="s">
        <v>218</v>
      </c>
      <c r="E3003" s="29" t="s">
        <v>23</v>
      </c>
      <c r="F3003" s="30">
        <v>105000</v>
      </c>
      <c r="G3003" s="31" t="s">
        <v>20</v>
      </c>
      <c r="H3003" s="30">
        <v>105000</v>
      </c>
      <c r="I3003" s="31" t="s">
        <v>21</v>
      </c>
      <c r="J3003" s="31" t="s">
        <v>243</v>
      </c>
      <c r="K3003" s="32">
        <v>0</v>
      </c>
      <c r="L3003" s="31" t="s">
        <v>21</v>
      </c>
      <c r="M3003" s="31">
        <f>IF(tbl_subsample[[#This Row],[company_size]]="Small",1,IF(tbl_subsample[[#This Row],[company_size]]="Medium",2,3))</f>
        <v>2</v>
      </c>
      <c r="N3003" s="31" t="s">
        <v>242</v>
      </c>
      <c r="O3003" s="31" t="s">
        <v>278</v>
      </c>
      <c r="P3003" s="31" t="s">
        <v>290</v>
      </c>
    </row>
    <row r="3004" spans="1:16" ht="19.2" x14ac:dyDescent="0.45">
      <c r="A3004" s="27">
        <v>2023</v>
      </c>
      <c r="B3004" s="25" t="s">
        <v>214</v>
      </c>
      <c r="C3004" s="25">
        <v>2</v>
      </c>
      <c r="D3004" s="25" t="s">
        <v>218</v>
      </c>
      <c r="E3004" s="25" t="s">
        <v>56</v>
      </c>
      <c r="F3004" s="26">
        <v>105000</v>
      </c>
      <c r="G3004" s="27" t="s">
        <v>20</v>
      </c>
      <c r="H3004" s="26">
        <v>105000</v>
      </c>
      <c r="I3004" s="27" t="s">
        <v>21</v>
      </c>
      <c r="J3004" s="27" t="s">
        <v>245</v>
      </c>
      <c r="K3004" s="28">
        <v>50</v>
      </c>
      <c r="L3004" s="27" t="s">
        <v>21</v>
      </c>
      <c r="M3004" s="27">
        <f>IF(tbl_subsample[[#This Row],[company_size]]="Small",1,IF(tbl_subsample[[#This Row],[company_size]]="Medium",2,3))</f>
        <v>3</v>
      </c>
      <c r="N3004" s="27" t="s">
        <v>240</v>
      </c>
      <c r="O3004" s="27" t="s">
        <v>278</v>
      </c>
      <c r="P3004" s="27" t="s">
        <v>290</v>
      </c>
    </row>
    <row r="3005" spans="1:16" ht="19.2" x14ac:dyDescent="0.45">
      <c r="A3005" s="31">
        <v>2023</v>
      </c>
      <c r="B3005" s="29" t="s">
        <v>213</v>
      </c>
      <c r="C3005" s="29">
        <v>3</v>
      </c>
      <c r="D3005" s="29" t="s">
        <v>218</v>
      </c>
      <c r="E3005" s="29" t="s">
        <v>27</v>
      </c>
      <c r="F3005" s="30">
        <v>105000</v>
      </c>
      <c r="G3005" s="31" t="s">
        <v>20</v>
      </c>
      <c r="H3005" s="30">
        <v>105000</v>
      </c>
      <c r="I3005" s="31" t="s">
        <v>21</v>
      </c>
      <c r="J3005" s="31" t="s">
        <v>244</v>
      </c>
      <c r="K3005" s="32">
        <v>100</v>
      </c>
      <c r="L3005" s="31" t="s">
        <v>21</v>
      </c>
      <c r="M3005" s="31">
        <f>IF(tbl_subsample[[#This Row],[company_size]]="Small",1,IF(tbl_subsample[[#This Row],[company_size]]="Medium",2,3))</f>
        <v>2</v>
      </c>
      <c r="N3005" s="31" t="s">
        <v>242</v>
      </c>
      <c r="O3005" s="31" t="s">
        <v>278</v>
      </c>
      <c r="P3005" s="31" t="s">
        <v>290</v>
      </c>
    </row>
    <row r="3006" spans="1:16" ht="19.2" x14ac:dyDescent="0.45">
      <c r="A3006" s="27">
        <v>2023</v>
      </c>
      <c r="B3006" s="25" t="s">
        <v>213</v>
      </c>
      <c r="C3006" s="25">
        <v>3</v>
      </c>
      <c r="D3006" s="25" t="s">
        <v>218</v>
      </c>
      <c r="E3006" s="25" t="s">
        <v>23</v>
      </c>
      <c r="F3006" s="26">
        <v>105000</v>
      </c>
      <c r="G3006" s="27" t="s">
        <v>20</v>
      </c>
      <c r="H3006" s="26">
        <v>105000</v>
      </c>
      <c r="I3006" s="27" t="s">
        <v>21</v>
      </c>
      <c r="J3006" s="27" t="s">
        <v>243</v>
      </c>
      <c r="K3006" s="28">
        <v>0</v>
      </c>
      <c r="L3006" s="27" t="s">
        <v>21</v>
      </c>
      <c r="M3006" s="27">
        <f>IF(tbl_subsample[[#This Row],[company_size]]="Small",1,IF(tbl_subsample[[#This Row],[company_size]]="Medium",2,3))</f>
        <v>2</v>
      </c>
      <c r="N3006" s="27" t="s">
        <v>242</v>
      </c>
      <c r="O3006" s="27" t="s">
        <v>278</v>
      </c>
      <c r="P3006" s="27" t="s">
        <v>290</v>
      </c>
    </row>
    <row r="3007" spans="1:16" ht="19.2" x14ac:dyDescent="0.45">
      <c r="A3007" s="31">
        <v>2023</v>
      </c>
      <c r="B3007" s="29" t="s">
        <v>213</v>
      </c>
      <c r="C3007" s="29">
        <v>3</v>
      </c>
      <c r="D3007" s="29" t="s">
        <v>218</v>
      </c>
      <c r="E3007" s="29" t="s">
        <v>105</v>
      </c>
      <c r="F3007" s="30">
        <v>105000</v>
      </c>
      <c r="G3007" s="31" t="s">
        <v>20</v>
      </c>
      <c r="H3007" s="30">
        <v>105000</v>
      </c>
      <c r="I3007" s="31" t="s">
        <v>21</v>
      </c>
      <c r="J3007" s="31" t="s">
        <v>243</v>
      </c>
      <c r="K3007" s="32">
        <v>0</v>
      </c>
      <c r="L3007" s="31" t="s">
        <v>21</v>
      </c>
      <c r="M3007" s="31">
        <f>IF(tbl_subsample[[#This Row],[company_size]]="Small",1,IF(tbl_subsample[[#This Row],[company_size]]="Medium",2,3))</f>
        <v>2</v>
      </c>
      <c r="N3007" s="31" t="s">
        <v>242</v>
      </c>
      <c r="O3007" s="31" t="s">
        <v>278</v>
      </c>
      <c r="P3007" s="31" t="s">
        <v>290</v>
      </c>
    </row>
    <row r="3008" spans="1:16" ht="19.2" x14ac:dyDescent="0.45">
      <c r="A3008" s="27">
        <v>2023</v>
      </c>
      <c r="B3008" s="25" t="s">
        <v>214</v>
      </c>
      <c r="C3008" s="25">
        <v>2</v>
      </c>
      <c r="D3008" s="25" t="s">
        <v>218</v>
      </c>
      <c r="E3008" s="25" t="s">
        <v>27</v>
      </c>
      <c r="F3008" s="26">
        <v>105000</v>
      </c>
      <c r="G3008" s="27" t="s">
        <v>20</v>
      </c>
      <c r="H3008" s="26">
        <v>105000</v>
      </c>
      <c r="I3008" s="27" t="s">
        <v>21</v>
      </c>
      <c r="J3008" s="27" t="s">
        <v>243</v>
      </c>
      <c r="K3008" s="28">
        <v>0</v>
      </c>
      <c r="L3008" s="27" t="s">
        <v>21</v>
      </c>
      <c r="M3008" s="27">
        <f>IF(tbl_subsample[[#This Row],[company_size]]="Small",1,IF(tbl_subsample[[#This Row],[company_size]]="Medium",2,3))</f>
        <v>2</v>
      </c>
      <c r="N3008" s="27" t="s">
        <v>242</v>
      </c>
      <c r="O3008" s="27" t="s">
        <v>278</v>
      </c>
      <c r="P3008" s="27" t="s">
        <v>290</v>
      </c>
    </row>
    <row r="3009" spans="1:16" ht="19.2" x14ac:dyDescent="0.45">
      <c r="A3009" s="31">
        <v>2023</v>
      </c>
      <c r="B3009" s="29" t="s">
        <v>213</v>
      </c>
      <c r="C3009" s="29">
        <v>3</v>
      </c>
      <c r="D3009" s="29" t="s">
        <v>218</v>
      </c>
      <c r="E3009" s="29" t="s">
        <v>23</v>
      </c>
      <c r="F3009" s="30">
        <v>105000</v>
      </c>
      <c r="G3009" s="31" t="s">
        <v>20</v>
      </c>
      <c r="H3009" s="30">
        <v>105000</v>
      </c>
      <c r="I3009" s="31" t="s">
        <v>21</v>
      </c>
      <c r="J3009" s="31" t="s">
        <v>243</v>
      </c>
      <c r="K3009" s="32">
        <v>0</v>
      </c>
      <c r="L3009" s="31" t="s">
        <v>21</v>
      </c>
      <c r="M3009" s="31">
        <f>IF(tbl_subsample[[#This Row],[company_size]]="Small",1,IF(tbl_subsample[[#This Row],[company_size]]="Medium",2,3))</f>
        <v>2</v>
      </c>
      <c r="N3009" s="31" t="s">
        <v>242</v>
      </c>
      <c r="O3009" s="31" t="s">
        <v>278</v>
      </c>
      <c r="P3009" s="31" t="s">
        <v>290</v>
      </c>
    </row>
    <row r="3010" spans="1:16" ht="19.2" x14ac:dyDescent="0.45">
      <c r="A3010" s="27">
        <v>2023</v>
      </c>
      <c r="B3010" s="25" t="s">
        <v>214</v>
      </c>
      <c r="C3010" s="25">
        <v>2</v>
      </c>
      <c r="D3010" s="25" t="s">
        <v>218</v>
      </c>
      <c r="E3010" s="25" t="s">
        <v>37</v>
      </c>
      <c r="F3010" s="26">
        <v>105000</v>
      </c>
      <c r="G3010" s="27" t="s">
        <v>20</v>
      </c>
      <c r="H3010" s="26">
        <v>105000</v>
      </c>
      <c r="I3010" s="27" t="s">
        <v>21</v>
      </c>
      <c r="J3010" s="27" t="s">
        <v>243</v>
      </c>
      <c r="K3010" s="28">
        <v>0</v>
      </c>
      <c r="L3010" s="27" t="s">
        <v>21</v>
      </c>
      <c r="M3010" s="27">
        <f>IF(tbl_subsample[[#This Row],[company_size]]="Small",1,IF(tbl_subsample[[#This Row],[company_size]]="Medium",2,3))</f>
        <v>2</v>
      </c>
      <c r="N3010" s="27" t="s">
        <v>242</v>
      </c>
      <c r="O3010" s="27" t="s">
        <v>278</v>
      </c>
      <c r="P3010" s="27" t="s">
        <v>290</v>
      </c>
    </row>
    <row r="3011" spans="1:16" ht="19.2" x14ac:dyDescent="0.45">
      <c r="A3011" s="31">
        <v>2023</v>
      </c>
      <c r="B3011" s="29" t="s">
        <v>214</v>
      </c>
      <c r="C3011" s="29">
        <v>2</v>
      </c>
      <c r="D3011" s="29" t="s">
        <v>218</v>
      </c>
      <c r="E3011" s="29" t="s">
        <v>23</v>
      </c>
      <c r="F3011" s="30">
        <v>105000</v>
      </c>
      <c r="G3011" s="31" t="s">
        <v>20</v>
      </c>
      <c r="H3011" s="30">
        <v>105000</v>
      </c>
      <c r="I3011" s="31" t="s">
        <v>21</v>
      </c>
      <c r="J3011" s="31" t="s">
        <v>243</v>
      </c>
      <c r="K3011" s="32">
        <v>0</v>
      </c>
      <c r="L3011" s="31" t="s">
        <v>21</v>
      </c>
      <c r="M3011" s="31">
        <f>IF(tbl_subsample[[#This Row],[company_size]]="Small",1,IF(tbl_subsample[[#This Row],[company_size]]="Medium",2,3))</f>
        <v>2</v>
      </c>
      <c r="N3011" s="31" t="s">
        <v>242</v>
      </c>
      <c r="O3011" s="31" t="s">
        <v>278</v>
      </c>
      <c r="P3011" s="31" t="s">
        <v>290</v>
      </c>
    </row>
    <row r="3012" spans="1:16" ht="19.2" x14ac:dyDescent="0.45">
      <c r="A3012" s="27">
        <v>2023</v>
      </c>
      <c r="B3012" s="25" t="s">
        <v>213</v>
      </c>
      <c r="C3012" s="25">
        <v>3</v>
      </c>
      <c r="D3012" s="25" t="s">
        <v>218</v>
      </c>
      <c r="E3012" s="25" t="s">
        <v>23</v>
      </c>
      <c r="F3012" s="26">
        <v>104650</v>
      </c>
      <c r="G3012" s="27" t="s">
        <v>20</v>
      </c>
      <c r="H3012" s="26">
        <v>104650</v>
      </c>
      <c r="I3012" s="27" t="s">
        <v>21</v>
      </c>
      <c r="J3012" s="27" t="s">
        <v>244</v>
      </c>
      <c r="K3012" s="28">
        <v>100</v>
      </c>
      <c r="L3012" s="27" t="s">
        <v>21</v>
      </c>
      <c r="M3012" s="27">
        <f>IF(tbl_subsample[[#This Row],[company_size]]="Small",1,IF(tbl_subsample[[#This Row],[company_size]]="Medium",2,3))</f>
        <v>2</v>
      </c>
      <c r="N3012" s="27" t="s">
        <v>242</v>
      </c>
      <c r="O3012" s="27" t="s">
        <v>278</v>
      </c>
      <c r="P3012" s="27" t="s">
        <v>290</v>
      </c>
    </row>
    <row r="3013" spans="1:16" ht="19.2" x14ac:dyDescent="0.45">
      <c r="A3013" s="31">
        <v>2023</v>
      </c>
      <c r="B3013" s="29" t="s">
        <v>214</v>
      </c>
      <c r="C3013" s="29">
        <v>2</v>
      </c>
      <c r="D3013" s="29" t="s">
        <v>218</v>
      </c>
      <c r="E3013" s="29" t="s">
        <v>69</v>
      </c>
      <c r="F3013" s="30">
        <v>104500</v>
      </c>
      <c r="G3013" s="31" t="s">
        <v>20</v>
      </c>
      <c r="H3013" s="30">
        <v>104500</v>
      </c>
      <c r="I3013" s="31" t="s">
        <v>21</v>
      </c>
      <c r="J3013" s="31" t="s">
        <v>243</v>
      </c>
      <c r="K3013" s="32">
        <v>0</v>
      </c>
      <c r="L3013" s="31" t="s">
        <v>21</v>
      </c>
      <c r="M3013" s="31">
        <f>IF(tbl_subsample[[#This Row],[company_size]]="Small",1,IF(tbl_subsample[[#This Row],[company_size]]="Medium",2,3))</f>
        <v>2</v>
      </c>
      <c r="N3013" s="31" t="s">
        <v>242</v>
      </c>
      <c r="O3013" s="31" t="s">
        <v>278</v>
      </c>
      <c r="P3013" s="31" t="s">
        <v>290</v>
      </c>
    </row>
    <row r="3014" spans="1:16" ht="19.2" x14ac:dyDescent="0.45">
      <c r="A3014" s="27">
        <v>2023</v>
      </c>
      <c r="B3014" s="25" t="s">
        <v>213</v>
      </c>
      <c r="C3014" s="25">
        <v>3</v>
      </c>
      <c r="D3014" s="25" t="s">
        <v>218</v>
      </c>
      <c r="E3014" s="25" t="s">
        <v>27</v>
      </c>
      <c r="F3014" s="26">
        <v>104300</v>
      </c>
      <c r="G3014" s="27" t="s">
        <v>20</v>
      </c>
      <c r="H3014" s="26">
        <v>104300</v>
      </c>
      <c r="I3014" s="27" t="s">
        <v>21</v>
      </c>
      <c r="J3014" s="27" t="s">
        <v>243</v>
      </c>
      <c r="K3014" s="28">
        <v>0</v>
      </c>
      <c r="L3014" s="27" t="s">
        <v>21</v>
      </c>
      <c r="M3014" s="27">
        <f>IF(tbl_subsample[[#This Row],[company_size]]="Small",1,IF(tbl_subsample[[#This Row],[company_size]]="Medium",2,3))</f>
        <v>3</v>
      </c>
      <c r="N3014" s="27" t="s">
        <v>240</v>
      </c>
      <c r="O3014" s="27" t="s">
        <v>278</v>
      </c>
      <c r="P3014" s="27" t="s">
        <v>290</v>
      </c>
    </row>
    <row r="3015" spans="1:16" ht="19.2" x14ac:dyDescent="0.45">
      <c r="A3015" s="31">
        <v>2023</v>
      </c>
      <c r="B3015" s="29" t="s">
        <v>213</v>
      </c>
      <c r="C3015" s="29">
        <v>3</v>
      </c>
      <c r="D3015" s="29" t="s">
        <v>218</v>
      </c>
      <c r="E3015" s="29" t="s">
        <v>23</v>
      </c>
      <c r="F3015" s="30">
        <v>104000</v>
      </c>
      <c r="G3015" s="31" t="s">
        <v>20</v>
      </c>
      <c r="H3015" s="30">
        <v>104000</v>
      </c>
      <c r="I3015" s="31" t="s">
        <v>21</v>
      </c>
      <c r="J3015" s="31" t="s">
        <v>244</v>
      </c>
      <c r="K3015" s="32">
        <v>100</v>
      </c>
      <c r="L3015" s="31" t="s">
        <v>21</v>
      </c>
      <c r="M3015" s="31">
        <f>IF(tbl_subsample[[#This Row],[company_size]]="Small",1,IF(tbl_subsample[[#This Row],[company_size]]="Medium",2,3))</f>
        <v>2</v>
      </c>
      <c r="N3015" s="31" t="s">
        <v>242</v>
      </c>
      <c r="O3015" s="31" t="s">
        <v>278</v>
      </c>
      <c r="P3015" s="31" t="s">
        <v>290</v>
      </c>
    </row>
    <row r="3016" spans="1:16" ht="19.2" x14ac:dyDescent="0.45">
      <c r="A3016" s="27">
        <v>2023</v>
      </c>
      <c r="B3016" s="25" t="s">
        <v>213</v>
      </c>
      <c r="C3016" s="25">
        <v>3</v>
      </c>
      <c r="D3016" s="25" t="s">
        <v>218</v>
      </c>
      <c r="E3016" s="25" t="s">
        <v>37</v>
      </c>
      <c r="F3016" s="26">
        <v>104000</v>
      </c>
      <c r="G3016" s="27" t="s">
        <v>20</v>
      </c>
      <c r="H3016" s="26">
        <v>104000</v>
      </c>
      <c r="I3016" s="27" t="s">
        <v>21</v>
      </c>
      <c r="J3016" s="27" t="s">
        <v>244</v>
      </c>
      <c r="K3016" s="28">
        <v>100</v>
      </c>
      <c r="L3016" s="27" t="s">
        <v>21</v>
      </c>
      <c r="M3016" s="27">
        <f>IF(tbl_subsample[[#This Row],[company_size]]="Small",1,IF(tbl_subsample[[#This Row],[company_size]]="Medium",2,3))</f>
        <v>2</v>
      </c>
      <c r="N3016" s="27" t="s">
        <v>242</v>
      </c>
      <c r="O3016" s="27" t="s">
        <v>278</v>
      </c>
      <c r="P3016" s="27" t="s">
        <v>290</v>
      </c>
    </row>
    <row r="3017" spans="1:16" ht="19.2" x14ac:dyDescent="0.45">
      <c r="A3017" s="31">
        <v>2023</v>
      </c>
      <c r="B3017" s="29" t="s">
        <v>213</v>
      </c>
      <c r="C3017" s="29">
        <v>3</v>
      </c>
      <c r="D3017" s="29" t="s">
        <v>218</v>
      </c>
      <c r="E3017" s="29" t="s">
        <v>23</v>
      </c>
      <c r="F3017" s="30">
        <v>104000</v>
      </c>
      <c r="G3017" s="31" t="s">
        <v>20</v>
      </c>
      <c r="H3017" s="30">
        <v>104000</v>
      </c>
      <c r="I3017" s="31" t="s">
        <v>21</v>
      </c>
      <c r="J3017" s="31" t="s">
        <v>244</v>
      </c>
      <c r="K3017" s="32">
        <v>100</v>
      </c>
      <c r="L3017" s="31" t="s">
        <v>21</v>
      </c>
      <c r="M3017" s="31">
        <f>IF(tbl_subsample[[#This Row],[company_size]]="Small",1,IF(tbl_subsample[[#This Row],[company_size]]="Medium",2,3))</f>
        <v>2</v>
      </c>
      <c r="N3017" s="31" t="s">
        <v>242</v>
      </c>
      <c r="O3017" s="31" t="s">
        <v>278</v>
      </c>
      <c r="P3017" s="31" t="s">
        <v>290</v>
      </c>
    </row>
    <row r="3018" spans="1:16" ht="19.2" x14ac:dyDescent="0.45">
      <c r="A3018" s="27">
        <v>2023</v>
      </c>
      <c r="B3018" s="25" t="s">
        <v>213</v>
      </c>
      <c r="C3018" s="25">
        <v>3</v>
      </c>
      <c r="D3018" s="25" t="s">
        <v>218</v>
      </c>
      <c r="E3018" s="25" t="s">
        <v>23</v>
      </c>
      <c r="F3018" s="26">
        <v>104000</v>
      </c>
      <c r="G3018" s="27" t="s">
        <v>20</v>
      </c>
      <c r="H3018" s="26">
        <v>104000</v>
      </c>
      <c r="I3018" s="27" t="s">
        <v>21</v>
      </c>
      <c r="J3018" s="27" t="s">
        <v>244</v>
      </c>
      <c r="K3018" s="28">
        <v>100</v>
      </c>
      <c r="L3018" s="27" t="s">
        <v>21</v>
      </c>
      <c r="M3018" s="27">
        <f>IF(tbl_subsample[[#This Row],[company_size]]="Small",1,IF(tbl_subsample[[#This Row],[company_size]]="Medium",2,3))</f>
        <v>2</v>
      </c>
      <c r="N3018" s="27" t="s">
        <v>242</v>
      </c>
      <c r="O3018" s="27" t="s">
        <v>278</v>
      </c>
      <c r="P3018" s="27" t="s">
        <v>290</v>
      </c>
    </row>
    <row r="3019" spans="1:16" ht="19.2" x14ac:dyDescent="0.45">
      <c r="A3019" s="31">
        <v>2023</v>
      </c>
      <c r="B3019" s="29" t="s">
        <v>214</v>
      </c>
      <c r="C3019" s="29">
        <v>2</v>
      </c>
      <c r="D3019" s="29" t="s">
        <v>218</v>
      </c>
      <c r="E3019" s="29" t="s">
        <v>37</v>
      </c>
      <c r="F3019" s="30">
        <v>85000</v>
      </c>
      <c r="G3019" s="31" t="s">
        <v>58</v>
      </c>
      <c r="H3019" s="30">
        <v>103294</v>
      </c>
      <c r="I3019" s="31" t="s">
        <v>33</v>
      </c>
      <c r="J3019" s="31" t="s">
        <v>243</v>
      </c>
      <c r="K3019" s="32">
        <v>0</v>
      </c>
      <c r="L3019" s="31" t="s">
        <v>33</v>
      </c>
      <c r="M3019" s="31">
        <f>IF(tbl_subsample[[#This Row],[company_size]]="Small",1,IF(tbl_subsample[[#This Row],[company_size]]="Medium",2,3))</f>
        <v>2</v>
      </c>
      <c r="N3019" s="31" t="s">
        <v>242</v>
      </c>
      <c r="O3019" s="31" t="s">
        <v>278</v>
      </c>
      <c r="P3019" s="31" t="s">
        <v>290</v>
      </c>
    </row>
    <row r="3020" spans="1:16" ht="19.2" x14ac:dyDescent="0.45">
      <c r="A3020" s="27">
        <v>2023</v>
      </c>
      <c r="B3020" s="25" t="s">
        <v>214</v>
      </c>
      <c r="C3020" s="25">
        <v>2</v>
      </c>
      <c r="D3020" s="25" t="s">
        <v>218</v>
      </c>
      <c r="E3020" s="25" t="s">
        <v>27</v>
      </c>
      <c r="F3020" s="26">
        <v>103200</v>
      </c>
      <c r="G3020" s="27" t="s">
        <v>20</v>
      </c>
      <c r="H3020" s="26">
        <v>103200</v>
      </c>
      <c r="I3020" s="27" t="s">
        <v>21</v>
      </c>
      <c r="J3020" s="27" t="s">
        <v>243</v>
      </c>
      <c r="K3020" s="28">
        <v>0</v>
      </c>
      <c r="L3020" s="27" t="s">
        <v>21</v>
      </c>
      <c r="M3020" s="27">
        <f>IF(tbl_subsample[[#This Row],[company_size]]="Small",1,IF(tbl_subsample[[#This Row],[company_size]]="Medium",2,3))</f>
        <v>2</v>
      </c>
      <c r="N3020" s="27" t="s">
        <v>242</v>
      </c>
      <c r="O3020" s="27" t="s">
        <v>278</v>
      </c>
      <c r="P3020" s="27" t="s">
        <v>290</v>
      </c>
    </row>
    <row r="3021" spans="1:16" ht="19.2" x14ac:dyDescent="0.45">
      <c r="A3021" s="31">
        <v>2023</v>
      </c>
      <c r="B3021" s="29" t="s">
        <v>214</v>
      </c>
      <c r="C3021" s="29">
        <v>2</v>
      </c>
      <c r="D3021" s="29" t="s">
        <v>218</v>
      </c>
      <c r="E3021" s="29" t="s">
        <v>52</v>
      </c>
      <c r="F3021" s="30">
        <v>84570</v>
      </c>
      <c r="G3021" s="31" t="s">
        <v>58</v>
      </c>
      <c r="H3021" s="30">
        <v>102772</v>
      </c>
      <c r="I3021" s="31" t="s">
        <v>33</v>
      </c>
      <c r="J3021" s="31" t="s">
        <v>243</v>
      </c>
      <c r="K3021" s="32">
        <v>0</v>
      </c>
      <c r="L3021" s="31" t="s">
        <v>33</v>
      </c>
      <c r="M3021" s="31">
        <f>IF(tbl_subsample[[#This Row],[company_size]]="Small",1,IF(tbl_subsample[[#This Row],[company_size]]="Medium",2,3))</f>
        <v>2</v>
      </c>
      <c r="N3021" s="31" t="s">
        <v>242</v>
      </c>
      <c r="O3021" s="31" t="s">
        <v>278</v>
      </c>
      <c r="P3021" s="31" t="s">
        <v>290</v>
      </c>
    </row>
    <row r="3022" spans="1:16" ht="19.2" x14ac:dyDescent="0.45">
      <c r="A3022" s="27">
        <v>2023</v>
      </c>
      <c r="B3022" s="25" t="s">
        <v>213</v>
      </c>
      <c r="C3022" s="25">
        <v>3</v>
      </c>
      <c r="D3022" s="25" t="s">
        <v>218</v>
      </c>
      <c r="E3022" s="25" t="s">
        <v>30</v>
      </c>
      <c r="F3022" s="26">
        <v>102544</v>
      </c>
      <c r="G3022" s="27" t="s">
        <v>20</v>
      </c>
      <c r="H3022" s="26">
        <v>102544</v>
      </c>
      <c r="I3022" s="27" t="s">
        <v>21</v>
      </c>
      <c r="J3022" s="27" t="s">
        <v>243</v>
      </c>
      <c r="K3022" s="28">
        <v>0</v>
      </c>
      <c r="L3022" s="27" t="s">
        <v>21</v>
      </c>
      <c r="M3022" s="27">
        <f>IF(tbl_subsample[[#This Row],[company_size]]="Small",1,IF(tbl_subsample[[#This Row],[company_size]]="Medium",2,3))</f>
        <v>2</v>
      </c>
      <c r="N3022" s="27" t="s">
        <v>242</v>
      </c>
      <c r="O3022" s="27" t="s">
        <v>278</v>
      </c>
      <c r="P3022" s="27" t="s">
        <v>290</v>
      </c>
    </row>
    <row r="3023" spans="1:16" ht="19.2" x14ac:dyDescent="0.45">
      <c r="A3023" s="31">
        <v>2023</v>
      </c>
      <c r="B3023" s="29" t="s">
        <v>213</v>
      </c>
      <c r="C3023" s="29">
        <v>3</v>
      </c>
      <c r="D3023" s="29" t="s">
        <v>218</v>
      </c>
      <c r="E3023" s="29" t="s">
        <v>23</v>
      </c>
      <c r="F3023" s="30">
        <v>102500</v>
      </c>
      <c r="G3023" s="31" t="s">
        <v>20</v>
      </c>
      <c r="H3023" s="30">
        <v>102500</v>
      </c>
      <c r="I3023" s="31" t="s">
        <v>21</v>
      </c>
      <c r="J3023" s="31" t="s">
        <v>244</v>
      </c>
      <c r="K3023" s="32">
        <v>100</v>
      </c>
      <c r="L3023" s="31" t="s">
        <v>21</v>
      </c>
      <c r="M3023" s="31">
        <f>IF(tbl_subsample[[#This Row],[company_size]]="Small",1,IF(tbl_subsample[[#This Row],[company_size]]="Medium",2,3))</f>
        <v>2</v>
      </c>
      <c r="N3023" s="31" t="s">
        <v>242</v>
      </c>
      <c r="O3023" s="31" t="s">
        <v>278</v>
      </c>
      <c r="P3023" s="31" t="s">
        <v>290</v>
      </c>
    </row>
    <row r="3024" spans="1:16" ht="19.2" x14ac:dyDescent="0.45">
      <c r="A3024" s="27">
        <v>2023</v>
      </c>
      <c r="B3024" s="25" t="s">
        <v>213</v>
      </c>
      <c r="C3024" s="25">
        <v>3</v>
      </c>
      <c r="D3024" s="25" t="s">
        <v>218</v>
      </c>
      <c r="E3024" s="25" t="s">
        <v>27</v>
      </c>
      <c r="F3024" s="26">
        <v>102500</v>
      </c>
      <c r="G3024" s="27" t="s">
        <v>20</v>
      </c>
      <c r="H3024" s="26">
        <v>102500</v>
      </c>
      <c r="I3024" s="27" t="s">
        <v>21</v>
      </c>
      <c r="J3024" s="27" t="s">
        <v>244</v>
      </c>
      <c r="K3024" s="28">
        <v>100</v>
      </c>
      <c r="L3024" s="27" t="s">
        <v>21</v>
      </c>
      <c r="M3024" s="27">
        <f>IF(tbl_subsample[[#This Row],[company_size]]="Small",1,IF(tbl_subsample[[#This Row],[company_size]]="Medium",2,3))</f>
        <v>2</v>
      </c>
      <c r="N3024" s="27" t="s">
        <v>242</v>
      </c>
      <c r="O3024" s="27" t="s">
        <v>278</v>
      </c>
      <c r="P3024" s="27" t="s">
        <v>290</v>
      </c>
    </row>
    <row r="3025" spans="1:16" ht="19.2" x14ac:dyDescent="0.45">
      <c r="A3025" s="31">
        <v>2023</v>
      </c>
      <c r="B3025" s="29" t="s">
        <v>214</v>
      </c>
      <c r="C3025" s="29">
        <v>2</v>
      </c>
      <c r="D3025" s="29" t="s">
        <v>218</v>
      </c>
      <c r="E3025" s="29" t="s">
        <v>37</v>
      </c>
      <c r="F3025" s="30">
        <v>102000</v>
      </c>
      <c r="G3025" s="31" t="s">
        <v>20</v>
      </c>
      <c r="H3025" s="30">
        <v>102000</v>
      </c>
      <c r="I3025" s="31" t="s">
        <v>21</v>
      </c>
      <c r="J3025" s="31" t="s">
        <v>243</v>
      </c>
      <c r="K3025" s="32">
        <v>0</v>
      </c>
      <c r="L3025" s="31" t="s">
        <v>21</v>
      </c>
      <c r="M3025" s="31">
        <f>IF(tbl_subsample[[#This Row],[company_size]]="Small",1,IF(tbl_subsample[[#This Row],[company_size]]="Medium",2,3))</f>
        <v>2</v>
      </c>
      <c r="N3025" s="31" t="s">
        <v>242</v>
      </c>
      <c r="O3025" s="31" t="s">
        <v>278</v>
      </c>
      <c r="P3025" s="31" t="s">
        <v>290</v>
      </c>
    </row>
    <row r="3026" spans="1:16" ht="19.2" x14ac:dyDescent="0.45">
      <c r="A3026" s="27">
        <v>2023</v>
      </c>
      <c r="B3026" s="25" t="s">
        <v>214</v>
      </c>
      <c r="C3026" s="25">
        <v>2</v>
      </c>
      <c r="D3026" s="25" t="s">
        <v>218</v>
      </c>
      <c r="E3026" s="25" t="s">
        <v>37</v>
      </c>
      <c r="F3026" s="26">
        <v>102000</v>
      </c>
      <c r="G3026" s="27" t="s">
        <v>20</v>
      </c>
      <c r="H3026" s="26">
        <v>102000</v>
      </c>
      <c r="I3026" s="27" t="s">
        <v>21</v>
      </c>
      <c r="J3026" s="27" t="s">
        <v>243</v>
      </c>
      <c r="K3026" s="28">
        <v>0</v>
      </c>
      <c r="L3026" s="27" t="s">
        <v>21</v>
      </c>
      <c r="M3026" s="27">
        <f>IF(tbl_subsample[[#This Row],[company_size]]="Small",1,IF(tbl_subsample[[#This Row],[company_size]]="Medium",2,3))</f>
        <v>2</v>
      </c>
      <c r="N3026" s="27" t="s">
        <v>242</v>
      </c>
      <c r="O3026" s="27" t="s">
        <v>278</v>
      </c>
      <c r="P3026" s="27" t="s">
        <v>290</v>
      </c>
    </row>
    <row r="3027" spans="1:16" ht="19.2" x14ac:dyDescent="0.45">
      <c r="A3027" s="31">
        <v>2023</v>
      </c>
      <c r="B3027" s="29" t="s">
        <v>213</v>
      </c>
      <c r="C3027" s="29">
        <v>3</v>
      </c>
      <c r="D3027" s="29" t="s">
        <v>218</v>
      </c>
      <c r="E3027" s="29" t="s">
        <v>35</v>
      </c>
      <c r="F3027" s="30">
        <v>83300</v>
      </c>
      <c r="G3027" s="31" t="s">
        <v>58</v>
      </c>
      <c r="H3027" s="30">
        <v>101228</v>
      </c>
      <c r="I3027" s="31" t="s">
        <v>33</v>
      </c>
      <c r="J3027" s="31" t="s">
        <v>243</v>
      </c>
      <c r="K3027" s="32">
        <v>0</v>
      </c>
      <c r="L3027" s="31" t="s">
        <v>33</v>
      </c>
      <c r="M3027" s="31">
        <f>IF(tbl_subsample[[#This Row],[company_size]]="Small",1,IF(tbl_subsample[[#This Row],[company_size]]="Medium",2,3))</f>
        <v>2</v>
      </c>
      <c r="N3027" s="31" t="s">
        <v>242</v>
      </c>
      <c r="O3027" s="31" t="s">
        <v>278</v>
      </c>
      <c r="P3027" s="31" t="s">
        <v>290</v>
      </c>
    </row>
    <row r="3028" spans="1:16" ht="19.2" x14ac:dyDescent="0.45">
      <c r="A3028" s="27">
        <v>2023</v>
      </c>
      <c r="B3028" s="25" t="s">
        <v>213</v>
      </c>
      <c r="C3028" s="25">
        <v>3</v>
      </c>
      <c r="D3028" s="25" t="s">
        <v>218</v>
      </c>
      <c r="E3028" s="25" t="s">
        <v>37</v>
      </c>
      <c r="F3028" s="26">
        <v>83300</v>
      </c>
      <c r="G3028" s="27" t="s">
        <v>58</v>
      </c>
      <c r="H3028" s="26">
        <v>101228</v>
      </c>
      <c r="I3028" s="27" t="s">
        <v>33</v>
      </c>
      <c r="J3028" s="27" t="s">
        <v>243</v>
      </c>
      <c r="K3028" s="28">
        <v>0</v>
      </c>
      <c r="L3028" s="27" t="s">
        <v>33</v>
      </c>
      <c r="M3028" s="27">
        <f>IF(tbl_subsample[[#This Row],[company_size]]="Small",1,IF(tbl_subsample[[#This Row],[company_size]]="Medium",2,3))</f>
        <v>2</v>
      </c>
      <c r="N3028" s="27" t="s">
        <v>242</v>
      </c>
      <c r="O3028" s="27" t="s">
        <v>278</v>
      </c>
      <c r="P3028" s="27" t="s">
        <v>290</v>
      </c>
    </row>
    <row r="3029" spans="1:16" ht="19.2" x14ac:dyDescent="0.45">
      <c r="A3029" s="31">
        <v>2023</v>
      </c>
      <c r="B3029" s="29" t="s">
        <v>213</v>
      </c>
      <c r="C3029" s="29">
        <v>3</v>
      </c>
      <c r="D3029" s="29" t="s">
        <v>218</v>
      </c>
      <c r="E3029" s="29" t="s">
        <v>37</v>
      </c>
      <c r="F3029" s="30">
        <v>100706</v>
      </c>
      <c r="G3029" s="31" t="s">
        <v>20</v>
      </c>
      <c r="H3029" s="30">
        <v>100706</v>
      </c>
      <c r="I3029" s="31" t="s">
        <v>21</v>
      </c>
      <c r="J3029" s="31" t="s">
        <v>243</v>
      </c>
      <c r="K3029" s="32">
        <v>0</v>
      </c>
      <c r="L3029" s="31" t="s">
        <v>21</v>
      </c>
      <c r="M3029" s="31">
        <f>IF(tbl_subsample[[#This Row],[company_size]]="Small",1,IF(tbl_subsample[[#This Row],[company_size]]="Medium",2,3))</f>
        <v>2</v>
      </c>
      <c r="N3029" s="31" t="s">
        <v>242</v>
      </c>
      <c r="O3029" s="31" t="s">
        <v>278</v>
      </c>
      <c r="P3029" s="31" t="s">
        <v>290</v>
      </c>
    </row>
    <row r="3030" spans="1:16" ht="19.2" x14ac:dyDescent="0.45">
      <c r="A3030" s="27">
        <v>2023</v>
      </c>
      <c r="B3030" s="25" t="s">
        <v>213</v>
      </c>
      <c r="C3030" s="25">
        <v>3</v>
      </c>
      <c r="D3030" s="25" t="s">
        <v>218</v>
      </c>
      <c r="E3030" s="25" t="s">
        <v>27</v>
      </c>
      <c r="F3030" s="26">
        <v>100500</v>
      </c>
      <c r="G3030" s="27" t="s">
        <v>20</v>
      </c>
      <c r="H3030" s="26">
        <v>100500</v>
      </c>
      <c r="I3030" s="27" t="s">
        <v>21</v>
      </c>
      <c r="J3030" s="27" t="s">
        <v>243</v>
      </c>
      <c r="K3030" s="28">
        <v>0</v>
      </c>
      <c r="L3030" s="27" t="s">
        <v>21</v>
      </c>
      <c r="M3030" s="27">
        <f>IF(tbl_subsample[[#This Row],[company_size]]="Small",1,IF(tbl_subsample[[#This Row],[company_size]]="Medium",2,3))</f>
        <v>2</v>
      </c>
      <c r="N3030" s="27" t="s">
        <v>242</v>
      </c>
      <c r="O3030" s="27" t="s">
        <v>278</v>
      </c>
      <c r="P3030" s="27" t="s">
        <v>290</v>
      </c>
    </row>
    <row r="3031" spans="1:16" ht="19.2" x14ac:dyDescent="0.45">
      <c r="A3031" s="31">
        <v>2023</v>
      </c>
      <c r="B3031" s="29" t="s">
        <v>213</v>
      </c>
      <c r="C3031" s="29">
        <v>3</v>
      </c>
      <c r="D3031" s="29" t="s">
        <v>218</v>
      </c>
      <c r="E3031" s="29" t="s">
        <v>27</v>
      </c>
      <c r="F3031" s="30">
        <v>100500</v>
      </c>
      <c r="G3031" s="31" t="s">
        <v>20</v>
      </c>
      <c r="H3031" s="30">
        <v>100500</v>
      </c>
      <c r="I3031" s="31" t="s">
        <v>21</v>
      </c>
      <c r="J3031" s="31" t="s">
        <v>243</v>
      </c>
      <c r="K3031" s="32">
        <v>0</v>
      </c>
      <c r="L3031" s="31" t="s">
        <v>21</v>
      </c>
      <c r="M3031" s="31">
        <f>IF(tbl_subsample[[#This Row],[company_size]]="Small",1,IF(tbl_subsample[[#This Row],[company_size]]="Medium",2,3))</f>
        <v>2</v>
      </c>
      <c r="N3031" s="31" t="s">
        <v>242</v>
      </c>
      <c r="O3031" s="31" t="s">
        <v>278</v>
      </c>
      <c r="P3031" s="31" t="s">
        <v>290</v>
      </c>
    </row>
    <row r="3032" spans="1:16" ht="19.2" x14ac:dyDescent="0.45">
      <c r="A3032" s="27">
        <v>2023</v>
      </c>
      <c r="B3032" s="25" t="s">
        <v>213</v>
      </c>
      <c r="C3032" s="25">
        <v>3</v>
      </c>
      <c r="D3032" s="25" t="s">
        <v>218</v>
      </c>
      <c r="E3032" s="25" t="s">
        <v>27</v>
      </c>
      <c r="F3032" s="26">
        <v>100000</v>
      </c>
      <c r="G3032" s="27" t="s">
        <v>20</v>
      </c>
      <c r="H3032" s="26">
        <v>100000</v>
      </c>
      <c r="I3032" s="27" t="s">
        <v>21</v>
      </c>
      <c r="J3032" s="27" t="s">
        <v>244</v>
      </c>
      <c r="K3032" s="28">
        <v>100</v>
      </c>
      <c r="L3032" s="27" t="s">
        <v>21</v>
      </c>
      <c r="M3032" s="27">
        <f>IF(tbl_subsample[[#This Row],[company_size]]="Small",1,IF(tbl_subsample[[#This Row],[company_size]]="Medium",2,3))</f>
        <v>2</v>
      </c>
      <c r="N3032" s="27" t="s">
        <v>242</v>
      </c>
      <c r="O3032" s="27" t="s">
        <v>278</v>
      </c>
      <c r="P3032" s="27" t="s">
        <v>290</v>
      </c>
    </row>
    <row r="3033" spans="1:16" ht="19.2" x14ac:dyDescent="0.45">
      <c r="A3033" s="31">
        <v>2023</v>
      </c>
      <c r="B3033" s="29" t="s">
        <v>214</v>
      </c>
      <c r="C3033" s="29">
        <v>2</v>
      </c>
      <c r="D3033" s="29" t="s">
        <v>218</v>
      </c>
      <c r="E3033" s="29" t="s">
        <v>37</v>
      </c>
      <c r="F3033" s="30">
        <v>100000</v>
      </c>
      <c r="G3033" s="31" t="s">
        <v>20</v>
      </c>
      <c r="H3033" s="30">
        <v>100000</v>
      </c>
      <c r="I3033" s="31" t="s">
        <v>21</v>
      </c>
      <c r="J3033" s="31" t="s">
        <v>244</v>
      </c>
      <c r="K3033" s="32">
        <v>100</v>
      </c>
      <c r="L3033" s="31" t="s">
        <v>21</v>
      </c>
      <c r="M3033" s="31">
        <f>IF(tbl_subsample[[#This Row],[company_size]]="Small",1,IF(tbl_subsample[[#This Row],[company_size]]="Medium",2,3))</f>
        <v>2</v>
      </c>
      <c r="N3033" s="31" t="s">
        <v>242</v>
      </c>
      <c r="O3033" s="31" t="s">
        <v>278</v>
      </c>
      <c r="P3033" s="31" t="s">
        <v>290</v>
      </c>
    </row>
    <row r="3034" spans="1:16" ht="19.2" x14ac:dyDescent="0.45">
      <c r="A3034" s="27">
        <v>2023</v>
      </c>
      <c r="B3034" s="25" t="s">
        <v>214</v>
      </c>
      <c r="C3034" s="25">
        <v>2</v>
      </c>
      <c r="D3034" s="25" t="s">
        <v>218</v>
      </c>
      <c r="E3034" s="25" t="s">
        <v>37</v>
      </c>
      <c r="F3034" s="26">
        <v>100000</v>
      </c>
      <c r="G3034" s="27" t="s">
        <v>20</v>
      </c>
      <c r="H3034" s="26">
        <v>100000</v>
      </c>
      <c r="I3034" s="27" t="s">
        <v>21</v>
      </c>
      <c r="J3034" s="27" t="s">
        <v>244</v>
      </c>
      <c r="K3034" s="28">
        <v>100</v>
      </c>
      <c r="L3034" s="27" t="s">
        <v>21</v>
      </c>
      <c r="M3034" s="27">
        <f>IF(tbl_subsample[[#This Row],[company_size]]="Small",1,IF(tbl_subsample[[#This Row],[company_size]]="Medium",2,3))</f>
        <v>2</v>
      </c>
      <c r="N3034" s="27" t="s">
        <v>242</v>
      </c>
      <c r="O3034" s="27" t="s">
        <v>278</v>
      </c>
      <c r="P3034" s="27" t="s">
        <v>290</v>
      </c>
    </row>
    <row r="3035" spans="1:16" ht="19.2" x14ac:dyDescent="0.45">
      <c r="A3035" s="31">
        <v>2023</v>
      </c>
      <c r="B3035" s="29" t="s">
        <v>213</v>
      </c>
      <c r="C3035" s="29">
        <v>3</v>
      </c>
      <c r="D3035" s="29" t="s">
        <v>218</v>
      </c>
      <c r="E3035" s="29" t="s">
        <v>39</v>
      </c>
      <c r="F3035" s="30">
        <v>100000</v>
      </c>
      <c r="G3035" s="31" t="s">
        <v>20</v>
      </c>
      <c r="H3035" s="30">
        <v>100000</v>
      </c>
      <c r="I3035" s="31" t="s">
        <v>21</v>
      </c>
      <c r="J3035" s="31" t="s">
        <v>243</v>
      </c>
      <c r="K3035" s="32">
        <v>0</v>
      </c>
      <c r="L3035" s="31" t="s">
        <v>21</v>
      </c>
      <c r="M3035" s="31">
        <f>IF(tbl_subsample[[#This Row],[company_size]]="Small",1,IF(tbl_subsample[[#This Row],[company_size]]="Medium",2,3))</f>
        <v>2</v>
      </c>
      <c r="N3035" s="31" t="s">
        <v>242</v>
      </c>
      <c r="O3035" s="31" t="s">
        <v>278</v>
      </c>
      <c r="P3035" s="31" t="s">
        <v>290</v>
      </c>
    </row>
    <row r="3036" spans="1:16" ht="19.2" x14ac:dyDescent="0.45">
      <c r="A3036" s="27">
        <v>2023</v>
      </c>
      <c r="B3036" s="25" t="s">
        <v>213</v>
      </c>
      <c r="C3036" s="25">
        <v>3</v>
      </c>
      <c r="D3036" s="25" t="s">
        <v>218</v>
      </c>
      <c r="E3036" s="25" t="s">
        <v>37</v>
      </c>
      <c r="F3036" s="26">
        <v>100000</v>
      </c>
      <c r="G3036" s="27" t="s">
        <v>20</v>
      </c>
      <c r="H3036" s="26">
        <v>100000</v>
      </c>
      <c r="I3036" s="27" t="s">
        <v>21</v>
      </c>
      <c r="J3036" s="27" t="s">
        <v>243</v>
      </c>
      <c r="K3036" s="28">
        <v>0</v>
      </c>
      <c r="L3036" s="27" t="s">
        <v>21</v>
      </c>
      <c r="M3036" s="27">
        <f>IF(tbl_subsample[[#This Row],[company_size]]="Small",1,IF(tbl_subsample[[#This Row],[company_size]]="Medium",2,3))</f>
        <v>2</v>
      </c>
      <c r="N3036" s="27" t="s">
        <v>242</v>
      </c>
      <c r="O3036" s="27" t="s">
        <v>278</v>
      </c>
      <c r="P3036" s="27" t="s">
        <v>290</v>
      </c>
    </row>
    <row r="3037" spans="1:16" ht="19.2" x14ac:dyDescent="0.45">
      <c r="A3037" s="31">
        <v>2023</v>
      </c>
      <c r="B3037" s="29" t="s">
        <v>213</v>
      </c>
      <c r="C3037" s="29">
        <v>3</v>
      </c>
      <c r="D3037" s="29" t="s">
        <v>218</v>
      </c>
      <c r="E3037" s="29" t="s">
        <v>23</v>
      </c>
      <c r="F3037" s="30">
        <v>100000</v>
      </c>
      <c r="G3037" s="31" t="s">
        <v>20</v>
      </c>
      <c r="H3037" s="30">
        <v>100000</v>
      </c>
      <c r="I3037" s="31" t="s">
        <v>21</v>
      </c>
      <c r="J3037" s="31" t="s">
        <v>244</v>
      </c>
      <c r="K3037" s="32">
        <v>100</v>
      </c>
      <c r="L3037" s="31" t="s">
        <v>21</v>
      </c>
      <c r="M3037" s="31">
        <f>IF(tbl_subsample[[#This Row],[company_size]]="Small",1,IF(tbl_subsample[[#This Row],[company_size]]="Medium",2,3))</f>
        <v>2</v>
      </c>
      <c r="N3037" s="31" t="s">
        <v>242</v>
      </c>
      <c r="O3037" s="31" t="s">
        <v>278</v>
      </c>
      <c r="P3037" s="31" t="s">
        <v>290</v>
      </c>
    </row>
    <row r="3038" spans="1:16" ht="19.2" x14ac:dyDescent="0.45">
      <c r="A3038" s="27">
        <v>2023</v>
      </c>
      <c r="B3038" s="25" t="s">
        <v>213</v>
      </c>
      <c r="C3038" s="25">
        <v>3</v>
      </c>
      <c r="D3038" s="25" t="s">
        <v>218</v>
      </c>
      <c r="E3038" s="25" t="s">
        <v>39</v>
      </c>
      <c r="F3038" s="26">
        <v>100000</v>
      </c>
      <c r="G3038" s="27" t="s">
        <v>20</v>
      </c>
      <c r="H3038" s="26">
        <v>100000</v>
      </c>
      <c r="I3038" s="27" t="s">
        <v>21</v>
      </c>
      <c r="J3038" s="27" t="s">
        <v>243</v>
      </c>
      <c r="K3038" s="28">
        <v>0</v>
      </c>
      <c r="L3038" s="27" t="s">
        <v>21</v>
      </c>
      <c r="M3038" s="27">
        <f>IF(tbl_subsample[[#This Row],[company_size]]="Small",1,IF(tbl_subsample[[#This Row],[company_size]]="Medium",2,3))</f>
        <v>2</v>
      </c>
      <c r="N3038" s="27" t="s">
        <v>242</v>
      </c>
      <c r="O3038" s="27" t="s">
        <v>278</v>
      </c>
      <c r="P3038" s="27" t="s">
        <v>290</v>
      </c>
    </row>
    <row r="3039" spans="1:16" ht="19.2" x14ac:dyDescent="0.45">
      <c r="A3039" s="31">
        <v>2023</v>
      </c>
      <c r="B3039" s="29" t="s">
        <v>213</v>
      </c>
      <c r="C3039" s="29">
        <v>3</v>
      </c>
      <c r="D3039" s="29" t="s">
        <v>218</v>
      </c>
      <c r="E3039" s="29" t="s">
        <v>35</v>
      </c>
      <c r="F3039" s="30">
        <v>100000</v>
      </c>
      <c r="G3039" s="31" t="s">
        <v>20</v>
      </c>
      <c r="H3039" s="30">
        <v>100000</v>
      </c>
      <c r="I3039" s="31" t="s">
        <v>21</v>
      </c>
      <c r="J3039" s="31" t="s">
        <v>243</v>
      </c>
      <c r="K3039" s="32">
        <v>0</v>
      </c>
      <c r="L3039" s="31" t="s">
        <v>21</v>
      </c>
      <c r="M3039" s="31">
        <f>IF(tbl_subsample[[#This Row],[company_size]]="Small",1,IF(tbl_subsample[[#This Row],[company_size]]="Medium",2,3))</f>
        <v>2</v>
      </c>
      <c r="N3039" s="31" t="s">
        <v>242</v>
      </c>
      <c r="O3039" s="31" t="s">
        <v>278</v>
      </c>
      <c r="P3039" s="31" t="s">
        <v>290</v>
      </c>
    </row>
    <row r="3040" spans="1:16" ht="19.2" x14ac:dyDescent="0.45">
      <c r="A3040" s="27">
        <v>2023</v>
      </c>
      <c r="B3040" s="25" t="s">
        <v>213</v>
      </c>
      <c r="C3040" s="25">
        <v>3</v>
      </c>
      <c r="D3040" s="25" t="s">
        <v>218</v>
      </c>
      <c r="E3040" s="25" t="s">
        <v>27</v>
      </c>
      <c r="F3040" s="26">
        <v>100000</v>
      </c>
      <c r="G3040" s="27" t="s">
        <v>20</v>
      </c>
      <c r="H3040" s="26">
        <v>100000</v>
      </c>
      <c r="I3040" s="27" t="s">
        <v>21</v>
      </c>
      <c r="J3040" s="27" t="s">
        <v>244</v>
      </c>
      <c r="K3040" s="28">
        <v>100</v>
      </c>
      <c r="L3040" s="27" t="s">
        <v>21</v>
      </c>
      <c r="M3040" s="27">
        <f>IF(tbl_subsample[[#This Row],[company_size]]="Small",1,IF(tbl_subsample[[#This Row],[company_size]]="Medium",2,3))</f>
        <v>2</v>
      </c>
      <c r="N3040" s="27" t="s">
        <v>242</v>
      </c>
      <c r="O3040" s="27" t="s">
        <v>278</v>
      </c>
      <c r="P3040" s="27" t="s">
        <v>290</v>
      </c>
    </row>
    <row r="3041" spans="1:16" ht="19.2" x14ac:dyDescent="0.45">
      <c r="A3041" s="31">
        <v>2023</v>
      </c>
      <c r="B3041" s="29" t="s">
        <v>216</v>
      </c>
      <c r="C3041" s="29">
        <v>4</v>
      </c>
      <c r="D3041" s="29" t="s">
        <v>218</v>
      </c>
      <c r="E3041" s="29" t="s">
        <v>23</v>
      </c>
      <c r="F3041" s="30">
        <v>100000</v>
      </c>
      <c r="G3041" s="31" t="s">
        <v>20</v>
      </c>
      <c r="H3041" s="30">
        <v>100000</v>
      </c>
      <c r="I3041" s="31" t="s">
        <v>21</v>
      </c>
      <c r="J3041" s="31" t="s">
        <v>243</v>
      </c>
      <c r="K3041" s="32">
        <v>0</v>
      </c>
      <c r="L3041" s="31" t="s">
        <v>21</v>
      </c>
      <c r="M3041" s="31">
        <f>IF(tbl_subsample[[#This Row],[company_size]]="Small",1,IF(tbl_subsample[[#This Row],[company_size]]="Medium",2,3))</f>
        <v>2</v>
      </c>
      <c r="N3041" s="31" t="s">
        <v>242</v>
      </c>
      <c r="O3041" s="31" t="s">
        <v>278</v>
      </c>
      <c r="P3041" s="31" t="s">
        <v>290</v>
      </c>
    </row>
    <row r="3042" spans="1:16" ht="19.2" x14ac:dyDescent="0.45">
      <c r="A3042" s="27">
        <v>2023</v>
      </c>
      <c r="B3042" s="25" t="s">
        <v>213</v>
      </c>
      <c r="C3042" s="25">
        <v>3</v>
      </c>
      <c r="D3042" s="25" t="s">
        <v>218</v>
      </c>
      <c r="E3042" s="25" t="s">
        <v>27</v>
      </c>
      <c r="F3042" s="26">
        <v>100000</v>
      </c>
      <c r="G3042" s="27" t="s">
        <v>20</v>
      </c>
      <c r="H3042" s="26">
        <v>100000</v>
      </c>
      <c r="I3042" s="27" t="s">
        <v>21</v>
      </c>
      <c r="J3042" s="27" t="s">
        <v>244</v>
      </c>
      <c r="K3042" s="28">
        <v>100</v>
      </c>
      <c r="L3042" s="27" t="s">
        <v>21</v>
      </c>
      <c r="M3042" s="27">
        <f>IF(tbl_subsample[[#This Row],[company_size]]="Small",1,IF(tbl_subsample[[#This Row],[company_size]]="Medium",2,3))</f>
        <v>2</v>
      </c>
      <c r="N3042" s="27" t="s">
        <v>242</v>
      </c>
      <c r="O3042" s="27" t="s">
        <v>278</v>
      </c>
      <c r="P3042" s="27" t="s">
        <v>290</v>
      </c>
    </row>
    <row r="3043" spans="1:16" ht="19.2" x14ac:dyDescent="0.45">
      <c r="A3043" s="31">
        <v>2023</v>
      </c>
      <c r="B3043" s="29" t="s">
        <v>214</v>
      </c>
      <c r="C3043" s="29">
        <v>2</v>
      </c>
      <c r="D3043" s="29" t="s">
        <v>218</v>
      </c>
      <c r="E3043" s="29" t="s">
        <v>23</v>
      </c>
      <c r="F3043" s="30">
        <v>100000</v>
      </c>
      <c r="G3043" s="31" t="s">
        <v>20</v>
      </c>
      <c r="H3043" s="30">
        <v>100000</v>
      </c>
      <c r="I3043" s="31" t="s">
        <v>21</v>
      </c>
      <c r="J3043" s="31" t="s">
        <v>243</v>
      </c>
      <c r="K3043" s="32">
        <v>0</v>
      </c>
      <c r="L3043" s="31" t="s">
        <v>21</v>
      </c>
      <c r="M3043" s="31">
        <f>IF(tbl_subsample[[#This Row],[company_size]]="Small",1,IF(tbl_subsample[[#This Row],[company_size]]="Medium",2,3))</f>
        <v>2</v>
      </c>
      <c r="N3043" s="31" t="s">
        <v>242</v>
      </c>
      <c r="O3043" s="31" t="s">
        <v>278</v>
      </c>
      <c r="P3043" s="31" t="s">
        <v>290</v>
      </c>
    </row>
    <row r="3044" spans="1:16" ht="19.2" x14ac:dyDescent="0.45">
      <c r="A3044" s="27">
        <v>2023</v>
      </c>
      <c r="B3044" s="25" t="s">
        <v>214</v>
      </c>
      <c r="C3044" s="25">
        <v>2</v>
      </c>
      <c r="D3044" s="25" t="s">
        <v>218</v>
      </c>
      <c r="E3044" s="25" t="s">
        <v>23</v>
      </c>
      <c r="F3044" s="26">
        <v>100000</v>
      </c>
      <c r="G3044" s="27" t="s">
        <v>20</v>
      </c>
      <c r="H3044" s="26">
        <v>100000</v>
      </c>
      <c r="I3044" s="27" t="s">
        <v>21</v>
      </c>
      <c r="J3044" s="27" t="s">
        <v>243</v>
      </c>
      <c r="K3044" s="28">
        <v>0</v>
      </c>
      <c r="L3044" s="27" t="s">
        <v>21</v>
      </c>
      <c r="M3044" s="27">
        <f>IF(tbl_subsample[[#This Row],[company_size]]="Small",1,IF(tbl_subsample[[#This Row],[company_size]]="Medium",2,3))</f>
        <v>2</v>
      </c>
      <c r="N3044" s="27" t="s">
        <v>242</v>
      </c>
      <c r="O3044" s="27" t="s">
        <v>278</v>
      </c>
      <c r="P3044" s="27" t="s">
        <v>290</v>
      </c>
    </row>
    <row r="3045" spans="1:16" ht="19.2" x14ac:dyDescent="0.45">
      <c r="A3045" s="31">
        <v>2023</v>
      </c>
      <c r="B3045" s="29" t="s">
        <v>214</v>
      </c>
      <c r="C3045" s="29">
        <v>2</v>
      </c>
      <c r="D3045" s="29" t="s">
        <v>218</v>
      </c>
      <c r="E3045" s="29" t="s">
        <v>27</v>
      </c>
      <c r="F3045" s="30">
        <v>100000</v>
      </c>
      <c r="G3045" s="31" t="s">
        <v>20</v>
      </c>
      <c r="H3045" s="30">
        <v>100000</v>
      </c>
      <c r="I3045" s="31" t="s">
        <v>21</v>
      </c>
      <c r="J3045" s="31" t="s">
        <v>243</v>
      </c>
      <c r="K3045" s="32">
        <v>0</v>
      </c>
      <c r="L3045" s="31" t="s">
        <v>21</v>
      </c>
      <c r="M3045" s="31">
        <f>IF(tbl_subsample[[#This Row],[company_size]]="Small",1,IF(tbl_subsample[[#This Row],[company_size]]="Medium",2,3))</f>
        <v>2</v>
      </c>
      <c r="N3045" s="31" t="s">
        <v>242</v>
      </c>
      <c r="O3045" s="31" t="s">
        <v>278</v>
      </c>
      <c r="P3045" s="31" t="s">
        <v>290</v>
      </c>
    </row>
    <row r="3046" spans="1:16" ht="19.2" x14ac:dyDescent="0.45">
      <c r="A3046" s="27">
        <v>2023</v>
      </c>
      <c r="B3046" s="25" t="s">
        <v>215</v>
      </c>
      <c r="C3046" s="25">
        <v>1</v>
      </c>
      <c r="D3046" s="25" t="s">
        <v>218</v>
      </c>
      <c r="E3046" s="25" t="s">
        <v>52</v>
      </c>
      <c r="F3046" s="26">
        <v>100000</v>
      </c>
      <c r="G3046" s="27" t="s">
        <v>20</v>
      </c>
      <c r="H3046" s="26">
        <v>100000</v>
      </c>
      <c r="I3046" s="27" t="s">
        <v>21</v>
      </c>
      <c r="J3046" s="27" t="s">
        <v>243</v>
      </c>
      <c r="K3046" s="28">
        <v>0</v>
      </c>
      <c r="L3046" s="27" t="s">
        <v>21</v>
      </c>
      <c r="M3046" s="27">
        <f>IF(tbl_subsample[[#This Row],[company_size]]="Small",1,IF(tbl_subsample[[#This Row],[company_size]]="Medium",2,3))</f>
        <v>2</v>
      </c>
      <c r="N3046" s="27" t="s">
        <v>242</v>
      </c>
      <c r="O3046" s="27" t="s">
        <v>278</v>
      </c>
      <c r="P3046" s="27" t="s">
        <v>290</v>
      </c>
    </row>
    <row r="3047" spans="1:16" ht="19.2" x14ac:dyDescent="0.45">
      <c r="A3047" s="31">
        <v>2023</v>
      </c>
      <c r="B3047" s="29" t="s">
        <v>214</v>
      </c>
      <c r="C3047" s="29">
        <v>2</v>
      </c>
      <c r="D3047" s="29" t="s">
        <v>218</v>
      </c>
      <c r="E3047" s="29" t="s">
        <v>27</v>
      </c>
      <c r="F3047" s="30">
        <v>100000</v>
      </c>
      <c r="G3047" s="31" t="s">
        <v>20</v>
      </c>
      <c r="H3047" s="30">
        <v>100000</v>
      </c>
      <c r="I3047" s="31" t="s">
        <v>24</v>
      </c>
      <c r="J3047" s="31" t="s">
        <v>244</v>
      </c>
      <c r="K3047" s="32">
        <v>100</v>
      </c>
      <c r="L3047" s="31" t="s">
        <v>24</v>
      </c>
      <c r="M3047" s="31">
        <f>IF(tbl_subsample[[#This Row],[company_size]]="Small",1,IF(tbl_subsample[[#This Row],[company_size]]="Medium",2,3))</f>
        <v>2</v>
      </c>
      <c r="N3047" s="31" t="s">
        <v>242</v>
      </c>
      <c r="O3047" s="31" t="s">
        <v>278</v>
      </c>
      <c r="P3047" s="31" t="s">
        <v>290</v>
      </c>
    </row>
    <row r="3048" spans="1:16" ht="19.2" x14ac:dyDescent="0.45">
      <c r="A3048" s="27">
        <v>2023</v>
      </c>
      <c r="B3048" s="25" t="s">
        <v>215</v>
      </c>
      <c r="C3048" s="25">
        <v>1</v>
      </c>
      <c r="D3048" s="25" t="s">
        <v>218</v>
      </c>
      <c r="E3048" s="25" t="s">
        <v>27</v>
      </c>
      <c r="F3048" s="26">
        <v>100000</v>
      </c>
      <c r="G3048" s="27" t="s">
        <v>20</v>
      </c>
      <c r="H3048" s="26">
        <v>100000</v>
      </c>
      <c r="I3048" s="27" t="s">
        <v>21</v>
      </c>
      <c r="J3048" s="27" t="s">
        <v>243</v>
      </c>
      <c r="K3048" s="28">
        <v>0</v>
      </c>
      <c r="L3048" s="27" t="s">
        <v>21</v>
      </c>
      <c r="M3048" s="27">
        <f>IF(tbl_subsample[[#This Row],[company_size]]="Small",1,IF(tbl_subsample[[#This Row],[company_size]]="Medium",2,3))</f>
        <v>2</v>
      </c>
      <c r="N3048" s="27" t="s">
        <v>242</v>
      </c>
      <c r="O3048" s="27" t="s">
        <v>278</v>
      </c>
      <c r="P3048" s="27" t="s">
        <v>290</v>
      </c>
    </row>
    <row r="3049" spans="1:16" ht="19.2" x14ac:dyDescent="0.45">
      <c r="A3049" s="31">
        <v>2023</v>
      </c>
      <c r="B3049" s="29" t="s">
        <v>215</v>
      </c>
      <c r="C3049" s="29">
        <v>1</v>
      </c>
      <c r="D3049" s="29" t="s">
        <v>218</v>
      </c>
      <c r="E3049" s="29" t="s">
        <v>52</v>
      </c>
      <c r="F3049" s="30">
        <v>100000</v>
      </c>
      <c r="G3049" s="31" t="s">
        <v>20</v>
      </c>
      <c r="H3049" s="30">
        <v>100000</v>
      </c>
      <c r="I3049" s="31" t="s">
        <v>21</v>
      </c>
      <c r="J3049" s="31" t="s">
        <v>243</v>
      </c>
      <c r="K3049" s="32">
        <v>0</v>
      </c>
      <c r="L3049" s="31" t="s">
        <v>21</v>
      </c>
      <c r="M3049" s="31">
        <f>IF(tbl_subsample[[#This Row],[company_size]]="Small",1,IF(tbl_subsample[[#This Row],[company_size]]="Medium",2,3))</f>
        <v>2</v>
      </c>
      <c r="N3049" s="31" t="s">
        <v>242</v>
      </c>
      <c r="O3049" s="31" t="s">
        <v>278</v>
      </c>
      <c r="P3049" s="31" t="s">
        <v>290</v>
      </c>
    </row>
    <row r="3050" spans="1:16" ht="19.2" x14ac:dyDescent="0.45">
      <c r="A3050" s="27">
        <v>2023</v>
      </c>
      <c r="B3050" s="25" t="s">
        <v>214</v>
      </c>
      <c r="C3050" s="25">
        <v>2</v>
      </c>
      <c r="D3050" s="25" t="s">
        <v>218</v>
      </c>
      <c r="E3050" s="25" t="s">
        <v>37</v>
      </c>
      <c r="F3050" s="26">
        <v>100000</v>
      </c>
      <c r="G3050" s="27" t="s">
        <v>20</v>
      </c>
      <c r="H3050" s="26">
        <v>100000</v>
      </c>
      <c r="I3050" s="27" t="s">
        <v>21</v>
      </c>
      <c r="J3050" s="27" t="s">
        <v>243</v>
      </c>
      <c r="K3050" s="28">
        <v>0</v>
      </c>
      <c r="L3050" s="27" t="s">
        <v>21</v>
      </c>
      <c r="M3050" s="27">
        <f>IF(tbl_subsample[[#This Row],[company_size]]="Small",1,IF(tbl_subsample[[#This Row],[company_size]]="Medium",2,3))</f>
        <v>2</v>
      </c>
      <c r="N3050" s="27" t="s">
        <v>242</v>
      </c>
      <c r="O3050" s="27" t="s">
        <v>278</v>
      </c>
      <c r="P3050" s="27" t="s">
        <v>290</v>
      </c>
    </row>
    <row r="3051" spans="1:16" ht="19.2" x14ac:dyDescent="0.45">
      <c r="A3051" s="31">
        <v>2023</v>
      </c>
      <c r="B3051" s="29" t="s">
        <v>214</v>
      </c>
      <c r="C3051" s="29">
        <v>2</v>
      </c>
      <c r="D3051" s="29" t="s">
        <v>218</v>
      </c>
      <c r="E3051" s="29" t="s">
        <v>117</v>
      </c>
      <c r="F3051" s="30">
        <v>100000</v>
      </c>
      <c r="G3051" s="31" t="s">
        <v>20</v>
      </c>
      <c r="H3051" s="30">
        <v>100000</v>
      </c>
      <c r="I3051" s="31" t="s">
        <v>21</v>
      </c>
      <c r="J3051" s="31" t="s">
        <v>244</v>
      </c>
      <c r="K3051" s="32">
        <v>100</v>
      </c>
      <c r="L3051" s="31" t="s">
        <v>21</v>
      </c>
      <c r="M3051" s="31">
        <f>IF(tbl_subsample[[#This Row],[company_size]]="Small",1,IF(tbl_subsample[[#This Row],[company_size]]="Medium",2,3))</f>
        <v>2</v>
      </c>
      <c r="N3051" s="31" t="s">
        <v>242</v>
      </c>
      <c r="O3051" s="31" t="s">
        <v>278</v>
      </c>
      <c r="P3051" s="31" t="s">
        <v>290</v>
      </c>
    </row>
    <row r="3052" spans="1:16" ht="19.2" x14ac:dyDescent="0.45">
      <c r="A3052" s="27">
        <v>2023</v>
      </c>
      <c r="B3052" s="25" t="s">
        <v>213</v>
      </c>
      <c r="C3052" s="25">
        <v>3</v>
      </c>
      <c r="D3052" s="25" t="s">
        <v>218</v>
      </c>
      <c r="E3052" s="25" t="s">
        <v>70</v>
      </c>
      <c r="F3052" s="26">
        <v>100000</v>
      </c>
      <c r="G3052" s="27" t="s">
        <v>20</v>
      </c>
      <c r="H3052" s="26">
        <v>100000</v>
      </c>
      <c r="I3052" s="27" t="s">
        <v>21</v>
      </c>
      <c r="J3052" s="27" t="s">
        <v>243</v>
      </c>
      <c r="K3052" s="28">
        <v>0</v>
      </c>
      <c r="L3052" s="27" t="s">
        <v>21</v>
      </c>
      <c r="M3052" s="27">
        <f>IF(tbl_subsample[[#This Row],[company_size]]="Small",1,IF(tbl_subsample[[#This Row],[company_size]]="Medium",2,3))</f>
        <v>2</v>
      </c>
      <c r="N3052" s="27" t="s">
        <v>242</v>
      </c>
      <c r="O3052" s="27" t="s">
        <v>278</v>
      </c>
      <c r="P3052" s="27" t="s">
        <v>290</v>
      </c>
    </row>
    <row r="3053" spans="1:16" ht="19.2" x14ac:dyDescent="0.45">
      <c r="A3053" s="31">
        <v>2023</v>
      </c>
      <c r="B3053" s="29" t="s">
        <v>215</v>
      </c>
      <c r="C3053" s="29">
        <v>1</v>
      </c>
      <c r="D3053" s="29" t="s">
        <v>218</v>
      </c>
      <c r="E3053" s="29" t="s">
        <v>27</v>
      </c>
      <c r="F3053" s="30">
        <v>100000</v>
      </c>
      <c r="G3053" s="31" t="s">
        <v>20</v>
      </c>
      <c r="H3053" s="30">
        <v>100000</v>
      </c>
      <c r="I3053" s="31" t="s">
        <v>21</v>
      </c>
      <c r="J3053" s="31" t="s">
        <v>245</v>
      </c>
      <c r="K3053" s="32">
        <v>50</v>
      </c>
      <c r="L3053" s="31" t="s">
        <v>21</v>
      </c>
      <c r="M3053" s="31">
        <f>IF(tbl_subsample[[#This Row],[company_size]]="Small",1,IF(tbl_subsample[[#This Row],[company_size]]="Medium",2,3))</f>
        <v>2</v>
      </c>
      <c r="N3053" s="31" t="s">
        <v>242</v>
      </c>
      <c r="O3053" s="31" t="s">
        <v>278</v>
      </c>
      <c r="P3053" s="31" t="s">
        <v>290</v>
      </c>
    </row>
    <row r="3054" spans="1:16" ht="19.2" x14ac:dyDescent="0.45">
      <c r="A3054" s="27">
        <v>2023</v>
      </c>
      <c r="B3054" s="25" t="s">
        <v>213</v>
      </c>
      <c r="C3054" s="25">
        <v>3</v>
      </c>
      <c r="D3054" s="25" t="s">
        <v>218</v>
      </c>
      <c r="E3054" s="25" t="s">
        <v>232</v>
      </c>
      <c r="F3054" s="26">
        <v>100000</v>
      </c>
      <c r="G3054" s="27" t="s">
        <v>20</v>
      </c>
      <c r="H3054" s="26">
        <v>100000</v>
      </c>
      <c r="I3054" s="27" t="s">
        <v>21</v>
      </c>
      <c r="J3054" s="27" t="s">
        <v>244</v>
      </c>
      <c r="K3054" s="28">
        <v>100</v>
      </c>
      <c r="L3054" s="27" t="s">
        <v>21</v>
      </c>
      <c r="M3054" s="27">
        <f>IF(tbl_subsample[[#This Row],[company_size]]="Small",1,IF(tbl_subsample[[#This Row],[company_size]]="Medium",2,3))</f>
        <v>2</v>
      </c>
      <c r="N3054" s="27" t="s">
        <v>242</v>
      </c>
      <c r="O3054" s="27" t="s">
        <v>278</v>
      </c>
      <c r="P3054" s="27" t="s">
        <v>290</v>
      </c>
    </row>
    <row r="3055" spans="1:16" ht="19.2" x14ac:dyDescent="0.45">
      <c r="A3055" s="31">
        <v>2023</v>
      </c>
      <c r="B3055" s="29" t="s">
        <v>214</v>
      </c>
      <c r="C3055" s="29">
        <v>2</v>
      </c>
      <c r="D3055" s="29" t="s">
        <v>218</v>
      </c>
      <c r="E3055" s="29" t="s">
        <v>27</v>
      </c>
      <c r="F3055" s="30">
        <v>100000</v>
      </c>
      <c r="G3055" s="31" t="s">
        <v>20</v>
      </c>
      <c r="H3055" s="30">
        <v>100000</v>
      </c>
      <c r="I3055" s="31" t="s">
        <v>21</v>
      </c>
      <c r="J3055" s="31" t="s">
        <v>243</v>
      </c>
      <c r="K3055" s="32">
        <v>0</v>
      </c>
      <c r="L3055" s="31" t="s">
        <v>21</v>
      </c>
      <c r="M3055" s="31">
        <f>IF(tbl_subsample[[#This Row],[company_size]]="Small",1,IF(tbl_subsample[[#This Row],[company_size]]="Medium",2,3))</f>
        <v>2</v>
      </c>
      <c r="N3055" s="31" t="s">
        <v>242</v>
      </c>
      <c r="O3055" s="31" t="s">
        <v>278</v>
      </c>
      <c r="P3055" s="31" t="s">
        <v>290</v>
      </c>
    </row>
    <row r="3056" spans="1:16" ht="19.2" x14ac:dyDescent="0.45">
      <c r="A3056" s="27">
        <v>2023</v>
      </c>
      <c r="B3056" s="25" t="s">
        <v>215</v>
      </c>
      <c r="C3056" s="25">
        <v>1</v>
      </c>
      <c r="D3056" s="25" t="s">
        <v>218</v>
      </c>
      <c r="E3056" s="25" t="s">
        <v>232</v>
      </c>
      <c r="F3056" s="26">
        <v>100000</v>
      </c>
      <c r="G3056" s="27" t="s">
        <v>20</v>
      </c>
      <c r="H3056" s="26">
        <v>100000</v>
      </c>
      <c r="I3056" s="27" t="s">
        <v>21</v>
      </c>
      <c r="J3056" s="27" t="s">
        <v>243</v>
      </c>
      <c r="K3056" s="28">
        <v>0</v>
      </c>
      <c r="L3056" s="27" t="s">
        <v>21</v>
      </c>
      <c r="M3056" s="27">
        <f>IF(tbl_subsample[[#This Row],[company_size]]="Small",1,IF(tbl_subsample[[#This Row],[company_size]]="Medium",2,3))</f>
        <v>2</v>
      </c>
      <c r="N3056" s="27" t="s">
        <v>242</v>
      </c>
      <c r="O3056" s="27" t="s">
        <v>278</v>
      </c>
      <c r="P3056" s="27" t="s">
        <v>290</v>
      </c>
    </row>
    <row r="3057" spans="1:16" ht="19.2" x14ac:dyDescent="0.45">
      <c r="A3057" s="31">
        <v>2023</v>
      </c>
      <c r="B3057" s="29" t="s">
        <v>214</v>
      </c>
      <c r="C3057" s="29">
        <v>2</v>
      </c>
      <c r="D3057" s="29" t="s">
        <v>218</v>
      </c>
      <c r="E3057" s="29" t="s">
        <v>27</v>
      </c>
      <c r="F3057" s="30">
        <v>100000</v>
      </c>
      <c r="G3057" s="31" t="s">
        <v>20</v>
      </c>
      <c r="H3057" s="30">
        <v>100000</v>
      </c>
      <c r="I3057" s="31" t="s">
        <v>21</v>
      </c>
      <c r="J3057" s="31" t="s">
        <v>243</v>
      </c>
      <c r="K3057" s="32">
        <v>0</v>
      </c>
      <c r="L3057" s="31" t="s">
        <v>21</v>
      </c>
      <c r="M3057" s="31">
        <f>IF(tbl_subsample[[#This Row],[company_size]]="Small",1,IF(tbl_subsample[[#This Row],[company_size]]="Medium",2,3))</f>
        <v>2</v>
      </c>
      <c r="N3057" s="31" t="s">
        <v>242</v>
      </c>
      <c r="O3057" s="31" t="s">
        <v>278</v>
      </c>
      <c r="P3057" s="31" t="s">
        <v>290</v>
      </c>
    </row>
    <row r="3058" spans="1:16" ht="19.2" x14ac:dyDescent="0.45">
      <c r="A3058" s="27">
        <v>2023</v>
      </c>
      <c r="B3058" s="25" t="s">
        <v>214</v>
      </c>
      <c r="C3058" s="25">
        <v>2</v>
      </c>
      <c r="D3058" s="25" t="s">
        <v>218</v>
      </c>
      <c r="E3058" s="25" t="s">
        <v>27</v>
      </c>
      <c r="F3058" s="26">
        <v>100000</v>
      </c>
      <c r="G3058" s="27" t="s">
        <v>20</v>
      </c>
      <c r="H3058" s="26">
        <v>100000</v>
      </c>
      <c r="I3058" s="27" t="s">
        <v>21</v>
      </c>
      <c r="J3058" s="27" t="s">
        <v>243</v>
      </c>
      <c r="K3058" s="28">
        <v>0</v>
      </c>
      <c r="L3058" s="27" t="s">
        <v>21</v>
      </c>
      <c r="M3058" s="27">
        <f>IF(tbl_subsample[[#This Row],[company_size]]="Small",1,IF(tbl_subsample[[#This Row],[company_size]]="Medium",2,3))</f>
        <v>2</v>
      </c>
      <c r="N3058" s="27" t="s">
        <v>242</v>
      </c>
      <c r="O3058" s="27" t="s">
        <v>278</v>
      </c>
      <c r="P3058" s="27" t="s">
        <v>290</v>
      </c>
    </row>
    <row r="3059" spans="1:16" ht="19.2" x14ac:dyDescent="0.45">
      <c r="A3059" s="31">
        <v>2023</v>
      </c>
      <c r="B3059" s="29" t="s">
        <v>214</v>
      </c>
      <c r="C3059" s="29">
        <v>2</v>
      </c>
      <c r="D3059" s="29" t="s">
        <v>218</v>
      </c>
      <c r="E3059" s="29" t="s">
        <v>27</v>
      </c>
      <c r="F3059" s="30">
        <v>100000</v>
      </c>
      <c r="G3059" s="31" t="s">
        <v>20</v>
      </c>
      <c r="H3059" s="30">
        <v>100000</v>
      </c>
      <c r="I3059" s="31" t="s">
        <v>21</v>
      </c>
      <c r="J3059" s="31" t="s">
        <v>244</v>
      </c>
      <c r="K3059" s="32">
        <v>100</v>
      </c>
      <c r="L3059" s="31" t="s">
        <v>21</v>
      </c>
      <c r="M3059" s="31">
        <f>IF(tbl_subsample[[#This Row],[company_size]]="Small",1,IF(tbl_subsample[[#This Row],[company_size]]="Medium",2,3))</f>
        <v>2</v>
      </c>
      <c r="N3059" s="31" t="s">
        <v>242</v>
      </c>
      <c r="O3059" s="31" t="s">
        <v>278</v>
      </c>
      <c r="P3059" s="31" t="s">
        <v>290</v>
      </c>
    </row>
    <row r="3060" spans="1:16" ht="19.2" x14ac:dyDescent="0.45">
      <c r="A3060" s="27">
        <v>2023</v>
      </c>
      <c r="B3060" s="25" t="s">
        <v>213</v>
      </c>
      <c r="C3060" s="25">
        <v>3</v>
      </c>
      <c r="D3060" s="25" t="s">
        <v>218</v>
      </c>
      <c r="E3060" s="25" t="s">
        <v>141</v>
      </c>
      <c r="F3060" s="26">
        <v>100000</v>
      </c>
      <c r="G3060" s="27" t="s">
        <v>20</v>
      </c>
      <c r="H3060" s="26">
        <v>100000</v>
      </c>
      <c r="I3060" s="27" t="s">
        <v>21</v>
      </c>
      <c r="J3060" s="27" t="s">
        <v>243</v>
      </c>
      <c r="K3060" s="28">
        <v>0</v>
      </c>
      <c r="L3060" s="27" t="s">
        <v>21</v>
      </c>
      <c r="M3060" s="27">
        <f>IF(tbl_subsample[[#This Row],[company_size]]="Small",1,IF(tbl_subsample[[#This Row],[company_size]]="Medium",2,3))</f>
        <v>2</v>
      </c>
      <c r="N3060" s="27" t="s">
        <v>242</v>
      </c>
      <c r="O3060" s="27" t="s">
        <v>278</v>
      </c>
      <c r="P3060" s="27" t="s">
        <v>290</v>
      </c>
    </row>
    <row r="3061" spans="1:16" ht="19.2" x14ac:dyDescent="0.45">
      <c r="A3061" s="31">
        <v>2023</v>
      </c>
      <c r="B3061" s="29" t="s">
        <v>214</v>
      </c>
      <c r="C3061" s="29">
        <v>2</v>
      </c>
      <c r="D3061" s="29" t="s">
        <v>218</v>
      </c>
      <c r="E3061" s="29" t="s">
        <v>27</v>
      </c>
      <c r="F3061" s="30">
        <v>100000</v>
      </c>
      <c r="G3061" s="31" t="s">
        <v>20</v>
      </c>
      <c r="H3061" s="30">
        <v>100000</v>
      </c>
      <c r="I3061" s="31" t="s">
        <v>21</v>
      </c>
      <c r="J3061" s="31" t="s">
        <v>243</v>
      </c>
      <c r="K3061" s="32">
        <v>0</v>
      </c>
      <c r="L3061" s="31" t="s">
        <v>21</v>
      </c>
      <c r="M3061" s="31">
        <f>IF(tbl_subsample[[#This Row],[company_size]]="Small",1,IF(tbl_subsample[[#This Row],[company_size]]="Medium",2,3))</f>
        <v>2</v>
      </c>
      <c r="N3061" s="31" t="s">
        <v>242</v>
      </c>
      <c r="O3061" s="31" t="s">
        <v>278</v>
      </c>
      <c r="P3061" s="31" t="s">
        <v>290</v>
      </c>
    </row>
    <row r="3062" spans="1:16" ht="19.2" x14ac:dyDescent="0.45">
      <c r="A3062" s="27">
        <v>2023</v>
      </c>
      <c r="B3062" s="25" t="s">
        <v>214</v>
      </c>
      <c r="C3062" s="25">
        <v>2</v>
      </c>
      <c r="D3062" s="25" t="s">
        <v>218</v>
      </c>
      <c r="E3062" s="25" t="s">
        <v>30</v>
      </c>
      <c r="F3062" s="26">
        <v>100000</v>
      </c>
      <c r="G3062" s="27" t="s">
        <v>20</v>
      </c>
      <c r="H3062" s="26">
        <v>100000</v>
      </c>
      <c r="I3062" s="27" t="s">
        <v>21</v>
      </c>
      <c r="J3062" s="27" t="s">
        <v>244</v>
      </c>
      <c r="K3062" s="28">
        <v>100</v>
      </c>
      <c r="L3062" s="27" t="s">
        <v>21</v>
      </c>
      <c r="M3062" s="27">
        <f>IF(tbl_subsample[[#This Row],[company_size]]="Small",1,IF(tbl_subsample[[#This Row],[company_size]]="Medium",2,3))</f>
        <v>2</v>
      </c>
      <c r="N3062" s="27" t="s">
        <v>242</v>
      </c>
      <c r="O3062" s="27" t="s">
        <v>278</v>
      </c>
      <c r="P3062" s="27" t="s">
        <v>290</v>
      </c>
    </row>
    <row r="3063" spans="1:16" ht="19.2" x14ac:dyDescent="0.45">
      <c r="A3063" s="31">
        <v>2023</v>
      </c>
      <c r="B3063" s="29" t="s">
        <v>214</v>
      </c>
      <c r="C3063" s="29">
        <v>2</v>
      </c>
      <c r="D3063" s="29" t="s">
        <v>218</v>
      </c>
      <c r="E3063" s="29" t="s">
        <v>37</v>
      </c>
      <c r="F3063" s="30">
        <v>100000</v>
      </c>
      <c r="G3063" s="31" t="s">
        <v>20</v>
      </c>
      <c r="H3063" s="30">
        <v>100000</v>
      </c>
      <c r="I3063" s="31" t="s">
        <v>21</v>
      </c>
      <c r="J3063" s="31" t="s">
        <v>243</v>
      </c>
      <c r="K3063" s="32">
        <v>0</v>
      </c>
      <c r="L3063" s="31" t="s">
        <v>21</v>
      </c>
      <c r="M3063" s="31">
        <f>IF(tbl_subsample[[#This Row],[company_size]]="Small",1,IF(tbl_subsample[[#This Row],[company_size]]="Medium",2,3))</f>
        <v>2</v>
      </c>
      <c r="N3063" s="31" t="s">
        <v>242</v>
      </c>
      <c r="O3063" s="31" t="s">
        <v>278</v>
      </c>
      <c r="P3063" s="31" t="s">
        <v>290</v>
      </c>
    </row>
    <row r="3064" spans="1:16" ht="19.2" x14ac:dyDescent="0.45">
      <c r="A3064" s="27">
        <v>2023</v>
      </c>
      <c r="B3064" s="25" t="s">
        <v>213</v>
      </c>
      <c r="C3064" s="25">
        <v>3</v>
      </c>
      <c r="D3064" s="25" t="s">
        <v>218</v>
      </c>
      <c r="E3064" s="25" t="s">
        <v>30</v>
      </c>
      <c r="F3064" s="26">
        <v>100000</v>
      </c>
      <c r="G3064" s="27" t="s">
        <v>20</v>
      </c>
      <c r="H3064" s="26">
        <v>100000</v>
      </c>
      <c r="I3064" s="27" t="s">
        <v>21</v>
      </c>
      <c r="J3064" s="27" t="s">
        <v>243</v>
      </c>
      <c r="K3064" s="28">
        <v>0</v>
      </c>
      <c r="L3064" s="27" t="s">
        <v>21</v>
      </c>
      <c r="M3064" s="27">
        <f>IF(tbl_subsample[[#This Row],[company_size]]="Small",1,IF(tbl_subsample[[#This Row],[company_size]]="Medium",2,3))</f>
        <v>2</v>
      </c>
      <c r="N3064" s="27" t="s">
        <v>242</v>
      </c>
      <c r="O3064" s="27" t="s">
        <v>278</v>
      </c>
      <c r="P3064" s="27" t="s">
        <v>290</v>
      </c>
    </row>
    <row r="3065" spans="1:16" ht="19.2" x14ac:dyDescent="0.45">
      <c r="A3065" s="31">
        <v>2023</v>
      </c>
      <c r="B3065" s="29" t="s">
        <v>214</v>
      </c>
      <c r="C3065" s="29">
        <v>2</v>
      </c>
      <c r="D3065" s="29" t="s">
        <v>218</v>
      </c>
      <c r="E3065" s="29" t="s">
        <v>27</v>
      </c>
      <c r="F3065" s="30">
        <v>100000</v>
      </c>
      <c r="G3065" s="31" t="s">
        <v>20</v>
      </c>
      <c r="H3065" s="30">
        <v>100000</v>
      </c>
      <c r="I3065" s="31" t="s">
        <v>21</v>
      </c>
      <c r="J3065" s="31" t="s">
        <v>243</v>
      </c>
      <c r="K3065" s="32">
        <v>0</v>
      </c>
      <c r="L3065" s="31" t="s">
        <v>21</v>
      </c>
      <c r="M3065" s="31">
        <f>IF(tbl_subsample[[#This Row],[company_size]]="Small",1,IF(tbl_subsample[[#This Row],[company_size]]="Medium",2,3))</f>
        <v>2</v>
      </c>
      <c r="N3065" s="31" t="s">
        <v>242</v>
      </c>
      <c r="O3065" s="31" t="s">
        <v>278</v>
      </c>
      <c r="P3065" s="31" t="s">
        <v>290</v>
      </c>
    </row>
    <row r="3066" spans="1:16" ht="19.2" x14ac:dyDescent="0.45">
      <c r="A3066" s="27">
        <v>2023</v>
      </c>
      <c r="B3066" s="25" t="s">
        <v>214</v>
      </c>
      <c r="C3066" s="25">
        <v>2</v>
      </c>
      <c r="D3066" s="25" t="s">
        <v>218</v>
      </c>
      <c r="E3066" s="25" t="s">
        <v>23</v>
      </c>
      <c r="F3066" s="26">
        <v>97750</v>
      </c>
      <c r="G3066" s="27" t="s">
        <v>20</v>
      </c>
      <c r="H3066" s="26">
        <v>97750</v>
      </c>
      <c r="I3066" s="27" t="s">
        <v>21</v>
      </c>
      <c r="J3066" s="27" t="s">
        <v>244</v>
      </c>
      <c r="K3066" s="28">
        <v>100</v>
      </c>
      <c r="L3066" s="27" t="s">
        <v>21</v>
      </c>
      <c r="M3066" s="27">
        <f>IF(tbl_subsample[[#This Row],[company_size]]="Small",1,IF(tbl_subsample[[#This Row],[company_size]]="Medium",2,3))</f>
        <v>2</v>
      </c>
      <c r="N3066" s="27" t="s">
        <v>242</v>
      </c>
      <c r="O3066" s="27" t="s">
        <v>278</v>
      </c>
      <c r="P3066" s="27" t="s">
        <v>290</v>
      </c>
    </row>
    <row r="3067" spans="1:16" ht="19.2" x14ac:dyDescent="0.45">
      <c r="A3067" s="31">
        <v>2023</v>
      </c>
      <c r="B3067" s="29" t="s">
        <v>214</v>
      </c>
      <c r="C3067" s="29">
        <v>2</v>
      </c>
      <c r="D3067" s="29" t="s">
        <v>218</v>
      </c>
      <c r="E3067" s="29" t="s">
        <v>27</v>
      </c>
      <c r="F3067" s="30">
        <v>80000</v>
      </c>
      <c r="G3067" s="31" t="s">
        <v>58</v>
      </c>
      <c r="H3067" s="30">
        <v>97218</v>
      </c>
      <c r="I3067" s="31" t="s">
        <v>33</v>
      </c>
      <c r="J3067" s="31" t="s">
        <v>243</v>
      </c>
      <c r="K3067" s="32">
        <v>0</v>
      </c>
      <c r="L3067" s="31" t="s">
        <v>33</v>
      </c>
      <c r="M3067" s="31">
        <f>IF(tbl_subsample[[#This Row],[company_size]]="Small",1,IF(tbl_subsample[[#This Row],[company_size]]="Medium",2,3))</f>
        <v>2</v>
      </c>
      <c r="N3067" s="31" t="s">
        <v>242</v>
      </c>
      <c r="O3067" s="31" t="s">
        <v>278</v>
      </c>
      <c r="P3067" s="31" t="s">
        <v>290</v>
      </c>
    </row>
    <row r="3068" spans="1:16" ht="19.2" x14ac:dyDescent="0.45">
      <c r="A3068" s="27">
        <v>2023</v>
      </c>
      <c r="B3068" s="25" t="s">
        <v>214</v>
      </c>
      <c r="C3068" s="25">
        <v>2</v>
      </c>
      <c r="D3068" s="25" t="s">
        <v>218</v>
      </c>
      <c r="E3068" s="25" t="s">
        <v>35</v>
      </c>
      <c r="F3068" s="26">
        <v>80000</v>
      </c>
      <c r="G3068" s="27" t="s">
        <v>58</v>
      </c>
      <c r="H3068" s="26">
        <v>97218</v>
      </c>
      <c r="I3068" s="27" t="s">
        <v>33</v>
      </c>
      <c r="J3068" s="27" t="s">
        <v>243</v>
      </c>
      <c r="K3068" s="28">
        <v>0</v>
      </c>
      <c r="L3068" s="27" t="s">
        <v>33</v>
      </c>
      <c r="M3068" s="27">
        <f>IF(tbl_subsample[[#This Row],[company_size]]="Small",1,IF(tbl_subsample[[#This Row],[company_size]]="Medium",2,3))</f>
        <v>2</v>
      </c>
      <c r="N3068" s="27" t="s">
        <v>242</v>
      </c>
      <c r="O3068" s="27" t="s">
        <v>278</v>
      </c>
      <c r="P3068" s="27" t="s">
        <v>290</v>
      </c>
    </row>
    <row r="3069" spans="1:16" ht="19.2" x14ac:dyDescent="0.45">
      <c r="A3069" s="31">
        <v>2023</v>
      </c>
      <c r="B3069" s="29" t="s">
        <v>213</v>
      </c>
      <c r="C3069" s="29">
        <v>3</v>
      </c>
      <c r="D3069" s="29" t="s">
        <v>218</v>
      </c>
      <c r="E3069" s="29" t="s">
        <v>37</v>
      </c>
      <c r="F3069" s="30">
        <v>96100</v>
      </c>
      <c r="G3069" s="31" t="s">
        <v>20</v>
      </c>
      <c r="H3069" s="30">
        <v>96100</v>
      </c>
      <c r="I3069" s="31" t="s">
        <v>21</v>
      </c>
      <c r="J3069" s="31" t="s">
        <v>244</v>
      </c>
      <c r="K3069" s="32">
        <v>100</v>
      </c>
      <c r="L3069" s="31" t="s">
        <v>21</v>
      </c>
      <c r="M3069" s="31">
        <f>IF(tbl_subsample[[#This Row],[company_size]]="Small",1,IF(tbl_subsample[[#This Row],[company_size]]="Medium",2,3))</f>
        <v>2</v>
      </c>
      <c r="N3069" s="31" t="s">
        <v>242</v>
      </c>
      <c r="O3069" s="31" t="s">
        <v>278</v>
      </c>
      <c r="P3069" s="31" t="s">
        <v>290</v>
      </c>
    </row>
    <row r="3070" spans="1:16" ht="19.2" x14ac:dyDescent="0.45">
      <c r="A3070" s="27">
        <v>2023</v>
      </c>
      <c r="B3070" s="25" t="s">
        <v>213</v>
      </c>
      <c r="C3070" s="25">
        <v>3</v>
      </c>
      <c r="D3070" s="25" t="s">
        <v>218</v>
      </c>
      <c r="E3070" s="25" t="s">
        <v>37</v>
      </c>
      <c r="F3070" s="26">
        <v>95000</v>
      </c>
      <c r="G3070" s="27" t="s">
        <v>20</v>
      </c>
      <c r="H3070" s="26">
        <v>95000</v>
      </c>
      <c r="I3070" s="27" t="s">
        <v>21</v>
      </c>
      <c r="J3070" s="27" t="s">
        <v>244</v>
      </c>
      <c r="K3070" s="28">
        <v>100</v>
      </c>
      <c r="L3070" s="27" t="s">
        <v>21</v>
      </c>
      <c r="M3070" s="27">
        <f>IF(tbl_subsample[[#This Row],[company_size]]="Small",1,IF(tbl_subsample[[#This Row],[company_size]]="Medium",2,3))</f>
        <v>2</v>
      </c>
      <c r="N3070" s="27" t="s">
        <v>242</v>
      </c>
      <c r="O3070" s="27" t="s">
        <v>278</v>
      </c>
      <c r="P3070" s="27" t="s">
        <v>290</v>
      </c>
    </row>
    <row r="3071" spans="1:16" ht="19.2" x14ac:dyDescent="0.45">
      <c r="A3071" s="31">
        <v>2023</v>
      </c>
      <c r="B3071" s="29" t="s">
        <v>213</v>
      </c>
      <c r="C3071" s="29">
        <v>3</v>
      </c>
      <c r="D3071" s="29" t="s">
        <v>218</v>
      </c>
      <c r="E3071" s="29" t="s">
        <v>35</v>
      </c>
      <c r="F3071" s="30">
        <v>95000</v>
      </c>
      <c r="G3071" s="31" t="s">
        <v>20</v>
      </c>
      <c r="H3071" s="30">
        <v>95000</v>
      </c>
      <c r="I3071" s="31" t="s">
        <v>24</v>
      </c>
      <c r="J3071" s="31" t="s">
        <v>244</v>
      </c>
      <c r="K3071" s="32">
        <v>100</v>
      </c>
      <c r="L3071" s="31" t="s">
        <v>24</v>
      </c>
      <c r="M3071" s="31">
        <f>IF(tbl_subsample[[#This Row],[company_size]]="Small",1,IF(tbl_subsample[[#This Row],[company_size]]="Medium",2,3))</f>
        <v>2</v>
      </c>
      <c r="N3071" s="31" t="s">
        <v>242</v>
      </c>
      <c r="O3071" s="31" t="s">
        <v>278</v>
      </c>
      <c r="P3071" s="31" t="s">
        <v>290</v>
      </c>
    </row>
    <row r="3072" spans="1:16" ht="19.2" x14ac:dyDescent="0.45">
      <c r="A3072" s="27">
        <v>2023</v>
      </c>
      <c r="B3072" s="25" t="s">
        <v>213</v>
      </c>
      <c r="C3072" s="25">
        <v>3</v>
      </c>
      <c r="D3072" s="25" t="s">
        <v>218</v>
      </c>
      <c r="E3072" s="25" t="s">
        <v>27</v>
      </c>
      <c r="F3072" s="26">
        <v>95000</v>
      </c>
      <c r="G3072" s="27" t="s">
        <v>20</v>
      </c>
      <c r="H3072" s="26">
        <v>95000</v>
      </c>
      <c r="I3072" s="27" t="s">
        <v>21</v>
      </c>
      <c r="J3072" s="27" t="s">
        <v>244</v>
      </c>
      <c r="K3072" s="28">
        <v>100</v>
      </c>
      <c r="L3072" s="27" t="s">
        <v>21</v>
      </c>
      <c r="M3072" s="27">
        <f>IF(tbl_subsample[[#This Row],[company_size]]="Small",1,IF(tbl_subsample[[#This Row],[company_size]]="Medium",2,3))</f>
        <v>2</v>
      </c>
      <c r="N3072" s="27" t="s">
        <v>242</v>
      </c>
      <c r="O3072" s="27" t="s">
        <v>278</v>
      </c>
      <c r="P3072" s="27" t="s">
        <v>290</v>
      </c>
    </row>
    <row r="3073" spans="1:16" ht="19.2" x14ac:dyDescent="0.45">
      <c r="A3073" s="31">
        <v>2023</v>
      </c>
      <c r="B3073" s="29" t="s">
        <v>215</v>
      </c>
      <c r="C3073" s="29">
        <v>1</v>
      </c>
      <c r="D3073" s="29" t="s">
        <v>218</v>
      </c>
      <c r="E3073" s="29" t="s">
        <v>27</v>
      </c>
      <c r="F3073" s="30">
        <v>95000</v>
      </c>
      <c r="G3073" s="31" t="s">
        <v>20</v>
      </c>
      <c r="H3073" s="30">
        <v>95000</v>
      </c>
      <c r="I3073" s="31" t="s">
        <v>21</v>
      </c>
      <c r="J3073" s="31" t="s">
        <v>244</v>
      </c>
      <c r="K3073" s="32">
        <v>100</v>
      </c>
      <c r="L3073" s="31" t="s">
        <v>21</v>
      </c>
      <c r="M3073" s="31">
        <f>IF(tbl_subsample[[#This Row],[company_size]]="Small",1,IF(tbl_subsample[[#This Row],[company_size]]="Medium",2,3))</f>
        <v>2</v>
      </c>
      <c r="N3073" s="31" t="s">
        <v>242</v>
      </c>
      <c r="O3073" s="31" t="s">
        <v>278</v>
      </c>
      <c r="P3073" s="31" t="s">
        <v>290</v>
      </c>
    </row>
    <row r="3074" spans="1:16" ht="19.2" x14ac:dyDescent="0.45">
      <c r="A3074" s="27">
        <v>2023</v>
      </c>
      <c r="B3074" s="25" t="s">
        <v>214</v>
      </c>
      <c r="C3074" s="25">
        <v>2</v>
      </c>
      <c r="D3074" s="25" t="s">
        <v>218</v>
      </c>
      <c r="E3074" s="25" t="s">
        <v>37</v>
      </c>
      <c r="F3074" s="26">
        <v>95000</v>
      </c>
      <c r="G3074" s="27" t="s">
        <v>20</v>
      </c>
      <c r="H3074" s="26">
        <v>95000</v>
      </c>
      <c r="I3074" s="27" t="s">
        <v>21</v>
      </c>
      <c r="J3074" s="27" t="s">
        <v>243</v>
      </c>
      <c r="K3074" s="28">
        <v>0</v>
      </c>
      <c r="L3074" s="27" t="s">
        <v>21</v>
      </c>
      <c r="M3074" s="27">
        <f>IF(tbl_subsample[[#This Row],[company_size]]="Small",1,IF(tbl_subsample[[#This Row],[company_size]]="Medium",2,3))</f>
        <v>2</v>
      </c>
      <c r="N3074" s="27" t="s">
        <v>242</v>
      </c>
      <c r="O3074" s="27" t="s">
        <v>278</v>
      </c>
      <c r="P3074" s="27" t="s">
        <v>290</v>
      </c>
    </row>
    <row r="3075" spans="1:16" ht="19.2" x14ac:dyDescent="0.45">
      <c r="A3075" s="31">
        <v>2023</v>
      </c>
      <c r="B3075" s="29" t="s">
        <v>213</v>
      </c>
      <c r="C3075" s="29">
        <v>3</v>
      </c>
      <c r="D3075" s="29" t="s">
        <v>218</v>
      </c>
      <c r="E3075" s="29" t="s">
        <v>27</v>
      </c>
      <c r="F3075" s="30">
        <v>95000</v>
      </c>
      <c r="G3075" s="31" t="s">
        <v>20</v>
      </c>
      <c r="H3075" s="30">
        <v>95000</v>
      </c>
      <c r="I3075" s="31" t="s">
        <v>21</v>
      </c>
      <c r="J3075" s="31" t="s">
        <v>243</v>
      </c>
      <c r="K3075" s="32">
        <v>0</v>
      </c>
      <c r="L3075" s="31" t="s">
        <v>21</v>
      </c>
      <c r="M3075" s="31">
        <f>IF(tbl_subsample[[#This Row],[company_size]]="Small",1,IF(tbl_subsample[[#This Row],[company_size]]="Medium",2,3))</f>
        <v>2</v>
      </c>
      <c r="N3075" s="31" t="s">
        <v>242</v>
      </c>
      <c r="O3075" s="31" t="s">
        <v>278</v>
      </c>
      <c r="P3075" s="31" t="s">
        <v>290</v>
      </c>
    </row>
    <row r="3076" spans="1:16" ht="19.2" x14ac:dyDescent="0.45">
      <c r="A3076" s="27">
        <v>2023</v>
      </c>
      <c r="B3076" s="25" t="s">
        <v>213</v>
      </c>
      <c r="C3076" s="25">
        <v>3</v>
      </c>
      <c r="D3076" s="25" t="s">
        <v>218</v>
      </c>
      <c r="E3076" s="25" t="s">
        <v>27</v>
      </c>
      <c r="F3076" s="26">
        <v>95000</v>
      </c>
      <c r="G3076" s="27" t="s">
        <v>20</v>
      </c>
      <c r="H3076" s="26">
        <v>95000</v>
      </c>
      <c r="I3076" s="27" t="s">
        <v>21</v>
      </c>
      <c r="J3076" s="27" t="s">
        <v>243</v>
      </c>
      <c r="K3076" s="28">
        <v>0</v>
      </c>
      <c r="L3076" s="27" t="s">
        <v>21</v>
      </c>
      <c r="M3076" s="27">
        <f>IF(tbl_subsample[[#This Row],[company_size]]="Small",1,IF(tbl_subsample[[#This Row],[company_size]]="Medium",2,3))</f>
        <v>2</v>
      </c>
      <c r="N3076" s="27" t="s">
        <v>242</v>
      </c>
      <c r="O3076" s="27" t="s">
        <v>278</v>
      </c>
      <c r="P3076" s="27" t="s">
        <v>290</v>
      </c>
    </row>
    <row r="3077" spans="1:16" ht="19.2" x14ac:dyDescent="0.45">
      <c r="A3077" s="31">
        <v>2023</v>
      </c>
      <c r="B3077" s="29" t="s">
        <v>213</v>
      </c>
      <c r="C3077" s="29">
        <v>3</v>
      </c>
      <c r="D3077" s="29" t="s">
        <v>218</v>
      </c>
      <c r="E3077" s="29" t="s">
        <v>27</v>
      </c>
      <c r="F3077" s="30">
        <v>95000</v>
      </c>
      <c r="G3077" s="31" t="s">
        <v>20</v>
      </c>
      <c r="H3077" s="30">
        <v>95000</v>
      </c>
      <c r="I3077" s="31" t="s">
        <v>21</v>
      </c>
      <c r="J3077" s="31" t="s">
        <v>243</v>
      </c>
      <c r="K3077" s="32">
        <v>0</v>
      </c>
      <c r="L3077" s="31" t="s">
        <v>21</v>
      </c>
      <c r="M3077" s="31">
        <f>IF(tbl_subsample[[#This Row],[company_size]]="Small",1,IF(tbl_subsample[[#This Row],[company_size]]="Medium",2,3))</f>
        <v>2</v>
      </c>
      <c r="N3077" s="31" t="s">
        <v>242</v>
      </c>
      <c r="O3077" s="31" t="s">
        <v>278</v>
      </c>
      <c r="P3077" s="31" t="s">
        <v>290</v>
      </c>
    </row>
    <row r="3078" spans="1:16" ht="19.2" x14ac:dyDescent="0.45">
      <c r="A3078" s="27">
        <v>2023</v>
      </c>
      <c r="B3078" s="25" t="s">
        <v>213</v>
      </c>
      <c r="C3078" s="25">
        <v>3</v>
      </c>
      <c r="D3078" s="25" t="s">
        <v>218</v>
      </c>
      <c r="E3078" s="25" t="s">
        <v>27</v>
      </c>
      <c r="F3078" s="26">
        <v>95000</v>
      </c>
      <c r="G3078" s="27" t="s">
        <v>20</v>
      </c>
      <c r="H3078" s="26">
        <v>95000</v>
      </c>
      <c r="I3078" s="27" t="s">
        <v>21</v>
      </c>
      <c r="J3078" s="27" t="s">
        <v>243</v>
      </c>
      <c r="K3078" s="28">
        <v>0</v>
      </c>
      <c r="L3078" s="27" t="s">
        <v>21</v>
      </c>
      <c r="M3078" s="27">
        <f>IF(tbl_subsample[[#This Row],[company_size]]="Small",1,IF(tbl_subsample[[#This Row],[company_size]]="Medium",2,3))</f>
        <v>2</v>
      </c>
      <c r="N3078" s="27" t="s">
        <v>242</v>
      </c>
      <c r="O3078" s="27" t="s">
        <v>278</v>
      </c>
      <c r="P3078" s="27" t="s">
        <v>290</v>
      </c>
    </row>
    <row r="3079" spans="1:16" ht="19.2" x14ac:dyDescent="0.45">
      <c r="A3079" s="31">
        <v>2023</v>
      </c>
      <c r="B3079" s="29" t="s">
        <v>213</v>
      </c>
      <c r="C3079" s="29">
        <v>3</v>
      </c>
      <c r="D3079" s="29" t="s">
        <v>218</v>
      </c>
      <c r="E3079" s="29" t="s">
        <v>27</v>
      </c>
      <c r="F3079" s="30">
        <v>95000</v>
      </c>
      <c r="G3079" s="31" t="s">
        <v>20</v>
      </c>
      <c r="H3079" s="30">
        <v>95000</v>
      </c>
      <c r="I3079" s="31" t="s">
        <v>21</v>
      </c>
      <c r="J3079" s="31" t="s">
        <v>244</v>
      </c>
      <c r="K3079" s="32">
        <v>100</v>
      </c>
      <c r="L3079" s="31" t="s">
        <v>21</v>
      </c>
      <c r="M3079" s="31">
        <f>IF(tbl_subsample[[#This Row],[company_size]]="Small",1,IF(tbl_subsample[[#This Row],[company_size]]="Medium",2,3))</f>
        <v>2</v>
      </c>
      <c r="N3079" s="31" t="s">
        <v>242</v>
      </c>
      <c r="O3079" s="31" t="s">
        <v>278</v>
      </c>
      <c r="P3079" s="31" t="s">
        <v>290</v>
      </c>
    </row>
    <row r="3080" spans="1:16" ht="19.2" x14ac:dyDescent="0.45">
      <c r="A3080" s="27">
        <v>2023</v>
      </c>
      <c r="B3080" s="25" t="s">
        <v>214</v>
      </c>
      <c r="C3080" s="25">
        <v>2</v>
      </c>
      <c r="D3080" s="25" t="s">
        <v>218</v>
      </c>
      <c r="E3080" s="25" t="s">
        <v>27</v>
      </c>
      <c r="F3080" s="26">
        <v>95000</v>
      </c>
      <c r="G3080" s="27" t="s">
        <v>20</v>
      </c>
      <c r="H3080" s="26">
        <v>95000</v>
      </c>
      <c r="I3080" s="27" t="s">
        <v>21</v>
      </c>
      <c r="J3080" s="27" t="s">
        <v>244</v>
      </c>
      <c r="K3080" s="28">
        <v>100</v>
      </c>
      <c r="L3080" s="27" t="s">
        <v>21</v>
      </c>
      <c r="M3080" s="27">
        <f>IF(tbl_subsample[[#This Row],[company_size]]="Small",1,IF(tbl_subsample[[#This Row],[company_size]]="Medium",2,3))</f>
        <v>2</v>
      </c>
      <c r="N3080" s="27" t="s">
        <v>242</v>
      </c>
      <c r="O3080" s="27" t="s">
        <v>278</v>
      </c>
      <c r="P3080" s="27" t="s">
        <v>290</v>
      </c>
    </row>
    <row r="3081" spans="1:16" ht="19.2" x14ac:dyDescent="0.45">
      <c r="A3081" s="31">
        <v>2023</v>
      </c>
      <c r="B3081" s="29" t="s">
        <v>214</v>
      </c>
      <c r="C3081" s="29">
        <v>2</v>
      </c>
      <c r="D3081" s="29" t="s">
        <v>218</v>
      </c>
      <c r="E3081" s="29" t="s">
        <v>37</v>
      </c>
      <c r="F3081" s="30">
        <v>95000</v>
      </c>
      <c r="G3081" s="31" t="s">
        <v>20</v>
      </c>
      <c r="H3081" s="30">
        <v>95000</v>
      </c>
      <c r="I3081" s="31" t="s">
        <v>21</v>
      </c>
      <c r="J3081" s="31" t="s">
        <v>243</v>
      </c>
      <c r="K3081" s="32">
        <v>0</v>
      </c>
      <c r="L3081" s="31" t="s">
        <v>21</v>
      </c>
      <c r="M3081" s="31">
        <f>IF(tbl_subsample[[#This Row],[company_size]]="Small",1,IF(tbl_subsample[[#This Row],[company_size]]="Medium",2,3))</f>
        <v>2</v>
      </c>
      <c r="N3081" s="31" t="s">
        <v>242</v>
      </c>
      <c r="O3081" s="31" t="s">
        <v>278</v>
      </c>
      <c r="P3081" s="31" t="s">
        <v>290</v>
      </c>
    </row>
    <row r="3082" spans="1:16" ht="19.2" x14ac:dyDescent="0.45">
      <c r="A3082" s="27">
        <v>2023</v>
      </c>
      <c r="B3082" s="25" t="s">
        <v>214</v>
      </c>
      <c r="C3082" s="25">
        <v>2</v>
      </c>
      <c r="D3082" s="25" t="s">
        <v>218</v>
      </c>
      <c r="E3082" s="25" t="s">
        <v>37</v>
      </c>
      <c r="F3082" s="26">
        <v>95000</v>
      </c>
      <c r="G3082" s="27" t="s">
        <v>20</v>
      </c>
      <c r="H3082" s="26">
        <v>95000</v>
      </c>
      <c r="I3082" s="27" t="s">
        <v>21</v>
      </c>
      <c r="J3082" s="27" t="s">
        <v>244</v>
      </c>
      <c r="K3082" s="28">
        <v>100</v>
      </c>
      <c r="L3082" s="27" t="s">
        <v>21</v>
      </c>
      <c r="M3082" s="27">
        <f>IF(tbl_subsample[[#This Row],[company_size]]="Small",1,IF(tbl_subsample[[#This Row],[company_size]]="Medium",2,3))</f>
        <v>2</v>
      </c>
      <c r="N3082" s="27" t="s">
        <v>242</v>
      </c>
      <c r="O3082" s="27" t="s">
        <v>278</v>
      </c>
      <c r="P3082" s="27" t="s">
        <v>290</v>
      </c>
    </row>
    <row r="3083" spans="1:16" ht="19.2" x14ac:dyDescent="0.45">
      <c r="A3083" s="31">
        <v>2023</v>
      </c>
      <c r="B3083" s="29" t="s">
        <v>214</v>
      </c>
      <c r="C3083" s="29">
        <v>2</v>
      </c>
      <c r="D3083" s="29" t="s">
        <v>218</v>
      </c>
      <c r="E3083" s="29" t="s">
        <v>37</v>
      </c>
      <c r="F3083" s="30">
        <v>95000</v>
      </c>
      <c r="G3083" s="31" t="s">
        <v>20</v>
      </c>
      <c r="H3083" s="30">
        <v>95000</v>
      </c>
      <c r="I3083" s="31" t="s">
        <v>21</v>
      </c>
      <c r="J3083" s="31" t="s">
        <v>243</v>
      </c>
      <c r="K3083" s="32">
        <v>0</v>
      </c>
      <c r="L3083" s="31" t="s">
        <v>21</v>
      </c>
      <c r="M3083" s="31">
        <f>IF(tbl_subsample[[#This Row],[company_size]]="Small",1,IF(tbl_subsample[[#This Row],[company_size]]="Medium",2,3))</f>
        <v>2</v>
      </c>
      <c r="N3083" s="31" t="s">
        <v>242</v>
      </c>
      <c r="O3083" s="31" t="s">
        <v>278</v>
      </c>
      <c r="P3083" s="31" t="s">
        <v>290</v>
      </c>
    </row>
    <row r="3084" spans="1:16" ht="19.2" x14ac:dyDescent="0.45">
      <c r="A3084" s="27">
        <v>2023</v>
      </c>
      <c r="B3084" s="25" t="s">
        <v>214</v>
      </c>
      <c r="C3084" s="25">
        <v>2</v>
      </c>
      <c r="D3084" s="25" t="s">
        <v>218</v>
      </c>
      <c r="E3084" s="25" t="s">
        <v>37</v>
      </c>
      <c r="F3084" s="26">
        <v>95000</v>
      </c>
      <c r="G3084" s="27" t="s">
        <v>20</v>
      </c>
      <c r="H3084" s="26">
        <v>95000</v>
      </c>
      <c r="I3084" s="27" t="s">
        <v>15</v>
      </c>
      <c r="J3084" s="27" t="s">
        <v>244</v>
      </c>
      <c r="K3084" s="28">
        <v>100</v>
      </c>
      <c r="L3084" s="27" t="s">
        <v>15</v>
      </c>
      <c r="M3084" s="27">
        <f>IF(tbl_subsample[[#This Row],[company_size]]="Small",1,IF(tbl_subsample[[#This Row],[company_size]]="Medium",2,3))</f>
        <v>2</v>
      </c>
      <c r="N3084" s="27" t="s">
        <v>242</v>
      </c>
      <c r="O3084" s="27" t="s">
        <v>278</v>
      </c>
      <c r="P3084" s="27" t="s">
        <v>290</v>
      </c>
    </row>
    <row r="3085" spans="1:16" ht="19.2" x14ac:dyDescent="0.45">
      <c r="A3085" s="31">
        <v>2023</v>
      </c>
      <c r="B3085" s="29" t="s">
        <v>213</v>
      </c>
      <c r="C3085" s="29">
        <v>3</v>
      </c>
      <c r="D3085" s="29" t="s">
        <v>218</v>
      </c>
      <c r="E3085" s="29" t="s">
        <v>37</v>
      </c>
      <c r="F3085" s="30">
        <v>94300</v>
      </c>
      <c r="G3085" s="31" t="s">
        <v>20</v>
      </c>
      <c r="H3085" s="30">
        <v>94300</v>
      </c>
      <c r="I3085" s="31" t="s">
        <v>21</v>
      </c>
      <c r="J3085" s="31" t="s">
        <v>243</v>
      </c>
      <c r="K3085" s="32">
        <v>0</v>
      </c>
      <c r="L3085" s="31" t="s">
        <v>21</v>
      </c>
      <c r="M3085" s="31">
        <f>IF(tbl_subsample[[#This Row],[company_size]]="Small",1,IF(tbl_subsample[[#This Row],[company_size]]="Medium",2,3))</f>
        <v>2</v>
      </c>
      <c r="N3085" s="31" t="s">
        <v>242</v>
      </c>
      <c r="O3085" s="31" t="s">
        <v>278</v>
      </c>
      <c r="P3085" s="31" t="s">
        <v>290</v>
      </c>
    </row>
    <row r="3086" spans="1:16" ht="19.2" x14ac:dyDescent="0.45">
      <c r="A3086" s="27">
        <v>2023</v>
      </c>
      <c r="B3086" s="25" t="s">
        <v>213</v>
      </c>
      <c r="C3086" s="25">
        <v>3</v>
      </c>
      <c r="D3086" s="25" t="s">
        <v>218</v>
      </c>
      <c r="E3086" s="25" t="s">
        <v>52</v>
      </c>
      <c r="F3086" s="26">
        <v>94192</v>
      </c>
      <c r="G3086" s="27" t="s">
        <v>20</v>
      </c>
      <c r="H3086" s="26">
        <v>94192</v>
      </c>
      <c r="I3086" s="27" t="s">
        <v>21</v>
      </c>
      <c r="J3086" s="27" t="s">
        <v>243</v>
      </c>
      <c r="K3086" s="28">
        <v>0</v>
      </c>
      <c r="L3086" s="27" t="s">
        <v>21</v>
      </c>
      <c r="M3086" s="27">
        <f>IF(tbl_subsample[[#This Row],[company_size]]="Small",1,IF(tbl_subsample[[#This Row],[company_size]]="Medium",2,3))</f>
        <v>2</v>
      </c>
      <c r="N3086" s="27" t="s">
        <v>242</v>
      </c>
      <c r="O3086" s="27" t="s">
        <v>278</v>
      </c>
      <c r="P3086" s="27" t="s">
        <v>290</v>
      </c>
    </row>
    <row r="3087" spans="1:16" ht="19.2" x14ac:dyDescent="0.45">
      <c r="A3087" s="31">
        <v>2023</v>
      </c>
      <c r="B3087" s="29" t="s">
        <v>213</v>
      </c>
      <c r="C3087" s="29">
        <v>3</v>
      </c>
      <c r="D3087" s="29" t="s">
        <v>218</v>
      </c>
      <c r="E3087" s="29" t="s">
        <v>27</v>
      </c>
      <c r="F3087" s="30">
        <v>94000</v>
      </c>
      <c r="G3087" s="31" t="s">
        <v>20</v>
      </c>
      <c r="H3087" s="30">
        <v>94000</v>
      </c>
      <c r="I3087" s="31" t="s">
        <v>21</v>
      </c>
      <c r="J3087" s="31" t="s">
        <v>244</v>
      </c>
      <c r="K3087" s="32">
        <v>100</v>
      </c>
      <c r="L3087" s="31" t="s">
        <v>21</v>
      </c>
      <c r="M3087" s="31">
        <f>IF(tbl_subsample[[#This Row],[company_size]]="Small",1,IF(tbl_subsample[[#This Row],[company_size]]="Medium",2,3))</f>
        <v>2</v>
      </c>
      <c r="N3087" s="31" t="s">
        <v>242</v>
      </c>
      <c r="O3087" s="31" t="s">
        <v>278</v>
      </c>
      <c r="P3087" s="31" t="s">
        <v>290</v>
      </c>
    </row>
    <row r="3088" spans="1:16" ht="19.2" x14ac:dyDescent="0.45">
      <c r="A3088" s="27">
        <v>2023</v>
      </c>
      <c r="B3088" s="25" t="s">
        <v>213</v>
      </c>
      <c r="C3088" s="25">
        <v>3</v>
      </c>
      <c r="D3088" s="25" t="s">
        <v>218</v>
      </c>
      <c r="E3088" s="25" t="s">
        <v>27</v>
      </c>
      <c r="F3088" s="26">
        <v>94000</v>
      </c>
      <c r="G3088" s="27" t="s">
        <v>20</v>
      </c>
      <c r="H3088" s="26">
        <v>94000</v>
      </c>
      <c r="I3088" s="27" t="s">
        <v>21</v>
      </c>
      <c r="J3088" s="27" t="s">
        <v>243</v>
      </c>
      <c r="K3088" s="28">
        <v>0</v>
      </c>
      <c r="L3088" s="27" t="s">
        <v>21</v>
      </c>
      <c r="M3088" s="27">
        <f>IF(tbl_subsample[[#This Row],[company_size]]="Small",1,IF(tbl_subsample[[#This Row],[company_size]]="Medium",2,3))</f>
        <v>2</v>
      </c>
      <c r="N3088" s="27" t="s">
        <v>242</v>
      </c>
      <c r="O3088" s="27" t="s">
        <v>278</v>
      </c>
      <c r="P3088" s="27" t="s">
        <v>290</v>
      </c>
    </row>
    <row r="3089" spans="1:16" ht="19.2" x14ac:dyDescent="0.45">
      <c r="A3089" s="31">
        <v>2023</v>
      </c>
      <c r="B3089" s="29" t="s">
        <v>213</v>
      </c>
      <c r="C3089" s="29">
        <v>3</v>
      </c>
      <c r="D3089" s="29" t="s">
        <v>218</v>
      </c>
      <c r="E3089" s="29" t="s">
        <v>37</v>
      </c>
      <c r="F3089" s="30">
        <v>94000</v>
      </c>
      <c r="G3089" s="31" t="s">
        <v>20</v>
      </c>
      <c r="H3089" s="30">
        <v>94000</v>
      </c>
      <c r="I3089" s="31" t="s">
        <v>24</v>
      </c>
      <c r="J3089" s="31" t="s">
        <v>244</v>
      </c>
      <c r="K3089" s="32">
        <v>100</v>
      </c>
      <c r="L3089" s="31" t="s">
        <v>24</v>
      </c>
      <c r="M3089" s="31">
        <f>IF(tbl_subsample[[#This Row],[company_size]]="Small",1,IF(tbl_subsample[[#This Row],[company_size]]="Medium",2,3))</f>
        <v>2</v>
      </c>
      <c r="N3089" s="31" t="s">
        <v>242</v>
      </c>
      <c r="O3089" s="31" t="s">
        <v>278</v>
      </c>
      <c r="P3089" s="31" t="s">
        <v>290</v>
      </c>
    </row>
    <row r="3090" spans="1:16" ht="19.2" x14ac:dyDescent="0.45">
      <c r="A3090" s="27">
        <v>2023</v>
      </c>
      <c r="B3090" s="25" t="s">
        <v>213</v>
      </c>
      <c r="C3090" s="25">
        <v>3</v>
      </c>
      <c r="D3090" s="25" t="s">
        <v>218</v>
      </c>
      <c r="E3090" s="25" t="s">
        <v>104</v>
      </c>
      <c r="F3090" s="26">
        <v>94000</v>
      </c>
      <c r="G3090" s="27" t="s">
        <v>20</v>
      </c>
      <c r="H3090" s="26">
        <v>94000</v>
      </c>
      <c r="I3090" s="27" t="s">
        <v>21</v>
      </c>
      <c r="J3090" s="27" t="s">
        <v>243</v>
      </c>
      <c r="K3090" s="28">
        <v>0</v>
      </c>
      <c r="L3090" s="27" t="s">
        <v>21</v>
      </c>
      <c r="M3090" s="27">
        <f>IF(tbl_subsample[[#This Row],[company_size]]="Small",1,IF(tbl_subsample[[#This Row],[company_size]]="Medium",2,3))</f>
        <v>2</v>
      </c>
      <c r="N3090" s="27" t="s">
        <v>242</v>
      </c>
      <c r="O3090" s="27" t="s">
        <v>278</v>
      </c>
      <c r="P3090" s="27" t="s">
        <v>290</v>
      </c>
    </row>
    <row r="3091" spans="1:16" ht="19.2" x14ac:dyDescent="0.45">
      <c r="A3091" s="31">
        <v>2023</v>
      </c>
      <c r="B3091" s="29" t="s">
        <v>213</v>
      </c>
      <c r="C3091" s="29">
        <v>3</v>
      </c>
      <c r="D3091" s="29" t="s">
        <v>218</v>
      </c>
      <c r="E3091" s="29" t="s">
        <v>37</v>
      </c>
      <c r="F3091" s="30">
        <v>94000</v>
      </c>
      <c r="G3091" s="31" t="s">
        <v>20</v>
      </c>
      <c r="H3091" s="30">
        <v>94000</v>
      </c>
      <c r="I3091" s="31" t="s">
        <v>21</v>
      </c>
      <c r="J3091" s="31" t="s">
        <v>243</v>
      </c>
      <c r="K3091" s="32">
        <v>0</v>
      </c>
      <c r="L3091" s="31" t="s">
        <v>21</v>
      </c>
      <c r="M3091" s="31">
        <f>IF(tbl_subsample[[#This Row],[company_size]]="Small",1,IF(tbl_subsample[[#This Row],[company_size]]="Medium",2,3))</f>
        <v>2</v>
      </c>
      <c r="N3091" s="31" t="s">
        <v>242</v>
      </c>
      <c r="O3091" s="31" t="s">
        <v>278</v>
      </c>
      <c r="P3091" s="31" t="s">
        <v>290</v>
      </c>
    </row>
    <row r="3092" spans="1:16" ht="19.2" x14ac:dyDescent="0.45">
      <c r="A3092" s="27">
        <v>2023</v>
      </c>
      <c r="B3092" s="25" t="s">
        <v>213</v>
      </c>
      <c r="C3092" s="25">
        <v>3</v>
      </c>
      <c r="D3092" s="25" t="s">
        <v>218</v>
      </c>
      <c r="E3092" s="25" t="s">
        <v>27</v>
      </c>
      <c r="F3092" s="26">
        <v>93919</v>
      </c>
      <c r="G3092" s="27" t="s">
        <v>20</v>
      </c>
      <c r="H3092" s="26">
        <v>93919</v>
      </c>
      <c r="I3092" s="27" t="s">
        <v>21</v>
      </c>
      <c r="J3092" s="27" t="s">
        <v>244</v>
      </c>
      <c r="K3092" s="28">
        <v>100</v>
      </c>
      <c r="L3092" s="27" t="s">
        <v>21</v>
      </c>
      <c r="M3092" s="27">
        <f>IF(tbl_subsample[[#This Row],[company_size]]="Small",1,IF(tbl_subsample[[#This Row],[company_size]]="Medium",2,3))</f>
        <v>2</v>
      </c>
      <c r="N3092" s="27" t="s">
        <v>242</v>
      </c>
      <c r="O3092" s="27" t="s">
        <v>278</v>
      </c>
      <c r="P3092" s="27" t="s">
        <v>290</v>
      </c>
    </row>
    <row r="3093" spans="1:16" ht="19.2" x14ac:dyDescent="0.45">
      <c r="A3093" s="31">
        <v>2023</v>
      </c>
      <c r="B3093" s="29" t="s">
        <v>214</v>
      </c>
      <c r="C3093" s="29">
        <v>2</v>
      </c>
      <c r="D3093" s="29" t="s">
        <v>218</v>
      </c>
      <c r="E3093" s="29" t="s">
        <v>23</v>
      </c>
      <c r="F3093" s="30">
        <v>93918</v>
      </c>
      <c r="G3093" s="31" t="s">
        <v>20</v>
      </c>
      <c r="H3093" s="30">
        <v>93918</v>
      </c>
      <c r="I3093" s="31" t="s">
        <v>21</v>
      </c>
      <c r="J3093" s="31" t="s">
        <v>244</v>
      </c>
      <c r="K3093" s="32">
        <v>100</v>
      </c>
      <c r="L3093" s="31" t="s">
        <v>21</v>
      </c>
      <c r="M3093" s="31">
        <f>IF(tbl_subsample[[#This Row],[company_size]]="Small",1,IF(tbl_subsample[[#This Row],[company_size]]="Medium",2,3))</f>
        <v>2</v>
      </c>
      <c r="N3093" s="31" t="s">
        <v>242</v>
      </c>
      <c r="O3093" s="31" t="s">
        <v>278</v>
      </c>
      <c r="P3093" s="31" t="s">
        <v>290</v>
      </c>
    </row>
    <row r="3094" spans="1:16" ht="19.2" x14ac:dyDescent="0.45">
      <c r="A3094" s="27">
        <v>2023</v>
      </c>
      <c r="B3094" s="25" t="s">
        <v>213</v>
      </c>
      <c r="C3094" s="25">
        <v>3</v>
      </c>
      <c r="D3094" s="25" t="s">
        <v>218</v>
      </c>
      <c r="E3094" s="25" t="s">
        <v>27</v>
      </c>
      <c r="F3094" s="26">
        <v>93800</v>
      </c>
      <c r="G3094" s="27" t="s">
        <v>20</v>
      </c>
      <c r="H3094" s="26">
        <v>93800</v>
      </c>
      <c r="I3094" s="27" t="s">
        <v>21</v>
      </c>
      <c r="J3094" s="27" t="s">
        <v>244</v>
      </c>
      <c r="K3094" s="28">
        <v>100</v>
      </c>
      <c r="L3094" s="27" t="s">
        <v>21</v>
      </c>
      <c r="M3094" s="27">
        <f>IF(tbl_subsample[[#This Row],[company_size]]="Small",1,IF(tbl_subsample[[#This Row],[company_size]]="Medium",2,3))</f>
        <v>2</v>
      </c>
      <c r="N3094" s="27" t="s">
        <v>242</v>
      </c>
      <c r="O3094" s="27" t="s">
        <v>278</v>
      </c>
      <c r="P3094" s="27" t="s">
        <v>290</v>
      </c>
    </row>
    <row r="3095" spans="1:16" ht="19.2" x14ac:dyDescent="0.45">
      <c r="A3095" s="31">
        <v>2023</v>
      </c>
      <c r="B3095" s="29" t="s">
        <v>215</v>
      </c>
      <c r="C3095" s="29">
        <v>1</v>
      </c>
      <c r="D3095" s="29" t="s">
        <v>218</v>
      </c>
      <c r="E3095" s="29" t="s">
        <v>37</v>
      </c>
      <c r="F3095" s="30">
        <v>92700</v>
      </c>
      <c r="G3095" s="31" t="s">
        <v>20</v>
      </c>
      <c r="H3095" s="30">
        <v>92700</v>
      </c>
      <c r="I3095" s="31" t="s">
        <v>21</v>
      </c>
      <c r="J3095" s="31" t="s">
        <v>244</v>
      </c>
      <c r="K3095" s="32">
        <v>100</v>
      </c>
      <c r="L3095" s="31" t="s">
        <v>21</v>
      </c>
      <c r="M3095" s="31">
        <f>IF(tbl_subsample[[#This Row],[company_size]]="Small",1,IF(tbl_subsample[[#This Row],[company_size]]="Medium",2,3))</f>
        <v>2</v>
      </c>
      <c r="N3095" s="31" t="s">
        <v>242</v>
      </c>
      <c r="O3095" s="31" t="s">
        <v>278</v>
      </c>
      <c r="P3095" s="31" t="s">
        <v>290</v>
      </c>
    </row>
    <row r="3096" spans="1:16" ht="19.2" x14ac:dyDescent="0.45">
      <c r="A3096" s="27">
        <v>2023</v>
      </c>
      <c r="B3096" s="25" t="s">
        <v>215</v>
      </c>
      <c r="C3096" s="25">
        <v>1</v>
      </c>
      <c r="D3096" s="25" t="s">
        <v>218</v>
      </c>
      <c r="E3096" s="25" t="s">
        <v>37</v>
      </c>
      <c r="F3096" s="26">
        <v>92700</v>
      </c>
      <c r="G3096" s="27" t="s">
        <v>20</v>
      </c>
      <c r="H3096" s="26">
        <v>92700</v>
      </c>
      <c r="I3096" s="27" t="s">
        <v>21</v>
      </c>
      <c r="J3096" s="27" t="s">
        <v>244</v>
      </c>
      <c r="K3096" s="28">
        <v>100</v>
      </c>
      <c r="L3096" s="27" t="s">
        <v>21</v>
      </c>
      <c r="M3096" s="27">
        <f>IF(tbl_subsample[[#This Row],[company_size]]="Small",1,IF(tbl_subsample[[#This Row],[company_size]]="Medium",2,3))</f>
        <v>2</v>
      </c>
      <c r="N3096" s="27" t="s">
        <v>242</v>
      </c>
      <c r="O3096" s="27" t="s">
        <v>278</v>
      </c>
      <c r="P3096" s="27" t="s">
        <v>290</v>
      </c>
    </row>
    <row r="3097" spans="1:16" ht="19.2" x14ac:dyDescent="0.45">
      <c r="A3097" s="31">
        <v>2023</v>
      </c>
      <c r="B3097" s="29" t="s">
        <v>213</v>
      </c>
      <c r="C3097" s="29">
        <v>3</v>
      </c>
      <c r="D3097" s="29" t="s">
        <v>218</v>
      </c>
      <c r="E3097" s="29" t="s">
        <v>45</v>
      </c>
      <c r="F3097" s="30">
        <v>92000</v>
      </c>
      <c r="G3097" s="31" t="s">
        <v>20</v>
      </c>
      <c r="H3097" s="30">
        <v>92000</v>
      </c>
      <c r="I3097" s="31" t="s">
        <v>33</v>
      </c>
      <c r="J3097" s="31" t="s">
        <v>244</v>
      </c>
      <c r="K3097" s="32">
        <v>100</v>
      </c>
      <c r="L3097" s="31" t="s">
        <v>33</v>
      </c>
      <c r="M3097" s="31">
        <f>IF(tbl_subsample[[#This Row],[company_size]]="Small",1,IF(tbl_subsample[[#This Row],[company_size]]="Medium",2,3))</f>
        <v>2</v>
      </c>
      <c r="N3097" s="31" t="s">
        <v>242</v>
      </c>
      <c r="O3097" s="31" t="s">
        <v>278</v>
      </c>
      <c r="P3097" s="31" t="s">
        <v>290</v>
      </c>
    </row>
    <row r="3098" spans="1:16" ht="19.2" x14ac:dyDescent="0.45">
      <c r="A3098" s="27">
        <v>2023</v>
      </c>
      <c r="B3098" s="25" t="s">
        <v>213</v>
      </c>
      <c r="C3098" s="25">
        <v>3</v>
      </c>
      <c r="D3098" s="25" t="s">
        <v>218</v>
      </c>
      <c r="E3098" s="25" t="s">
        <v>23</v>
      </c>
      <c r="F3098" s="26">
        <v>90700</v>
      </c>
      <c r="G3098" s="27" t="s">
        <v>20</v>
      </c>
      <c r="H3098" s="26">
        <v>90700</v>
      </c>
      <c r="I3098" s="27" t="s">
        <v>21</v>
      </c>
      <c r="J3098" s="27" t="s">
        <v>243</v>
      </c>
      <c r="K3098" s="28">
        <v>0</v>
      </c>
      <c r="L3098" s="27" t="s">
        <v>21</v>
      </c>
      <c r="M3098" s="27">
        <f>IF(tbl_subsample[[#This Row],[company_size]]="Small",1,IF(tbl_subsample[[#This Row],[company_size]]="Medium",2,3))</f>
        <v>2</v>
      </c>
      <c r="N3098" s="27" t="s">
        <v>242</v>
      </c>
      <c r="O3098" s="27" t="s">
        <v>278</v>
      </c>
      <c r="P3098" s="27" t="s">
        <v>290</v>
      </c>
    </row>
    <row r="3099" spans="1:16" ht="19.2" x14ac:dyDescent="0.45">
      <c r="A3099" s="31">
        <v>2023</v>
      </c>
      <c r="B3099" s="29" t="s">
        <v>213</v>
      </c>
      <c r="C3099" s="29">
        <v>3</v>
      </c>
      <c r="D3099" s="29" t="s">
        <v>218</v>
      </c>
      <c r="E3099" s="29" t="s">
        <v>29</v>
      </c>
      <c r="F3099" s="30">
        <v>90700</v>
      </c>
      <c r="G3099" s="31" t="s">
        <v>20</v>
      </c>
      <c r="H3099" s="30">
        <v>90700</v>
      </c>
      <c r="I3099" s="31" t="s">
        <v>21</v>
      </c>
      <c r="J3099" s="31" t="s">
        <v>243</v>
      </c>
      <c r="K3099" s="32">
        <v>0</v>
      </c>
      <c r="L3099" s="31" t="s">
        <v>21</v>
      </c>
      <c r="M3099" s="31">
        <f>IF(tbl_subsample[[#This Row],[company_size]]="Small",1,IF(tbl_subsample[[#This Row],[company_size]]="Medium",2,3))</f>
        <v>2</v>
      </c>
      <c r="N3099" s="31" t="s">
        <v>242</v>
      </c>
      <c r="O3099" s="31" t="s">
        <v>278</v>
      </c>
      <c r="P3099" s="31" t="s">
        <v>290</v>
      </c>
    </row>
    <row r="3100" spans="1:16" ht="19.2" x14ac:dyDescent="0.45">
      <c r="A3100" s="27">
        <v>2023</v>
      </c>
      <c r="B3100" s="25" t="s">
        <v>213</v>
      </c>
      <c r="C3100" s="25">
        <v>3</v>
      </c>
      <c r="D3100" s="25" t="s">
        <v>218</v>
      </c>
      <c r="E3100" s="25" t="s">
        <v>37</v>
      </c>
      <c r="F3100" s="26">
        <v>90700</v>
      </c>
      <c r="G3100" s="27" t="s">
        <v>20</v>
      </c>
      <c r="H3100" s="26">
        <v>90700</v>
      </c>
      <c r="I3100" s="27" t="s">
        <v>21</v>
      </c>
      <c r="J3100" s="27" t="s">
        <v>243</v>
      </c>
      <c r="K3100" s="28">
        <v>0</v>
      </c>
      <c r="L3100" s="27" t="s">
        <v>21</v>
      </c>
      <c r="M3100" s="27">
        <f>IF(tbl_subsample[[#This Row],[company_size]]="Small",1,IF(tbl_subsample[[#This Row],[company_size]]="Medium",2,3))</f>
        <v>2</v>
      </c>
      <c r="N3100" s="27" t="s">
        <v>242</v>
      </c>
      <c r="O3100" s="27" t="s">
        <v>278</v>
      </c>
      <c r="P3100" s="27" t="s">
        <v>290</v>
      </c>
    </row>
    <row r="3101" spans="1:16" ht="19.2" x14ac:dyDescent="0.45">
      <c r="A3101" s="31">
        <v>2023</v>
      </c>
      <c r="B3101" s="29" t="s">
        <v>213</v>
      </c>
      <c r="C3101" s="29">
        <v>3</v>
      </c>
      <c r="D3101" s="29" t="s">
        <v>218</v>
      </c>
      <c r="E3101" s="29" t="s">
        <v>37</v>
      </c>
      <c r="F3101" s="30">
        <v>90700</v>
      </c>
      <c r="G3101" s="31" t="s">
        <v>20</v>
      </c>
      <c r="H3101" s="30">
        <v>90700</v>
      </c>
      <c r="I3101" s="31" t="s">
        <v>21</v>
      </c>
      <c r="J3101" s="31" t="s">
        <v>243</v>
      </c>
      <c r="K3101" s="32">
        <v>0</v>
      </c>
      <c r="L3101" s="31" t="s">
        <v>21</v>
      </c>
      <c r="M3101" s="31">
        <f>IF(tbl_subsample[[#This Row],[company_size]]="Small",1,IF(tbl_subsample[[#This Row],[company_size]]="Medium",2,3))</f>
        <v>2</v>
      </c>
      <c r="N3101" s="31" t="s">
        <v>242</v>
      </c>
      <c r="O3101" s="31" t="s">
        <v>278</v>
      </c>
      <c r="P3101" s="31" t="s">
        <v>290</v>
      </c>
    </row>
    <row r="3102" spans="1:16" ht="19.2" x14ac:dyDescent="0.45">
      <c r="A3102" s="27">
        <v>2023</v>
      </c>
      <c r="B3102" s="25" t="s">
        <v>213</v>
      </c>
      <c r="C3102" s="25">
        <v>3</v>
      </c>
      <c r="D3102" s="25" t="s">
        <v>218</v>
      </c>
      <c r="E3102" s="25" t="s">
        <v>23</v>
      </c>
      <c r="F3102" s="26">
        <v>90700</v>
      </c>
      <c r="G3102" s="27" t="s">
        <v>20</v>
      </c>
      <c r="H3102" s="26">
        <v>90700</v>
      </c>
      <c r="I3102" s="27" t="s">
        <v>21</v>
      </c>
      <c r="J3102" s="27" t="s">
        <v>243</v>
      </c>
      <c r="K3102" s="28">
        <v>0</v>
      </c>
      <c r="L3102" s="27" t="s">
        <v>21</v>
      </c>
      <c r="M3102" s="27">
        <f>IF(tbl_subsample[[#This Row],[company_size]]="Small",1,IF(tbl_subsample[[#This Row],[company_size]]="Medium",2,3))</f>
        <v>2</v>
      </c>
      <c r="N3102" s="27" t="s">
        <v>242</v>
      </c>
      <c r="O3102" s="27" t="s">
        <v>278</v>
      </c>
      <c r="P3102" s="27" t="s">
        <v>290</v>
      </c>
    </row>
    <row r="3103" spans="1:16" ht="19.2" x14ac:dyDescent="0.45">
      <c r="A3103" s="31">
        <v>2023</v>
      </c>
      <c r="B3103" s="29" t="s">
        <v>213</v>
      </c>
      <c r="C3103" s="29">
        <v>3</v>
      </c>
      <c r="D3103" s="29" t="s">
        <v>218</v>
      </c>
      <c r="E3103" s="29" t="s">
        <v>35</v>
      </c>
      <c r="F3103" s="30">
        <v>90700</v>
      </c>
      <c r="G3103" s="31" t="s">
        <v>20</v>
      </c>
      <c r="H3103" s="30">
        <v>90700</v>
      </c>
      <c r="I3103" s="31" t="s">
        <v>21</v>
      </c>
      <c r="J3103" s="31" t="s">
        <v>243</v>
      </c>
      <c r="K3103" s="32">
        <v>0</v>
      </c>
      <c r="L3103" s="31" t="s">
        <v>21</v>
      </c>
      <c r="M3103" s="31">
        <f>IF(tbl_subsample[[#This Row],[company_size]]="Small",1,IF(tbl_subsample[[#This Row],[company_size]]="Medium",2,3))</f>
        <v>2</v>
      </c>
      <c r="N3103" s="31" t="s">
        <v>242</v>
      </c>
      <c r="O3103" s="31" t="s">
        <v>278</v>
      </c>
      <c r="P3103" s="31" t="s">
        <v>290</v>
      </c>
    </row>
    <row r="3104" spans="1:16" ht="19.2" x14ac:dyDescent="0.45">
      <c r="A3104" s="27">
        <v>2023</v>
      </c>
      <c r="B3104" s="25" t="s">
        <v>213</v>
      </c>
      <c r="C3104" s="25">
        <v>3</v>
      </c>
      <c r="D3104" s="25" t="s">
        <v>218</v>
      </c>
      <c r="E3104" s="25" t="s">
        <v>36</v>
      </c>
      <c r="F3104" s="26">
        <v>90000</v>
      </c>
      <c r="G3104" s="27" t="s">
        <v>20</v>
      </c>
      <c r="H3104" s="26">
        <v>90000</v>
      </c>
      <c r="I3104" s="27" t="s">
        <v>24</v>
      </c>
      <c r="J3104" s="27" t="s">
        <v>243</v>
      </c>
      <c r="K3104" s="28">
        <v>0</v>
      </c>
      <c r="L3104" s="27" t="s">
        <v>24</v>
      </c>
      <c r="M3104" s="27">
        <f>IF(tbl_subsample[[#This Row],[company_size]]="Small",1,IF(tbl_subsample[[#This Row],[company_size]]="Medium",2,3))</f>
        <v>2</v>
      </c>
      <c r="N3104" s="27" t="s">
        <v>242</v>
      </c>
      <c r="O3104" s="27" t="s">
        <v>278</v>
      </c>
      <c r="P3104" s="27" t="s">
        <v>290</v>
      </c>
    </row>
    <row r="3105" spans="1:16" ht="19.2" x14ac:dyDescent="0.45">
      <c r="A3105" s="31">
        <v>2023</v>
      </c>
      <c r="B3105" s="29" t="s">
        <v>214</v>
      </c>
      <c r="C3105" s="29">
        <v>2</v>
      </c>
      <c r="D3105" s="29" t="s">
        <v>218</v>
      </c>
      <c r="E3105" s="29" t="s">
        <v>27</v>
      </c>
      <c r="F3105" s="30">
        <v>90000</v>
      </c>
      <c r="G3105" s="31" t="s">
        <v>20</v>
      </c>
      <c r="H3105" s="30">
        <v>90000</v>
      </c>
      <c r="I3105" s="31" t="s">
        <v>21</v>
      </c>
      <c r="J3105" s="31" t="s">
        <v>243</v>
      </c>
      <c r="K3105" s="32">
        <v>0</v>
      </c>
      <c r="L3105" s="31" t="s">
        <v>21</v>
      </c>
      <c r="M3105" s="31">
        <f>IF(tbl_subsample[[#This Row],[company_size]]="Small",1,IF(tbl_subsample[[#This Row],[company_size]]="Medium",2,3))</f>
        <v>2</v>
      </c>
      <c r="N3105" s="31" t="s">
        <v>242</v>
      </c>
      <c r="O3105" s="31" t="s">
        <v>278</v>
      </c>
      <c r="P3105" s="31" t="s">
        <v>290</v>
      </c>
    </row>
    <row r="3106" spans="1:16" ht="19.2" x14ac:dyDescent="0.45">
      <c r="A3106" s="27">
        <v>2023</v>
      </c>
      <c r="B3106" s="25" t="s">
        <v>214</v>
      </c>
      <c r="C3106" s="25">
        <v>2</v>
      </c>
      <c r="D3106" s="25" t="s">
        <v>218</v>
      </c>
      <c r="E3106" s="25" t="s">
        <v>37</v>
      </c>
      <c r="F3106" s="26">
        <v>90000</v>
      </c>
      <c r="G3106" s="27" t="s">
        <v>20</v>
      </c>
      <c r="H3106" s="26">
        <v>90000</v>
      </c>
      <c r="I3106" s="27" t="s">
        <v>21</v>
      </c>
      <c r="J3106" s="27" t="s">
        <v>243</v>
      </c>
      <c r="K3106" s="28">
        <v>0</v>
      </c>
      <c r="L3106" s="27" t="s">
        <v>21</v>
      </c>
      <c r="M3106" s="27">
        <f>IF(tbl_subsample[[#This Row],[company_size]]="Small",1,IF(tbl_subsample[[#This Row],[company_size]]="Medium",2,3))</f>
        <v>2</v>
      </c>
      <c r="N3106" s="27" t="s">
        <v>242</v>
      </c>
      <c r="O3106" s="27" t="s">
        <v>278</v>
      </c>
      <c r="P3106" s="27" t="s">
        <v>290</v>
      </c>
    </row>
    <row r="3107" spans="1:16" ht="19.2" x14ac:dyDescent="0.45">
      <c r="A3107" s="31">
        <v>2023</v>
      </c>
      <c r="B3107" s="29" t="s">
        <v>213</v>
      </c>
      <c r="C3107" s="29">
        <v>3</v>
      </c>
      <c r="D3107" s="29" t="s">
        <v>218</v>
      </c>
      <c r="E3107" s="29" t="s">
        <v>27</v>
      </c>
      <c r="F3107" s="30">
        <v>90000</v>
      </c>
      <c r="G3107" s="31" t="s">
        <v>20</v>
      </c>
      <c r="H3107" s="30">
        <v>90000</v>
      </c>
      <c r="I3107" s="31" t="s">
        <v>21</v>
      </c>
      <c r="J3107" s="31" t="s">
        <v>244</v>
      </c>
      <c r="K3107" s="32">
        <v>100</v>
      </c>
      <c r="L3107" s="31" t="s">
        <v>21</v>
      </c>
      <c r="M3107" s="31">
        <f>IF(tbl_subsample[[#This Row],[company_size]]="Small",1,IF(tbl_subsample[[#This Row],[company_size]]="Medium",2,3))</f>
        <v>2</v>
      </c>
      <c r="N3107" s="31" t="s">
        <v>242</v>
      </c>
      <c r="O3107" s="31" t="s">
        <v>278</v>
      </c>
      <c r="P3107" s="31" t="s">
        <v>290</v>
      </c>
    </row>
    <row r="3108" spans="1:16" ht="19.2" x14ac:dyDescent="0.45">
      <c r="A3108" s="27">
        <v>2023</v>
      </c>
      <c r="B3108" s="25" t="s">
        <v>214</v>
      </c>
      <c r="C3108" s="25">
        <v>2</v>
      </c>
      <c r="D3108" s="25" t="s">
        <v>218</v>
      </c>
      <c r="E3108" s="25" t="s">
        <v>35</v>
      </c>
      <c r="F3108" s="26">
        <v>90000</v>
      </c>
      <c r="G3108" s="27" t="s">
        <v>20</v>
      </c>
      <c r="H3108" s="26">
        <v>90000</v>
      </c>
      <c r="I3108" s="27" t="s">
        <v>21</v>
      </c>
      <c r="J3108" s="27" t="s">
        <v>243</v>
      </c>
      <c r="K3108" s="28">
        <v>0</v>
      </c>
      <c r="L3108" s="27" t="s">
        <v>21</v>
      </c>
      <c r="M3108" s="27">
        <f>IF(tbl_subsample[[#This Row],[company_size]]="Small",1,IF(tbl_subsample[[#This Row],[company_size]]="Medium",2,3))</f>
        <v>2</v>
      </c>
      <c r="N3108" s="27" t="s">
        <v>242</v>
      </c>
      <c r="O3108" s="27" t="s">
        <v>278</v>
      </c>
      <c r="P3108" s="27" t="s">
        <v>290</v>
      </c>
    </row>
    <row r="3109" spans="1:16" ht="19.2" x14ac:dyDescent="0.45">
      <c r="A3109" s="31">
        <v>2023</v>
      </c>
      <c r="B3109" s="29" t="s">
        <v>215</v>
      </c>
      <c r="C3109" s="29">
        <v>1</v>
      </c>
      <c r="D3109" s="29" t="s">
        <v>218</v>
      </c>
      <c r="E3109" s="29" t="s">
        <v>37</v>
      </c>
      <c r="F3109" s="30">
        <v>90000</v>
      </c>
      <c r="G3109" s="31" t="s">
        <v>20</v>
      </c>
      <c r="H3109" s="30">
        <v>90000</v>
      </c>
      <c r="I3109" s="31" t="s">
        <v>21</v>
      </c>
      <c r="J3109" s="31" t="s">
        <v>243</v>
      </c>
      <c r="K3109" s="32">
        <v>0</v>
      </c>
      <c r="L3109" s="31" t="s">
        <v>21</v>
      </c>
      <c r="M3109" s="31">
        <f>IF(tbl_subsample[[#This Row],[company_size]]="Small",1,IF(tbl_subsample[[#This Row],[company_size]]="Medium",2,3))</f>
        <v>2</v>
      </c>
      <c r="N3109" s="31" t="s">
        <v>242</v>
      </c>
      <c r="O3109" s="31" t="s">
        <v>278</v>
      </c>
      <c r="P3109" s="31" t="s">
        <v>290</v>
      </c>
    </row>
    <row r="3110" spans="1:16" ht="19.2" x14ac:dyDescent="0.45">
      <c r="A3110" s="27">
        <v>2023</v>
      </c>
      <c r="B3110" s="25" t="s">
        <v>214</v>
      </c>
      <c r="C3110" s="25">
        <v>2</v>
      </c>
      <c r="D3110" s="25" t="s">
        <v>218</v>
      </c>
      <c r="E3110" s="25" t="s">
        <v>37</v>
      </c>
      <c r="F3110" s="26">
        <v>90000</v>
      </c>
      <c r="G3110" s="27" t="s">
        <v>20</v>
      </c>
      <c r="H3110" s="26">
        <v>90000</v>
      </c>
      <c r="I3110" s="27" t="s">
        <v>21</v>
      </c>
      <c r="J3110" s="27" t="s">
        <v>244</v>
      </c>
      <c r="K3110" s="28">
        <v>100</v>
      </c>
      <c r="L3110" s="27" t="s">
        <v>21</v>
      </c>
      <c r="M3110" s="27">
        <f>IF(tbl_subsample[[#This Row],[company_size]]="Small",1,IF(tbl_subsample[[#This Row],[company_size]]="Medium",2,3))</f>
        <v>2</v>
      </c>
      <c r="N3110" s="27" t="s">
        <v>242</v>
      </c>
      <c r="O3110" s="27" t="s">
        <v>278</v>
      </c>
      <c r="P3110" s="27" t="s">
        <v>290</v>
      </c>
    </row>
    <row r="3111" spans="1:16" ht="19.2" x14ac:dyDescent="0.45">
      <c r="A3111" s="31">
        <v>2023</v>
      </c>
      <c r="B3111" s="29" t="s">
        <v>214</v>
      </c>
      <c r="C3111" s="29">
        <v>2</v>
      </c>
      <c r="D3111" s="29" t="s">
        <v>218</v>
      </c>
      <c r="E3111" s="29" t="s">
        <v>37</v>
      </c>
      <c r="F3111" s="30">
        <v>90000</v>
      </c>
      <c r="G3111" s="31" t="s">
        <v>20</v>
      </c>
      <c r="H3111" s="30">
        <v>90000</v>
      </c>
      <c r="I3111" s="31" t="s">
        <v>21</v>
      </c>
      <c r="J3111" s="31" t="s">
        <v>244</v>
      </c>
      <c r="K3111" s="32">
        <v>100</v>
      </c>
      <c r="L3111" s="31" t="s">
        <v>21</v>
      </c>
      <c r="M3111" s="31">
        <f>IF(tbl_subsample[[#This Row],[company_size]]="Small",1,IF(tbl_subsample[[#This Row],[company_size]]="Medium",2,3))</f>
        <v>2</v>
      </c>
      <c r="N3111" s="31" t="s">
        <v>242</v>
      </c>
      <c r="O3111" s="31" t="s">
        <v>278</v>
      </c>
      <c r="P3111" s="31" t="s">
        <v>290</v>
      </c>
    </row>
    <row r="3112" spans="1:16" ht="19.2" x14ac:dyDescent="0.45">
      <c r="A3112" s="27">
        <v>2023</v>
      </c>
      <c r="B3112" s="25" t="s">
        <v>213</v>
      </c>
      <c r="C3112" s="25">
        <v>3</v>
      </c>
      <c r="D3112" s="25" t="s">
        <v>218</v>
      </c>
      <c r="E3112" s="25" t="s">
        <v>88</v>
      </c>
      <c r="F3112" s="26">
        <v>90000</v>
      </c>
      <c r="G3112" s="27" t="s">
        <v>20</v>
      </c>
      <c r="H3112" s="26">
        <v>90000</v>
      </c>
      <c r="I3112" s="27" t="s">
        <v>21</v>
      </c>
      <c r="J3112" s="27" t="s">
        <v>244</v>
      </c>
      <c r="K3112" s="28">
        <v>100</v>
      </c>
      <c r="L3112" s="27" t="s">
        <v>21</v>
      </c>
      <c r="M3112" s="27">
        <f>IF(tbl_subsample[[#This Row],[company_size]]="Small",1,IF(tbl_subsample[[#This Row],[company_size]]="Medium",2,3))</f>
        <v>3</v>
      </c>
      <c r="N3112" s="27" t="s">
        <v>240</v>
      </c>
      <c r="O3112" s="27" t="s">
        <v>278</v>
      </c>
      <c r="P3112" s="27" t="s">
        <v>290</v>
      </c>
    </row>
    <row r="3113" spans="1:16" ht="19.2" x14ac:dyDescent="0.45">
      <c r="A3113" s="31">
        <v>2023</v>
      </c>
      <c r="B3113" s="29" t="s">
        <v>214</v>
      </c>
      <c r="C3113" s="29">
        <v>2</v>
      </c>
      <c r="D3113" s="29" t="s">
        <v>218</v>
      </c>
      <c r="E3113" s="29" t="s">
        <v>104</v>
      </c>
      <c r="F3113" s="30">
        <v>90000</v>
      </c>
      <c r="G3113" s="31" t="s">
        <v>20</v>
      </c>
      <c r="H3113" s="30">
        <v>90000</v>
      </c>
      <c r="I3113" s="31" t="s">
        <v>21</v>
      </c>
      <c r="J3113" s="31" t="s">
        <v>243</v>
      </c>
      <c r="K3113" s="32">
        <v>0</v>
      </c>
      <c r="L3113" s="31" t="s">
        <v>21</v>
      </c>
      <c r="M3113" s="31">
        <f>IF(tbl_subsample[[#This Row],[company_size]]="Small",1,IF(tbl_subsample[[#This Row],[company_size]]="Medium",2,3))</f>
        <v>2</v>
      </c>
      <c r="N3113" s="31" t="s">
        <v>242</v>
      </c>
      <c r="O3113" s="31" t="s">
        <v>278</v>
      </c>
      <c r="P3113" s="31" t="s">
        <v>290</v>
      </c>
    </row>
    <row r="3114" spans="1:16" ht="19.2" x14ac:dyDescent="0.45">
      <c r="A3114" s="27">
        <v>2023</v>
      </c>
      <c r="B3114" s="25" t="s">
        <v>215</v>
      </c>
      <c r="C3114" s="25">
        <v>1</v>
      </c>
      <c r="D3114" s="25" t="s">
        <v>218</v>
      </c>
      <c r="E3114" s="25" t="s">
        <v>37</v>
      </c>
      <c r="F3114" s="26">
        <v>90000</v>
      </c>
      <c r="G3114" s="27" t="s">
        <v>20</v>
      </c>
      <c r="H3114" s="26">
        <v>90000</v>
      </c>
      <c r="I3114" s="27" t="s">
        <v>21</v>
      </c>
      <c r="J3114" s="27" t="s">
        <v>243</v>
      </c>
      <c r="K3114" s="28">
        <v>0</v>
      </c>
      <c r="L3114" s="27" t="s">
        <v>21</v>
      </c>
      <c r="M3114" s="27">
        <f>IF(tbl_subsample[[#This Row],[company_size]]="Small",1,IF(tbl_subsample[[#This Row],[company_size]]="Medium",2,3))</f>
        <v>2</v>
      </c>
      <c r="N3114" s="27" t="s">
        <v>242</v>
      </c>
      <c r="O3114" s="27" t="s">
        <v>278</v>
      </c>
      <c r="P3114" s="27" t="s">
        <v>290</v>
      </c>
    </row>
    <row r="3115" spans="1:16" ht="19.2" x14ac:dyDescent="0.45">
      <c r="A3115" s="31">
        <v>2023</v>
      </c>
      <c r="B3115" s="29" t="s">
        <v>213</v>
      </c>
      <c r="C3115" s="29">
        <v>3</v>
      </c>
      <c r="D3115" s="29" t="s">
        <v>218</v>
      </c>
      <c r="E3115" s="29" t="s">
        <v>27</v>
      </c>
      <c r="F3115" s="30">
        <v>90000</v>
      </c>
      <c r="G3115" s="31" t="s">
        <v>20</v>
      </c>
      <c r="H3115" s="30">
        <v>90000</v>
      </c>
      <c r="I3115" s="31" t="s">
        <v>21</v>
      </c>
      <c r="J3115" s="31" t="s">
        <v>244</v>
      </c>
      <c r="K3115" s="32">
        <v>100</v>
      </c>
      <c r="L3115" s="31" t="s">
        <v>21</v>
      </c>
      <c r="M3115" s="31">
        <f>IF(tbl_subsample[[#This Row],[company_size]]="Small",1,IF(tbl_subsample[[#This Row],[company_size]]="Medium",2,3))</f>
        <v>2</v>
      </c>
      <c r="N3115" s="31" t="s">
        <v>242</v>
      </c>
      <c r="O3115" s="31" t="s">
        <v>278</v>
      </c>
      <c r="P3115" s="31" t="s">
        <v>290</v>
      </c>
    </row>
    <row r="3116" spans="1:16" ht="19.2" x14ac:dyDescent="0.45">
      <c r="A3116" s="27">
        <v>2023</v>
      </c>
      <c r="B3116" s="25" t="s">
        <v>213</v>
      </c>
      <c r="C3116" s="25">
        <v>3</v>
      </c>
      <c r="D3116" s="25" t="s">
        <v>218</v>
      </c>
      <c r="E3116" s="25" t="s">
        <v>37</v>
      </c>
      <c r="F3116" s="26">
        <v>90000</v>
      </c>
      <c r="G3116" s="27" t="s">
        <v>20</v>
      </c>
      <c r="H3116" s="26">
        <v>90000</v>
      </c>
      <c r="I3116" s="27" t="s">
        <v>21</v>
      </c>
      <c r="J3116" s="27" t="s">
        <v>243</v>
      </c>
      <c r="K3116" s="28">
        <v>0</v>
      </c>
      <c r="L3116" s="27" t="s">
        <v>21</v>
      </c>
      <c r="M3116" s="27">
        <f>IF(tbl_subsample[[#This Row],[company_size]]="Small",1,IF(tbl_subsample[[#This Row],[company_size]]="Medium",2,3))</f>
        <v>2</v>
      </c>
      <c r="N3116" s="27" t="s">
        <v>242</v>
      </c>
      <c r="O3116" s="27" t="s">
        <v>278</v>
      </c>
      <c r="P3116" s="27" t="s">
        <v>290</v>
      </c>
    </row>
    <row r="3117" spans="1:16" ht="19.2" x14ac:dyDescent="0.45">
      <c r="A3117" s="31">
        <v>2023</v>
      </c>
      <c r="B3117" s="29" t="s">
        <v>213</v>
      </c>
      <c r="C3117" s="29">
        <v>3</v>
      </c>
      <c r="D3117" s="29" t="s">
        <v>218</v>
      </c>
      <c r="E3117" s="29" t="s">
        <v>118</v>
      </c>
      <c r="F3117" s="30">
        <v>90000</v>
      </c>
      <c r="G3117" s="31" t="s">
        <v>20</v>
      </c>
      <c r="H3117" s="30">
        <v>90000</v>
      </c>
      <c r="I3117" s="31" t="s">
        <v>21</v>
      </c>
      <c r="J3117" s="31" t="s">
        <v>243</v>
      </c>
      <c r="K3117" s="32">
        <v>0</v>
      </c>
      <c r="L3117" s="31" t="s">
        <v>21</v>
      </c>
      <c r="M3117" s="31">
        <f>IF(tbl_subsample[[#This Row],[company_size]]="Small",1,IF(tbl_subsample[[#This Row],[company_size]]="Medium",2,3))</f>
        <v>2</v>
      </c>
      <c r="N3117" s="31" t="s">
        <v>242</v>
      </c>
      <c r="O3117" s="31" t="s">
        <v>278</v>
      </c>
      <c r="P3117" s="31" t="s">
        <v>290</v>
      </c>
    </row>
    <row r="3118" spans="1:16" ht="19.2" x14ac:dyDescent="0.45">
      <c r="A3118" s="27">
        <v>2023</v>
      </c>
      <c r="B3118" s="25" t="s">
        <v>214</v>
      </c>
      <c r="C3118" s="25">
        <v>2</v>
      </c>
      <c r="D3118" s="25" t="s">
        <v>218</v>
      </c>
      <c r="E3118" s="25" t="s">
        <v>37</v>
      </c>
      <c r="F3118" s="26">
        <v>90000</v>
      </c>
      <c r="G3118" s="27" t="s">
        <v>20</v>
      </c>
      <c r="H3118" s="26">
        <v>90000</v>
      </c>
      <c r="I3118" s="27" t="s">
        <v>21</v>
      </c>
      <c r="J3118" s="27" t="s">
        <v>243</v>
      </c>
      <c r="K3118" s="28">
        <v>0</v>
      </c>
      <c r="L3118" s="27" t="s">
        <v>21</v>
      </c>
      <c r="M3118" s="27">
        <f>IF(tbl_subsample[[#This Row],[company_size]]="Small",1,IF(tbl_subsample[[#This Row],[company_size]]="Medium",2,3))</f>
        <v>2</v>
      </c>
      <c r="N3118" s="27" t="s">
        <v>242</v>
      </c>
      <c r="O3118" s="27" t="s">
        <v>278</v>
      </c>
      <c r="P3118" s="27" t="s">
        <v>290</v>
      </c>
    </row>
    <row r="3119" spans="1:16" ht="19.2" x14ac:dyDescent="0.45">
      <c r="A3119" s="31">
        <v>2023</v>
      </c>
      <c r="B3119" s="29" t="s">
        <v>214</v>
      </c>
      <c r="C3119" s="29">
        <v>2</v>
      </c>
      <c r="D3119" s="29" t="s">
        <v>218</v>
      </c>
      <c r="E3119" s="29" t="s">
        <v>37</v>
      </c>
      <c r="F3119" s="30">
        <v>90000</v>
      </c>
      <c r="G3119" s="31" t="s">
        <v>20</v>
      </c>
      <c r="H3119" s="30">
        <v>90000</v>
      </c>
      <c r="I3119" s="31" t="s">
        <v>21</v>
      </c>
      <c r="J3119" s="31" t="s">
        <v>243</v>
      </c>
      <c r="K3119" s="32">
        <v>0</v>
      </c>
      <c r="L3119" s="31" t="s">
        <v>21</v>
      </c>
      <c r="M3119" s="31">
        <f>IF(tbl_subsample[[#This Row],[company_size]]="Small",1,IF(tbl_subsample[[#This Row],[company_size]]="Medium",2,3))</f>
        <v>2</v>
      </c>
      <c r="N3119" s="31" t="s">
        <v>242</v>
      </c>
      <c r="O3119" s="31" t="s">
        <v>278</v>
      </c>
      <c r="P3119" s="31" t="s">
        <v>290</v>
      </c>
    </row>
    <row r="3120" spans="1:16" ht="19.2" x14ac:dyDescent="0.45">
      <c r="A3120" s="27">
        <v>2023</v>
      </c>
      <c r="B3120" s="25" t="s">
        <v>213</v>
      </c>
      <c r="C3120" s="25">
        <v>3</v>
      </c>
      <c r="D3120" s="25" t="s">
        <v>218</v>
      </c>
      <c r="E3120" s="25" t="s">
        <v>23</v>
      </c>
      <c r="F3120" s="26">
        <v>90000</v>
      </c>
      <c r="G3120" s="27" t="s">
        <v>20</v>
      </c>
      <c r="H3120" s="26">
        <v>90000</v>
      </c>
      <c r="I3120" s="27" t="s">
        <v>21</v>
      </c>
      <c r="J3120" s="27" t="s">
        <v>244</v>
      </c>
      <c r="K3120" s="28">
        <v>100</v>
      </c>
      <c r="L3120" s="27" t="s">
        <v>21</v>
      </c>
      <c r="M3120" s="27">
        <f>IF(tbl_subsample[[#This Row],[company_size]]="Small",1,IF(tbl_subsample[[#This Row],[company_size]]="Medium",2,3))</f>
        <v>2</v>
      </c>
      <c r="N3120" s="27" t="s">
        <v>242</v>
      </c>
      <c r="O3120" s="27" t="s">
        <v>278</v>
      </c>
      <c r="P3120" s="27" t="s">
        <v>290</v>
      </c>
    </row>
    <row r="3121" spans="1:16" ht="19.2" x14ac:dyDescent="0.45">
      <c r="A3121" s="31">
        <v>2023</v>
      </c>
      <c r="B3121" s="29" t="s">
        <v>213</v>
      </c>
      <c r="C3121" s="29">
        <v>3</v>
      </c>
      <c r="D3121" s="29" t="s">
        <v>218</v>
      </c>
      <c r="E3121" s="29" t="s">
        <v>37</v>
      </c>
      <c r="F3121" s="30">
        <v>90000</v>
      </c>
      <c r="G3121" s="31" t="s">
        <v>20</v>
      </c>
      <c r="H3121" s="30">
        <v>90000</v>
      </c>
      <c r="I3121" s="31" t="s">
        <v>21</v>
      </c>
      <c r="J3121" s="31" t="s">
        <v>244</v>
      </c>
      <c r="K3121" s="32">
        <v>100</v>
      </c>
      <c r="L3121" s="31" t="s">
        <v>21</v>
      </c>
      <c r="M3121" s="31">
        <f>IF(tbl_subsample[[#This Row],[company_size]]="Small",1,IF(tbl_subsample[[#This Row],[company_size]]="Medium",2,3))</f>
        <v>2</v>
      </c>
      <c r="N3121" s="31" t="s">
        <v>242</v>
      </c>
      <c r="O3121" s="31" t="s">
        <v>278</v>
      </c>
      <c r="P3121" s="31" t="s">
        <v>290</v>
      </c>
    </row>
    <row r="3122" spans="1:16" ht="19.2" x14ac:dyDescent="0.45">
      <c r="A3122" s="27">
        <v>2023</v>
      </c>
      <c r="B3122" s="25" t="s">
        <v>214</v>
      </c>
      <c r="C3122" s="25">
        <v>2</v>
      </c>
      <c r="D3122" s="25" t="s">
        <v>218</v>
      </c>
      <c r="E3122" s="25" t="s">
        <v>27</v>
      </c>
      <c r="F3122" s="26">
        <v>90000</v>
      </c>
      <c r="G3122" s="27" t="s">
        <v>20</v>
      </c>
      <c r="H3122" s="26">
        <v>90000</v>
      </c>
      <c r="I3122" s="27" t="s">
        <v>21</v>
      </c>
      <c r="J3122" s="27" t="s">
        <v>243</v>
      </c>
      <c r="K3122" s="28">
        <v>0</v>
      </c>
      <c r="L3122" s="27" t="s">
        <v>21</v>
      </c>
      <c r="M3122" s="27">
        <f>IF(tbl_subsample[[#This Row],[company_size]]="Small",1,IF(tbl_subsample[[#This Row],[company_size]]="Medium",2,3))</f>
        <v>2</v>
      </c>
      <c r="N3122" s="27" t="s">
        <v>242</v>
      </c>
      <c r="O3122" s="27" t="s">
        <v>278</v>
      </c>
      <c r="P3122" s="27" t="s">
        <v>290</v>
      </c>
    </row>
    <row r="3123" spans="1:16" ht="19.2" x14ac:dyDescent="0.45">
      <c r="A3123" s="31">
        <v>2023</v>
      </c>
      <c r="B3123" s="29" t="s">
        <v>213</v>
      </c>
      <c r="C3123" s="29">
        <v>3</v>
      </c>
      <c r="D3123" s="29" t="s">
        <v>218</v>
      </c>
      <c r="E3123" s="29" t="s">
        <v>23</v>
      </c>
      <c r="F3123" s="30">
        <v>90000</v>
      </c>
      <c r="G3123" s="31" t="s">
        <v>20</v>
      </c>
      <c r="H3123" s="30">
        <v>90000</v>
      </c>
      <c r="I3123" s="31" t="s">
        <v>21</v>
      </c>
      <c r="J3123" s="31" t="s">
        <v>244</v>
      </c>
      <c r="K3123" s="32">
        <v>100</v>
      </c>
      <c r="L3123" s="31" t="s">
        <v>21</v>
      </c>
      <c r="M3123" s="31">
        <f>IF(tbl_subsample[[#This Row],[company_size]]="Small",1,IF(tbl_subsample[[#This Row],[company_size]]="Medium",2,3))</f>
        <v>2</v>
      </c>
      <c r="N3123" s="31" t="s">
        <v>242</v>
      </c>
      <c r="O3123" s="31" t="s">
        <v>278</v>
      </c>
      <c r="P3123" s="31" t="s">
        <v>290</v>
      </c>
    </row>
    <row r="3124" spans="1:16" ht="19.2" x14ac:dyDescent="0.45">
      <c r="A3124" s="27">
        <v>2023</v>
      </c>
      <c r="B3124" s="25" t="s">
        <v>214</v>
      </c>
      <c r="C3124" s="25">
        <v>2</v>
      </c>
      <c r="D3124" s="25" t="s">
        <v>218</v>
      </c>
      <c r="E3124" s="25" t="s">
        <v>23</v>
      </c>
      <c r="F3124" s="26">
        <v>90000</v>
      </c>
      <c r="G3124" s="27" t="s">
        <v>20</v>
      </c>
      <c r="H3124" s="26">
        <v>90000</v>
      </c>
      <c r="I3124" s="27" t="s">
        <v>21</v>
      </c>
      <c r="J3124" s="27" t="s">
        <v>243</v>
      </c>
      <c r="K3124" s="28">
        <v>0</v>
      </c>
      <c r="L3124" s="27" t="s">
        <v>21</v>
      </c>
      <c r="M3124" s="27">
        <f>IF(tbl_subsample[[#This Row],[company_size]]="Small",1,IF(tbl_subsample[[#This Row],[company_size]]="Medium",2,3))</f>
        <v>2</v>
      </c>
      <c r="N3124" s="27" t="s">
        <v>242</v>
      </c>
      <c r="O3124" s="27" t="s">
        <v>278</v>
      </c>
      <c r="P3124" s="27" t="s">
        <v>290</v>
      </c>
    </row>
    <row r="3125" spans="1:16" ht="19.2" x14ac:dyDescent="0.45">
      <c r="A3125" s="31">
        <v>2023</v>
      </c>
      <c r="B3125" s="29" t="s">
        <v>213</v>
      </c>
      <c r="C3125" s="29">
        <v>3</v>
      </c>
      <c r="D3125" s="29" t="s">
        <v>218</v>
      </c>
      <c r="E3125" s="29" t="s">
        <v>37</v>
      </c>
      <c r="F3125" s="30">
        <v>87980</v>
      </c>
      <c r="G3125" s="31" t="s">
        <v>20</v>
      </c>
      <c r="H3125" s="30">
        <v>87980</v>
      </c>
      <c r="I3125" s="31" t="s">
        <v>21</v>
      </c>
      <c r="J3125" s="31" t="s">
        <v>243</v>
      </c>
      <c r="K3125" s="32">
        <v>0</v>
      </c>
      <c r="L3125" s="31" t="s">
        <v>21</v>
      </c>
      <c r="M3125" s="31">
        <f>IF(tbl_subsample[[#This Row],[company_size]]="Small",1,IF(tbl_subsample[[#This Row],[company_size]]="Medium",2,3))</f>
        <v>2</v>
      </c>
      <c r="N3125" s="31" t="s">
        <v>242</v>
      </c>
      <c r="O3125" s="31" t="s">
        <v>278</v>
      </c>
      <c r="P3125" s="31" t="s">
        <v>290</v>
      </c>
    </row>
    <row r="3126" spans="1:16" ht="19.2" x14ac:dyDescent="0.45">
      <c r="A3126" s="27">
        <v>2023</v>
      </c>
      <c r="B3126" s="25" t="s">
        <v>213</v>
      </c>
      <c r="C3126" s="25">
        <v>3</v>
      </c>
      <c r="D3126" s="25" t="s">
        <v>218</v>
      </c>
      <c r="E3126" s="25" t="s">
        <v>37</v>
      </c>
      <c r="F3126" s="26">
        <v>87980</v>
      </c>
      <c r="G3126" s="27" t="s">
        <v>20</v>
      </c>
      <c r="H3126" s="26">
        <v>87980</v>
      </c>
      <c r="I3126" s="27" t="s">
        <v>21</v>
      </c>
      <c r="J3126" s="27" t="s">
        <v>243</v>
      </c>
      <c r="K3126" s="28">
        <v>0</v>
      </c>
      <c r="L3126" s="27" t="s">
        <v>21</v>
      </c>
      <c r="M3126" s="27">
        <f>IF(tbl_subsample[[#This Row],[company_size]]="Small",1,IF(tbl_subsample[[#This Row],[company_size]]="Medium",2,3))</f>
        <v>2</v>
      </c>
      <c r="N3126" s="27" t="s">
        <v>242</v>
      </c>
      <c r="O3126" s="27" t="s">
        <v>278</v>
      </c>
      <c r="P3126" s="27" t="s">
        <v>290</v>
      </c>
    </row>
    <row r="3127" spans="1:16" ht="19.2" x14ac:dyDescent="0.45">
      <c r="A3127" s="31">
        <v>2023</v>
      </c>
      <c r="B3127" s="29" t="s">
        <v>213</v>
      </c>
      <c r="C3127" s="29">
        <v>3</v>
      </c>
      <c r="D3127" s="29" t="s">
        <v>218</v>
      </c>
      <c r="E3127" s="29" t="s">
        <v>32</v>
      </c>
      <c r="F3127" s="30">
        <v>87000</v>
      </c>
      <c r="G3127" s="31" t="s">
        <v>20</v>
      </c>
      <c r="H3127" s="30">
        <v>87000</v>
      </c>
      <c r="I3127" s="31" t="s">
        <v>21</v>
      </c>
      <c r="J3127" s="31" t="s">
        <v>243</v>
      </c>
      <c r="K3127" s="32">
        <v>0</v>
      </c>
      <c r="L3127" s="31" t="s">
        <v>21</v>
      </c>
      <c r="M3127" s="31">
        <f>IF(tbl_subsample[[#This Row],[company_size]]="Small",1,IF(tbl_subsample[[#This Row],[company_size]]="Medium",2,3))</f>
        <v>2</v>
      </c>
      <c r="N3127" s="31" t="s">
        <v>242</v>
      </c>
      <c r="O3127" s="31" t="s">
        <v>278</v>
      </c>
      <c r="P3127" s="31" t="s">
        <v>290</v>
      </c>
    </row>
    <row r="3128" spans="1:16" ht="19.2" x14ac:dyDescent="0.45">
      <c r="A3128" s="27">
        <v>2023</v>
      </c>
      <c r="B3128" s="25" t="s">
        <v>213</v>
      </c>
      <c r="C3128" s="25">
        <v>3</v>
      </c>
      <c r="D3128" s="25" t="s">
        <v>218</v>
      </c>
      <c r="E3128" s="25" t="s">
        <v>27</v>
      </c>
      <c r="F3128" s="26">
        <v>87000</v>
      </c>
      <c r="G3128" s="27" t="s">
        <v>20</v>
      </c>
      <c r="H3128" s="26">
        <v>87000</v>
      </c>
      <c r="I3128" s="27" t="s">
        <v>21</v>
      </c>
      <c r="J3128" s="27" t="s">
        <v>244</v>
      </c>
      <c r="K3128" s="28">
        <v>100</v>
      </c>
      <c r="L3128" s="27" t="s">
        <v>21</v>
      </c>
      <c r="M3128" s="27">
        <f>IF(tbl_subsample[[#This Row],[company_size]]="Small",1,IF(tbl_subsample[[#This Row],[company_size]]="Medium",2,3))</f>
        <v>2</v>
      </c>
      <c r="N3128" s="27" t="s">
        <v>242</v>
      </c>
      <c r="O3128" s="27" t="s">
        <v>278</v>
      </c>
      <c r="P3128" s="27" t="s">
        <v>290</v>
      </c>
    </row>
    <row r="3129" spans="1:16" ht="19.2" x14ac:dyDescent="0.45">
      <c r="A3129" s="31">
        <v>2023</v>
      </c>
      <c r="B3129" s="29" t="s">
        <v>214</v>
      </c>
      <c r="C3129" s="29">
        <v>2</v>
      </c>
      <c r="D3129" s="29" t="s">
        <v>218</v>
      </c>
      <c r="E3129" s="29" t="s">
        <v>35</v>
      </c>
      <c r="F3129" s="30">
        <v>87000</v>
      </c>
      <c r="G3129" s="31" t="s">
        <v>20</v>
      </c>
      <c r="H3129" s="30">
        <v>87000</v>
      </c>
      <c r="I3129" s="31" t="s">
        <v>21</v>
      </c>
      <c r="J3129" s="31" t="s">
        <v>243</v>
      </c>
      <c r="K3129" s="32">
        <v>0</v>
      </c>
      <c r="L3129" s="31" t="s">
        <v>21</v>
      </c>
      <c r="M3129" s="31">
        <f>IF(tbl_subsample[[#This Row],[company_size]]="Small",1,IF(tbl_subsample[[#This Row],[company_size]]="Medium",2,3))</f>
        <v>2</v>
      </c>
      <c r="N3129" s="31" t="s">
        <v>242</v>
      </c>
      <c r="O3129" s="31" t="s">
        <v>278</v>
      </c>
      <c r="P3129" s="31" t="s">
        <v>290</v>
      </c>
    </row>
    <row r="3130" spans="1:16" ht="19.2" x14ac:dyDescent="0.45">
      <c r="A3130" s="27">
        <v>2023</v>
      </c>
      <c r="B3130" s="25" t="s">
        <v>213</v>
      </c>
      <c r="C3130" s="25">
        <v>3</v>
      </c>
      <c r="D3130" s="25" t="s">
        <v>218</v>
      </c>
      <c r="E3130" s="25" t="s">
        <v>27</v>
      </c>
      <c r="F3130" s="26">
        <v>86466</v>
      </c>
      <c r="G3130" s="27" t="s">
        <v>20</v>
      </c>
      <c r="H3130" s="26">
        <v>86466</v>
      </c>
      <c r="I3130" s="27" t="s">
        <v>21</v>
      </c>
      <c r="J3130" s="27" t="s">
        <v>244</v>
      </c>
      <c r="K3130" s="28">
        <v>100</v>
      </c>
      <c r="L3130" s="27" t="s">
        <v>21</v>
      </c>
      <c r="M3130" s="27">
        <f>IF(tbl_subsample[[#This Row],[company_size]]="Small",1,IF(tbl_subsample[[#This Row],[company_size]]="Medium",2,3))</f>
        <v>2</v>
      </c>
      <c r="N3130" s="27" t="s">
        <v>242</v>
      </c>
      <c r="O3130" s="27" t="s">
        <v>278</v>
      </c>
      <c r="P3130" s="27" t="s">
        <v>290</v>
      </c>
    </row>
    <row r="3131" spans="1:16" ht="19.2" x14ac:dyDescent="0.45">
      <c r="A3131" s="31">
        <v>2023</v>
      </c>
      <c r="B3131" s="29" t="s">
        <v>213</v>
      </c>
      <c r="C3131" s="29">
        <v>3</v>
      </c>
      <c r="D3131" s="29" t="s">
        <v>218</v>
      </c>
      <c r="E3131" s="29" t="s">
        <v>70</v>
      </c>
      <c r="F3131" s="30">
        <v>86000</v>
      </c>
      <c r="G3131" s="31" t="s">
        <v>20</v>
      </c>
      <c r="H3131" s="30">
        <v>86000</v>
      </c>
      <c r="I3131" s="31" t="s">
        <v>21</v>
      </c>
      <c r="J3131" s="31" t="s">
        <v>244</v>
      </c>
      <c r="K3131" s="32">
        <v>100</v>
      </c>
      <c r="L3131" s="31" t="s">
        <v>21</v>
      </c>
      <c r="M3131" s="31">
        <f>IF(tbl_subsample[[#This Row],[company_size]]="Small",1,IF(tbl_subsample[[#This Row],[company_size]]="Medium",2,3))</f>
        <v>2</v>
      </c>
      <c r="N3131" s="31" t="s">
        <v>242</v>
      </c>
      <c r="O3131" s="31" t="s">
        <v>278</v>
      </c>
      <c r="P3131" s="31" t="s">
        <v>290</v>
      </c>
    </row>
    <row r="3132" spans="1:16" ht="19.2" x14ac:dyDescent="0.45">
      <c r="A3132" s="27">
        <v>2023</v>
      </c>
      <c r="B3132" s="25" t="s">
        <v>213</v>
      </c>
      <c r="C3132" s="25">
        <v>3</v>
      </c>
      <c r="D3132" s="25" t="s">
        <v>218</v>
      </c>
      <c r="E3132" s="25" t="s">
        <v>13</v>
      </c>
      <c r="F3132" s="26">
        <v>80000</v>
      </c>
      <c r="G3132" s="27" t="s">
        <v>14</v>
      </c>
      <c r="H3132" s="26">
        <v>85847</v>
      </c>
      <c r="I3132" s="27" t="s">
        <v>15</v>
      </c>
      <c r="J3132" s="27" t="s">
        <v>244</v>
      </c>
      <c r="K3132" s="28">
        <v>100</v>
      </c>
      <c r="L3132" s="27" t="s">
        <v>15</v>
      </c>
      <c r="M3132" s="27">
        <f>IF(tbl_subsample[[#This Row],[company_size]]="Small",1,IF(tbl_subsample[[#This Row],[company_size]]="Medium",2,3))</f>
        <v>3</v>
      </c>
      <c r="N3132" s="27" t="s">
        <v>240</v>
      </c>
      <c r="O3132" s="27" t="s">
        <v>278</v>
      </c>
      <c r="P3132" s="27" t="s">
        <v>290</v>
      </c>
    </row>
    <row r="3133" spans="1:16" ht="19.2" x14ac:dyDescent="0.45">
      <c r="A3133" s="31">
        <v>2023</v>
      </c>
      <c r="B3133" s="29" t="s">
        <v>213</v>
      </c>
      <c r="C3133" s="29">
        <v>3</v>
      </c>
      <c r="D3133" s="29" t="s">
        <v>218</v>
      </c>
      <c r="E3133" s="29" t="s">
        <v>27</v>
      </c>
      <c r="F3133" s="30">
        <v>85500</v>
      </c>
      <c r="G3133" s="31" t="s">
        <v>20</v>
      </c>
      <c r="H3133" s="30">
        <v>85500</v>
      </c>
      <c r="I3133" s="31" t="s">
        <v>21</v>
      </c>
      <c r="J3133" s="31" t="s">
        <v>243</v>
      </c>
      <c r="K3133" s="32">
        <v>0</v>
      </c>
      <c r="L3133" s="31" t="s">
        <v>21</v>
      </c>
      <c r="M3133" s="31">
        <f>IF(tbl_subsample[[#This Row],[company_size]]="Small",1,IF(tbl_subsample[[#This Row],[company_size]]="Medium",2,3))</f>
        <v>2</v>
      </c>
      <c r="N3133" s="31" t="s">
        <v>242</v>
      </c>
      <c r="O3133" s="31" t="s">
        <v>278</v>
      </c>
      <c r="P3133" s="31" t="s">
        <v>290</v>
      </c>
    </row>
    <row r="3134" spans="1:16" ht="19.2" x14ac:dyDescent="0.45">
      <c r="A3134" s="27">
        <v>2023</v>
      </c>
      <c r="B3134" s="25" t="s">
        <v>213</v>
      </c>
      <c r="C3134" s="25">
        <v>3</v>
      </c>
      <c r="D3134" s="25" t="s">
        <v>218</v>
      </c>
      <c r="E3134" s="25" t="s">
        <v>27</v>
      </c>
      <c r="F3134" s="26">
        <v>85500</v>
      </c>
      <c r="G3134" s="27" t="s">
        <v>20</v>
      </c>
      <c r="H3134" s="26">
        <v>85500</v>
      </c>
      <c r="I3134" s="27" t="s">
        <v>21</v>
      </c>
      <c r="J3134" s="27" t="s">
        <v>243</v>
      </c>
      <c r="K3134" s="28">
        <v>0</v>
      </c>
      <c r="L3134" s="27" t="s">
        <v>21</v>
      </c>
      <c r="M3134" s="27">
        <f>IF(tbl_subsample[[#This Row],[company_size]]="Small",1,IF(tbl_subsample[[#This Row],[company_size]]="Medium",2,3))</f>
        <v>2</v>
      </c>
      <c r="N3134" s="27" t="s">
        <v>242</v>
      </c>
      <c r="O3134" s="27" t="s">
        <v>278</v>
      </c>
      <c r="P3134" s="27" t="s">
        <v>290</v>
      </c>
    </row>
    <row r="3135" spans="1:16" ht="19.2" x14ac:dyDescent="0.45">
      <c r="A3135" s="31">
        <v>2023</v>
      </c>
      <c r="B3135" s="29" t="s">
        <v>213</v>
      </c>
      <c r="C3135" s="29">
        <v>3</v>
      </c>
      <c r="D3135" s="29" t="s">
        <v>218</v>
      </c>
      <c r="E3135" s="29" t="s">
        <v>27</v>
      </c>
      <c r="F3135" s="30">
        <v>85500</v>
      </c>
      <c r="G3135" s="31" t="s">
        <v>20</v>
      </c>
      <c r="H3135" s="30">
        <v>85500</v>
      </c>
      <c r="I3135" s="31" t="s">
        <v>21</v>
      </c>
      <c r="J3135" s="31" t="s">
        <v>243</v>
      </c>
      <c r="K3135" s="32">
        <v>0</v>
      </c>
      <c r="L3135" s="31" t="s">
        <v>21</v>
      </c>
      <c r="M3135" s="31">
        <f>IF(tbl_subsample[[#This Row],[company_size]]="Small",1,IF(tbl_subsample[[#This Row],[company_size]]="Medium",2,3))</f>
        <v>2</v>
      </c>
      <c r="N3135" s="31" t="s">
        <v>242</v>
      </c>
      <c r="O3135" s="31" t="s">
        <v>278</v>
      </c>
      <c r="P3135" s="31" t="s">
        <v>290</v>
      </c>
    </row>
    <row r="3136" spans="1:16" ht="19.2" x14ac:dyDescent="0.45">
      <c r="A3136" s="27">
        <v>2023</v>
      </c>
      <c r="B3136" s="25" t="s">
        <v>214</v>
      </c>
      <c r="C3136" s="25">
        <v>2</v>
      </c>
      <c r="D3136" s="25" t="s">
        <v>218</v>
      </c>
      <c r="E3136" s="25" t="s">
        <v>224</v>
      </c>
      <c r="F3136" s="26">
        <v>70000</v>
      </c>
      <c r="G3136" s="27" t="s">
        <v>58</v>
      </c>
      <c r="H3136" s="26">
        <v>85066</v>
      </c>
      <c r="I3136" s="27" t="s">
        <v>33</v>
      </c>
      <c r="J3136" s="27" t="s">
        <v>244</v>
      </c>
      <c r="K3136" s="28">
        <v>100</v>
      </c>
      <c r="L3136" s="27" t="s">
        <v>33</v>
      </c>
      <c r="M3136" s="27">
        <f>IF(tbl_subsample[[#This Row],[company_size]]="Small",1,IF(tbl_subsample[[#This Row],[company_size]]="Medium",2,3))</f>
        <v>2</v>
      </c>
      <c r="N3136" s="27" t="s">
        <v>242</v>
      </c>
      <c r="O3136" s="27" t="s">
        <v>278</v>
      </c>
      <c r="P3136" s="27" t="s">
        <v>290</v>
      </c>
    </row>
    <row r="3137" spans="1:16" ht="19.2" x14ac:dyDescent="0.45">
      <c r="A3137" s="31">
        <v>2023</v>
      </c>
      <c r="B3137" s="29" t="s">
        <v>214</v>
      </c>
      <c r="C3137" s="29">
        <v>2</v>
      </c>
      <c r="D3137" s="29" t="s">
        <v>218</v>
      </c>
      <c r="E3137" s="29" t="s">
        <v>23</v>
      </c>
      <c r="F3137" s="30">
        <v>70000</v>
      </c>
      <c r="G3137" s="31" t="s">
        <v>58</v>
      </c>
      <c r="H3137" s="30">
        <v>85066</v>
      </c>
      <c r="I3137" s="31" t="s">
        <v>33</v>
      </c>
      <c r="J3137" s="31" t="s">
        <v>243</v>
      </c>
      <c r="K3137" s="32">
        <v>0</v>
      </c>
      <c r="L3137" s="31" t="s">
        <v>33</v>
      </c>
      <c r="M3137" s="31">
        <f>IF(tbl_subsample[[#This Row],[company_size]]="Small",1,IF(tbl_subsample[[#This Row],[company_size]]="Medium",2,3))</f>
        <v>2</v>
      </c>
      <c r="N3137" s="31" t="s">
        <v>242</v>
      </c>
      <c r="O3137" s="31" t="s">
        <v>278</v>
      </c>
      <c r="P3137" s="31" t="s">
        <v>290</v>
      </c>
    </row>
    <row r="3138" spans="1:16" ht="19.2" x14ac:dyDescent="0.45">
      <c r="A3138" s="27">
        <v>2023</v>
      </c>
      <c r="B3138" s="25" t="s">
        <v>214</v>
      </c>
      <c r="C3138" s="25">
        <v>2</v>
      </c>
      <c r="D3138" s="25" t="s">
        <v>218</v>
      </c>
      <c r="E3138" s="25" t="s">
        <v>37</v>
      </c>
      <c r="F3138" s="26">
        <v>70000</v>
      </c>
      <c r="G3138" s="27" t="s">
        <v>58</v>
      </c>
      <c r="H3138" s="26">
        <v>85066</v>
      </c>
      <c r="I3138" s="27" t="s">
        <v>33</v>
      </c>
      <c r="J3138" s="27" t="s">
        <v>244</v>
      </c>
      <c r="K3138" s="28">
        <v>100</v>
      </c>
      <c r="L3138" s="27" t="s">
        <v>33</v>
      </c>
      <c r="M3138" s="27">
        <f>IF(tbl_subsample[[#This Row],[company_size]]="Small",1,IF(tbl_subsample[[#This Row],[company_size]]="Medium",2,3))</f>
        <v>2</v>
      </c>
      <c r="N3138" s="27" t="s">
        <v>242</v>
      </c>
      <c r="O3138" s="27" t="s">
        <v>278</v>
      </c>
      <c r="P3138" s="27" t="s">
        <v>290</v>
      </c>
    </row>
    <row r="3139" spans="1:16" ht="19.2" x14ac:dyDescent="0.45">
      <c r="A3139" s="31">
        <v>2023</v>
      </c>
      <c r="B3139" s="29" t="s">
        <v>214</v>
      </c>
      <c r="C3139" s="29">
        <v>2</v>
      </c>
      <c r="D3139" s="29" t="s">
        <v>218</v>
      </c>
      <c r="E3139" s="29" t="s">
        <v>27</v>
      </c>
      <c r="F3139" s="30">
        <v>70000</v>
      </c>
      <c r="G3139" s="31" t="s">
        <v>58</v>
      </c>
      <c r="H3139" s="30">
        <v>85066</v>
      </c>
      <c r="I3139" s="31" t="s">
        <v>33</v>
      </c>
      <c r="J3139" s="31" t="s">
        <v>243</v>
      </c>
      <c r="K3139" s="32">
        <v>0</v>
      </c>
      <c r="L3139" s="31" t="s">
        <v>33</v>
      </c>
      <c r="M3139" s="31">
        <f>IF(tbl_subsample[[#This Row],[company_size]]="Small",1,IF(tbl_subsample[[#This Row],[company_size]]="Medium",2,3))</f>
        <v>2</v>
      </c>
      <c r="N3139" s="31" t="s">
        <v>242</v>
      </c>
      <c r="O3139" s="31" t="s">
        <v>278</v>
      </c>
      <c r="P3139" s="31" t="s">
        <v>290</v>
      </c>
    </row>
    <row r="3140" spans="1:16" ht="19.2" x14ac:dyDescent="0.45">
      <c r="A3140" s="27">
        <v>2023</v>
      </c>
      <c r="B3140" s="25" t="s">
        <v>215</v>
      </c>
      <c r="C3140" s="25">
        <v>1</v>
      </c>
      <c r="D3140" s="25" t="s">
        <v>218</v>
      </c>
      <c r="E3140" s="25" t="s">
        <v>37</v>
      </c>
      <c r="F3140" s="26">
        <v>85000</v>
      </c>
      <c r="G3140" s="27" t="s">
        <v>20</v>
      </c>
      <c r="H3140" s="26">
        <v>85000</v>
      </c>
      <c r="I3140" s="27" t="s">
        <v>21</v>
      </c>
      <c r="J3140" s="27" t="s">
        <v>243</v>
      </c>
      <c r="K3140" s="28">
        <v>0</v>
      </c>
      <c r="L3140" s="27" t="s">
        <v>21</v>
      </c>
      <c r="M3140" s="27">
        <f>IF(tbl_subsample[[#This Row],[company_size]]="Small",1,IF(tbl_subsample[[#This Row],[company_size]]="Medium",2,3))</f>
        <v>2</v>
      </c>
      <c r="N3140" s="27" t="s">
        <v>242</v>
      </c>
      <c r="O3140" s="27" t="s">
        <v>278</v>
      </c>
      <c r="P3140" s="27" t="s">
        <v>290</v>
      </c>
    </row>
    <row r="3141" spans="1:16" ht="19.2" x14ac:dyDescent="0.45">
      <c r="A3141" s="31">
        <v>2023</v>
      </c>
      <c r="B3141" s="29" t="s">
        <v>215</v>
      </c>
      <c r="C3141" s="29">
        <v>1</v>
      </c>
      <c r="D3141" s="29" t="s">
        <v>218</v>
      </c>
      <c r="E3141" s="29" t="s">
        <v>27</v>
      </c>
      <c r="F3141" s="30">
        <v>85000</v>
      </c>
      <c r="G3141" s="31" t="s">
        <v>20</v>
      </c>
      <c r="H3141" s="30">
        <v>85000</v>
      </c>
      <c r="I3141" s="31" t="s">
        <v>21</v>
      </c>
      <c r="J3141" s="31" t="s">
        <v>244</v>
      </c>
      <c r="K3141" s="32">
        <v>100</v>
      </c>
      <c r="L3141" s="31" t="s">
        <v>21</v>
      </c>
      <c r="M3141" s="31">
        <f>IF(tbl_subsample[[#This Row],[company_size]]="Small",1,IF(tbl_subsample[[#This Row],[company_size]]="Medium",2,3))</f>
        <v>2</v>
      </c>
      <c r="N3141" s="31" t="s">
        <v>242</v>
      </c>
      <c r="O3141" s="31" t="s">
        <v>278</v>
      </c>
      <c r="P3141" s="31" t="s">
        <v>290</v>
      </c>
    </row>
    <row r="3142" spans="1:16" ht="19.2" x14ac:dyDescent="0.45">
      <c r="A3142" s="27">
        <v>2023</v>
      </c>
      <c r="B3142" s="25" t="s">
        <v>215</v>
      </c>
      <c r="C3142" s="25">
        <v>1</v>
      </c>
      <c r="D3142" s="25" t="s">
        <v>218</v>
      </c>
      <c r="E3142" s="25" t="s">
        <v>37</v>
      </c>
      <c r="F3142" s="26">
        <v>85000</v>
      </c>
      <c r="G3142" s="27" t="s">
        <v>20</v>
      </c>
      <c r="H3142" s="26">
        <v>85000</v>
      </c>
      <c r="I3142" s="27" t="s">
        <v>21</v>
      </c>
      <c r="J3142" s="27" t="s">
        <v>243</v>
      </c>
      <c r="K3142" s="28">
        <v>0</v>
      </c>
      <c r="L3142" s="27" t="s">
        <v>21</v>
      </c>
      <c r="M3142" s="27">
        <f>IF(tbl_subsample[[#This Row],[company_size]]="Small",1,IF(tbl_subsample[[#This Row],[company_size]]="Medium",2,3))</f>
        <v>2</v>
      </c>
      <c r="N3142" s="27" t="s">
        <v>242</v>
      </c>
      <c r="O3142" s="27" t="s">
        <v>278</v>
      </c>
      <c r="P3142" s="27" t="s">
        <v>290</v>
      </c>
    </row>
    <row r="3143" spans="1:16" ht="19.2" x14ac:dyDescent="0.45">
      <c r="A3143" s="31">
        <v>2023</v>
      </c>
      <c r="B3143" s="29" t="s">
        <v>215</v>
      </c>
      <c r="C3143" s="29">
        <v>1</v>
      </c>
      <c r="D3143" s="29" t="s">
        <v>218</v>
      </c>
      <c r="E3143" s="29" t="s">
        <v>37</v>
      </c>
      <c r="F3143" s="30">
        <v>85000</v>
      </c>
      <c r="G3143" s="31" t="s">
        <v>20</v>
      </c>
      <c r="H3143" s="30">
        <v>85000</v>
      </c>
      <c r="I3143" s="31" t="s">
        <v>21</v>
      </c>
      <c r="J3143" s="31" t="s">
        <v>243</v>
      </c>
      <c r="K3143" s="32">
        <v>0</v>
      </c>
      <c r="L3143" s="31" t="s">
        <v>21</v>
      </c>
      <c r="M3143" s="31">
        <f>IF(tbl_subsample[[#This Row],[company_size]]="Small",1,IF(tbl_subsample[[#This Row],[company_size]]="Medium",2,3))</f>
        <v>2</v>
      </c>
      <c r="N3143" s="31" t="s">
        <v>242</v>
      </c>
      <c r="O3143" s="31" t="s">
        <v>278</v>
      </c>
      <c r="P3143" s="31" t="s">
        <v>290</v>
      </c>
    </row>
    <row r="3144" spans="1:16" ht="19.2" x14ac:dyDescent="0.45">
      <c r="A3144" s="27">
        <v>2023</v>
      </c>
      <c r="B3144" s="25" t="s">
        <v>215</v>
      </c>
      <c r="C3144" s="25">
        <v>1</v>
      </c>
      <c r="D3144" s="25" t="s">
        <v>218</v>
      </c>
      <c r="E3144" s="25" t="s">
        <v>37</v>
      </c>
      <c r="F3144" s="26">
        <v>85000</v>
      </c>
      <c r="G3144" s="27" t="s">
        <v>20</v>
      </c>
      <c r="H3144" s="26">
        <v>85000</v>
      </c>
      <c r="I3144" s="27" t="s">
        <v>21</v>
      </c>
      <c r="J3144" s="27" t="s">
        <v>243</v>
      </c>
      <c r="K3144" s="28">
        <v>0</v>
      </c>
      <c r="L3144" s="27" t="s">
        <v>21</v>
      </c>
      <c r="M3144" s="27">
        <f>IF(tbl_subsample[[#This Row],[company_size]]="Small",1,IF(tbl_subsample[[#This Row],[company_size]]="Medium",2,3))</f>
        <v>2</v>
      </c>
      <c r="N3144" s="27" t="s">
        <v>242</v>
      </c>
      <c r="O3144" s="27" t="s">
        <v>278</v>
      </c>
      <c r="P3144" s="27" t="s">
        <v>290</v>
      </c>
    </row>
    <row r="3145" spans="1:16" ht="19.2" x14ac:dyDescent="0.45">
      <c r="A3145" s="31">
        <v>2023</v>
      </c>
      <c r="B3145" s="29" t="s">
        <v>214</v>
      </c>
      <c r="C3145" s="29">
        <v>2</v>
      </c>
      <c r="D3145" s="29" t="s">
        <v>218</v>
      </c>
      <c r="E3145" s="29" t="s">
        <v>27</v>
      </c>
      <c r="F3145" s="30">
        <v>85000</v>
      </c>
      <c r="G3145" s="31" t="s">
        <v>20</v>
      </c>
      <c r="H3145" s="30">
        <v>85000</v>
      </c>
      <c r="I3145" s="31" t="s">
        <v>21</v>
      </c>
      <c r="J3145" s="31" t="s">
        <v>243</v>
      </c>
      <c r="K3145" s="32">
        <v>0</v>
      </c>
      <c r="L3145" s="31" t="s">
        <v>21</v>
      </c>
      <c r="M3145" s="31">
        <f>IF(tbl_subsample[[#This Row],[company_size]]="Small",1,IF(tbl_subsample[[#This Row],[company_size]]="Medium",2,3))</f>
        <v>2</v>
      </c>
      <c r="N3145" s="31" t="s">
        <v>242</v>
      </c>
      <c r="O3145" s="31" t="s">
        <v>278</v>
      </c>
      <c r="P3145" s="31" t="s">
        <v>290</v>
      </c>
    </row>
    <row r="3146" spans="1:16" ht="19.2" x14ac:dyDescent="0.45">
      <c r="A3146" s="27">
        <v>2023</v>
      </c>
      <c r="B3146" s="25" t="s">
        <v>215</v>
      </c>
      <c r="C3146" s="25">
        <v>1</v>
      </c>
      <c r="D3146" s="25" t="s">
        <v>218</v>
      </c>
      <c r="E3146" s="25" t="s">
        <v>27</v>
      </c>
      <c r="F3146" s="26">
        <v>85000</v>
      </c>
      <c r="G3146" s="27" t="s">
        <v>20</v>
      </c>
      <c r="H3146" s="26">
        <v>85000</v>
      </c>
      <c r="I3146" s="27" t="s">
        <v>21</v>
      </c>
      <c r="J3146" s="27" t="s">
        <v>244</v>
      </c>
      <c r="K3146" s="28">
        <v>100</v>
      </c>
      <c r="L3146" s="27" t="s">
        <v>21</v>
      </c>
      <c r="M3146" s="27">
        <f>IF(tbl_subsample[[#This Row],[company_size]]="Small",1,IF(tbl_subsample[[#This Row],[company_size]]="Medium",2,3))</f>
        <v>2</v>
      </c>
      <c r="N3146" s="27" t="s">
        <v>242</v>
      </c>
      <c r="O3146" s="27" t="s">
        <v>278</v>
      </c>
      <c r="P3146" s="27" t="s">
        <v>290</v>
      </c>
    </row>
    <row r="3147" spans="1:16" ht="19.2" x14ac:dyDescent="0.45">
      <c r="A3147" s="31">
        <v>2023</v>
      </c>
      <c r="B3147" s="29" t="s">
        <v>214</v>
      </c>
      <c r="C3147" s="29">
        <v>2</v>
      </c>
      <c r="D3147" s="29" t="s">
        <v>218</v>
      </c>
      <c r="E3147" s="29" t="s">
        <v>27</v>
      </c>
      <c r="F3147" s="30">
        <v>85000</v>
      </c>
      <c r="G3147" s="31" t="s">
        <v>20</v>
      </c>
      <c r="H3147" s="30">
        <v>85000</v>
      </c>
      <c r="I3147" s="31" t="s">
        <v>21</v>
      </c>
      <c r="J3147" s="31" t="s">
        <v>243</v>
      </c>
      <c r="K3147" s="32">
        <v>0</v>
      </c>
      <c r="L3147" s="31" t="s">
        <v>21</v>
      </c>
      <c r="M3147" s="31">
        <f>IF(tbl_subsample[[#This Row],[company_size]]="Small",1,IF(tbl_subsample[[#This Row],[company_size]]="Medium",2,3))</f>
        <v>2</v>
      </c>
      <c r="N3147" s="31" t="s">
        <v>242</v>
      </c>
      <c r="O3147" s="31" t="s">
        <v>278</v>
      </c>
      <c r="P3147" s="31" t="s">
        <v>290</v>
      </c>
    </row>
    <row r="3148" spans="1:16" ht="19.2" x14ac:dyDescent="0.45">
      <c r="A3148" s="27">
        <v>2023</v>
      </c>
      <c r="B3148" s="25" t="s">
        <v>213</v>
      </c>
      <c r="C3148" s="25">
        <v>3</v>
      </c>
      <c r="D3148" s="25" t="s">
        <v>218</v>
      </c>
      <c r="E3148" s="25" t="s">
        <v>105</v>
      </c>
      <c r="F3148" s="26">
        <v>85000</v>
      </c>
      <c r="G3148" s="27" t="s">
        <v>20</v>
      </c>
      <c r="H3148" s="26">
        <v>85000</v>
      </c>
      <c r="I3148" s="27" t="s">
        <v>21</v>
      </c>
      <c r="J3148" s="27" t="s">
        <v>243</v>
      </c>
      <c r="K3148" s="28">
        <v>0</v>
      </c>
      <c r="L3148" s="27" t="s">
        <v>21</v>
      </c>
      <c r="M3148" s="27">
        <f>IF(tbl_subsample[[#This Row],[company_size]]="Small",1,IF(tbl_subsample[[#This Row],[company_size]]="Medium",2,3))</f>
        <v>2</v>
      </c>
      <c r="N3148" s="27" t="s">
        <v>242</v>
      </c>
      <c r="O3148" s="27" t="s">
        <v>278</v>
      </c>
      <c r="P3148" s="27" t="s">
        <v>290</v>
      </c>
    </row>
    <row r="3149" spans="1:16" ht="19.2" x14ac:dyDescent="0.45">
      <c r="A3149" s="31">
        <v>2023</v>
      </c>
      <c r="B3149" s="29" t="s">
        <v>215</v>
      </c>
      <c r="C3149" s="29">
        <v>1</v>
      </c>
      <c r="D3149" s="29" t="s">
        <v>218</v>
      </c>
      <c r="E3149" s="29" t="s">
        <v>27</v>
      </c>
      <c r="F3149" s="30">
        <v>85000</v>
      </c>
      <c r="G3149" s="31" t="s">
        <v>20</v>
      </c>
      <c r="H3149" s="30">
        <v>85000</v>
      </c>
      <c r="I3149" s="31" t="s">
        <v>21</v>
      </c>
      <c r="J3149" s="31" t="s">
        <v>244</v>
      </c>
      <c r="K3149" s="32">
        <v>100</v>
      </c>
      <c r="L3149" s="31" t="s">
        <v>21</v>
      </c>
      <c r="M3149" s="31">
        <f>IF(tbl_subsample[[#This Row],[company_size]]="Small",1,IF(tbl_subsample[[#This Row],[company_size]]="Medium",2,3))</f>
        <v>2</v>
      </c>
      <c r="N3149" s="31" t="s">
        <v>242</v>
      </c>
      <c r="O3149" s="31" t="s">
        <v>278</v>
      </c>
      <c r="P3149" s="31" t="s">
        <v>290</v>
      </c>
    </row>
    <row r="3150" spans="1:16" ht="19.2" x14ac:dyDescent="0.45">
      <c r="A3150" s="27">
        <v>2023</v>
      </c>
      <c r="B3150" s="25" t="s">
        <v>213</v>
      </c>
      <c r="C3150" s="25">
        <v>3</v>
      </c>
      <c r="D3150" s="25" t="s">
        <v>218</v>
      </c>
      <c r="E3150" s="25" t="s">
        <v>27</v>
      </c>
      <c r="F3150" s="26">
        <v>85000</v>
      </c>
      <c r="G3150" s="27" t="s">
        <v>20</v>
      </c>
      <c r="H3150" s="26">
        <v>85000</v>
      </c>
      <c r="I3150" s="27" t="s">
        <v>21</v>
      </c>
      <c r="J3150" s="27" t="s">
        <v>244</v>
      </c>
      <c r="K3150" s="28">
        <v>100</v>
      </c>
      <c r="L3150" s="27" t="s">
        <v>21</v>
      </c>
      <c r="M3150" s="27">
        <f>IF(tbl_subsample[[#This Row],[company_size]]="Small",1,IF(tbl_subsample[[#This Row],[company_size]]="Medium",2,3))</f>
        <v>2</v>
      </c>
      <c r="N3150" s="27" t="s">
        <v>242</v>
      </c>
      <c r="O3150" s="27" t="s">
        <v>278</v>
      </c>
      <c r="P3150" s="27" t="s">
        <v>290</v>
      </c>
    </row>
    <row r="3151" spans="1:16" ht="19.2" x14ac:dyDescent="0.45">
      <c r="A3151" s="31">
        <v>2023</v>
      </c>
      <c r="B3151" s="29" t="s">
        <v>213</v>
      </c>
      <c r="C3151" s="29">
        <v>3</v>
      </c>
      <c r="D3151" s="29" t="s">
        <v>218</v>
      </c>
      <c r="E3151" s="29" t="s">
        <v>27</v>
      </c>
      <c r="F3151" s="30">
        <v>85000</v>
      </c>
      <c r="G3151" s="31" t="s">
        <v>20</v>
      </c>
      <c r="H3151" s="30">
        <v>85000</v>
      </c>
      <c r="I3151" s="31" t="s">
        <v>21</v>
      </c>
      <c r="J3151" s="31" t="s">
        <v>243</v>
      </c>
      <c r="K3151" s="32">
        <v>0</v>
      </c>
      <c r="L3151" s="31" t="s">
        <v>21</v>
      </c>
      <c r="M3151" s="31">
        <f>IF(tbl_subsample[[#This Row],[company_size]]="Small",1,IF(tbl_subsample[[#This Row],[company_size]]="Medium",2,3))</f>
        <v>2</v>
      </c>
      <c r="N3151" s="31" t="s">
        <v>242</v>
      </c>
      <c r="O3151" s="31" t="s">
        <v>278</v>
      </c>
      <c r="P3151" s="31" t="s">
        <v>290</v>
      </c>
    </row>
    <row r="3152" spans="1:16" ht="19.2" x14ac:dyDescent="0.45">
      <c r="A3152" s="27">
        <v>2023</v>
      </c>
      <c r="B3152" s="25" t="s">
        <v>215</v>
      </c>
      <c r="C3152" s="25">
        <v>1</v>
      </c>
      <c r="D3152" s="25" t="s">
        <v>218</v>
      </c>
      <c r="E3152" s="25" t="s">
        <v>27</v>
      </c>
      <c r="F3152" s="26">
        <v>85000</v>
      </c>
      <c r="G3152" s="27" t="s">
        <v>20</v>
      </c>
      <c r="H3152" s="26">
        <v>85000</v>
      </c>
      <c r="I3152" s="27" t="s">
        <v>21</v>
      </c>
      <c r="J3152" s="27" t="s">
        <v>244</v>
      </c>
      <c r="K3152" s="28">
        <v>100</v>
      </c>
      <c r="L3152" s="27" t="s">
        <v>21</v>
      </c>
      <c r="M3152" s="27">
        <f>IF(tbl_subsample[[#This Row],[company_size]]="Small",1,IF(tbl_subsample[[#This Row],[company_size]]="Medium",2,3))</f>
        <v>2</v>
      </c>
      <c r="N3152" s="27" t="s">
        <v>242</v>
      </c>
      <c r="O3152" s="27" t="s">
        <v>278</v>
      </c>
      <c r="P3152" s="27" t="s">
        <v>290</v>
      </c>
    </row>
    <row r="3153" spans="1:16" ht="19.2" x14ac:dyDescent="0.45">
      <c r="A3153" s="31">
        <v>2023</v>
      </c>
      <c r="B3153" s="29" t="s">
        <v>214</v>
      </c>
      <c r="C3153" s="29">
        <v>2</v>
      </c>
      <c r="D3153" s="29" t="s">
        <v>218</v>
      </c>
      <c r="E3153" s="29" t="s">
        <v>52</v>
      </c>
      <c r="F3153" s="30">
        <v>85000</v>
      </c>
      <c r="G3153" s="31" t="s">
        <v>20</v>
      </c>
      <c r="H3153" s="30">
        <v>85000</v>
      </c>
      <c r="I3153" s="31" t="s">
        <v>21</v>
      </c>
      <c r="J3153" s="31" t="s">
        <v>243</v>
      </c>
      <c r="K3153" s="32">
        <v>0</v>
      </c>
      <c r="L3153" s="31" t="s">
        <v>21</v>
      </c>
      <c r="M3153" s="31">
        <f>IF(tbl_subsample[[#This Row],[company_size]]="Small",1,IF(tbl_subsample[[#This Row],[company_size]]="Medium",2,3))</f>
        <v>2</v>
      </c>
      <c r="N3153" s="31" t="s">
        <v>242</v>
      </c>
      <c r="O3153" s="31" t="s">
        <v>278</v>
      </c>
      <c r="P3153" s="31" t="s">
        <v>290</v>
      </c>
    </row>
    <row r="3154" spans="1:16" ht="19.2" x14ac:dyDescent="0.45">
      <c r="A3154" s="27">
        <v>2023</v>
      </c>
      <c r="B3154" s="25" t="s">
        <v>213</v>
      </c>
      <c r="C3154" s="25">
        <v>3</v>
      </c>
      <c r="D3154" s="25" t="s">
        <v>218</v>
      </c>
      <c r="E3154" s="25" t="s">
        <v>37</v>
      </c>
      <c r="F3154" s="26">
        <v>85000</v>
      </c>
      <c r="G3154" s="27" t="s">
        <v>20</v>
      </c>
      <c r="H3154" s="26">
        <v>85000</v>
      </c>
      <c r="I3154" s="27" t="s">
        <v>21</v>
      </c>
      <c r="J3154" s="27" t="s">
        <v>244</v>
      </c>
      <c r="K3154" s="28">
        <v>100</v>
      </c>
      <c r="L3154" s="27" t="s">
        <v>21</v>
      </c>
      <c r="M3154" s="27">
        <f>IF(tbl_subsample[[#This Row],[company_size]]="Small",1,IF(tbl_subsample[[#This Row],[company_size]]="Medium",2,3))</f>
        <v>2</v>
      </c>
      <c r="N3154" s="27" t="s">
        <v>242</v>
      </c>
      <c r="O3154" s="27" t="s">
        <v>278</v>
      </c>
      <c r="P3154" s="27" t="s">
        <v>290</v>
      </c>
    </row>
    <row r="3155" spans="1:16" ht="19.2" x14ac:dyDescent="0.45">
      <c r="A3155" s="31">
        <v>2023</v>
      </c>
      <c r="B3155" s="29" t="s">
        <v>213</v>
      </c>
      <c r="C3155" s="29">
        <v>3</v>
      </c>
      <c r="D3155" s="29" t="s">
        <v>218</v>
      </c>
      <c r="E3155" s="29" t="s">
        <v>27</v>
      </c>
      <c r="F3155" s="30">
        <v>85000</v>
      </c>
      <c r="G3155" s="31" t="s">
        <v>20</v>
      </c>
      <c r="H3155" s="30">
        <v>85000</v>
      </c>
      <c r="I3155" s="31" t="s">
        <v>21</v>
      </c>
      <c r="J3155" s="31" t="s">
        <v>243</v>
      </c>
      <c r="K3155" s="32">
        <v>0</v>
      </c>
      <c r="L3155" s="31" t="s">
        <v>21</v>
      </c>
      <c r="M3155" s="31">
        <f>IF(tbl_subsample[[#This Row],[company_size]]="Small",1,IF(tbl_subsample[[#This Row],[company_size]]="Medium",2,3))</f>
        <v>2</v>
      </c>
      <c r="N3155" s="31" t="s">
        <v>242</v>
      </c>
      <c r="O3155" s="31" t="s">
        <v>278</v>
      </c>
      <c r="P3155" s="31" t="s">
        <v>290</v>
      </c>
    </row>
    <row r="3156" spans="1:16" ht="19.2" x14ac:dyDescent="0.45">
      <c r="A3156" s="27">
        <v>2023</v>
      </c>
      <c r="B3156" s="25" t="s">
        <v>213</v>
      </c>
      <c r="C3156" s="25">
        <v>3</v>
      </c>
      <c r="D3156" s="25" t="s">
        <v>218</v>
      </c>
      <c r="E3156" s="25" t="s">
        <v>23</v>
      </c>
      <c r="F3156" s="26">
        <v>84000</v>
      </c>
      <c r="G3156" s="27" t="s">
        <v>20</v>
      </c>
      <c r="H3156" s="26">
        <v>84000</v>
      </c>
      <c r="I3156" s="27" t="s">
        <v>21</v>
      </c>
      <c r="J3156" s="27" t="s">
        <v>244</v>
      </c>
      <c r="K3156" s="28">
        <v>100</v>
      </c>
      <c r="L3156" s="27" t="s">
        <v>21</v>
      </c>
      <c r="M3156" s="27">
        <f>IF(tbl_subsample[[#This Row],[company_size]]="Small",1,IF(tbl_subsample[[#This Row],[company_size]]="Medium",2,3))</f>
        <v>2</v>
      </c>
      <c r="N3156" s="27" t="s">
        <v>242</v>
      </c>
      <c r="O3156" s="27" t="s">
        <v>278</v>
      </c>
      <c r="P3156" s="27" t="s">
        <v>290</v>
      </c>
    </row>
    <row r="3157" spans="1:16" ht="19.2" x14ac:dyDescent="0.45">
      <c r="A3157" s="31">
        <v>2023</v>
      </c>
      <c r="B3157" s="29" t="s">
        <v>213</v>
      </c>
      <c r="C3157" s="29">
        <v>3</v>
      </c>
      <c r="D3157" s="29" t="s">
        <v>218</v>
      </c>
      <c r="E3157" s="29" t="s">
        <v>23</v>
      </c>
      <c r="F3157" s="30">
        <v>84000</v>
      </c>
      <c r="G3157" s="31" t="s">
        <v>20</v>
      </c>
      <c r="H3157" s="30">
        <v>84000</v>
      </c>
      <c r="I3157" s="31" t="s">
        <v>21</v>
      </c>
      <c r="J3157" s="31" t="s">
        <v>244</v>
      </c>
      <c r="K3157" s="32">
        <v>100</v>
      </c>
      <c r="L3157" s="31" t="s">
        <v>21</v>
      </c>
      <c r="M3157" s="31">
        <f>IF(tbl_subsample[[#This Row],[company_size]]="Small",1,IF(tbl_subsample[[#This Row],[company_size]]="Medium",2,3))</f>
        <v>2</v>
      </c>
      <c r="N3157" s="31" t="s">
        <v>242</v>
      </c>
      <c r="O3157" s="31" t="s">
        <v>278</v>
      </c>
      <c r="P3157" s="31" t="s">
        <v>290</v>
      </c>
    </row>
    <row r="3158" spans="1:16" ht="19.2" x14ac:dyDescent="0.45">
      <c r="A3158" s="27">
        <v>2023</v>
      </c>
      <c r="B3158" s="25" t="s">
        <v>214</v>
      </c>
      <c r="C3158" s="25">
        <v>2</v>
      </c>
      <c r="D3158" s="25" t="s">
        <v>218</v>
      </c>
      <c r="E3158" s="25" t="s">
        <v>27</v>
      </c>
      <c r="F3158" s="26">
        <v>83500</v>
      </c>
      <c r="G3158" s="27" t="s">
        <v>20</v>
      </c>
      <c r="H3158" s="26">
        <v>83500</v>
      </c>
      <c r="I3158" s="27" t="s">
        <v>21</v>
      </c>
      <c r="J3158" s="27" t="s">
        <v>244</v>
      </c>
      <c r="K3158" s="28">
        <v>100</v>
      </c>
      <c r="L3158" s="27" t="s">
        <v>21</v>
      </c>
      <c r="M3158" s="27">
        <f>IF(tbl_subsample[[#This Row],[company_size]]="Small",1,IF(tbl_subsample[[#This Row],[company_size]]="Medium",2,3))</f>
        <v>2</v>
      </c>
      <c r="N3158" s="27" t="s">
        <v>242</v>
      </c>
      <c r="O3158" s="27" t="s">
        <v>278</v>
      </c>
      <c r="P3158" s="27" t="s">
        <v>290</v>
      </c>
    </row>
    <row r="3159" spans="1:16" ht="19.2" x14ac:dyDescent="0.45">
      <c r="A3159" s="31">
        <v>2023</v>
      </c>
      <c r="B3159" s="29" t="s">
        <v>213</v>
      </c>
      <c r="C3159" s="29">
        <v>3</v>
      </c>
      <c r="D3159" s="29" t="s">
        <v>218</v>
      </c>
      <c r="E3159" s="29" t="s">
        <v>23</v>
      </c>
      <c r="F3159" s="30">
        <v>83270</v>
      </c>
      <c r="G3159" s="31" t="s">
        <v>20</v>
      </c>
      <c r="H3159" s="30">
        <v>83270</v>
      </c>
      <c r="I3159" s="31" t="s">
        <v>21</v>
      </c>
      <c r="J3159" s="31" t="s">
        <v>244</v>
      </c>
      <c r="K3159" s="32">
        <v>100</v>
      </c>
      <c r="L3159" s="31" t="s">
        <v>21</v>
      </c>
      <c r="M3159" s="31">
        <f>IF(tbl_subsample[[#This Row],[company_size]]="Small",1,IF(tbl_subsample[[#This Row],[company_size]]="Medium",2,3))</f>
        <v>2</v>
      </c>
      <c r="N3159" s="31" t="s">
        <v>242</v>
      </c>
      <c r="O3159" s="31" t="s">
        <v>278</v>
      </c>
      <c r="P3159" s="31" t="s">
        <v>290</v>
      </c>
    </row>
    <row r="3160" spans="1:16" ht="19.2" x14ac:dyDescent="0.45">
      <c r="A3160" s="27">
        <v>2023</v>
      </c>
      <c r="B3160" s="25" t="s">
        <v>214</v>
      </c>
      <c r="C3160" s="25">
        <v>2</v>
      </c>
      <c r="D3160" s="25" t="s">
        <v>218</v>
      </c>
      <c r="E3160" s="25" t="s">
        <v>23</v>
      </c>
      <c r="F3160" s="26">
        <v>82920</v>
      </c>
      <c r="G3160" s="27" t="s">
        <v>20</v>
      </c>
      <c r="H3160" s="26">
        <v>82920</v>
      </c>
      <c r="I3160" s="27" t="s">
        <v>21</v>
      </c>
      <c r="J3160" s="27" t="s">
        <v>244</v>
      </c>
      <c r="K3160" s="28">
        <v>100</v>
      </c>
      <c r="L3160" s="27" t="s">
        <v>21</v>
      </c>
      <c r="M3160" s="27">
        <f>IF(tbl_subsample[[#This Row],[company_size]]="Small",1,IF(tbl_subsample[[#This Row],[company_size]]="Medium",2,3))</f>
        <v>2</v>
      </c>
      <c r="N3160" s="27" t="s">
        <v>242</v>
      </c>
      <c r="O3160" s="27" t="s">
        <v>278</v>
      </c>
      <c r="P3160" s="27" t="s">
        <v>290</v>
      </c>
    </row>
    <row r="3161" spans="1:16" ht="19.2" x14ac:dyDescent="0.45">
      <c r="A3161" s="31">
        <v>2023</v>
      </c>
      <c r="B3161" s="29" t="s">
        <v>213</v>
      </c>
      <c r="C3161" s="29">
        <v>3</v>
      </c>
      <c r="D3161" s="29" t="s">
        <v>218</v>
      </c>
      <c r="E3161" s="29" t="s">
        <v>23</v>
      </c>
      <c r="F3161" s="30">
        <v>82365</v>
      </c>
      <c r="G3161" s="31" t="s">
        <v>20</v>
      </c>
      <c r="H3161" s="30">
        <v>82365</v>
      </c>
      <c r="I3161" s="31" t="s">
        <v>21</v>
      </c>
      <c r="J3161" s="31" t="s">
        <v>243</v>
      </c>
      <c r="K3161" s="32">
        <v>0</v>
      </c>
      <c r="L3161" s="31" t="s">
        <v>21</v>
      </c>
      <c r="M3161" s="31">
        <f>IF(tbl_subsample[[#This Row],[company_size]]="Small",1,IF(tbl_subsample[[#This Row],[company_size]]="Medium",2,3))</f>
        <v>2</v>
      </c>
      <c r="N3161" s="31" t="s">
        <v>242</v>
      </c>
      <c r="O3161" s="31" t="s">
        <v>278</v>
      </c>
      <c r="P3161" s="31" t="s">
        <v>290</v>
      </c>
    </row>
    <row r="3162" spans="1:16" ht="19.2" x14ac:dyDescent="0.45">
      <c r="A3162" s="27">
        <v>2023</v>
      </c>
      <c r="B3162" s="25" t="s">
        <v>213</v>
      </c>
      <c r="C3162" s="25">
        <v>3</v>
      </c>
      <c r="D3162" s="25" t="s">
        <v>218</v>
      </c>
      <c r="E3162" s="25" t="s">
        <v>23</v>
      </c>
      <c r="F3162" s="26">
        <v>82365</v>
      </c>
      <c r="G3162" s="27" t="s">
        <v>20</v>
      </c>
      <c r="H3162" s="26">
        <v>82365</v>
      </c>
      <c r="I3162" s="27" t="s">
        <v>21</v>
      </c>
      <c r="J3162" s="27" t="s">
        <v>243</v>
      </c>
      <c r="K3162" s="28">
        <v>0</v>
      </c>
      <c r="L3162" s="27" t="s">
        <v>21</v>
      </c>
      <c r="M3162" s="27">
        <f>IF(tbl_subsample[[#This Row],[company_size]]="Small",1,IF(tbl_subsample[[#This Row],[company_size]]="Medium",2,3))</f>
        <v>2</v>
      </c>
      <c r="N3162" s="27" t="s">
        <v>242</v>
      </c>
      <c r="O3162" s="27" t="s">
        <v>278</v>
      </c>
      <c r="P3162" s="27" t="s">
        <v>290</v>
      </c>
    </row>
    <row r="3163" spans="1:16" ht="19.2" x14ac:dyDescent="0.45">
      <c r="A3163" s="31">
        <v>2023</v>
      </c>
      <c r="B3163" s="29" t="s">
        <v>213</v>
      </c>
      <c r="C3163" s="29">
        <v>3</v>
      </c>
      <c r="D3163" s="29" t="s">
        <v>218</v>
      </c>
      <c r="E3163" s="29" t="s">
        <v>23</v>
      </c>
      <c r="F3163" s="30">
        <v>82365</v>
      </c>
      <c r="G3163" s="31" t="s">
        <v>20</v>
      </c>
      <c r="H3163" s="30">
        <v>82365</v>
      </c>
      <c r="I3163" s="31" t="s">
        <v>21</v>
      </c>
      <c r="J3163" s="31" t="s">
        <v>243</v>
      </c>
      <c r="K3163" s="32">
        <v>0</v>
      </c>
      <c r="L3163" s="31" t="s">
        <v>21</v>
      </c>
      <c r="M3163" s="31">
        <f>IF(tbl_subsample[[#This Row],[company_size]]="Small",1,IF(tbl_subsample[[#This Row],[company_size]]="Medium",2,3))</f>
        <v>2</v>
      </c>
      <c r="N3163" s="31" t="s">
        <v>242</v>
      </c>
      <c r="O3163" s="31" t="s">
        <v>278</v>
      </c>
      <c r="P3163" s="31" t="s">
        <v>290</v>
      </c>
    </row>
    <row r="3164" spans="1:16" ht="19.2" x14ac:dyDescent="0.45">
      <c r="A3164" s="27">
        <v>2023</v>
      </c>
      <c r="B3164" s="25" t="s">
        <v>213</v>
      </c>
      <c r="C3164" s="25">
        <v>3</v>
      </c>
      <c r="D3164" s="25" t="s">
        <v>218</v>
      </c>
      <c r="E3164" s="25" t="s">
        <v>27</v>
      </c>
      <c r="F3164" s="26">
        <v>81666</v>
      </c>
      <c r="G3164" s="27" t="s">
        <v>20</v>
      </c>
      <c r="H3164" s="26">
        <v>81666</v>
      </c>
      <c r="I3164" s="27" t="s">
        <v>21</v>
      </c>
      <c r="J3164" s="27" t="s">
        <v>244</v>
      </c>
      <c r="K3164" s="28">
        <v>100</v>
      </c>
      <c r="L3164" s="27" t="s">
        <v>21</v>
      </c>
      <c r="M3164" s="27">
        <f>IF(tbl_subsample[[#This Row],[company_size]]="Small",1,IF(tbl_subsample[[#This Row],[company_size]]="Medium",2,3))</f>
        <v>2</v>
      </c>
      <c r="N3164" s="27" t="s">
        <v>242</v>
      </c>
      <c r="O3164" s="27" t="s">
        <v>278</v>
      </c>
      <c r="P3164" s="27" t="s">
        <v>290</v>
      </c>
    </row>
    <row r="3165" spans="1:16" ht="19.2" x14ac:dyDescent="0.45">
      <c r="A3165" s="31">
        <v>2023</v>
      </c>
      <c r="B3165" s="29" t="s">
        <v>213</v>
      </c>
      <c r="C3165" s="29">
        <v>3</v>
      </c>
      <c r="D3165" s="29" t="s">
        <v>218</v>
      </c>
      <c r="E3165" s="29" t="s">
        <v>27</v>
      </c>
      <c r="F3165" s="30">
        <v>81666</v>
      </c>
      <c r="G3165" s="31" t="s">
        <v>20</v>
      </c>
      <c r="H3165" s="30">
        <v>81666</v>
      </c>
      <c r="I3165" s="31" t="s">
        <v>21</v>
      </c>
      <c r="J3165" s="31" t="s">
        <v>244</v>
      </c>
      <c r="K3165" s="32">
        <v>100</v>
      </c>
      <c r="L3165" s="31" t="s">
        <v>21</v>
      </c>
      <c r="M3165" s="31">
        <f>IF(tbl_subsample[[#This Row],[company_size]]="Small",1,IF(tbl_subsample[[#This Row],[company_size]]="Medium",2,3))</f>
        <v>2</v>
      </c>
      <c r="N3165" s="31" t="s">
        <v>242</v>
      </c>
      <c r="O3165" s="31" t="s">
        <v>278</v>
      </c>
      <c r="P3165" s="31" t="s">
        <v>290</v>
      </c>
    </row>
    <row r="3166" spans="1:16" ht="19.2" x14ac:dyDescent="0.45">
      <c r="A3166" s="27">
        <v>2023</v>
      </c>
      <c r="B3166" s="25" t="s">
        <v>213</v>
      </c>
      <c r="C3166" s="25">
        <v>3</v>
      </c>
      <c r="D3166" s="25" t="s">
        <v>218</v>
      </c>
      <c r="E3166" s="25" t="s">
        <v>37</v>
      </c>
      <c r="F3166" s="26">
        <v>81500</v>
      </c>
      <c r="G3166" s="27" t="s">
        <v>20</v>
      </c>
      <c r="H3166" s="26">
        <v>81500</v>
      </c>
      <c r="I3166" s="27" t="s">
        <v>21</v>
      </c>
      <c r="J3166" s="27" t="s">
        <v>243</v>
      </c>
      <c r="K3166" s="28">
        <v>0</v>
      </c>
      <c r="L3166" s="27" t="s">
        <v>21</v>
      </c>
      <c r="M3166" s="27">
        <f>IF(tbl_subsample[[#This Row],[company_size]]="Small",1,IF(tbl_subsample[[#This Row],[company_size]]="Medium",2,3))</f>
        <v>2</v>
      </c>
      <c r="N3166" s="27" t="s">
        <v>242</v>
      </c>
      <c r="O3166" s="27" t="s">
        <v>278</v>
      </c>
      <c r="P3166" s="27" t="s">
        <v>290</v>
      </c>
    </row>
    <row r="3167" spans="1:16" ht="19.2" x14ac:dyDescent="0.45">
      <c r="A3167" s="31">
        <v>2023</v>
      </c>
      <c r="B3167" s="29" t="s">
        <v>213</v>
      </c>
      <c r="C3167" s="29">
        <v>3</v>
      </c>
      <c r="D3167" s="29" t="s">
        <v>218</v>
      </c>
      <c r="E3167" s="29" t="s">
        <v>37</v>
      </c>
      <c r="F3167" s="30">
        <v>81500</v>
      </c>
      <c r="G3167" s="31" t="s">
        <v>20</v>
      </c>
      <c r="H3167" s="30">
        <v>81500</v>
      </c>
      <c r="I3167" s="31" t="s">
        <v>21</v>
      </c>
      <c r="J3167" s="31" t="s">
        <v>243</v>
      </c>
      <c r="K3167" s="32">
        <v>0</v>
      </c>
      <c r="L3167" s="31" t="s">
        <v>21</v>
      </c>
      <c r="M3167" s="31">
        <f>IF(tbl_subsample[[#This Row],[company_size]]="Small",1,IF(tbl_subsample[[#This Row],[company_size]]="Medium",2,3))</f>
        <v>2</v>
      </c>
      <c r="N3167" s="31" t="s">
        <v>242</v>
      </c>
      <c r="O3167" s="31" t="s">
        <v>278</v>
      </c>
      <c r="P3167" s="31" t="s">
        <v>290</v>
      </c>
    </row>
    <row r="3168" spans="1:16" ht="19.2" x14ac:dyDescent="0.45">
      <c r="A3168" s="27">
        <v>2023</v>
      </c>
      <c r="B3168" s="25" t="s">
        <v>213</v>
      </c>
      <c r="C3168" s="25">
        <v>3</v>
      </c>
      <c r="D3168" s="25" t="s">
        <v>218</v>
      </c>
      <c r="E3168" s="25" t="s">
        <v>37</v>
      </c>
      <c r="F3168" s="26">
        <v>81500</v>
      </c>
      <c r="G3168" s="27" t="s">
        <v>20</v>
      </c>
      <c r="H3168" s="26">
        <v>81500</v>
      </c>
      <c r="I3168" s="27" t="s">
        <v>21</v>
      </c>
      <c r="J3168" s="27" t="s">
        <v>243</v>
      </c>
      <c r="K3168" s="28">
        <v>0</v>
      </c>
      <c r="L3168" s="27" t="s">
        <v>21</v>
      </c>
      <c r="M3168" s="27">
        <f>IF(tbl_subsample[[#This Row],[company_size]]="Small",1,IF(tbl_subsample[[#This Row],[company_size]]="Medium",2,3))</f>
        <v>2</v>
      </c>
      <c r="N3168" s="27" t="s">
        <v>242</v>
      </c>
      <c r="O3168" s="27" t="s">
        <v>278</v>
      </c>
      <c r="P3168" s="27" t="s">
        <v>290</v>
      </c>
    </row>
    <row r="3169" spans="1:16" ht="19.2" x14ac:dyDescent="0.45">
      <c r="A3169" s="31">
        <v>2023</v>
      </c>
      <c r="B3169" s="29" t="s">
        <v>213</v>
      </c>
      <c r="C3169" s="29">
        <v>3</v>
      </c>
      <c r="D3169" s="29" t="s">
        <v>218</v>
      </c>
      <c r="E3169" s="29" t="s">
        <v>37</v>
      </c>
      <c r="F3169" s="30">
        <v>81500</v>
      </c>
      <c r="G3169" s="31" t="s">
        <v>20</v>
      </c>
      <c r="H3169" s="30">
        <v>81500</v>
      </c>
      <c r="I3169" s="31" t="s">
        <v>21</v>
      </c>
      <c r="J3169" s="31" t="s">
        <v>244</v>
      </c>
      <c r="K3169" s="32">
        <v>100</v>
      </c>
      <c r="L3169" s="31" t="s">
        <v>21</v>
      </c>
      <c r="M3169" s="31">
        <f>IF(tbl_subsample[[#This Row],[company_size]]="Small",1,IF(tbl_subsample[[#This Row],[company_size]]="Medium",2,3))</f>
        <v>2</v>
      </c>
      <c r="N3169" s="31" t="s">
        <v>242</v>
      </c>
      <c r="O3169" s="31" t="s">
        <v>278</v>
      </c>
      <c r="P3169" s="31" t="s">
        <v>290</v>
      </c>
    </row>
    <row r="3170" spans="1:16" ht="19.2" x14ac:dyDescent="0.45">
      <c r="A3170" s="27">
        <v>2023</v>
      </c>
      <c r="B3170" s="25" t="s">
        <v>213</v>
      </c>
      <c r="C3170" s="25">
        <v>3</v>
      </c>
      <c r="D3170" s="25" t="s">
        <v>218</v>
      </c>
      <c r="E3170" s="25" t="s">
        <v>37</v>
      </c>
      <c r="F3170" s="26">
        <v>81500</v>
      </c>
      <c r="G3170" s="27" t="s">
        <v>20</v>
      </c>
      <c r="H3170" s="26">
        <v>81500</v>
      </c>
      <c r="I3170" s="27" t="s">
        <v>21</v>
      </c>
      <c r="J3170" s="27" t="s">
        <v>243</v>
      </c>
      <c r="K3170" s="28">
        <v>0</v>
      </c>
      <c r="L3170" s="27" t="s">
        <v>21</v>
      </c>
      <c r="M3170" s="27">
        <f>IF(tbl_subsample[[#This Row],[company_size]]="Small",1,IF(tbl_subsample[[#This Row],[company_size]]="Medium",2,3))</f>
        <v>2</v>
      </c>
      <c r="N3170" s="27" t="s">
        <v>242</v>
      </c>
      <c r="O3170" s="27" t="s">
        <v>278</v>
      </c>
      <c r="P3170" s="27" t="s">
        <v>290</v>
      </c>
    </row>
    <row r="3171" spans="1:16" ht="19.2" x14ac:dyDescent="0.45">
      <c r="A3171" s="31">
        <v>2023</v>
      </c>
      <c r="B3171" s="29" t="s">
        <v>213</v>
      </c>
      <c r="C3171" s="29">
        <v>3</v>
      </c>
      <c r="D3171" s="29" t="s">
        <v>218</v>
      </c>
      <c r="E3171" s="29" t="s">
        <v>37</v>
      </c>
      <c r="F3171" s="30">
        <v>81500</v>
      </c>
      <c r="G3171" s="31" t="s">
        <v>20</v>
      </c>
      <c r="H3171" s="30">
        <v>81500</v>
      </c>
      <c r="I3171" s="31" t="s">
        <v>21</v>
      </c>
      <c r="J3171" s="31" t="s">
        <v>243</v>
      </c>
      <c r="K3171" s="32">
        <v>0</v>
      </c>
      <c r="L3171" s="31" t="s">
        <v>21</v>
      </c>
      <c r="M3171" s="31">
        <f>IF(tbl_subsample[[#This Row],[company_size]]="Small",1,IF(tbl_subsample[[#This Row],[company_size]]="Medium",2,3))</f>
        <v>2</v>
      </c>
      <c r="N3171" s="31" t="s">
        <v>242</v>
      </c>
      <c r="O3171" s="31" t="s">
        <v>278</v>
      </c>
      <c r="P3171" s="31" t="s">
        <v>290</v>
      </c>
    </row>
    <row r="3172" spans="1:16" ht="19.2" x14ac:dyDescent="0.45">
      <c r="A3172" s="27">
        <v>2023</v>
      </c>
      <c r="B3172" s="25" t="s">
        <v>213</v>
      </c>
      <c r="C3172" s="25">
        <v>3</v>
      </c>
      <c r="D3172" s="25" t="s">
        <v>218</v>
      </c>
      <c r="E3172" s="25" t="s">
        <v>39</v>
      </c>
      <c r="F3172" s="26">
        <v>80000</v>
      </c>
      <c r="G3172" s="27" t="s">
        <v>20</v>
      </c>
      <c r="H3172" s="26">
        <v>80000</v>
      </c>
      <c r="I3172" s="27" t="s">
        <v>21</v>
      </c>
      <c r="J3172" s="27" t="s">
        <v>243</v>
      </c>
      <c r="K3172" s="28">
        <v>0</v>
      </c>
      <c r="L3172" s="27" t="s">
        <v>21</v>
      </c>
      <c r="M3172" s="27">
        <f>IF(tbl_subsample[[#This Row],[company_size]]="Small",1,IF(tbl_subsample[[#This Row],[company_size]]="Medium",2,3))</f>
        <v>2</v>
      </c>
      <c r="N3172" s="27" t="s">
        <v>242</v>
      </c>
      <c r="O3172" s="27" t="s">
        <v>278</v>
      </c>
      <c r="P3172" s="27" t="s">
        <v>290</v>
      </c>
    </row>
    <row r="3173" spans="1:16" ht="19.2" x14ac:dyDescent="0.45">
      <c r="A3173" s="31">
        <v>2023</v>
      </c>
      <c r="B3173" s="29" t="s">
        <v>213</v>
      </c>
      <c r="C3173" s="29">
        <v>3</v>
      </c>
      <c r="D3173" s="29" t="s">
        <v>218</v>
      </c>
      <c r="E3173" s="29" t="s">
        <v>27</v>
      </c>
      <c r="F3173" s="30">
        <v>80000</v>
      </c>
      <c r="G3173" s="31" t="s">
        <v>20</v>
      </c>
      <c r="H3173" s="30">
        <v>80000</v>
      </c>
      <c r="I3173" s="31" t="s">
        <v>21</v>
      </c>
      <c r="J3173" s="31" t="s">
        <v>243</v>
      </c>
      <c r="K3173" s="32">
        <v>0</v>
      </c>
      <c r="L3173" s="31" t="s">
        <v>21</v>
      </c>
      <c r="M3173" s="31">
        <f>IF(tbl_subsample[[#This Row],[company_size]]="Small",1,IF(tbl_subsample[[#This Row],[company_size]]="Medium",2,3))</f>
        <v>2</v>
      </c>
      <c r="N3173" s="31" t="s">
        <v>242</v>
      </c>
      <c r="O3173" s="31" t="s">
        <v>278</v>
      </c>
      <c r="P3173" s="31" t="s">
        <v>290</v>
      </c>
    </row>
    <row r="3174" spans="1:16" ht="19.2" x14ac:dyDescent="0.45">
      <c r="A3174" s="27">
        <v>2023</v>
      </c>
      <c r="B3174" s="25" t="s">
        <v>213</v>
      </c>
      <c r="C3174" s="25">
        <v>3</v>
      </c>
      <c r="D3174" s="25" t="s">
        <v>218</v>
      </c>
      <c r="E3174" s="25" t="s">
        <v>39</v>
      </c>
      <c r="F3174" s="26">
        <v>80000</v>
      </c>
      <c r="G3174" s="27" t="s">
        <v>20</v>
      </c>
      <c r="H3174" s="26">
        <v>80000</v>
      </c>
      <c r="I3174" s="27" t="s">
        <v>21</v>
      </c>
      <c r="J3174" s="27" t="s">
        <v>243</v>
      </c>
      <c r="K3174" s="28">
        <v>0</v>
      </c>
      <c r="L3174" s="27" t="s">
        <v>21</v>
      </c>
      <c r="M3174" s="27">
        <f>IF(tbl_subsample[[#This Row],[company_size]]="Small",1,IF(tbl_subsample[[#This Row],[company_size]]="Medium",2,3))</f>
        <v>2</v>
      </c>
      <c r="N3174" s="27" t="s">
        <v>242</v>
      </c>
      <c r="O3174" s="27" t="s">
        <v>278</v>
      </c>
      <c r="P3174" s="27" t="s">
        <v>290</v>
      </c>
    </row>
    <row r="3175" spans="1:16" ht="19.2" x14ac:dyDescent="0.45">
      <c r="A3175" s="31">
        <v>2023</v>
      </c>
      <c r="B3175" s="29" t="s">
        <v>214</v>
      </c>
      <c r="C3175" s="29">
        <v>2</v>
      </c>
      <c r="D3175" s="29" t="s">
        <v>218</v>
      </c>
      <c r="E3175" s="29" t="s">
        <v>76</v>
      </c>
      <c r="F3175" s="30">
        <v>80000</v>
      </c>
      <c r="G3175" s="31" t="s">
        <v>20</v>
      </c>
      <c r="H3175" s="30">
        <v>80000</v>
      </c>
      <c r="I3175" s="31" t="s">
        <v>21</v>
      </c>
      <c r="J3175" s="31" t="s">
        <v>243</v>
      </c>
      <c r="K3175" s="32">
        <v>0</v>
      </c>
      <c r="L3175" s="31" t="s">
        <v>21</v>
      </c>
      <c r="M3175" s="31">
        <f>IF(tbl_subsample[[#This Row],[company_size]]="Small",1,IF(tbl_subsample[[#This Row],[company_size]]="Medium",2,3))</f>
        <v>2</v>
      </c>
      <c r="N3175" s="31" t="s">
        <v>242</v>
      </c>
      <c r="O3175" s="31" t="s">
        <v>278</v>
      </c>
      <c r="P3175" s="31" t="s">
        <v>290</v>
      </c>
    </row>
    <row r="3176" spans="1:16" ht="19.2" x14ac:dyDescent="0.45">
      <c r="A3176" s="27">
        <v>2023</v>
      </c>
      <c r="B3176" s="25" t="s">
        <v>213</v>
      </c>
      <c r="C3176" s="25">
        <v>3</v>
      </c>
      <c r="D3176" s="25" t="s">
        <v>218</v>
      </c>
      <c r="E3176" s="25" t="s">
        <v>27</v>
      </c>
      <c r="F3176" s="26">
        <v>80000</v>
      </c>
      <c r="G3176" s="27" t="s">
        <v>20</v>
      </c>
      <c r="H3176" s="26">
        <v>80000</v>
      </c>
      <c r="I3176" s="27" t="s">
        <v>21</v>
      </c>
      <c r="J3176" s="27" t="s">
        <v>243</v>
      </c>
      <c r="K3176" s="28">
        <v>0</v>
      </c>
      <c r="L3176" s="27" t="s">
        <v>21</v>
      </c>
      <c r="M3176" s="27">
        <f>IF(tbl_subsample[[#This Row],[company_size]]="Small",1,IF(tbl_subsample[[#This Row],[company_size]]="Medium",2,3))</f>
        <v>2</v>
      </c>
      <c r="N3176" s="27" t="s">
        <v>242</v>
      </c>
      <c r="O3176" s="27" t="s">
        <v>278</v>
      </c>
      <c r="P3176" s="27" t="s">
        <v>290</v>
      </c>
    </row>
    <row r="3177" spans="1:16" ht="19.2" x14ac:dyDescent="0.45">
      <c r="A3177" s="31">
        <v>2023</v>
      </c>
      <c r="B3177" s="29" t="s">
        <v>213</v>
      </c>
      <c r="C3177" s="29">
        <v>3</v>
      </c>
      <c r="D3177" s="29" t="s">
        <v>218</v>
      </c>
      <c r="E3177" s="29" t="s">
        <v>27</v>
      </c>
      <c r="F3177" s="30">
        <v>80000</v>
      </c>
      <c r="G3177" s="31" t="s">
        <v>20</v>
      </c>
      <c r="H3177" s="30">
        <v>80000</v>
      </c>
      <c r="I3177" s="31" t="s">
        <v>21</v>
      </c>
      <c r="J3177" s="31" t="s">
        <v>244</v>
      </c>
      <c r="K3177" s="32">
        <v>100</v>
      </c>
      <c r="L3177" s="31" t="s">
        <v>21</v>
      </c>
      <c r="M3177" s="31">
        <f>IF(tbl_subsample[[#This Row],[company_size]]="Small",1,IF(tbl_subsample[[#This Row],[company_size]]="Medium",2,3))</f>
        <v>2</v>
      </c>
      <c r="N3177" s="31" t="s">
        <v>242</v>
      </c>
      <c r="O3177" s="31" t="s">
        <v>278</v>
      </c>
      <c r="P3177" s="31" t="s">
        <v>290</v>
      </c>
    </row>
    <row r="3178" spans="1:16" ht="19.2" x14ac:dyDescent="0.45">
      <c r="A3178" s="27">
        <v>2023</v>
      </c>
      <c r="B3178" s="25" t="s">
        <v>213</v>
      </c>
      <c r="C3178" s="25">
        <v>3</v>
      </c>
      <c r="D3178" s="25" t="s">
        <v>218</v>
      </c>
      <c r="E3178" s="25" t="s">
        <v>27</v>
      </c>
      <c r="F3178" s="26">
        <v>80000</v>
      </c>
      <c r="G3178" s="27" t="s">
        <v>20</v>
      </c>
      <c r="H3178" s="26">
        <v>80000</v>
      </c>
      <c r="I3178" s="27" t="s">
        <v>21</v>
      </c>
      <c r="J3178" s="27" t="s">
        <v>244</v>
      </c>
      <c r="K3178" s="28">
        <v>100</v>
      </c>
      <c r="L3178" s="27" t="s">
        <v>21</v>
      </c>
      <c r="M3178" s="27">
        <f>IF(tbl_subsample[[#This Row],[company_size]]="Small",1,IF(tbl_subsample[[#This Row],[company_size]]="Medium",2,3))</f>
        <v>2</v>
      </c>
      <c r="N3178" s="27" t="s">
        <v>242</v>
      </c>
      <c r="O3178" s="27" t="s">
        <v>278</v>
      </c>
      <c r="P3178" s="27" t="s">
        <v>290</v>
      </c>
    </row>
    <row r="3179" spans="1:16" ht="19.2" x14ac:dyDescent="0.45">
      <c r="A3179" s="31">
        <v>2023</v>
      </c>
      <c r="B3179" s="29" t="s">
        <v>213</v>
      </c>
      <c r="C3179" s="29">
        <v>3</v>
      </c>
      <c r="D3179" s="29" t="s">
        <v>218</v>
      </c>
      <c r="E3179" s="29" t="s">
        <v>37</v>
      </c>
      <c r="F3179" s="30">
        <v>80000</v>
      </c>
      <c r="G3179" s="31" t="s">
        <v>20</v>
      </c>
      <c r="H3179" s="30">
        <v>80000</v>
      </c>
      <c r="I3179" s="31" t="s">
        <v>21</v>
      </c>
      <c r="J3179" s="31" t="s">
        <v>243</v>
      </c>
      <c r="K3179" s="32">
        <v>0</v>
      </c>
      <c r="L3179" s="31" t="s">
        <v>21</v>
      </c>
      <c r="M3179" s="31">
        <f>IF(tbl_subsample[[#This Row],[company_size]]="Small",1,IF(tbl_subsample[[#This Row],[company_size]]="Medium",2,3))</f>
        <v>2</v>
      </c>
      <c r="N3179" s="31" t="s">
        <v>242</v>
      </c>
      <c r="O3179" s="31" t="s">
        <v>278</v>
      </c>
      <c r="P3179" s="31" t="s">
        <v>290</v>
      </c>
    </row>
    <row r="3180" spans="1:16" ht="19.2" x14ac:dyDescent="0.45">
      <c r="A3180" s="27">
        <v>2023</v>
      </c>
      <c r="B3180" s="25" t="s">
        <v>213</v>
      </c>
      <c r="C3180" s="25">
        <v>3</v>
      </c>
      <c r="D3180" s="25" t="s">
        <v>218</v>
      </c>
      <c r="E3180" s="25" t="s">
        <v>27</v>
      </c>
      <c r="F3180" s="26">
        <v>80000</v>
      </c>
      <c r="G3180" s="27" t="s">
        <v>20</v>
      </c>
      <c r="H3180" s="26">
        <v>80000</v>
      </c>
      <c r="I3180" s="27" t="s">
        <v>21</v>
      </c>
      <c r="J3180" s="27" t="s">
        <v>244</v>
      </c>
      <c r="K3180" s="28">
        <v>100</v>
      </c>
      <c r="L3180" s="27" t="s">
        <v>21</v>
      </c>
      <c r="M3180" s="27">
        <f>IF(tbl_subsample[[#This Row],[company_size]]="Small",1,IF(tbl_subsample[[#This Row],[company_size]]="Medium",2,3))</f>
        <v>1</v>
      </c>
      <c r="N3180" s="27" t="s">
        <v>241</v>
      </c>
      <c r="O3180" s="27" t="s">
        <v>278</v>
      </c>
      <c r="P3180" s="27" t="s">
        <v>290</v>
      </c>
    </row>
    <row r="3181" spans="1:16" ht="19.2" x14ac:dyDescent="0.45">
      <c r="A3181" s="31">
        <v>2023</v>
      </c>
      <c r="B3181" s="29" t="s">
        <v>214</v>
      </c>
      <c r="C3181" s="29">
        <v>2</v>
      </c>
      <c r="D3181" s="29" t="s">
        <v>218</v>
      </c>
      <c r="E3181" s="29" t="s">
        <v>27</v>
      </c>
      <c r="F3181" s="30">
        <v>80000</v>
      </c>
      <c r="G3181" s="31" t="s">
        <v>20</v>
      </c>
      <c r="H3181" s="30">
        <v>80000</v>
      </c>
      <c r="I3181" s="31" t="s">
        <v>21</v>
      </c>
      <c r="J3181" s="31" t="s">
        <v>243</v>
      </c>
      <c r="K3181" s="32">
        <v>0</v>
      </c>
      <c r="L3181" s="31" t="s">
        <v>21</v>
      </c>
      <c r="M3181" s="31">
        <f>IF(tbl_subsample[[#This Row],[company_size]]="Small",1,IF(tbl_subsample[[#This Row],[company_size]]="Medium",2,3))</f>
        <v>2</v>
      </c>
      <c r="N3181" s="31" t="s">
        <v>242</v>
      </c>
      <c r="O3181" s="31" t="s">
        <v>278</v>
      </c>
      <c r="P3181" s="31" t="s">
        <v>290</v>
      </c>
    </row>
    <row r="3182" spans="1:16" ht="19.2" x14ac:dyDescent="0.45">
      <c r="A3182" s="27">
        <v>2023</v>
      </c>
      <c r="B3182" s="25" t="s">
        <v>213</v>
      </c>
      <c r="C3182" s="25">
        <v>3</v>
      </c>
      <c r="D3182" s="25" t="s">
        <v>218</v>
      </c>
      <c r="E3182" s="25" t="s">
        <v>27</v>
      </c>
      <c r="F3182" s="26">
        <v>80000</v>
      </c>
      <c r="G3182" s="27" t="s">
        <v>20</v>
      </c>
      <c r="H3182" s="26">
        <v>80000</v>
      </c>
      <c r="I3182" s="27" t="s">
        <v>21</v>
      </c>
      <c r="J3182" s="27" t="s">
        <v>243</v>
      </c>
      <c r="K3182" s="28">
        <v>0</v>
      </c>
      <c r="L3182" s="27" t="s">
        <v>21</v>
      </c>
      <c r="M3182" s="27">
        <f>IF(tbl_subsample[[#This Row],[company_size]]="Small",1,IF(tbl_subsample[[#This Row],[company_size]]="Medium",2,3))</f>
        <v>2</v>
      </c>
      <c r="N3182" s="27" t="s">
        <v>242</v>
      </c>
      <c r="O3182" s="27" t="s">
        <v>278</v>
      </c>
      <c r="P3182" s="27" t="s">
        <v>290</v>
      </c>
    </row>
    <row r="3183" spans="1:16" ht="19.2" x14ac:dyDescent="0.45">
      <c r="A3183" s="31">
        <v>2023</v>
      </c>
      <c r="B3183" s="29" t="s">
        <v>214</v>
      </c>
      <c r="C3183" s="29">
        <v>2</v>
      </c>
      <c r="D3183" s="29" t="s">
        <v>218</v>
      </c>
      <c r="E3183" s="29" t="s">
        <v>27</v>
      </c>
      <c r="F3183" s="30">
        <v>80000</v>
      </c>
      <c r="G3183" s="31" t="s">
        <v>20</v>
      </c>
      <c r="H3183" s="30">
        <v>80000</v>
      </c>
      <c r="I3183" s="31" t="s">
        <v>21</v>
      </c>
      <c r="J3183" s="31" t="s">
        <v>243</v>
      </c>
      <c r="K3183" s="32">
        <v>0</v>
      </c>
      <c r="L3183" s="31" t="s">
        <v>21</v>
      </c>
      <c r="M3183" s="31">
        <f>IF(tbl_subsample[[#This Row],[company_size]]="Small",1,IF(tbl_subsample[[#This Row],[company_size]]="Medium",2,3))</f>
        <v>2</v>
      </c>
      <c r="N3183" s="31" t="s">
        <v>242</v>
      </c>
      <c r="O3183" s="31" t="s">
        <v>278</v>
      </c>
      <c r="P3183" s="31" t="s">
        <v>290</v>
      </c>
    </row>
    <row r="3184" spans="1:16" ht="19.2" x14ac:dyDescent="0.45">
      <c r="A3184" s="27">
        <v>2023</v>
      </c>
      <c r="B3184" s="25" t="s">
        <v>214</v>
      </c>
      <c r="C3184" s="25">
        <v>2</v>
      </c>
      <c r="D3184" s="25" t="s">
        <v>218</v>
      </c>
      <c r="E3184" s="25" t="s">
        <v>27</v>
      </c>
      <c r="F3184" s="26">
        <v>80000</v>
      </c>
      <c r="G3184" s="27" t="s">
        <v>20</v>
      </c>
      <c r="H3184" s="26">
        <v>80000</v>
      </c>
      <c r="I3184" s="27" t="s">
        <v>21</v>
      </c>
      <c r="J3184" s="27" t="s">
        <v>243</v>
      </c>
      <c r="K3184" s="28">
        <v>0</v>
      </c>
      <c r="L3184" s="27" t="s">
        <v>21</v>
      </c>
      <c r="M3184" s="27">
        <f>IF(tbl_subsample[[#This Row],[company_size]]="Small",1,IF(tbl_subsample[[#This Row],[company_size]]="Medium",2,3))</f>
        <v>2</v>
      </c>
      <c r="N3184" s="27" t="s">
        <v>242</v>
      </c>
      <c r="O3184" s="27" t="s">
        <v>278</v>
      </c>
      <c r="P3184" s="27" t="s">
        <v>290</v>
      </c>
    </row>
    <row r="3185" spans="1:16" ht="19.2" x14ac:dyDescent="0.45">
      <c r="A3185" s="31">
        <v>2023</v>
      </c>
      <c r="B3185" s="29" t="s">
        <v>214</v>
      </c>
      <c r="C3185" s="29">
        <v>2</v>
      </c>
      <c r="D3185" s="29" t="s">
        <v>218</v>
      </c>
      <c r="E3185" s="29" t="s">
        <v>37</v>
      </c>
      <c r="F3185" s="30">
        <v>80000</v>
      </c>
      <c r="G3185" s="31" t="s">
        <v>20</v>
      </c>
      <c r="H3185" s="30">
        <v>80000</v>
      </c>
      <c r="I3185" s="31" t="s">
        <v>15</v>
      </c>
      <c r="J3185" s="31" t="s">
        <v>244</v>
      </c>
      <c r="K3185" s="32">
        <v>100</v>
      </c>
      <c r="L3185" s="31" t="s">
        <v>15</v>
      </c>
      <c r="M3185" s="31">
        <f>IF(tbl_subsample[[#This Row],[company_size]]="Small",1,IF(tbl_subsample[[#This Row],[company_size]]="Medium",2,3))</f>
        <v>2</v>
      </c>
      <c r="N3185" s="31" t="s">
        <v>242</v>
      </c>
      <c r="O3185" s="31" t="s">
        <v>278</v>
      </c>
      <c r="P3185" s="31" t="s">
        <v>290</v>
      </c>
    </row>
    <row r="3186" spans="1:16" ht="19.2" x14ac:dyDescent="0.45">
      <c r="A3186" s="27">
        <v>2023</v>
      </c>
      <c r="B3186" s="25" t="s">
        <v>214</v>
      </c>
      <c r="C3186" s="25">
        <v>2</v>
      </c>
      <c r="D3186" s="25" t="s">
        <v>218</v>
      </c>
      <c r="E3186" s="25" t="s">
        <v>27</v>
      </c>
      <c r="F3186" s="26">
        <v>80000</v>
      </c>
      <c r="G3186" s="27" t="s">
        <v>20</v>
      </c>
      <c r="H3186" s="26">
        <v>80000</v>
      </c>
      <c r="I3186" s="27" t="s">
        <v>21</v>
      </c>
      <c r="J3186" s="27" t="s">
        <v>243</v>
      </c>
      <c r="K3186" s="28">
        <v>0</v>
      </c>
      <c r="L3186" s="27" t="s">
        <v>21</v>
      </c>
      <c r="M3186" s="27">
        <f>IF(tbl_subsample[[#This Row],[company_size]]="Small",1,IF(tbl_subsample[[#This Row],[company_size]]="Medium",2,3))</f>
        <v>2</v>
      </c>
      <c r="N3186" s="27" t="s">
        <v>242</v>
      </c>
      <c r="O3186" s="27" t="s">
        <v>278</v>
      </c>
      <c r="P3186" s="27" t="s">
        <v>290</v>
      </c>
    </row>
    <row r="3187" spans="1:16" ht="19.2" x14ac:dyDescent="0.45">
      <c r="A3187" s="31">
        <v>2023</v>
      </c>
      <c r="B3187" s="29" t="s">
        <v>213</v>
      </c>
      <c r="C3187" s="29">
        <v>3</v>
      </c>
      <c r="D3187" s="29" t="s">
        <v>218</v>
      </c>
      <c r="E3187" s="29" t="s">
        <v>27</v>
      </c>
      <c r="F3187" s="30">
        <v>80000</v>
      </c>
      <c r="G3187" s="31" t="s">
        <v>20</v>
      </c>
      <c r="H3187" s="30">
        <v>80000</v>
      </c>
      <c r="I3187" s="31" t="s">
        <v>21</v>
      </c>
      <c r="J3187" s="31" t="s">
        <v>244</v>
      </c>
      <c r="K3187" s="32">
        <v>100</v>
      </c>
      <c r="L3187" s="31" t="s">
        <v>21</v>
      </c>
      <c r="M3187" s="31">
        <f>IF(tbl_subsample[[#This Row],[company_size]]="Small",1,IF(tbl_subsample[[#This Row],[company_size]]="Medium",2,3))</f>
        <v>2</v>
      </c>
      <c r="N3187" s="31" t="s">
        <v>242</v>
      </c>
      <c r="O3187" s="31" t="s">
        <v>278</v>
      </c>
      <c r="P3187" s="31" t="s">
        <v>290</v>
      </c>
    </row>
    <row r="3188" spans="1:16" ht="19.2" x14ac:dyDescent="0.45">
      <c r="A3188" s="27">
        <v>2023</v>
      </c>
      <c r="B3188" s="25" t="s">
        <v>214</v>
      </c>
      <c r="C3188" s="25">
        <v>2</v>
      </c>
      <c r="D3188" s="25" t="s">
        <v>218</v>
      </c>
      <c r="E3188" s="25" t="s">
        <v>27</v>
      </c>
      <c r="F3188" s="26">
        <v>79000</v>
      </c>
      <c r="G3188" s="27" t="s">
        <v>20</v>
      </c>
      <c r="H3188" s="26">
        <v>79000</v>
      </c>
      <c r="I3188" s="27" t="s">
        <v>21</v>
      </c>
      <c r="J3188" s="27" t="s">
        <v>243</v>
      </c>
      <c r="K3188" s="28">
        <v>0</v>
      </c>
      <c r="L3188" s="27" t="s">
        <v>21</v>
      </c>
      <c r="M3188" s="27">
        <f>IF(tbl_subsample[[#This Row],[company_size]]="Small",1,IF(tbl_subsample[[#This Row],[company_size]]="Medium",2,3))</f>
        <v>2</v>
      </c>
      <c r="N3188" s="27" t="s">
        <v>242</v>
      </c>
      <c r="O3188" s="27" t="s">
        <v>278</v>
      </c>
      <c r="P3188" s="27" t="s">
        <v>290</v>
      </c>
    </row>
    <row r="3189" spans="1:16" ht="19.2" x14ac:dyDescent="0.45">
      <c r="A3189" s="31">
        <v>2023</v>
      </c>
      <c r="B3189" s="29" t="s">
        <v>214</v>
      </c>
      <c r="C3189" s="29">
        <v>2</v>
      </c>
      <c r="D3189" s="29" t="s">
        <v>218</v>
      </c>
      <c r="E3189" s="29" t="s">
        <v>23</v>
      </c>
      <c r="F3189" s="30">
        <v>65000</v>
      </c>
      <c r="G3189" s="31" t="s">
        <v>58</v>
      </c>
      <c r="H3189" s="30">
        <v>78990</v>
      </c>
      <c r="I3189" s="31" t="s">
        <v>33</v>
      </c>
      <c r="J3189" s="31" t="s">
        <v>243</v>
      </c>
      <c r="K3189" s="32">
        <v>0</v>
      </c>
      <c r="L3189" s="31" t="s">
        <v>33</v>
      </c>
      <c r="M3189" s="31">
        <f>IF(tbl_subsample[[#This Row],[company_size]]="Small",1,IF(tbl_subsample[[#This Row],[company_size]]="Medium",2,3))</f>
        <v>2</v>
      </c>
      <c r="N3189" s="31" t="s">
        <v>242</v>
      </c>
      <c r="O3189" s="31" t="s">
        <v>278</v>
      </c>
      <c r="P3189" s="31" t="s">
        <v>290</v>
      </c>
    </row>
    <row r="3190" spans="1:16" ht="19.2" x14ac:dyDescent="0.45">
      <c r="A3190" s="27">
        <v>2023</v>
      </c>
      <c r="B3190" s="25" t="s">
        <v>214</v>
      </c>
      <c r="C3190" s="25">
        <v>2</v>
      </c>
      <c r="D3190" s="25" t="s">
        <v>218</v>
      </c>
      <c r="E3190" s="25" t="s">
        <v>27</v>
      </c>
      <c r="F3190" s="26">
        <v>65000</v>
      </c>
      <c r="G3190" s="27" t="s">
        <v>58</v>
      </c>
      <c r="H3190" s="26">
        <v>78990</v>
      </c>
      <c r="I3190" s="27" t="s">
        <v>33</v>
      </c>
      <c r="J3190" s="27" t="s">
        <v>244</v>
      </c>
      <c r="K3190" s="28">
        <v>100</v>
      </c>
      <c r="L3190" s="27" t="s">
        <v>33</v>
      </c>
      <c r="M3190" s="27">
        <f>IF(tbl_subsample[[#This Row],[company_size]]="Small",1,IF(tbl_subsample[[#This Row],[company_size]]="Medium",2,3))</f>
        <v>2</v>
      </c>
      <c r="N3190" s="27" t="s">
        <v>242</v>
      </c>
      <c r="O3190" s="27" t="s">
        <v>278</v>
      </c>
      <c r="P3190" s="27" t="s">
        <v>290</v>
      </c>
    </row>
    <row r="3191" spans="1:16" ht="19.2" x14ac:dyDescent="0.45">
      <c r="A3191" s="31">
        <v>2023</v>
      </c>
      <c r="B3191" s="29" t="s">
        <v>214</v>
      </c>
      <c r="C3191" s="29">
        <v>2</v>
      </c>
      <c r="D3191" s="29" t="s">
        <v>218</v>
      </c>
      <c r="E3191" s="29" t="s">
        <v>27</v>
      </c>
      <c r="F3191" s="30">
        <v>65000</v>
      </c>
      <c r="G3191" s="31" t="s">
        <v>58</v>
      </c>
      <c r="H3191" s="30">
        <v>78990</v>
      </c>
      <c r="I3191" s="31" t="s">
        <v>33</v>
      </c>
      <c r="J3191" s="31" t="s">
        <v>243</v>
      </c>
      <c r="K3191" s="32">
        <v>0</v>
      </c>
      <c r="L3191" s="31" t="s">
        <v>33</v>
      </c>
      <c r="M3191" s="31">
        <f>IF(tbl_subsample[[#This Row],[company_size]]="Small",1,IF(tbl_subsample[[#This Row],[company_size]]="Medium",2,3))</f>
        <v>2</v>
      </c>
      <c r="N3191" s="31" t="s">
        <v>242</v>
      </c>
      <c r="O3191" s="31" t="s">
        <v>278</v>
      </c>
      <c r="P3191" s="31" t="s">
        <v>290</v>
      </c>
    </row>
    <row r="3192" spans="1:16" ht="19.2" x14ac:dyDescent="0.45">
      <c r="A3192" s="27">
        <v>2023</v>
      </c>
      <c r="B3192" s="25" t="s">
        <v>213</v>
      </c>
      <c r="C3192" s="25">
        <v>3</v>
      </c>
      <c r="D3192" s="25" t="s">
        <v>218</v>
      </c>
      <c r="E3192" s="25" t="s">
        <v>37</v>
      </c>
      <c r="F3192" s="26">
        <v>78000</v>
      </c>
      <c r="G3192" s="27" t="s">
        <v>20</v>
      </c>
      <c r="H3192" s="26">
        <v>78000</v>
      </c>
      <c r="I3192" s="27" t="s">
        <v>21</v>
      </c>
      <c r="J3192" s="27" t="s">
        <v>244</v>
      </c>
      <c r="K3192" s="28">
        <v>100</v>
      </c>
      <c r="L3192" s="27" t="s">
        <v>21</v>
      </c>
      <c r="M3192" s="27">
        <f>IF(tbl_subsample[[#This Row],[company_size]]="Small",1,IF(tbl_subsample[[#This Row],[company_size]]="Medium",2,3))</f>
        <v>2</v>
      </c>
      <c r="N3192" s="27" t="s">
        <v>242</v>
      </c>
      <c r="O3192" s="27" t="s">
        <v>278</v>
      </c>
      <c r="P3192" s="27" t="s">
        <v>290</v>
      </c>
    </row>
    <row r="3193" spans="1:16" ht="19.2" x14ac:dyDescent="0.45">
      <c r="A3193" s="31">
        <v>2023</v>
      </c>
      <c r="B3193" s="29" t="s">
        <v>213</v>
      </c>
      <c r="C3193" s="29">
        <v>3</v>
      </c>
      <c r="D3193" s="29" t="s">
        <v>218</v>
      </c>
      <c r="E3193" s="29" t="s">
        <v>23</v>
      </c>
      <c r="F3193" s="30">
        <v>78000</v>
      </c>
      <c r="G3193" s="31" t="s">
        <v>20</v>
      </c>
      <c r="H3193" s="30">
        <v>78000</v>
      </c>
      <c r="I3193" s="31" t="s">
        <v>21</v>
      </c>
      <c r="J3193" s="31" t="s">
        <v>243</v>
      </c>
      <c r="K3193" s="32">
        <v>0</v>
      </c>
      <c r="L3193" s="31" t="s">
        <v>21</v>
      </c>
      <c r="M3193" s="31">
        <f>IF(tbl_subsample[[#This Row],[company_size]]="Small",1,IF(tbl_subsample[[#This Row],[company_size]]="Medium",2,3))</f>
        <v>2</v>
      </c>
      <c r="N3193" s="31" t="s">
        <v>242</v>
      </c>
      <c r="O3193" s="31" t="s">
        <v>278</v>
      </c>
      <c r="P3193" s="31" t="s">
        <v>290</v>
      </c>
    </row>
    <row r="3194" spans="1:16" ht="19.2" x14ac:dyDescent="0.45">
      <c r="A3194" s="27">
        <v>2023</v>
      </c>
      <c r="B3194" s="25" t="s">
        <v>214</v>
      </c>
      <c r="C3194" s="25">
        <v>2</v>
      </c>
      <c r="D3194" s="25" t="s">
        <v>218</v>
      </c>
      <c r="E3194" s="25" t="s">
        <v>35</v>
      </c>
      <c r="F3194" s="26">
        <v>62000</v>
      </c>
      <c r="G3194" s="27" t="s">
        <v>58</v>
      </c>
      <c r="H3194" s="26">
        <v>75344</v>
      </c>
      <c r="I3194" s="27" t="s">
        <v>33</v>
      </c>
      <c r="J3194" s="27" t="s">
        <v>244</v>
      </c>
      <c r="K3194" s="28">
        <v>100</v>
      </c>
      <c r="L3194" s="27" t="s">
        <v>33</v>
      </c>
      <c r="M3194" s="27">
        <f>IF(tbl_subsample[[#This Row],[company_size]]="Small",1,IF(tbl_subsample[[#This Row],[company_size]]="Medium",2,3))</f>
        <v>2</v>
      </c>
      <c r="N3194" s="27" t="s">
        <v>242</v>
      </c>
      <c r="O3194" s="27" t="s">
        <v>278</v>
      </c>
      <c r="P3194" s="27" t="s">
        <v>290</v>
      </c>
    </row>
    <row r="3195" spans="1:16" ht="19.2" x14ac:dyDescent="0.45">
      <c r="A3195" s="31">
        <v>2023</v>
      </c>
      <c r="B3195" s="29" t="s">
        <v>215</v>
      </c>
      <c r="C3195" s="29">
        <v>1</v>
      </c>
      <c r="D3195" s="29" t="s">
        <v>218</v>
      </c>
      <c r="E3195" s="29" t="s">
        <v>27</v>
      </c>
      <c r="F3195" s="30">
        <v>75000</v>
      </c>
      <c r="G3195" s="31" t="s">
        <v>20</v>
      </c>
      <c r="H3195" s="30">
        <v>75000</v>
      </c>
      <c r="I3195" s="31" t="s">
        <v>21</v>
      </c>
      <c r="J3195" s="31" t="s">
        <v>243</v>
      </c>
      <c r="K3195" s="32">
        <v>0</v>
      </c>
      <c r="L3195" s="31" t="s">
        <v>21</v>
      </c>
      <c r="M3195" s="31">
        <f>IF(tbl_subsample[[#This Row],[company_size]]="Small",1,IF(tbl_subsample[[#This Row],[company_size]]="Medium",2,3))</f>
        <v>2</v>
      </c>
      <c r="N3195" s="31" t="s">
        <v>242</v>
      </c>
      <c r="O3195" s="31" t="s">
        <v>278</v>
      </c>
      <c r="P3195" s="31" t="s">
        <v>290</v>
      </c>
    </row>
    <row r="3196" spans="1:16" ht="19.2" x14ac:dyDescent="0.45">
      <c r="A3196" s="27">
        <v>2023</v>
      </c>
      <c r="B3196" s="25" t="s">
        <v>213</v>
      </c>
      <c r="C3196" s="25">
        <v>3</v>
      </c>
      <c r="D3196" s="25" t="s">
        <v>218</v>
      </c>
      <c r="E3196" s="25" t="s">
        <v>37</v>
      </c>
      <c r="F3196" s="26">
        <v>75000</v>
      </c>
      <c r="G3196" s="27" t="s">
        <v>20</v>
      </c>
      <c r="H3196" s="26">
        <v>75000</v>
      </c>
      <c r="I3196" s="27" t="s">
        <v>21</v>
      </c>
      <c r="J3196" s="27" t="s">
        <v>244</v>
      </c>
      <c r="K3196" s="28">
        <v>100</v>
      </c>
      <c r="L3196" s="27" t="s">
        <v>21</v>
      </c>
      <c r="M3196" s="27">
        <f>IF(tbl_subsample[[#This Row],[company_size]]="Small",1,IF(tbl_subsample[[#This Row],[company_size]]="Medium",2,3))</f>
        <v>2</v>
      </c>
      <c r="N3196" s="27" t="s">
        <v>242</v>
      </c>
      <c r="O3196" s="27" t="s">
        <v>278</v>
      </c>
      <c r="P3196" s="27" t="s">
        <v>290</v>
      </c>
    </row>
    <row r="3197" spans="1:16" ht="19.2" x14ac:dyDescent="0.45">
      <c r="A3197" s="31">
        <v>2023</v>
      </c>
      <c r="B3197" s="29" t="s">
        <v>215</v>
      </c>
      <c r="C3197" s="29">
        <v>1</v>
      </c>
      <c r="D3197" s="29" t="s">
        <v>218</v>
      </c>
      <c r="E3197" s="29" t="s">
        <v>27</v>
      </c>
      <c r="F3197" s="30">
        <v>75000</v>
      </c>
      <c r="G3197" s="31" t="s">
        <v>20</v>
      </c>
      <c r="H3197" s="30">
        <v>75000</v>
      </c>
      <c r="I3197" s="31" t="s">
        <v>21</v>
      </c>
      <c r="J3197" s="31" t="s">
        <v>244</v>
      </c>
      <c r="K3197" s="32">
        <v>100</v>
      </c>
      <c r="L3197" s="31" t="s">
        <v>21</v>
      </c>
      <c r="M3197" s="31">
        <f>IF(tbl_subsample[[#This Row],[company_size]]="Small",1,IF(tbl_subsample[[#This Row],[company_size]]="Medium",2,3))</f>
        <v>2</v>
      </c>
      <c r="N3197" s="31" t="s">
        <v>242</v>
      </c>
      <c r="O3197" s="31" t="s">
        <v>278</v>
      </c>
      <c r="P3197" s="31" t="s">
        <v>290</v>
      </c>
    </row>
    <row r="3198" spans="1:16" ht="19.2" x14ac:dyDescent="0.45">
      <c r="A3198" s="27">
        <v>2023</v>
      </c>
      <c r="B3198" s="25" t="s">
        <v>213</v>
      </c>
      <c r="C3198" s="25">
        <v>3</v>
      </c>
      <c r="D3198" s="25" t="s">
        <v>218</v>
      </c>
      <c r="E3198" s="25" t="s">
        <v>27</v>
      </c>
      <c r="F3198" s="26">
        <v>75000</v>
      </c>
      <c r="G3198" s="27" t="s">
        <v>20</v>
      </c>
      <c r="H3198" s="26">
        <v>75000</v>
      </c>
      <c r="I3198" s="27" t="s">
        <v>21</v>
      </c>
      <c r="J3198" s="27" t="s">
        <v>244</v>
      </c>
      <c r="K3198" s="28">
        <v>100</v>
      </c>
      <c r="L3198" s="27" t="s">
        <v>21</v>
      </c>
      <c r="M3198" s="27">
        <f>IF(tbl_subsample[[#This Row],[company_size]]="Small",1,IF(tbl_subsample[[#This Row],[company_size]]="Medium",2,3))</f>
        <v>2</v>
      </c>
      <c r="N3198" s="27" t="s">
        <v>242</v>
      </c>
      <c r="O3198" s="27" t="s">
        <v>278</v>
      </c>
      <c r="P3198" s="27" t="s">
        <v>290</v>
      </c>
    </row>
    <row r="3199" spans="1:16" ht="19.2" x14ac:dyDescent="0.45">
      <c r="A3199" s="31">
        <v>2023</v>
      </c>
      <c r="B3199" s="29" t="s">
        <v>213</v>
      </c>
      <c r="C3199" s="29">
        <v>3</v>
      </c>
      <c r="D3199" s="29" t="s">
        <v>218</v>
      </c>
      <c r="E3199" s="29" t="s">
        <v>27</v>
      </c>
      <c r="F3199" s="30">
        <v>75000</v>
      </c>
      <c r="G3199" s="31" t="s">
        <v>20</v>
      </c>
      <c r="H3199" s="30">
        <v>75000</v>
      </c>
      <c r="I3199" s="31" t="s">
        <v>21</v>
      </c>
      <c r="J3199" s="31" t="s">
        <v>244</v>
      </c>
      <c r="K3199" s="32">
        <v>100</v>
      </c>
      <c r="L3199" s="31" t="s">
        <v>21</v>
      </c>
      <c r="M3199" s="31">
        <f>IF(tbl_subsample[[#This Row],[company_size]]="Small",1,IF(tbl_subsample[[#This Row],[company_size]]="Medium",2,3))</f>
        <v>2</v>
      </c>
      <c r="N3199" s="31" t="s">
        <v>242</v>
      </c>
      <c r="O3199" s="31" t="s">
        <v>278</v>
      </c>
      <c r="P3199" s="31" t="s">
        <v>290</v>
      </c>
    </row>
    <row r="3200" spans="1:16" ht="19.2" x14ac:dyDescent="0.45">
      <c r="A3200" s="27">
        <v>2023</v>
      </c>
      <c r="B3200" s="25" t="s">
        <v>214</v>
      </c>
      <c r="C3200" s="25">
        <v>2</v>
      </c>
      <c r="D3200" s="25" t="s">
        <v>218</v>
      </c>
      <c r="E3200" s="25" t="s">
        <v>27</v>
      </c>
      <c r="F3200" s="26">
        <v>75000</v>
      </c>
      <c r="G3200" s="27" t="s">
        <v>20</v>
      </c>
      <c r="H3200" s="26">
        <v>75000</v>
      </c>
      <c r="I3200" s="27" t="s">
        <v>21</v>
      </c>
      <c r="J3200" s="27" t="s">
        <v>243</v>
      </c>
      <c r="K3200" s="28">
        <v>0</v>
      </c>
      <c r="L3200" s="27" t="s">
        <v>21</v>
      </c>
      <c r="M3200" s="27">
        <f>IF(tbl_subsample[[#This Row],[company_size]]="Small",1,IF(tbl_subsample[[#This Row],[company_size]]="Medium",2,3))</f>
        <v>2</v>
      </c>
      <c r="N3200" s="27" t="s">
        <v>242</v>
      </c>
      <c r="O3200" s="27" t="s">
        <v>278</v>
      </c>
      <c r="P3200" s="27" t="s">
        <v>290</v>
      </c>
    </row>
    <row r="3201" spans="1:16" ht="19.2" x14ac:dyDescent="0.45">
      <c r="A3201" s="31">
        <v>2023</v>
      </c>
      <c r="B3201" s="29" t="s">
        <v>213</v>
      </c>
      <c r="C3201" s="29">
        <v>3</v>
      </c>
      <c r="D3201" s="29" t="s">
        <v>218</v>
      </c>
      <c r="E3201" s="29" t="s">
        <v>37</v>
      </c>
      <c r="F3201" s="30">
        <v>75000</v>
      </c>
      <c r="G3201" s="31" t="s">
        <v>20</v>
      </c>
      <c r="H3201" s="30">
        <v>75000</v>
      </c>
      <c r="I3201" s="31" t="s">
        <v>21</v>
      </c>
      <c r="J3201" s="31" t="s">
        <v>243</v>
      </c>
      <c r="K3201" s="32">
        <v>0</v>
      </c>
      <c r="L3201" s="31" t="s">
        <v>21</v>
      </c>
      <c r="M3201" s="31">
        <f>IF(tbl_subsample[[#This Row],[company_size]]="Small",1,IF(tbl_subsample[[#This Row],[company_size]]="Medium",2,3))</f>
        <v>2</v>
      </c>
      <c r="N3201" s="31" t="s">
        <v>242</v>
      </c>
      <c r="O3201" s="31" t="s">
        <v>278</v>
      </c>
      <c r="P3201" s="31" t="s">
        <v>290</v>
      </c>
    </row>
    <row r="3202" spans="1:16" ht="19.2" x14ac:dyDescent="0.45">
      <c r="A3202" s="27">
        <v>2023</v>
      </c>
      <c r="B3202" s="25" t="s">
        <v>214</v>
      </c>
      <c r="C3202" s="25">
        <v>2</v>
      </c>
      <c r="D3202" s="25" t="s">
        <v>218</v>
      </c>
      <c r="E3202" s="25" t="s">
        <v>37</v>
      </c>
      <c r="F3202" s="26">
        <v>75000</v>
      </c>
      <c r="G3202" s="27" t="s">
        <v>20</v>
      </c>
      <c r="H3202" s="26">
        <v>75000</v>
      </c>
      <c r="I3202" s="27" t="s">
        <v>21</v>
      </c>
      <c r="J3202" s="27" t="s">
        <v>243</v>
      </c>
      <c r="K3202" s="28">
        <v>0</v>
      </c>
      <c r="L3202" s="27" t="s">
        <v>21</v>
      </c>
      <c r="M3202" s="27">
        <f>IF(tbl_subsample[[#This Row],[company_size]]="Small",1,IF(tbl_subsample[[#This Row],[company_size]]="Medium",2,3))</f>
        <v>2</v>
      </c>
      <c r="N3202" s="27" t="s">
        <v>242</v>
      </c>
      <c r="O3202" s="27" t="s">
        <v>278</v>
      </c>
      <c r="P3202" s="27" t="s">
        <v>290</v>
      </c>
    </row>
    <row r="3203" spans="1:16" ht="19.2" x14ac:dyDescent="0.45">
      <c r="A3203" s="31">
        <v>2023</v>
      </c>
      <c r="B3203" s="29" t="s">
        <v>214</v>
      </c>
      <c r="C3203" s="29">
        <v>2</v>
      </c>
      <c r="D3203" s="29" t="s">
        <v>218</v>
      </c>
      <c r="E3203" s="29" t="s">
        <v>37</v>
      </c>
      <c r="F3203" s="30">
        <v>75000</v>
      </c>
      <c r="G3203" s="31" t="s">
        <v>20</v>
      </c>
      <c r="H3203" s="30">
        <v>75000</v>
      </c>
      <c r="I3203" s="31" t="s">
        <v>21</v>
      </c>
      <c r="J3203" s="31" t="s">
        <v>244</v>
      </c>
      <c r="K3203" s="32">
        <v>100</v>
      </c>
      <c r="L3203" s="31" t="s">
        <v>21</v>
      </c>
      <c r="M3203" s="31">
        <f>IF(tbl_subsample[[#This Row],[company_size]]="Small",1,IF(tbl_subsample[[#This Row],[company_size]]="Medium",2,3))</f>
        <v>2</v>
      </c>
      <c r="N3203" s="31" t="s">
        <v>242</v>
      </c>
      <c r="O3203" s="31" t="s">
        <v>278</v>
      </c>
      <c r="P3203" s="31" t="s">
        <v>290</v>
      </c>
    </row>
    <row r="3204" spans="1:16" ht="19.2" x14ac:dyDescent="0.45">
      <c r="A3204" s="27">
        <v>2023</v>
      </c>
      <c r="B3204" s="25" t="s">
        <v>215</v>
      </c>
      <c r="C3204" s="25">
        <v>1</v>
      </c>
      <c r="D3204" s="25" t="s">
        <v>218</v>
      </c>
      <c r="E3204" s="25" t="s">
        <v>27</v>
      </c>
      <c r="F3204" s="26">
        <v>75000</v>
      </c>
      <c r="G3204" s="27" t="s">
        <v>20</v>
      </c>
      <c r="H3204" s="26">
        <v>75000</v>
      </c>
      <c r="I3204" s="27" t="s">
        <v>21</v>
      </c>
      <c r="J3204" s="27" t="s">
        <v>244</v>
      </c>
      <c r="K3204" s="28">
        <v>100</v>
      </c>
      <c r="L3204" s="27" t="s">
        <v>21</v>
      </c>
      <c r="M3204" s="27">
        <f>IF(tbl_subsample[[#This Row],[company_size]]="Small",1,IF(tbl_subsample[[#This Row],[company_size]]="Medium",2,3))</f>
        <v>2</v>
      </c>
      <c r="N3204" s="27" t="s">
        <v>242</v>
      </c>
      <c r="O3204" s="27" t="s">
        <v>278</v>
      </c>
      <c r="P3204" s="27" t="s">
        <v>290</v>
      </c>
    </row>
    <row r="3205" spans="1:16" ht="19.2" x14ac:dyDescent="0.45">
      <c r="A3205" s="31">
        <v>2023</v>
      </c>
      <c r="B3205" s="29" t="s">
        <v>213</v>
      </c>
      <c r="C3205" s="29">
        <v>3</v>
      </c>
      <c r="D3205" s="29" t="s">
        <v>218</v>
      </c>
      <c r="E3205" s="29" t="s">
        <v>27</v>
      </c>
      <c r="F3205" s="30">
        <v>75000</v>
      </c>
      <c r="G3205" s="31" t="s">
        <v>20</v>
      </c>
      <c r="H3205" s="30">
        <v>75000</v>
      </c>
      <c r="I3205" s="31" t="s">
        <v>21</v>
      </c>
      <c r="J3205" s="31" t="s">
        <v>244</v>
      </c>
      <c r="K3205" s="32">
        <v>100</v>
      </c>
      <c r="L3205" s="31" t="s">
        <v>21</v>
      </c>
      <c r="M3205" s="31">
        <f>IF(tbl_subsample[[#This Row],[company_size]]="Small",1,IF(tbl_subsample[[#This Row],[company_size]]="Medium",2,3))</f>
        <v>2</v>
      </c>
      <c r="N3205" s="31" t="s">
        <v>242</v>
      </c>
      <c r="O3205" s="31" t="s">
        <v>278</v>
      </c>
      <c r="P3205" s="31" t="s">
        <v>290</v>
      </c>
    </row>
    <row r="3206" spans="1:16" ht="19.2" x14ac:dyDescent="0.45">
      <c r="A3206" s="27">
        <v>2023</v>
      </c>
      <c r="B3206" s="25" t="s">
        <v>214</v>
      </c>
      <c r="C3206" s="25">
        <v>2</v>
      </c>
      <c r="D3206" s="25" t="s">
        <v>218</v>
      </c>
      <c r="E3206" s="25" t="s">
        <v>27</v>
      </c>
      <c r="F3206" s="26">
        <v>75000</v>
      </c>
      <c r="G3206" s="27" t="s">
        <v>20</v>
      </c>
      <c r="H3206" s="26">
        <v>75000</v>
      </c>
      <c r="I3206" s="27" t="s">
        <v>21</v>
      </c>
      <c r="J3206" s="27" t="s">
        <v>244</v>
      </c>
      <c r="K3206" s="28">
        <v>100</v>
      </c>
      <c r="L3206" s="27" t="s">
        <v>21</v>
      </c>
      <c r="M3206" s="27">
        <f>IF(tbl_subsample[[#This Row],[company_size]]="Small",1,IF(tbl_subsample[[#This Row],[company_size]]="Medium",2,3))</f>
        <v>2</v>
      </c>
      <c r="N3206" s="27" t="s">
        <v>242</v>
      </c>
      <c r="O3206" s="27" t="s">
        <v>278</v>
      </c>
      <c r="P3206" s="27" t="s">
        <v>290</v>
      </c>
    </row>
    <row r="3207" spans="1:16" ht="19.2" x14ac:dyDescent="0.45">
      <c r="A3207" s="31">
        <v>2023</v>
      </c>
      <c r="B3207" s="29" t="s">
        <v>213</v>
      </c>
      <c r="C3207" s="29">
        <v>3</v>
      </c>
      <c r="D3207" s="29" t="s">
        <v>218</v>
      </c>
      <c r="E3207" s="29" t="s">
        <v>37</v>
      </c>
      <c r="F3207" s="30">
        <v>75000</v>
      </c>
      <c r="G3207" s="31" t="s">
        <v>20</v>
      </c>
      <c r="H3207" s="30">
        <v>75000</v>
      </c>
      <c r="I3207" s="31" t="s">
        <v>21</v>
      </c>
      <c r="J3207" s="31" t="s">
        <v>243</v>
      </c>
      <c r="K3207" s="32">
        <v>0</v>
      </c>
      <c r="L3207" s="31" t="s">
        <v>21</v>
      </c>
      <c r="M3207" s="31">
        <f>IF(tbl_subsample[[#This Row],[company_size]]="Small",1,IF(tbl_subsample[[#This Row],[company_size]]="Medium",2,3))</f>
        <v>2</v>
      </c>
      <c r="N3207" s="31" t="s">
        <v>242</v>
      </c>
      <c r="O3207" s="31" t="s">
        <v>278</v>
      </c>
      <c r="P3207" s="31" t="s">
        <v>290</v>
      </c>
    </row>
    <row r="3208" spans="1:16" ht="19.2" x14ac:dyDescent="0.45">
      <c r="A3208" s="27">
        <v>2023</v>
      </c>
      <c r="B3208" s="25" t="s">
        <v>215</v>
      </c>
      <c r="C3208" s="25">
        <v>1</v>
      </c>
      <c r="D3208" s="25" t="s">
        <v>218</v>
      </c>
      <c r="E3208" s="25" t="s">
        <v>27</v>
      </c>
      <c r="F3208" s="26">
        <v>75000</v>
      </c>
      <c r="G3208" s="27" t="s">
        <v>20</v>
      </c>
      <c r="H3208" s="26">
        <v>75000</v>
      </c>
      <c r="I3208" s="27" t="s">
        <v>21</v>
      </c>
      <c r="J3208" s="27" t="s">
        <v>244</v>
      </c>
      <c r="K3208" s="28">
        <v>100</v>
      </c>
      <c r="L3208" s="27" t="s">
        <v>21</v>
      </c>
      <c r="M3208" s="27">
        <f>IF(tbl_subsample[[#This Row],[company_size]]="Small",1,IF(tbl_subsample[[#This Row],[company_size]]="Medium",2,3))</f>
        <v>2</v>
      </c>
      <c r="N3208" s="27" t="s">
        <v>242</v>
      </c>
      <c r="O3208" s="27" t="s">
        <v>278</v>
      </c>
      <c r="P3208" s="27" t="s">
        <v>290</v>
      </c>
    </row>
    <row r="3209" spans="1:16" ht="19.2" x14ac:dyDescent="0.45">
      <c r="A3209" s="31">
        <v>2023</v>
      </c>
      <c r="B3209" s="29" t="s">
        <v>214</v>
      </c>
      <c r="C3209" s="29">
        <v>2</v>
      </c>
      <c r="D3209" s="29" t="s">
        <v>218</v>
      </c>
      <c r="E3209" s="29" t="s">
        <v>37</v>
      </c>
      <c r="F3209" s="30">
        <v>75000</v>
      </c>
      <c r="G3209" s="31" t="s">
        <v>20</v>
      </c>
      <c r="H3209" s="30">
        <v>75000</v>
      </c>
      <c r="I3209" s="31" t="s">
        <v>21</v>
      </c>
      <c r="J3209" s="31" t="s">
        <v>243</v>
      </c>
      <c r="K3209" s="32">
        <v>0</v>
      </c>
      <c r="L3209" s="31" t="s">
        <v>21</v>
      </c>
      <c r="M3209" s="31">
        <f>IF(tbl_subsample[[#This Row],[company_size]]="Small",1,IF(tbl_subsample[[#This Row],[company_size]]="Medium",2,3))</f>
        <v>2</v>
      </c>
      <c r="N3209" s="31" t="s">
        <v>242</v>
      </c>
      <c r="O3209" s="31" t="s">
        <v>278</v>
      </c>
      <c r="P3209" s="31" t="s">
        <v>290</v>
      </c>
    </row>
    <row r="3210" spans="1:16" ht="19.2" x14ac:dyDescent="0.45">
      <c r="A3210" s="27">
        <v>2023</v>
      </c>
      <c r="B3210" s="25" t="s">
        <v>213</v>
      </c>
      <c r="C3210" s="25">
        <v>3</v>
      </c>
      <c r="D3210" s="25" t="s">
        <v>218</v>
      </c>
      <c r="E3210" s="25" t="s">
        <v>27</v>
      </c>
      <c r="F3210" s="26">
        <v>75000</v>
      </c>
      <c r="G3210" s="27" t="s">
        <v>20</v>
      </c>
      <c r="H3210" s="26">
        <v>75000</v>
      </c>
      <c r="I3210" s="27" t="s">
        <v>21</v>
      </c>
      <c r="J3210" s="27" t="s">
        <v>244</v>
      </c>
      <c r="K3210" s="28">
        <v>100</v>
      </c>
      <c r="L3210" s="27" t="s">
        <v>21</v>
      </c>
      <c r="M3210" s="27">
        <f>IF(tbl_subsample[[#This Row],[company_size]]="Small",1,IF(tbl_subsample[[#This Row],[company_size]]="Medium",2,3))</f>
        <v>2</v>
      </c>
      <c r="N3210" s="27" t="s">
        <v>242</v>
      </c>
      <c r="O3210" s="27" t="s">
        <v>278</v>
      </c>
      <c r="P3210" s="27" t="s">
        <v>290</v>
      </c>
    </row>
    <row r="3211" spans="1:16" ht="19.2" x14ac:dyDescent="0.45">
      <c r="A3211" s="31">
        <v>2023</v>
      </c>
      <c r="B3211" s="29" t="s">
        <v>215</v>
      </c>
      <c r="C3211" s="29">
        <v>1</v>
      </c>
      <c r="D3211" s="29" t="s">
        <v>218</v>
      </c>
      <c r="E3211" s="29" t="s">
        <v>27</v>
      </c>
      <c r="F3211" s="30">
        <v>75000</v>
      </c>
      <c r="G3211" s="31" t="s">
        <v>20</v>
      </c>
      <c r="H3211" s="30">
        <v>75000</v>
      </c>
      <c r="I3211" s="31" t="s">
        <v>21</v>
      </c>
      <c r="J3211" s="31" t="s">
        <v>244</v>
      </c>
      <c r="K3211" s="32">
        <v>100</v>
      </c>
      <c r="L3211" s="31" t="s">
        <v>21</v>
      </c>
      <c r="M3211" s="31">
        <f>IF(tbl_subsample[[#This Row],[company_size]]="Small",1,IF(tbl_subsample[[#This Row],[company_size]]="Medium",2,3))</f>
        <v>2</v>
      </c>
      <c r="N3211" s="31" t="s">
        <v>242</v>
      </c>
      <c r="O3211" s="31" t="s">
        <v>278</v>
      </c>
      <c r="P3211" s="31" t="s">
        <v>290</v>
      </c>
    </row>
    <row r="3212" spans="1:16" ht="19.2" x14ac:dyDescent="0.45">
      <c r="A3212" s="27">
        <v>2023</v>
      </c>
      <c r="B3212" s="25" t="s">
        <v>213</v>
      </c>
      <c r="C3212" s="25">
        <v>3</v>
      </c>
      <c r="D3212" s="25" t="s">
        <v>218</v>
      </c>
      <c r="E3212" s="25" t="s">
        <v>27</v>
      </c>
      <c r="F3212" s="26">
        <v>75000</v>
      </c>
      <c r="G3212" s="27" t="s">
        <v>20</v>
      </c>
      <c r="H3212" s="26">
        <v>75000</v>
      </c>
      <c r="I3212" s="27" t="s">
        <v>21</v>
      </c>
      <c r="J3212" s="27" t="s">
        <v>244</v>
      </c>
      <c r="K3212" s="28">
        <v>100</v>
      </c>
      <c r="L3212" s="27" t="s">
        <v>21</v>
      </c>
      <c r="M3212" s="27">
        <f>IF(tbl_subsample[[#This Row],[company_size]]="Small",1,IF(tbl_subsample[[#This Row],[company_size]]="Medium",2,3))</f>
        <v>2</v>
      </c>
      <c r="N3212" s="27" t="s">
        <v>242</v>
      </c>
      <c r="O3212" s="27" t="s">
        <v>278</v>
      </c>
      <c r="P3212" s="27" t="s">
        <v>290</v>
      </c>
    </row>
    <row r="3213" spans="1:16" ht="19.2" x14ac:dyDescent="0.45">
      <c r="A3213" s="31">
        <v>2023</v>
      </c>
      <c r="B3213" s="29" t="s">
        <v>215</v>
      </c>
      <c r="C3213" s="29">
        <v>1</v>
      </c>
      <c r="D3213" s="29" t="s">
        <v>218</v>
      </c>
      <c r="E3213" s="29" t="s">
        <v>27</v>
      </c>
      <c r="F3213" s="30">
        <v>75000</v>
      </c>
      <c r="G3213" s="31" t="s">
        <v>20</v>
      </c>
      <c r="H3213" s="30">
        <v>75000</v>
      </c>
      <c r="I3213" s="31" t="s">
        <v>21</v>
      </c>
      <c r="J3213" s="31" t="s">
        <v>244</v>
      </c>
      <c r="K3213" s="32">
        <v>100</v>
      </c>
      <c r="L3213" s="31" t="s">
        <v>21</v>
      </c>
      <c r="M3213" s="31">
        <f>IF(tbl_subsample[[#This Row],[company_size]]="Small",1,IF(tbl_subsample[[#This Row],[company_size]]="Medium",2,3))</f>
        <v>2</v>
      </c>
      <c r="N3213" s="31" t="s">
        <v>242</v>
      </c>
      <c r="O3213" s="31" t="s">
        <v>278</v>
      </c>
      <c r="P3213" s="31" t="s">
        <v>290</v>
      </c>
    </row>
    <row r="3214" spans="1:16" ht="19.2" x14ac:dyDescent="0.45">
      <c r="A3214" s="27">
        <v>2023</v>
      </c>
      <c r="B3214" s="25" t="s">
        <v>215</v>
      </c>
      <c r="C3214" s="25">
        <v>1</v>
      </c>
      <c r="D3214" s="25" t="s">
        <v>218</v>
      </c>
      <c r="E3214" s="25" t="s">
        <v>27</v>
      </c>
      <c r="F3214" s="26">
        <v>75000</v>
      </c>
      <c r="G3214" s="27" t="s">
        <v>20</v>
      </c>
      <c r="H3214" s="26">
        <v>75000</v>
      </c>
      <c r="I3214" s="27" t="s">
        <v>21</v>
      </c>
      <c r="J3214" s="27" t="s">
        <v>244</v>
      </c>
      <c r="K3214" s="28">
        <v>100</v>
      </c>
      <c r="L3214" s="27" t="s">
        <v>21</v>
      </c>
      <c r="M3214" s="27">
        <f>IF(tbl_subsample[[#This Row],[company_size]]="Small",1,IF(tbl_subsample[[#This Row],[company_size]]="Medium",2,3))</f>
        <v>2</v>
      </c>
      <c r="N3214" s="27" t="s">
        <v>242</v>
      </c>
      <c r="O3214" s="27" t="s">
        <v>278</v>
      </c>
      <c r="P3214" s="27" t="s">
        <v>290</v>
      </c>
    </row>
    <row r="3215" spans="1:16" ht="19.2" x14ac:dyDescent="0.45">
      <c r="A3215" s="31">
        <v>2023</v>
      </c>
      <c r="B3215" s="29" t="s">
        <v>213</v>
      </c>
      <c r="C3215" s="29">
        <v>3</v>
      </c>
      <c r="D3215" s="29" t="s">
        <v>218</v>
      </c>
      <c r="E3215" s="29" t="s">
        <v>37</v>
      </c>
      <c r="F3215" s="30">
        <v>75000</v>
      </c>
      <c r="G3215" s="31" t="s">
        <v>20</v>
      </c>
      <c r="H3215" s="30">
        <v>75000</v>
      </c>
      <c r="I3215" s="31" t="s">
        <v>21</v>
      </c>
      <c r="J3215" s="31" t="s">
        <v>244</v>
      </c>
      <c r="K3215" s="32">
        <v>100</v>
      </c>
      <c r="L3215" s="31" t="s">
        <v>21</v>
      </c>
      <c r="M3215" s="31">
        <f>IF(tbl_subsample[[#This Row],[company_size]]="Small",1,IF(tbl_subsample[[#This Row],[company_size]]="Medium",2,3))</f>
        <v>2</v>
      </c>
      <c r="N3215" s="31" t="s">
        <v>242</v>
      </c>
      <c r="O3215" s="31" t="s">
        <v>278</v>
      </c>
      <c r="P3215" s="31" t="s">
        <v>290</v>
      </c>
    </row>
    <row r="3216" spans="1:16" ht="19.2" x14ac:dyDescent="0.45">
      <c r="A3216" s="27">
        <v>2023</v>
      </c>
      <c r="B3216" s="25" t="s">
        <v>213</v>
      </c>
      <c r="C3216" s="25">
        <v>3</v>
      </c>
      <c r="D3216" s="25" t="s">
        <v>218</v>
      </c>
      <c r="E3216" s="25" t="s">
        <v>37</v>
      </c>
      <c r="F3216" s="26">
        <v>75000</v>
      </c>
      <c r="G3216" s="27" t="s">
        <v>20</v>
      </c>
      <c r="H3216" s="26">
        <v>75000</v>
      </c>
      <c r="I3216" s="27" t="s">
        <v>21</v>
      </c>
      <c r="J3216" s="27" t="s">
        <v>244</v>
      </c>
      <c r="K3216" s="28">
        <v>100</v>
      </c>
      <c r="L3216" s="27" t="s">
        <v>21</v>
      </c>
      <c r="M3216" s="27">
        <f>IF(tbl_subsample[[#This Row],[company_size]]="Small",1,IF(tbl_subsample[[#This Row],[company_size]]="Medium",2,3))</f>
        <v>2</v>
      </c>
      <c r="N3216" s="27" t="s">
        <v>242</v>
      </c>
      <c r="O3216" s="27" t="s">
        <v>278</v>
      </c>
      <c r="P3216" s="27" t="s">
        <v>290</v>
      </c>
    </row>
    <row r="3217" spans="1:16" ht="19.2" x14ac:dyDescent="0.45">
      <c r="A3217" s="31">
        <v>2023</v>
      </c>
      <c r="B3217" s="29" t="s">
        <v>213</v>
      </c>
      <c r="C3217" s="29">
        <v>3</v>
      </c>
      <c r="D3217" s="29" t="s">
        <v>218</v>
      </c>
      <c r="E3217" s="29" t="s">
        <v>37</v>
      </c>
      <c r="F3217" s="30">
        <v>75000</v>
      </c>
      <c r="G3217" s="31" t="s">
        <v>20</v>
      </c>
      <c r="H3217" s="30">
        <v>75000</v>
      </c>
      <c r="I3217" s="31" t="s">
        <v>21</v>
      </c>
      <c r="J3217" s="31" t="s">
        <v>243</v>
      </c>
      <c r="K3217" s="32">
        <v>0</v>
      </c>
      <c r="L3217" s="31" t="s">
        <v>21</v>
      </c>
      <c r="M3217" s="31">
        <f>IF(tbl_subsample[[#This Row],[company_size]]="Small",1,IF(tbl_subsample[[#This Row],[company_size]]="Medium",2,3))</f>
        <v>2</v>
      </c>
      <c r="N3217" s="31" t="s">
        <v>242</v>
      </c>
      <c r="O3217" s="31" t="s">
        <v>278</v>
      </c>
      <c r="P3217" s="31" t="s">
        <v>290</v>
      </c>
    </row>
    <row r="3218" spans="1:16" ht="19.2" x14ac:dyDescent="0.45">
      <c r="A3218" s="27">
        <v>2023</v>
      </c>
      <c r="B3218" s="25" t="s">
        <v>213</v>
      </c>
      <c r="C3218" s="25">
        <v>3</v>
      </c>
      <c r="D3218" s="25" t="s">
        <v>218</v>
      </c>
      <c r="E3218" s="25" t="s">
        <v>37</v>
      </c>
      <c r="F3218" s="26">
        <v>75000</v>
      </c>
      <c r="G3218" s="27" t="s">
        <v>20</v>
      </c>
      <c r="H3218" s="26">
        <v>75000</v>
      </c>
      <c r="I3218" s="27" t="s">
        <v>21</v>
      </c>
      <c r="J3218" s="27" t="s">
        <v>244</v>
      </c>
      <c r="K3218" s="28">
        <v>100</v>
      </c>
      <c r="L3218" s="27" t="s">
        <v>21</v>
      </c>
      <c r="M3218" s="27">
        <f>IF(tbl_subsample[[#This Row],[company_size]]="Small",1,IF(tbl_subsample[[#This Row],[company_size]]="Medium",2,3))</f>
        <v>2</v>
      </c>
      <c r="N3218" s="27" t="s">
        <v>242</v>
      </c>
      <c r="O3218" s="27" t="s">
        <v>278</v>
      </c>
      <c r="P3218" s="27" t="s">
        <v>290</v>
      </c>
    </row>
    <row r="3219" spans="1:16" ht="19.2" x14ac:dyDescent="0.45">
      <c r="A3219" s="31">
        <v>2023</v>
      </c>
      <c r="B3219" s="29" t="s">
        <v>215</v>
      </c>
      <c r="C3219" s="29">
        <v>1</v>
      </c>
      <c r="D3219" s="29" t="s">
        <v>218</v>
      </c>
      <c r="E3219" s="29" t="s">
        <v>23</v>
      </c>
      <c r="F3219" s="30">
        <v>74540</v>
      </c>
      <c r="G3219" s="31" t="s">
        <v>20</v>
      </c>
      <c r="H3219" s="30">
        <v>74540</v>
      </c>
      <c r="I3219" s="31" t="s">
        <v>21</v>
      </c>
      <c r="J3219" s="31" t="s">
        <v>243</v>
      </c>
      <c r="K3219" s="32">
        <v>0</v>
      </c>
      <c r="L3219" s="31" t="s">
        <v>21</v>
      </c>
      <c r="M3219" s="31">
        <f>IF(tbl_subsample[[#This Row],[company_size]]="Small",1,IF(tbl_subsample[[#This Row],[company_size]]="Medium",2,3))</f>
        <v>2</v>
      </c>
      <c r="N3219" s="31" t="s">
        <v>242</v>
      </c>
      <c r="O3219" s="31" t="s">
        <v>278</v>
      </c>
      <c r="P3219" s="31" t="s">
        <v>290</v>
      </c>
    </row>
    <row r="3220" spans="1:16" ht="19.2" x14ac:dyDescent="0.45">
      <c r="A3220" s="27">
        <v>2023</v>
      </c>
      <c r="B3220" s="25" t="s">
        <v>213</v>
      </c>
      <c r="C3220" s="25">
        <v>3</v>
      </c>
      <c r="D3220" s="25" t="s">
        <v>218</v>
      </c>
      <c r="E3220" s="25" t="s">
        <v>27</v>
      </c>
      <c r="F3220" s="26">
        <v>74178</v>
      </c>
      <c r="G3220" s="27" t="s">
        <v>20</v>
      </c>
      <c r="H3220" s="26">
        <v>74178</v>
      </c>
      <c r="I3220" s="27" t="s">
        <v>21</v>
      </c>
      <c r="J3220" s="27" t="s">
        <v>243</v>
      </c>
      <c r="K3220" s="28">
        <v>0</v>
      </c>
      <c r="L3220" s="27" t="s">
        <v>21</v>
      </c>
      <c r="M3220" s="27">
        <f>IF(tbl_subsample[[#This Row],[company_size]]="Small",1,IF(tbl_subsample[[#This Row],[company_size]]="Medium",2,3))</f>
        <v>2</v>
      </c>
      <c r="N3220" s="27" t="s">
        <v>242</v>
      </c>
      <c r="O3220" s="27" t="s">
        <v>278</v>
      </c>
      <c r="P3220" s="27" t="s">
        <v>290</v>
      </c>
    </row>
    <row r="3221" spans="1:16" ht="19.2" x14ac:dyDescent="0.45">
      <c r="A3221" s="31">
        <v>2023</v>
      </c>
      <c r="B3221" s="29" t="s">
        <v>215</v>
      </c>
      <c r="C3221" s="29">
        <v>1</v>
      </c>
      <c r="D3221" s="29" t="s">
        <v>218</v>
      </c>
      <c r="E3221" s="29" t="s">
        <v>37</v>
      </c>
      <c r="F3221" s="30">
        <v>73900</v>
      </c>
      <c r="G3221" s="31" t="s">
        <v>20</v>
      </c>
      <c r="H3221" s="30">
        <v>73900</v>
      </c>
      <c r="I3221" s="31" t="s">
        <v>21</v>
      </c>
      <c r="J3221" s="31" t="s">
        <v>243</v>
      </c>
      <c r="K3221" s="32">
        <v>0</v>
      </c>
      <c r="L3221" s="31" t="s">
        <v>21</v>
      </c>
      <c r="M3221" s="31">
        <f>IF(tbl_subsample[[#This Row],[company_size]]="Small",1,IF(tbl_subsample[[#This Row],[company_size]]="Medium",2,3))</f>
        <v>2</v>
      </c>
      <c r="N3221" s="31" t="s">
        <v>242</v>
      </c>
      <c r="O3221" s="31" t="s">
        <v>278</v>
      </c>
      <c r="P3221" s="31" t="s">
        <v>290</v>
      </c>
    </row>
    <row r="3222" spans="1:16" ht="19.2" x14ac:dyDescent="0.45">
      <c r="A3222" s="27">
        <v>2023</v>
      </c>
      <c r="B3222" s="25" t="s">
        <v>213</v>
      </c>
      <c r="C3222" s="25">
        <v>3</v>
      </c>
      <c r="D3222" s="25" t="s">
        <v>218</v>
      </c>
      <c r="E3222" s="25" t="s">
        <v>70</v>
      </c>
      <c r="F3222" s="26">
        <v>60027</v>
      </c>
      <c r="G3222" s="27" t="s">
        <v>58</v>
      </c>
      <c r="H3222" s="26">
        <v>72946</v>
      </c>
      <c r="I3222" s="27" t="s">
        <v>33</v>
      </c>
      <c r="J3222" s="27" t="s">
        <v>243</v>
      </c>
      <c r="K3222" s="28">
        <v>0</v>
      </c>
      <c r="L3222" s="27" t="s">
        <v>33</v>
      </c>
      <c r="M3222" s="27">
        <f>IF(tbl_subsample[[#This Row],[company_size]]="Small",1,IF(tbl_subsample[[#This Row],[company_size]]="Medium",2,3))</f>
        <v>2</v>
      </c>
      <c r="N3222" s="27" t="s">
        <v>242</v>
      </c>
      <c r="O3222" s="27" t="s">
        <v>278</v>
      </c>
      <c r="P3222" s="27" t="s">
        <v>290</v>
      </c>
    </row>
    <row r="3223" spans="1:16" ht="19.2" x14ac:dyDescent="0.45">
      <c r="A3223" s="31">
        <v>2023</v>
      </c>
      <c r="B3223" s="29" t="s">
        <v>214</v>
      </c>
      <c r="C3223" s="29">
        <v>2</v>
      </c>
      <c r="D3223" s="29" t="s">
        <v>218</v>
      </c>
      <c r="E3223" s="29" t="s">
        <v>27</v>
      </c>
      <c r="F3223" s="30">
        <v>60000</v>
      </c>
      <c r="G3223" s="31" t="s">
        <v>58</v>
      </c>
      <c r="H3223" s="30">
        <v>72914</v>
      </c>
      <c r="I3223" s="31" t="s">
        <v>33</v>
      </c>
      <c r="J3223" s="31" t="s">
        <v>243</v>
      </c>
      <c r="K3223" s="32">
        <v>0</v>
      </c>
      <c r="L3223" s="31" t="s">
        <v>33</v>
      </c>
      <c r="M3223" s="31">
        <f>IF(tbl_subsample[[#This Row],[company_size]]="Small",1,IF(tbl_subsample[[#This Row],[company_size]]="Medium",2,3))</f>
        <v>2</v>
      </c>
      <c r="N3223" s="31" t="s">
        <v>242</v>
      </c>
      <c r="O3223" s="31" t="s">
        <v>278</v>
      </c>
      <c r="P3223" s="31" t="s">
        <v>290</v>
      </c>
    </row>
    <row r="3224" spans="1:16" ht="19.2" x14ac:dyDescent="0.45">
      <c r="A3224" s="27">
        <v>2023</v>
      </c>
      <c r="B3224" s="25" t="s">
        <v>214</v>
      </c>
      <c r="C3224" s="25">
        <v>2</v>
      </c>
      <c r="D3224" s="25" t="s">
        <v>218</v>
      </c>
      <c r="E3224" s="25" t="s">
        <v>23</v>
      </c>
      <c r="F3224" s="26">
        <v>60000</v>
      </c>
      <c r="G3224" s="27" t="s">
        <v>58</v>
      </c>
      <c r="H3224" s="26">
        <v>72914</v>
      </c>
      <c r="I3224" s="27" t="s">
        <v>33</v>
      </c>
      <c r="J3224" s="27" t="s">
        <v>243</v>
      </c>
      <c r="K3224" s="28">
        <v>0</v>
      </c>
      <c r="L3224" s="27" t="s">
        <v>33</v>
      </c>
      <c r="M3224" s="27">
        <f>IF(tbl_subsample[[#This Row],[company_size]]="Small",1,IF(tbl_subsample[[#This Row],[company_size]]="Medium",2,3))</f>
        <v>2</v>
      </c>
      <c r="N3224" s="27" t="s">
        <v>242</v>
      </c>
      <c r="O3224" s="27" t="s">
        <v>278</v>
      </c>
      <c r="P3224" s="27" t="s">
        <v>290</v>
      </c>
    </row>
    <row r="3225" spans="1:16" ht="19.2" x14ac:dyDescent="0.45">
      <c r="A3225" s="31">
        <v>2023</v>
      </c>
      <c r="B3225" s="29" t="s">
        <v>214</v>
      </c>
      <c r="C3225" s="29">
        <v>2</v>
      </c>
      <c r="D3225" s="29" t="s">
        <v>218</v>
      </c>
      <c r="E3225" s="29" t="s">
        <v>101</v>
      </c>
      <c r="F3225" s="30">
        <v>60000</v>
      </c>
      <c r="G3225" s="31" t="s">
        <v>58</v>
      </c>
      <c r="H3225" s="30">
        <v>72914</v>
      </c>
      <c r="I3225" s="31" t="s">
        <v>33</v>
      </c>
      <c r="J3225" s="31" t="s">
        <v>243</v>
      </c>
      <c r="K3225" s="32">
        <v>0</v>
      </c>
      <c r="L3225" s="31" t="s">
        <v>33</v>
      </c>
      <c r="M3225" s="31">
        <f>IF(tbl_subsample[[#This Row],[company_size]]="Small",1,IF(tbl_subsample[[#This Row],[company_size]]="Medium",2,3))</f>
        <v>2</v>
      </c>
      <c r="N3225" s="31" t="s">
        <v>242</v>
      </c>
      <c r="O3225" s="31" t="s">
        <v>278</v>
      </c>
      <c r="P3225" s="31" t="s">
        <v>290</v>
      </c>
    </row>
    <row r="3226" spans="1:16" ht="19.2" x14ac:dyDescent="0.45">
      <c r="A3226" s="27">
        <v>2023</v>
      </c>
      <c r="B3226" s="25" t="s">
        <v>214</v>
      </c>
      <c r="C3226" s="25">
        <v>2</v>
      </c>
      <c r="D3226" s="25" t="s">
        <v>218</v>
      </c>
      <c r="E3226" s="25" t="s">
        <v>142</v>
      </c>
      <c r="F3226" s="26">
        <v>60000</v>
      </c>
      <c r="G3226" s="27" t="s">
        <v>58</v>
      </c>
      <c r="H3226" s="26">
        <v>72914</v>
      </c>
      <c r="I3226" s="27" t="s">
        <v>33</v>
      </c>
      <c r="J3226" s="27" t="s">
        <v>243</v>
      </c>
      <c r="K3226" s="28">
        <v>0</v>
      </c>
      <c r="L3226" s="27" t="s">
        <v>33</v>
      </c>
      <c r="M3226" s="27">
        <f>IF(tbl_subsample[[#This Row],[company_size]]="Small",1,IF(tbl_subsample[[#This Row],[company_size]]="Medium",2,3))</f>
        <v>3</v>
      </c>
      <c r="N3226" s="27" t="s">
        <v>240</v>
      </c>
      <c r="O3226" s="27" t="s">
        <v>278</v>
      </c>
      <c r="P3226" s="27" t="s">
        <v>290</v>
      </c>
    </row>
    <row r="3227" spans="1:16" ht="19.2" x14ac:dyDescent="0.45">
      <c r="A3227" s="31">
        <v>2023</v>
      </c>
      <c r="B3227" s="29" t="s">
        <v>213</v>
      </c>
      <c r="C3227" s="29">
        <v>3</v>
      </c>
      <c r="D3227" s="29" t="s">
        <v>218</v>
      </c>
      <c r="E3227" s="29" t="s">
        <v>39</v>
      </c>
      <c r="F3227" s="30">
        <v>72200</v>
      </c>
      <c r="G3227" s="31" t="s">
        <v>20</v>
      </c>
      <c r="H3227" s="30">
        <v>72200</v>
      </c>
      <c r="I3227" s="31" t="s">
        <v>21</v>
      </c>
      <c r="J3227" s="31" t="s">
        <v>243</v>
      </c>
      <c r="K3227" s="32">
        <v>0</v>
      </c>
      <c r="L3227" s="31" t="s">
        <v>21</v>
      </c>
      <c r="M3227" s="31">
        <f>IF(tbl_subsample[[#This Row],[company_size]]="Small",1,IF(tbl_subsample[[#This Row],[company_size]]="Medium",2,3))</f>
        <v>2</v>
      </c>
      <c r="N3227" s="31" t="s">
        <v>242</v>
      </c>
      <c r="O3227" s="31" t="s">
        <v>278</v>
      </c>
      <c r="P3227" s="31" t="s">
        <v>290</v>
      </c>
    </row>
    <row r="3228" spans="1:16" ht="19.2" x14ac:dyDescent="0.45">
      <c r="A3228" s="27">
        <v>2023</v>
      </c>
      <c r="B3228" s="25" t="s">
        <v>213</v>
      </c>
      <c r="C3228" s="25">
        <v>3</v>
      </c>
      <c r="D3228" s="25" t="s">
        <v>218</v>
      </c>
      <c r="E3228" s="25" t="s">
        <v>36</v>
      </c>
      <c r="F3228" s="26">
        <v>72000</v>
      </c>
      <c r="G3228" s="27" t="s">
        <v>20</v>
      </c>
      <c r="H3228" s="26">
        <v>72000</v>
      </c>
      <c r="I3228" s="27" t="s">
        <v>24</v>
      </c>
      <c r="J3228" s="27" t="s">
        <v>243</v>
      </c>
      <c r="K3228" s="28">
        <v>0</v>
      </c>
      <c r="L3228" s="27" t="s">
        <v>24</v>
      </c>
      <c r="M3228" s="27">
        <f>IF(tbl_subsample[[#This Row],[company_size]]="Small",1,IF(tbl_subsample[[#This Row],[company_size]]="Medium",2,3))</f>
        <v>2</v>
      </c>
      <c r="N3228" s="27" t="s">
        <v>242</v>
      </c>
      <c r="O3228" s="27" t="s">
        <v>278</v>
      </c>
      <c r="P3228" s="27" t="s">
        <v>290</v>
      </c>
    </row>
    <row r="3229" spans="1:16" ht="19.2" x14ac:dyDescent="0.45">
      <c r="A3229" s="31">
        <v>2023</v>
      </c>
      <c r="B3229" s="29" t="s">
        <v>214</v>
      </c>
      <c r="C3229" s="29">
        <v>2</v>
      </c>
      <c r="D3229" s="29" t="s">
        <v>218</v>
      </c>
      <c r="E3229" s="29" t="s">
        <v>27</v>
      </c>
      <c r="F3229" s="30">
        <v>72000</v>
      </c>
      <c r="G3229" s="31" t="s">
        <v>20</v>
      </c>
      <c r="H3229" s="30">
        <v>72000</v>
      </c>
      <c r="I3229" s="31" t="s">
        <v>21</v>
      </c>
      <c r="J3229" s="31" t="s">
        <v>243</v>
      </c>
      <c r="K3229" s="32">
        <v>0</v>
      </c>
      <c r="L3229" s="31" t="s">
        <v>21</v>
      </c>
      <c r="M3229" s="31">
        <f>IF(tbl_subsample[[#This Row],[company_size]]="Small",1,IF(tbl_subsample[[#This Row],[company_size]]="Medium",2,3))</f>
        <v>2</v>
      </c>
      <c r="N3229" s="31" t="s">
        <v>242</v>
      </c>
      <c r="O3229" s="31" t="s">
        <v>278</v>
      </c>
      <c r="P3229" s="31" t="s">
        <v>290</v>
      </c>
    </row>
    <row r="3230" spans="1:16" ht="19.2" x14ac:dyDescent="0.45">
      <c r="A3230" s="27">
        <v>2023</v>
      </c>
      <c r="B3230" s="25" t="s">
        <v>213</v>
      </c>
      <c r="C3230" s="25">
        <v>3</v>
      </c>
      <c r="D3230" s="25" t="s">
        <v>218</v>
      </c>
      <c r="E3230" s="25" t="s">
        <v>26</v>
      </c>
      <c r="F3230" s="26">
        <v>72000</v>
      </c>
      <c r="G3230" s="27" t="s">
        <v>20</v>
      </c>
      <c r="H3230" s="26">
        <v>72000</v>
      </c>
      <c r="I3230" s="27" t="s">
        <v>21</v>
      </c>
      <c r="J3230" s="27" t="s">
        <v>243</v>
      </c>
      <c r="K3230" s="28">
        <v>0</v>
      </c>
      <c r="L3230" s="27" t="s">
        <v>21</v>
      </c>
      <c r="M3230" s="27">
        <f>IF(tbl_subsample[[#This Row],[company_size]]="Small",1,IF(tbl_subsample[[#This Row],[company_size]]="Medium",2,3))</f>
        <v>3</v>
      </c>
      <c r="N3230" s="27" t="s">
        <v>240</v>
      </c>
      <c r="O3230" s="27" t="s">
        <v>278</v>
      </c>
      <c r="P3230" s="27" t="s">
        <v>290</v>
      </c>
    </row>
    <row r="3231" spans="1:16" ht="19.2" x14ac:dyDescent="0.45">
      <c r="A3231" s="31">
        <v>2023</v>
      </c>
      <c r="B3231" s="29" t="s">
        <v>215</v>
      </c>
      <c r="C3231" s="29">
        <v>1</v>
      </c>
      <c r="D3231" s="29" t="s">
        <v>218</v>
      </c>
      <c r="E3231" s="29" t="s">
        <v>23</v>
      </c>
      <c r="F3231" s="30">
        <v>71907</v>
      </c>
      <c r="G3231" s="31" t="s">
        <v>20</v>
      </c>
      <c r="H3231" s="30">
        <v>71907</v>
      </c>
      <c r="I3231" s="31" t="s">
        <v>21</v>
      </c>
      <c r="J3231" s="31" t="s">
        <v>244</v>
      </c>
      <c r="K3231" s="32">
        <v>100</v>
      </c>
      <c r="L3231" s="31" t="s">
        <v>21</v>
      </c>
      <c r="M3231" s="31">
        <f>IF(tbl_subsample[[#This Row],[company_size]]="Small",1,IF(tbl_subsample[[#This Row],[company_size]]="Medium",2,3))</f>
        <v>2</v>
      </c>
      <c r="N3231" s="31" t="s">
        <v>242</v>
      </c>
      <c r="O3231" s="31" t="s">
        <v>278</v>
      </c>
      <c r="P3231" s="31" t="s">
        <v>290</v>
      </c>
    </row>
    <row r="3232" spans="1:16" ht="19.2" x14ac:dyDescent="0.45">
      <c r="A3232" s="27">
        <v>2023</v>
      </c>
      <c r="B3232" s="25" t="s">
        <v>213</v>
      </c>
      <c r="C3232" s="25">
        <v>3</v>
      </c>
      <c r="D3232" s="25" t="s">
        <v>218</v>
      </c>
      <c r="E3232" s="25" t="s">
        <v>23</v>
      </c>
      <c r="F3232" s="26">
        <v>70000</v>
      </c>
      <c r="G3232" s="27" t="s">
        <v>20</v>
      </c>
      <c r="H3232" s="26">
        <v>70000</v>
      </c>
      <c r="I3232" s="27" t="s">
        <v>21</v>
      </c>
      <c r="J3232" s="27" t="s">
        <v>243</v>
      </c>
      <c r="K3232" s="28">
        <v>0</v>
      </c>
      <c r="L3232" s="27" t="s">
        <v>21</v>
      </c>
      <c r="M3232" s="27">
        <f>IF(tbl_subsample[[#This Row],[company_size]]="Small",1,IF(tbl_subsample[[#This Row],[company_size]]="Medium",2,3))</f>
        <v>2</v>
      </c>
      <c r="N3232" s="27" t="s">
        <v>242</v>
      </c>
      <c r="O3232" s="27" t="s">
        <v>278</v>
      </c>
      <c r="P3232" s="27" t="s">
        <v>290</v>
      </c>
    </row>
    <row r="3233" spans="1:16" ht="19.2" x14ac:dyDescent="0.45">
      <c r="A3233" s="31">
        <v>2023</v>
      </c>
      <c r="B3233" s="29" t="s">
        <v>214</v>
      </c>
      <c r="C3233" s="29">
        <v>2</v>
      </c>
      <c r="D3233" s="29" t="s">
        <v>218</v>
      </c>
      <c r="E3233" s="29" t="s">
        <v>37</v>
      </c>
      <c r="F3233" s="30">
        <v>70000</v>
      </c>
      <c r="G3233" s="31" t="s">
        <v>20</v>
      </c>
      <c r="H3233" s="30">
        <v>70000</v>
      </c>
      <c r="I3233" s="31" t="s">
        <v>21</v>
      </c>
      <c r="J3233" s="31" t="s">
        <v>244</v>
      </c>
      <c r="K3233" s="32">
        <v>100</v>
      </c>
      <c r="L3233" s="31" t="s">
        <v>21</v>
      </c>
      <c r="M3233" s="31">
        <f>IF(tbl_subsample[[#This Row],[company_size]]="Small",1,IF(tbl_subsample[[#This Row],[company_size]]="Medium",2,3))</f>
        <v>2</v>
      </c>
      <c r="N3233" s="31" t="s">
        <v>242</v>
      </c>
      <c r="O3233" s="31" t="s">
        <v>278</v>
      </c>
      <c r="P3233" s="31" t="s">
        <v>290</v>
      </c>
    </row>
    <row r="3234" spans="1:16" ht="19.2" x14ac:dyDescent="0.45">
      <c r="A3234" s="27">
        <v>2023</v>
      </c>
      <c r="B3234" s="25" t="s">
        <v>215</v>
      </c>
      <c r="C3234" s="25">
        <v>1</v>
      </c>
      <c r="D3234" s="25" t="s">
        <v>218</v>
      </c>
      <c r="E3234" s="25" t="s">
        <v>27</v>
      </c>
      <c r="F3234" s="26">
        <v>70000</v>
      </c>
      <c r="G3234" s="27" t="s">
        <v>20</v>
      </c>
      <c r="H3234" s="26">
        <v>70000</v>
      </c>
      <c r="I3234" s="27" t="s">
        <v>21</v>
      </c>
      <c r="J3234" s="27" t="s">
        <v>243</v>
      </c>
      <c r="K3234" s="28">
        <v>0</v>
      </c>
      <c r="L3234" s="27" t="s">
        <v>21</v>
      </c>
      <c r="M3234" s="27">
        <f>IF(tbl_subsample[[#This Row],[company_size]]="Small",1,IF(tbl_subsample[[#This Row],[company_size]]="Medium",2,3))</f>
        <v>2</v>
      </c>
      <c r="N3234" s="27" t="s">
        <v>242</v>
      </c>
      <c r="O3234" s="27" t="s">
        <v>278</v>
      </c>
      <c r="P3234" s="27" t="s">
        <v>290</v>
      </c>
    </row>
    <row r="3235" spans="1:16" ht="19.2" x14ac:dyDescent="0.45">
      <c r="A3235" s="31">
        <v>2023</v>
      </c>
      <c r="B3235" s="29" t="s">
        <v>214</v>
      </c>
      <c r="C3235" s="29">
        <v>2</v>
      </c>
      <c r="D3235" s="29" t="s">
        <v>218</v>
      </c>
      <c r="E3235" s="29" t="s">
        <v>37</v>
      </c>
      <c r="F3235" s="30">
        <v>70000</v>
      </c>
      <c r="G3235" s="31" t="s">
        <v>20</v>
      </c>
      <c r="H3235" s="30">
        <v>70000</v>
      </c>
      <c r="I3235" s="31" t="s">
        <v>21</v>
      </c>
      <c r="J3235" s="31" t="s">
        <v>244</v>
      </c>
      <c r="K3235" s="32">
        <v>100</v>
      </c>
      <c r="L3235" s="31" t="s">
        <v>21</v>
      </c>
      <c r="M3235" s="31">
        <f>IF(tbl_subsample[[#This Row],[company_size]]="Small",1,IF(tbl_subsample[[#This Row],[company_size]]="Medium",2,3))</f>
        <v>2</v>
      </c>
      <c r="N3235" s="31" t="s">
        <v>242</v>
      </c>
      <c r="O3235" s="31" t="s">
        <v>278</v>
      </c>
      <c r="P3235" s="31" t="s">
        <v>290</v>
      </c>
    </row>
    <row r="3236" spans="1:16" ht="19.2" x14ac:dyDescent="0.45">
      <c r="A3236" s="27">
        <v>2023</v>
      </c>
      <c r="B3236" s="25" t="s">
        <v>213</v>
      </c>
      <c r="C3236" s="25">
        <v>3</v>
      </c>
      <c r="D3236" s="25" t="s">
        <v>218</v>
      </c>
      <c r="E3236" s="25" t="s">
        <v>27</v>
      </c>
      <c r="F3236" s="26">
        <v>70000</v>
      </c>
      <c r="G3236" s="27" t="s">
        <v>20</v>
      </c>
      <c r="H3236" s="26">
        <v>70000</v>
      </c>
      <c r="I3236" s="27" t="s">
        <v>21</v>
      </c>
      <c r="J3236" s="27" t="s">
        <v>243</v>
      </c>
      <c r="K3236" s="28">
        <v>0</v>
      </c>
      <c r="L3236" s="27" t="s">
        <v>21</v>
      </c>
      <c r="M3236" s="27">
        <f>IF(tbl_subsample[[#This Row],[company_size]]="Small",1,IF(tbl_subsample[[#This Row],[company_size]]="Medium",2,3))</f>
        <v>2</v>
      </c>
      <c r="N3236" s="27" t="s">
        <v>242</v>
      </c>
      <c r="O3236" s="27" t="s">
        <v>278</v>
      </c>
      <c r="P3236" s="27" t="s">
        <v>290</v>
      </c>
    </row>
    <row r="3237" spans="1:16" ht="19.2" x14ac:dyDescent="0.45">
      <c r="A3237" s="31">
        <v>2023</v>
      </c>
      <c r="B3237" s="29" t="s">
        <v>213</v>
      </c>
      <c r="C3237" s="29">
        <v>3</v>
      </c>
      <c r="D3237" s="29" t="s">
        <v>218</v>
      </c>
      <c r="E3237" s="29" t="s">
        <v>27</v>
      </c>
      <c r="F3237" s="30">
        <v>70000</v>
      </c>
      <c r="G3237" s="31" t="s">
        <v>20</v>
      </c>
      <c r="H3237" s="30">
        <v>70000</v>
      </c>
      <c r="I3237" s="31" t="s">
        <v>21</v>
      </c>
      <c r="J3237" s="31" t="s">
        <v>243</v>
      </c>
      <c r="K3237" s="32">
        <v>0</v>
      </c>
      <c r="L3237" s="31" t="s">
        <v>21</v>
      </c>
      <c r="M3237" s="31">
        <f>IF(tbl_subsample[[#This Row],[company_size]]="Small",1,IF(tbl_subsample[[#This Row],[company_size]]="Medium",2,3))</f>
        <v>2</v>
      </c>
      <c r="N3237" s="31" t="s">
        <v>242</v>
      </c>
      <c r="O3237" s="31" t="s">
        <v>278</v>
      </c>
      <c r="P3237" s="31" t="s">
        <v>290</v>
      </c>
    </row>
    <row r="3238" spans="1:16" ht="19.2" x14ac:dyDescent="0.45">
      <c r="A3238" s="27">
        <v>2023</v>
      </c>
      <c r="B3238" s="25" t="s">
        <v>215</v>
      </c>
      <c r="C3238" s="25">
        <v>1</v>
      </c>
      <c r="D3238" s="25" t="s">
        <v>218</v>
      </c>
      <c r="E3238" s="25" t="s">
        <v>27</v>
      </c>
      <c r="F3238" s="26">
        <v>70000</v>
      </c>
      <c r="G3238" s="27" t="s">
        <v>20</v>
      </c>
      <c r="H3238" s="26">
        <v>70000</v>
      </c>
      <c r="I3238" s="27" t="s">
        <v>21</v>
      </c>
      <c r="J3238" s="27" t="s">
        <v>244</v>
      </c>
      <c r="K3238" s="28">
        <v>100</v>
      </c>
      <c r="L3238" s="27" t="s">
        <v>21</v>
      </c>
      <c r="M3238" s="27">
        <f>IF(tbl_subsample[[#This Row],[company_size]]="Small",1,IF(tbl_subsample[[#This Row],[company_size]]="Medium",2,3))</f>
        <v>2</v>
      </c>
      <c r="N3238" s="27" t="s">
        <v>242</v>
      </c>
      <c r="O3238" s="27" t="s">
        <v>278</v>
      </c>
      <c r="P3238" s="27" t="s">
        <v>290</v>
      </c>
    </row>
    <row r="3239" spans="1:16" ht="19.2" x14ac:dyDescent="0.45">
      <c r="A3239" s="31">
        <v>2023</v>
      </c>
      <c r="B3239" s="29" t="s">
        <v>213</v>
      </c>
      <c r="C3239" s="29">
        <v>3</v>
      </c>
      <c r="D3239" s="29" t="s">
        <v>218</v>
      </c>
      <c r="E3239" s="29" t="s">
        <v>27</v>
      </c>
      <c r="F3239" s="30">
        <v>70000</v>
      </c>
      <c r="G3239" s="31" t="s">
        <v>20</v>
      </c>
      <c r="H3239" s="30">
        <v>70000</v>
      </c>
      <c r="I3239" s="31" t="s">
        <v>21</v>
      </c>
      <c r="J3239" s="31" t="s">
        <v>243</v>
      </c>
      <c r="K3239" s="32">
        <v>0</v>
      </c>
      <c r="L3239" s="31" t="s">
        <v>21</v>
      </c>
      <c r="M3239" s="31">
        <f>IF(tbl_subsample[[#This Row],[company_size]]="Small",1,IF(tbl_subsample[[#This Row],[company_size]]="Medium",2,3))</f>
        <v>2</v>
      </c>
      <c r="N3239" s="31" t="s">
        <v>242</v>
      </c>
      <c r="O3239" s="31" t="s">
        <v>278</v>
      </c>
      <c r="P3239" s="31" t="s">
        <v>290</v>
      </c>
    </row>
    <row r="3240" spans="1:16" ht="19.2" x14ac:dyDescent="0.45">
      <c r="A3240" s="27">
        <v>2023</v>
      </c>
      <c r="B3240" s="25" t="s">
        <v>213</v>
      </c>
      <c r="C3240" s="25">
        <v>3</v>
      </c>
      <c r="D3240" s="25" t="s">
        <v>218</v>
      </c>
      <c r="E3240" s="25" t="s">
        <v>23</v>
      </c>
      <c r="F3240" s="26">
        <v>70000</v>
      </c>
      <c r="G3240" s="27" t="s">
        <v>20</v>
      </c>
      <c r="H3240" s="26">
        <v>70000</v>
      </c>
      <c r="I3240" s="27" t="s">
        <v>21</v>
      </c>
      <c r="J3240" s="27" t="s">
        <v>243</v>
      </c>
      <c r="K3240" s="28">
        <v>0</v>
      </c>
      <c r="L3240" s="27" t="s">
        <v>21</v>
      </c>
      <c r="M3240" s="27">
        <f>IF(tbl_subsample[[#This Row],[company_size]]="Small",1,IF(tbl_subsample[[#This Row],[company_size]]="Medium",2,3))</f>
        <v>2</v>
      </c>
      <c r="N3240" s="27" t="s">
        <v>242</v>
      </c>
      <c r="O3240" s="27" t="s">
        <v>278</v>
      </c>
      <c r="P3240" s="27" t="s">
        <v>290</v>
      </c>
    </row>
    <row r="3241" spans="1:16" ht="19.2" x14ac:dyDescent="0.45">
      <c r="A3241" s="31">
        <v>2023</v>
      </c>
      <c r="B3241" s="29" t="s">
        <v>214</v>
      </c>
      <c r="C3241" s="29">
        <v>2</v>
      </c>
      <c r="D3241" s="29" t="s">
        <v>218</v>
      </c>
      <c r="E3241" s="29" t="s">
        <v>69</v>
      </c>
      <c r="F3241" s="30">
        <v>70000</v>
      </c>
      <c r="G3241" s="31" t="s">
        <v>20</v>
      </c>
      <c r="H3241" s="30">
        <v>70000</v>
      </c>
      <c r="I3241" s="31" t="s">
        <v>21</v>
      </c>
      <c r="J3241" s="31" t="s">
        <v>243</v>
      </c>
      <c r="K3241" s="32">
        <v>0</v>
      </c>
      <c r="L3241" s="31" t="s">
        <v>21</v>
      </c>
      <c r="M3241" s="31">
        <f>IF(tbl_subsample[[#This Row],[company_size]]="Small",1,IF(tbl_subsample[[#This Row],[company_size]]="Medium",2,3))</f>
        <v>2</v>
      </c>
      <c r="N3241" s="31" t="s">
        <v>242</v>
      </c>
      <c r="O3241" s="31" t="s">
        <v>278</v>
      </c>
      <c r="P3241" s="31" t="s">
        <v>290</v>
      </c>
    </row>
    <row r="3242" spans="1:16" ht="19.2" x14ac:dyDescent="0.45">
      <c r="A3242" s="27">
        <v>2023</v>
      </c>
      <c r="B3242" s="25" t="s">
        <v>214</v>
      </c>
      <c r="C3242" s="25">
        <v>2</v>
      </c>
      <c r="D3242" s="25" t="s">
        <v>218</v>
      </c>
      <c r="E3242" s="25" t="s">
        <v>104</v>
      </c>
      <c r="F3242" s="26">
        <v>70000</v>
      </c>
      <c r="G3242" s="27" t="s">
        <v>20</v>
      </c>
      <c r="H3242" s="26">
        <v>70000</v>
      </c>
      <c r="I3242" s="27" t="s">
        <v>21</v>
      </c>
      <c r="J3242" s="27" t="s">
        <v>243</v>
      </c>
      <c r="K3242" s="28">
        <v>0</v>
      </c>
      <c r="L3242" s="27" t="s">
        <v>21</v>
      </c>
      <c r="M3242" s="27">
        <f>IF(tbl_subsample[[#This Row],[company_size]]="Small",1,IF(tbl_subsample[[#This Row],[company_size]]="Medium",2,3))</f>
        <v>2</v>
      </c>
      <c r="N3242" s="27" t="s">
        <v>242</v>
      </c>
      <c r="O3242" s="27" t="s">
        <v>278</v>
      </c>
      <c r="P3242" s="27" t="s">
        <v>290</v>
      </c>
    </row>
    <row r="3243" spans="1:16" ht="19.2" x14ac:dyDescent="0.45">
      <c r="A3243" s="31">
        <v>2023</v>
      </c>
      <c r="B3243" s="29" t="s">
        <v>214</v>
      </c>
      <c r="C3243" s="29">
        <v>2</v>
      </c>
      <c r="D3243" s="29" t="s">
        <v>218</v>
      </c>
      <c r="E3243" s="29" t="s">
        <v>52</v>
      </c>
      <c r="F3243" s="30">
        <v>70000</v>
      </c>
      <c r="G3243" s="31" t="s">
        <v>20</v>
      </c>
      <c r="H3243" s="30">
        <v>70000</v>
      </c>
      <c r="I3243" s="31" t="s">
        <v>21</v>
      </c>
      <c r="J3243" s="31" t="s">
        <v>243</v>
      </c>
      <c r="K3243" s="32">
        <v>0</v>
      </c>
      <c r="L3243" s="31" t="s">
        <v>21</v>
      </c>
      <c r="M3243" s="31">
        <f>IF(tbl_subsample[[#This Row],[company_size]]="Small",1,IF(tbl_subsample[[#This Row],[company_size]]="Medium",2,3))</f>
        <v>2</v>
      </c>
      <c r="N3243" s="31" t="s">
        <v>242</v>
      </c>
      <c r="O3243" s="31" t="s">
        <v>278</v>
      </c>
      <c r="P3243" s="31" t="s">
        <v>290</v>
      </c>
    </row>
    <row r="3244" spans="1:16" ht="19.2" x14ac:dyDescent="0.45">
      <c r="A3244" s="27">
        <v>2023</v>
      </c>
      <c r="B3244" s="25" t="s">
        <v>213</v>
      </c>
      <c r="C3244" s="25">
        <v>3</v>
      </c>
      <c r="D3244" s="25" t="s">
        <v>218</v>
      </c>
      <c r="E3244" s="25" t="s">
        <v>23</v>
      </c>
      <c r="F3244" s="26">
        <v>70000</v>
      </c>
      <c r="G3244" s="27" t="s">
        <v>20</v>
      </c>
      <c r="H3244" s="26">
        <v>70000</v>
      </c>
      <c r="I3244" s="27" t="s">
        <v>21</v>
      </c>
      <c r="J3244" s="27" t="s">
        <v>243</v>
      </c>
      <c r="K3244" s="28">
        <v>0</v>
      </c>
      <c r="L3244" s="27" t="s">
        <v>21</v>
      </c>
      <c r="M3244" s="27">
        <f>IF(tbl_subsample[[#This Row],[company_size]]="Small",1,IF(tbl_subsample[[#This Row],[company_size]]="Medium",2,3))</f>
        <v>2</v>
      </c>
      <c r="N3244" s="27" t="s">
        <v>242</v>
      </c>
      <c r="O3244" s="27" t="s">
        <v>278</v>
      </c>
      <c r="P3244" s="27" t="s">
        <v>290</v>
      </c>
    </row>
    <row r="3245" spans="1:16" ht="19.2" x14ac:dyDescent="0.45">
      <c r="A3245" s="31">
        <v>2023</v>
      </c>
      <c r="B3245" s="29" t="s">
        <v>214</v>
      </c>
      <c r="C3245" s="29">
        <v>2</v>
      </c>
      <c r="D3245" s="29" t="s">
        <v>218</v>
      </c>
      <c r="E3245" s="29" t="s">
        <v>37</v>
      </c>
      <c r="F3245" s="30">
        <v>70000</v>
      </c>
      <c r="G3245" s="31" t="s">
        <v>20</v>
      </c>
      <c r="H3245" s="30">
        <v>70000</v>
      </c>
      <c r="I3245" s="31" t="s">
        <v>21</v>
      </c>
      <c r="J3245" s="31" t="s">
        <v>243</v>
      </c>
      <c r="K3245" s="32">
        <v>0</v>
      </c>
      <c r="L3245" s="31" t="s">
        <v>21</v>
      </c>
      <c r="M3245" s="31">
        <f>IF(tbl_subsample[[#This Row],[company_size]]="Small",1,IF(tbl_subsample[[#This Row],[company_size]]="Medium",2,3))</f>
        <v>2</v>
      </c>
      <c r="N3245" s="31" t="s">
        <v>242</v>
      </c>
      <c r="O3245" s="31" t="s">
        <v>278</v>
      </c>
      <c r="P3245" s="31" t="s">
        <v>290</v>
      </c>
    </row>
    <row r="3246" spans="1:16" ht="19.2" x14ac:dyDescent="0.45">
      <c r="A3246" s="27">
        <v>2023</v>
      </c>
      <c r="B3246" s="25" t="s">
        <v>214</v>
      </c>
      <c r="C3246" s="25">
        <v>2</v>
      </c>
      <c r="D3246" s="25" t="s">
        <v>218</v>
      </c>
      <c r="E3246" s="25" t="s">
        <v>77</v>
      </c>
      <c r="F3246" s="26">
        <v>68000</v>
      </c>
      <c r="G3246" s="27" t="s">
        <v>20</v>
      </c>
      <c r="H3246" s="26">
        <v>68000</v>
      </c>
      <c r="I3246" s="27" t="s">
        <v>21</v>
      </c>
      <c r="J3246" s="27" t="s">
        <v>243</v>
      </c>
      <c r="K3246" s="28">
        <v>0</v>
      </c>
      <c r="L3246" s="27" t="s">
        <v>21</v>
      </c>
      <c r="M3246" s="27">
        <f>IF(tbl_subsample[[#This Row],[company_size]]="Small",1,IF(tbl_subsample[[#This Row],[company_size]]="Medium",2,3))</f>
        <v>3</v>
      </c>
      <c r="N3246" s="27" t="s">
        <v>240</v>
      </c>
      <c r="O3246" s="27" t="s">
        <v>278</v>
      </c>
      <c r="P3246" s="27" t="s">
        <v>290</v>
      </c>
    </row>
    <row r="3247" spans="1:16" ht="19.2" x14ac:dyDescent="0.45">
      <c r="A3247" s="31">
        <v>2023</v>
      </c>
      <c r="B3247" s="29" t="s">
        <v>214</v>
      </c>
      <c r="C3247" s="29">
        <v>2</v>
      </c>
      <c r="D3247" s="29" t="s">
        <v>218</v>
      </c>
      <c r="E3247" s="29" t="s">
        <v>35</v>
      </c>
      <c r="F3247" s="30">
        <v>55250</v>
      </c>
      <c r="G3247" s="31" t="s">
        <v>58</v>
      </c>
      <c r="H3247" s="30">
        <v>67141</v>
      </c>
      <c r="I3247" s="31" t="s">
        <v>33</v>
      </c>
      <c r="J3247" s="31" t="s">
        <v>243</v>
      </c>
      <c r="K3247" s="32">
        <v>0</v>
      </c>
      <c r="L3247" s="31" t="s">
        <v>33</v>
      </c>
      <c r="M3247" s="31">
        <f>IF(tbl_subsample[[#This Row],[company_size]]="Small",1,IF(tbl_subsample[[#This Row],[company_size]]="Medium",2,3))</f>
        <v>2</v>
      </c>
      <c r="N3247" s="31" t="s">
        <v>242</v>
      </c>
      <c r="O3247" s="31" t="s">
        <v>278</v>
      </c>
      <c r="P3247" s="31" t="s">
        <v>290</v>
      </c>
    </row>
    <row r="3248" spans="1:16" ht="19.2" x14ac:dyDescent="0.45">
      <c r="A3248" s="27">
        <v>2023</v>
      </c>
      <c r="B3248" s="25" t="s">
        <v>214</v>
      </c>
      <c r="C3248" s="25">
        <v>2</v>
      </c>
      <c r="D3248" s="25" t="s">
        <v>218</v>
      </c>
      <c r="E3248" s="25" t="s">
        <v>23</v>
      </c>
      <c r="F3248" s="26">
        <v>55000</v>
      </c>
      <c r="G3248" s="27" t="s">
        <v>58</v>
      </c>
      <c r="H3248" s="26">
        <v>66837</v>
      </c>
      <c r="I3248" s="27" t="s">
        <v>33</v>
      </c>
      <c r="J3248" s="27" t="s">
        <v>243</v>
      </c>
      <c r="K3248" s="28">
        <v>0</v>
      </c>
      <c r="L3248" s="27" t="s">
        <v>33</v>
      </c>
      <c r="M3248" s="27">
        <f>IF(tbl_subsample[[#This Row],[company_size]]="Small",1,IF(tbl_subsample[[#This Row],[company_size]]="Medium",2,3))</f>
        <v>2</v>
      </c>
      <c r="N3248" s="27" t="s">
        <v>242</v>
      </c>
      <c r="O3248" s="27" t="s">
        <v>278</v>
      </c>
      <c r="P3248" s="27" t="s">
        <v>290</v>
      </c>
    </row>
    <row r="3249" spans="1:16" ht="19.2" x14ac:dyDescent="0.45">
      <c r="A3249" s="31">
        <v>2023</v>
      </c>
      <c r="B3249" s="29" t="s">
        <v>214</v>
      </c>
      <c r="C3249" s="29">
        <v>2</v>
      </c>
      <c r="D3249" s="29" t="s">
        <v>218</v>
      </c>
      <c r="E3249" s="29" t="s">
        <v>37</v>
      </c>
      <c r="F3249" s="30">
        <v>55000</v>
      </c>
      <c r="G3249" s="31" t="s">
        <v>58</v>
      </c>
      <c r="H3249" s="30">
        <v>66837</v>
      </c>
      <c r="I3249" s="31" t="s">
        <v>33</v>
      </c>
      <c r="J3249" s="31" t="s">
        <v>244</v>
      </c>
      <c r="K3249" s="32">
        <v>100</v>
      </c>
      <c r="L3249" s="31" t="s">
        <v>33</v>
      </c>
      <c r="M3249" s="31">
        <f>IF(tbl_subsample[[#This Row],[company_size]]="Small",1,IF(tbl_subsample[[#This Row],[company_size]]="Medium",2,3))</f>
        <v>2</v>
      </c>
      <c r="N3249" s="31" t="s">
        <v>242</v>
      </c>
      <c r="O3249" s="31" t="s">
        <v>278</v>
      </c>
      <c r="P3249" s="31" t="s">
        <v>290</v>
      </c>
    </row>
    <row r="3250" spans="1:16" ht="19.2" x14ac:dyDescent="0.45">
      <c r="A3250" s="27">
        <v>2023</v>
      </c>
      <c r="B3250" s="25" t="s">
        <v>214</v>
      </c>
      <c r="C3250" s="25">
        <v>2</v>
      </c>
      <c r="D3250" s="25" t="s">
        <v>218</v>
      </c>
      <c r="E3250" s="25" t="s">
        <v>37</v>
      </c>
      <c r="F3250" s="26">
        <v>62000</v>
      </c>
      <c r="G3250" s="27" t="s">
        <v>14</v>
      </c>
      <c r="H3250" s="26">
        <v>66531</v>
      </c>
      <c r="I3250" s="27" t="s">
        <v>15</v>
      </c>
      <c r="J3250" s="27" t="s">
        <v>244</v>
      </c>
      <c r="K3250" s="28">
        <v>100</v>
      </c>
      <c r="L3250" s="27" t="s">
        <v>15</v>
      </c>
      <c r="M3250" s="27">
        <f>IF(tbl_subsample[[#This Row],[company_size]]="Small",1,IF(tbl_subsample[[#This Row],[company_size]]="Medium",2,3))</f>
        <v>2</v>
      </c>
      <c r="N3250" s="27" t="s">
        <v>242</v>
      </c>
      <c r="O3250" s="27" t="s">
        <v>278</v>
      </c>
      <c r="P3250" s="27" t="s">
        <v>290</v>
      </c>
    </row>
    <row r="3251" spans="1:16" ht="19.2" x14ac:dyDescent="0.45">
      <c r="A3251" s="31">
        <v>2023</v>
      </c>
      <c r="B3251" s="29" t="s">
        <v>213</v>
      </c>
      <c r="C3251" s="29">
        <v>3</v>
      </c>
      <c r="D3251" s="29" t="s">
        <v>218</v>
      </c>
      <c r="E3251" s="29" t="s">
        <v>37</v>
      </c>
      <c r="F3251" s="30">
        <v>66000</v>
      </c>
      <c r="G3251" s="31" t="s">
        <v>20</v>
      </c>
      <c r="H3251" s="30">
        <v>66000</v>
      </c>
      <c r="I3251" s="31" t="s">
        <v>21</v>
      </c>
      <c r="J3251" s="31" t="s">
        <v>244</v>
      </c>
      <c r="K3251" s="32">
        <v>100</v>
      </c>
      <c r="L3251" s="31" t="s">
        <v>21</v>
      </c>
      <c r="M3251" s="31">
        <f>IF(tbl_subsample[[#This Row],[company_size]]="Small",1,IF(tbl_subsample[[#This Row],[company_size]]="Medium",2,3))</f>
        <v>2</v>
      </c>
      <c r="N3251" s="31" t="s">
        <v>242</v>
      </c>
      <c r="O3251" s="31" t="s">
        <v>278</v>
      </c>
      <c r="P3251" s="31" t="s">
        <v>290</v>
      </c>
    </row>
    <row r="3252" spans="1:16" ht="19.2" x14ac:dyDescent="0.45">
      <c r="A3252" s="27">
        <v>2023</v>
      </c>
      <c r="B3252" s="25" t="s">
        <v>213</v>
      </c>
      <c r="C3252" s="25">
        <v>3</v>
      </c>
      <c r="D3252" s="25" t="s">
        <v>218</v>
      </c>
      <c r="E3252" s="25" t="s">
        <v>37</v>
      </c>
      <c r="F3252" s="26">
        <v>65488</v>
      </c>
      <c r="G3252" s="27" t="s">
        <v>20</v>
      </c>
      <c r="H3252" s="26">
        <v>65488</v>
      </c>
      <c r="I3252" s="27" t="s">
        <v>21</v>
      </c>
      <c r="J3252" s="27" t="s">
        <v>243</v>
      </c>
      <c r="K3252" s="28">
        <v>0</v>
      </c>
      <c r="L3252" s="27" t="s">
        <v>21</v>
      </c>
      <c r="M3252" s="27">
        <f>IF(tbl_subsample[[#This Row],[company_size]]="Small",1,IF(tbl_subsample[[#This Row],[company_size]]="Medium",2,3))</f>
        <v>2</v>
      </c>
      <c r="N3252" s="27" t="s">
        <v>242</v>
      </c>
      <c r="O3252" s="27" t="s">
        <v>278</v>
      </c>
      <c r="P3252" s="27" t="s">
        <v>290</v>
      </c>
    </row>
    <row r="3253" spans="1:16" ht="19.2" x14ac:dyDescent="0.45">
      <c r="A3253" s="31">
        <v>2023</v>
      </c>
      <c r="B3253" s="29" t="s">
        <v>213</v>
      </c>
      <c r="C3253" s="29">
        <v>3</v>
      </c>
      <c r="D3253" s="29" t="s">
        <v>218</v>
      </c>
      <c r="E3253" s="29" t="s">
        <v>37</v>
      </c>
      <c r="F3253" s="30">
        <v>65488</v>
      </c>
      <c r="G3253" s="31" t="s">
        <v>20</v>
      </c>
      <c r="H3253" s="30">
        <v>65488</v>
      </c>
      <c r="I3253" s="31" t="s">
        <v>21</v>
      </c>
      <c r="J3253" s="31" t="s">
        <v>243</v>
      </c>
      <c r="K3253" s="32">
        <v>0</v>
      </c>
      <c r="L3253" s="31" t="s">
        <v>21</v>
      </c>
      <c r="M3253" s="31">
        <f>IF(tbl_subsample[[#This Row],[company_size]]="Small",1,IF(tbl_subsample[[#This Row],[company_size]]="Medium",2,3))</f>
        <v>2</v>
      </c>
      <c r="N3253" s="31" t="s">
        <v>242</v>
      </c>
      <c r="O3253" s="31" t="s">
        <v>278</v>
      </c>
      <c r="P3253" s="31" t="s">
        <v>290</v>
      </c>
    </row>
    <row r="3254" spans="1:16" ht="19.2" x14ac:dyDescent="0.45">
      <c r="A3254" s="27">
        <v>2023</v>
      </c>
      <c r="B3254" s="25" t="s">
        <v>213</v>
      </c>
      <c r="C3254" s="25">
        <v>3</v>
      </c>
      <c r="D3254" s="25" t="s">
        <v>218</v>
      </c>
      <c r="E3254" s="25" t="s">
        <v>27</v>
      </c>
      <c r="F3254" s="26">
        <v>65000</v>
      </c>
      <c r="G3254" s="27" t="s">
        <v>20</v>
      </c>
      <c r="H3254" s="26">
        <v>65000</v>
      </c>
      <c r="I3254" s="27" t="s">
        <v>21</v>
      </c>
      <c r="J3254" s="27" t="s">
        <v>243</v>
      </c>
      <c r="K3254" s="28">
        <v>0</v>
      </c>
      <c r="L3254" s="27" t="s">
        <v>21</v>
      </c>
      <c r="M3254" s="27">
        <f>IF(tbl_subsample[[#This Row],[company_size]]="Small",1,IF(tbl_subsample[[#This Row],[company_size]]="Medium",2,3))</f>
        <v>2</v>
      </c>
      <c r="N3254" s="27" t="s">
        <v>242</v>
      </c>
      <c r="O3254" s="27" t="s">
        <v>278</v>
      </c>
      <c r="P3254" s="27" t="s">
        <v>290</v>
      </c>
    </row>
    <row r="3255" spans="1:16" ht="19.2" x14ac:dyDescent="0.45">
      <c r="A3255" s="31">
        <v>2023</v>
      </c>
      <c r="B3255" s="29" t="s">
        <v>215</v>
      </c>
      <c r="C3255" s="29">
        <v>1</v>
      </c>
      <c r="D3255" s="29" t="s">
        <v>218</v>
      </c>
      <c r="E3255" s="29" t="s">
        <v>37</v>
      </c>
      <c r="F3255" s="30">
        <v>65000</v>
      </c>
      <c r="G3255" s="31" t="s">
        <v>20</v>
      </c>
      <c r="H3255" s="30">
        <v>65000</v>
      </c>
      <c r="I3255" s="31" t="s">
        <v>21</v>
      </c>
      <c r="J3255" s="31" t="s">
        <v>243</v>
      </c>
      <c r="K3255" s="32">
        <v>0</v>
      </c>
      <c r="L3255" s="31" t="s">
        <v>21</v>
      </c>
      <c r="M3255" s="31">
        <f>IF(tbl_subsample[[#This Row],[company_size]]="Small",1,IF(tbl_subsample[[#This Row],[company_size]]="Medium",2,3))</f>
        <v>2</v>
      </c>
      <c r="N3255" s="31" t="s">
        <v>242</v>
      </c>
      <c r="O3255" s="31" t="s">
        <v>278</v>
      </c>
      <c r="P3255" s="31" t="s">
        <v>290</v>
      </c>
    </row>
    <row r="3256" spans="1:16" ht="19.2" x14ac:dyDescent="0.45">
      <c r="A3256" s="27">
        <v>2023</v>
      </c>
      <c r="B3256" s="25" t="s">
        <v>215</v>
      </c>
      <c r="C3256" s="25">
        <v>1</v>
      </c>
      <c r="D3256" s="25" t="s">
        <v>218</v>
      </c>
      <c r="E3256" s="25" t="s">
        <v>37</v>
      </c>
      <c r="F3256" s="26">
        <v>65000</v>
      </c>
      <c r="G3256" s="27" t="s">
        <v>20</v>
      </c>
      <c r="H3256" s="26">
        <v>65000</v>
      </c>
      <c r="I3256" s="27" t="s">
        <v>21</v>
      </c>
      <c r="J3256" s="27" t="s">
        <v>243</v>
      </c>
      <c r="K3256" s="28">
        <v>0</v>
      </c>
      <c r="L3256" s="27" t="s">
        <v>21</v>
      </c>
      <c r="M3256" s="27">
        <f>IF(tbl_subsample[[#This Row],[company_size]]="Small",1,IF(tbl_subsample[[#This Row],[company_size]]="Medium",2,3))</f>
        <v>2</v>
      </c>
      <c r="N3256" s="27" t="s">
        <v>242</v>
      </c>
      <c r="O3256" s="27" t="s">
        <v>278</v>
      </c>
      <c r="P3256" s="27" t="s">
        <v>290</v>
      </c>
    </row>
    <row r="3257" spans="1:16" ht="19.2" x14ac:dyDescent="0.45">
      <c r="A3257" s="31">
        <v>2023</v>
      </c>
      <c r="B3257" s="29" t="s">
        <v>215</v>
      </c>
      <c r="C3257" s="29">
        <v>1</v>
      </c>
      <c r="D3257" s="29" t="s">
        <v>218</v>
      </c>
      <c r="E3257" s="29" t="s">
        <v>37</v>
      </c>
      <c r="F3257" s="30">
        <v>65000</v>
      </c>
      <c r="G3257" s="31" t="s">
        <v>20</v>
      </c>
      <c r="H3257" s="30">
        <v>65000</v>
      </c>
      <c r="I3257" s="31" t="s">
        <v>21</v>
      </c>
      <c r="J3257" s="31" t="s">
        <v>243</v>
      </c>
      <c r="K3257" s="32">
        <v>0</v>
      </c>
      <c r="L3257" s="31" t="s">
        <v>21</v>
      </c>
      <c r="M3257" s="31">
        <f>IF(tbl_subsample[[#This Row],[company_size]]="Small",1,IF(tbl_subsample[[#This Row],[company_size]]="Medium",2,3))</f>
        <v>2</v>
      </c>
      <c r="N3257" s="31" t="s">
        <v>242</v>
      </c>
      <c r="O3257" s="31" t="s">
        <v>278</v>
      </c>
      <c r="P3257" s="31" t="s">
        <v>290</v>
      </c>
    </row>
    <row r="3258" spans="1:16" ht="19.2" x14ac:dyDescent="0.45">
      <c r="A3258" s="27">
        <v>2023</v>
      </c>
      <c r="B3258" s="25" t="s">
        <v>215</v>
      </c>
      <c r="C3258" s="25">
        <v>1</v>
      </c>
      <c r="D3258" s="25" t="s">
        <v>218</v>
      </c>
      <c r="E3258" s="25" t="s">
        <v>37</v>
      </c>
      <c r="F3258" s="26">
        <v>65000</v>
      </c>
      <c r="G3258" s="27" t="s">
        <v>20</v>
      </c>
      <c r="H3258" s="26">
        <v>65000</v>
      </c>
      <c r="I3258" s="27" t="s">
        <v>21</v>
      </c>
      <c r="J3258" s="27" t="s">
        <v>243</v>
      </c>
      <c r="K3258" s="28">
        <v>0</v>
      </c>
      <c r="L3258" s="27" t="s">
        <v>21</v>
      </c>
      <c r="M3258" s="27">
        <f>IF(tbl_subsample[[#This Row],[company_size]]="Small",1,IF(tbl_subsample[[#This Row],[company_size]]="Medium",2,3))</f>
        <v>2</v>
      </c>
      <c r="N3258" s="27" t="s">
        <v>242</v>
      </c>
      <c r="O3258" s="27" t="s">
        <v>278</v>
      </c>
      <c r="P3258" s="27" t="s">
        <v>290</v>
      </c>
    </row>
    <row r="3259" spans="1:16" ht="19.2" x14ac:dyDescent="0.45">
      <c r="A3259" s="31">
        <v>2023</v>
      </c>
      <c r="B3259" s="29" t="s">
        <v>214</v>
      </c>
      <c r="C3259" s="29">
        <v>2</v>
      </c>
      <c r="D3259" s="29" t="s">
        <v>218</v>
      </c>
      <c r="E3259" s="29" t="s">
        <v>27</v>
      </c>
      <c r="F3259" s="30">
        <v>65000</v>
      </c>
      <c r="G3259" s="31" t="s">
        <v>20</v>
      </c>
      <c r="H3259" s="30">
        <v>65000</v>
      </c>
      <c r="I3259" s="31" t="s">
        <v>21</v>
      </c>
      <c r="J3259" s="31" t="s">
        <v>244</v>
      </c>
      <c r="K3259" s="32">
        <v>100</v>
      </c>
      <c r="L3259" s="31" t="s">
        <v>21</v>
      </c>
      <c r="M3259" s="31">
        <f>IF(tbl_subsample[[#This Row],[company_size]]="Small",1,IF(tbl_subsample[[#This Row],[company_size]]="Medium",2,3))</f>
        <v>2</v>
      </c>
      <c r="N3259" s="31" t="s">
        <v>242</v>
      </c>
      <c r="O3259" s="31" t="s">
        <v>278</v>
      </c>
      <c r="P3259" s="31" t="s">
        <v>290</v>
      </c>
    </row>
    <row r="3260" spans="1:16" ht="19.2" x14ac:dyDescent="0.45">
      <c r="A3260" s="27">
        <v>2023</v>
      </c>
      <c r="B3260" s="25" t="s">
        <v>213</v>
      </c>
      <c r="C3260" s="25">
        <v>3</v>
      </c>
      <c r="D3260" s="25" t="s">
        <v>218</v>
      </c>
      <c r="E3260" s="25" t="s">
        <v>37</v>
      </c>
      <c r="F3260" s="26">
        <v>65000</v>
      </c>
      <c r="G3260" s="27" t="s">
        <v>20</v>
      </c>
      <c r="H3260" s="26">
        <v>65000</v>
      </c>
      <c r="I3260" s="27" t="s">
        <v>21</v>
      </c>
      <c r="J3260" s="27" t="s">
        <v>243</v>
      </c>
      <c r="K3260" s="28">
        <v>0</v>
      </c>
      <c r="L3260" s="27" t="s">
        <v>21</v>
      </c>
      <c r="M3260" s="27">
        <f>IF(tbl_subsample[[#This Row],[company_size]]="Small",1,IF(tbl_subsample[[#This Row],[company_size]]="Medium",2,3))</f>
        <v>2</v>
      </c>
      <c r="N3260" s="27" t="s">
        <v>242</v>
      </c>
      <c r="O3260" s="27" t="s">
        <v>278</v>
      </c>
      <c r="P3260" s="27" t="s">
        <v>290</v>
      </c>
    </row>
    <row r="3261" spans="1:16" ht="19.2" x14ac:dyDescent="0.45">
      <c r="A3261" s="31">
        <v>2023</v>
      </c>
      <c r="B3261" s="29" t="s">
        <v>213</v>
      </c>
      <c r="C3261" s="29">
        <v>3</v>
      </c>
      <c r="D3261" s="29" t="s">
        <v>218</v>
      </c>
      <c r="E3261" s="29" t="s">
        <v>37</v>
      </c>
      <c r="F3261" s="30">
        <v>65000</v>
      </c>
      <c r="G3261" s="31" t="s">
        <v>20</v>
      </c>
      <c r="H3261" s="30">
        <v>65000</v>
      </c>
      <c r="I3261" s="31" t="s">
        <v>21</v>
      </c>
      <c r="J3261" s="31" t="s">
        <v>244</v>
      </c>
      <c r="K3261" s="32">
        <v>100</v>
      </c>
      <c r="L3261" s="31" t="s">
        <v>21</v>
      </c>
      <c r="M3261" s="31">
        <f>IF(tbl_subsample[[#This Row],[company_size]]="Small",1,IF(tbl_subsample[[#This Row],[company_size]]="Medium",2,3))</f>
        <v>2</v>
      </c>
      <c r="N3261" s="31" t="s">
        <v>242</v>
      </c>
      <c r="O3261" s="31" t="s">
        <v>278</v>
      </c>
      <c r="P3261" s="31" t="s">
        <v>290</v>
      </c>
    </row>
    <row r="3262" spans="1:16" ht="19.2" x14ac:dyDescent="0.45">
      <c r="A3262" s="27">
        <v>2023</v>
      </c>
      <c r="B3262" s="25" t="s">
        <v>213</v>
      </c>
      <c r="C3262" s="25">
        <v>3</v>
      </c>
      <c r="D3262" s="25" t="s">
        <v>218</v>
      </c>
      <c r="E3262" s="25" t="s">
        <v>39</v>
      </c>
      <c r="F3262" s="26">
        <v>64980</v>
      </c>
      <c r="G3262" s="27" t="s">
        <v>20</v>
      </c>
      <c r="H3262" s="26">
        <v>64980</v>
      </c>
      <c r="I3262" s="27" t="s">
        <v>21</v>
      </c>
      <c r="J3262" s="27" t="s">
        <v>243</v>
      </c>
      <c r="K3262" s="28">
        <v>0</v>
      </c>
      <c r="L3262" s="27" t="s">
        <v>21</v>
      </c>
      <c r="M3262" s="27">
        <f>IF(tbl_subsample[[#This Row],[company_size]]="Small",1,IF(tbl_subsample[[#This Row],[company_size]]="Medium",2,3))</f>
        <v>2</v>
      </c>
      <c r="N3262" s="27" t="s">
        <v>242</v>
      </c>
      <c r="O3262" s="27" t="s">
        <v>278</v>
      </c>
      <c r="P3262" s="27" t="s">
        <v>290</v>
      </c>
    </row>
    <row r="3263" spans="1:16" ht="19.2" x14ac:dyDescent="0.45">
      <c r="A3263" s="31">
        <v>2023</v>
      </c>
      <c r="B3263" s="29" t="s">
        <v>214</v>
      </c>
      <c r="C3263" s="29">
        <v>2</v>
      </c>
      <c r="D3263" s="29" t="s">
        <v>218</v>
      </c>
      <c r="E3263" s="29" t="s">
        <v>27</v>
      </c>
      <c r="F3263" s="30">
        <v>64500</v>
      </c>
      <c r="G3263" s="31" t="s">
        <v>20</v>
      </c>
      <c r="H3263" s="30">
        <v>64500</v>
      </c>
      <c r="I3263" s="31" t="s">
        <v>21</v>
      </c>
      <c r="J3263" s="31" t="s">
        <v>243</v>
      </c>
      <c r="K3263" s="32">
        <v>0</v>
      </c>
      <c r="L3263" s="31" t="s">
        <v>21</v>
      </c>
      <c r="M3263" s="31">
        <f>IF(tbl_subsample[[#This Row],[company_size]]="Small",1,IF(tbl_subsample[[#This Row],[company_size]]="Medium",2,3))</f>
        <v>2</v>
      </c>
      <c r="N3263" s="31" t="s">
        <v>242</v>
      </c>
      <c r="O3263" s="31" t="s">
        <v>278</v>
      </c>
      <c r="P3263" s="31" t="s">
        <v>290</v>
      </c>
    </row>
    <row r="3264" spans="1:16" ht="19.2" x14ac:dyDescent="0.45">
      <c r="A3264" s="27">
        <v>2023</v>
      </c>
      <c r="B3264" s="25" t="s">
        <v>215</v>
      </c>
      <c r="C3264" s="25">
        <v>1</v>
      </c>
      <c r="D3264" s="25" t="s">
        <v>218</v>
      </c>
      <c r="E3264" s="25" t="s">
        <v>27</v>
      </c>
      <c r="F3264" s="26">
        <v>64200</v>
      </c>
      <c r="G3264" s="27" t="s">
        <v>20</v>
      </c>
      <c r="H3264" s="26">
        <v>64200</v>
      </c>
      <c r="I3264" s="27" t="s">
        <v>21</v>
      </c>
      <c r="J3264" s="27" t="s">
        <v>244</v>
      </c>
      <c r="K3264" s="28">
        <v>100</v>
      </c>
      <c r="L3264" s="27" t="s">
        <v>21</v>
      </c>
      <c r="M3264" s="27">
        <f>IF(tbl_subsample[[#This Row],[company_size]]="Small",1,IF(tbl_subsample[[#This Row],[company_size]]="Medium",2,3))</f>
        <v>2</v>
      </c>
      <c r="N3264" s="27" t="s">
        <v>242</v>
      </c>
      <c r="O3264" s="27" t="s">
        <v>278</v>
      </c>
      <c r="P3264" s="27" t="s">
        <v>290</v>
      </c>
    </row>
    <row r="3265" spans="1:16" ht="19.2" x14ac:dyDescent="0.45">
      <c r="A3265" s="31">
        <v>2023</v>
      </c>
      <c r="B3265" s="29" t="s">
        <v>213</v>
      </c>
      <c r="C3265" s="29">
        <v>3</v>
      </c>
      <c r="D3265" s="29" t="s">
        <v>218</v>
      </c>
      <c r="E3265" s="29" t="s">
        <v>27</v>
      </c>
      <c r="F3265" s="30">
        <v>64000</v>
      </c>
      <c r="G3265" s="31" t="s">
        <v>20</v>
      </c>
      <c r="H3265" s="30">
        <v>64000</v>
      </c>
      <c r="I3265" s="31" t="s">
        <v>21</v>
      </c>
      <c r="J3265" s="31" t="s">
        <v>244</v>
      </c>
      <c r="K3265" s="32">
        <v>100</v>
      </c>
      <c r="L3265" s="31" t="s">
        <v>21</v>
      </c>
      <c r="M3265" s="31">
        <f>IF(tbl_subsample[[#This Row],[company_size]]="Small",1,IF(tbl_subsample[[#This Row],[company_size]]="Medium",2,3))</f>
        <v>2</v>
      </c>
      <c r="N3265" s="31" t="s">
        <v>242</v>
      </c>
      <c r="O3265" s="31" t="s">
        <v>278</v>
      </c>
      <c r="P3265" s="31" t="s">
        <v>290</v>
      </c>
    </row>
    <row r="3266" spans="1:16" ht="19.2" x14ac:dyDescent="0.45">
      <c r="A3266" s="27">
        <v>2023</v>
      </c>
      <c r="B3266" s="25" t="s">
        <v>214</v>
      </c>
      <c r="C3266" s="25">
        <v>2</v>
      </c>
      <c r="D3266" s="25" t="s">
        <v>218</v>
      </c>
      <c r="E3266" s="25" t="s">
        <v>37</v>
      </c>
      <c r="F3266" s="26">
        <v>52000</v>
      </c>
      <c r="G3266" s="27" t="s">
        <v>58</v>
      </c>
      <c r="H3266" s="26">
        <v>63192</v>
      </c>
      <c r="I3266" s="27" t="s">
        <v>33</v>
      </c>
      <c r="J3266" s="27" t="s">
        <v>244</v>
      </c>
      <c r="K3266" s="28">
        <v>100</v>
      </c>
      <c r="L3266" s="27" t="s">
        <v>33</v>
      </c>
      <c r="M3266" s="27">
        <f>IF(tbl_subsample[[#This Row],[company_size]]="Small",1,IF(tbl_subsample[[#This Row],[company_size]]="Medium",2,3))</f>
        <v>2</v>
      </c>
      <c r="N3266" s="27" t="s">
        <v>242</v>
      </c>
      <c r="O3266" s="27" t="s">
        <v>278</v>
      </c>
      <c r="P3266" s="27" t="s">
        <v>290</v>
      </c>
    </row>
    <row r="3267" spans="1:16" ht="19.2" x14ac:dyDescent="0.45">
      <c r="A3267" s="31">
        <v>2023</v>
      </c>
      <c r="B3267" s="29" t="s">
        <v>214</v>
      </c>
      <c r="C3267" s="29">
        <v>2</v>
      </c>
      <c r="D3267" s="29" t="s">
        <v>218</v>
      </c>
      <c r="E3267" s="29" t="s">
        <v>35</v>
      </c>
      <c r="F3267" s="30">
        <v>52000</v>
      </c>
      <c r="G3267" s="31" t="s">
        <v>58</v>
      </c>
      <c r="H3267" s="30">
        <v>63192</v>
      </c>
      <c r="I3267" s="31" t="s">
        <v>33</v>
      </c>
      <c r="J3267" s="31" t="s">
        <v>244</v>
      </c>
      <c r="K3267" s="32">
        <v>100</v>
      </c>
      <c r="L3267" s="31" t="s">
        <v>33</v>
      </c>
      <c r="M3267" s="31">
        <f>IF(tbl_subsample[[#This Row],[company_size]]="Small",1,IF(tbl_subsample[[#This Row],[company_size]]="Medium",2,3))</f>
        <v>2</v>
      </c>
      <c r="N3267" s="31" t="s">
        <v>242</v>
      </c>
      <c r="O3267" s="31" t="s">
        <v>278</v>
      </c>
      <c r="P3267" s="31" t="s">
        <v>290</v>
      </c>
    </row>
    <row r="3268" spans="1:16" ht="19.2" x14ac:dyDescent="0.45">
      <c r="A3268" s="27">
        <v>2023</v>
      </c>
      <c r="B3268" s="25" t="s">
        <v>213</v>
      </c>
      <c r="C3268" s="25">
        <v>3</v>
      </c>
      <c r="D3268" s="25" t="s">
        <v>218</v>
      </c>
      <c r="E3268" s="25" t="s">
        <v>37</v>
      </c>
      <c r="F3268" s="26">
        <v>63000</v>
      </c>
      <c r="G3268" s="27" t="s">
        <v>20</v>
      </c>
      <c r="H3268" s="26">
        <v>63000</v>
      </c>
      <c r="I3268" s="27" t="s">
        <v>21</v>
      </c>
      <c r="J3268" s="27" t="s">
        <v>244</v>
      </c>
      <c r="K3268" s="28">
        <v>100</v>
      </c>
      <c r="L3268" s="27" t="s">
        <v>21</v>
      </c>
      <c r="M3268" s="27">
        <f>IF(tbl_subsample[[#This Row],[company_size]]="Small",1,IF(tbl_subsample[[#This Row],[company_size]]="Medium",2,3))</f>
        <v>2</v>
      </c>
      <c r="N3268" s="27" t="s">
        <v>242</v>
      </c>
      <c r="O3268" s="27" t="s">
        <v>278</v>
      </c>
      <c r="P3268" s="27" t="s">
        <v>290</v>
      </c>
    </row>
    <row r="3269" spans="1:16" ht="19.2" x14ac:dyDescent="0.45">
      <c r="A3269" s="31">
        <v>2023</v>
      </c>
      <c r="B3269" s="29" t="s">
        <v>213</v>
      </c>
      <c r="C3269" s="29">
        <v>3</v>
      </c>
      <c r="D3269" s="29" t="s">
        <v>218</v>
      </c>
      <c r="E3269" s="29" t="s">
        <v>37</v>
      </c>
      <c r="F3269" s="30">
        <v>63000</v>
      </c>
      <c r="G3269" s="31" t="s">
        <v>20</v>
      </c>
      <c r="H3269" s="30">
        <v>63000</v>
      </c>
      <c r="I3269" s="31" t="s">
        <v>21</v>
      </c>
      <c r="J3269" s="31" t="s">
        <v>244</v>
      </c>
      <c r="K3269" s="32">
        <v>100</v>
      </c>
      <c r="L3269" s="31" t="s">
        <v>21</v>
      </c>
      <c r="M3269" s="31">
        <f>IF(tbl_subsample[[#This Row],[company_size]]="Small",1,IF(tbl_subsample[[#This Row],[company_size]]="Medium",2,3))</f>
        <v>2</v>
      </c>
      <c r="N3269" s="31" t="s">
        <v>242</v>
      </c>
      <c r="O3269" s="31" t="s">
        <v>278</v>
      </c>
      <c r="P3269" s="31" t="s">
        <v>290</v>
      </c>
    </row>
    <row r="3270" spans="1:16" ht="19.2" x14ac:dyDescent="0.45">
      <c r="A3270" s="27">
        <v>2023</v>
      </c>
      <c r="B3270" s="25" t="s">
        <v>215</v>
      </c>
      <c r="C3270" s="25">
        <v>1</v>
      </c>
      <c r="D3270" s="25" t="s">
        <v>218</v>
      </c>
      <c r="E3270" s="25" t="s">
        <v>37</v>
      </c>
      <c r="F3270" s="26">
        <v>62000</v>
      </c>
      <c r="G3270" s="27" t="s">
        <v>20</v>
      </c>
      <c r="H3270" s="26">
        <v>62000</v>
      </c>
      <c r="I3270" s="27" t="s">
        <v>21</v>
      </c>
      <c r="J3270" s="27" t="s">
        <v>244</v>
      </c>
      <c r="K3270" s="28">
        <v>100</v>
      </c>
      <c r="L3270" s="27" t="s">
        <v>21</v>
      </c>
      <c r="M3270" s="27">
        <f>IF(tbl_subsample[[#This Row],[company_size]]="Small",1,IF(tbl_subsample[[#This Row],[company_size]]="Medium",2,3))</f>
        <v>2</v>
      </c>
      <c r="N3270" s="27" t="s">
        <v>242</v>
      </c>
      <c r="O3270" s="27" t="s">
        <v>278</v>
      </c>
      <c r="P3270" s="27" t="s">
        <v>290</v>
      </c>
    </row>
    <row r="3271" spans="1:16" ht="19.2" x14ac:dyDescent="0.45">
      <c r="A3271" s="31">
        <v>2023</v>
      </c>
      <c r="B3271" s="29" t="s">
        <v>215</v>
      </c>
      <c r="C3271" s="29">
        <v>1</v>
      </c>
      <c r="D3271" s="29" t="s">
        <v>218</v>
      </c>
      <c r="E3271" s="29" t="s">
        <v>37</v>
      </c>
      <c r="F3271" s="30">
        <v>61800</v>
      </c>
      <c r="G3271" s="31" t="s">
        <v>20</v>
      </c>
      <c r="H3271" s="30">
        <v>61800</v>
      </c>
      <c r="I3271" s="31" t="s">
        <v>21</v>
      </c>
      <c r="J3271" s="31" t="s">
        <v>244</v>
      </c>
      <c r="K3271" s="32">
        <v>100</v>
      </c>
      <c r="L3271" s="31" t="s">
        <v>21</v>
      </c>
      <c r="M3271" s="31">
        <f>IF(tbl_subsample[[#This Row],[company_size]]="Small",1,IF(tbl_subsample[[#This Row],[company_size]]="Medium",2,3))</f>
        <v>2</v>
      </c>
      <c r="N3271" s="31" t="s">
        <v>242</v>
      </c>
      <c r="O3271" s="31" t="s">
        <v>278</v>
      </c>
      <c r="P3271" s="31" t="s">
        <v>290</v>
      </c>
    </row>
    <row r="3272" spans="1:16" ht="19.2" x14ac:dyDescent="0.45">
      <c r="A3272" s="27">
        <v>2023</v>
      </c>
      <c r="B3272" s="25" t="s">
        <v>215</v>
      </c>
      <c r="C3272" s="25">
        <v>1</v>
      </c>
      <c r="D3272" s="25" t="s">
        <v>218</v>
      </c>
      <c r="E3272" s="25" t="s">
        <v>37</v>
      </c>
      <c r="F3272" s="26">
        <v>61800</v>
      </c>
      <c r="G3272" s="27" t="s">
        <v>20</v>
      </c>
      <c r="H3272" s="26">
        <v>61800</v>
      </c>
      <c r="I3272" s="27" t="s">
        <v>21</v>
      </c>
      <c r="J3272" s="27" t="s">
        <v>244</v>
      </c>
      <c r="K3272" s="28">
        <v>100</v>
      </c>
      <c r="L3272" s="27" t="s">
        <v>21</v>
      </c>
      <c r="M3272" s="27">
        <f>IF(tbl_subsample[[#This Row],[company_size]]="Small",1,IF(tbl_subsample[[#This Row],[company_size]]="Medium",2,3))</f>
        <v>2</v>
      </c>
      <c r="N3272" s="27" t="s">
        <v>242</v>
      </c>
      <c r="O3272" s="27" t="s">
        <v>278</v>
      </c>
      <c r="P3272" s="27" t="s">
        <v>290</v>
      </c>
    </row>
    <row r="3273" spans="1:16" ht="19.2" x14ac:dyDescent="0.45">
      <c r="A3273" s="31">
        <v>2023</v>
      </c>
      <c r="B3273" s="29" t="s">
        <v>214</v>
      </c>
      <c r="C3273" s="29">
        <v>2</v>
      </c>
      <c r="D3273" s="29" t="s">
        <v>218</v>
      </c>
      <c r="E3273" s="29" t="s">
        <v>27</v>
      </c>
      <c r="F3273" s="30">
        <v>61200</v>
      </c>
      <c r="G3273" s="31" t="s">
        <v>20</v>
      </c>
      <c r="H3273" s="30">
        <v>61200</v>
      </c>
      <c r="I3273" s="31" t="s">
        <v>21</v>
      </c>
      <c r="J3273" s="31" t="s">
        <v>243</v>
      </c>
      <c r="K3273" s="32">
        <v>0</v>
      </c>
      <c r="L3273" s="31" t="s">
        <v>21</v>
      </c>
      <c r="M3273" s="31">
        <f>IF(tbl_subsample[[#This Row],[company_size]]="Small",1,IF(tbl_subsample[[#This Row],[company_size]]="Medium",2,3))</f>
        <v>2</v>
      </c>
      <c r="N3273" s="31" t="s">
        <v>242</v>
      </c>
      <c r="O3273" s="31" t="s">
        <v>278</v>
      </c>
      <c r="P3273" s="31" t="s">
        <v>290</v>
      </c>
    </row>
    <row r="3274" spans="1:16" ht="19.2" x14ac:dyDescent="0.45">
      <c r="A3274" s="27">
        <v>2023</v>
      </c>
      <c r="B3274" s="25" t="s">
        <v>214</v>
      </c>
      <c r="C3274" s="25">
        <v>2</v>
      </c>
      <c r="D3274" s="25" t="s">
        <v>218</v>
      </c>
      <c r="E3274" s="25" t="s">
        <v>101</v>
      </c>
      <c r="F3274" s="26">
        <v>50000</v>
      </c>
      <c r="G3274" s="27" t="s">
        <v>58</v>
      </c>
      <c r="H3274" s="26">
        <v>60761</v>
      </c>
      <c r="I3274" s="27" t="s">
        <v>33</v>
      </c>
      <c r="J3274" s="27" t="s">
        <v>243</v>
      </c>
      <c r="K3274" s="28">
        <v>0</v>
      </c>
      <c r="L3274" s="27" t="s">
        <v>33</v>
      </c>
      <c r="M3274" s="27">
        <f>IF(tbl_subsample[[#This Row],[company_size]]="Small",1,IF(tbl_subsample[[#This Row],[company_size]]="Medium",2,3))</f>
        <v>2</v>
      </c>
      <c r="N3274" s="27" t="s">
        <v>242</v>
      </c>
      <c r="O3274" s="27" t="s">
        <v>278</v>
      </c>
      <c r="P3274" s="27" t="s">
        <v>290</v>
      </c>
    </row>
    <row r="3275" spans="1:16" ht="19.2" x14ac:dyDescent="0.45">
      <c r="A3275" s="31">
        <v>2023</v>
      </c>
      <c r="B3275" s="29" t="s">
        <v>214</v>
      </c>
      <c r="C3275" s="29">
        <v>2</v>
      </c>
      <c r="D3275" s="29" t="s">
        <v>218</v>
      </c>
      <c r="E3275" s="29" t="s">
        <v>27</v>
      </c>
      <c r="F3275" s="30">
        <v>50000</v>
      </c>
      <c r="G3275" s="31" t="s">
        <v>58</v>
      </c>
      <c r="H3275" s="30">
        <v>60761</v>
      </c>
      <c r="I3275" s="31" t="s">
        <v>33</v>
      </c>
      <c r="J3275" s="31" t="s">
        <v>243</v>
      </c>
      <c r="K3275" s="32">
        <v>0</v>
      </c>
      <c r="L3275" s="31" t="s">
        <v>33</v>
      </c>
      <c r="M3275" s="31">
        <f>IF(tbl_subsample[[#This Row],[company_size]]="Small",1,IF(tbl_subsample[[#This Row],[company_size]]="Medium",2,3))</f>
        <v>2</v>
      </c>
      <c r="N3275" s="31" t="s">
        <v>242</v>
      </c>
      <c r="O3275" s="31" t="s">
        <v>278</v>
      </c>
      <c r="P3275" s="31" t="s">
        <v>290</v>
      </c>
    </row>
    <row r="3276" spans="1:16" ht="19.2" x14ac:dyDescent="0.45">
      <c r="A3276" s="27">
        <v>2023</v>
      </c>
      <c r="B3276" s="25" t="s">
        <v>214</v>
      </c>
      <c r="C3276" s="25">
        <v>2</v>
      </c>
      <c r="D3276" s="25" t="s">
        <v>218</v>
      </c>
      <c r="E3276" s="25" t="s">
        <v>37</v>
      </c>
      <c r="F3276" s="26">
        <v>60400</v>
      </c>
      <c r="G3276" s="27" t="s">
        <v>20</v>
      </c>
      <c r="H3276" s="26">
        <v>60400</v>
      </c>
      <c r="I3276" s="27" t="s">
        <v>21</v>
      </c>
      <c r="J3276" s="27" t="s">
        <v>244</v>
      </c>
      <c r="K3276" s="28">
        <v>100</v>
      </c>
      <c r="L3276" s="27" t="s">
        <v>21</v>
      </c>
      <c r="M3276" s="27">
        <f>IF(tbl_subsample[[#This Row],[company_size]]="Small",1,IF(tbl_subsample[[#This Row],[company_size]]="Medium",2,3))</f>
        <v>2</v>
      </c>
      <c r="N3276" s="27" t="s">
        <v>242</v>
      </c>
      <c r="O3276" s="27" t="s">
        <v>278</v>
      </c>
      <c r="P3276" s="27" t="s">
        <v>290</v>
      </c>
    </row>
    <row r="3277" spans="1:16" ht="19.2" x14ac:dyDescent="0.45">
      <c r="A3277" s="31">
        <v>2023</v>
      </c>
      <c r="B3277" s="29" t="s">
        <v>215</v>
      </c>
      <c r="C3277" s="29">
        <v>1</v>
      </c>
      <c r="D3277" s="29" t="s">
        <v>218</v>
      </c>
      <c r="E3277" s="29" t="s">
        <v>227</v>
      </c>
      <c r="F3277" s="30">
        <v>60000</v>
      </c>
      <c r="G3277" s="31" t="s">
        <v>20</v>
      </c>
      <c r="H3277" s="30">
        <v>60000</v>
      </c>
      <c r="I3277" s="31" t="s">
        <v>21</v>
      </c>
      <c r="J3277" s="31" t="s">
        <v>244</v>
      </c>
      <c r="K3277" s="32">
        <v>100</v>
      </c>
      <c r="L3277" s="31" t="s">
        <v>21</v>
      </c>
      <c r="M3277" s="31">
        <f>IF(tbl_subsample[[#This Row],[company_size]]="Small",1,IF(tbl_subsample[[#This Row],[company_size]]="Medium",2,3))</f>
        <v>2</v>
      </c>
      <c r="N3277" s="31" t="s">
        <v>242</v>
      </c>
      <c r="O3277" s="31" t="s">
        <v>278</v>
      </c>
      <c r="P3277" s="31" t="s">
        <v>290</v>
      </c>
    </row>
    <row r="3278" spans="1:16" ht="19.2" x14ac:dyDescent="0.45">
      <c r="A3278" s="27">
        <v>2023</v>
      </c>
      <c r="B3278" s="25" t="s">
        <v>215</v>
      </c>
      <c r="C3278" s="25">
        <v>1</v>
      </c>
      <c r="D3278" s="25" t="s">
        <v>218</v>
      </c>
      <c r="E3278" s="25" t="s">
        <v>27</v>
      </c>
      <c r="F3278" s="26">
        <v>60000</v>
      </c>
      <c r="G3278" s="27" t="s">
        <v>20</v>
      </c>
      <c r="H3278" s="26">
        <v>60000</v>
      </c>
      <c r="I3278" s="27" t="s">
        <v>21</v>
      </c>
      <c r="J3278" s="27" t="s">
        <v>244</v>
      </c>
      <c r="K3278" s="28">
        <v>100</v>
      </c>
      <c r="L3278" s="27" t="s">
        <v>21</v>
      </c>
      <c r="M3278" s="27">
        <f>IF(tbl_subsample[[#This Row],[company_size]]="Small",1,IF(tbl_subsample[[#This Row],[company_size]]="Medium",2,3))</f>
        <v>2</v>
      </c>
      <c r="N3278" s="27" t="s">
        <v>242</v>
      </c>
      <c r="O3278" s="27" t="s">
        <v>278</v>
      </c>
      <c r="P3278" s="27" t="s">
        <v>290</v>
      </c>
    </row>
    <row r="3279" spans="1:16" ht="19.2" x14ac:dyDescent="0.45">
      <c r="A3279" s="31">
        <v>2023</v>
      </c>
      <c r="B3279" s="29" t="s">
        <v>214</v>
      </c>
      <c r="C3279" s="29">
        <v>2</v>
      </c>
      <c r="D3279" s="29" t="s">
        <v>218</v>
      </c>
      <c r="E3279" s="29" t="s">
        <v>27</v>
      </c>
      <c r="F3279" s="30">
        <v>60000</v>
      </c>
      <c r="G3279" s="31" t="s">
        <v>20</v>
      </c>
      <c r="H3279" s="30">
        <v>60000</v>
      </c>
      <c r="I3279" s="31" t="s">
        <v>21</v>
      </c>
      <c r="J3279" s="31" t="s">
        <v>243</v>
      </c>
      <c r="K3279" s="32">
        <v>0</v>
      </c>
      <c r="L3279" s="31" t="s">
        <v>21</v>
      </c>
      <c r="M3279" s="31">
        <f>IF(tbl_subsample[[#This Row],[company_size]]="Small",1,IF(tbl_subsample[[#This Row],[company_size]]="Medium",2,3))</f>
        <v>2</v>
      </c>
      <c r="N3279" s="31" t="s">
        <v>242</v>
      </c>
      <c r="O3279" s="31" t="s">
        <v>278</v>
      </c>
      <c r="P3279" s="31" t="s">
        <v>290</v>
      </c>
    </row>
    <row r="3280" spans="1:16" ht="19.2" x14ac:dyDescent="0.45">
      <c r="A3280" s="27">
        <v>2023</v>
      </c>
      <c r="B3280" s="25" t="s">
        <v>215</v>
      </c>
      <c r="C3280" s="25">
        <v>1</v>
      </c>
      <c r="D3280" s="25" t="s">
        <v>218</v>
      </c>
      <c r="E3280" s="25" t="s">
        <v>27</v>
      </c>
      <c r="F3280" s="26">
        <v>60000</v>
      </c>
      <c r="G3280" s="27" t="s">
        <v>20</v>
      </c>
      <c r="H3280" s="26">
        <v>60000</v>
      </c>
      <c r="I3280" s="27" t="s">
        <v>21</v>
      </c>
      <c r="J3280" s="27" t="s">
        <v>244</v>
      </c>
      <c r="K3280" s="28">
        <v>100</v>
      </c>
      <c r="L3280" s="27" t="s">
        <v>21</v>
      </c>
      <c r="M3280" s="27">
        <f>IF(tbl_subsample[[#This Row],[company_size]]="Small",1,IF(tbl_subsample[[#This Row],[company_size]]="Medium",2,3))</f>
        <v>2</v>
      </c>
      <c r="N3280" s="27" t="s">
        <v>242</v>
      </c>
      <c r="O3280" s="27" t="s">
        <v>278</v>
      </c>
      <c r="P3280" s="27" t="s">
        <v>290</v>
      </c>
    </row>
    <row r="3281" spans="1:16" ht="19.2" x14ac:dyDescent="0.45">
      <c r="A3281" s="31">
        <v>2023</v>
      </c>
      <c r="B3281" s="29" t="s">
        <v>215</v>
      </c>
      <c r="C3281" s="29">
        <v>1</v>
      </c>
      <c r="D3281" s="29" t="s">
        <v>218</v>
      </c>
      <c r="E3281" s="29" t="s">
        <v>30</v>
      </c>
      <c r="F3281" s="30">
        <v>60000</v>
      </c>
      <c r="G3281" s="31" t="s">
        <v>20</v>
      </c>
      <c r="H3281" s="30">
        <v>60000</v>
      </c>
      <c r="I3281" s="31" t="s">
        <v>33</v>
      </c>
      <c r="J3281" s="31" t="s">
        <v>244</v>
      </c>
      <c r="K3281" s="32">
        <v>100</v>
      </c>
      <c r="L3281" s="31" t="s">
        <v>33</v>
      </c>
      <c r="M3281" s="31">
        <f>IF(tbl_subsample[[#This Row],[company_size]]="Small",1,IF(tbl_subsample[[#This Row],[company_size]]="Medium",2,3))</f>
        <v>2</v>
      </c>
      <c r="N3281" s="31" t="s">
        <v>242</v>
      </c>
      <c r="O3281" s="31" t="s">
        <v>278</v>
      </c>
      <c r="P3281" s="31" t="s">
        <v>290</v>
      </c>
    </row>
    <row r="3282" spans="1:16" ht="19.2" x14ac:dyDescent="0.45">
      <c r="A3282" s="27">
        <v>2023</v>
      </c>
      <c r="B3282" s="25" t="s">
        <v>215</v>
      </c>
      <c r="C3282" s="25">
        <v>1</v>
      </c>
      <c r="D3282" s="25" t="s">
        <v>218</v>
      </c>
      <c r="E3282" s="25" t="s">
        <v>27</v>
      </c>
      <c r="F3282" s="26">
        <v>60000</v>
      </c>
      <c r="G3282" s="27" t="s">
        <v>20</v>
      </c>
      <c r="H3282" s="26">
        <v>60000</v>
      </c>
      <c r="I3282" s="27" t="s">
        <v>21</v>
      </c>
      <c r="J3282" s="27" t="s">
        <v>244</v>
      </c>
      <c r="K3282" s="28">
        <v>100</v>
      </c>
      <c r="L3282" s="27" t="s">
        <v>21</v>
      </c>
      <c r="M3282" s="27">
        <f>IF(tbl_subsample[[#This Row],[company_size]]="Small",1,IF(tbl_subsample[[#This Row],[company_size]]="Medium",2,3))</f>
        <v>3</v>
      </c>
      <c r="N3282" s="27" t="s">
        <v>240</v>
      </c>
      <c r="O3282" s="27" t="s">
        <v>278</v>
      </c>
      <c r="P3282" s="27" t="s">
        <v>290</v>
      </c>
    </row>
    <row r="3283" spans="1:16" ht="19.2" x14ac:dyDescent="0.45">
      <c r="A3283" s="31">
        <v>2023</v>
      </c>
      <c r="B3283" s="29" t="s">
        <v>213</v>
      </c>
      <c r="C3283" s="29">
        <v>3</v>
      </c>
      <c r="D3283" s="29" t="s">
        <v>218</v>
      </c>
      <c r="E3283" s="29" t="s">
        <v>27</v>
      </c>
      <c r="F3283" s="30">
        <v>60000</v>
      </c>
      <c r="G3283" s="31" t="s">
        <v>20</v>
      </c>
      <c r="H3283" s="30">
        <v>60000</v>
      </c>
      <c r="I3283" s="31" t="s">
        <v>21</v>
      </c>
      <c r="J3283" s="31" t="s">
        <v>243</v>
      </c>
      <c r="K3283" s="32">
        <v>0</v>
      </c>
      <c r="L3283" s="31" t="s">
        <v>21</v>
      </c>
      <c r="M3283" s="31">
        <f>IF(tbl_subsample[[#This Row],[company_size]]="Small",1,IF(tbl_subsample[[#This Row],[company_size]]="Medium",2,3))</f>
        <v>2</v>
      </c>
      <c r="N3283" s="31" t="s">
        <v>242</v>
      </c>
      <c r="O3283" s="31" t="s">
        <v>278</v>
      </c>
      <c r="P3283" s="31" t="s">
        <v>290</v>
      </c>
    </row>
    <row r="3284" spans="1:16" ht="19.2" x14ac:dyDescent="0.45">
      <c r="A3284" s="27">
        <v>2023</v>
      </c>
      <c r="B3284" s="25" t="s">
        <v>214</v>
      </c>
      <c r="C3284" s="25">
        <v>2</v>
      </c>
      <c r="D3284" s="25" t="s">
        <v>218</v>
      </c>
      <c r="E3284" s="25" t="s">
        <v>23</v>
      </c>
      <c r="F3284" s="26">
        <v>55000</v>
      </c>
      <c r="G3284" s="27" t="s">
        <v>14</v>
      </c>
      <c r="H3284" s="26">
        <v>59020</v>
      </c>
      <c r="I3284" s="27" t="s">
        <v>15</v>
      </c>
      <c r="J3284" s="27" t="s">
        <v>243</v>
      </c>
      <c r="K3284" s="28">
        <v>0</v>
      </c>
      <c r="L3284" s="27" t="s">
        <v>15</v>
      </c>
      <c r="M3284" s="27">
        <f>IF(tbl_subsample[[#This Row],[company_size]]="Small",1,IF(tbl_subsample[[#This Row],[company_size]]="Medium",2,3))</f>
        <v>2</v>
      </c>
      <c r="N3284" s="27" t="s">
        <v>242</v>
      </c>
      <c r="O3284" s="27" t="s">
        <v>278</v>
      </c>
      <c r="P3284" s="27" t="s">
        <v>290</v>
      </c>
    </row>
    <row r="3285" spans="1:16" ht="19.2" x14ac:dyDescent="0.45">
      <c r="A3285" s="31">
        <v>2023</v>
      </c>
      <c r="B3285" s="29" t="s">
        <v>214</v>
      </c>
      <c r="C3285" s="29">
        <v>2</v>
      </c>
      <c r="D3285" s="29" t="s">
        <v>218</v>
      </c>
      <c r="E3285" s="29" t="s">
        <v>37</v>
      </c>
      <c r="F3285" s="30">
        <v>55000</v>
      </c>
      <c r="G3285" s="31" t="s">
        <v>14</v>
      </c>
      <c r="H3285" s="30">
        <v>59020</v>
      </c>
      <c r="I3285" s="31" t="s">
        <v>15</v>
      </c>
      <c r="J3285" s="31" t="s">
        <v>244</v>
      </c>
      <c r="K3285" s="32">
        <v>100</v>
      </c>
      <c r="L3285" s="31" t="s">
        <v>15</v>
      </c>
      <c r="M3285" s="31">
        <f>IF(tbl_subsample[[#This Row],[company_size]]="Small",1,IF(tbl_subsample[[#This Row],[company_size]]="Medium",2,3))</f>
        <v>2</v>
      </c>
      <c r="N3285" s="31" t="s">
        <v>242</v>
      </c>
      <c r="O3285" s="31" t="s">
        <v>278</v>
      </c>
      <c r="P3285" s="31" t="s">
        <v>290</v>
      </c>
    </row>
    <row r="3286" spans="1:16" ht="19.2" x14ac:dyDescent="0.45">
      <c r="A3286" s="27">
        <v>2023</v>
      </c>
      <c r="B3286" s="25" t="s">
        <v>214</v>
      </c>
      <c r="C3286" s="25">
        <v>2</v>
      </c>
      <c r="D3286" s="25" t="s">
        <v>218</v>
      </c>
      <c r="E3286" s="25" t="s">
        <v>35</v>
      </c>
      <c r="F3286" s="26">
        <v>48000</v>
      </c>
      <c r="G3286" s="27" t="s">
        <v>58</v>
      </c>
      <c r="H3286" s="26">
        <v>58331</v>
      </c>
      <c r="I3286" s="27" t="s">
        <v>33</v>
      </c>
      <c r="J3286" s="27" t="s">
        <v>244</v>
      </c>
      <c r="K3286" s="28">
        <v>100</v>
      </c>
      <c r="L3286" s="27" t="s">
        <v>33</v>
      </c>
      <c r="M3286" s="27">
        <f>IF(tbl_subsample[[#This Row],[company_size]]="Small",1,IF(tbl_subsample[[#This Row],[company_size]]="Medium",2,3))</f>
        <v>2</v>
      </c>
      <c r="N3286" s="27" t="s">
        <v>242</v>
      </c>
      <c r="O3286" s="27" t="s">
        <v>278</v>
      </c>
      <c r="P3286" s="27" t="s">
        <v>290</v>
      </c>
    </row>
    <row r="3287" spans="1:16" ht="19.2" x14ac:dyDescent="0.45">
      <c r="A3287" s="31">
        <v>2023</v>
      </c>
      <c r="B3287" s="29" t="s">
        <v>215</v>
      </c>
      <c r="C3287" s="29">
        <v>1</v>
      </c>
      <c r="D3287" s="29" t="s">
        <v>218</v>
      </c>
      <c r="E3287" s="29" t="s">
        <v>37</v>
      </c>
      <c r="F3287" s="30">
        <v>58000</v>
      </c>
      <c r="G3287" s="31" t="s">
        <v>20</v>
      </c>
      <c r="H3287" s="30">
        <v>58000</v>
      </c>
      <c r="I3287" s="31" t="s">
        <v>21</v>
      </c>
      <c r="J3287" s="31" t="s">
        <v>244</v>
      </c>
      <c r="K3287" s="32">
        <v>100</v>
      </c>
      <c r="L3287" s="31" t="s">
        <v>21</v>
      </c>
      <c r="M3287" s="31">
        <f>IF(tbl_subsample[[#This Row],[company_size]]="Small",1,IF(tbl_subsample[[#This Row],[company_size]]="Medium",2,3))</f>
        <v>2</v>
      </c>
      <c r="N3287" s="31" t="s">
        <v>242</v>
      </c>
      <c r="O3287" s="31" t="s">
        <v>278</v>
      </c>
      <c r="P3287" s="31" t="s">
        <v>290</v>
      </c>
    </row>
    <row r="3288" spans="1:16" ht="19.2" x14ac:dyDescent="0.45">
      <c r="A3288" s="27">
        <v>2023</v>
      </c>
      <c r="B3288" s="25" t="s">
        <v>214</v>
      </c>
      <c r="C3288" s="25">
        <v>2</v>
      </c>
      <c r="D3288" s="25" t="s">
        <v>218</v>
      </c>
      <c r="E3288" s="25" t="s">
        <v>224</v>
      </c>
      <c r="F3288" s="26">
        <v>47500</v>
      </c>
      <c r="G3288" s="27" t="s">
        <v>58</v>
      </c>
      <c r="H3288" s="26">
        <v>57723</v>
      </c>
      <c r="I3288" s="27" t="s">
        <v>33</v>
      </c>
      <c r="J3288" s="27" t="s">
        <v>244</v>
      </c>
      <c r="K3288" s="28">
        <v>100</v>
      </c>
      <c r="L3288" s="27" t="s">
        <v>33</v>
      </c>
      <c r="M3288" s="27">
        <f>IF(tbl_subsample[[#This Row],[company_size]]="Small",1,IF(tbl_subsample[[#This Row],[company_size]]="Medium",2,3))</f>
        <v>2</v>
      </c>
      <c r="N3288" s="27" t="s">
        <v>242</v>
      </c>
      <c r="O3288" s="27" t="s">
        <v>278</v>
      </c>
      <c r="P3288" s="27" t="s">
        <v>290</v>
      </c>
    </row>
    <row r="3289" spans="1:16" ht="19.2" x14ac:dyDescent="0.45">
      <c r="A3289" s="31">
        <v>2023</v>
      </c>
      <c r="B3289" s="29" t="s">
        <v>214</v>
      </c>
      <c r="C3289" s="29">
        <v>2</v>
      </c>
      <c r="D3289" s="29" t="s">
        <v>218</v>
      </c>
      <c r="E3289" s="29" t="s">
        <v>37</v>
      </c>
      <c r="F3289" s="30">
        <v>47500</v>
      </c>
      <c r="G3289" s="31" t="s">
        <v>58</v>
      </c>
      <c r="H3289" s="30">
        <v>57723</v>
      </c>
      <c r="I3289" s="31" t="s">
        <v>33</v>
      </c>
      <c r="J3289" s="31" t="s">
        <v>244</v>
      </c>
      <c r="K3289" s="32">
        <v>100</v>
      </c>
      <c r="L3289" s="31" t="s">
        <v>33</v>
      </c>
      <c r="M3289" s="31">
        <f>IF(tbl_subsample[[#This Row],[company_size]]="Small",1,IF(tbl_subsample[[#This Row],[company_size]]="Medium",2,3))</f>
        <v>2</v>
      </c>
      <c r="N3289" s="31" t="s">
        <v>242</v>
      </c>
      <c r="O3289" s="31" t="s">
        <v>278</v>
      </c>
      <c r="P3289" s="31" t="s">
        <v>290</v>
      </c>
    </row>
    <row r="3290" spans="1:16" ht="19.2" x14ac:dyDescent="0.45">
      <c r="A3290" s="27">
        <v>2023</v>
      </c>
      <c r="B3290" s="25" t="s">
        <v>215</v>
      </c>
      <c r="C3290" s="25">
        <v>1</v>
      </c>
      <c r="D3290" s="25" t="s">
        <v>218</v>
      </c>
      <c r="E3290" s="25" t="s">
        <v>27</v>
      </c>
      <c r="F3290" s="26">
        <v>56100</v>
      </c>
      <c r="G3290" s="27" t="s">
        <v>20</v>
      </c>
      <c r="H3290" s="26">
        <v>56100</v>
      </c>
      <c r="I3290" s="27" t="s">
        <v>21</v>
      </c>
      <c r="J3290" s="27" t="s">
        <v>244</v>
      </c>
      <c r="K3290" s="28">
        <v>100</v>
      </c>
      <c r="L3290" s="27" t="s">
        <v>21</v>
      </c>
      <c r="M3290" s="27">
        <f>IF(tbl_subsample[[#This Row],[company_size]]="Small",1,IF(tbl_subsample[[#This Row],[company_size]]="Medium",2,3))</f>
        <v>2</v>
      </c>
      <c r="N3290" s="27" t="s">
        <v>242</v>
      </c>
      <c r="O3290" s="27" t="s">
        <v>278</v>
      </c>
      <c r="P3290" s="27" t="s">
        <v>290</v>
      </c>
    </row>
    <row r="3291" spans="1:16" ht="19.2" x14ac:dyDescent="0.45">
      <c r="A3291" s="31">
        <v>2023</v>
      </c>
      <c r="B3291" s="29" t="s">
        <v>213</v>
      </c>
      <c r="C3291" s="29">
        <v>3</v>
      </c>
      <c r="D3291" s="29" t="s">
        <v>218</v>
      </c>
      <c r="E3291" s="29" t="s">
        <v>27</v>
      </c>
      <c r="F3291" s="30">
        <v>52000</v>
      </c>
      <c r="G3291" s="31" t="s">
        <v>14</v>
      </c>
      <c r="H3291" s="30">
        <v>55800</v>
      </c>
      <c r="I3291" s="31" t="s">
        <v>15</v>
      </c>
      <c r="J3291" s="31" t="s">
        <v>244</v>
      </c>
      <c r="K3291" s="32">
        <v>100</v>
      </c>
      <c r="L3291" s="31" t="s">
        <v>15</v>
      </c>
      <c r="M3291" s="31">
        <f>IF(tbl_subsample[[#This Row],[company_size]]="Small",1,IF(tbl_subsample[[#This Row],[company_size]]="Medium",2,3))</f>
        <v>2</v>
      </c>
      <c r="N3291" s="31" t="s">
        <v>242</v>
      </c>
      <c r="O3291" s="31" t="s">
        <v>278</v>
      </c>
      <c r="P3291" s="31" t="s">
        <v>290</v>
      </c>
    </row>
    <row r="3292" spans="1:16" ht="19.2" x14ac:dyDescent="0.45">
      <c r="A3292" s="27">
        <v>2023</v>
      </c>
      <c r="B3292" s="25" t="s">
        <v>213</v>
      </c>
      <c r="C3292" s="25">
        <v>3</v>
      </c>
      <c r="D3292" s="25" t="s">
        <v>218</v>
      </c>
      <c r="E3292" s="25" t="s">
        <v>27</v>
      </c>
      <c r="F3292" s="26">
        <v>55000</v>
      </c>
      <c r="G3292" s="27" t="s">
        <v>20</v>
      </c>
      <c r="H3292" s="26">
        <v>55000</v>
      </c>
      <c r="I3292" s="27" t="s">
        <v>21</v>
      </c>
      <c r="J3292" s="27" t="s">
        <v>243</v>
      </c>
      <c r="K3292" s="28">
        <v>0</v>
      </c>
      <c r="L3292" s="27" t="s">
        <v>21</v>
      </c>
      <c r="M3292" s="27">
        <f>IF(tbl_subsample[[#This Row],[company_size]]="Small",1,IF(tbl_subsample[[#This Row],[company_size]]="Medium",2,3))</f>
        <v>2</v>
      </c>
      <c r="N3292" s="27" t="s">
        <v>242</v>
      </c>
      <c r="O3292" s="27" t="s">
        <v>278</v>
      </c>
      <c r="P3292" s="27" t="s">
        <v>290</v>
      </c>
    </row>
    <row r="3293" spans="1:16" ht="19.2" x14ac:dyDescent="0.45">
      <c r="A3293" s="31">
        <v>2023</v>
      </c>
      <c r="B3293" s="29" t="s">
        <v>215</v>
      </c>
      <c r="C3293" s="29">
        <v>1</v>
      </c>
      <c r="D3293" s="29" t="s">
        <v>218</v>
      </c>
      <c r="E3293" s="29" t="s">
        <v>27</v>
      </c>
      <c r="F3293" s="30">
        <v>55000</v>
      </c>
      <c r="G3293" s="31" t="s">
        <v>20</v>
      </c>
      <c r="H3293" s="30">
        <v>55000</v>
      </c>
      <c r="I3293" s="31" t="s">
        <v>21</v>
      </c>
      <c r="J3293" s="31" t="s">
        <v>243</v>
      </c>
      <c r="K3293" s="32">
        <v>0</v>
      </c>
      <c r="L3293" s="31" t="s">
        <v>21</v>
      </c>
      <c r="M3293" s="31">
        <f>IF(tbl_subsample[[#This Row],[company_size]]="Small",1,IF(tbl_subsample[[#This Row],[company_size]]="Medium",2,3))</f>
        <v>2</v>
      </c>
      <c r="N3293" s="31" t="s">
        <v>242</v>
      </c>
      <c r="O3293" s="31" t="s">
        <v>278</v>
      </c>
      <c r="P3293" s="31" t="s">
        <v>290</v>
      </c>
    </row>
    <row r="3294" spans="1:16" ht="19.2" x14ac:dyDescent="0.45">
      <c r="A3294" s="27">
        <v>2023</v>
      </c>
      <c r="B3294" s="25" t="s">
        <v>215</v>
      </c>
      <c r="C3294" s="25">
        <v>1</v>
      </c>
      <c r="D3294" s="25" t="s">
        <v>218</v>
      </c>
      <c r="E3294" s="25" t="s">
        <v>27</v>
      </c>
      <c r="F3294" s="26">
        <v>55000</v>
      </c>
      <c r="G3294" s="27" t="s">
        <v>20</v>
      </c>
      <c r="H3294" s="26">
        <v>55000</v>
      </c>
      <c r="I3294" s="27" t="s">
        <v>21</v>
      </c>
      <c r="J3294" s="27" t="s">
        <v>243</v>
      </c>
      <c r="K3294" s="28">
        <v>0</v>
      </c>
      <c r="L3294" s="27" t="s">
        <v>21</v>
      </c>
      <c r="M3294" s="27">
        <f>IF(tbl_subsample[[#This Row],[company_size]]="Small",1,IF(tbl_subsample[[#This Row],[company_size]]="Medium",2,3))</f>
        <v>2</v>
      </c>
      <c r="N3294" s="27" t="s">
        <v>242</v>
      </c>
      <c r="O3294" s="27" t="s">
        <v>278</v>
      </c>
      <c r="P3294" s="27" t="s">
        <v>290</v>
      </c>
    </row>
    <row r="3295" spans="1:16" ht="19.2" x14ac:dyDescent="0.45">
      <c r="A3295" s="31">
        <v>2023</v>
      </c>
      <c r="B3295" s="29" t="s">
        <v>214</v>
      </c>
      <c r="C3295" s="29">
        <v>2</v>
      </c>
      <c r="D3295" s="29" t="s">
        <v>218</v>
      </c>
      <c r="E3295" s="29" t="s">
        <v>23</v>
      </c>
      <c r="F3295" s="30">
        <v>45000</v>
      </c>
      <c r="G3295" s="31" t="s">
        <v>58</v>
      </c>
      <c r="H3295" s="30">
        <v>54685</v>
      </c>
      <c r="I3295" s="31" t="s">
        <v>33</v>
      </c>
      <c r="J3295" s="31" t="s">
        <v>243</v>
      </c>
      <c r="K3295" s="32">
        <v>0</v>
      </c>
      <c r="L3295" s="31" t="s">
        <v>33</v>
      </c>
      <c r="M3295" s="31">
        <f>IF(tbl_subsample[[#This Row],[company_size]]="Small",1,IF(tbl_subsample[[#This Row],[company_size]]="Medium",2,3))</f>
        <v>2</v>
      </c>
      <c r="N3295" s="31" t="s">
        <v>242</v>
      </c>
      <c r="O3295" s="31" t="s">
        <v>278</v>
      </c>
      <c r="P3295" s="31" t="s">
        <v>290</v>
      </c>
    </row>
    <row r="3296" spans="1:16" ht="19.2" x14ac:dyDescent="0.45">
      <c r="A3296" s="27">
        <v>2023</v>
      </c>
      <c r="B3296" s="25" t="s">
        <v>214</v>
      </c>
      <c r="C3296" s="25">
        <v>2</v>
      </c>
      <c r="D3296" s="25" t="s">
        <v>218</v>
      </c>
      <c r="E3296" s="25" t="s">
        <v>27</v>
      </c>
      <c r="F3296" s="26">
        <v>45000</v>
      </c>
      <c r="G3296" s="27" t="s">
        <v>58</v>
      </c>
      <c r="H3296" s="26">
        <v>54685</v>
      </c>
      <c r="I3296" s="27" t="s">
        <v>33</v>
      </c>
      <c r="J3296" s="27" t="s">
        <v>243</v>
      </c>
      <c r="K3296" s="28">
        <v>0</v>
      </c>
      <c r="L3296" s="27" t="s">
        <v>33</v>
      </c>
      <c r="M3296" s="27">
        <f>IF(tbl_subsample[[#This Row],[company_size]]="Small",1,IF(tbl_subsample[[#This Row],[company_size]]="Medium",2,3))</f>
        <v>2</v>
      </c>
      <c r="N3296" s="27" t="s">
        <v>242</v>
      </c>
      <c r="O3296" s="27" t="s">
        <v>278</v>
      </c>
      <c r="P3296" s="27" t="s">
        <v>290</v>
      </c>
    </row>
    <row r="3297" spans="1:16" ht="19.2" x14ac:dyDescent="0.45">
      <c r="A3297" s="31">
        <v>2023</v>
      </c>
      <c r="B3297" s="29" t="s">
        <v>214</v>
      </c>
      <c r="C3297" s="29">
        <v>2</v>
      </c>
      <c r="D3297" s="29" t="s">
        <v>218</v>
      </c>
      <c r="E3297" s="29" t="s">
        <v>27</v>
      </c>
      <c r="F3297" s="30">
        <v>45000</v>
      </c>
      <c r="G3297" s="31" t="s">
        <v>58</v>
      </c>
      <c r="H3297" s="30">
        <v>54685</v>
      </c>
      <c r="I3297" s="31" t="s">
        <v>33</v>
      </c>
      <c r="J3297" s="31" t="s">
        <v>243</v>
      </c>
      <c r="K3297" s="32">
        <v>0</v>
      </c>
      <c r="L3297" s="31" t="s">
        <v>33</v>
      </c>
      <c r="M3297" s="31">
        <f>IF(tbl_subsample[[#This Row],[company_size]]="Small",1,IF(tbl_subsample[[#This Row],[company_size]]="Medium",2,3))</f>
        <v>2</v>
      </c>
      <c r="N3297" s="31" t="s">
        <v>242</v>
      </c>
      <c r="O3297" s="31" t="s">
        <v>278</v>
      </c>
      <c r="P3297" s="31" t="s">
        <v>290</v>
      </c>
    </row>
    <row r="3298" spans="1:16" ht="19.2" x14ac:dyDescent="0.45">
      <c r="A3298" s="27">
        <v>2023</v>
      </c>
      <c r="B3298" s="25" t="s">
        <v>213</v>
      </c>
      <c r="C3298" s="25">
        <v>3</v>
      </c>
      <c r="D3298" s="25" t="s">
        <v>218</v>
      </c>
      <c r="E3298" s="25" t="s">
        <v>70</v>
      </c>
      <c r="F3298" s="26">
        <v>44737</v>
      </c>
      <c r="G3298" s="27" t="s">
        <v>58</v>
      </c>
      <c r="H3298" s="26">
        <v>54365</v>
      </c>
      <c r="I3298" s="27" t="s">
        <v>33</v>
      </c>
      <c r="J3298" s="27" t="s">
        <v>243</v>
      </c>
      <c r="K3298" s="28">
        <v>0</v>
      </c>
      <c r="L3298" s="27" t="s">
        <v>33</v>
      </c>
      <c r="M3298" s="27">
        <f>IF(tbl_subsample[[#This Row],[company_size]]="Small",1,IF(tbl_subsample[[#This Row],[company_size]]="Medium",2,3))</f>
        <v>2</v>
      </c>
      <c r="N3298" s="27" t="s">
        <v>242</v>
      </c>
      <c r="O3298" s="27" t="s">
        <v>278</v>
      </c>
      <c r="P3298" s="27" t="s">
        <v>290</v>
      </c>
    </row>
    <row r="3299" spans="1:16" ht="19.2" x14ac:dyDescent="0.45">
      <c r="A3299" s="31">
        <v>2023</v>
      </c>
      <c r="B3299" s="29" t="s">
        <v>214</v>
      </c>
      <c r="C3299" s="29">
        <v>2</v>
      </c>
      <c r="D3299" s="29" t="s">
        <v>218</v>
      </c>
      <c r="E3299" s="29" t="s">
        <v>27</v>
      </c>
      <c r="F3299" s="30">
        <v>52500</v>
      </c>
      <c r="G3299" s="31" t="s">
        <v>20</v>
      </c>
      <c r="H3299" s="30">
        <v>52500</v>
      </c>
      <c r="I3299" s="31" t="s">
        <v>21</v>
      </c>
      <c r="J3299" s="31" t="s">
        <v>244</v>
      </c>
      <c r="K3299" s="32">
        <v>100</v>
      </c>
      <c r="L3299" s="31" t="s">
        <v>21</v>
      </c>
      <c r="M3299" s="31">
        <f>IF(tbl_subsample[[#This Row],[company_size]]="Small",1,IF(tbl_subsample[[#This Row],[company_size]]="Medium",2,3))</f>
        <v>2</v>
      </c>
      <c r="N3299" s="31" t="s">
        <v>242</v>
      </c>
      <c r="O3299" s="31" t="s">
        <v>278</v>
      </c>
      <c r="P3299" s="31" t="s">
        <v>290</v>
      </c>
    </row>
    <row r="3300" spans="1:16" ht="19.2" x14ac:dyDescent="0.45">
      <c r="A3300" s="27">
        <v>2023</v>
      </c>
      <c r="B3300" s="25" t="s">
        <v>213</v>
      </c>
      <c r="C3300" s="25">
        <v>3</v>
      </c>
      <c r="D3300" s="25" t="s">
        <v>218</v>
      </c>
      <c r="E3300" s="25" t="s">
        <v>27</v>
      </c>
      <c r="F3300" s="26">
        <v>52500</v>
      </c>
      <c r="G3300" s="27" t="s">
        <v>20</v>
      </c>
      <c r="H3300" s="26">
        <v>52500</v>
      </c>
      <c r="I3300" s="27" t="s">
        <v>21</v>
      </c>
      <c r="J3300" s="27" t="s">
        <v>243</v>
      </c>
      <c r="K3300" s="28">
        <v>0</v>
      </c>
      <c r="L3300" s="27" t="s">
        <v>21</v>
      </c>
      <c r="M3300" s="27">
        <f>IF(tbl_subsample[[#This Row],[company_size]]="Small",1,IF(tbl_subsample[[#This Row],[company_size]]="Medium",2,3))</f>
        <v>2</v>
      </c>
      <c r="N3300" s="27" t="s">
        <v>242</v>
      </c>
      <c r="O3300" s="27" t="s">
        <v>278</v>
      </c>
      <c r="P3300" s="27" t="s">
        <v>290</v>
      </c>
    </row>
    <row r="3301" spans="1:16" ht="19.2" x14ac:dyDescent="0.45">
      <c r="A3301" s="31">
        <v>2023</v>
      </c>
      <c r="B3301" s="29" t="s">
        <v>214</v>
      </c>
      <c r="C3301" s="29">
        <v>2</v>
      </c>
      <c r="D3301" s="29" t="s">
        <v>218</v>
      </c>
      <c r="E3301" s="29" t="s">
        <v>27</v>
      </c>
      <c r="F3301" s="30">
        <v>52500</v>
      </c>
      <c r="G3301" s="31" t="s">
        <v>20</v>
      </c>
      <c r="H3301" s="30">
        <v>52500</v>
      </c>
      <c r="I3301" s="31" t="s">
        <v>21</v>
      </c>
      <c r="J3301" s="31" t="s">
        <v>243</v>
      </c>
      <c r="K3301" s="32">
        <v>0</v>
      </c>
      <c r="L3301" s="31" t="s">
        <v>21</v>
      </c>
      <c r="M3301" s="31">
        <f>IF(tbl_subsample[[#This Row],[company_size]]="Small",1,IF(tbl_subsample[[#This Row],[company_size]]="Medium",2,3))</f>
        <v>2</v>
      </c>
      <c r="N3301" s="31" t="s">
        <v>242</v>
      </c>
      <c r="O3301" s="31" t="s">
        <v>278</v>
      </c>
      <c r="P3301" s="31" t="s">
        <v>290</v>
      </c>
    </row>
    <row r="3302" spans="1:16" ht="19.2" x14ac:dyDescent="0.45">
      <c r="A3302" s="27">
        <v>2023</v>
      </c>
      <c r="B3302" s="25" t="s">
        <v>214</v>
      </c>
      <c r="C3302" s="25">
        <v>2</v>
      </c>
      <c r="D3302" s="25" t="s">
        <v>218</v>
      </c>
      <c r="E3302" s="25" t="s">
        <v>23</v>
      </c>
      <c r="F3302" s="26">
        <v>51962</v>
      </c>
      <c r="G3302" s="27" t="s">
        <v>20</v>
      </c>
      <c r="H3302" s="26">
        <v>51962</v>
      </c>
      <c r="I3302" s="27" t="s">
        <v>21</v>
      </c>
      <c r="J3302" s="27" t="s">
        <v>244</v>
      </c>
      <c r="K3302" s="28">
        <v>100</v>
      </c>
      <c r="L3302" s="27" t="s">
        <v>21</v>
      </c>
      <c r="M3302" s="27">
        <f>IF(tbl_subsample[[#This Row],[company_size]]="Small",1,IF(tbl_subsample[[#This Row],[company_size]]="Medium",2,3))</f>
        <v>2</v>
      </c>
      <c r="N3302" s="27" t="s">
        <v>242</v>
      </c>
      <c r="O3302" s="27" t="s">
        <v>278</v>
      </c>
      <c r="P3302" s="27" t="s">
        <v>290</v>
      </c>
    </row>
    <row r="3303" spans="1:16" ht="19.2" x14ac:dyDescent="0.45">
      <c r="A3303" s="31">
        <v>2023</v>
      </c>
      <c r="B3303" s="29" t="s">
        <v>213</v>
      </c>
      <c r="C3303" s="29">
        <v>3</v>
      </c>
      <c r="D3303" s="29" t="s">
        <v>218</v>
      </c>
      <c r="E3303" s="29" t="s">
        <v>27</v>
      </c>
      <c r="F3303" s="30">
        <v>51962</v>
      </c>
      <c r="G3303" s="31" t="s">
        <v>20</v>
      </c>
      <c r="H3303" s="30">
        <v>51962</v>
      </c>
      <c r="I3303" s="31" t="s">
        <v>21</v>
      </c>
      <c r="J3303" s="31" t="s">
        <v>244</v>
      </c>
      <c r="K3303" s="32">
        <v>100</v>
      </c>
      <c r="L3303" s="31" t="s">
        <v>21</v>
      </c>
      <c r="M3303" s="31">
        <f>IF(tbl_subsample[[#This Row],[company_size]]="Small",1,IF(tbl_subsample[[#This Row],[company_size]]="Medium",2,3))</f>
        <v>2</v>
      </c>
      <c r="N3303" s="31" t="s">
        <v>242</v>
      </c>
      <c r="O3303" s="31" t="s">
        <v>278</v>
      </c>
      <c r="P3303" s="31" t="s">
        <v>290</v>
      </c>
    </row>
    <row r="3304" spans="1:16" ht="19.2" x14ac:dyDescent="0.45">
      <c r="A3304" s="27">
        <v>2023</v>
      </c>
      <c r="B3304" s="25" t="s">
        <v>215</v>
      </c>
      <c r="C3304" s="25">
        <v>1</v>
      </c>
      <c r="D3304" s="25" t="s">
        <v>218</v>
      </c>
      <c r="E3304" s="25" t="s">
        <v>23</v>
      </c>
      <c r="F3304" s="26">
        <v>70000</v>
      </c>
      <c r="G3304" s="27" t="s">
        <v>71</v>
      </c>
      <c r="H3304" s="26">
        <v>51753</v>
      </c>
      <c r="I3304" s="27" t="s">
        <v>24</v>
      </c>
      <c r="J3304" s="27" t="s">
        <v>244</v>
      </c>
      <c r="K3304" s="28">
        <v>100</v>
      </c>
      <c r="L3304" s="27" t="s">
        <v>24</v>
      </c>
      <c r="M3304" s="27">
        <f>IF(tbl_subsample[[#This Row],[company_size]]="Small",1,IF(tbl_subsample[[#This Row],[company_size]]="Medium",2,3))</f>
        <v>3</v>
      </c>
      <c r="N3304" s="27" t="s">
        <v>240</v>
      </c>
      <c r="O3304" s="27" t="s">
        <v>278</v>
      </c>
      <c r="P3304" s="27" t="s">
        <v>290</v>
      </c>
    </row>
    <row r="3305" spans="1:16" ht="19.2" x14ac:dyDescent="0.45">
      <c r="A3305" s="31">
        <v>2023</v>
      </c>
      <c r="B3305" s="29" t="s">
        <v>213</v>
      </c>
      <c r="C3305" s="29">
        <v>3</v>
      </c>
      <c r="D3305" s="29" t="s">
        <v>218</v>
      </c>
      <c r="E3305" s="29" t="s">
        <v>27</v>
      </c>
      <c r="F3305" s="30">
        <v>48000</v>
      </c>
      <c r="G3305" s="31" t="s">
        <v>14</v>
      </c>
      <c r="H3305" s="30">
        <v>51508</v>
      </c>
      <c r="I3305" s="31" t="s">
        <v>15</v>
      </c>
      <c r="J3305" s="31" t="s">
        <v>244</v>
      </c>
      <c r="K3305" s="32">
        <v>100</v>
      </c>
      <c r="L3305" s="31" t="s">
        <v>15</v>
      </c>
      <c r="M3305" s="31">
        <f>IF(tbl_subsample[[#This Row],[company_size]]="Small",1,IF(tbl_subsample[[#This Row],[company_size]]="Medium",2,3))</f>
        <v>2</v>
      </c>
      <c r="N3305" s="31" t="s">
        <v>242</v>
      </c>
      <c r="O3305" s="31" t="s">
        <v>278</v>
      </c>
      <c r="P3305" s="31" t="s">
        <v>290</v>
      </c>
    </row>
    <row r="3306" spans="1:16" ht="19.2" x14ac:dyDescent="0.45">
      <c r="A3306" s="27">
        <v>2023</v>
      </c>
      <c r="B3306" s="25" t="s">
        <v>213</v>
      </c>
      <c r="C3306" s="25">
        <v>3</v>
      </c>
      <c r="D3306" s="25" t="s">
        <v>218</v>
      </c>
      <c r="E3306" s="25" t="s">
        <v>27</v>
      </c>
      <c r="F3306" s="26">
        <v>48000</v>
      </c>
      <c r="G3306" s="27" t="s">
        <v>14</v>
      </c>
      <c r="H3306" s="26">
        <v>51508</v>
      </c>
      <c r="I3306" s="27" t="s">
        <v>15</v>
      </c>
      <c r="J3306" s="27" t="s">
        <v>243</v>
      </c>
      <c r="K3306" s="28">
        <v>0</v>
      </c>
      <c r="L3306" s="27" t="s">
        <v>15</v>
      </c>
      <c r="M3306" s="27">
        <f>IF(tbl_subsample[[#This Row],[company_size]]="Small",1,IF(tbl_subsample[[#This Row],[company_size]]="Medium",2,3))</f>
        <v>2</v>
      </c>
      <c r="N3306" s="27" t="s">
        <v>242</v>
      </c>
      <c r="O3306" s="27" t="s">
        <v>278</v>
      </c>
      <c r="P3306" s="27" t="s">
        <v>290</v>
      </c>
    </row>
    <row r="3307" spans="1:16" ht="19.2" x14ac:dyDescent="0.45">
      <c r="A3307" s="31">
        <v>2023</v>
      </c>
      <c r="B3307" s="29" t="s">
        <v>213</v>
      </c>
      <c r="C3307" s="29">
        <v>3</v>
      </c>
      <c r="D3307" s="29" t="s">
        <v>218</v>
      </c>
      <c r="E3307" s="29" t="s">
        <v>27</v>
      </c>
      <c r="F3307" s="30">
        <v>48000</v>
      </c>
      <c r="G3307" s="31" t="s">
        <v>14</v>
      </c>
      <c r="H3307" s="30">
        <v>51508</v>
      </c>
      <c r="I3307" s="31" t="s">
        <v>15</v>
      </c>
      <c r="J3307" s="31" t="s">
        <v>243</v>
      </c>
      <c r="K3307" s="32">
        <v>0</v>
      </c>
      <c r="L3307" s="31" t="s">
        <v>15</v>
      </c>
      <c r="M3307" s="31">
        <f>IF(tbl_subsample[[#This Row],[company_size]]="Small",1,IF(tbl_subsample[[#This Row],[company_size]]="Medium",2,3))</f>
        <v>2</v>
      </c>
      <c r="N3307" s="31" t="s">
        <v>242</v>
      </c>
      <c r="O3307" s="31" t="s">
        <v>278</v>
      </c>
      <c r="P3307" s="31" t="s">
        <v>290</v>
      </c>
    </row>
    <row r="3308" spans="1:16" ht="19.2" x14ac:dyDescent="0.45">
      <c r="A3308" s="27">
        <v>2023</v>
      </c>
      <c r="B3308" s="25" t="s">
        <v>214</v>
      </c>
      <c r="C3308" s="25">
        <v>2</v>
      </c>
      <c r="D3308" s="25" t="s">
        <v>218</v>
      </c>
      <c r="E3308" s="25" t="s">
        <v>23</v>
      </c>
      <c r="F3308" s="26">
        <v>42000</v>
      </c>
      <c r="G3308" s="27" t="s">
        <v>58</v>
      </c>
      <c r="H3308" s="26">
        <v>51039</v>
      </c>
      <c r="I3308" s="27" t="s">
        <v>33</v>
      </c>
      <c r="J3308" s="27" t="s">
        <v>243</v>
      </c>
      <c r="K3308" s="28">
        <v>0</v>
      </c>
      <c r="L3308" s="27" t="s">
        <v>33</v>
      </c>
      <c r="M3308" s="27">
        <f>IF(tbl_subsample[[#This Row],[company_size]]="Small",1,IF(tbl_subsample[[#This Row],[company_size]]="Medium",2,3))</f>
        <v>2</v>
      </c>
      <c r="N3308" s="27" t="s">
        <v>242</v>
      </c>
      <c r="O3308" s="27" t="s">
        <v>278</v>
      </c>
      <c r="P3308" s="27" t="s">
        <v>290</v>
      </c>
    </row>
    <row r="3309" spans="1:16" ht="19.2" x14ac:dyDescent="0.45">
      <c r="A3309" s="31">
        <v>2023</v>
      </c>
      <c r="B3309" s="29" t="s">
        <v>214</v>
      </c>
      <c r="C3309" s="29">
        <v>2</v>
      </c>
      <c r="D3309" s="29" t="s">
        <v>218</v>
      </c>
      <c r="E3309" s="29" t="s">
        <v>23</v>
      </c>
      <c r="F3309" s="30">
        <v>42000</v>
      </c>
      <c r="G3309" s="31" t="s">
        <v>58</v>
      </c>
      <c r="H3309" s="30">
        <v>51039</v>
      </c>
      <c r="I3309" s="31" t="s">
        <v>33</v>
      </c>
      <c r="J3309" s="31" t="s">
        <v>243</v>
      </c>
      <c r="K3309" s="32">
        <v>0</v>
      </c>
      <c r="L3309" s="31" t="s">
        <v>33</v>
      </c>
      <c r="M3309" s="31">
        <f>IF(tbl_subsample[[#This Row],[company_size]]="Small",1,IF(tbl_subsample[[#This Row],[company_size]]="Medium",2,3))</f>
        <v>2</v>
      </c>
      <c r="N3309" s="31" t="s">
        <v>242</v>
      </c>
      <c r="O3309" s="31" t="s">
        <v>278</v>
      </c>
      <c r="P3309" s="31" t="s">
        <v>290</v>
      </c>
    </row>
    <row r="3310" spans="1:16" ht="19.2" x14ac:dyDescent="0.45">
      <c r="A3310" s="27">
        <v>2023</v>
      </c>
      <c r="B3310" s="25" t="s">
        <v>214</v>
      </c>
      <c r="C3310" s="25">
        <v>2</v>
      </c>
      <c r="D3310" s="25" t="s">
        <v>218</v>
      </c>
      <c r="E3310" s="25" t="s">
        <v>116</v>
      </c>
      <c r="F3310" s="26">
        <v>42000</v>
      </c>
      <c r="G3310" s="27" t="s">
        <v>58</v>
      </c>
      <c r="H3310" s="26">
        <v>51039</v>
      </c>
      <c r="I3310" s="27" t="s">
        <v>33</v>
      </c>
      <c r="J3310" s="27" t="s">
        <v>243</v>
      </c>
      <c r="K3310" s="28">
        <v>0</v>
      </c>
      <c r="L3310" s="27" t="s">
        <v>33</v>
      </c>
      <c r="M3310" s="27">
        <f>IF(tbl_subsample[[#This Row],[company_size]]="Small",1,IF(tbl_subsample[[#This Row],[company_size]]="Medium",2,3))</f>
        <v>2</v>
      </c>
      <c r="N3310" s="27" t="s">
        <v>242</v>
      </c>
      <c r="O3310" s="27" t="s">
        <v>278</v>
      </c>
      <c r="P3310" s="27" t="s">
        <v>290</v>
      </c>
    </row>
    <row r="3311" spans="1:16" ht="19.2" x14ac:dyDescent="0.45">
      <c r="A3311" s="31">
        <v>2023</v>
      </c>
      <c r="B3311" s="29" t="s">
        <v>214</v>
      </c>
      <c r="C3311" s="29">
        <v>2</v>
      </c>
      <c r="D3311" s="29" t="s">
        <v>218</v>
      </c>
      <c r="E3311" s="29" t="s">
        <v>27</v>
      </c>
      <c r="F3311" s="30">
        <v>40000</v>
      </c>
      <c r="G3311" s="31" t="s">
        <v>58</v>
      </c>
      <c r="H3311" s="30">
        <v>48609</v>
      </c>
      <c r="I3311" s="31" t="s">
        <v>33</v>
      </c>
      <c r="J3311" s="31" t="s">
        <v>243</v>
      </c>
      <c r="K3311" s="32">
        <v>0</v>
      </c>
      <c r="L3311" s="31" t="s">
        <v>33</v>
      </c>
      <c r="M3311" s="31">
        <f>IF(tbl_subsample[[#This Row],[company_size]]="Small",1,IF(tbl_subsample[[#This Row],[company_size]]="Medium",2,3))</f>
        <v>2</v>
      </c>
      <c r="N3311" s="31" t="s">
        <v>242</v>
      </c>
      <c r="O3311" s="31" t="s">
        <v>278</v>
      </c>
      <c r="P3311" s="31" t="s">
        <v>290</v>
      </c>
    </row>
    <row r="3312" spans="1:16" ht="19.2" x14ac:dyDescent="0.45">
      <c r="A3312" s="27">
        <v>2023</v>
      </c>
      <c r="B3312" s="25" t="s">
        <v>214</v>
      </c>
      <c r="C3312" s="25">
        <v>2</v>
      </c>
      <c r="D3312" s="25" t="s">
        <v>218</v>
      </c>
      <c r="E3312" s="25" t="s">
        <v>35</v>
      </c>
      <c r="F3312" s="26">
        <v>40000</v>
      </c>
      <c r="G3312" s="27" t="s">
        <v>58</v>
      </c>
      <c r="H3312" s="26">
        <v>48609</v>
      </c>
      <c r="I3312" s="27" t="s">
        <v>33</v>
      </c>
      <c r="J3312" s="27" t="s">
        <v>244</v>
      </c>
      <c r="K3312" s="28">
        <v>100</v>
      </c>
      <c r="L3312" s="27" t="s">
        <v>33</v>
      </c>
      <c r="M3312" s="27">
        <f>IF(tbl_subsample[[#This Row],[company_size]]="Small",1,IF(tbl_subsample[[#This Row],[company_size]]="Medium",2,3))</f>
        <v>2</v>
      </c>
      <c r="N3312" s="27" t="s">
        <v>242</v>
      </c>
      <c r="O3312" s="27" t="s">
        <v>278</v>
      </c>
      <c r="P3312" s="27" t="s">
        <v>290</v>
      </c>
    </row>
    <row r="3313" spans="1:16" ht="19.2" x14ac:dyDescent="0.45">
      <c r="A3313" s="31">
        <v>2023</v>
      </c>
      <c r="B3313" s="29" t="s">
        <v>213</v>
      </c>
      <c r="C3313" s="29">
        <v>3</v>
      </c>
      <c r="D3313" s="29" t="s">
        <v>218</v>
      </c>
      <c r="E3313" s="29" t="s">
        <v>23</v>
      </c>
      <c r="F3313" s="30">
        <v>45000</v>
      </c>
      <c r="G3313" s="31" t="s">
        <v>14</v>
      </c>
      <c r="H3313" s="30">
        <v>48289</v>
      </c>
      <c r="I3313" s="31" t="s">
        <v>15</v>
      </c>
      <c r="J3313" s="31" t="s">
        <v>243</v>
      </c>
      <c r="K3313" s="32">
        <v>0</v>
      </c>
      <c r="L3313" s="31" t="s">
        <v>15</v>
      </c>
      <c r="M3313" s="31">
        <f>IF(tbl_subsample[[#This Row],[company_size]]="Small",1,IF(tbl_subsample[[#This Row],[company_size]]="Medium",2,3))</f>
        <v>2</v>
      </c>
      <c r="N3313" s="31" t="s">
        <v>242</v>
      </c>
      <c r="O3313" s="31" t="s">
        <v>278</v>
      </c>
      <c r="P3313" s="31" t="s">
        <v>290</v>
      </c>
    </row>
    <row r="3314" spans="1:16" ht="19.2" x14ac:dyDescent="0.45">
      <c r="A3314" s="27">
        <v>2023</v>
      </c>
      <c r="B3314" s="25" t="s">
        <v>213</v>
      </c>
      <c r="C3314" s="25">
        <v>3</v>
      </c>
      <c r="D3314" s="25" t="s">
        <v>218</v>
      </c>
      <c r="E3314" s="25" t="s">
        <v>23</v>
      </c>
      <c r="F3314" s="26">
        <v>45000</v>
      </c>
      <c r="G3314" s="27" t="s">
        <v>14</v>
      </c>
      <c r="H3314" s="26">
        <v>48289</v>
      </c>
      <c r="I3314" s="27" t="s">
        <v>15</v>
      </c>
      <c r="J3314" s="27" t="s">
        <v>243</v>
      </c>
      <c r="K3314" s="28">
        <v>0</v>
      </c>
      <c r="L3314" s="27" t="s">
        <v>15</v>
      </c>
      <c r="M3314" s="27">
        <f>IF(tbl_subsample[[#This Row],[company_size]]="Small",1,IF(tbl_subsample[[#This Row],[company_size]]="Medium",2,3))</f>
        <v>2</v>
      </c>
      <c r="N3314" s="27" t="s">
        <v>242</v>
      </c>
      <c r="O3314" s="27" t="s">
        <v>278</v>
      </c>
      <c r="P3314" s="27" t="s">
        <v>290</v>
      </c>
    </row>
    <row r="3315" spans="1:16" ht="19.2" x14ac:dyDescent="0.45">
      <c r="A3315" s="31">
        <v>2023</v>
      </c>
      <c r="B3315" s="29" t="s">
        <v>214</v>
      </c>
      <c r="C3315" s="29">
        <v>2</v>
      </c>
      <c r="D3315" s="29" t="s">
        <v>218</v>
      </c>
      <c r="E3315" s="29" t="s">
        <v>75</v>
      </c>
      <c r="F3315" s="30">
        <v>45000</v>
      </c>
      <c r="G3315" s="31" t="s">
        <v>14</v>
      </c>
      <c r="H3315" s="30">
        <v>48289</v>
      </c>
      <c r="I3315" s="31" t="s">
        <v>15</v>
      </c>
      <c r="J3315" s="31" t="s">
        <v>244</v>
      </c>
      <c r="K3315" s="32">
        <v>100</v>
      </c>
      <c r="L3315" s="31" t="s">
        <v>15</v>
      </c>
      <c r="M3315" s="31">
        <f>IF(tbl_subsample[[#This Row],[company_size]]="Small",1,IF(tbl_subsample[[#This Row],[company_size]]="Medium",2,3))</f>
        <v>2</v>
      </c>
      <c r="N3315" s="31" t="s">
        <v>242</v>
      </c>
      <c r="O3315" s="31" t="s">
        <v>278</v>
      </c>
      <c r="P3315" s="31" t="s">
        <v>290</v>
      </c>
    </row>
    <row r="3316" spans="1:16" ht="19.2" x14ac:dyDescent="0.45">
      <c r="A3316" s="27">
        <v>2023</v>
      </c>
      <c r="B3316" s="25" t="s">
        <v>213</v>
      </c>
      <c r="C3316" s="25">
        <v>3</v>
      </c>
      <c r="D3316" s="25" t="s">
        <v>218</v>
      </c>
      <c r="E3316" s="25" t="s">
        <v>23</v>
      </c>
      <c r="F3316" s="26">
        <v>45000</v>
      </c>
      <c r="G3316" s="27" t="s">
        <v>14</v>
      </c>
      <c r="H3316" s="26">
        <v>48289</v>
      </c>
      <c r="I3316" s="27" t="s">
        <v>15</v>
      </c>
      <c r="J3316" s="27" t="s">
        <v>243</v>
      </c>
      <c r="K3316" s="28">
        <v>0</v>
      </c>
      <c r="L3316" s="27" t="s">
        <v>15</v>
      </c>
      <c r="M3316" s="27">
        <f>IF(tbl_subsample[[#This Row],[company_size]]="Small",1,IF(tbl_subsample[[#This Row],[company_size]]="Medium",2,3))</f>
        <v>2</v>
      </c>
      <c r="N3316" s="27" t="s">
        <v>242</v>
      </c>
      <c r="O3316" s="27" t="s">
        <v>278</v>
      </c>
      <c r="P3316" s="27" t="s">
        <v>290</v>
      </c>
    </row>
    <row r="3317" spans="1:16" ht="19.2" x14ac:dyDescent="0.45">
      <c r="A3317" s="31">
        <v>2023</v>
      </c>
      <c r="B3317" s="29" t="s">
        <v>214</v>
      </c>
      <c r="C3317" s="29">
        <v>2</v>
      </c>
      <c r="D3317" s="29" t="s">
        <v>218</v>
      </c>
      <c r="E3317" s="29" t="s">
        <v>23</v>
      </c>
      <c r="F3317" s="30">
        <v>45000</v>
      </c>
      <c r="G3317" s="31" t="s">
        <v>14</v>
      </c>
      <c r="H3317" s="30">
        <v>48289</v>
      </c>
      <c r="I3317" s="31" t="s">
        <v>15</v>
      </c>
      <c r="J3317" s="31" t="s">
        <v>243</v>
      </c>
      <c r="K3317" s="32">
        <v>0</v>
      </c>
      <c r="L3317" s="31" t="s">
        <v>15</v>
      </c>
      <c r="M3317" s="31">
        <f>IF(tbl_subsample[[#This Row],[company_size]]="Small",1,IF(tbl_subsample[[#This Row],[company_size]]="Medium",2,3))</f>
        <v>2</v>
      </c>
      <c r="N3317" s="31" t="s">
        <v>242</v>
      </c>
      <c r="O3317" s="31" t="s">
        <v>278</v>
      </c>
      <c r="P3317" s="31" t="s">
        <v>290</v>
      </c>
    </row>
    <row r="3318" spans="1:16" ht="19.2" x14ac:dyDescent="0.45">
      <c r="A3318" s="27">
        <v>2023</v>
      </c>
      <c r="B3318" s="25" t="s">
        <v>213</v>
      </c>
      <c r="C3318" s="25">
        <v>3</v>
      </c>
      <c r="D3318" s="25" t="s">
        <v>218</v>
      </c>
      <c r="E3318" s="25" t="s">
        <v>23</v>
      </c>
      <c r="F3318" s="26">
        <v>45000</v>
      </c>
      <c r="G3318" s="27" t="s">
        <v>14</v>
      </c>
      <c r="H3318" s="26">
        <v>48289</v>
      </c>
      <c r="I3318" s="27" t="s">
        <v>15</v>
      </c>
      <c r="J3318" s="27" t="s">
        <v>243</v>
      </c>
      <c r="K3318" s="28">
        <v>0</v>
      </c>
      <c r="L3318" s="27" t="s">
        <v>15</v>
      </c>
      <c r="M3318" s="27">
        <f>IF(tbl_subsample[[#This Row],[company_size]]="Small",1,IF(tbl_subsample[[#This Row],[company_size]]="Medium",2,3))</f>
        <v>2</v>
      </c>
      <c r="N3318" s="27" t="s">
        <v>242</v>
      </c>
      <c r="O3318" s="27" t="s">
        <v>278</v>
      </c>
      <c r="P3318" s="27" t="s">
        <v>290</v>
      </c>
    </row>
    <row r="3319" spans="1:16" ht="19.2" x14ac:dyDescent="0.45">
      <c r="A3319" s="31">
        <v>2023</v>
      </c>
      <c r="B3319" s="29" t="s">
        <v>215</v>
      </c>
      <c r="C3319" s="29">
        <v>1</v>
      </c>
      <c r="D3319" s="29" t="s">
        <v>218</v>
      </c>
      <c r="E3319" s="29" t="s">
        <v>27</v>
      </c>
      <c r="F3319" s="30">
        <v>48000</v>
      </c>
      <c r="G3319" s="31" t="s">
        <v>20</v>
      </c>
      <c r="H3319" s="30">
        <v>48000</v>
      </c>
      <c r="I3319" s="31" t="s">
        <v>21</v>
      </c>
      <c r="J3319" s="31" t="s">
        <v>243</v>
      </c>
      <c r="K3319" s="32">
        <v>0</v>
      </c>
      <c r="L3319" s="31" t="s">
        <v>21</v>
      </c>
      <c r="M3319" s="31">
        <f>IF(tbl_subsample[[#This Row],[company_size]]="Small",1,IF(tbl_subsample[[#This Row],[company_size]]="Medium",2,3))</f>
        <v>2</v>
      </c>
      <c r="N3319" s="31" t="s">
        <v>242</v>
      </c>
      <c r="O3319" s="31" t="s">
        <v>278</v>
      </c>
      <c r="P3319" s="31" t="s">
        <v>290</v>
      </c>
    </row>
    <row r="3320" spans="1:16" ht="19.2" x14ac:dyDescent="0.45">
      <c r="A3320" s="27">
        <v>2023</v>
      </c>
      <c r="B3320" s="25" t="s">
        <v>215</v>
      </c>
      <c r="C3320" s="25">
        <v>1</v>
      </c>
      <c r="D3320" s="25" t="s">
        <v>218</v>
      </c>
      <c r="E3320" s="25" t="s">
        <v>27</v>
      </c>
      <c r="F3320" s="26">
        <v>48000</v>
      </c>
      <c r="G3320" s="27" t="s">
        <v>20</v>
      </c>
      <c r="H3320" s="26">
        <v>48000</v>
      </c>
      <c r="I3320" s="27" t="s">
        <v>21</v>
      </c>
      <c r="J3320" s="27" t="s">
        <v>243</v>
      </c>
      <c r="K3320" s="28">
        <v>0</v>
      </c>
      <c r="L3320" s="27" t="s">
        <v>21</v>
      </c>
      <c r="M3320" s="27">
        <f>IF(tbl_subsample[[#This Row],[company_size]]="Small",1,IF(tbl_subsample[[#This Row],[company_size]]="Medium",2,3))</f>
        <v>2</v>
      </c>
      <c r="N3320" s="27" t="s">
        <v>242</v>
      </c>
      <c r="O3320" s="27" t="s">
        <v>278</v>
      </c>
      <c r="P3320" s="27" t="s">
        <v>290</v>
      </c>
    </row>
    <row r="3321" spans="1:16" ht="19.2" x14ac:dyDescent="0.45">
      <c r="A3321" s="31">
        <v>2023</v>
      </c>
      <c r="B3321" s="29" t="s">
        <v>214</v>
      </c>
      <c r="C3321" s="29">
        <v>2</v>
      </c>
      <c r="D3321" s="29" t="s">
        <v>218</v>
      </c>
      <c r="E3321" s="29" t="s">
        <v>27</v>
      </c>
      <c r="F3321" s="30">
        <v>38000</v>
      </c>
      <c r="G3321" s="31" t="s">
        <v>58</v>
      </c>
      <c r="H3321" s="30">
        <v>46178</v>
      </c>
      <c r="I3321" s="31" t="s">
        <v>33</v>
      </c>
      <c r="J3321" s="31" t="s">
        <v>243</v>
      </c>
      <c r="K3321" s="32">
        <v>0</v>
      </c>
      <c r="L3321" s="31" t="s">
        <v>33</v>
      </c>
      <c r="M3321" s="31">
        <f>IF(tbl_subsample[[#This Row],[company_size]]="Small",1,IF(tbl_subsample[[#This Row],[company_size]]="Medium",2,3))</f>
        <v>2</v>
      </c>
      <c r="N3321" s="31" t="s">
        <v>242</v>
      </c>
      <c r="O3321" s="31" t="s">
        <v>278</v>
      </c>
      <c r="P3321" s="31" t="s">
        <v>290</v>
      </c>
    </row>
    <row r="3322" spans="1:16" ht="19.2" x14ac:dyDescent="0.45">
      <c r="A3322" s="27">
        <v>2023</v>
      </c>
      <c r="B3322" s="25" t="s">
        <v>214</v>
      </c>
      <c r="C3322" s="25">
        <v>2</v>
      </c>
      <c r="D3322" s="25" t="s">
        <v>218</v>
      </c>
      <c r="E3322" s="25" t="s">
        <v>35</v>
      </c>
      <c r="F3322" s="26">
        <v>38000</v>
      </c>
      <c r="G3322" s="27" t="s">
        <v>58</v>
      </c>
      <c r="H3322" s="26">
        <v>46178</v>
      </c>
      <c r="I3322" s="27" t="s">
        <v>33</v>
      </c>
      <c r="J3322" s="27" t="s">
        <v>244</v>
      </c>
      <c r="K3322" s="28">
        <v>100</v>
      </c>
      <c r="L3322" s="27" t="s">
        <v>33</v>
      </c>
      <c r="M3322" s="27">
        <f>IF(tbl_subsample[[#This Row],[company_size]]="Small",1,IF(tbl_subsample[[#This Row],[company_size]]="Medium",2,3))</f>
        <v>2</v>
      </c>
      <c r="N3322" s="27" t="s">
        <v>242</v>
      </c>
      <c r="O3322" s="27" t="s">
        <v>278</v>
      </c>
      <c r="P3322" s="27" t="s">
        <v>290</v>
      </c>
    </row>
    <row r="3323" spans="1:16" ht="19.2" x14ac:dyDescent="0.45">
      <c r="A3323" s="31">
        <v>2023</v>
      </c>
      <c r="B3323" s="29" t="s">
        <v>214</v>
      </c>
      <c r="C3323" s="29">
        <v>2</v>
      </c>
      <c r="D3323" s="29" t="s">
        <v>218</v>
      </c>
      <c r="E3323" s="29" t="s">
        <v>27</v>
      </c>
      <c r="F3323" s="30">
        <v>36050</v>
      </c>
      <c r="G3323" s="31" t="s">
        <v>58</v>
      </c>
      <c r="H3323" s="30">
        <v>43809</v>
      </c>
      <c r="I3323" s="31" t="s">
        <v>33</v>
      </c>
      <c r="J3323" s="31" t="s">
        <v>244</v>
      </c>
      <c r="K3323" s="32">
        <v>100</v>
      </c>
      <c r="L3323" s="31" t="s">
        <v>33</v>
      </c>
      <c r="M3323" s="31">
        <f>IF(tbl_subsample[[#This Row],[company_size]]="Small",1,IF(tbl_subsample[[#This Row],[company_size]]="Medium",2,3))</f>
        <v>2</v>
      </c>
      <c r="N3323" s="31" t="s">
        <v>242</v>
      </c>
      <c r="O3323" s="31" t="s">
        <v>278</v>
      </c>
      <c r="P3323" s="31" t="s">
        <v>290</v>
      </c>
    </row>
    <row r="3324" spans="1:16" ht="19.2" x14ac:dyDescent="0.45">
      <c r="A3324" s="27">
        <v>2023</v>
      </c>
      <c r="B3324" s="25" t="s">
        <v>214</v>
      </c>
      <c r="C3324" s="25">
        <v>2</v>
      </c>
      <c r="D3324" s="25" t="s">
        <v>218</v>
      </c>
      <c r="E3324" s="25" t="s">
        <v>27</v>
      </c>
      <c r="F3324" s="26">
        <v>36050</v>
      </c>
      <c r="G3324" s="27" t="s">
        <v>58</v>
      </c>
      <c r="H3324" s="26">
        <v>43809</v>
      </c>
      <c r="I3324" s="27" t="s">
        <v>33</v>
      </c>
      <c r="J3324" s="27" t="s">
        <v>243</v>
      </c>
      <c r="K3324" s="28">
        <v>0</v>
      </c>
      <c r="L3324" s="27" t="s">
        <v>33</v>
      </c>
      <c r="M3324" s="27">
        <f>IF(tbl_subsample[[#This Row],[company_size]]="Small",1,IF(tbl_subsample[[#This Row],[company_size]]="Medium",2,3))</f>
        <v>2</v>
      </c>
      <c r="N3324" s="27" t="s">
        <v>242</v>
      </c>
      <c r="O3324" s="27" t="s">
        <v>278</v>
      </c>
      <c r="P3324" s="27" t="s">
        <v>290</v>
      </c>
    </row>
    <row r="3325" spans="1:16" ht="19.2" x14ac:dyDescent="0.45">
      <c r="A3325" s="31">
        <v>2023</v>
      </c>
      <c r="B3325" s="29" t="s">
        <v>214</v>
      </c>
      <c r="C3325" s="29">
        <v>2</v>
      </c>
      <c r="D3325" s="29" t="s">
        <v>218</v>
      </c>
      <c r="E3325" s="29" t="s">
        <v>27</v>
      </c>
      <c r="F3325" s="30">
        <v>35000</v>
      </c>
      <c r="G3325" s="31" t="s">
        <v>58</v>
      </c>
      <c r="H3325" s="30">
        <v>42533</v>
      </c>
      <c r="I3325" s="31" t="s">
        <v>33</v>
      </c>
      <c r="J3325" s="31" t="s">
        <v>243</v>
      </c>
      <c r="K3325" s="32">
        <v>0</v>
      </c>
      <c r="L3325" s="31" t="s">
        <v>33</v>
      </c>
      <c r="M3325" s="31">
        <f>IF(tbl_subsample[[#This Row],[company_size]]="Small",1,IF(tbl_subsample[[#This Row],[company_size]]="Medium",2,3))</f>
        <v>2</v>
      </c>
      <c r="N3325" s="31" t="s">
        <v>242</v>
      </c>
      <c r="O3325" s="31" t="s">
        <v>278</v>
      </c>
      <c r="P3325" s="31" t="s">
        <v>290</v>
      </c>
    </row>
    <row r="3326" spans="1:16" ht="19.2" x14ac:dyDescent="0.45">
      <c r="A3326" s="27">
        <v>2023</v>
      </c>
      <c r="B3326" s="25" t="s">
        <v>214</v>
      </c>
      <c r="C3326" s="25">
        <v>2</v>
      </c>
      <c r="D3326" s="25" t="s">
        <v>218</v>
      </c>
      <c r="E3326" s="25" t="s">
        <v>116</v>
      </c>
      <c r="F3326" s="26">
        <v>35000</v>
      </c>
      <c r="G3326" s="27" t="s">
        <v>58</v>
      </c>
      <c r="H3326" s="26">
        <v>42533</v>
      </c>
      <c r="I3326" s="27" t="s">
        <v>33</v>
      </c>
      <c r="J3326" s="27" t="s">
        <v>243</v>
      </c>
      <c r="K3326" s="28">
        <v>0</v>
      </c>
      <c r="L3326" s="27" t="s">
        <v>33</v>
      </c>
      <c r="M3326" s="27">
        <f>IF(tbl_subsample[[#This Row],[company_size]]="Small",1,IF(tbl_subsample[[#This Row],[company_size]]="Medium",2,3))</f>
        <v>2</v>
      </c>
      <c r="N3326" s="27" t="s">
        <v>242</v>
      </c>
      <c r="O3326" s="27" t="s">
        <v>278</v>
      </c>
      <c r="P3326" s="27" t="s">
        <v>290</v>
      </c>
    </row>
    <row r="3327" spans="1:16" ht="19.2" x14ac:dyDescent="0.45">
      <c r="A3327" s="31">
        <v>2023</v>
      </c>
      <c r="B3327" s="29" t="s">
        <v>213</v>
      </c>
      <c r="C3327" s="29">
        <v>3</v>
      </c>
      <c r="D3327" s="29" t="s">
        <v>218</v>
      </c>
      <c r="E3327" s="29" t="s">
        <v>27</v>
      </c>
      <c r="F3327" s="30">
        <v>38000</v>
      </c>
      <c r="G3327" s="31" t="s">
        <v>14</v>
      </c>
      <c r="H3327" s="30">
        <v>40777</v>
      </c>
      <c r="I3327" s="31" t="s">
        <v>15</v>
      </c>
      <c r="J3327" s="31" t="s">
        <v>243</v>
      </c>
      <c r="K3327" s="32">
        <v>0</v>
      </c>
      <c r="L3327" s="31" t="s">
        <v>15</v>
      </c>
      <c r="M3327" s="31">
        <f>IF(tbl_subsample[[#This Row],[company_size]]="Small",1,IF(tbl_subsample[[#This Row],[company_size]]="Medium",2,3))</f>
        <v>2</v>
      </c>
      <c r="N3327" s="31" t="s">
        <v>242</v>
      </c>
      <c r="O3327" s="31" t="s">
        <v>278</v>
      </c>
      <c r="P3327" s="31" t="s">
        <v>290</v>
      </c>
    </row>
    <row r="3328" spans="1:16" ht="19.2" x14ac:dyDescent="0.45">
      <c r="A3328" s="27">
        <v>2023</v>
      </c>
      <c r="B3328" s="25" t="s">
        <v>213</v>
      </c>
      <c r="C3328" s="25">
        <v>3</v>
      </c>
      <c r="D3328" s="25" t="s">
        <v>218</v>
      </c>
      <c r="E3328" s="25" t="s">
        <v>27</v>
      </c>
      <c r="F3328" s="26">
        <v>38000</v>
      </c>
      <c r="G3328" s="27" t="s">
        <v>14</v>
      </c>
      <c r="H3328" s="26">
        <v>40777</v>
      </c>
      <c r="I3328" s="27" t="s">
        <v>15</v>
      </c>
      <c r="J3328" s="27" t="s">
        <v>243</v>
      </c>
      <c r="K3328" s="28">
        <v>0</v>
      </c>
      <c r="L3328" s="27" t="s">
        <v>15</v>
      </c>
      <c r="M3328" s="27">
        <f>IF(tbl_subsample[[#This Row],[company_size]]="Small",1,IF(tbl_subsample[[#This Row],[company_size]]="Medium",2,3))</f>
        <v>2</v>
      </c>
      <c r="N3328" s="27" t="s">
        <v>242</v>
      </c>
      <c r="O3328" s="27" t="s">
        <v>278</v>
      </c>
      <c r="P3328" s="27" t="s">
        <v>290</v>
      </c>
    </row>
    <row r="3329" spans="1:16" ht="19.2" x14ac:dyDescent="0.45">
      <c r="A3329" s="31">
        <v>2023</v>
      </c>
      <c r="B3329" s="29" t="s">
        <v>215</v>
      </c>
      <c r="C3329" s="29">
        <v>1</v>
      </c>
      <c r="D3329" s="29" t="s">
        <v>218</v>
      </c>
      <c r="E3329" s="29" t="s">
        <v>27</v>
      </c>
      <c r="F3329" s="30">
        <v>55000</v>
      </c>
      <c r="G3329" s="31" t="s">
        <v>71</v>
      </c>
      <c r="H3329" s="30">
        <v>40663</v>
      </c>
      <c r="I3329" s="31" t="s">
        <v>24</v>
      </c>
      <c r="J3329" s="31" t="s">
        <v>243</v>
      </c>
      <c r="K3329" s="32">
        <v>0</v>
      </c>
      <c r="L3329" s="31" t="s">
        <v>24</v>
      </c>
      <c r="M3329" s="31">
        <f>IF(tbl_subsample[[#This Row],[company_size]]="Small",1,IF(tbl_subsample[[#This Row],[company_size]]="Medium",2,3))</f>
        <v>3</v>
      </c>
      <c r="N3329" s="31" t="s">
        <v>240</v>
      </c>
      <c r="O3329" s="31" t="s">
        <v>278</v>
      </c>
      <c r="P3329" s="31" t="s">
        <v>290</v>
      </c>
    </row>
    <row r="3330" spans="1:16" ht="19.2" x14ac:dyDescent="0.45">
      <c r="A3330" s="27">
        <v>2023</v>
      </c>
      <c r="B3330" s="25" t="s">
        <v>213</v>
      </c>
      <c r="C3330" s="25">
        <v>3</v>
      </c>
      <c r="D3330" s="25" t="s">
        <v>218</v>
      </c>
      <c r="E3330" s="25" t="s">
        <v>23</v>
      </c>
      <c r="F3330" s="26">
        <v>36000</v>
      </c>
      <c r="G3330" s="27" t="s">
        <v>14</v>
      </c>
      <c r="H3330" s="26">
        <v>38631</v>
      </c>
      <c r="I3330" s="27" t="s">
        <v>15</v>
      </c>
      <c r="J3330" s="27" t="s">
        <v>243</v>
      </c>
      <c r="K3330" s="28">
        <v>0</v>
      </c>
      <c r="L3330" s="27" t="s">
        <v>15</v>
      </c>
      <c r="M3330" s="27">
        <f>IF(tbl_subsample[[#This Row],[company_size]]="Small",1,IF(tbl_subsample[[#This Row],[company_size]]="Medium",2,3))</f>
        <v>2</v>
      </c>
      <c r="N3330" s="27" t="s">
        <v>242</v>
      </c>
      <c r="O3330" s="27" t="s">
        <v>278</v>
      </c>
      <c r="P3330" s="27" t="s">
        <v>290</v>
      </c>
    </row>
    <row r="3331" spans="1:16" ht="19.2" x14ac:dyDescent="0.45">
      <c r="A3331" s="31">
        <v>2023</v>
      </c>
      <c r="B3331" s="29" t="s">
        <v>213</v>
      </c>
      <c r="C3331" s="29">
        <v>3</v>
      </c>
      <c r="D3331" s="29" t="s">
        <v>218</v>
      </c>
      <c r="E3331" s="29" t="s">
        <v>23</v>
      </c>
      <c r="F3331" s="30">
        <v>36000</v>
      </c>
      <c r="G3331" s="31" t="s">
        <v>14</v>
      </c>
      <c r="H3331" s="30">
        <v>38631</v>
      </c>
      <c r="I3331" s="31" t="s">
        <v>15</v>
      </c>
      <c r="J3331" s="31" t="s">
        <v>243</v>
      </c>
      <c r="K3331" s="32">
        <v>0</v>
      </c>
      <c r="L3331" s="31" t="s">
        <v>15</v>
      </c>
      <c r="M3331" s="31">
        <f>IF(tbl_subsample[[#This Row],[company_size]]="Small",1,IF(tbl_subsample[[#This Row],[company_size]]="Medium",2,3))</f>
        <v>2</v>
      </c>
      <c r="N3331" s="31" t="s">
        <v>242</v>
      </c>
      <c r="O3331" s="31" t="s">
        <v>278</v>
      </c>
      <c r="P3331" s="31" t="s">
        <v>290</v>
      </c>
    </row>
    <row r="3332" spans="1:16" ht="19.2" x14ac:dyDescent="0.45">
      <c r="A3332" s="27">
        <v>2023</v>
      </c>
      <c r="B3332" s="25" t="s">
        <v>213</v>
      </c>
      <c r="C3332" s="25">
        <v>3</v>
      </c>
      <c r="D3332" s="25" t="s">
        <v>218</v>
      </c>
      <c r="E3332" s="25" t="s">
        <v>23</v>
      </c>
      <c r="F3332" s="26">
        <v>36000</v>
      </c>
      <c r="G3332" s="27" t="s">
        <v>14</v>
      </c>
      <c r="H3332" s="26">
        <v>38631</v>
      </c>
      <c r="I3332" s="27" t="s">
        <v>15</v>
      </c>
      <c r="J3332" s="27" t="s">
        <v>243</v>
      </c>
      <c r="K3332" s="28">
        <v>0</v>
      </c>
      <c r="L3332" s="27" t="s">
        <v>15</v>
      </c>
      <c r="M3332" s="27">
        <f>IF(tbl_subsample[[#This Row],[company_size]]="Small",1,IF(tbl_subsample[[#This Row],[company_size]]="Medium",2,3))</f>
        <v>2</v>
      </c>
      <c r="N3332" s="27" t="s">
        <v>242</v>
      </c>
      <c r="O3332" s="27" t="s">
        <v>278</v>
      </c>
      <c r="P3332" s="27" t="s">
        <v>290</v>
      </c>
    </row>
    <row r="3333" spans="1:16" ht="19.2" x14ac:dyDescent="0.45">
      <c r="A3333" s="31">
        <v>2023</v>
      </c>
      <c r="B3333" s="29" t="s">
        <v>213</v>
      </c>
      <c r="C3333" s="29">
        <v>3</v>
      </c>
      <c r="D3333" s="29" t="s">
        <v>218</v>
      </c>
      <c r="E3333" s="29" t="s">
        <v>23</v>
      </c>
      <c r="F3333" s="30">
        <v>36000</v>
      </c>
      <c r="G3333" s="31" t="s">
        <v>14</v>
      </c>
      <c r="H3333" s="30">
        <v>38631</v>
      </c>
      <c r="I3333" s="31" t="s">
        <v>15</v>
      </c>
      <c r="J3333" s="31" t="s">
        <v>243</v>
      </c>
      <c r="K3333" s="32">
        <v>0</v>
      </c>
      <c r="L3333" s="31" t="s">
        <v>15</v>
      </c>
      <c r="M3333" s="31">
        <f>IF(tbl_subsample[[#This Row],[company_size]]="Small",1,IF(tbl_subsample[[#This Row],[company_size]]="Medium",2,3))</f>
        <v>2</v>
      </c>
      <c r="N3333" s="31" t="s">
        <v>242</v>
      </c>
      <c r="O3333" s="31" t="s">
        <v>278</v>
      </c>
      <c r="P3333" s="31" t="s">
        <v>290</v>
      </c>
    </row>
    <row r="3334" spans="1:16" ht="19.2" x14ac:dyDescent="0.45">
      <c r="A3334" s="27">
        <v>2023</v>
      </c>
      <c r="B3334" s="25" t="s">
        <v>214</v>
      </c>
      <c r="C3334" s="25">
        <v>2</v>
      </c>
      <c r="D3334" s="25" t="s">
        <v>218</v>
      </c>
      <c r="E3334" s="25" t="s">
        <v>230</v>
      </c>
      <c r="F3334" s="26">
        <v>36000</v>
      </c>
      <c r="G3334" s="27" t="s">
        <v>14</v>
      </c>
      <c r="H3334" s="26">
        <v>38631</v>
      </c>
      <c r="I3334" s="27" t="s">
        <v>15</v>
      </c>
      <c r="J3334" s="27" t="s">
        <v>245</v>
      </c>
      <c r="K3334" s="28">
        <v>50</v>
      </c>
      <c r="L3334" s="27" t="s">
        <v>15</v>
      </c>
      <c r="M3334" s="27">
        <f>IF(tbl_subsample[[#This Row],[company_size]]="Small",1,IF(tbl_subsample[[#This Row],[company_size]]="Medium",2,3))</f>
        <v>3</v>
      </c>
      <c r="N3334" s="27" t="s">
        <v>240</v>
      </c>
      <c r="O3334" s="27" t="s">
        <v>278</v>
      </c>
      <c r="P3334" s="27" t="s">
        <v>290</v>
      </c>
    </row>
    <row r="3335" spans="1:16" ht="19.2" x14ac:dyDescent="0.45">
      <c r="A3335" s="31">
        <v>2023</v>
      </c>
      <c r="B3335" s="29" t="s">
        <v>214</v>
      </c>
      <c r="C3335" s="29">
        <v>2</v>
      </c>
      <c r="D3335" s="29" t="s">
        <v>219</v>
      </c>
      <c r="E3335" s="29" t="s">
        <v>222</v>
      </c>
      <c r="F3335" s="30">
        <v>30000</v>
      </c>
      <c r="G3335" s="31" t="s">
        <v>20</v>
      </c>
      <c r="H3335" s="30">
        <v>30000</v>
      </c>
      <c r="I3335" s="31" t="s">
        <v>21</v>
      </c>
      <c r="J3335" s="31" t="s">
        <v>244</v>
      </c>
      <c r="K3335" s="32">
        <v>100</v>
      </c>
      <c r="L3335" s="31" t="s">
        <v>21</v>
      </c>
      <c r="M3335" s="31">
        <f>IF(tbl_subsample[[#This Row],[company_size]]="Small",1,IF(tbl_subsample[[#This Row],[company_size]]="Medium",2,3))</f>
        <v>1</v>
      </c>
      <c r="N3335" s="31" t="s">
        <v>241</v>
      </c>
      <c r="O3335" s="31" t="s">
        <v>278</v>
      </c>
      <c r="P3335" s="31" t="s">
        <v>290</v>
      </c>
    </row>
    <row r="3336" spans="1:16" ht="19.2" x14ac:dyDescent="0.45">
      <c r="A3336" s="27">
        <v>2023</v>
      </c>
      <c r="B3336" s="25" t="s">
        <v>214</v>
      </c>
      <c r="C3336" s="25">
        <v>2</v>
      </c>
      <c r="D3336" s="25" t="s">
        <v>219</v>
      </c>
      <c r="E3336" s="25" t="s">
        <v>222</v>
      </c>
      <c r="F3336" s="26">
        <v>25500</v>
      </c>
      <c r="G3336" s="27" t="s">
        <v>20</v>
      </c>
      <c r="H3336" s="26">
        <v>25500</v>
      </c>
      <c r="I3336" s="27" t="s">
        <v>21</v>
      </c>
      <c r="J3336" s="27" t="s">
        <v>244</v>
      </c>
      <c r="K3336" s="28">
        <v>100</v>
      </c>
      <c r="L3336" s="27" t="s">
        <v>21</v>
      </c>
      <c r="M3336" s="27">
        <f>IF(tbl_subsample[[#This Row],[company_size]]="Small",1,IF(tbl_subsample[[#This Row],[company_size]]="Medium",2,3))</f>
        <v>1</v>
      </c>
      <c r="N3336" s="27" t="s">
        <v>241</v>
      </c>
      <c r="O3336" s="27" t="s">
        <v>278</v>
      </c>
      <c r="P3336" s="27" t="s">
        <v>290</v>
      </c>
    </row>
    <row r="3337" spans="1:16" ht="19.2" x14ac:dyDescent="0.45">
      <c r="A3337" s="50">
        <v>2023</v>
      </c>
      <c r="B3337" s="51" t="s">
        <v>215</v>
      </c>
      <c r="C3337" s="51">
        <v>1</v>
      </c>
      <c r="D3337" s="51" t="s">
        <v>218</v>
      </c>
      <c r="E3337" s="51" t="s">
        <v>56</v>
      </c>
      <c r="F3337" s="52">
        <v>20000</v>
      </c>
      <c r="G3337" s="50" t="s">
        <v>14</v>
      </c>
      <c r="H3337" s="52">
        <v>21461</v>
      </c>
      <c r="I3337" s="50" t="s">
        <v>15</v>
      </c>
      <c r="J3337" s="50" t="s">
        <v>243</v>
      </c>
      <c r="K3337" s="53">
        <v>0</v>
      </c>
      <c r="L3337" s="50" t="s">
        <v>15</v>
      </c>
      <c r="M3337" s="50">
        <f>IF(tbl_subsample[[#This Row],[company_size]]="Small",1,IF(tbl_subsample[[#This Row],[company_size]]="Medium",2,3))</f>
        <v>2</v>
      </c>
      <c r="N3337" s="50" t="s">
        <v>242</v>
      </c>
      <c r="O3337" s="50" t="s">
        <v>278</v>
      </c>
      <c r="P3337" s="50" t="s">
        <v>290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D1B5-34CE-4C91-A87E-686AECD86C8D}">
  <dimension ref="B1:C3337"/>
  <sheetViews>
    <sheetView topLeftCell="A3317" workbookViewId="0">
      <selection activeCell="O3321" sqref="O3321"/>
    </sheetView>
  </sheetViews>
  <sheetFormatPr defaultRowHeight="14.4" x14ac:dyDescent="0.3"/>
  <sheetData>
    <row r="1" spans="2:3" ht="19.2" x14ac:dyDescent="0.45">
      <c r="B1" s="33" t="s">
        <v>297</v>
      </c>
      <c r="C1" s="34" t="s">
        <v>8</v>
      </c>
    </row>
    <row r="2" spans="2:3" ht="19.2" x14ac:dyDescent="0.45">
      <c r="B2" s="27">
        <v>2</v>
      </c>
      <c r="C2" s="28">
        <v>0</v>
      </c>
    </row>
    <row r="3" spans="2:3" ht="19.2" x14ac:dyDescent="0.45">
      <c r="B3" s="31">
        <v>3</v>
      </c>
      <c r="C3" s="32">
        <v>100</v>
      </c>
    </row>
    <row r="4" spans="2:3" ht="19.2" x14ac:dyDescent="0.45">
      <c r="B4" s="27">
        <v>3</v>
      </c>
      <c r="C4" s="28">
        <v>100</v>
      </c>
    </row>
    <row r="5" spans="2:3" ht="19.2" x14ac:dyDescent="0.45">
      <c r="B5" s="31">
        <v>3</v>
      </c>
      <c r="C5" s="32">
        <v>50</v>
      </c>
    </row>
    <row r="6" spans="2:3" ht="19.2" x14ac:dyDescent="0.45">
      <c r="B6" s="27">
        <v>2</v>
      </c>
      <c r="C6" s="28">
        <v>100</v>
      </c>
    </row>
    <row r="7" spans="2:3" ht="19.2" x14ac:dyDescent="0.45">
      <c r="B7" s="31">
        <v>1</v>
      </c>
      <c r="C7" s="32">
        <v>100</v>
      </c>
    </row>
    <row r="8" spans="2:3" ht="19.2" x14ac:dyDescent="0.45">
      <c r="B8" s="27">
        <v>3</v>
      </c>
      <c r="C8" s="28">
        <v>100</v>
      </c>
    </row>
    <row r="9" spans="2:3" ht="19.2" x14ac:dyDescent="0.45">
      <c r="B9" s="31">
        <v>3</v>
      </c>
      <c r="C9" s="32">
        <v>50</v>
      </c>
    </row>
    <row r="10" spans="2:3" ht="19.2" x14ac:dyDescent="0.45">
      <c r="B10" s="27">
        <v>2</v>
      </c>
      <c r="C10" s="28">
        <v>100</v>
      </c>
    </row>
    <row r="11" spans="2:3" ht="19.2" x14ac:dyDescent="0.45">
      <c r="B11" s="31">
        <v>1</v>
      </c>
      <c r="C11" s="32">
        <v>100</v>
      </c>
    </row>
    <row r="12" spans="2:3" ht="19.2" x14ac:dyDescent="0.45">
      <c r="B12" s="27">
        <v>3</v>
      </c>
      <c r="C12" s="28">
        <v>100</v>
      </c>
    </row>
    <row r="13" spans="2:3" ht="19.2" x14ac:dyDescent="0.45">
      <c r="B13" s="31">
        <v>2</v>
      </c>
      <c r="C13" s="32">
        <v>100</v>
      </c>
    </row>
    <row r="14" spans="2:3" ht="19.2" x14ac:dyDescent="0.45">
      <c r="B14" s="27">
        <v>3</v>
      </c>
      <c r="C14" s="28">
        <v>50</v>
      </c>
    </row>
    <row r="15" spans="2:3" ht="19.2" x14ac:dyDescent="0.45">
      <c r="B15" s="31">
        <v>2</v>
      </c>
      <c r="C15" s="32">
        <v>100</v>
      </c>
    </row>
    <row r="16" spans="2:3" ht="19.2" x14ac:dyDescent="0.45">
      <c r="B16" s="27">
        <v>3</v>
      </c>
      <c r="C16" s="28">
        <v>50</v>
      </c>
    </row>
    <row r="17" spans="2:3" ht="19.2" x14ac:dyDescent="0.45">
      <c r="B17" s="31">
        <v>3</v>
      </c>
      <c r="C17" s="32">
        <v>50</v>
      </c>
    </row>
    <row r="18" spans="2:3" ht="19.2" x14ac:dyDescent="0.45">
      <c r="B18" s="27">
        <v>3</v>
      </c>
      <c r="C18" s="28">
        <v>100</v>
      </c>
    </row>
    <row r="19" spans="2:3" ht="19.2" x14ac:dyDescent="0.45">
      <c r="B19" s="31">
        <v>2</v>
      </c>
      <c r="C19" s="32">
        <v>50</v>
      </c>
    </row>
    <row r="20" spans="2:3" ht="19.2" x14ac:dyDescent="0.45">
      <c r="B20" s="27">
        <v>3</v>
      </c>
      <c r="C20" s="28">
        <v>100</v>
      </c>
    </row>
    <row r="21" spans="2:3" ht="19.2" x14ac:dyDescent="0.45">
      <c r="B21" s="31">
        <v>3</v>
      </c>
      <c r="C21" s="32">
        <v>100</v>
      </c>
    </row>
    <row r="22" spans="2:3" ht="19.2" x14ac:dyDescent="0.45">
      <c r="B22" s="27">
        <v>1</v>
      </c>
      <c r="C22" s="28">
        <v>100</v>
      </c>
    </row>
    <row r="23" spans="2:3" ht="19.2" x14ac:dyDescent="0.45">
      <c r="B23" s="31">
        <v>3</v>
      </c>
      <c r="C23" s="32">
        <v>100</v>
      </c>
    </row>
    <row r="24" spans="2:3" ht="19.2" x14ac:dyDescent="0.45">
      <c r="B24" s="27">
        <v>3</v>
      </c>
      <c r="C24" s="28">
        <v>100</v>
      </c>
    </row>
    <row r="25" spans="2:3" ht="19.2" x14ac:dyDescent="0.45">
      <c r="B25" s="31">
        <v>2</v>
      </c>
      <c r="C25" s="32">
        <v>0</v>
      </c>
    </row>
    <row r="26" spans="2:3" ht="19.2" x14ac:dyDescent="0.45">
      <c r="B26" s="27">
        <v>2</v>
      </c>
      <c r="C26" s="28">
        <v>0</v>
      </c>
    </row>
    <row r="27" spans="2:3" ht="19.2" x14ac:dyDescent="0.45">
      <c r="B27" s="31">
        <v>3</v>
      </c>
      <c r="C27" s="32">
        <v>100</v>
      </c>
    </row>
    <row r="28" spans="2:3" ht="19.2" x14ac:dyDescent="0.45">
      <c r="B28" s="27">
        <v>3</v>
      </c>
      <c r="C28" s="28">
        <v>100</v>
      </c>
    </row>
    <row r="29" spans="2:3" ht="19.2" x14ac:dyDescent="0.45">
      <c r="B29" s="31">
        <v>3</v>
      </c>
      <c r="C29" s="32">
        <v>100</v>
      </c>
    </row>
    <row r="30" spans="2:3" ht="19.2" x14ac:dyDescent="0.45">
      <c r="B30" s="27">
        <v>3</v>
      </c>
      <c r="C30" s="28">
        <v>50</v>
      </c>
    </row>
    <row r="31" spans="2:3" ht="19.2" x14ac:dyDescent="0.45">
      <c r="B31" s="31">
        <v>1</v>
      </c>
      <c r="C31" s="32">
        <v>100</v>
      </c>
    </row>
    <row r="32" spans="2:3" ht="19.2" x14ac:dyDescent="0.45">
      <c r="B32" s="27">
        <v>3</v>
      </c>
      <c r="C32" s="28">
        <v>100</v>
      </c>
    </row>
    <row r="33" spans="2:3" ht="19.2" x14ac:dyDescent="0.45">
      <c r="B33" s="31">
        <v>3</v>
      </c>
      <c r="C33" s="32">
        <v>100</v>
      </c>
    </row>
    <row r="34" spans="2:3" ht="19.2" x14ac:dyDescent="0.45">
      <c r="B34" s="27">
        <v>2</v>
      </c>
      <c r="C34" s="28">
        <v>100</v>
      </c>
    </row>
    <row r="35" spans="2:3" ht="19.2" x14ac:dyDescent="0.45">
      <c r="B35" s="31">
        <v>3</v>
      </c>
      <c r="C35" s="32">
        <v>50</v>
      </c>
    </row>
    <row r="36" spans="2:3" ht="19.2" x14ac:dyDescent="0.45">
      <c r="B36" s="27">
        <v>1</v>
      </c>
      <c r="C36" s="28">
        <v>100</v>
      </c>
    </row>
    <row r="37" spans="2:3" ht="19.2" x14ac:dyDescent="0.45">
      <c r="B37" s="31">
        <v>3</v>
      </c>
      <c r="C37" s="32">
        <v>0</v>
      </c>
    </row>
    <row r="38" spans="2:3" ht="19.2" x14ac:dyDescent="0.45">
      <c r="B38" s="27">
        <v>3</v>
      </c>
      <c r="C38" s="28">
        <v>100</v>
      </c>
    </row>
    <row r="39" spans="2:3" ht="19.2" x14ac:dyDescent="0.45">
      <c r="B39" s="31">
        <v>1</v>
      </c>
      <c r="C39" s="32">
        <v>100</v>
      </c>
    </row>
    <row r="40" spans="2:3" ht="19.2" x14ac:dyDescent="0.45">
      <c r="B40" s="27">
        <v>3</v>
      </c>
      <c r="C40" s="28">
        <v>50</v>
      </c>
    </row>
    <row r="41" spans="2:3" ht="19.2" x14ac:dyDescent="0.45">
      <c r="B41" s="31">
        <v>3</v>
      </c>
      <c r="C41" s="32">
        <v>0</v>
      </c>
    </row>
    <row r="42" spans="2:3" ht="19.2" x14ac:dyDescent="0.45">
      <c r="B42" s="27">
        <v>3</v>
      </c>
      <c r="C42" s="28">
        <v>0</v>
      </c>
    </row>
    <row r="43" spans="2:3" ht="19.2" x14ac:dyDescent="0.45">
      <c r="B43" s="31">
        <v>3</v>
      </c>
      <c r="C43" s="32">
        <v>100</v>
      </c>
    </row>
    <row r="44" spans="2:3" ht="19.2" x14ac:dyDescent="0.45">
      <c r="B44" s="27">
        <v>3</v>
      </c>
      <c r="C44" s="28">
        <v>100</v>
      </c>
    </row>
    <row r="45" spans="2:3" ht="19.2" x14ac:dyDescent="0.45">
      <c r="B45" s="31">
        <v>3</v>
      </c>
      <c r="C45" s="32">
        <v>100</v>
      </c>
    </row>
    <row r="46" spans="2:3" ht="19.2" x14ac:dyDescent="0.45">
      <c r="B46" s="27">
        <v>3</v>
      </c>
      <c r="C46" s="28">
        <v>100</v>
      </c>
    </row>
    <row r="47" spans="2:3" ht="19.2" x14ac:dyDescent="0.45">
      <c r="B47" s="31">
        <v>3</v>
      </c>
      <c r="C47" s="32">
        <v>0</v>
      </c>
    </row>
    <row r="48" spans="2:3" ht="19.2" x14ac:dyDescent="0.45">
      <c r="B48" s="27">
        <v>2</v>
      </c>
      <c r="C48" s="28">
        <v>100</v>
      </c>
    </row>
    <row r="49" spans="2:3" ht="19.2" x14ac:dyDescent="0.45">
      <c r="B49" s="31">
        <v>3</v>
      </c>
      <c r="C49" s="32">
        <v>100</v>
      </c>
    </row>
    <row r="50" spans="2:3" ht="19.2" x14ac:dyDescent="0.45">
      <c r="B50" s="27">
        <v>3</v>
      </c>
      <c r="C50" s="28">
        <v>100</v>
      </c>
    </row>
    <row r="51" spans="2:3" ht="19.2" x14ac:dyDescent="0.45">
      <c r="B51" s="31">
        <v>3</v>
      </c>
      <c r="C51" s="32">
        <v>100</v>
      </c>
    </row>
    <row r="52" spans="2:3" ht="19.2" x14ac:dyDescent="0.45">
      <c r="B52" s="27">
        <v>3</v>
      </c>
      <c r="C52" s="28">
        <v>100</v>
      </c>
    </row>
    <row r="53" spans="2:3" ht="19.2" x14ac:dyDescent="0.45">
      <c r="B53" s="31">
        <v>3</v>
      </c>
      <c r="C53" s="32">
        <v>100</v>
      </c>
    </row>
    <row r="54" spans="2:3" ht="19.2" x14ac:dyDescent="0.45">
      <c r="B54" s="27">
        <v>2</v>
      </c>
      <c r="C54" s="28">
        <v>100</v>
      </c>
    </row>
    <row r="55" spans="2:3" ht="19.2" x14ac:dyDescent="0.45">
      <c r="B55" s="31">
        <v>3</v>
      </c>
      <c r="C55" s="32">
        <v>100</v>
      </c>
    </row>
    <row r="56" spans="2:3" ht="19.2" x14ac:dyDescent="0.45">
      <c r="B56" s="27">
        <v>3</v>
      </c>
      <c r="C56" s="28">
        <v>50</v>
      </c>
    </row>
    <row r="57" spans="2:3" ht="19.2" x14ac:dyDescent="0.45">
      <c r="B57" s="31">
        <v>3</v>
      </c>
      <c r="C57" s="32">
        <v>100</v>
      </c>
    </row>
    <row r="58" spans="2:3" ht="19.2" x14ac:dyDescent="0.45">
      <c r="B58" s="27">
        <v>3</v>
      </c>
      <c r="C58" s="28">
        <v>100</v>
      </c>
    </row>
    <row r="59" spans="2:3" ht="19.2" x14ac:dyDescent="0.45">
      <c r="B59" s="31">
        <v>3</v>
      </c>
      <c r="C59" s="32">
        <v>100</v>
      </c>
    </row>
    <row r="60" spans="2:3" ht="19.2" x14ac:dyDescent="0.45">
      <c r="B60" s="27">
        <v>3</v>
      </c>
      <c r="C60" s="28">
        <v>100</v>
      </c>
    </row>
    <row r="61" spans="2:3" ht="19.2" x14ac:dyDescent="0.45">
      <c r="B61" s="31">
        <v>3</v>
      </c>
      <c r="C61" s="32">
        <v>100</v>
      </c>
    </row>
    <row r="62" spans="2:3" ht="19.2" x14ac:dyDescent="0.45">
      <c r="B62" s="27">
        <v>3</v>
      </c>
      <c r="C62" s="28">
        <v>100</v>
      </c>
    </row>
    <row r="63" spans="2:3" ht="19.2" x14ac:dyDescent="0.45">
      <c r="B63" s="31">
        <v>2</v>
      </c>
      <c r="C63" s="32">
        <v>100</v>
      </c>
    </row>
    <row r="64" spans="2:3" ht="19.2" x14ac:dyDescent="0.45">
      <c r="B64" s="27">
        <v>3</v>
      </c>
      <c r="C64" s="28">
        <v>100</v>
      </c>
    </row>
    <row r="65" spans="2:3" ht="19.2" x14ac:dyDescent="0.45">
      <c r="B65" s="31">
        <v>2</v>
      </c>
      <c r="C65" s="32">
        <v>0</v>
      </c>
    </row>
    <row r="66" spans="2:3" ht="19.2" x14ac:dyDescent="0.45">
      <c r="B66" s="27">
        <v>3</v>
      </c>
      <c r="C66" s="28">
        <v>100</v>
      </c>
    </row>
    <row r="67" spans="2:3" ht="19.2" x14ac:dyDescent="0.45">
      <c r="B67" s="31">
        <v>3</v>
      </c>
      <c r="C67" s="32">
        <v>100</v>
      </c>
    </row>
    <row r="68" spans="2:3" ht="19.2" x14ac:dyDescent="0.45">
      <c r="B68" s="27">
        <v>3</v>
      </c>
      <c r="C68" s="28">
        <v>100</v>
      </c>
    </row>
    <row r="69" spans="2:3" ht="19.2" x14ac:dyDescent="0.45">
      <c r="B69" s="31">
        <v>3</v>
      </c>
      <c r="C69" s="32">
        <v>100</v>
      </c>
    </row>
    <row r="70" spans="2:3" ht="19.2" x14ac:dyDescent="0.45">
      <c r="B70" s="27">
        <v>3</v>
      </c>
      <c r="C70" s="28">
        <v>100</v>
      </c>
    </row>
    <row r="71" spans="2:3" ht="19.2" x14ac:dyDescent="0.45">
      <c r="B71" s="31">
        <v>2</v>
      </c>
      <c r="C71" s="32">
        <v>100</v>
      </c>
    </row>
    <row r="72" spans="2:3" ht="19.2" x14ac:dyDescent="0.45">
      <c r="B72" s="27">
        <v>3</v>
      </c>
      <c r="C72" s="28">
        <v>0</v>
      </c>
    </row>
    <row r="73" spans="2:3" ht="19.2" x14ac:dyDescent="0.45">
      <c r="B73" s="31">
        <v>3</v>
      </c>
      <c r="C73" s="32">
        <v>100</v>
      </c>
    </row>
    <row r="74" spans="2:3" ht="19.2" x14ac:dyDescent="0.45">
      <c r="B74" s="27">
        <v>2</v>
      </c>
      <c r="C74" s="28">
        <v>100</v>
      </c>
    </row>
    <row r="75" spans="2:3" ht="19.2" x14ac:dyDescent="0.45">
      <c r="B75" s="31">
        <v>2</v>
      </c>
      <c r="C75" s="32">
        <v>100</v>
      </c>
    </row>
    <row r="76" spans="2:3" ht="19.2" x14ac:dyDescent="0.45">
      <c r="B76" s="27">
        <v>3</v>
      </c>
      <c r="C76" s="28">
        <v>100</v>
      </c>
    </row>
    <row r="77" spans="2:3" ht="19.2" x14ac:dyDescent="0.45">
      <c r="B77" s="31">
        <v>3</v>
      </c>
      <c r="C77" s="32">
        <v>50</v>
      </c>
    </row>
    <row r="78" spans="2:3" ht="19.2" x14ac:dyDescent="0.45">
      <c r="B78" s="27">
        <v>3</v>
      </c>
      <c r="C78" s="28">
        <v>100</v>
      </c>
    </row>
    <row r="79" spans="2:3" ht="19.2" x14ac:dyDescent="0.45">
      <c r="B79" s="31">
        <v>3</v>
      </c>
      <c r="C79" s="32">
        <v>100</v>
      </c>
    </row>
    <row r="80" spans="2:3" ht="19.2" x14ac:dyDescent="0.45">
      <c r="B80" s="27">
        <v>3</v>
      </c>
      <c r="C80" s="28">
        <v>100</v>
      </c>
    </row>
    <row r="81" spans="2:3" ht="19.2" x14ac:dyDescent="0.45">
      <c r="B81" s="31">
        <v>3</v>
      </c>
      <c r="C81" s="32">
        <v>100</v>
      </c>
    </row>
    <row r="82" spans="2:3" ht="19.2" x14ac:dyDescent="0.45">
      <c r="B82" s="27">
        <v>3</v>
      </c>
      <c r="C82" s="28">
        <v>0</v>
      </c>
    </row>
    <row r="83" spans="2:3" ht="19.2" x14ac:dyDescent="0.45">
      <c r="B83" s="31">
        <v>3</v>
      </c>
      <c r="C83" s="32">
        <v>50</v>
      </c>
    </row>
    <row r="84" spans="2:3" ht="19.2" x14ac:dyDescent="0.45">
      <c r="B84" s="27">
        <v>3</v>
      </c>
      <c r="C84" s="28">
        <v>50</v>
      </c>
    </row>
    <row r="85" spans="2:3" ht="19.2" x14ac:dyDescent="0.45">
      <c r="B85" s="31">
        <v>1</v>
      </c>
      <c r="C85" s="32">
        <v>100</v>
      </c>
    </row>
    <row r="86" spans="2:3" ht="19.2" x14ac:dyDescent="0.45">
      <c r="B86" s="27">
        <v>1</v>
      </c>
      <c r="C86" s="28">
        <v>50</v>
      </c>
    </row>
    <row r="87" spans="2:3" ht="19.2" x14ac:dyDescent="0.45">
      <c r="B87" s="31">
        <v>2</v>
      </c>
      <c r="C87" s="32">
        <v>100</v>
      </c>
    </row>
    <row r="88" spans="2:3" ht="19.2" x14ac:dyDescent="0.45">
      <c r="B88" s="27">
        <v>3</v>
      </c>
      <c r="C88" s="28">
        <v>0</v>
      </c>
    </row>
    <row r="89" spans="2:3" ht="19.2" x14ac:dyDescent="0.45">
      <c r="B89" s="31">
        <v>3</v>
      </c>
      <c r="C89" s="32">
        <v>50</v>
      </c>
    </row>
    <row r="90" spans="2:3" ht="19.2" x14ac:dyDescent="0.45">
      <c r="B90" s="27">
        <v>1</v>
      </c>
      <c r="C90" s="28">
        <v>100</v>
      </c>
    </row>
    <row r="91" spans="2:3" ht="19.2" x14ac:dyDescent="0.45">
      <c r="B91" s="31">
        <v>1</v>
      </c>
      <c r="C91" s="32">
        <v>100</v>
      </c>
    </row>
    <row r="92" spans="2:3" ht="19.2" x14ac:dyDescent="0.45">
      <c r="B92" s="27">
        <v>3</v>
      </c>
      <c r="C92" s="28">
        <v>50</v>
      </c>
    </row>
    <row r="93" spans="2:3" ht="19.2" x14ac:dyDescent="0.45">
      <c r="B93" s="31">
        <v>2</v>
      </c>
      <c r="C93" s="32">
        <v>100</v>
      </c>
    </row>
    <row r="94" spans="2:3" ht="19.2" x14ac:dyDescent="0.45">
      <c r="B94" s="27">
        <v>3</v>
      </c>
      <c r="C94" s="28">
        <v>100</v>
      </c>
    </row>
    <row r="95" spans="2:3" ht="19.2" x14ac:dyDescent="0.45">
      <c r="B95" s="31">
        <v>2</v>
      </c>
      <c r="C95" s="32">
        <v>0</v>
      </c>
    </row>
    <row r="96" spans="2:3" ht="19.2" x14ac:dyDescent="0.45">
      <c r="B96" s="27">
        <v>3</v>
      </c>
      <c r="C96" s="28">
        <v>0</v>
      </c>
    </row>
    <row r="97" spans="2:3" ht="19.2" x14ac:dyDescent="0.45">
      <c r="B97" s="31">
        <v>3</v>
      </c>
      <c r="C97" s="32">
        <v>100</v>
      </c>
    </row>
    <row r="98" spans="2:3" ht="19.2" x14ac:dyDescent="0.45">
      <c r="B98" s="27">
        <v>1</v>
      </c>
      <c r="C98" s="28">
        <v>0</v>
      </c>
    </row>
    <row r="99" spans="2:3" ht="19.2" x14ac:dyDescent="0.45">
      <c r="B99" s="31">
        <v>3</v>
      </c>
      <c r="C99" s="32">
        <v>100</v>
      </c>
    </row>
    <row r="100" spans="2:3" ht="19.2" x14ac:dyDescent="0.45">
      <c r="B100" s="27">
        <v>3</v>
      </c>
      <c r="C100" s="28">
        <v>50</v>
      </c>
    </row>
    <row r="101" spans="2:3" ht="19.2" x14ac:dyDescent="0.45">
      <c r="B101" s="31">
        <v>2</v>
      </c>
      <c r="C101" s="32">
        <v>100</v>
      </c>
    </row>
    <row r="102" spans="2:3" ht="19.2" x14ac:dyDescent="0.45">
      <c r="B102" s="27">
        <v>3</v>
      </c>
      <c r="C102" s="28">
        <v>100</v>
      </c>
    </row>
    <row r="103" spans="2:3" ht="19.2" x14ac:dyDescent="0.45">
      <c r="B103" s="31">
        <v>1</v>
      </c>
      <c r="C103" s="32">
        <v>100</v>
      </c>
    </row>
    <row r="104" spans="2:3" ht="19.2" x14ac:dyDescent="0.45">
      <c r="B104" s="27">
        <v>1</v>
      </c>
      <c r="C104" s="28">
        <v>0</v>
      </c>
    </row>
    <row r="105" spans="2:3" ht="19.2" x14ac:dyDescent="0.45">
      <c r="B105" s="31">
        <v>3</v>
      </c>
      <c r="C105" s="32">
        <v>100</v>
      </c>
    </row>
    <row r="106" spans="2:3" ht="19.2" x14ac:dyDescent="0.45">
      <c r="B106" s="27">
        <v>2</v>
      </c>
      <c r="C106" s="28">
        <v>100</v>
      </c>
    </row>
    <row r="107" spans="2:3" ht="19.2" x14ac:dyDescent="0.45">
      <c r="B107" s="31">
        <v>2</v>
      </c>
      <c r="C107" s="32">
        <v>100</v>
      </c>
    </row>
    <row r="108" spans="2:3" ht="19.2" x14ac:dyDescent="0.45">
      <c r="B108" s="27">
        <v>2</v>
      </c>
      <c r="C108" s="28">
        <v>50</v>
      </c>
    </row>
    <row r="109" spans="2:3" ht="19.2" x14ac:dyDescent="0.45">
      <c r="B109" s="31">
        <v>3</v>
      </c>
      <c r="C109" s="32">
        <v>50</v>
      </c>
    </row>
    <row r="110" spans="2:3" ht="19.2" x14ac:dyDescent="0.45">
      <c r="B110" s="27">
        <v>3</v>
      </c>
      <c r="C110" s="28">
        <v>50</v>
      </c>
    </row>
    <row r="111" spans="2:3" ht="19.2" x14ac:dyDescent="0.45">
      <c r="B111" s="31">
        <v>2</v>
      </c>
      <c r="C111" s="32">
        <v>0</v>
      </c>
    </row>
    <row r="112" spans="2:3" ht="19.2" x14ac:dyDescent="0.45">
      <c r="B112" s="27">
        <v>3</v>
      </c>
      <c r="C112" s="28">
        <v>100</v>
      </c>
    </row>
    <row r="113" spans="2:3" ht="19.2" x14ac:dyDescent="0.45">
      <c r="B113" s="31">
        <v>2</v>
      </c>
      <c r="C113" s="32">
        <v>100</v>
      </c>
    </row>
    <row r="114" spans="2:3" ht="19.2" x14ac:dyDescent="0.45">
      <c r="B114" s="27">
        <v>3</v>
      </c>
      <c r="C114" s="28">
        <v>100</v>
      </c>
    </row>
    <row r="115" spans="2:3" ht="19.2" x14ac:dyDescent="0.45">
      <c r="B115" s="31">
        <v>1</v>
      </c>
      <c r="C115" s="32">
        <v>100</v>
      </c>
    </row>
    <row r="116" spans="2:3" ht="19.2" x14ac:dyDescent="0.45">
      <c r="B116" s="27">
        <v>1</v>
      </c>
      <c r="C116" s="28">
        <v>100</v>
      </c>
    </row>
    <row r="117" spans="2:3" ht="19.2" x14ac:dyDescent="0.45">
      <c r="B117" s="31">
        <v>1</v>
      </c>
      <c r="C117" s="32">
        <v>100</v>
      </c>
    </row>
    <row r="118" spans="2:3" ht="19.2" x14ac:dyDescent="0.45">
      <c r="B118" s="27">
        <v>1</v>
      </c>
      <c r="C118" s="28">
        <v>100</v>
      </c>
    </row>
    <row r="119" spans="2:3" ht="19.2" x14ac:dyDescent="0.45">
      <c r="B119" s="31">
        <v>3</v>
      </c>
      <c r="C119" s="32">
        <v>100</v>
      </c>
    </row>
    <row r="120" spans="2:3" ht="19.2" x14ac:dyDescent="0.45">
      <c r="B120" s="27">
        <v>3</v>
      </c>
      <c r="C120" s="28">
        <v>50</v>
      </c>
    </row>
    <row r="121" spans="2:3" ht="19.2" x14ac:dyDescent="0.45">
      <c r="B121" s="31">
        <v>1</v>
      </c>
      <c r="C121" s="32">
        <v>100</v>
      </c>
    </row>
    <row r="122" spans="2:3" ht="19.2" x14ac:dyDescent="0.45">
      <c r="B122" s="27">
        <v>1</v>
      </c>
      <c r="C122" s="28">
        <v>50</v>
      </c>
    </row>
    <row r="123" spans="2:3" ht="19.2" x14ac:dyDescent="0.45">
      <c r="B123" s="31">
        <v>2</v>
      </c>
      <c r="C123" s="32">
        <v>100</v>
      </c>
    </row>
    <row r="124" spans="2:3" ht="19.2" x14ac:dyDescent="0.45">
      <c r="B124" s="27">
        <v>3</v>
      </c>
      <c r="C124" s="28">
        <v>100</v>
      </c>
    </row>
    <row r="125" spans="2:3" ht="19.2" x14ac:dyDescent="0.45">
      <c r="B125" s="31">
        <v>2</v>
      </c>
      <c r="C125" s="32">
        <v>100</v>
      </c>
    </row>
    <row r="126" spans="2:3" ht="19.2" x14ac:dyDescent="0.45">
      <c r="B126" s="27">
        <v>3</v>
      </c>
      <c r="C126" s="28">
        <v>100</v>
      </c>
    </row>
    <row r="127" spans="2:3" ht="19.2" x14ac:dyDescent="0.45">
      <c r="B127" s="31">
        <v>3</v>
      </c>
      <c r="C127" s="32">
        <v>100</v>
      </c>
    </row>
    <row r="128" spans="2:3" ht="19.2" x14ac:dyDescent="0.45">
      <c r="B128" s="27">
        <v>3</v>
      </c>
      <c r="C128" s="28">
        <v>0</v>
      </c>
    </row>
    <row r="129" spans="2:3" ht="19.2" x14ac:dyDescent="0.45">
      <c r="B129" s="31">
        <v>3</v>
      </c>
      <c r="C129" s="32">
        <v>0</v>
      </c>
    </row>
    <row r="130" spans="2:3" ht="19.2" x14ac:dyDescent="0.45">
      <c r="B130" s="27">
        <v>3</v>
      </c>
      <c r="C130" s="28">
        <v>100</v>
      </c>
    </row>
    <row r="131" spans="2:3" ht="19.2" x14ac:dyDescent="0.45">
      <c r="B131" s="31">
        <v>3</v>
      </c>
      <c r="C131" s="32">
        <v>50</v>
      </c>
    </row>
    <row r="132" spans="2:3" ht="19.2" x14ac:dyDescent="0.45">
      <c r="B132" s="27">
        <v>2</v>
      </c>
      <c r="C132" s="28">
        <v>100</v>
      </c>
    </row>
    <row r="133" spans="2:3" ht="19.2" x14ac:dyDescent="0.45">
      <c r="B133" s="31">
        <v>2</v>
      </c>
      <c r="C133" s="32">
        <v>100</v>
      </c>
    </row>
    <row r="134" spans="2:3" ht="19.2" x14ac:dyDescent="0.45">
      <c r="B134" s="27">
        <v>2</v>
      </c>
      <c r="C134" s="28">
        <v>100</v>
      </c>
    </row>
    <row r="135" spans="2:3" ht="19.2" x14ac:dyDescent="0.45">
      <c r="B135" s="31">
        <v>3</v>
      </c>
      <c r="C135" s="32">
        <v>0</v>
      </c>
    </row>
    <row r="136" spans="2:3" ht="19.2" x14ac:dyDescent="0.45">
      <c r="B136" s="27">
        <v>3</v>
      </c>
      <c r="C136" s="28">
        <v>50</v>
      </c>
    </row>
    <row r="137" spans="2:3" ht="19.2" x14ac:dyDescent="0.45">
      <c r="B137" s="31">
        <v>2</v>
      </c>
      <c r="C137" s="32">
        <v>50</v>
      </c>
    </row>
    <row r="138" spans="2:3" ht="19.2" x14ac:dyDescent="0.45">
      <c r="B138" s="27">
        <v>1</v>
      </c>
      <c r="C138" s="28">
        <v>100</v>
      </c>
    </row>
    <row r="139" spans="2:3" ht="19.2" x14ac:dyDescent="0.45">
      <c r="B139" s="31">
        <v>3</v>
      </c>
      <c r="C139" s="32">
        <v>50</v>
      </c>
    </row>
    <row r="140" spans="2:3" ht="19.2" x14ac:dyDescent="0.45">
      <c r="B140" s="27">
        <v>3</v>
      </c>
      <c r="C140" s="28">
        <v>50</v>
      </c>
    </row>
    <row r="141" spans="2:3" ht="19.2" x14ac:dyDescent="0.45">
      <c r="B141" s="31">
        <v>1</v>
      </c>
      <c r="C141" s="32">
        <v>50</v>
      </c>
    </row>
    <row r="142" spans="2:3" ht="19.2" x14ac:dyDescent="0.45">
      <c r="B142" s="27">
        <v>3</v>
      </c>
      <c r="C142" s="28">
        <v>100</v>
      </c>
    </row>
    <row r="143" spans="2:3" ht="19.2" x14ac:dyDescent="0.45">
      <c r="B143" s="31">
        <v>3</v>
      </c>
      <c r="C143" s="32">
        <v>50</v>
      </c>
    </row>
    <row r="144" spans="2:3" ht="19.2" x14ac:dyDescent="0.45">
      <c r="B144" s="27">
        <v>3</v>
      </c>
      <c r="C144" s="28">
        <v>50</v>
      </c>
    </row>
    <row r="145" spans="2:3" ht="19.2" x14ac:dyDescent="0.45">
      <c r="B145" s="31">
        <v>2</v>
      </c>
      <c r="C145" s="32">
        <v>100</v>
      </c>
    </row>
    <row r="146" spans="2:3" ht="19.2" x14ac:dyDescent="0.45">
      <c r="B146" s="27">
        <v>1</v>
      </c>
      <c r="C146" s="28">
        <v>100</v>
      </c>
    </row>
    <row r="147" spans="2:3" ht="19.2" x14ac:dyDescent="0.45">
      <c r="B147" s="31">
        <v>2</v>
      </c>
      <c r="C147" s="32">
        <v>100</v>
      </c>
    </row>
    <row r="148" spans="2:3" ht="19.2" x14ac:dyDescent="0.45">
      <c r="B148" s="27">
        <v>3</v>
      </c>
      <c r="C148" s="28">
        <v>50</v>
      </c>
    </row>
    <row r="149" spans="2:3" ht="19.2" x14ac:dyDescent="0.45">
      <c r="B149" s="31">
        <v>3</v>
      </c>
      <c r="C149" s="32">
        <v>100</v>
      </c>
    </row>
    <row r="150" spans="2:3" ht="19.2" x14ac:dyDescent="0.45">
      <c r="B150" s="27">
        <v>2</v>
      </c>
      <c r="C150" s="28">
        <v>50</v>
      </c>
    </row>
    <row r="151" spans="2:3" ht="19.2" x14ac:dyDescent="0.45">
      <c r="B151" s="31">
        <v>2</v>
      </c>
      <c r="C151" s="32">
        <v>0</v>
      </c>
    </row>
    <row r="152" spans="2:3" ht="19.2" x14ac:dyDescent="0.45">
      <c r="B152" s="27">
        <v>3</v>
      </c>
      <c r="C152" s="28">
        <v>100</v>
      </c>
    </row>
    <row r="153" spans="2:3" ht="19.2" x14ac:dyDescent="0.45">
      <c r="B153" s="31">
        <v>3</v>
      </c>
      <c r="C153" s="32">
        <v>100</v>
      </c>
    </row>
    <row r="154" spans="2:3" ht="19.2" x14ac:dyDescent="0.45">
      <c r="B154" s="27">
        <v>2</v>
      </c>
      <c r="C154" s="28">
        <v>100</v>
      </c>
    </row>
    <row r="155" spans="2:3" ht="19.2" x14ac:dyDescent="0.45">
      <c r="B155" s="31">
        <v>3</v>
      </c>
      <c r="C155" s="32">
        <v>50</v>
      </c>
    </row>
    <row r="156" spans="2:3" ht="19.2" x14ac:dyDescent="0.45">
      <c r="B156" s="27">
        <v>2</v>
      </c>
      <c r="C156" s="28">
        <v>100</v>
      </c>
    </row>
    <row r="157" spans="2:3" ht="19.2" x14ac:dyDescent="0.45">
      <c r="B157" s="31">
        <v>2</v>
      </c>
      <c r="C157" s="32">
        <v>0</v>
      </c>
    </row>
    <row r="158" spans="2:3" ht="19.2" x14ac:dyDescent="0.45">
      <c r="B158" s="27">
        <v>2</v>
      </c>
      <c r="C158" s="28">
        <v>100</v>
      </c>
    </row>
    <row r="159" spans="2:3" ht="19.2" x14ac:dyDescent="0.45">
      <c r="B159" s="31">
        <v>2</v>
      </c>
      <c r="C159" s="32">
        <v>100</v>
      </c>
    </row>
    <row r="160" spans="2:3" ht="19.2" x14ac:dyDescent="0.45">
      <c r="B160" s="27">
        <v>2</v>
      </c>
      <c r="C160" s="28">
        <v>100</v>
      </c>
    </row>
    <row r="161" spans="2:3" ht="19.2" x14ac:dyDescent="0.45">
      <c r="B161" s="31">
        <v>2</v>
      </c>
      <c r="C161" s="32">
        <v>100</v>
      </c>
    </row>
    <row r="162" spans="2:3" ht="19.2" x14ac:dyDescent="0.45">
      <c r="B162" s="27">
        <v>2</v>
      </c>
      <c r="C162" s="28">
        <v>0</v>
      </c>
    </row>
    <row r="163" spans="2:3" ht="19.2" x14ac:dyDescent="0.45">
      <c r="B163" s="31">
        <v>2</v>
      </c>
      <c r="C163" s="32">
        <v>100</v>
      </c>
    </row>
    <row r="164" spans="2:3" ht="19.2" x14ac:dyDescent="0.45">
      <c r="B164" s="27">
        <v>2</v>
      </c>
      <c r="C164" s="28">
        <v>0</v>
      </c>
    </row>
    <row r="165" spans="2:3" ht="19.2" x14ac:dyDescent="0.45">
      <c r="B165" s="31">
        <v>2</v>
      </c>
      <c r="C165" s="32">
        <v>0</v>
      </c>
    </row>
    <row r="166" spans="2:3" ht="19.2" x14ac:dyDescent="0.45">
      <c r="B166" s="27">
        <v>2</v>
      </c>
      <c r="C166" s="28">
        <v>0</v>
      </c>
    </row>
    <row r="167" spans="2:3" ht="19.2" x14ac:dyDescent="0.45">
      <c r="B167" s="31">
        <v>2</v>
      </c>
      <c r="C167" s="32">
        <v>100</v>
      </c>
    </row>
    <row r="168" spans="2:3" ht="19.2" x14ac:dyDescent="0.45">
      <c r="B168" s="27">
        <v>2</v>
      </c>
      <c r="C168" s="28">
        <v>0</v>
      </c>
    </row>
    <row r="169" spans="2:3" ht="19.2" x14ac:dyDescent="0.45">
      <c r="B169" s="31">
        <v>2</v>
      </c>
      <c r="C169" s="32">
        <v>100</v>
      </c>
    </row>
    <row r="170" spans="2:3" ht="19.2" x14ac:dyDescent="0.45">
      <c r="B170" s="27">
        <v>1</v>
      </c>
      <c r="C170" s="28">
        <v>0</v>
      </c>
    </row>
    <row r="171" spans="2:3" ht="19.2" x14ac:dyDescent="0.45">
      <c r="B171" s="31">
        <v>2</v>
      </c>
      <c r="C171" s="32">
        <v>100</v>
      </c>
    </row>
    <row r="172" spans="2:3" ht="19.2" x14ac:dyDescent="0.45">
      <c r="B172" s="27">
        <v>2</v>
      </c>
      <c r="C172" s="28">
        <v>100</v>
      </c>
    </row>
    <row r="173" spans="2:3" ht="19.2" x14ac:dyDescent="0.45">
      <c r="B173" s="31">
        <v>2</v>
      </c>
      <c r="C173" s="32">
        <v>100</v>
      </c>
    </row>
    <row r="174" spans="2:3" ht="19.2" x14ac:dyDescent="0.45">
      <c r="B174" s="27">
        <v>2</v>
      </c>
      <c r="C174" s="28">
        <v>0</v>
      </c>
    </row>
    <row r="175" spans="2:3" ht="19.2" x14ac:dyDescent="0.45">
      <c r="B175" s="31">
        <v>2</v>
      </c>
      <c r="C175" s="32">
        <v>0</v>
      </c>
    </row>
    <row r="176" spans="2:3" ht="19.2" x14ac:dyDescent="0.45">
      <c r="B176" s="27">
        <v>2</v>
      </c>
      <c r="C176" s="28">
        <v>0</v>
      </c>
    </row>
    <row r="177" spans="2:3" ht="19.2" x14ac:dyDescent="0.45">
      <c r="B177" s="31">
        <v>2</v>
      </c>
      <c r="C177" s="32">
        <v>100</v>
      </c>
    </row>
    <row r="178" spans="2:3" ht="19.2" x14ac:dyDescent="0.45">
      <c r="B178" s="27">
        <v>2</v>
      </c>
      <c r="C178" s="28">
        <v>100</v>
      </c>
    </row>
    <row r="179" spans="2:3" ht="19.2" x14ac:dyDescent="0.45">
      <c r="B179" s="31">
        <v>2</v>
      </c>
      <c r="C179" s="32">
        <v>100</v>
      </c>
    </row>
    <row r="180" spans="2:3" ht="19.2" x14ac:dyDescent="0.45">
      <c r="B180" s="27">
        <v>2</v>
      </c>
      <c r="C180" s="28">
        <v>0</v>
      </c>
    </row>
    <row r="181" spans="2:3" ht="19.2" x14ac:dyDescent="0.45">
      <c r="B181" s="31">
        <v>2</v>
      </c>
      <c r="C181" s="32">
        <v>100</v>
      </c>
    </row>
    <row r="182" spans="2:3" ht="19.2" x14ac:dyDescent="0.45">
      <c r="B182" s="27">
        <v>2</v>
      </c>
      <c r="C182" s="28">
        <v>100</v>
      </c>
    </row>
    <row r="183" spans="2:3" ht="19.2" x14ac:dyDescent="0.45">
      <c r="B183" s="31">
        <v>2</v>
      </c>
      <c r="C183" s="32">
        <v>100</v>
      </c>
    </row>
    <row r="184" spans="2:3" ht="19.2" x14ac:dyDescent="0.45">
      <c r="B184" s="27">
        <v>2</v>
      </c>
      <c r="C184" s="28">
        <v>100</v>
      </c>
    </row>
    <row r="185" spans="2:3" ht="19.2" x14ac:dyDescent="0.45">
      <c r="B185" s="31">
        <v>2</v>
      </c>
      <c r="C185" s="32">
        <v>0</v>
      </c>
    </row>
    <row r="186" spans="2:3" ht="19.2" x14ac:dyDescent="0.45">
      <c r="B186" s="27">
        <v>2</v>
      </c>
      <c r="C186" s="28">
        <v>0</v>
      </c>
    </row>
    <row r="187" spans="2:3" ht="19.2" x14ac:dyDescent="0.45">
      <c r="B187" s="31">
        <v>2</v>
      </c>
      <c r="C187" s="32">
        <v>0</v>
      </c>
    </row>
    <row r="188" spans="2:3" ht="19.2" x14ac:dyDescent="0.45">
      <c r="B188" s="27">
        <v>2</v>
      </c>
      <c r="C188" s="28">
        <v>0</v>
      </c>
    </row>
    <row r="189" spans="2:3" ht="19.2" x14ac:dyDescent="0.45">
      <c r="B189" s="31">
        <v>2</v>
      </c>
      <c r="C189" s="32">
        <v>0</v>
      </c>
    </row>
    <row r="190" spans="2:3" ht="19.2" x14ac:dyDescent="0.45">
      <c r="B190" s="27">
        <v>2</v>
      </c>
      <c r="C190" s="28">
        <v>0</v>
      </c>
    </row>
    <row r="191" spans="2:3" ht="19.2" x14ac:dyDescent="0.45">
      <c r="B191" s="31">
        <v>2</v>
      </c>
      <c r="C191" s="32">
        <v>0</v>
      </c>
    </row>
    <row r="192" spans="2:3" ht="19.2" x14ac:dyDescent="0.45">
      <c r="B192" s="27">
        <v>2</v>
      </c>
      <c r="C192" s="28">
        <v>0</v>
      </c>
    </row>
    <row r="193" spans="2:3" ht="19.2" x14ac:dyDescent="0.45">
      <c r="B193" s="31">
        <v>2</v>
      </c>
      <c r="C193" s="32">
        <v>0</v>
      </c>
    </row>
    <row r="194" spans="2:3" ht="19.2" x14ac:dyDescent="0.45">
      <c r="B194" s="27">
        <v>2</v>
      </c>
      <c r="C194" s="28">
        <v>0</v>
      </c>
    </row>
    <row r="195" spans="2:3" ht="19.2" x14ac:dyDescent="0.45">
      <c r="B195" s="31">
        <v>2</v>
      </c>
      <c r="C195" s="32">
        <v>0</v>
      </c>
    </row>
    <row r="196" spans="2:3" ht="19.2" x14ac:dyDescent="0.45">
      <c r="B196" s="27">
        <v>2</v>
      </c>
      <c r="C196" s="28">
        <v>0</v>
      </c>
    </row>
    <row r="197" spans="2:3" ht="19.2" x14ac:dyDescent="0.45">
      <c r="B197" s="31">
        <v>2</v>
      </c>
      <c r="C197" s="32">
        <v>0</v>
      </c>
    </row>
    <row r="198" spans="2:3" ht="19.2" x14ac:dyDescent="0.45">
      <c r="B198" s="27">
        <v>2</v>
      </c>
      <c r="C198" s="28">
        <v>0</v>
      </c>
    </row>
    <row r="199" spans="2:3" ht="19.2" x14ac:dyDescent="0.45">
      <c r="B199" s="31">
        <v>2</v>
      </c>
      <c r="C199" s="32">
        <v>100</v>
      </c>
    </row>
    <row r="200" spans="2:3" ht="19.2" x14ac:dyDescent="0.45">
      <c r="B200" s="27">
        <v>2</v>
      </c>
      <c r="C200" s="28">
        <v>0</v>
      </c>
    </row>
    <row r="201" spans="2:3" ht="19.2" x14ac:dyDescent="0.45">
      <c r="B201" s="31">
        <v>2</v>
      </c>
      <c r="C201" s="32">
        <v>0</v>
      </c>
    </row>
    <row r="202" spans="2:3" ht="19.2" x14ac:dyDescent="0.45">
      <c r="B202" s="27">
        <v>2</v>
      </c>
      <c r="C202" s="28">
        <v>0</v>
      </c>
    </row>
    <row r="203" spans="2:3" ht="19.2" x14ac:dyDescent="0.45">
      <c r="B203" s="31">
        <v>2</v>
      </c>
      <c r="C203" s="32">
        <v>0</v>
      </c>
    </row>
    <row r="204" spans="2:3" ht="19.2" x14ac:dyDescent="0.45">
      <c r="B204" s="27">
        <v>2</v>
      </c>
      <c r="C204" s="28">
        <v>100</v>
      </c>
    </row>
    <row r="205" spans="2:3" ht="19.2" x14ac:dyDescent="0.45">
      <c r="B205" s="31">
        <v>2</v>
      </c>
      <c r="C205" s="32">
        <v>100</v>
      </c>
    </row>
    <row r="206" spans="2:3" ht="19.2" x14ac:dyDescent="0.45">
      <c r="B206" s="27">
        <v>2</v>
      </c>
      <c r="C206" s="28">
        <v>0</v>
      </c>
    </row>
    <row r="207" spans="2:3" ht="19.2" x14ac:dyDescent="0.45">
      <c r="B207" s="31">
        <v>2</v>
      </c>
      <c r="C207" s="32">
        <v>0</v>
      </c>
    </row>
    <row r="208" spans="2:3" ht="19.2" x14ac:dyDescent="0.45">
      <c r="B208" s="27">
        <v>2</v>
      </c>
      <c r="C208" s="28">
        <v>0</v>
      </c>
    </row>
    <row r="209" spans="2:3" ht="19.2" x14ac:dyDescent="0.45">
      <c r="B209" s="31">
        <v>2</v>
      </c>
      <c r="C209" s="32">
        <v>0</v>
      </c>
    </row>
    <row r="210" spans="2:3" ht="19.2" x14ac:dyDescent="0.45">
      <c r="B210" s="27">
        <v>2</v>
      </c>
      <c r="C210" s="28">
        <v>100</v>
      </c>
    </row>
    <row r="211" spans="2:3" ht="19.2" x14ac:dyDescent="0.45">
      <c r="B211" s="31">
        <v>2</v>
      </c>
      <c r="C211" s="32">
        <v>100</v>
      </c>
    </row>
    <row r="212" spans="2:3" ht="19.2" x14ac:dyDescent="0.45">
      <c r="B212" s="27">
        <v>2</v>
      </c>
      <c r="C212" s="28">
        <v>100</v>
      </c>
    </row>
    <row r="213" spans="2:3" ht="19.2" x14ac:dyDescent="0.45">
      <c r="B213" s="31">
        <v>2</v>
      </c>
      <c r="C213" s="32">
        <v>100</v>
      </c>
    </row>
    <row r="214" spans="2:3" ht="19.2" x14ac:dyDescent="0.45">
      <c r="B214" s="27">
        <v>2</v>
      </c>
      <c r="C214" s="28">
        <v>100</v>
      </c>
    </row>
    <row r="215" spans="2:3" ht="19.2" x14ac:dyDescent="0.45">
      <c r="B215" s="31">
        <v>2</v>
      </c>
      <c r="C215" s="32">
        <v>100</v>
      </c>
    </row>
    <row r="216" spans="2:3" ht="19.2" x14ac:dyDescent="0.45">
      <c r="B216" s="27">
        <v>2</v>
      </c>
      <c r="C216" s="28">
        <v>0</v>
      </c>
    </row>
    <row r="217" spans="2:3" ht="19.2" x14ac:dyDescent="0.45">
      <c r="B217" s="31">
        <v>2</v>
      </c>
      <c r="C217" s="32">
        <v>100</v>
      </c>
    </row>
    <row r="218" spans="2:3" ht="19.2" x14ac:dyDescent="0.45">
      <c r="B218" s="27">
        <v>2</v>
      </c>
      <c r="C218" s="28">
        <v>0</v>
      </c>
    </row>
    <row r="219" spans="2:3" ht="19.2" x14ac:dyDescent="0.45">
      <c r="B219" s="31">
        <v>2</v>
      </c>
      <c r="C219" s="32">
        <v>100</v>
      </c>
    </row>
    <row r="220" spans="2:3" ht="19.2" x14ac:dyDescent="0.45">
      <c r="B220" s="27">
        <v>2</v>
      </c>
      <c r="C220" s="28">
        <v>100</v>
      </c>
    </row>
    <row r="221" spans="2:3" ht="19.2" x14ac:dyDescent="0.45">
      <c r="B221" s="31">
        <v>3</v>
      </c>
      <c r="C221" s="32">
        <v>100</v>
      </c>
    </row>
    <row r="222" spans="2:3" ht="19.2" x14ac:dyDescent="0.45">
      <c r="B222" s="27">
        <v>2</v>
      </c>
      <c r="C222" s="28">
        <v>100</v>
      </c>
    </row>
    <row r="223" spans="2:3" ht="19.2" x14ac:dyDescent="0.45">
      <c r="B223" s="31">
        <v>2</v>
      </c>
      <c r="C223" s="32">
        <v>100</v>
      </c>
    </row>
    <row r="224" spans="2:3" ht="19.2" x14ac:dyDescent="0.45">
      <c r="B224" s="27">
        <v>2</v>
      </c>
      <c r="C224" s="28">
        <v>100</v>
      </c>
    </row>
    <row r="225" spans="2:3" ht="19.2" x14ac:dyDescent="0.45">
      <c r="B225" s="31">
        <v>2</v>
      </c>
      <c r="C225" s="32">
        <v>100</v>
      </c>
    </row>
    <row r="226" spans="2:3" ht="19.2" x14ac:dyDescent="0.45">
      <c r="B226" s="27">
        <v>2</v>
      </c>
      <c r="C226" s="28">
        <v>100</v>
      </c>
    </row>
    <row r="227" spans="2:3" ht="19.2" x14ac:dyDescent="0.45">
      <c r="B227" s="31">
        <v>2</v>
      </c>
      <c r="C227" s="32">
        <v>100</v>
      </c>
    </row>
    <row r="228" spans="2:3" ht="19.2" x14ac:dyDescent="0.45">
      <c r="B228" s="27">
        <v>2</v>
      </c>
      <c r="C228" s="28">
        <v>100</v>
      </c>
    </row>
    <row r="229" spans="2:3" ht="19.2" x14ac:dyDescent="0.45">
      <c r="B229" s="31">
        <v>2</v>
      </c>
      <c r="C229" s="32">
        <v>100</v>
      </c>
    </row>
    <row r="230" spans="2:3" ht="19.2" x14ac:dyDescent="0.45">
      <c r="B230" s="27">
        <v>2</v>
      </c>
      <c r="C230" s="28">
        <v>0</v>
      </c>
    </row>
    <row r="231" spans="2:3" ht="19.2" x14ac:dyDescent="0.45">
      <c r="B231" s="31">
        <v>2</v>
      </c>
      <c r="C231" s="32">
        <v>100</v>
      </c>
    </row>
    <row r="232" spans="2:3" ht="19.2" x14ac:dyDescent="0.45">
      <c r="B232" s="27">
        <v>2</v>
      </c>
      <c r="C232" s="28">
        <v>0</v>
      </c>
    </row>
    <row r="233" spans="2:3" ht="19.2" x14ac:dyDescent="0.45">
      <c r="B233" s="31">
        <v>2</v>
      </c>
      <c r="C233" s="32">
        <v>100</v>
      </c>
    </row>
    <row r="234" spans="2:3" ht="19.2" x14ac:dyDescent="0.45">
      <c r="B234" s="27">
        <v>3</v>
      </c>
      <c r="C234" s="28">
        <v>0</v>
      </c>
    </row>
    <row r="235" spans="2:3" ht="19.2" x14ac:dyDescent="0.45">
      <c r="B235" s="31">
        <v>2</v>
      </c>
      <c r="C235" s="32">
        <v>100</v>
      </c>
    </row>
    <row r="236" spans="2:3" ht="19.2" x14ac:dyDescent="0.45">
      <c r="B236" s="27">
        <v>2</v>
      </c>
      <c r="C236" s="28">
        <v>100</v>
      </c>
    </row>
    <row r="237" spans="2:3" ht="19.2" x14ac:dyDescent="0.45">
      <c r="B237" s="31">
        <v>2</v>
      </c>
      <c r="C237" s="32">
        <v>100</v>
      </c>
    </row>
    <row r="238" spans="2:3" ht="19.2" x14ac:dyDescent="0.45">
      <c r="B238" s="27">
        <v>3</v>
      </c>
      <c r="C238" s="28">
        <v>0</v>
      </c>
    </row>
    <row r="239" spans="2:3" ht="19.2" x14ac:dyDescent="0.45">
      <c r="B239" s="31">
        <v>3</v>
      </c>
      <c r="C239" s="32">
        <v>0</v>
      </c>
    </row>
    <row r="240" spans="2:3" ht="19.2" x14ac:dyDescent="0.45">
      <c r="B240" s="27">
        <v>2</v>
      </c>
      <c r="C240" s="28">
        <v>100</v>
      </c>
    </row>
    <row r="241" spans="2:3" ht="19.2" x14ac:dyDescent="0.45">
      <c r="B241" s="31">
        <v>2</v>
      </c>
      <c r="C241" s="32">
        <v>0</v>
      </c>
    </row>
    <row r="242" spans="2:3" ht="19.2" x14ac:dyDescent="0.45">
      <c r="B242" s="27">
        <v>2</v>
      </c>
      <c r="C242" s="28">
        <v>100</v>
      </c>
    </row>
    <row r="243" spans="2:3" ht="19.2" x14ac:dyDescent="0.45">
      <c r="B243" s="31">
        <v>2</v>
      </c>
      <c r="C243" s="32">
        <v>0</v>
      </c>
    </row>
    <row r="244" spans="2:3" ht="19.2" x14ac:dyDescent="0.45">
      <c r="B244" s="27">
        <v>2</v>
      </c>
      <c r="C244" s="28">
        <v>0</v>
      </c>
    </row>
    <row r="245" spans="2:3" ht="19.2" x14ac:dyDescent="0.45">
      <c r="B245" s="31">
        <v>2</v>
      </c>
      <c r="C245" s="32">
        <v>0</v>
      </c>
    </row>
    <row r="246" spans="2:3" ht="19.2" x14ac:dyDescent="0.45">
      <c r="B246" s="27">
        <v>2</v>
      </c>
      <c r="C246" s="28">
        <v>0</v>
      </c>
    </row>
    <row r="247" spans="2:3" ht="19.2" x14ac:dyDescent="0.45">
      <c r="B247" s="31">
        <v>2</v>
      </c>
      <c r="C247" s="32">
        <v>0</v>
      </c>
    </row>
    <row r="248" spans="2:3" ht="19.2" x14ac:dyDescent="0.45">
      <c r="B248" s="27">
        <v>2</v>
      </c>
      <c r="C248" s="28">
        <v>100</v>
      </c>
    </row>
    <row r="249" spans="2:3" ht="19.2" x14ac:dyDescent="0.45">
      <c r="B249" s="31">
        <v>2</v>
      </c>
      <c r="C249" s="32">
        <v>0</v>
      </c>
    </row>
    <row r="250" spans="2:3" ht="19.2" x14ac:dyDescent="0.45">
      <c r="B250" s="27">
        <v>2</v>
      </c>
      <c r="C250" s="28">
        <v>0</v>
      </c>
    </row>
    <row r="251" spans="2:3" ht="19.2" x14ac:dyDescent="0.45">
      <c r="B251" s="31">
        <v>2</v>
      </c>
      <c r="C251" s="32">
        <v>100</v>
      </c>
    </row>
    <row r="252" spans="2:3" ht="19.2" x14ac:dyDescent="0.45">
      <c r="B252" s="27">
        <v>2</v>
      </c>
      <c r="C252" s="28">
        <v>0</v>
      </c>
    </row>
    <row r="253" spans="2:3" ht="19.2" x14ac:dyDescent="0.45">
      <c r="B253" s="31">
        <v>3</v>
      </c>
      <c r="C253" s="32">
        <v>100</v>
      </c>
    </row>
    <row r="254" spans="2:3" ht="19.2" x14ac:dyDescent="0.45">
      <c r="B254" s="27">
        <v>2</v>
      </c>
      <c r="C254" s="28">
        <v>0</v>
      </c>
    </row>
    <row r="255" spans="2:3" ht="19.2" x14ac:dyDescent="0.45">
      <c r="B255" s="31">
        <v>2</v>
      </c>
      <c r="C255" s="32">
        <v>100</v>
      </c>
    </row>
    <row r="256" spans="2:3" ht="19.2" x14ac:dyDescent="0.45">
      <c r="B256" s="27">
        <v>2</v>
      </c>
      <c r="C256" s="28">
        <v>0</v>
      </c>
    </row>
    <row r="257" spans="2:3" ht="19.2" x14ac:dyDescent="0.45">
      <c r="B257" s="31">
        <v>2</v>
      </c>
      <c r="C257" s="32">
        <v>100</v>
      </c>
    </row>
    <row r="258" spans="2:3" ht="19.2" x14ac:dyDescent="0.45">
      <c r="B258" s="27">
        <v>2</v>
      </c>
      <c r="C258" s="28">
        <v>100</v>
      </c>
    </row>
    <row r="259" spans="2:3" ht="19.2" x14ac:dyDescent="0.45">
      <c r="B259" s="31">
        <v>2</v>
      </c>
      <c r="C259" s="32">
        <v>0</v>
      </c>
    </row>
    <row r="260" spans="2:3" ht="19.2" x14ac:dyDescent="0.45">
      <c r="B260" s="27">
        <v>2</v>
      </c>
      <c r="C260" s="28">
        <v>100</v>
      </c>
    </row>
    <row r="261" spans="2:3" ht="19.2" x14ac:dyDescent="0.45">
      <c r="B261" s="31">
        <v>2</v>
      </c>
      <c r="C261" s="32">
        <v>100</v>
      </c>
    </row>
    <row r="262" spans="2:3" ht="19.2" x14ac:dyDescent="0.45">
      <c r="B262" s="27">
        <v>2</v>
      </c>
      <c r="C262" s="28">
        <v>0</v>
      </c>
    </row>
    <row r="263" spans="2:3" ht="19.2" x14ac:dyDescent="0.45">
      <c r="B263" s="31">
        <v>2</v>
      </c>
      <c r="C263" s="32">
        <v>0</v>
      </c>
    </row>
    <row r="264" spans="2:3" ht="19.2" x14ac:dyDescent="0.45">
      <c r="B264" s="27">
        <v>2</v>
      </c>
      <c r="C264" s="28">
        <v>0</v>
      </c>
    </row>
    <row r="265" spans="2:3" ht="19.2" x14ac:dyDescent="0.45">
      <c r="B265" s="31">
        <v>2</v>
      </c>
      <c r="C265" s="32">
        <v>100</v>
      </c>
    </row>
    <row r="266" spans="2:3" ht="19.2" x14ac:dyDescent="0.45">
      <c r="B266" s="27">
        <v>2</v>
      </c>
      <c r="C266" s="28">
        <v>100</v>
      </c>
    </row>
    <row r="267" spans="2:3" ht="19.2" x14ac:dyDescent="0.45">
      <c r="B267" s="31">
        <v>2</v>
      </c>
      <c r="C267" s="32">
        <v>100</v>
      </c>
    </row>
    <row r="268" spans="2:3" ht="19.2" x14ac:dyDescent="0.45">
      <c r="B268" s="27">
        <v>2</v>
      </c>
      <c r="C268" s="28">
        <v>0</v>
      </c>
    </row>
    <row r="269" spans="2:3" ht="19.2" x14ac:dyDescent="0.45">
      <c r="B269" s="31">
        <v>2</v>
      </c>
      <c r="C269" s="32">
        <v>100</v>
      </c>
    </row>
    <row r="270" spans="2:3" ht="19.2" x14ac:dyDescent="0.45">
      <c r="B270" s="27">
        <v>3</v>
      </c>
      <c r="C270" s="28">
        <v>100</v>
      </c>
    </row>
    <row r="271" spans="2:3" ht="19.2" x14ac:dyDescent="0.45">
      <c r="B271" s="31">
        <v>3</v>
      </c>
      <c r="C271" s="32">
        <v>0</v>
      </c>
    </row>
    <row r="272" spans="2:3" ht="19.2" x14ac:dyDescent="0.45">
      <c r="B272" s="27">
        <v>2</v>
      </c>
      <c r="C272" s="28">
        <v>100</v>
      </c>
    </row>
    <row r="273" spans="2:3" ht="19.2" x14ac:dyDescent="0.45">
      <c r="B273" s="31">
        <v>3</v>
      </c>
      <c r="C273" s="32">
        <v>0</v>
      </c>
    </row>
    <row r="274" spans="2:3" ht="19.2" x14ac:dyDescent="0.45">
      <c r="B274" s="27">
        <v>2</v>
      </c>
      <c r="C274" s="28">
        <v>0</v>
      </c>
    </row>
    <row r="275" spans="2:3" ht="19.2" x14ac:dyDescent="0.45">
      <c r="B275" s="31">
        <v>2</v>
      </c>
      <c r="C275" s="32">
        <v>100</v>
      </c>
    </row>
    <row r="276" spans="2:3" ht="19.2" x14ac:dyDescent="0.45">
      <c r="B276" s="27">
        <v>2</v>
      </c>
      <c r="C276" s="28">
        <v>100</v>
      </c>
    </row>
    <row r="277" spans="2:3" ht="19.2" x14ac:dyDescent="0.45">
      <c r="B277" s="31">
        <v>2</v>
      </c>
      <c r="C277" s="32">
        <v>0</v>
      </c>
    </row>
    <row r="278" spans="2:3" ht="19.2" x14ac:dyDescent="0.45">
      <c r="B278" s="27">
        <v>2</v>
      </c>
      <c r="C278" s="28">
        <v>100</v>
      </c>
    </row>
    <row r="279" spans="2:3" ht="19.2" x14ac:dyDescent="0.45">
      <c r="B279" s="31">
        <v>2</v>
      </c>
      <c r="C279" s="32">
        <v>100</v>
      </c>
    </row>
    <row r="280" spans="2:3" ht="19.2" x14ac:dyDescent="0.45">
      <c r="B280" s="27">
        <v>2</v>
      </c>
      <c r="C280" s="28">
        <v>100</v>
      </c>
    </row>
    <row r="281" spans="2:3" ht="19.2" x14ac:dyDescent="0.45">
      <c r="B281" s="31">
        <v>2</v>
      </c>
      <c r="C281" s="32">
        <v>100</v>
      </c>
    </row>
    <row r="282" spans="2:3" ht="19.2" x14ac:dyDescent="0.45">
      <c r="B282" s="27">
        <v>2</v>
      </c>
      <c r="C282" s="28">
        <v>100</v>
      </c>
    </row>
    <row r="283" spans="2:3" ht="19.2" x14ac:dyDescent="0.45">
      <c r="B283" s="31">
        <v>2</v>
      </c>
      <c r="C283" s="32">
        <v>100</v>
      </c>
    </row>
    <row r="284" spans="2:3" ht="19.2" x14ac:dyDescent="0.45">
      <c r="B284" s="27">
        <v>2</v>
      </c>
      <c r="C284" s="28">
        <v>100</v>
      </c>
    </row>
    <row r="285" spans="2:3" ht="19.2" x14ac:dyDescent="0.45">
      <c r="B285" s="31">
        <v>2</v>
      </c>
      <c r="C285" s="32">
        <v>100</v>
      </c>
    </row>
    <row r="286" spans="2:3" ht="19.2" x14ac:dyDescent="0.45">
      <c r="B286" s="27">
        <v>2</v>
      </c>
      <c r="C286" s="28">
        <v>100</v>
      </c>
    </row>
    <row r="287" spans="2:3" ht="19.2" x14ac:dyDescent="0.45">
      <c r="B287" s="31">
        <v>2</v>
      </c>
      <c r="C287" s="32">
        <v>100</v>
      </c>
    </row>
    <row r="288" spans="2:3" ht="19.2" x14ac:dyDescent="0.45">
      <c r="B288" s="27">
        <v>2</v>
      </c>
      <c r="C288" s="28">
        <v>100</v>
      </c>
    </row>
    <row r="289" spans="2:3" ht="19.2" x14ac:dyDescent="0.45">
      <c r="B289" s="31">
        <v>2</v>
      </c>
      <c r="C289" s="32">
        <v>100</v>
      </c>
    </row>
    <row r="290" spans="2:3" ht="19.2" x14ac:dyDescent="0.45">
      <c r="B290" s="27">
        <v>2</v>
      </c>
      <c r="C290" s="28">
        <v>100</v>
      </c>
    </row>
    <row r="291" spans="2:3" ht="19.2" x14ac:dyDescent="0.45">
      <c r="B291" s="31">
        <v>2</v>
      </c>
      <c r="C291" s="32">
        <v>100</v>
      </c>
    </row>
    <row r="292" spans="2:3" ht="19.2" x14ac:dyDescent="0.45">
      <c r="B292" s="27">
        <v>2</v>
      </c>
      <c r="C292" s="28">
        <v>100</v>
      </c>
    </row>
    <row r="293" spans="2:3" ht="19.2" x14ac:dyDescent="0.45">
      <c r="B293" s="31">
        <v>2</v>
      </c>
      <c r="C293" s="32">
        <v>100</v>
      </c>
    </row>
    <row r="294" spans="2:3" ht="19.2" x14ac:dyDescent="0.45">
      <c r="B294" s="27">
        <v>2</v>
      </c>
      <c r="C294" s="28">
        <v>100</v>
      </c>
    </row>
    <row r="295" spans="2:3" ht="19.2" x14ac:dyDescent="0.45">
      <c r="B295" s="31">
        <v>2</v>
      </c>
      <c r="C295" s="32">
        <v>100</v>
      </c>
    </row>
    <row r="296" spans="2:3" ht="19.2" x14ac:dyDescent="0.45">
      <c r="B296" s="27">
        <v>2</v>
      </c>
      <c r="C296" s="28">
        <v>100</v>
      </c>
    </row>
    <row r="297" spans="2:3" ht="19.2" x14ac:dyDescent="0.45">
      <c r="B297" s="31">
        <v>3</v>
      </c>
      <c r="C297" s="32">
        <v>100</v>
      </c>
    </row>
    <row r="298" spans="2:3" ht="19.2" x14ac:dyDescent="0.45">
      <c r="B298" s="27">
        <v>3</v>
      </c>
      <c r="C298" s="28">
        <v>100</v>
      </c>
    </row>
    <row r="299" spans="2:3" ht="19.2" x14ac:dyDescent="0.45">
      <c r="B299" s="31">
        <v>2</v>
      </c>
      <c r="C299" s="32">
        <v>100</v>
      </c>
    </row>
    <row r="300" spans="2:3" ht="19.2" x14ac:dyDescent="0.45">
      <c r="B300" s="27">
        <v>2</v>
      </c>
      <c r="C300" s="28">
        <v>100</v>
      </c>
    </row>
    <row r="301" spans="2:3" ht="19.2" x14ac:dyDescent="0.45">
      <c r="B301" s="31">
        <v>2</v>
      </c>
      <c r="C301" s="32">
        <v>100</v>
      </c>
    </row>
    <row r="302" spans="2:3" ht="19.2" x14ac:dyDescent="0.45">
      <c r="B302" s="27">
        <v>2</v>
      </c>
      <c r="C302" s="28">
        <v>100</v>
      </c>
    </row>
    <row r="303" spans="2:3" ht="19.2" x14ac:dyDescent="0.45">
      <c r="B303" s="31">
        <v>2</v>
      </c>
      <c r="C303" s="32">
        <v>0</v>
      </c>
    </row>
    <row r="304" spans="2:3" ht="19.2" x14ac:dyDescent="0.45">
      <c r="B304" s="27">
        <v>2</v>
      </c>
      <c r="C304" s="28">
        <v>0</v>
      </c>
    </row>
    <row r="305" spans="2:3" ht="19.2" x14ac:dyDescent="0.45">
      <c r="B305" s="31">
        <v>2</v>
      </c>
      <c r="C305" s="32">
        <v>0</v>
      </c>
    </row>
    <row r="306" spans="2:3" ht="19.2" x14ac:dyDescent="0.45">
      <c r="B306" s="27">
        <v>2</v>
      </c>
      <c r="C306" s="28">
        <v>0</v>
      </c>
    </row>
    <row r="307" spans="2:3" ht="19.2" x14ac:dyDescent="0.45">
      <c r="B307" s="31">
        <v>2</v>
      </c>
      <c r="C307" s="32">
        <v>100</v>
      </c>
    </row>
    <row r="308" spans="2:3" ht="19.2" x14ac:dyDescent="0.45">
      <c r="B308" s="27">
        <v>3</v>
      </c>
      <c r="C308" s="28">
        <v>0</v>
      </c>
    </row>
    <row r="309" spans="2:3" ht="19.2" x14ac:dyDescent="0.45">
      <c r="B309" s="31">
        <v>3</v>
      </c>
      <c r="C309" s="32">
        <v>0</v>
      </c>
    </row>
    <row r="310" spans="2:3" ht="19.2" x14ac:dyDescent="0.45">
      <c r="B310" s="27">
        <v>2</v>
      </c>
      <c r="C310" s="28">
        <v>0</v>
      </c>
    </row>
    <row r="311" spans="2:3" ht="19.2" x14ac:dyDescent="0.45">
      <c r="B311" s="31">
        <v>2</v>
      </c>
      <c r="C311" s="32">
        <v>0</v>
      </c>
    </row>
    <row r="312" spans="2:3" ht="19.2" x14ac:dyDescent="0.45">
      <c r="B312" s="27">
        <v>2</v>
      </c>
      <c r="C312" s="28">
        <v>100</v>
      </c>
    </row>
    <row r="313" spans="2:3" ht="19.2" x14ac:dyDescent="0.45">
      <c r="B313" s="31">
        <v>2</v>
      </c>
      <c r="C313" s="32">
        <v>100</v>
      </c>
    </row>
    <row r="314" spans="2:3" ht="19.2" x14ac:dyDescent="0.45">
      <c r="B314" s="27">
        <v>2</v>
      </c>
      <c r="C314" s="28">
        <v>100</v>
      </c>
    </row>
    <row r="315" spans="2:3" ht="19.2" x14ac:dyDescent="0.45">
      <c r="B315" s="31">
        <v>2</v>
      </c>
      <c r="C315" s="32">
        <v>100</v>
      </c>
    </row>
    <row r="316" spans="2:3" ht="19.2" x14ac:dyDescent="0.45">
      <c r="B316" s="27">
        <v>2</v>
      </c>
      <c r="C316" s="28">
        <v>100</v>
      </c>
    </row>
    <row r="317" spans="2:3" ht="19.2" x14ac:dyDescent="0.45">
      <c r="B317" s="31">
        <v>2</v>
      </c>
      <c r="C317" s="32">
        <v>0</v>
      </c>
    </row>
    <row r="318" spans="2:3" ht="19.2" x14ac:dyDescent="0.45">
      <c r="B318" s="27">
        <v>2</v>
      </c>
      <c r="C318" s="28">
        <v>0</v>
      </c>
    </row>
    <row r="319" spans="2:3" ht="19.2" x14ac:dyDescent="0.45">
      <c r="B319" s="31">
        <v>2</v>
      </c>
      <c r="C319" s="32">
        <v>0</v>
      </c>
    </row>
    <row r="320" spans="2:3" ht="19.2" x14ac:dyDescent="0.45">
      <c r="B320" s="27">
        <v>2</v>
      </c>
      <c r="C320" s="28">
        <v>0</v>
      </c>
    </row>
    <row r="321" spans="2:3" ht="19.2" x14ac:dyDescent="0.45">
      <c r="B321" s="31">
        <v>2</v>
      </c>
      <c r="C321" s="32">
        <v>0</v>
      </c>
    </row>
    <row r="322" spans="2:3" ht="19.2" x14ac:dyDescent="0.45">
      <c r="B322" s="27">
        <v>2</v>
      </c>
      <c r="C322" s="28">
        <v>0</v>
      </c>
    </row>
    <row r="323" spans="2:3" ht="19.2" x14ac:dyDescent="0.45">
      <c r="B323" s="31">
        <v>2</v>
      </c>
      <c r="C323" s="32">
        <v>0</v>
      </c>
    </row>
    <row r="324" spans="2:3" ht="19.2" x14ac:dyDescent="0.45">
      <c r="B324" s="27">
        <v>2</v>
      </c>
      <c r="C324" s="28">
        <v>0</v>
      </c>
    </row>
    <row r="325" spans="2:3" ht="19.2" x14ac:dyDescent="0.45">
      <c r="B325" s="31">
        <v>2</v>
      </c>
      <c r="C325" s="32">
        <v>0</v>
      </c>
    </row>
    <row r="326" spans="2:3" ht="19.2" x14ac:dyDescent="0.45">
      <c r="B326" s="27">
        <v>2</v>
      </c>
      <c r="C326" s="28">
        <v>0</v>
      </c>
    </row>
    <row r="327" spans="2:3" ht="19.2" x14ac:dyDescent="0.45">
      <c r="B327" s="31">
        <v>2</v>
      </c>
      <c r="C327" s="32">
        <v>0</v>
      </c>
    </row>
    <row r="328" spans="2:3" ht="19.2" x14ac:dyDescent="0.45">
      <c r="B328" s="27">
        <v>2</v>
      </c>
      <c r="C328" s="28">
        <v>0</v>
      </c>
    </row>
    <row r="329" spans="2:3" ht="19.2" x14ac:dyDescent="0.45">
      <c r="B329" s="31">
        <v>3</v>
      </c>
      <c r="C329" s="32">
        <v>100</v>
      </c>
    </row>
    <row r="330" spans="2:3" ht="19.2" x14ac:dyDescent="0.45">
      <c r="B330" s="27">
        <v>3</v>
      </c>
      <c r="C330" s="28">
        <v>100</v>
      </c>
    </row>
    <row r="331" spans="2:3" ht="19.2" x14ac:dyDescent="0.45">
      <c r="B331" s="31">
        <v>3</v>
      </c>
      <c r="C331" s="32">
        <v>0</v>
      </c>
    </row>
    <row r="332" spans="2:3" ht="19.2" x14ac:dyDescent="0.45">
      <c r="B332" s="27">
        <v>2</v>
      </c>
      <c r="C332" s="28">
        <v>100</v>
      </c>
    </row>
    <row r="333" spans="2:3" ht="19.2" x14ac:dyDescent="0.45">
      <c r="B333" s="31">
        <v>2</v>
      </c>
      <c r="C333" s="32">
        <v>100</v>
      </c>
    </row>
    <row r="334" spans="2:3" ht="19.2" x14ac:dyDescent="0.45">
      <c r="B334" s="27">
        <v>2</v>
      </c>
      <c r="C334" s="28">
        <v>100</v>
      </c>
    </row>
    <row r="335" spans="2:3" ht="19.2" x14ac:dyDescent="0.45">
      <c r="B335" s="31">
        <v>2</v>
      </c>
      <c r="C335" s="32">
        <v>0</v>
      </c>
    </row>
    <row r="336" spans="2:3" ht="19.2" x14ac:dyDescent="0.45">
      <c r="B336" s="27">
        <v>2</v>
      </c>
      <c r="C336" s="28">
        <v>100</v>
      </c>
    </row>
    <row r="337" spans="2:3" ht="19.2" x14ac:dyDescent="0.45">
      <c r="B337" s="31">
        <v>2</v>
      </c>
      <c r="C337" s="32">
        <v>0</v>
      </c>
    </row>
    <row r="338" spans="2:3" ht="19.2" x14ac:dyDescent="0.45">
      <c r="B338" s="27">
        <v>3</v>
      </c>
      <c r="C338" s="28">
        <v>50</v>
      </c>
    </row>
    <row r="339" spans="2:3" ht="19.2" x14ac:dyDescent="0.45">
      <c r="B339" s="31">
        <v>2</v>
      </c>
      <c r="C339" s="32">
        <v>0</v>
      </c>
    </row>
    <row r="340" spans="2:3" ht="19.2" x14ac:dyDescent="0.45">
      <c r="B340" s="27">
        <v>2</v>
      </c>
      <c r="C340" s="28">
        <v>0</v>
      </c>
    </row>
    <row r="341" spans="2:3" ht="19.2" x14ac:dyDescent="0.45">
      <c r="B341" s="31">
        <v>1</v>
      </c>
      <c r="C341" s="32">
        <v>100</v>
      </c>
    </row>
    <row r="342" spans="2:3" ht="19.2" x14ac:dyDescent="0.45">
      <c r="B342" s="27">
        <v>2</v>
      </c>
      <c r="C342" s="28">
        <v>100</v>
      </c>
    </row>
    <row r="343" spans="2:3" ht="19.2" x14ac:dyDescent="0.45">
      <c r="B343" s="31">
        <v>2</v>
      </c>
      <c r="C343" s="32">
        <v>100</v>
      </c>
    </row>
    <row r="344" spans="2:3" ht="19.2" x14ac:dyDescent="0.45">
      <c r="B344" s="27">
        <v>2</v>
      </c>
      <c r="C344" s="28">
        <v>100</v>
      </c>
    </row>
    <row r="345" spans="2:3" ht="19.2" x14ac:dyDescent="0.45">
      <c r="B345" s="31">
        <v>2</v>
      </c>
      <c r="C345" s="32">
        <v>100</v>
      </c>
    </row>
    <row r="346" spans="2:3" ht="19.2" x14ac:dyDescent="0.45">
      <c r="B346" s="27">
        <v>1</v>
      </c>
      <c r="C346" s="28">
        <v>100</v>
      </c>
    </row>
    <row r="347" spans="2:3" ht="19.2" x14ac:dyDescent="0.45">
      <c r="B347" s="31">
        <v>1</v>
      </c>
      <c r="C347" s="32">
        <v>100</v>
      </c>
    </row>
    <row r="348" spans="2:3" ht="19.2" x14ac:dyDescent="0.45">
      <c r="B348" s="27">
        <v>2</v>
      </c>
      <c r="C348" s="28">
        <v>100</v>
      </c>
    </row>
    <row r="349" spans="2:3" ht="19.2" x14ac:dyDescent="0.45">
      <c r="B349" s="31">
        <v>3</v>
      </c>
      <c r="C349" s="32">
        <v>100</v>
      </c>
    </row>
    <row r="350" spans="2:3" ht="19.2" x14ac:dyDescent="0.45">
      <c r="B350" s="27">
        <v>2</v>
      </c>
      <c r="C350" s="28">
        <v>0</v>
      </c>
    </row>
    <row r="351" spans="2:3" ht="19.2" x14ac:dyDescent="0.45">
      <c r="B351" s="31">
        <v>2</v>
      </c>
      <c r="C351" s="32">
        <v>100</v>
      </c>
    </row>
    <row r="352" spans="2:3" ht="19.2" x14ac:dyDescent="0.45">
      <c r="B352" s="27">
        <v>2</v>
      </c>
      <c r="C352" s="28">
        <v>100</v>
      </c>
    </row>
    <row r="353" spans="2:3" ht="19.2" x14ac:dyDescent="0.45">
      <c r="B353" s="31">
        <v>2</v>
      </c>
      <c r="C353" s="32">
        <v>100</v>
      </c>
    </row>
    <row r="354" spans="2:3" ht="19.2" x14ac:dyDescent="0.45">
      <c r="B354" s="27">
        <v>2</v>
      </c>
      <c r="C354" s="28">
        <v>100</v>
      </c>
    </row>
    <row r="355" spans="2:3" ht="19.2" x14ac:dyDescent="0.45">
      <c r="B355" s="31">
        <v>2</v>
      </c>
      <c r="C355" s="32">
        <v>100</v>
      </c>
    </row>
    <row r="356" spans="2:3" ht="19.2" x14ac:dyDescent="0.45">
      <c r="B356" s="27">
        <v>2</v>
      </c>
      <c r="C356" s="28">
        <v>0</v>
      </c>
    </row>
    <row r="357" spans="2:3" ht="19.2" x14ac:dyDescent="0.45">
      <c r="B357" s="31">
        <v>2</v>
      </c>
      <c r="C357" s="32">
        <v>0</v>
      </c>
    </row>
    <row r="358" spans="2:3" ht="19.2" x14ac:dyDescent="0.45">
      <c r="B358" s="27">
        <v>3</v>
      </c>
      <c r="C358" s="28">
        <v>0</v>
      </c>
    </row>
    <row r="359" spans="2:3" ht="19.2" x14ac:dyDescent="0.45">
      <c r="B359" s="31">
        <v>2</v>
      </c>
      <c r="C359" s="32">
        <v>0</v>
      </c>
    </row>
    <row r="360" spans="2:3" ht="19.2" x14ac:dyDescent="0.45">
      <c r="B360" s="27">
        <v>2</v>
      </c>
      <c r="C360" s="28">
        <v>100</v>
      </c>
    </row>
    <row r="361" spans="2:3" ht="19.2" x14ac:dyDescent="0.45">
      <c r="B361" s="31">
        <v>3</v>
      </c>
      <c r="C361" s="32">
        <v>0</v>
      </c>
    </row>
    <row r="362" spans="2:3" ht="19.2" x14ac:dyDescent="0.45">
      <c r="B362" s="27">
        <v>2</v>
      </c>
      <c r="C362" s="28">
        <v>100</v>
      </c>
    </row>
    <row r="363" spans="2:3" ht="19.2" x14ac:dyDescent="0.45">
      <c r="B363" s="31">
        <v>2</v>
      </c>
      <c r="C363" s="32">
        <v>100</v>
      </c>
    </row>
    <row r="364" spans="2:3" ht="19.2" x14ac:dyDescent="0.45">
      <c r="B364" s="27">
        <v>2</v>
      </c>
      <c r="C364" s="28">
        <v>0</v>
      </c>
    </row>
    <row r="365" spans="2:3" ht="19.2" x14ac:dyDescent="0.45">
      <c r="B365" s="31">
        <v>2</v>
      </c>
      <c r="C365" s="32">
        <v>0</v>
      </c>
    </row>
    <row r="366" spans="2:3" ht="19.2" x14ac:dyDescent="0.45">
      <c r="B366" s="27">
        <v>2</v>
      </c>
      <c r="C366" s="28">
        <v>100</v>
      </c>
    </row>
    <row r="367" spans="2:3" ht="19.2" x14ac:dyDescent="0.45">
      <c r="B367" s="31">
        <v>2</v>
      </c>
      <c r="C367" s="32">
        <v>100</v>
      </c>
    </row>
    <row r="368" spans="2:3" ht="19.2" x14ac:dyDescent="0.45">
      <c r="B368" s="27">
        <v>2</v>
      </c>
      <c r="C368" s="28">
        <v>100</v>
      </c>
    </row>
    <row r="369" spans="2:3" ht="19.2" x14ac:dyDescent="0.45">
      <c r="B369" s="31">
        <v>2</v>
      </c>
      <c r="C369" s="32">
        <v>0</v>
      </c>
    </row>
    <row r="370" spans="2:3" ht="19.2" x14ac:dyDescent="0.45">
      <c r="B370" s="27">
        <v>2</v>
      </c>
      <c r="C370" s="28">
        <v>0</v>
      </c>
    </row>
    <row r="371" spans="2:3" ht="19.2" x14ac:dyDescent="0.45">
      <c r="B371" s="31">
        <v>3</v>
      </c>
      <c r="C371" s="32">
        <v>100</v>
      </c>
    </row>
    <row r="372" spans="2:3" ht="19.2" x14ac:dyDescent="0.45">
      <c r="B372" s="27">
        <v>3</v>
      </c>
      <c r="C372" s="28">
        <v>100</v>
      </c>
    </row>
    <row r="373" spans="2:3" ht="19.2" x14ac:dyDescent="0.45">
      <c r="B373" s="31">
        <v>3</v>
      </c>
      <c r="C373" s="32">
        <v>100</v>
      </c>
    </row>
    <row r="374" spans="2:3" ht="19.2" x14ac:dyDescent="0.45">
      <c r="B374" s="27">
        <v>3</v>
      </c>
      <c r="C374" s="28">
        <v>100</v>
      </c>
    </row>
    <row r="375" spans="2:3" ht="19.2" x14ac:dyDescent="0.45">
      <c r="B375" s="31">
        <v>2</v>
      </c>
      <c r="C375" s="32">
        <v>100</v>
      </c>
    </row>
    <row r="376" spans="2:3" ht="19.2" x14ac:dyDescent="0.45">
      <c r="B376" s="27">
        <v>2</v>
      </c>
      <c r="C376" s="28">
        <v>100</v>
      </c>
    </row>
    <row r="377" spans="2:3" ht="19.2" x14ac:dyDescent="0.45">
      <c r="B377" s="31">
        <v>2</v>
      </c>
      <c r="C377" s="32">
        <v>100</v>
      </c>
    </row>
    <row r="378" spans="2:3" ht="19.2" x14ac:dyDescent="0.45">
      <c r="B378" s="27">
        <v>2</v>
      </c>
      <c r="C378" s="28">
        <v>0</v>
      </c>
    </row>
    <row r="379" spans="2:3" ht="19.2" x14ac:dyDescent="0.45">
      <c r="B379" s="31">
        <v>2</v>
      </c>
      <c r="C379" s="32">
        <v>0</v>
      </c>
    </row>
    <row r="380" spans="2:3" ht="19.2" x14ac:dyDescent="0.45">
      <c r="B380" s="27">
        <v>2</v>
      </c>
      <c r="C380" s="28">
        <v>0</v>
      </c>
    </row>
    <row r="381" spans="2:3" ht="19.2" x14ac:dyDescent="0.45">
      <c r="B381" s="31">
        <v>2</v>
      </c>
      <c r="C381" s="32">
        <v>100</v>
      </c>
    </row>
    <row r="382" spans="2:3" ht="19.2" x14ac:dyDescent="0.45">
      <c r="B382" s="27">
        <v>2</v>
      </c>
      <c r="C382" s="28">
        <v>100</v>
      </c>
    </row>
    <row r="383" spans="2:3" ht="19.2" x14ac:dyDescent="0.45">
      <c r="B383" s="31">
        <v>2</v>
      </c>
      <c r="C383" s="32">
        <v>100</v>
      </c>
    </row>
    <row r="384" spans="2:3" ht="19.2" x14ac:dyDescent="0.45">
      <c r="B384" s="27">
        <v>2</v>
      </c>
      <c r="C384" s="28">
        <v>100</v>
      </c>
    </row>
    <row r="385" spans="2:3" ht="19.2" x14ac:dyDescent="0.45">
      <c r="B385" s="31">
        <v>2</v>
      </c>
      <c r="C385" s="32">
        <v>100</v>
      </c>
    </row>
    <row r="386" spans="2:3" ht="19.2" x14ac:dyDescent="0.45">
      <c r="B386" s="27">
        <v>2</v>
      </c>
      <c r="C386" s="28">
        <v>100</v>
      </c>
    </row>
    <row r="387" spans="2:3" ht="19.2" x14ac:dyDescent="0.45">
      <c r="B387" s="31">
        <v>2</v>
      </c>
      <c r="C387" s="32">
        <v>100</v>
      </c>
    </row>
    <row r="388" spans="2:3" ht="19.2" x14ac:dyDescent="0.45">
      <c r="B388" s="27">
        <v>2</v>
      </c>
      <c r="C388" s="28">
        <v>100</v>
      </c>
    </row>
    <row r="389" spans="2:3" ht="19.2" x14ac:dyDescent="0.45">
      <c r="B389" s="31">
        <v>3</v>
      </c>
      <c r="C389" s="32">
        <v>50</v>
      </c>
    </row>
    <row r="390" spans="2:3" ht="19.2" x14ac:dyDescent="0.45">
      <c r="B390" s="27">
        <v>3</v>
      </c>
      <c r="C390" s="28">
        <v>100</v>
      </c>
    </row>
    <row r="391" spans="2:3" ht="19.2" x14ac:dyDescent="0.45">
      <c r="B391" s="31">
        <v>2</v>
      </c>
      <c r="C391" s="32">
        <v>100</v>
      </c>
    </row>
    <row r="392" spans="2:3" ht="19.2" x14ac:dyDescent="0.45">
      <c r="B392" s="27">
        <v>2</v>
      </c>
      <c r="C392" s="28">
        <v>100</v>
      </c>
    </row>
    <row r="393" spans="2:3" ht="19.2" x14ac:dyDescent="0.45">
      <c r="B393" s="31">
        <v>2</v>
      </c>
      <c r="C393" s="32">
        <v>0</v>
      </c>
    </row>
    <row r="394" spans="2:3" ht="19.2" x14ac:dyDescent="0.45">
      <c r="B394" s="27">
        <v>2</v>
      </c>
      <c r="C394" s="28">
        <v>100</v>
      </c>
    </row>
    <row r="395" spans="2:3" ht="19.2" x14ac:dyDescent="0.45">
      <c r="B395" s="31">
        <v>2</v>
      </c>
      <c r="C395" s="32">
        <v>100</v>
      </c>
    </row>
    <row r="396" spans="2:3" ht="19.2" x14ac:dyDescent="0.45">
      <c r="B396" s="27">
        <v>2</v>
      </c>
      <c r="C396" s="28">
        <v>100</v>
      </c>
    </row>
    <row r="397" spans="2:3" ht="19.2" x14ac:dyDescent="0.45">
      <c r="B397" s="31">
        <v>2</v>
      </c>
      <c r="C397" s="32">
        <v>100</v>
      </c>
    </row>
    <row r="398" spans="2:3" ht="19.2" x14ac:dyDescent="0.45">
      <c r="B398" s="27">
        <v>2</v>
      </c>
      <c r="C398" s="28">
        <v>100</v>
      </c>
    </row>
    <row r="399" spans="2:3" ht="19.2" x14ac:dyDescent="0.45">
      <c r="B399" s="31">
        <v>2</v>
      </c>
      <c r="C399" s="32">
        <v>100</v>
      </c>
    </row>
    <row r="400" spans="2:3" ht="19.2" x14ac:dyDescent="0.45">
      <c r="B400" s="27">
        <v>2</v>
      </c>
      <c r="C400" s="28">
        <v>100</v>
      </c>
    </row>
    <row r="401" spans="2:3" ht="19.2" x14ac:dyDescent="0.45">
      <c r="B401" s="31">
        <v>2</v>
      </c>
      <c r="C401" s="32">
        <v>100</v>
      </c>
    </row>
    <row r="402" spans="2:3" ht="19.2" x14ac:dyDescent="0.45">
      <c r="B402" s="27">
        <v>2</v>
      </c>
      <c r="C402" s="28">
        <v>100</v>
      </c>
    </row>
    <row r="403" spans="2:3" ht="19.2" x14ac:dyDescent="0.45">
      <c r="B403" s="31">
        <v>2</v>
      </c>
      <c r="C403" s="32">
        <v>100</v>
      </c>
    </row>
    <row r="404" spans="2:3" ht="19.2" x14ac:dyDescent="0.45">
      <c r="B404" s="27">
        <v>2</v>
      </c>
      <c r="C404" s="28">
        <v>100</v>
      </c>
    </row>
    <row r="405" spans="2:3" ht="19.2" x14ac:dyDescent="0.45">
      <c r="B405" s="31">
        <v>2</v>
      </c>
      <c r="C405" s="32">
        <v>100</v>
      </c>
    </row>
    <row r="406" spans="2:3" ht="19.2" x14ac:dyDescent="0.45">
      <c r="B406" s="27">
        <v>2</v>
      </c>
      <c r="C406" s="28">
        <v>100</v>
      </c>
    </row>
    <row r="407" spans="2:3" ht="19.2" x14ac:dyDescent="0.45">
      <c r="B407" s="31">
        <v>2</v>
      </c>
      <c r="C407" s="32">
        <v>100</v>
      </c>
    </row>
    <row r="408" spans="2:3" ht="19.2" x14ac:dyDescent="0.45">
      <c r="B408" s="27">
        <v>2</v>
      </c>
      <c r="C408" s="28">
        <v>100</v>
      </c>
    </row>
    <row r="409" spans="2:3" ht="19.2" x14ac:dyDescent="0.45">
      <c r="B409" s="31">
        <v>2</v>
      </c>
      <c r="C409" s="32">
        <v>100</v>
      </c>
    </row>
    <row r="410" spans="2:3" ht="19.2" x14ac:dyDescent="0.45">
      <c r="B410" s="27">
        <v>2</v>
      </c>
      <c r="C410" s="28">
        <v>100</v>
      </c>
    </row>
    <row r="411" spans="2:3" ht="19.2" x14ac:dyDescent="0.45">
      <c r="B411" s="31">
        <v>2</v>
      </c>
      <c r="C411" s="32">
        <v>100</v>
      </c>
    </row>
    <row r="412" spans="2:3" ht="19.2" x14ac:dyDescent="0.45">
      <c r="B412" s="27">
        <v>2</v>
      </c>
      <c r="C412" s="28">
        <v>100</v>
      </c>
    </row>
    <row r="413" spans="2:3" ht="19.2" x14ac:dyDescent="0.45">
      <c r="B413" s="31">
        <v>2</v>
      </c>
      <c r="C413" s="32">
        <v>0</v>
      </c>
    </row>
    <row r="414" spans="2:3" ht="19.2" x14ac:dyDescent="0.45">
      <c r="B414" s="27">
        <v>2</v>
      </c>
      <c r="C414" s="28">
        <v>100</v>
      </c>
    </row>
    <row r="415" spans="2:3" ht="19.2" x14ac:dyDescent="0.45">
      <c r="B415" s="31">
        <v>2</v>
      </c>
      <c r="C415" s="32">
        <v>100</v>
      </c>
    </row>
    <row r="416" spans="2:3" ht="19.2" x14ac:dyDescent="0.45">
      <c r="B416" s="27">
        <v>2</v>
      </c>
      <c r="C416" s="28">
        <v>100</v>
      </c>
    </row>
    <row r="417" spans="2:3" ht="19.2" x14ac:dyDescent="0.45">
      <c r="B417" s="31">
        <v>2</v>
      </c>
      <c r="C417" s="32">
        <v>0</v>
      </c>
    </row>
    <row r="418" spans="2:3" ht="19.2" x14ac:dyDescent="0.45">
      <c r="B418" s="27">
        <v>2</v>
      </c>
      <c r="C418" s="28">
        <v>0</v>
      </c>
    </row>
    <row r="419" spans="2:3" ht="19.2" x14ac:dyDescent="0.45">
      <c r="B419" s="31">
        <v>2</v>
      </c>
      <c r="C419" s="32">
        <v>0</v>
      </c>
    </row>
    <row r="420" spans="2:3" ht="19.2" x14ac:dyDescent="0.45">
      <c r="B420" s="27">
        <v>2</v>
      </c>
      <c r="C420" s="28">
        <v>0</v>
      </c>
    </row>
    <row r="421" spans="2:3" ht="19.2" x14ac:dyDescent="0.45">
      <c r="B421" s="31">
        <v>2</v>
      </c>
      <c r="C421" s="32">
        <v>0</v>
      </c>
    </row>
    <row r="422" spans="2:3" ht="19.2" x14ac:dyDescent="0.45">
      <c r="B422" s="27">
        <v>2</v>
      </c>
      <c r="C422" s="28">
        <v>100</v>
      </c>
    </row>
    <row r="423" spans="2:3" ht="19.2" x14ac:dyDescent="0.45">
      <c r="B423" s="31">
        <v>2</v>
      </c>
      <c r="C423" s="32">
        <v>0</v>
      </c>
    </row>
    <row r="424" spans="2:3" ht="19.2" x14ac:dyDescent="0.45">
      <c r="B424" s="27">
        <v>2</v>
      </c>
      <c r="C424" s="28">
        <v>100</v>
      </c>
    </row>
    <row r="425" spans="2:3" ht="19.2" x14ac:dyDescent="0.45">
      <c r="B425" s="31">
        <v>2</v>
      </c>
      <c r="C425" s="32">
        <v>100</v>
      </c>
    </row>
    <row r="426" spans="2:3" ht="19.2" x14ac:dyDescent="0.45">
      <c r="B426" s="27">
        <v>3</v>
      </c>
      <c r="C426" s="28">
        <v>100</v>
      </c>
    </row>
    <row r="427" spans="2:3" ht="19.2" x14ac:dyDescent="0.45">
      <c r="B427" s="31">
        <v>2</v>
      </c>
      <c r="C427" s="32">
        <v>100</v>
      </c>
    </row>
    <row r="428" spans="2:3" ht="19.2" x14ac:dyDescent="0.45">
      <c r="B428" s="27">
        <v>2</v>
      </c>
      <c r="C428" s="28">
        <v>100</v>
      </c>
    </row>
    <row r="429" spans="2:3" ht="19.2" x14ac:dyDescent="0.45">
      <c r="B429" s="31">
        <v>2</v>
      </c>
      <c r="C429" s="32">
        <v>100</v>
      </c>
    </row>
    <row r="430" spans="2:3" ht="19.2" x14ac:dyDescent="0.45">
      <c r="B430" s="27">
        <v>2</v>
      </c>
      <c r="C430" s="28">
        <v>100</v>
      </c>
    </row>
    <row r="431" spans="2:3" ht="19.2" x14ac:dyDescent="0.45">
      <c r="B431" s="31">
        <v>2</v>
      </c>
      <c r="C431" s="32">
        <v>100</v>
      </c>
    </row>
    <row r="432" spans="2:3" ht="19.2" x14ac:dyDescent="0.45">
      <c r="B432" s="27">
        <v>2</v>
      </c>
      <c r="C432" s="28">
        <v>0</v>
      </c>
    </row>
    <row r="433" spans="2:3" ht="19.2" x14ac:dyDescent="0.45">
      <c r="B433" s="31">
        <v>2</v>
      </c>
      <c r="C433" s="32">
        <v>0</v>
      </c>
    </row>
    <row r="434" spans="2:3" ht="19.2" x14ac:dyDescent="0.45">
      <c r="B434" s="27">
        <v>2</v>
      </c>
      <c r="C434" s="28">
        <v>0</v>
      </c>
    </row>
    <row r="435" spans="2:3" ht="19.2" x14ac:dyDescent="0.45">
      <c r="B435" s="31">
        <v>2</v>
      </c>
      <c r="C435" s="32">
        <v>0</v>
      </c>
    </row>
    <row r="436" spans="2:3" ht="19.2" x14ac:dyDescent="0.45">
      <c r="B436" s="27">
        <v>3</v>
      </c>
      <c r="C436" s="28">
        <v>100</v>
      </c>
    </row>
    <row r="437" spans="2:3" ht="19.2" x14ac:dyDescent="0.45">
      <c r="B437" s="31">
        <v>2</v>
      </c>
      <c r="C437" s="32">
        <v>100</v>
      </c>
    </row>
    <row r="438" spans="2:3" ht="19.2" x14ac:dyDescent="0.45">
      <c r="B438" s="27">
        <v>2</v>
      </c>
      <c r="C438" s="28">
        <v>0</v>
      </c>
    </row>
    <row r="439" spans="2:3" ht="19.2" x14ac:dyDescent="0.45">
      <c r="B439" s="31">
        <v>2</v>
      </c>
      <c r="C439" s="32">
        <v>100</v>
      </c>
    </row>
    <row r="440" spans="2:3" ht="19.2" x14ac:dyDescent="0.45">
      <c r="B440" s="27">
        <v>2</v>
      </c>
      <c r="C440" s="28">
        <v>100</v>
      </c>
    </row>
    <row r="441" spans="2:3" ht="19.2" x14ac:dyDescent="0.45">
      <c r="B441" s="31">
        <v>2</v>
      </c>
      <c r="C441" s="32">
        <v>100</v>
      </c>
    </row>
    <row r="442" spans="2:3" ht="19.2" x14ac:dyDescent="0.45">
      <c r="B442" s="27">
        <v>2</v>
      </c>
      <c r="C442" s="28">
        <v>100</v>
      </c>
    </row>
    <row r="443" spans="2:3" ht="19.2" x14ac:dyDescent="0.45">
      <c r="B443" s="31">
        <v>2</v>
      </c>
      <c r="C443" s="32">
        <v>100</v>
      </c>
    </row>
    <row r="444" spans="2:3" ht="19.2" x14ac:dyDescent="0.45">
      <c r="B444" s="27">
        <v>2</v>
      </c>
      <c r="C444" s="28">
        <v>0</v>
      </c>
    </row>
    <row r="445" spans="2:3" ht="19.2" x14ac:dyDescent="0.45">
      <c r="B445" s="31">
        <v>2</v>
      </c>
      <c r="C445" s="32">
        <v>0</v>
      </c>
    </row>
    <row r="446" spans="2:3" ht="19.2" x14ac:dyDescent="0.45">
      <c r="B446" s="27">
        <v>2</v>
      </c>
      <c r="C446" s="28">
        <v>0</v>
      </c>
    </row>
    <row r="447" spans="2:3" ht="19.2" x14ac:dyDescent="0.45">
      <c r="B447" s="31">
        <v>2</v>
      </c>
      <c r="C447" s="32">
        <v>0</v>
      </c>
    </row>
    <row r="448" spans="2:3" ht="19.2" x14ac:dyDescent="0.45">
      <c r="B448" s="27">
        <v>2</v>
      </c>
      <c r="C448" s="28">
        <v>0</v>
      </c>
    </row>
    <row r="449" spans="2:3" ht="19.2" x14ac:dyDescent="0.45">
      <c r="B449" s="31">
        <v>2</v>
      </c>
      <c r="C449" s="32">
        <v>0</v>
      </c>
    </row>
    <row r="450" spans="2:3" ht="19.2" x14ac:dyDescent="0.45">
      <c r="B450" s="27">
        <v>2</v>
      </c>
      <c r="C450" s="28">
        <v>0</v>
      </c>
    </row>
    <row r="451" spans="2:3" ht="19.2" x14ac:dyDescent="0.45">
      <c r="B451" s="31">
        <v>2</v>
      </c>
      <c r="C451" s="32">
        <v>0</v>
      </c>
    </row>
    <row r="452" spans="2:3" ht="19.2" x14ac:dyDescent="0.45">
      <c r="B452" s="27">
        <v>2</v>
      </c>
      <c r="C452" s="28">
        <v>0</v>
      </c>
    </row>
    <row r="453" spans="2:3" ht="19.2" x14ac:dyDescent="0.45">
      <c r="B453" s="31">
        <v>2</v>
      </c>
      <c r="C453" s="32">
        <v>0</v>
      </c>
    </row>
    <row r="454" spans="2:3" ht="19.2" x14ac:dyDescent="0.45">
      <c r="B454" s="27">
        <v>2</v>
      </c>
      <c r="C454" s="28">
        <v>0</v>
      </c>
    </row>
    <row r="455" spans="2:3" ht="19.2" x14ac:dyDescent="0.45">
      <c r="B455" s="31">
        <v>2</v>
      </c>
      <c r="C455" s="32">
        <v>0</v>
      </c>
    </row>
    <row r="456" spans="2:3" ht="19.2" x14ac:dyDescent="0.45">
      <c r="B456" s="27">
        <v>2</v>
      </c>
      <c r="C456" s="28">
        <v>0</v>
      </c>
    </row>
    <row r="457" spans="2:3" ht="19.2" x14ac:dyDescent="0.45">
      <c r="B457" s="31">
        <v>2</v>
      </c>
      <c r="C457" s="32">
        <v>0</v>
      </c>
    </row>
    <row r="458" spans="2:3" ht="19.2" x14ac:dyDescent="0.45">
      <c r="B458" s="27">
        <v>2</v>
      </c>
      <c r="C458" s="28">
        <v>0</v>
      </c>
    </row>
    <row r="459" spans="2:3" ht="19.2" x14ac:dyDescent="0.45">
      <c r="B459" s="31">
        <v>2</v>
      </c>
      <c r="C459" s="32">
        <v>0</v>
      </c>
    </row>
    <row r="460" spans="2:3" ht="19.2" x14ac:dyDescent="0.45">
      <c r="B460" s="27">
        <v>2</v>
      </c>
      <c r="C460" s="28">
        <v>0</v>
      </c>
    </row>
    <row r="461" spans="2:3" ht="19.2" x14ac:dyDescent="0.45">
      <c r="B461" s="31">
        <v>2</v>
      </c>
      <c r="C461" s="32">
        <v>0</v>
      </c>
    </row>
    <row r="462" spans="2:3" ht="19.2" x14ac:dyDescent="0.45">
      <c r="B462" s="27">
        <v>2</v>
      </c>
      <c r="C462" s="28">
        <v>0</v>
      </c>
    </row>
    <row r="463" spans="2:3" ht="19.2" x14ac:dyDescent="0.45">
      <c r="B463" s="31">
        <v>2</v>
      </c>
      <c r="C463" s="32">
        <v>0</v>
      </c>
    </row>
    <row r="464" spans="2:3" ht="19.2" x14ac:dyDescent="0.45">
      <c r="B464" s="27">
        <v>2</v>
      </c>
      <c r="C464" s="28">
        <v>100</v>
      </c>
    </row>
    <row r="465" spans="2:3" ht="19.2" x14ac:dyDescent="0.45">
      <c r="B465" s="31">
        <v>2</v>
      </c>
      <c r="C465" s="32">
        <v>0</v>
      </c>
    </row>
    <row r="466" spans="2:3" ht="19.2" x14ac:dyDescent="0.45">
      <c r="B466" s="27">
        <v>2</v>
      </c>
      <c r="C466" s="28">
        <v>100</v>
      </c>
    </row>
    <row r="467" spans="2:3" ht="19.2" x14ac:dyDescent="0.45">
      <c r="B467" s="31">
        <v>2</v>
      </c>
      <c r="C467" s="32">
        <v>100</v>
      </c>
    </row>
    <row r="468" spans="2:3" ht="19.2" x14ac:dyDescent="0.45">
      <c r="B468" s="27">
        <v>2</v>
      </c>
      <c r="C468" s="28">
        <v>100</v>
      </c>
    </row>
    <row r="469" spans="2:3" ht="19.2" x14ac:dyDescent="0.45">
      <c r="B469" s="31">
        <v>2</v>
      </c>
      <c r="C469" s="32">
        <v>100</v>
      </c>
    </row>
    <row r="470" spans="2:3" ht="19.2" x14ac:dyDescent="0.45">
      <c r="B470" s="27">
        <v>2</v>
      </c>
      <c r="C470" s="28">
        <v>100</v>
      </c>
    </row>
    <row r="471" spans="2:3" ht="19.2" x14ac:dyDescent="0.45">
      <c r="B471" s="31">
        <v>2</v>
      </c>
      <c r="C471" s="32">
        <v>100</v>
      </c>
    </row>
    <row r="472" spans="2:3" ht="19.2" x14ac:dyDescent="0.45">
      <c r="B472" s="27">
        <v>2</v>
      </c>
      <c r="C472" s="28">
        <v>0</v>
      </c>
    </row>
    <row r="473" spans="2:3" ht="19.2" x14ac:dyDescent="0.45">
      <c r="B473" s="31">
        <v>2</v>
      </c>
      <c r="C473" s="32">
        <v>0</v>
      </c>
    </row>
    <row r="474" spans="2:3" ht="19.2" x14ac:dyDescent="0.45">
      <c r="B474" s="27">
        <v>2</v>
      </c>
      <c r="C474" s="28">
        <v>0</v>
      </c>
    </row>
    <row r="475" spans="2:3" ht="19.2" x14ac:dyDescent="0.45">
      <c r="B475" s="31">
        <v>2</v>
      </c>
      <c r="C475" s="32">
        <v>100</v>
      </c>
    </row>
    <row r="476" spans="2:3" ht="19.2" x14ac:dyDescent="0.45">
      <c r="B476" s="27">
        <v>2</v>
      </c>
      <c r="C476" s="28">
        <v>100</v>
      </c>
    </row>
    <row r="477" spans="2:3" ht="19.2" x14ac:dyDescent="0.45">
      <c r="B477" s="31">
        <v>2</v>
      </c>
      <c r="C477" s="32">
        <v>100</v>
      </c>
    </row>
    <row r="478" spans="2:3" ht="19.2" x14ac:dyDescent="0.45">
      <c r="B478" s="27">
        <v>2</v>
      </c>
      <c r="C478" s="28">
        <v>100</v>
      </c>
    </row>
    <row r="479" spans="2:3" ht="19.2" x14ac:dyDescent="0.45">
      <c r="B479" s="31">
        <v>2</v>
      </c>
      <c r="C479" s="32">
        <v>100</v>
      </c>
    </row>
    <row r="480" spans="2:3" ht="19.2" x14ac:dyDescent="0.45">
      <c r="B480" s="27">
        <v>3</v>
      </c>
      <c r="C480" s="28">
        <v>100</v>
      </c>
    </row>
    <row r="481" spans="2:3" ht="19.2" x14ac:dyDescent="0.45">
      <c r="B481" s="31">
        <v>2</v>
      </c>
      <c r="C481" s="32">
        <v>100</v>
      </c>
    </row>
    <row r="482" spans="2:3" ht="19.2" x14ac:dyDescent="0.45">
      <c r="B482" s="27">
        <v>3</v>
      </c>
      <c r="C482" s="28">
        <v>100</v>
      </c>
    </row>
    <row r="483" spans="2:3" ht="19.2" x14ac:dyDescent="0.45">
      <c r="B483" s="31">
        <v>2</v>
      </c>
      <c r="C483" s="32">
        <v>100</v>
      </c>
    </row>
    <row r="484" spans="2:3" ht="19.2" x14ac:dyDescent="0.45">
      <c r="B484" s="27">
        <v>2</v>
      </c>
      <c r="C484" s="28">
        <v>100</v>
      </c>
    </row>
    <row r="485" spans="2:3" ht="19.2" x14ac:dyDescent="0.45">
      <c r="B485" s="31">
        <v>2</v>
      </c>
      <c r="C485" s="32">
        <v>0</v>
      </c>
    </row>
    <row r="486" spans="2:3" ht="19.2" x14ac:dyDescent="0.45">
      <c r="B486" s="27">
        <v>2</v>
      </c>
      <c r="C486" s="28">
        <v>100</v>
      </c>
    </row>
    <row r="487" spans="2:3" ht="19.2" x14ac:dyDescent="0.45">
      <c r="B487" s="31">
        <v>2</v>
      </c>
      <c r="C487" s="32">
        <v>0</v>
      </c>
    </row>
    <row r="488" spans="2:3" ht="19.2" x14ac:dyDescent="0.45">
      <c r="B488" s="27">
        <v>2</v>
      </c>
      <c r="C488" s="28">
        <v>100</v>
      </c>
    </row>
    <row r="489" spans="2:3" ht="19.2" x14ac:dyDescent="0.45">
      <c r="B489" s="31">
        <v>2</v>
      </c>
      <c r="C489" s="32">
        <v>0</v>
      </c>
    </row>
    <row r="490" spans="2:3" ht="19.2" x14ac:dyDescent="0.45">
      <c r="B490" s="27">
        <v>2</v>
      </c>
      <c r="C490" s="28">
        <v>0</v>
      </c>
    </row>
    <row r="491" spans="2:3" ht="19.2" x14ac:dyDescent="0.45">
      <c r="B491" s="31">
        <v>2</v>
      </c>
      <c r="C491" s="32">
        <v>0</v>
      </c>
    </row>
    <row r="492" spans="2:3" ht="19.2" x14ac:dyDescent="0.45">
      <c r="B492" s="27">
        <v>2</v>
      </c>
      <c r="C492" s="28">
        <v>100</v>
      </c>
    </row>
    <row r="493" spans="2:3" ht="19.2" x14ac:dyDescent="0.45">
      <c r="B493" s="31">
        <v>2</v>
      </c>
      <c r="C493" s="32">
        <v>100</v>
      </c>
    </row>
    <row r="494" spans="2:3" ht="19.2" x14ac:dyDescent="0.45">
      <c r="B494" s="27">
        <v>2</v>
      </c>
      <c r="C494" s="28">
        <v>100</v>
      </c>
    </row>
    <row r="495" spans="2:3" ht="19.2" x14ac:dyDescent="0.45">
      <c r="B495" s="31">
        <v>2</v>
      </c>
      <c r="C495" s="32">
        <v>0</v>
      </c>
    </row>
    <row r="496" spans="2:3" ht="19.2" x14ac:dyDescent="0.45">
      <c r="B496" s="27">
        <v>2</v>
      </c>
      <c r="C496" s="28">
        <v>100</v>
      </c>
    </row>
    <row r="497" spans="2:3" ht="19.2" x14ac:dyDescent="0.45">
      <c r="B497" s="31">
        <v>2</v>
      </c>
      <c r="C497" s="32">
        <v>100</v>
      </c>
    </row>
    <row r="498" spans="2:3" ht="19.2" x14ac:dyDescent="0.45">
      <c r="B498" s="27">
        <v>2</v>
      </c>
      <c r="C498" s="28">
        <v>100</v>
      </c>
    </row>
    <row r="499" spans="2:3" ht="19.2" x14ac:dyDescent="0.45">
      <c r="B499" s="31">
        <v>2</v>
      </c>
      <c r="C499" s="32">
        <v>100</v>
      </c>
    </row>
    <row r="500" spans="2:3" ht="19.2" x14ac:dyDescent="0.45">
      <c r="B500" s="27">
        <v>2</v>
      </c>
      <c r="C500" s="28">
        <v>100</v>
      </c>
    </row>
    <row r="501" spans="2:3" ht="19.2" x14ac:dyDescent="0.45">
      <c r="B501" s="31">
        <v>3</v>
      </c>
      <c r="C501" s="32">
        <v>100</v>
      </c>
    </row>
    <row r="502" spans="2:3" ht="19.2" x14ac:dyDescent="0.45">
      <c r="B502" s="27">
        <v>2</v>
      </c>
      <c r="C502" s="28">
        <v>100</v>
      </c>
    </row>
    <row r="503" spans="2:3" ht="19.2" x14ac:dyDescent="0.45">
      <c r="B503" s="31">
        <v>1</v>
      </c>
      <c r="C503" s="32">
        <v>100</v>
      </c>
    </row>
    <row r="504" spans="2:3" ht="19.2" x14ac:dyDescent="0.45">
      <c r="B504" s="27">
        <v>2</v>
      </c>
      <c r="C504" s="28">
        <v>0</v>
      </c>
    </row>
    <row r="505" spans="2:3" ht="19.2" x14ac:dyDescent="0.45">
      <c r="B505" s="31">
        <v>3</v>
      </c>
      <c r="C505" s="32">
        <v>100</v>
      </c>
    </row>
    <row r="506" spans="2:3" ht="19.2" x14ac:dyDescent="0.45">
      <c r="B506" s="27">
        <v>2</v>
      </c>
      <c r="C506" s="28">
        <v>100</v>
      </c>
    </row>
    <row r="507" spans="2:3" ht="19.2" x14ac:dyDescent="0.45">
      <c r="B507" s="31">
        <v>3</v>
      </c>
      <c r="C507" s="32">
        <v>100</v>
      </c>
    </row>
    <row r="508" spans="2:3" ht="19.2" x14ac:dyDescent="0.45">
      <c r="B508" s="27">
        <v>2</v>
      </c>
      <c r="C508" s="28">
        <v>100</v>
      </c>
    </row>
    <row r="509" spans="2:3" ht="19.2" x14ac:dyDescent="0.45">
      <c r="B509" s="31">
        <v>2</v>
      </c>
      <c r="C509" s="32">
        <v>0</v>
      </c>
    </row>
    <row r="510" spans="2:3" ht="19.2" x14ac:dyDescent="0.45">
      <c r="B510" s="27">
        <v>3</v>
      </c>
      <c r="C510" s="28">
        <v>0</v>
      </c>
    </row>
    <row r="511" spans="2:3" ht="19.2" x14ac:dyDescent="0.45">
      <c r="B511" s="31">
        <v>2</v>
      </c>
      <c r="C511" s="32">
        <v>100</v>
      </c>
    </row>
    <row r="512" spans="2:3" ht="19.2" x14ac:dyDescent="0.45">
      <c r="B512" s="27">
        <v>2</v>
      </c>
      <c r="C512" s="28">
        <v>100</v>
      </c>
    </row>
    <row r="513" spans="2:3" ht="19.2" x14ac:dyDescent="0.45">
      <c r="B513" s="31">
        <v>2</v>
      </c>
      <c r="C513" s="32">
        <v>0</v>
      </c>
    </row>
    <row r="514" spans="2:3" ht="19.2" x14ac:dyDescent="0.45">
      <c r="B514" s="27">
        <v>2</v>
      </c>
      <c r="C514" s="28">
        <v>0</v>
      </c>
    </row>
    <row r="515" spans="2:3" ht="19.2" x14ac:dyDescent="0.45">
      <c r="B515" s="31">
        <v>2</v>
      </c>
      <c r="C515" s="32">
        <v>100</v>
      </c>
    </row>
    <row r="516" spans="2:3" ht="19.2" x14ac:dyDescent="0.45">
      <c r="B516" s="27">
        <v>2</v>
      </c>
      <c r="C516" s="28">
        <v>100</v>
      </c>
    </row>
    <row r="517" spans="2:3" ht="19.2" x14ac:dyDescent="0.45">
      <c r="B517" s="31">
        <v>3</v>
      </c>
      <c r="C517" s="32">
        <v>100</v>
      </c>
    </row>
    <row r="518" spans="2:3" ht="19.2" x14ac:dyDescent="0.45">
      <c r="B518" s="27">
        <v>3</v>
      </c>
      <c r="C518" s="28">
        <v>100</v>
      </c>
    </row>
    <row r="519" spans="2:3" ht="19.2" x14ac:dyDescent="0.45">
      <c r="B519" s="31">
        <v>2</v>
      </c>
      <c r="C519" s="32">
        <v>0</v>
      </c>
    </row>
    <row r="520" spans="2:3" ht="19.2" x14ac:dyDescent="0.45">
      <c r="B520" s="27">
        <v>2</v>
      </c>
      <c r="C520" s="28">
        <v>0</v>
      </c>
    </row>
    <row r="521" spans="2:3" ht="19.2" x14ac:dyDescent="0.45">
      <c r="B521" s="31">
        <v>3</v>
      </c>
      <c r="C521" s="32">
        <v>100</v>
      </c>
    </row>
    <row r="522" spans="2:3" ht="19.2" x14ac:dyDescent="0.45">
      <c r="B522" s="27">
        <v>2</v>
      </c>
      <c r="C522" s="28">
        <v>100</v>
      </c>
    </row>
    <row r="523" spans="2:3" ht="19.2" x14ac:dyDescent="0.45">
      <c r="B523" s="31">
        <v>2</v>
      </c>
      <c r="C523" s="32">
        <v>0</v>
      </c>
    </row>
    <row r="524" spans="2:3" ht="19.2" x14ac:dyDescent="0.45">
      <c r="B524" s="27">
        <v>3</v>
      </c>
      <c r="C524" s="28">
        <v>100</v>
      </c>
    </row>
    <row r="525" spans="2:3" ht="19.2" x14ac:dyDescent="0.45">
      <c r="B525" s="31">
        <v>2</v>
      </c>
      <c r="C525" s="32">
        <v>100</v>
      </c>
    </row>
    <row r="526" spans="2:3" ht="19.2" x14ac:dyDescent="0.45">
      <c r="B526" s="27">
        <v>2</v>
      </c>
      <c r="C526" s="28">
        <v>100</v>
      </c>
    </row>
    <row r="527" spans="2:3" ht="19.2" x14ac:dyDescent="0.45">
      <c r="B527" s="31">
        <v>2</v>
      </c>
      <c r="C527" s="32">
        <v>100</v>
      </c>
    </row>
    <row r="528" spans="2:3" ht="19.2" x14ac:dyDescent="0.45">
      <c r="B528" s="27">
        <v>2</v>
      </c>
      <c r="C528" s="28">
        <v>0</v>
      </c>
    </row>
    <row r="529" spans="2:3" ht="19.2" x14ac:dyDescent="0.45">
      <c r="B529" s="31">
        <v>2</v>
      </c>
      <c r="C529" s="32">
        <v>100</v>
      </c>
    </row>
    <row r="530" spans="2:3" ht="19.2" x14ac:dyDescent="0.45">
      <c r="B530" s="27">
        <v>2</v>
      </c>
      <c r="C530" s="28">
        <v>0</v>
      </c>
    </row>
    <row r="531" spans="2:3" ht="19.2" x14ac:dyDescent="0.45">
      <c r="B531" s="31">
        <v>2</v>
      </c>
      <c r="C531" s="32">
        <v>0</v>
      </c>
    </row>
    <row r="532" spans="2:3" ht="19.2" x14ac:dyDescent="0.45">
      <c r="B532" s="27">
        <v>2</v>
      </c>
      <c r="C532" s="28">
        <v>0</v>
      </c>
    </row>
    <row r="533" spans="2:3" ht="19.2" x14ac:dyDescent="0.45">
      <c r="B533" s="31">
        <v>2</v>
      </c>
      <c r="C533" s="32">
        <v>0</v>
      </c>
    </row>
    <row r="534" spans="2:3" ht="19.2" x14ac:dyDescent="0.45">
      <c r="B534" s="27">
        <v>2</v>
      </c>
      <c r="C534" s="28">
        <v>0</v>
      </c>
    </row>
    <row r="535" spans="2:3" ht="19.2" x14ac:dyDescent="0.45">
      <c r="B535" s="31">
        <v>2</v>
      </c>
      <c r="C535" s="32">
        <v>0</v>
      </c>
    </row>
    <row r="536" spans="2:3" ht="19.2" x14ac:dyDescent="0.45">
      <c r="B536" s="27">
        <v>2</v>
      </c>
      <c r="C536" s="28">
        <v>100</v>
      </c>
    </row>
    <row r="537" spans="2:3" ht="19.2" x14ac:dyDescent="0.45">
      <c r="B537" s="31">
        <v>2</v>
      </c>
      <c r="C537" s="32">
        <v>0</v>
      </c>
    </row>
    <row r="538" spans="2:3" ht="19.2" x14ac:dyDescent="0.45">
      <c r="B538" s="27">
        <v>2</v>
      </c>
      <c r="C538" s="28">
        <v>100</v>
      </c>
    </row>
    <row r="539" spans="2:3" ht="19.2" x14ac:dyDescent="0.45">
      <c r="B539" s="31">
        <v>2</v>
      </c>
      <c r="C539" s="32">
        <v>100</v>
      </c>
    </row>
    <row r="540" spans="2:3" ht="19.2" x14ac:dyDescent="0.45">
      <c r="B540" s="27">
        <v>2</v>
      </c>
      <c r="C540" s="28">
        <v>100</v>
      </c>
    </row>
    <row r="541" spans="2:3" ht="19.2" x14ac:dyDescent="0.45">
      <c r="B541" s="31">
        <v>2</v>
      </c>
      <c r="C541" s="32">
        <v>100</v>
      </c>
    </row>
    <row r="542" spans="2:3" ht="19.2" x14ac:dyDescent="0.45">
      <c r="B542" s="27">
        <v>2</v>
      </c>
      <c r="C542" s="28">
        <v>100</v>
      </c>
    </row>
    <row r="543" spans="2:3" ht="19.2" x14ac:dyDescent="0.45">
      <c r="B543" s="31">
        <v>2</v>
      </c>
      <c r="C543" s="32">
        <v>0</v>
      </c>
    </row>
    <row r="544" spans="2:3" ht="19.2" x14ac:dyDescent="0.45">
      <c r="B544" s="27">
        <v>2</v>
      </c>
      <c r="C544" s="28">
        <v>100</v>
      </c>
    </row>
    <row r="545" spans="2:3" ht="19.2" x14ac:dyDescent="0.45">
      <c r="B545" s="31">
        <v>2</v>
      </c>
      <c r="C545" s="32">
        <v>100</v>
      </c>
    </row>
    <row r="546" spans="2:3" ht="19.2" x14ac:dyDescent="0.45">
      <c r="B546" s="27">
        <v>2</v>
      </c>
      <c r="C546" s="28">
        <v>0</v>
      </c>
    </row>
    <row r="547" spans="2:3" ht="19.2" x14ac:dyDescent="0.45">
      <c r="B547" s="31">
        <v>2</v>
      </c>
      <c r="C547" s="32">
        <v>100</v>
      </c>
    </row>
    <row r="548" spans="2:3" ht="19.2" x14ac:dyDescent="0.45">
      <c r="B548" s="27">
        <v>2</v>
      </c>
      <c r="C548" s="28">
        <v>100</v>
      </c>
    </row>
    <row r="549" spans="2:3" ht="19.2" x14ac:dyDescent="0.45">
      <c r="B549" s="31">
        <v>2</v>
      </c>
      <c r="C549" s="32">
        <v>100</v>
      </c>
    </row>
    <row r="550" spans="2:3" ht="19.2" x14ac:dyDescent="0.45">
      <c r="B550" s="27">
        <v>2</v>
      </c>
      <c r="C550" s="28">
        <v>100</v>
      </c>
    </row>
    <row r="551" spans="2:3" ht="19.2" x14ac:dyDescent="0.45">
      <c r="B551" s="31">
        <v>2</v>
      </c>
      <c r="C551" s="32">
        <v>100</v>
      </c>
    </row>
    <row r="552" spans="2:3" ht="19.2" x14ac:dyDescent="0.45">
      <c r="B552" s="27">
        <v>2</v>
      </c>
      <c r="C552" s="28">
        <v>50</v>
      </c>
    </row>
    <row r="553" spans="2:3" ht="19.2" x14ac:dyDescent="0.45">
      <c r="B553" s="31">
        <v>2</v>
      </c>
      <c r="C553" s="32">
        <v>0</v>
      </c>
    </row>
    <row r="554" spans="2:3" ht="19.2" x14ac:dyDescent="0.45">
      <c r="B554" s="27">
        <v>2</v>
      </c>
      <c r="C554" s="28">
        <v>0</v>
      </c>
    </row>
    <row r="555" spans="2:3" ht="19.2" x14ac:dyDescent="0.45">
      <c r="B555" s="31">
        <v>2</v>
      </c>
      <c r="C555" s="32">
        <v>0</v>
      </c>
    </row>
    <row r="556" spans="2:3" ht="19.2" x14ac:dyDescent="0.45">
      <c r="B556" s="27">
        <v>2</v>
      </c>
      <c r="C556" s="28">
        <v>0</v>
      </c>
    </row>
    <row r="557" spans="2:3" ht="19.2" x14ac:dyDescent="0.45">
      <c r="B557" s="31">
        <v>2</v>
      </c>
      <c r="C557" s="32">
        <v>0</v>
      </c>
    </row>
    <row r="558" spans="2:3" ht="19.2" x14ac:dyDescent="0.45">
      <c r="B558" s="27">
        <v>2</v>
      </c>
      <c r="C558" s="28">
        <v>100</v>
      </c>
    </row>
    <row r="559" spans="2:3" ht="19.2" x14ac:dyDescent="0.45">
      <c r="B559" s="31">
        <v>3</v>
      </c>
      <c r="C559" s="32">
        <v>100</v>
      </c>
    </row>
    <row r="560" spans="2:3" ht="19.2" x14ac:dyDescent="0.45">
      <c r="B560" s="27">
        <v>2</v>
      </c>
      <c r="C560" s="28">
        <v>0</v>
      </c>
    </row>
    <row r="561" spans="2:3" ht="19.2" x14ac:dyDescent="0.45">
      <c r="B561" s="31">
        <v>2</v>
      </c>
      <c r="C561" s="32">
        <v>0</v>
      </c>
    </row>
    <row r="562" spans="2:3" ht="19.2" x14ac:dyDescent="0.45">
      <c r="B562" s="27">
        <v>2</v>
      </c>
      <c r="C562" s="28">
        <v>100</v>
      </c>
    </row>
    <row r="563" spans="2:3" ht="19.2" x14ac:dyDescent="0.45">
      <c r="B563" s="31">
        <v>2</v>
      </c>
      <c r="C563" s="32">
        <v>0</v>
      </c>
    </row>
    <row r="564" spans="2:3" ht="19.2" x14ac:dyDescent="0.45">
      <c r="B564" s="27">
        <v>2</v>
      </c>
      <c r="C564" s="28">
        <v>100</v>
      </c>
    </row>
    <row r="565" spans="2:3" ht="19.2" x14ac:dyDescent="0.45">
      <c r="B565" s="31">
        <v>2</v>
      </c>
      <c r="C565" s="32">
        <v>0</v>
      </c>
    </row>
    <row r="566" spans="2:3" ht="19.2" x14ac:dyDescent="0.45">
      <c r="B566" s="27">
        <v>2</v>
      </c>
      <c r="C566" s="28">
        <v>0</v>
      </c>
    </row>
    <row r="567" spans="2:3" ht="19.2" x14ac:dyDescent="0.45">
      <c r="B567" s="31">
        <v>2</v>
      </c>
      <c r="C567" s="32">
        <v>0</v>
      </c>
    </row>
    <row r="568" spans="2:3" ht="19.2" x14ac:dyDescent="0.45">
      <c r="B568" s="27">
        <v>2</v>
      </c>
      <c r="C568" s="28">
        <v>100</v>
      </c>
    </row>
    <row r="569" spans="2:3" ht="19.2" x14ac:dyDescent="0.45">
      <c r="B569" s="31">
        <v>2</v>
      </c>
      <c r="C569" s="32">
        <v>100</v>
      </c>
    </row>
    <row r="570" spans="2:3" ht="19.2" x14ac:dyDescent="0.45">
      <c r="B570" s="27">
        <v>2</v>
      </c>
      <c r="C570" s="28">
        <v>100</v>
      </c>
    </row>
    <row r="571" spans="2:3" ht="19.2" x14ac:dyDescent="0.45">
      <c r="B571" s="31">
        <v>2</v>
      </c>
      <c r="C571" s="32">
        <v>100</v>
      </c>
    </row>
    <row r="572" spans="2:3" ht="19.2" x14ac:dyDescent="0.45">
      <c r="B572" s="27">
        <v>2</v>
      </c>
      <c r="C572" s="28">
        <v>100</v>
      </c>
    </row>
    <row r="573" spans="2:3" ht="19.2" x14ac:dyDescent="0.45">
      <c r="B573" s="31">
        <v>2</v>
      </c>
      <c r="C573" s="32">
        <v>100</v>
      </c>
    </row>
    <row r="574" spans="2:3" ht="19.2" x14ac:dyDescent="0.45">
      <c r="B574" s="27">
        <v>2</v>
      </c>
      <c r="C574" s="28">
        <v>100</v>
      </c>
    </row>
    <row r="575" spans="2:3" ht="19.2" x14ac:dyDescent="0.45">
      <c r="B575" s="31">
        <v>2</v>
      </c>
      <c r="C575" s="32">
        <v>100</v>
      </c>
    </row>
    <row r="576" spans="2:3" ht="19.2" x14ac:dyDescent="0.45">
      <c r="B576" s="27">
        <v>2</v>
      </c>
      <c r="C576" s="28">
        <v>100</v>
      </c>
    </row>
    <row r="577" spans="2:3" ht="19.2" x14ac:dyDescent="0.45">
      <c r="B577" s="31">
        <v>2</v>
      </c>
      <c r="C577" s="32">
        <v>100</v>
      </c>
    </row>
    <row r="578" spans="2:3" ht="19.2" x14ac:dyDescent="0.45">
      <c r="B578" s="27">
        <v>2</v>
      </c>
      <c r="C578" s="28">
        <v>0</v>
      </c>
    </row>
    <row r="579" spans="2:3" ht="19.2" x14ac:dyDescent="0.45">
      <c r="B579" s="31">
        <v>2</v>
      </c>
      <c r="C579" s="32">
        <v>0</v>
      </c>
    </row>
    <row r="580" spans="2:3" ht="19.2" x14ac:dyDescent="0.45">
      <c r="B580" s="27">
        <v>2</v>
      </c>
      <c r="C580" s="28">
        <v>0</v>
      </c>
    </row>
    <row r="581" spans="2:3" ht="19.2" x14ac:dyDescent="0.45">
      <c r="B581" s="31">
        <v>2</v>
      </c>
      <c r="C581" s="32">
        <v>0</v>
      </c>
    </row>
    <row r="582" spans="2:3" ht="19.2" x14ac:dyDescent="0.45">
      <c r="B582" s="27">
        <v>2</v>
      </c>
      <c r="C582" s="28">
        <v>0</v>
      </c>
    </row>
    <row r="583" spans="2:3" ht="19.2" x14ac:dyDescent="0.45">
      <c r="B583" s="31">
        <v>2</v>
      </c>
      <c r="C583" s="32">
        <v>0</v>
      </c>
    </row>
    <row r="584" spans="2:3" ht="19.2" x14ac:dyDescent="0.45">
      <c r="B584" s="27">
        <v>2</v>
      </c>
      <c r="C584" s="28">
        <v>0</v>
      </c>
    </row>
    <row r="585" spans="2:3" ht="19.2" x14ac:dyDescent="0.45">
      <c r="B585" s="31">
        <v>2</v>
      </c>
      <c r="C585" s="32">
        <v>0</v>
      </c>
    </row>
    <row r="586" spans="2:3" ht="19.2" x14ac:dyDescent="0.45">
      <c r="B586" s="27">
        <v>2</v>
      </c>
      <c r="C586" s="28">
        <v>0</v>
      </c>
    </row>
    <row r="587" spans="2:3" ht="19.2" x14ac:dyDescent="0.45">
      <c r="B587" s="31">
        <v>2</v>
      </c>
      <c r="C587" s="32">
        <v>100</v>
      </c>
    </row>
    <row r="588" spans="2:3" ht="19.2" x14ac:dyDescent="0.45">
      <c r="B588" s="27">
        <v>2</v>
      </c>
      <c r="C588" s="28">
        <v>100</v>
      </c>
    </row>
    <row r="589" spans="2:3" ht="19.2" x14ac:dyDescent="0.45">
      <c r="B589" s="31">
        <v>2</v>
      </c>
      <c r="C589" s="32">
        <v>100</v>
      </c>
    </row>
    <row r="590" spans="2:3" ht="19.2" x14ac:dyDescent="0.45">
      <c r="B590" s="27">
        <v>2</v>
      </c>
      <c r="C590" s="28">
        <v>100</v>
      </c>
    </row>
    <row r="591" spans="2:3" ht="19.2" x14ac:dyDescent="0.45">
      <c r="B591" s="31">
        <v>2</v>
      </c>
      <c r="C591" s="32">
        <v>100</v>
      </c>
    </row>
    <row r="592" spans="2:3" ht="19.2" x14ac:dyDescent="0.45">
      <c r="B592" s="27">
        <v>2</v>
      </c>
      <c r="C592" s="28">
        <v>0</v>
      </c>
    </row>
    <row r="593" spans="2:3" ht="19.2" x14ac:dyDescent="0.45">
      <c r="B593" s="31">
        <v>2</v>
      </c>
      <c r="C593" s="32">
        <v>0</v>
      </c>
    </row>
    <row r="594" spans="2:3" ht="19.2" x14ac:dyDescent="0.45">
      <c r="B594" s="27">
        <v>2</v>
      </c>
      <c r="C594" s="28">
        <v>100</v>
      </c>
    </row>
    <row r="595" spans="2:3" ht="19.2" x14ac:dyDescent="0.45">
      <c r="B595" s="31">
        <v>2</v>
      </c>
      <c r="C595" s="32">
        <v>100</v>
      </c>
    </row>
    <row r="596" spans="2:3" ht="19.2" x14ac:dyDescent="0.45">
      <c r="B596" s="27">
        <v>2</v>
      </c>
      <c r="C596" s="28">
        <v>0</v>
      </c>
    </row>
    <row r="597" spans="2:3" ht="19.2" x14ac:dyDescent="0.45">
      <c r="B597" s="31">
        <v>2</v>
      </c>
      <c r="C597" s="32">
        <v>0</v>
      </c>
    </row>
    <row r="598" spans="2:3" ht="19.2" x14ac:dyDescent="0.45">
      <c r="B598" s="27">
        <v>2</v>
      </c>
      <c r="C598" s="28">
        <v>100</v>
      </c>
    </row>
    <row r="599" spans="2:3" ht="19.2" x14ac:dyDescent="0.45">
      <c r="B599" s="31">
        <v>2</v>
      </c>
      <c r="C599" s="32">
        <v>100</v>
      </c>
    </row>
    <row r="600" spans="2:3" ht="19.2" x14ac:dyDescent="0.45">
      <c r="B600" s="27">
        <v>2</v>
      </c>
      <c r="C600" s="28">
        <v>100</v>
      </c>
    </row>
    <row r="601" spans="2:3" ht="19.2" x14ac:dyDescent="0.45">
      <c r="B601" s="31">
        <v>2</v>
      </c>
      <c r="C601" s="32">
        <v>100</v>
      </c>
    </row>
    <row r="602" spans="2:3" ht="19.2" x14ac:dyDescent="0.45">
      <c r="B602" s="27">
        <v>2</v>
      </c>
      <c r="C602" s="28">
        <v>0</v>
      </c>
    </row>
    <row r="603" spans="2:3" ht="19.2" x14ac:dyDescent="0.45">
      <c r="B603" s="31">
        <v>2</v>
      </c>
      <c r="C603" s="32">
        <v>0</v>
      </c>
    </row>
    <row r="604" spans="2:3" ht="19.2" x14ac:dyDescent="0.45">
      <c r="B604" s="27">
        <v>2</v>
      </c>
      <c r="C604" s="28">
        <v>0</v>
      </c>
    </row>
    <row r="605" spans="2:3" ht="19.2" x14ac:dyDescent="0.45">
      <c r="B605" s="31">
        <v>2</v>
      </c>
      <c r="C605" s="32">
        <v>0</v>
      </c>
    </row>
    <row r="606" spans="2:3" ht="19.2" x14ac:dyDescent="0.45">
      <c r="B606" s="27">
        <v>2</v>
      </c>
      <c r="C606" s="28">
        <v>0</v>
      </c>
    </row>
    <row r="607" spans="2:3" ht="19.2" x14ac:dyDescent="0.45">
      <c r="B607" s="31">
        <v>1</v>
      </c>
      <c r="C607" s="32">
        <v>50</v>
      </c>
    </row>
    <row r="608" spans="2:3" ht="19.2" x14ac:dyDescent="0.45">
      <c r="B608" s="27">
        <v>2</v>
      </c>
      <c r="C608" s="28">
        <v>100</v>
      </c>
    </row>
    <row r="609" spans="2:3" ht="19.2" x14ac:dyDescent="0.45">
      <c r="B609" s="31">
        <v>3</v>
      </c>
      <c r="C609" s="32">
        <v>100</v>
      </c>
    </row>
    <row r="610" spans="2:3" ht="19.2" x14ac:dyDescent="0.45">
      <c r="B610" s="27">
        <v>2</v>
      </c>
      <c r="C610" s="28">
        <v>100</v>
      </c>
    </row>
    <row r="611" spans="2:3" ht="19.2" x14ac:dyDescent="0.45">
      <c r="B611" s="31">
        <v>2</v>
      </c>
      <c r="C611" s="32">
        <v>100</v>
      </c>
    </row>
    <row r="612" spans="2:3" ht="19.2" x14ac:dyDescent="0.45">
      <c r="B612" s="27">
        <v>2</v>
      </c>
      <c r="C612" s="28">
        <v>0</v>
      </c>
    </row>
    <row r="613" spans="2:3" ht="19.2" x14ac:dyDescent="0.45">
      <c r="B613" s="31">
        <v>2</v>
      </c>
      <c r="C613" s="32">
        <v>0</v>
      </c>
    </row>
    <row r="614" spans="2:3" ht="19.2" x14ac:dyDescent="0.45">
      <c r="B614" s="27">
        <v>2</v>
      </c>
      <c r="C614" s="28">
        <v>0</v>
      </c>
    </row>
    <row r="615" spans="2:3" ht="19.2" x14ac:dyDescent="0.45">
      <c r="B615" s="31">
        <v>2</v>
      </c>
      <c r="C615" s="32">
        <v>100</v>
      </c>
    </row>
    <row r="616" spans="2:3" ht="19.2" x14ac:dyDescent="0.45">
      <c r="B616" s="27">
        <v>2</v>
      </c>
      <c r="C616" s="28">
        <v>100</v>
      </c>
    </row>
    <row r="617" spans="2:3" ht="19.2" x14ac:dyDescent="0.45">
      <c r="B617" s="31">
        <v>2</v>
      </c>
      <c r="C617" s="32">
        <v>0</v>
      </c>
    </row>
    <row r="618" spans="2:3" ht="19.2" x14ac:dyDescent="0.45">
      <c r="B618" s="27">
        <v>2</v>
      </c>
      <c r="C618" s="28">
        <v>0</v>
      </c>
    </row>
    <row r="619" spans="2:3" ht="19.2" x14ac:dyDescent="0.45">
      <c r="B619" s="31">
        <v>2</v>
      </c>
      <c r="C619" s="32">
        <v>100</v>
      </c>
    </row>
    <row r="620" spans="2:3" ht="19.2" x14ac:dyDescent="0.45">
      <c r="B620" s="27">
        <v>2</v>
      </c>
      <c r="C620" s="28">
        <v>100</v>
      </c>
    </row>
    <row r="621" spans="2:3" ht="19.2" x14ac:dyDescent="0.45">
      <c r="B621" s="31">
        <v>2</v>
      </c>
      <c r="C621" s="32">
        <v>100</v>
      </c>
    </row>
    <row r="622" spans="2:3" ht="19.2" x14ac:dyDescent="0.45">
      <c r="B622" s="27">
        <v>2</v>
      </c>
      <c r="C622" s="28">
        <v>50</v>
      </c>
    </row>
    <row r="623" spans="2:3" ht="19.2" x14ac:dyDescent="0.45">
      <c r="B623" s="31">
        <v>2</v>
      </c>
      <c r="C623" s="32">
        <v>100</v>
      </c>
    </row>
    <row r="624" spans="2:3" ht="19.2" x14ac:dyDescent="0.45">
      <c r="B624" s="27">
        <v>2</v>
      </c>
      <c r="C624" s="28">
        <v>100</v>
      </c>
    </row>
    <row r="625" spans="2:3" ht="19.2" x14ac:dyDescent="0.45">
      <c r="B625" s="31">
        <v>2</v>
      </c>
      <c r="C625" s="32">
        <v>100</v>
      </c>
    </row>
    <row r="626" spans="2:3" ht="19.2" x14ac:dyDescent="0.45">
      <c r="B626" s="27">
        <v>2</v>
      </c>
      <c r="C626" s="28">
        <v>0</v>
      </c>
    </row>
    <row r="627" spans="2:3" ht="19.2" x14ac:dyDescent="0.45">
      <c r="B627" s="31">
        <v>2</v>
      </c>
      <c r="C627" s="32">
        <v>100</v>
      </c>
    </row>
    <row r="628" spans="2:3" ht="19.2" x14ac:dyDescent="0.45">
      <c r="B628" s="27">
        <v>2</v>
      </c>
      <c r="C628" s="28">
        <v>100</v>
      </c>
    </row>
    <row r="629" spans="2:3" ht="19.2" x14ac:dyDescent="0.45">
      <c r="B629" s="31">
        <v>2</v>
      </c>
      <c r="C629" s="32">
        <v>0</v>
      </c>
    </row>
    <row r="630" spans="2:3" ht="19.2" x14ac:dyDescent="0.45">
      <c r="B630" s="27">
        <v>2</v>
      </c>
      <c r="C630" s="28">
        <v>100</v>
      </c>
    </row>
    <row r="631" spans="2:3" ht="19.2" x14ac:dyDescent="0.45">
      <c r="B631" s="31">
        <v>2</v>
      </c>
      <c r="C631" s="32">
        <v>100</v>
      </c>
    </row>
    <row r="632" spans="2:3" ht="19.2" x14ac:dyDescent="0.45">
      <c r="B632" s="27">
        <v>2</v>
      </c>
      <c r="C632" s="28">
        <v>0</v>
      </c>
    </row>
    <row r="633" spans="2:3" ht="19.2" x14ac:dyDescent="0.45">
      <c r="B633" s="31">
        <v>2</v>
      </c>
      <c r="C633" s="32">
        <v>0</v>
      </c>
    </row>
    <row r="634" spans="2:3" ht="19.2" x14ac:dyDescent="0.45">
      <c r="B634" s="27">
        <v>2</v>
      </c>
      <c r="C634" s="28">
        <v>0</v>
      </c>
    </row>
    <row r="635" spans="2:3" ht="19.2" x14ac:dyDescent="0.45">
      <c r="B635" s="31">
        <v>2</v>
      </c>
      <c r="C635" s="32">
        <v>100</v>
      </c>
    </row>
    <row r="636" spans="2:3" ht="19.2" x14ac:dyDescent="0.45">
      <c r="B636" s="27">
        <v>2</v>
      </c>
      <c r="C636" s="28">
        <v>0</v>
      </c>
    </row>
    <row r="637" spans="2:3" ht="19.2" x14ac:dyDescent="0.45">
      <c r="B637" s="31">
        <v>2</v>
      </c>
      <c r="C637" s="32">
        <v>0</v>
      </c>
    </row>
    <row r="638" spans="2:3" ht="19.2" x14ac:dyDescent="0.45">
      <c r="B638" s="27">
        <v>2</v>
      </c>
      <c r="C638" s="28">
        <v>0</v>
      </c>
    </row>
    <row r="639" spans="2:3" ht="19.2" x14ac:dyDescent="0.45">
      <c r="B639" s="31">
        <v>2</v>
      </c>
      <c r="C639" s="32">
        <v>100</v>
      </c>
    </row>
    <row r="640" spans="2:3" ht="19.2" x14ac:dyDescent="0.45">
      <c r="B640" s="27">
        <v>2</v>
      </c>
      <c r="C640" s="28">
        <v>0</v>
      </c>
    </row>
    <row r="641" spans="2:3" ht="19.2" x14ac:dyDescent="0.45">
      <c r="B641" s="31">
        <v>2</v>
      </c>
      <c r="C641" s="32">
        <v>0</v>
      </c>
    </row>
    <row r="642" spans="2:3" ht="19.2" x14ac:dyDescent="0.45">
      <c r="B642" s="27">
        <v>2</v>
      </c>
      <c r="C642" s="28">
        <v>0</v>
      </c>
    </row>
    <row r="643" spans="2:3" ht="19.2" x14ac:dyDescent="0.45">
      <c r="B643" s="31">
        <v>2</v>
      </c>
      <c r="C643" s="32">
        <v>0</v>
      </c>
    </row>
    <row r="644" spans="2:3" ht="19.2" x14ac:dyDescent="0.45">
      <c r="B644" s="27">
        <v>2</v>
      </c>
      <c r="C644" s="28">
        <v>0</v>
      </c>
    </row>
    <row r="645" spans="2:3" ht="19.2" x14ac:dyDescent="0.45">
      <c r="B645" s="31">
        <v>2</v>
      </c>
      <c r="C645" s="32">
        <v>100</v>
      </c>
    </row>
    <row r="646" spans="2:3" ht="19.2" x14ac:dyDescent="0.45">
      <c r="B646" s="27">
        <v>2</v>
      </c>
      <c r="C646" s="28">
        <v>0</v>
      </c>
    </row>
    <row r="647" spans="2:3" ht="19.2" x14ac:dyDescent="0.45">
      <c r="B647" s="31">
        <v>2</v>
      </c>
      <c r="C647" s="32">
        <v>0</v>
      </c>
    </row>
    <row r="648" spans="2:3" ht="19.2" x14ac:dyDescent="0.45">
      <c r="B648" s="27">
        <v>2</v>
      </c>
      <c r="C648" s="28">
        <v>0</v>
      </c>
    </row>
    <row r="649" spans="2:3" ht="19.2" x14ac:dyDescent="0.45">
      <c r="B649" s="31">
        <v>2</v>
      </c>
      <c r="C649" s="32">
        <v>0</v>
      </c>
    </row>
    <row r="650" spans="2:3" ht="19.2" x14ac:dyDescent="0.45">
      <c r="B650" s="27">
        <v>2</v>
      </c>
      <c r="C650" s="28">
        <v>100</v>
      </c>
    </row>
    <row r="651" spans="2:3" ht="19.2" x14ac:dyDescent="0.45">
      <c r="B651" s="31">
        <v>2</v>
      </c>
      <c r="C651" s="32">
        <v>100</v>
      </c>
    </row>
    <row r="652" spans="2:3" ht="19.2" x14ac:dyDescent="0.45">
      <c r="B652" s="27">
        <v>2</v>
      </c>
      <c r="C652" s="28">
        <v>100</v>
      </c>
    </row>
    <row r="653" spans="2:3" ht="19.2" x14ac:dyDescent="0.45">
      <c r="B653" s="31">
        <v>2</v>
      </c>
      <c r="C653" s="32">
        <v>100</v>
      </c>
    </row>
    <row r="654" spans="2:3" ht="19.2" x14ac:dyDescent="0.45">
      <c r="B654" s="27">
        <v>3</v>
      </c>
      <c r="C654" s="28">
        <v>0</v>
      </c>
    </row>
    <row r="655" spans="2:3" ht="19.2" x14ac:dyDescent="0.45">
      <c r="B655" s="31">
        <v>2</v>
      </c>
      <c r="C655" s="32">
        <v>0</v>
      </c>
    </row>
    <row r="656" spans="2:3" ht="19.2" x14ac:dyDescent="0.45">
      <c r="B656" s="27">
        <v>3</v>
      </c>
      <c r="C656" s="28">
        <v>0</v>
      </c>
    </row>
    <row r="657" spans="2:3" ht="19.2" x14ac:dyDescent="0.45">
      <c r="B657" s="31">
        <v>3</v>
      </c>
      <c r="C657" s="32">
        <v>100</v>
      </c>
    </row>
    <row r="658" spans="2:3" ht="19.2" x14ac:dyDescent="0.45">
      <c r="B658" s="27">
        <v>2</v>
      </c>
      <c r="C658" s="28">
        <v>100</v>
      </c>
    </row>
    <row r="659" spans="2:3" ht="19.2" x14ac:dyDescent="0.45">
      <c r="B659" s="31">
        <v>3</v>
      </c>
      <c r="C659" s="32">
        <v>0</v>
      </c>
    </row>
    <row r="660" spans="2:3" ht="19.2" x14ac:dyDescent="0.45">
      <c r="B660" s="27">
        <v>3</v>
      </c>
      <c r="C660" s="28">
        <v>100</v>
      </c>
    </row>
    <row r="661" spans="2:3" ht="19.2" x14ac:dyDescent="0.45">
      <c r="B661" s="31">
        <v>2</v>
      </c>
      <c r="C661" s="32">
        <v>0</v>
      </c>
    </row>
    <row r="662" spans="2:3" ht="19.2" x14ac:dyDescent="0.45">
      <c r="B662" s="27">
        <v>3</v>
      </c>
      <c r="C662" s="28">
        <v>100</v>
      </c>
    </row>
    <row r="663" spans="2:3" ht="19.2" x14ac:dyDescent="0.45">
      <c r="B663" s="31">
        <v>3</v>
      </c>
      <c r="C663" s="32">
        <v>0</v>
      </c>
    </row>
    <row r="664" spans="2:3" ht="19.2" x14ac:dyDescent="0.45">
      <c r="B664" s="27">
        <v>2</v>
      </c>
      <c r="C664" s="28">
        <v>100</v>
      </c>
    </row>
    <row r="665" spans="2:3" ht="19.2" x14ac:dyDescent="0.45">
      <c r="B665" s="31">
        <v>2</v>
      </c>
      <c r="C665" s="32">
        <v>100</v>
      </c>
    </row>
    <row r="666" spans="2:3" ht="19.2" x14ac:dyDescent="0.45">
      <c r="B666" s="27">
        <v>2</v>
      </c>
      <c r="C666" s="28">
        <v>100</v>
      </c>
    </row>
    <row r="667" spans="2:3" ht="19.2" x14ac:dyDescent="0.45">
      <c r="B667" s="31">
        <v>2</v>
      </c>
      <c r="C667" s="32">
        <v>0</v>
      </c>
    </row>
    <row r="668" spans="2:3" ht="19.2" x14ac:dyDescent="0.45">
      <c r="B668" s="27">
        <v>3</v>
      </c>
      <c r="C668" s="28">
        <v>100</v>
      </c>
    </row>
    <row r="669" spans="2:3" ht="19.2" x14ac:dyDescent="0.45">
      <c r="B669" s="31">
        <v>2</v>
      </c>
      <c r="C669" s="32">
        <v>100</v>
      </c>
    </row>
    <row r="670" spans="2:3" ht="19.2" x14ac:dyDescent="0.45">
      <c r="B670" s="27">
        <v>3</v>
      </c>
      <c r="C670" s="28">
        <v>0</v>
      </c>
    </row>
    <row r="671" spans="2:3" ht="19.2" x14ac:dyDescent="0.45">
      <c r="B671" s="31">
        <v>2</v>
      </c>
      <c r="C671" s="32">
        <v>100</v>
      </c>
    </row>
    <row r="672" spans="2:3" ht="19.2" x14ac:dyDescent="0.45">
      <c r="B672" s="27">
        <v>3</v>
      </c>
      <c r="C672" s="28">
        <v>100</v>
      </c>
    </row>
    <row r="673" spans="2:3" ht="19.2" x14ac:dyDescent="0.45">
      <c r="B673" s="31">
        <v>2</v>
      </c>
      <c r="C673" s="32">
        <v>100</v>
      </c>
    </row>
    <row r="674" spans="2:3" ht="19.2" x14ac:dyDescent="0.45">
      <c r="B674" s="27">
        <v>2</v>
      </c>
      <c r="C674" s="28">
        <v>100</v>
      </c>
    </row>
    <row r="675" spans="2:3" ht="19.2" x14ac:dyDescent="0.45">
      <c r="B675" s="31">
        <v>3</v>
      </c>
      <c r="C675" s="32">
        <v>100</v>
      </c>
    </row>
    <row r="676" spans="2:3" ht="19.2" x14ac:dyDescent="0.45">
      <c r="B676" s="27">
        <v>3</v>
      </c>
      <c r="C676" s="28">
        <v>100</v>
      </c>
    </row>
    <row r="677" spans="2:3" ht="19.2" x14ac:dyDescent="0.45">
      <c r="B677" s="31">
        <v>2</v>
      </c>
      <c r="C677" s="32">
        <v>100</v>
      </c>
    </row>
    <row r="678" spans="2:3" ht="19.2" x14ac:dyDescent="0.45">
      <c r="B678" s="27">
        <v>2</v>
      </c>
      <c r="C678" s="28">
        <v>100</v>
      </c>
    </row>
    <row r="679" spans="2:3" ht="19.2" x14ac:dyDescent="0.45">
      <c r="B679" s="31">
        <v>2</v>
      </c>
      <c r="C679" s="32">
        <v>0</v>
      </c>
    </row>
    <row r="680" spans="2:3" ht="19.2" x14ac:dyDescent="0.45">
      <c r="B680" s="27">
        <v>2</v>
      </c>
      <c r="C680" s="28">
        <v>0</v>
      </c>
    </row>
    <row r="681" spans="2:3" ht="19.2" x14ac:dyDescent="0.45">
      <c r="B681" s="31">
        <v>2</v>
      </c>
      <c r="C681" s="32">
        <v>0</v>
      </c>
    </row>
    <row r="682" spans="2:3" ht="19.2" x14ac:dyDescent="0.45">
      <c r="B682" s="27">
        <v>2</v>
      </c>
      <c r="C682" s="28">
        <v>0</v>
      </c>
    </row>
    <row r="683" spans="2:3" ht="19.2" x14ac:dyDescent="0.45">
      <c r="B683" s="31">
        <v>3</v>
      </c>
      <c r="C683" s="32">
        <v>100</v>
      </c>
    </row>
    <row r="684" spans="2:3" ht="19.2" x14ac:dyDescent="0.45">
      <c r="B684" s="27">
        <v>2</v>
      </c>
      <c r="C684" s="28">
        <v>0</v>
      </c>
    </row>
    <row r="685" spans="2:3" ht="19.2" x14ac:dyDescent="0.45">
      <c r="B685" s="31">
        <v>2</v>
      </c>
      <c r="C685" s="32">
        <v>0</v>
      </c>
    </row>
    <row r="686" spans="2:3" ht="19.2" x14ac:dyDescent="0.45">
      <c r="B686" s="27">
        <v>2</v>
      </c>
      <c r="C686" s="28">
        <v>0</v>
      </c>
    </row>
    <row r="687" spans="2:3" ht="19.2" x14ac:dyDescent="0.45">
      <c r="B687" s="31">
        <v>2</v>
      </c>
      <c r="C687" s="32">
        <v>0</v>
      </c>
    </row>
    <row r="688" spans="2:3" ht="19.2" x14ac:dyDescent="0.45">
      <c r="B688" s="27">
        <v>2</v>
      </c>
      <c r="C688" s="28">
        <v>100</v>
      </c>
    </row>
    <row r="689" spans="2:3" ht="19.2" x14ac:dyDescent="0.45">
      <c r="B689" s="31">
        <v>2</v>
      </c>
      <c r="C689" s="32">
        <v>100</v>
      </c>
    </row>
    <row r="690" spans="2:3" ht="19.2" x14ac:dyDescent="0.45">
      <c r="B690" s="27">
        <v>2</v>
      </c>
      <c r="C690" s="28">
        <v>100</v>
      </c>
    </row>
    <row r="691" spans="2:3" ht="19.2" x14ac:dyDescent="0.45">
      <c r="B691" s="31">
        <v>2</v>
      </c>
      <c r="C691" s="32">
        <v>100</v>
      </c>
    </row>
    <row r="692" spans="2:3" ht="19.2" x14ac:dyDescent="0.45">
      <c r="B692" s="27">
        <v>2</v>
      </c>
      <c r="C692" s="28">
        <v>100</v>
      </c>
    </row>
    <row r="693" spans="2:3" ht="19.2" x14ac:dyDescent="0.45">
      <c r="B693" s="31">
        <v>2</v>
      </c>
      <c r="C693" s="32">
        <v>100</v>
      </c>
    </row>
    <row r="694" spans="2:3" ht="19.2" x14ac:dyDescent="0.45">
      <c r="B694" s="27">
        <v>2</v>
      </c>
      <c r="C694" s="28">
        <v>100</v>
      </c>
    </row>
    <row r="695" spans="2:3" ht="19.2" x14ac:dyDescent="0.45">
      <c r="B695" s="31">
        <v>3</v>
      </c>
      <c r="C695" s="32">
        <v>0</v>
      </c>
    </row>
    <row r="696" spans="2:3" ht="19.2" x14ac:dyDescent="0.45">
      <c r="B696" s="27">
        <v>3</v>
      </c>
      <c r="C696" s="28">
        <v>100</v>
      </c>
    </row>
    <row r="697" spans="2:3" ht="19.2" x14ac:dyDescent="0.45">
      <c r="B697" s="31">
        <v>3</v>
      </c>
      <c r="C697" s="32">
        <v>100</v>
      </c>
    </row>
    <row r="698" spans="2:3" ht="19.2" x14ac:dyDescent="0.45">
      <c r="B698" s="27">
        <v>2</v>
      </c>
      <c r="C698" s="28">
        <v>0</v>
      </c>
    </row>
    <row r="699" spans="2:3" ht="19.2" x14ac:dyDescent="0.45">
      <c r="B699" s="31">
        <v>3</v>
      </c>
      <c r="C699" s="32">
        <v>0</v>
      </c>
    </row>
    <row r="700" spans="2:3" ht="19.2" x14ac:dyDescent="0.45">
      <c r="B700" s="27">
        <v>3</v>
      </c>
      <c r="C700" s="28">
        <v>0</v>
      </c>
    </row>
    <row r="701" spans="2:3" ht="19.2" x14ac:dyDescent="0.45">
      <c r="B701" s="31">
        <v>2</v>
      </c>
      <c r="C701" s="32">
        <v>0</v>
      </c>
    </row>
    <row r="702" spans="2:3" ht="19.2" x14ac:dyDescent="0.45">
      <c r="B702" s="27">
        <v>2</v>
      </c>
      <c r="C702" s="28">
        <v>100</v>
      </c>
    </row>
    <row r="703" spans="2:3" ht="19.2" x14ac:dyDescent="0.45">
      <c r="B703" s="31">
        <v>2</v>
      </c>
      <c r="C703" s="32">
        <v>100</v>
      </c>
    </row>
    <row r="704" spans="2:3" ht="19.2" x14ac:dyDescent="0.45">
      <c r="B704" s="27">
        <v>2</v>
      </c>
      <c r="C704" s="28">
        <v>100</v>
      </c>
    </row>
    <row r="705" spans="2:3" ht="19.2" x14ac:dyDescent="0.45">
      <c r="B705" s="31">
        <v>2</v>
      </c>
      <c r="C705" s="32">
        <v>0</v>
      </c>
    </row>
    <row r="706" spans="2:3" ht="19.2" x14ac:dyDescent="0.45">
      <c r="B706" s="27">
        <v>2</v>
      </c>
      <c r="C706" s="28">
        <v>0</v>
      </c>
    </row>
    <row r="707" spans="2:3" ht="19.2" x14ac:dyDescent="0.45">
      <c r="B707" s="31">
        <v>2</v>
      </c>
      <c r="C707" s="32">
        <v>0</v>
      </c>
    </row>
    <row r="708" spans="2:3" ht="19.2" x14ac:dyDescent="0.45">
      <c r="B708" s="27">
        <v>2</v>
      </c>
      <c r="C708" s="28">
        <v>100</v>
      </c>
    </row>
    <row r="709" spans="2:3" ht="19.2" x14ac:dyDescent="0.45">
      <c r="B709" s="31">
        <v>2</v>
      </c>
      <c r="C709" s="32">
        <v>100</v>
      </c>
    </row>
    <row r="710" spans="2:3" ht="19.2" x14ac:dyDescent="0.45">
      <c r="B710" s="27">
        <v>2</v>
      </c>
      <c r="C710" s="28">
        <v>100</v>
      </c>
    </row>
    <row r="711" spans="2:3" ht="19.2" x14ac:dyDescent="0.45">
      <c r="B711" s="31">
        <v>2</v>
      </c>
      <c r="C711" s="32">
        <v>100</v>
      </c>
    </row>
    <row r="712" spans="2:3" ht="19.2" x14ac:dyDescent="0.45">
      <c r="B712" s="27">
        <v>3</v>
      </c>
      <c r="C712" s="28">
        <v>100</v>
      </c>
    </row>
    <row r="713" spans="2:3" ht="19.2" x14ac:dyDescent="0.45">
      <c r="B713" s="31">
        <v>2</v>
      </c>
      <c r="C713" s="32">
        <v>50</v>
      </c>
    </row>
    <row r="714" spans="2:3" ht="19.2" x14ac:dyDescent="0.45">
      <c r="B714" s="27">
        <v>2</v>
      </c>
      <c r="C714" s="28">
        <v>0</v>
      </c>
    </row>
    <row r="715" spans="2:3" ht="19.2" x14ac:dyDescent="0.45">
      <c r="B715" s="31">
        <v>2</v>
      </c>
      <c r="C715" s="32">
        <v>100</v>
      </c>
    </row>
    <row r="716" spans="2:3" ht="19.2" x14ac:dyDescent="0.45">
      <c r="B716" s="27">
        <v>2</v>
      </c>
      <c r="C716" s="28">
        <v>0</v>
      </c>
    </row>
    <row r="717" spans="2:3" ht="19.2" x14ac:dyDescent="0.45">
      <c r="B717" s="31">
        <v>2</v>
      </c>
      <c r="C717" s="32">
        <v>0</v>
      </c>
    </row>
    <row r="718" spans="2:3" ht="19.2" x14ac:dyDescent="0.45">
      <c r="B718" s="27">
        <v>2</v>
      </c>
      <c r="C718" s="28">
        <v>0</v>
      </c>
    </row>
    <row r="719" spans="2:3" ht="19.2" x14ac:dyDescent="0.45">
      <c r="B719" s="31">
        <v>2</v>
      </c>
      <c r="C719" s="32">
        <v>0</v>
      </c>
    </row>
    <row r="720" spans="2:3" ht="19.2" x14ac:dyDescent="0.45">
      <c r="B720" s="27">
        <v>2</v>
      </c>
      <c r="C720" s="28">
        <v>0</v>
      </c>
    </row>
    <row r="721" spans="2:3" ht="19.2" x14ac:dyDescent="0.45">
      <c r="B721" s="31">
        <v>2</v>
      </c>
      <c r="C721" s="32">
        <v>100</v>
      </c>
    </row>
    <row r="722" spans="2:3" ht="19.2" x14ac:dyDescent="0.45">
      <c r="B722" s="27">
        <v>2</v>
      </c>
      <c r="C722" s="28">
        <v>100</v>
      </c>
    </row>
    <row r="723" spans="2:3" ht="19.2" x14ac:dyDescent="0.45">
      <c r="B723" s="31">
        <v>2</v>
      </c>
      <c r="C723" s="32">
        <v>100</v>
      </c>
    </row>
    <row r="724" spans="2:3" ht="19.2" x14ac:dyDescent="0.45">
      <c r="B724" s="27">
        <v>2</v>
      </c>
      <c r="C724" s="28">
        <v>0</v>
      </c>
    </row>
    <row r="725" spans="2:3" ht="19.2" x14ac:dyDescent="0.45">
      <c r="B725" s="31">
        <v>2</v>
      </c>
      <c r="C725" s="32">
        <v>100</v>
      </c>
    </row>
    <row r="726" spans="2:3" ht="19.2" x14ac:dyDescent="0.45">
      <c r="B726" s="27">
        <v>2</v>
      </c>
      <c r="C726" s="28">
        <v>0</v>
      </c>
    </row>
    <row r="727" spans="2:3" ht="19.2" x14ac:dyDescent="0.45">
      <c r="B727" s="31">
        <v>2</v>
      </c>
      <c r="C727" s="32">
        <v>100</v>
      </c>
    </row>
    <row r="728" spans="2:3" ht="19.2" x14ac:dyDescent="0.45">
      <c r="B728" s="27">
        <v>2</v>
      </c>
      <c r="C728" s="28">
        <v>0</v>
      </c>
    </row>
    <row r="729" spans="2:3" ht="19.2" x14ac:dyDescent="0.45">
      <c r="B729" s="31">
        <v>2</v>
      </c>
      <c r="C729" s="32">
        <v>100</v>
      </c>
    </row>
    <row r="730" spans="2:3" ht="19.2" x14ac:dyDescent="0.45">
      <c r="B730" s="27">
        <v>2</v>
      </c>
      <c r="C730" s="28">
        <v>100</v>
      </c>
    </row>
    <row r="731" spans="2:3" ht="19.2" x14ac:dyDescent="0.45">
      <c r="B731" s="31">
        <v>2</v>
      </c>
      <c r="C731" s="32">
        <v>0</v>
      </c>
    </row>
    <row r="732" spans="2:3" ht="19.2" x14ac:dyDescent="0.45">
      <c r="B732" s="27">
        <v>2</v>
      </c>
      <c r="C732" s="28">
        <v>0</v>
      </c>
    </row>
    <row r="733" spans="2:3" ht="19.2" x14ac:dyDescent="0.45">
      <c r="B733" s="31">
        <v>2</v>
      </c>
      <c r="C733" s="32">
        <v>0</v>
      </c>
    </row>
    <row r="734" spans="2:3" ht="19.2" x14ac:dyDescent="0.45">
      <c r="B734" s="27">
        <v>2</v>
      </c>
      <c r="C734" s="28">
        <v>100</v>
      </c>
    </row>
    <row r="735" spans="2:3" ht="19.2" x14ac:dyDescent="0.45">
      <c r="B735" s="31">
        <v>2</v>
      </c>
      <c r="C735" s="32">
        <v>100</v>
      </c>
    </row>
    <row r="736" spans="2:3" ht="19.2" x14ac:dyDescent="0.45">
      <c r="B736" s="27">
        <v>2</v>
      </c>
      <c r="C736" s="28">
        <v>100</v>
      </c>
    </row>
    <row r="737" spans="2:3" ht="19.2" x14ac:dyDescent="0.45">
      <c r="B737" s="31">
        <v>2</v>
      </c>
      <c r="C737" s="32">
        <v>100</v>
      </c>
    </row>
    <row r="738" spans="2:3" ht="19.2" x14ac:dyDescent="0.45">
      <c r="B738" s="27">
        <v>2</v>
      </c>
      <c r="C738" s="28">
        <v>100</v>
      </c>
    </row>
    <row r="739" spans="2:3" ht="19.2" x14ac:dyDescent="0.45">
      <c r="B739" s="31">
        <v>2</v>
      </c>
      <c r="C739" s="32">
        <v>0</v>
      </c>
    </row>
    <row r="740" spans="2:3" ht="19.2" x14ac:dyDescent="0.45">
      <c r="B740" s="27">
        <v>2</v>
      </c>
      <c r="C740" s="28">
        <v>100</v>
      </c>
    </row>
    <row r="741" spans="2:3" ht="19.2" x14ac:dyDescent="0.45">
      <c r="B741" s="31">
        <v>2</v>
      </c>
      <c r="C741" s="32">
        <v>0</v>
      </c>
    </row>
    <row r="742" spans="2:3" ht="19.2" x14ac:dyDescent="0.45">
      <c r="B742" s="27">
        <v>2</v>
      </c>
      <c r="C742" s="28">
        <v>0</v>
      </c>
    </row>
    <row r="743" spans="2:3" ht="19.2" x14ac:dyDescent="0.45">
      <c r="B743" s="31">
        <v>2</v>
      </c>
      <c r="C743" s="32">
        <v>0</v>
      </c>
    </row>
    <row r="744" spans="2:3" ht="19.2" x14ac:dyDescent="0.45">
      <c r="B744" s="27">
        <v>2</v>
      </c>
      <c r="C744" s="28">
        <v>0</v>
      </c>
    </row>
    <row r="745" spans="2:3" ht="19.2" x14ac:dyDescent="0.45">
      <c r="B745" s="31">
        <v>2</v>
      </c>
      <c r="C745" s="32">
        <v>0</v>
      </c>
    </row>
    <row r="746" spans="2:3" ht="19.2" x14ac:dyDescent="0.45">
      <c r="B746" s="27">
        <v>2</v>
      </c>
      <c r="C746" s="28">
        <v>100</v>
      </c>
    </row>
    <row r="747" spans="2:3" ht="19.2" x14ac:dyDescent="0.45">
      <c r="B747" s="31">
        <v>2</v>
      </c>
      <c r="C747" s="32">
        <v>0</v>
      </c>
    </row>
    <row r="748" spans="2:3" ht="19.2" x14ac:dyDescent="0.45">
      <c r="B748" s="27">
        <v>2</v>
      </c>
      <c r="C748" s="28">
        <v>0</v>
      </c>
    </row>
    <row r="749" spans="2:3" ht="19.2" x14ac:dyDescent="0.45">
      <c r="B749" s="31">
        <v>2</v>
      </c>
      <c r="C749" s="32">
        <v>100</v>
      </c>
    </row>
    <row r="750" spans="2:3" ht="19.2" x14ac:dyDescent="0.45">
      <c r="B750" s="27">
        <v>2</v>
      </c>
      <c r="C750" s="28">
        <v>0</v>
      </c>
    </row>
    <row r="751" spans="2:3" ht="19.2" x14ac:dyDescent="0.45">
      <c r="B751" s="31">
        <v>2</v>
      </c>
      <c r="C751" s="32">
        <v>100</v>
      </c>
    </row>
    <row r="752" spans="2:3" ht="19.2" x14ac:dyDescent="0.45">
      <c r="B752" s="27">
        <v>2</v>
      </c>
      <c r="C752" s="28">
        <v>0</v>
      </c>
    </row>
    <row r="753" spans="2:3" ht="19.2" x14ac:dyDescent="0.45">
      <c r="B753" s="31">
        <v>2</v>
      </c>
      <c r="C753" s="32">
        <v>0</v>
      </c>
    </row>
    <row r="754" spans="2:3" ht="19.2" x14ac:dyDescent="0.45">
      <c r="B754" s="27">
        <v>2</v>
      </c>
      <c r="C754" s="28">
        <v>0</v>
      </c>
    </row>
    <row r="755" spans="2:3" ht="19.2" x14ac:dyDescent="0.45">
      <c r="B755" s="31">
        <v>2</v>
      </c>
      <c r="C755" s="32">
        <v>0</v>
      </c>
    </row>
    <row r="756" spans="2:3" ht="19.2" x14ac:dyDescent="0.45">
      <c r="B756" s="27">
        <v>2</v>
      </c>
      <c r="C756" s="28">
        <v>100</v>
      </c>
    </row>
    <row r="757" spans="2:3" ht="19.2" x14ac:dyDescent="0.45">
      <c r="B757" s="31">
        <v>2</v>
      </c>
      <c r="C757" s="32">
        <v>100</v>
      </c>
    </row>
    <row r="758" spans="2:3" ht="19.2" x14ac:dyDescent="0.45">
      <c r="B758" s="27">
        <v>2</v>
      </c>
      <c r="C758" s="28">
        <v>100</v>
      </c>
    </row>
    <row r="759" spans="2:3" ht="19.2" x14ac:dyDescent="0.45">
      <c r="B759" s="31">
        <v>3</v>
      </c>
      <c r="C759" s="32">
        <v>100</v>
      </c>
    </row>
    <row r="760" spans="2:3" ht="19.2" x14ac:dyDescent="0.45">
      <c r="B760" s="27">
        <v>2</v>
      </c>
      <c r="C760" s="28">
        <v>0</v>
      </c>
    </row>
    <row r="761" spans="2:3" ht="19.2" x14ac:dyDescent="0.45">
      <c r="B761" s="31">
        <v>2</v>
      </c>
      <c r="C761" s="32">
        <v>100</v>
      </c>
    </row>
    <row r="762" spans="2:3" ht="19.2" x14ac:dyDescent="0.45">
      <c r="B762" s="27">
        <v>2</v>
      </c>
      <c r="C762" s="28">
        <v>100</v>
      </c>
    </row>
    <row r="763" spans="2:3" ht="19.2" x14ac:dyDescent="0.45">
      <c r="B763" s="31">
        <v>3</v>
      </c>
      <c r="C763" s="32">
        <v>100</v>
      </c>
    </row>
    <row r="764" spans="2:3" ht="19.2" x14ac:dyDescent="0.45">
      <c r="B764" s="27">
        <v>3</v>
      </c>
      <c r="C764" s="28">
        <v>100</v>
      </c>
    </row>
    <row r="765" spans="2:3" ht="19.2" x14ac:dyDescent="0.45">
      <c r="B765" s="31">
        <v>2</v>
      </c>
      <c r="C765" s="32">
        <v>100</v>
      </c>
    </row>
    <row r="766" spans="2:3" ht="19.2" x14ac:dyDescent="0.45">
      <c r="B766" s="27">
        <v>2</v>
      </c>
      <c r="C766" s="28">
        <v>0</v>
      </c>
    </row>
    <row r="767" spans="2:3" ht="19.2" x14ac:dyDescent="0.45">
      <c r="B767" s="31">
        <v>2</v>
      </c>
      <c r="C767" s="32">
        <v>100</v>
      </c>
    </row>
    <row r="768" spans="2:3" ht="19.2" x14ac:dyDescent="0.45">
      <c r="B768" s="27">
        <v>2</v>
      </c>
      <c r="C768" s="28">
        <v>100</v>
      </c>
    </row>
    <row r="769" spans="2:3" ht="19.2" x14ac:dyDescent="0.45">
      <c r="B769" s="31">
        <v>2</v>
      </c>
      <c r="C769" s="32">
        <v>0</v>
      </c>
    </row>
    <row r="770" spans="2:3" ht="19.2" x14ac:dyDescent="0.45">
      <c r="B770" s="27">
        <v>2</v>
      </c>
      <c r="C770" s="28">
        <v>0</v>
      </c>
    </row>
    <row r="771" spans="2:3" ht="19.2" x14ac:dyDescent="0.45">
      <c r="B771" s="31">
        <v>2</v>
      </c>
      <c r="C771" s="32">
        <v>0</v>
      </c>
    </row>
    <row r="772" spans="2:3" ht="19.2" x14ac:dyDescent="0.45">
      <c r="B772" s="27">
        <v>2</v>
      </c>
      <c r="C772" s="28">
        <v>100</v>
      </c>
    </row>
    <row r="773" spans="2:3" ht="19.2" x14ac:dyDescent="0.45">
      <c r="B773" s="31">
        <v>2</v>
      </c>
      <c r="C773" s="32">
        <v>100</v>
      </c>
    </row>
    <row r="774" spans="2:3" ht="19.2" x14ac:dyDescent="0.45">
      <c r="B774" s="27">
        <v>2</v>
      </c>
      <c r="C774" s="28">
        <v>100</v>
      </c>
    </row>
    <row r="775" spans="2:3" ht="19.2" x14ac:dyDescent="0.45">
      <c r="B775" s="31">
        <v>2</v>
      </c>
      <c r="C775" s="32">
        <v>100</v>
      </c>
    </row>
    <row r="776" spans="2:3" ht="19.2" x14ac:dyDescent="0.45">
      <c r="B776" s="27">
        <v>2</v>
      </c>
      <c r="C776" s="28">
        <v>100</v>
      </c>
    </row>
    <row r="777" spans="2:3" ht="19.2" x14ac:dyDescent="0.45">
      <c r="B777" s="31">
        <v>2</v>
      </c>
      <c r="C777" s="32">
        <v>0</v>
      </c>
    </row>
    <row r="778" spans="2:3" ht="19.2" x14ac:dyDescent="0.45">
      <c r="B778" s="27">
        <v>3</v>
      </c>
      <c r="C778" s="28">
        <v>100</v>
      </c>
    </row>
    <row r="779" spans="2:3" ht="19.2" x14ac:dyDescent="0.45">
      <c r="B779" s="31">
        <v>3</v>
      </c>
      <c r="C779" s="32">
        <v>100</v>
      </c>
    </row>
    <row r="780" spans="2:3" ht="19.2" x14ac:dyDescent="0.45">
      <c r="B780" s="27">
        <v>2</v>
      </c>
      <c r="C780" s="28">
        <v>100</v>
      </c>
    </row>
    <row r="781" spans="2:3" ht="19.2" x14ac:dyDescent="0.45">
      <c r="B781" s="31">
        <v>2</v>
      </c>
      <c r="C781" s="32">
        <v>100</v>
      </c>
    </row>
    <row r="782" spans="2:3" ht="19.2" x14ac:dyDescent="0.45">
      <c r="B782" s="27">
        <v>2</v>
      </c>
      <c r="C782" s="28">
        <v>100</v>
      </c>
    </row>
    <row r="783" spans="2:3" ht="19.2" x14ac:dyDescent="0.45">
      <c r="B783" s="31">
        <v>2</v>
      </c>
      <c r="C783" s="32">
        <v>100</v>
      </c>
    </row>
    <row r="784" spans="2:3" ht="19.2" x14ac:dyDescent="0.45">
      <c r="B784" s="27">
        <v>2</v>
      </c>
      <c r="C784" s="28">
        <v>0</v>
      </c>
    </row>
    <row r="785" spans="2:3" ht="19.2" x14ac:dyDescent="0.45">
      <c r="B785" s="31">
        <v>2</v>
      </c>
      <c r="C785" s="32">
        <v>100</v>
      </c>
    </row>
    <row r="786" spans="2:3" ht="19.2" x14ac:dyDescent="0.45">
      <c r="B786" s="27">
        <v>2</v>
      </c>
      <c r="C786" s="28">
        <v>0</v>
      </c>
    </row>
    <row r="787" spans="2:3" ht="19.2" x14ac:dyDescent="0.45">
      <c r="B787" s="31">
        <v>2</v>
      </c>
      <c r="C787" s="32">
        <v>100</v>
      </c>
    </row>
    <row r="788" spans="2:3" ht="19.2" x14ac:dyDescent="0.45">
      <c r="B788" s="27">
        <v>2</v>
      </c>
      <c r="C788" s="28">
        <v>0</v>
      </c>
    </row>
    <row r="789" spans="2:3" ht="19.2" x14ac:dyDescent="0.45">
      <c r="B789" s="31">
        <v>2</v>
      </c>
      <c r="C789" s="32">
        <v>0</v>
      </c>
    </row>
    <row r="790" spans="2:3" ht="19.2" x14ac:dyDescent="0.45">
      <c r="B790" s="27">
        <v>2</v>
      </c>
      <c r="C790" s="28">
        <v>0</v>
      </c>
    </row>
    <row r="791" spans="2:3" ht="19.2" x14ac:dyDescent="0.45">
      <c r="B791" s="31">
        <v>2</v>
      </c>
      <c r="C791" s="32">
        <v>0</v>
      </c>
    </row>
    <row r="792" spans="2:3" ht="19.2" x14ac:dyDescent="0.45">
      <c r="B792" s="27">
        <v>2</v>
      </c>
      <c r="C792" s="28">
        <v>0</v>
      </c>
    </row>
    <row r="793" spans="2:3" ht="19.2" x14ac:dyDescent="0.45">
      <c r="B793" s="31">
        <v>2</v>
      </c>
      <c r="C793" s="32">
        <v>0</v>
      </c>
    </row>
    <row r="794" spans="2:3" ht="19.2" x14ac:dyDescent="0.45">
      <c r="B794" s="27">
        <v>2</v>
      </c>
      <c r="C794" s="28">
        <v>0</v>
      </c>
    </row>
    <row r="795" spans="2:3" ht="19.2" x14ac:dyDescent="0.45">
      <c r="B795" s="31">
        <v>2</v>
      </c>
      <c r="C795" s="32">
        <v>0</v>
      </c>
    </row>
    <row r="796" spans="2:3" ht="19.2" x14ac:dyDescent="0.45">
      <c r="B796" s="27">
        <v>2</v>
      </c>
      <c r="C796" s="28">
        <v>100</v>
      </c>
    </row>
    <row r="797" spans="2:3" ht="19.2" x14ac:dyDescent="0.45">
      <c r="B797" s="31">
        <v>2</v>
      </c>
      <c r="C797" s="32">
        <v>0</v>
      </c>
    </row>
    <row r="798" spans="2:3" ht="19.2" x14ac:dyDescent="0.45">
      <c r="B798" s="27">
        <v>2</v>
      </c>
      <c r="C798" s="28">
        <v>0</v>
      </c>
    </row>
    <row r="799" spans="2:3" ht="19.2" x14ac:dyDescent="0.45">
      <c r="B799" s="31">
        <v>2</v>
      </c>
      <c r="C799" s="32">
        <v>0</v>
      </c>
    </row>
    <row r="800" spans="2:3" ht="19.2" x14ac:dyDescent="0.45">
      <c r="B800" s="27">
        <v>2</v>
      </c>
      <c r="C800" s="28">
        <v>100</v>
      </c>
    </row>
    <row r="801" spans="2:3" ht="19.2" x14ac:dyDescent="0.45">
      <c r="B801" s="31">
        <v>3</v>
      </c>
      <c r="C801" s="32">
        <v>50</v>
      </c>
    </row>
    <row r="802" spans="2:3" ht="19.2" x14ac:dyDescent="0.45">
      <c r="B802" s="27">
        <v>2</v>
      </c>
      <c r="C802" s="28">
        <v>100</v>
      </c>
    </row>
    <row r="803" spans="2:3" ht="19.2" x14ac:dyDescent="0.45">
      <c r="B803" s="31">
        <v>2</v>
      </c>
      <c r="C803" s="32">
        <v>100</v>
      </c>
    </row>
    <row r="804" spans="2:3" ht="19.2" x14ac:dyDescent="0.45">
      <c r="B804" s="27">
        <v>2</v>
      </c>
      <c r="C804" s="28">
        <v>100</v>
      </c>
    </row>
    <row r="805" spans="2:3" ht="19.2" x14ac:dyDescent="0.45">
      <c r="B805" s="31">
        <v>2</v>
      </c>
      <c r="C805" s="32">
        <v>100</v>
      </c>
    </row>
    <row r="806" spans="2:3" ht="19.2" x14ac:dyDescent="0.45">
      <c r="B806" s="27">
        <v>2</v>
      </c>
      <c r="C806" s="28">
        <v>100</v>
      </c>
    </row>
    <row r="807" spans="2:3" ht="19.2" x14ac:dyDescent="0.45">
      <c r="B807" s="31">
        <v>2</v>
      </c>
      <c r="C807" s="32">
        <v>100</v>
      </c>
    </row>
    <row r="808" spans="2:3" ht="19.2" x14ac:dyDescent="0.45">
      <c r="B808" s="27">
        <v>2</v>
      </c>
      <c r="C808" s="28">
        <v>0</v>
      </c>
    </row>
    <row r="809" spans="2:3" ht="19.2" x14ac:dyDescent="0.45">
      <c r="B809" s="31">
        <v>2</v>
      </c>
      <c r="C809" s="32">
        <v>0</v>
      </c>
    </row>
    <row r="810" spans="2:3" ht="19.2" x14ac:dyDescent="0.45">
      <c r="B810" s="27">
        <v>2</v>
      </c>
      <c r="C810" s="28">
        <v>100</v>
      </c>
    </row>
    <row r="811" spans="2:3" ht="19.2" x14ac:dyDescent="0.45">
      <c r="B811" s="31">
        <v>2</v>
      </c>
      <c r="C811" s="32">
        <v>100</v>
      </c>
    </row>
    <row r="812" spans="2:3" ht="19.2" x14ac:dyDescent="0.45">
      <c r="B812" s="27">
        <v>2</v>
      </c>
      <c r="C812" s="28">
        <v>100</v>
      </c>
    </row>
    <row r="813" spans="2:3" ht="19.2" x14ac:dyDescent="0.45">
      <c r="B813" s="31">
        <v>3</v>
      </c>
      <c r="C813" s="32">
        <v>0</v>
      </c>
    </row>
    <row r="814" spans="2:3" ht="19.2" x14ac:dyDescent="0.45">
      <c r="B814" s="27">
        <v>2</v>
      </c>
      <c r="C814" s="28">
        <v>0</v>
      </c>
    </row>
    <row r="815" spans="2:3" ht="19.2" x14ac:dyDescent="0.45">
      <c r="B815" s="31">
        <v>2</v>
      </c>
      <c r="C815" s="32">
        <v>100</v>
      </c>
    </row>
    <row r="816" spans="2:3" ht="19.2" x14ac:dyDescent="0.45">
      <c r="B816" s="27">
        <v>3</v>
      </c>
      <c r="C816" s="28">
        <v>0</v>
      </c>
    </row>
    <row r="817" spans="2:3" ht="19.2" x14ac:dyDescent="0.45">
      <c r="B817" s="31">
        <v>2</v>
      </c>
      <c r="C817" s="32">
        <v>100</v>
      </c>
    </row>
    <row r="818" spans="2:3" ht="19.2" x14ac:dyDescent="0.45">
      <c r="B818" s="27">
        <v>2</v>
      </c>
      <c r="C818" s="28">
        <v>0</v>
      </c>
    </row>
    <row r="819" spans="2:3" ht="19.2" x14ac:dyDescent="0.45">
      <c r="B819" s="31">
        <v>2</v>
      </c>
      <c r="C819" s="32">
        <v>100</v>
      </c>
    </row>
    <row r="820" spans="2:3" ht="19.2" x14ac:dyDescent="0.45">
      <c r="B820" s="27">
        <v>3</v>
      </c>
      <c r="C820" s="28">
        <v>50</v>
      </c>
    </row>
    <row r="821" spans="2:3" ht="19.2" x14ac:dyDescent="0.45">
      <c r="B821" s="31">
        <v>2</v>
      </c>
      <c r="C821" s="32">
        <v>100</v>
      </c>
    </row>
    <row r="822" spans="2:3" ht="19.2" x14ac:dyDescent="0.45">
      <c r="B822" s="27">
        <v>2</v>
      </c>
      <c r="C822" s="28">
        <v>0</v>
      </c>
    </row>
    <row r="823" spans="2:3" ht="19.2" x14ac:dyDescent="0.45">
      <c r="B823" s="31">
        <v>2</v>
      </c>
      <c r="C823" s="32">
        <v>0</v>
      </c>
    </row>
    <row r="824" spans="2:3" ht="19.2" x14ac:dyDescent="0.45">
      <c r="B824" s="27">
        <v>2</v>
      </c>
      <c r="C824" s="28">
        <v>0</v>
      </c>
    </row>
    <row r="825" spans="2:3" ht="19.2" x14ac:dyDescent="0.45">
      <c r="B825" s="31">
        <v>2</v>
      </c>
      <c r="C825" s="32">
        <v>0</v>
      </c>
    </row>
    <row r="826" spans="2:3" ht="19.2" x14ac:dyDescent="0.45">
      <c r="B826" s="27">
        <v>2</v>
      </c>
      <c r="C826" s="28">
        <v>0</v>
      </c>
    </row>
    <row r="827" spans="2:3" ht="19.2" x14ac:dyDescent="0.45">
      <c r="B827" s="31">
        <v>2</v>
      </c>
      <c r="C827" s="32">
        <v>0</v>
      </c>
    </row>
    <row r="828" spans="2:3" ht="19.2" x14ac:dyDescent="0.45">
      <c r="B828" s="27">
        <v>2</v>
      </c>
      <c r="C828" s="28">
        <v>100</v>
      </c>
    </row>
    <row r="829" spans="2:3" ht="19.2" x14ac:dyDescent="0.45">
      <c r="B829" s="31">
        <v>2</v>
      </c>
      <c r="C829" s="32">
        <v>100</v>
      </c>
    </row>
    <row r="830" spans="2:3" ht="19.2" x14ac:dyDescent="0.45">
      <c r="B830" s="27">
        <v>2</v>
      </c>
      <c r="C830" s="28">
        <v>100</v>
      </c>
    </row>
    <row r="831" spans="2:3" ht="19.2" x14ac:dyDescent="0.45">
      <c r="B831" s="31">
        <v>2</v>
      </c>
      <c r="C831" s="32">
        <v>100</v>
      </c>
    </row>
    <row r="832" spans="2:3" ht="19.2" x14ac:dyDescent="0.45">
      <c r="B832" s="27">
        <v>2</v>
      </c>
      <c r="C832" s="28">
        <v>100</v>
      </c>
    </row>
    <row r="833" spans="2:3" ht="19.2" x14ac:dyDescent="0.45">
      <c r="B833" s="31">
        <v>2</v>
      </c>
      <c r="C833" s="32">
        <v>100</v>
      </c>
    </row>
    <row r="834" spans="2:3" ht="19.2" x14ac:dyDescent="0.45">
      <c r="B834" s="27">
        <v>2</v>
      </c>
      <c r="C834" s="28">
        <v>100</v>
      </c>
    </row>
    <row r="835" spans="2:3" ht="19.2" x14ac:dyDescent="0.45">
      <c r="B835" s="31">
        <v>2</v>
      </c>
      <c r="C835" s="32">
        <v>100</v>
      </c>
    </row>
    <row r="836" spans="2:3" ht="19.2" x14ac:dyDescent="0.45">
      <c r="B836" s="27">
        <v>2</v>
      </c>
      <c r="C836" s="28">
        <v>100</v>
      </c>
    </row>
    <row r="837" spans="2:3" ht="19.2" x14ac:dyDescent="0.45">
      <c r="B837" s="31">
        <v>2</v>
      </c>
      <c r="C837" s="32">
        <v>100</v>
      </c>
    </row>
    <row r="838" spans="2:3" ht="19.2" x14ac:dyDescent="0.45">
      <c r="B838" s="27">
        <v>2</v>
      </c>
      <c r="C838" s="28">
        <v>100</v>
      </c>
    </row>
    <row r="839" spans="2:3" ht="19.2" x14ac:dyDescent="0.45">
      <c r="B839" s="31">
        <v>2</v>
      </c>
      <c r="C839" s="32">
        <v>100</v>
      </c>
    </row>
    <row r="840" spans="2:3" ht="19.2" x14ac:dyDescent="0.45">
      <c r="B840" s="27">
        <v>2</v>
      </c>
      <c r="C840" s="28">
        <v>100</v>
      </c>
    </row>
    <row r="841" spans="2:3" ht="19.2" x14ac:dyDescent="0.45">
      <c r="B841" s="31">
        <v>2</v>
      </c>
      <c r="C841" s="32">
        <v>100</v>
      </c>
    </row>
    <row r="842" spans="2:3" ht="19.2" x14ac:dyDescent="0.45">
      <c r="B842" s="27">
        <v>2</v>
      </c>
      <c r="C842" s="28">
        <v>100</v>
      </c>
    </row>
    <row r="843" spans="2:3" ht="19.2" x14ac:dyDescent="0.45">
      <c r="B843" s="31">
        <v>2</v>
      </c>
      <c r="C843" s="32">
        <v>100</v>
      </c>
    </row>
    <row r="844" spans="2:3" ht="19.2" x14ac:dyDescent="0.45">
      <c r="B844" s="27">
        <v>2</v>
      </c>
      <c r="C844" s="28">
        <v>100</v>
      </c>
    </row>
    <row r="845" spans="2:3" ht="19.2" x14ac:dyDescent="0.45">
      <c r="B845" s="31">
        <v>2</v>
      </c>
      <c r="C845" s="32">
        <v>100</v>
      </c>
    </row>
    <row r="846" spans="2:3" ht="19.2" x14ac:dyDescent="0.45">
      <c r="B846" s="27">
        <v>2</v>
      </c>
      <c r="C846" s="28">
        <v>100</v>
      </c>
    </row>
    <row r="847" spans="2:3" ht="19.2" x14ac:dyDescent="0.45">
      <c r="B847" s="31">
        <v>2</v>
      </c>
      <c r="C847" s="32">
        <v>100</v>
      </c>
    </row>
    <row r="848" spans="2:3" ht="19.2" x14ac:dyDescent="0.45">
      <c r="B848" s="27">
        <v>2</v>
      </c>
      <c r="C848" s="28">
        <v>100</v>
      </c>
    </row>
    <row r="849" spans="2:3" ht="19.2" x14ac:dyDescent="0.45">
      <c r="B849" s="31">
        <v>2</v>
      </c>
      <c r="C849" s="32">
        <v>0</v>
      </c>
    </row>
    <row r="850" spans="2:3" ht="19.2" x14ac:dyDescent="0.45">
      <c r="B850" s="27">
        <v>2</v>
      </c>
      <c r="C850" s="28">
        <v>100</v>
      </c>
    </row>
    <row r="851" spans="2:3" ht="19.2" x14ac:dyDescent="0.45">
      <c r="B851" s="31">
        <v>2</v>
      </c>
      <c r="C851" s="32">
        <v>100</v>
      </c>
    </row>
    <row r="852" spans="2:3" ht="19.2" x14ac:dyDescent="0.45">
      <c r="B852" s="27">
        <v>2</v>
      </c>
      <c r="C852" s="28">
        <v>100</v>
      </c>
    </row>
    <row r="853" spans="2:3" ht="19.2" x14ac:dyDescent="0.45">
      <c r="B853" s="31">
        <v>2</v>
      </c>
      <c r="C853" s="32">
        <v>0</v>
      </c>
    </row>
    <row r="854" spans="2:3" ht="19.2" x14ac:dyDescent="0.45">
      <c r="B854" s="27">
        <v>2</v>
      </c>
      <c r="C854" s="28">
        <v>0</v>
      </c>
    </row>
    <row r="855" spans="2:3" ht="19.2" x14ac:dyDescent="0.45">
      <c r="B855" s="31">
        <v>2</v>
      </c>
      <c r="C855" s="32">
        <v>0</v>
      </c>
    </row>
    <row r="856" spans="2:3" ht="19.2" x14ac:dyDescent="0.45">
      <c r="B856" s="27">
        <v>2</v>
      </c>
      <c r="C856" s="28">
        <v>0</v>
      </c>
    </row>
    <row r="857" spans="2:3" ht="19.2" x14ac:dyDescent="0.45">
      <c r="B857" s="31">
        <v>2</v>
      </c>
      <c r="C857" s="32">
        <v>0</v>
      </c>
    </row>
    <row r="858" spans="2:3" ht="19.2" x14ac:dyDescent="0.45">
      <c r="B858" s="27">
        <v>3</v>
      </c>
      <c r="C858" s="28">
        <v>0</v>
      </c>
    </row>
    <row r="859" spans="2:3" ht="19.2" x14ac:dyDescent="0.45">
      <c r="B859" s="31">
        <v>3</v>
      </c>
      <c r="C859" s="32">
        <v>0</v>
      </c>
    </row>
    <row r="860" spans="2:3" ht="19.2" x14ac:dyDescent="0.45">
      <c r="B860" s="27">
        <v>2</v>
      </c>
      <c r="C860" s="28">
        <v>0</v>
      </c>
    </row>
    <row r="861" spans="2:3" ht="19.2" x14ac:dyDescent="0.45">
      <c r="B861" s="31">
        <v>2</v>
      </c>
      <c r="C861" s="32">
        <v>0</v>
      </c>
    </row>
    <row r="862" spans="2:3" ht="19.2" x14ac:dyDescent="0.45">
      <c r="B862" s="27">
        <v>2</v>
      </c>
      <c r="C862" s="28">
        <v>100</v>
      </c>
    </row>
    <row r="863" spans="2:3" ht="19.2" x14ac:dyDescent="0.45">
      <c r="B863" s="31">
        <v>2</v>
      </c>
      <c r="C863" s="32">
        <v>100</v>
      </c>
    </row>
    <row r="864" spans="2:3" ht="19.2" x14ac:dyDescent="0.45">
      <c r="B864" s="27">
        <v>3</v>
      </c>
      <c r="C864" s="28">
        <v>100</v>
      </c>
    </row>
    <row r="865" spans="2:3" ht="19.2" x14ac:dyDescent="0.45">
      <c r="B865" s="31">
        <v>2</v>
      </c>
      <c r="C865" s="32">
        <v>0</v>
      </c>
    </row>
    <row r="866" spans="2:3" ht="19.2" x14ac:dyDescent="0.45">
      <c r="B866" s="27">
        <v>2</v>
      </c>
      <c r="C866" s="28">
        <v>0</v>
      </c>
    </row>
    <row r="867" spans="2:3" ht="19.2" x14ac:dyDescent="0.45">
      <c r="B867" s="31">
        <v>2</v>
      </c>
      <c r="C867" s="32">
        <v>100</v>
      </c>
    </row>
    <row r="868" spans="2:3" ht="19.2" x14ac:dyDescent="0.45">
      <c r="B868" s="27">
        <v>2</v>
      </c>
      <c r="C868" s="28">
        <v>100</v>
      </c>
    </row>
    <row r="869" spans="2:3" ht="19.2" x14ac:dyDescent="0.45">
      <c r="B869" s="31">
        <v>2</v>
      </c>
      <c r="C869" s="32">
        <v>100</v>
      </c>
    </row>
    <row r="870" spans="2:3" ht="19.2" x14ac:dyDescent="0.45">
      <c r="B870" s="27">
        <v>2</v>
      </c>
      <c r="C870" s="28">
        <v>100</v>
      </c>
    </row>
    <row r="871" spans="2:3" ht="19.2" x14ac:dyDescent="0.45">
      <c r="B871" s="31">
        <v>2</v>
      </c>
      <c r="C871" s="32">
        <v>0</v>
      </c>
    </row>
    <row r="872" spans="2:3" ht="19.2" x14ac:dyDescent="0.45">
      <c r="B872" s="27">
        <v>2</v>
      </c>
      <c r="C872" s="28">
        <v>0</v>
      </c>
    </row>
    <row r="873" spans="2:3" ht="19.2" x14ac:dyDescent="0.45">
      <c r="B873" s="31">
        <v>2</v>
      </c>
      <c r="C873" s="32">
        <v>100</v>
      </c>
    </row>
    <row r="874" spans="2:3" ht="19.2" x14ac:dyDescent="0.45">
      <c r="B874" s="27">
        <v>2</v>
      </c>
      <c r="C874" s="28">
        <v>100</v>
      </c>
    </row>
    <row r="875" spans="2:3" ht="19.2" x14ac:dyDescent="0.45">
      <c r="B875" s="31">
        <v>2</v>
      </c>
      <c r="C875" s="32">
        <v>0</v>
      </c>
    </row>
    <row r="876" spans="2:3" ht="19.2" x14ac:dyDescent="0.45">
      <c r="B876" s="27">
        <v>2</v>
      </c>
      <c r="C876" s="28">
        <v>100</v>
      </c>
    </row>
    <row r="877" spans="2:3" ht="19.2" x14ac:dyDescent="0.45">
      <c r="B877" s="31">
        <v>2</v>
      </c>
      <c r="C877" s="32">
        <v>100</v>
      </c>
    </row>
    <row r="878" spans="2:3" ht="19.2" x14ac:dyDescent="0.45">
      <c r="B878" s="27">
        <v>2</v>
      </c>
      <c r="C878" s="28">
        <v>100</v>
      </c>
    </row>
    <row r="879" spans="2:3" ht="19.2" x14ac:dyDescent="0.45">
      <c r="B879" s="31">
        <v>2</v>
      </c>
      <c r="C879" s="32">
        <v>100</v>
      </c>
    </row>
    <row r="880" spans="2:3" ht="19.2" x14ac:dyDescent="0.45">
      <c r="B880" s="27">
        <v>2</v>
      </c>
      <c r="C880" s="28">
        <v>0</v>
      </c>
    </row>
    <row r="881" spans="2:3" ht="19.2" x14ac:dyDescent="0.45">
      <c r="B881" s="31">
        <v>3</v>
      </c>
      <c r="C881" s="32">
        <v>100</v>
      </c>
    </row>
    <row r="882" spans="2:3" ht="19.2" x14ac:dyDescent="0.45">
      <c r="B882" s="27">
        <v>2</v>
      </c>
      <c r="C882" s="28">
        <v>100</v>
      </c>
    </row>
    <row r="883" spans="2:3" ht="19.2" x14ac:dyDescent="0.45">
      <c r="B883" s="31">
        <v>2</v>
      </c>
      <c r="C883" s="32">
        <v>100</v>
      </c>
    </row>
    <row r="884" spans="2:3" ht="19.2" x14ac:dyDescent="0.45">
      <c r="B884" s="27">
        <v>2</v>
      </c>
      <c r="C884" s="28">
        <v>100</v>
      </c>
    </row>
    <row r="885" spans="2:3" ht="19.2" x14ac:dyDescent="0.45">
      <c r="B885" s="31">
        <v>2</v>
      </c>
      <c r="C885" s="32">
        <v>100</v>
      </c>
    </row>
    <row r="886" spans="2:3" ht="19.2" x14ac:dyDescent="0.45">
      <c r="B886" s="27">
        <v>2</v>
      </c>
      <c r="C886" s="28">
        <v>100</v>
      </c>
    </row>
    <row r="887" spans="2:3" ht="19.2" x14ac:dyDescent="0.45">
      <c r="B887" s="31">
        <v>2</v>
      </c>
      <c r="C887" s="32">
        <v>100</v>
      </c>
    </row>
    <row r="888" spans="2:3" ht="19.2" x14ac:dyDescent="0.45">
      <c r="B888" s="27">
        <v>2</v>
      </c>
      <c r="C888" s="28">
        <v>0</v>
      </c>
    </row>
    <row r="889" spans="2:3" ht="19.2" x14ac:dyDescent="0.45">
      <c r="B889" s="31">
        <v>2</v>
      </c>
      <c r="C889" s="32">
        <v>0</v>
      </c>
    </row>
    <row r="890" spans="2:3" ht="19.2" x14ac:dyDescent="0.45">
      <c r="B890" s="27">
        <v>2</v>
      </c>
      <c r="C890" s="28">
        <v>0</v>
      </c>
    </row>
    <row r="891" spans="2:3" ht="19.2" x14ac:dyDescent="0.45">
      <c r="B891" s="31">
        <v>2</v>
      </c>
      <c r="C891" s="32">
        <v>0</v>
      </c>
    </row>
    <row r="892" spans="2:3" ht="19.2" x14ac:dyDescent="0.45">
      <c r="B892" s="27">
        <v>2</v>
      </c>
      <c r="C892" s="28">
        <v>100</v>
      </c>
    </row>
    <row r="893" spans="2:3" ht="19.2" x14ac:dyDescent="0.45">
      <c r="B893" s="31">
        <v>2</v>
      </c>
      <c r="C893" s="32">
        <v>100</v>
      </c>
    </row>
    <row r="894" spans="2:3" ht="19.2" x14ac:dyDescent="0.45">
      <c r="B894" s="27">
        <v>2</v>
      </c>
      <c r="C894" s="28">
        <v>100</v>
      </c>
    </row>
    <row r="895" spans="2:3" ht="19.2" x14ac:dyDescent="0.45">
      <c r="B895" s="31">
        <v>2</v>
      </c>
      <c r="C895" s="32">
        <v>100</v>
      </c>
    </row>
    <row r="896" spans="2:3" ht="19.2" x14ac:dyDescent="0.45">
      <c r="B896" s="27">
        <v>2</v>
      </c>
      <c r="C896" s="28">
        <v>100</v>
      </c>
    </row>
    <row r="897" spans="2:3" ht="19.2" x14ac:dyDescent="0.45">
      <c r="B897" s="31">
        <v>2</v>
      </c>
      <c r="C897" s="32">
        <v>100</v>
      </c>
    </row>
    <row r="898" spans="2:3" ht="19.2" x14ac:dyDescent="0.45">
      <c r="B898" s="27">
        <v>2</v>
      </c>
      <c r="C898" s="28">
        <v>100</v>
      </c>
    </row>
    <row r="899" spans="2:3" ht="19.2" x14ac:dyDescent="0.45">
      <c r="B899" s="31">
        <v>2</v>
      </c>
      <c r="C899" s="32">
        <v>100</v>
      </c>
    </row>
    <row r="900" spans="2:3" ht="19.2" x14ac:dyDescent="0.45">
      <c r="B900" s="27">
        <v>2</v>
      </c>
      <c r="C900" s="28">
        <v>100</v>
      </c>
    </row>
    <row r="901" spans="2:3" ht="19.2" x14ac:dyDescent="0.45">
      <c r="B901" s="31">
        <v>2</v>
      </c>
      <c r="C901" s="32">
        <v>100</v>
      </c>
    </row>
    <row r="902" spans="2:3" ht="19.2" x14ac:dyDescent="0.45">
      <c r="B902" s="27">
        <v>2</v>
      </c>
      <c r="C902" s="28">
        <v>100</v>
      </c>
    </row>
    <row r="903" spans="2:3" ht="19.2" x14ac:dyDescent="0.45">
      <c r="B903" s="31">
        <v>2</v>
      </c>
      <c r="C903" s="32">
        <v>100</v>
      </c>
    </row>
    <row r="904" spans="2:3" ht="19.2" x14ac:dyDescent="0.45">
      <c r="B904" s="27">
        <v>2</v>
      </c>
      <c r="C904" s="28">
        <v>0</v>
      </c>
    </row>
    <row r="905" spans="2:3" ht="19.2" x14ac:dyDescent="0.45">
      <c r="B905" s="31">
        <v>2</v>
      </c>
      <c r="C905" s="32">
        <v>100</v>
      </c>
    </row>
    <row r="906" spans="2:3" ht="19.2" x14ac:dyDescent="0.45">
      <c r="B906" s="27">
        <v>2</v>
      </c>
      <c r="C906" s="28">
        <v>100</v>
      </c>
    </row>
    <row r="907" spans="2:3" ht="19.2" x14ac:dyDescent="0.45">
      <c r="B907" s="31">
        <v>2</v>
      </c>
      <c r="C907" s="32">
        <v>100</v>
      </c>
    </row>
    <row r="908" spans="2:3" ht="19.2" x14ac:dyDescent="0.45">
      <c r="B908" s="27">
        <v>2</v>
      </c>
      <c r="C908" s="28">
        <v>100</v>
      </c>
    </row>
    <row r="909" spans="2:3" ht="19.2" x14ac:dyDescent="0.45">
      <c r="B909" s="31">
        <v>2</v>
      </c>
      <c r="C909" s="32">
        <v>100</v>
      </c>
    </row>
    <row r="910" spans="2:3" ht="19.2" x14ac:dyDescent="0.45">
      <c r="B910" s="27">
        <v>2</v>
      </c>
      <c r="C910" s="28">
        <v>0</v>
      </c>
    </row>
    <row r="911" spans="2:3" ht="19.2" x14ac:dyDescent="0.45">
      <c r="B911" s="31">
        <v>2</v>
      </c>
      <c r="C911" s="32">
        <v>0</v>
      </c>
    </row>
    <row r="912" spans="2:3" ht="19.2" x14ac:dyDescent="0.45">
      <c r="B912" s="27">
        <v>2</v>
      </c>
      <c r="C912" s="28">
        <v>0</v>
      </c>
    </row>
    <row r="913" spans="2:3" ht="19.2" x14ac:dyDescent="0.45">
      <c r="B913" s="31">
        <v>2</v>
      </c>
      <c r="C913" s="32">
        <v>0</v>
      </c>
    </row>
    <row r="914" spans="2:3" ht="19.2" x14ac:dyDescent="0.45">
      <c r="B914" s="27">
        <v>2</v>
      </c>
      <c r="C914" s="28">
        <v>0</v>
      </c>
    </row>
    <row r="915" spans="2:3" ht="19.2" x14ac:dyDescent="0.45">
      <c r="B915" s="31">
        <v>2</v>
      </c>
      <c r="C915" s="32">
        <v>100</v>
      </c>
    </row>
    <row r="916" spans="2:3" ht="19.2" x14ac:dyDescent="0.45">
      <c r="B916" s="27">
        <v>2</v>
      </c>
      <c r="C916" s="28">
        <v>0</v>
      </c>
    </row>
    <row r="917" spans="2:3" ht="19.2" x14ac:dyDescent="0.45">
      <c r="B917" s="31">
        <v>2</v>
      </c>
      <c r="C917" s="32">
        <v>0</v>
      </c>
    </row>
    <row r="918" spans="2:3" ht="19.2" x14ac:dyDescent="0.45">
      <c r="B918" s="27">
        <v>2</v>
      </c>
      <c r="C918" s="28">
        <v>100</v>
      </c>
    </row>
    <row r="919" spans="2:3" ht="19.2" x14ac:dyDescent="0.45">
      <c r="B919" s="31">
        <v>2</v>
      </c>
      <c r="C919" s="32">
        <v>0</v>
      </c>
    </row>
    <row r="920" spans="2:3" ht="19.2" x14ac:dyDescent="0.45">
      <c r="B920" s="27">
        <v>2</v>
      </c>
      <c r="C920" s="28">
        <v>0</v>
      </c>
    </row>
    <row r="921" spans="2:3" ht="19.2" x14ac:dyDescent="0.45">
      <c r="B921" s="31">
        <v>2</v>
      </c>
      <c r="C921" s="32">
        <v>0</v>
      </c>
    </row>
    <row r="922" spans="2:3" ht="19.2" x14ac:dyDescent="0.45">
      <c r="B922" s="27">
        <v>2</v>
      </c>
      <c r="C922" s="28">
        <v>0</v>
      </c>
    </row>
    <row r="923" spans="2:3" ht="19.2" x14ac:dyDescent="0.45">
      <c r="B923" s="31">
        <v>2</v>
      </c>
      <c r="C923" s="32">
        <v>0</v>
      </c>
    </row>
    <row r="924" spans="2:3" ht="19.2" x14ac:dyDescent="0.45">
      <c r="B924" s="27">
        <v>2</v>
      </c>
      <c r="C924" s="28">
        <v>0</v>
      </c>
    </row>
    <row r="925" spans="2:3" ht="19.2" x14ac:dyDescent="0.45">
      <c r="B925" s="31">
        <v>2</v>
      </c>
      <c r="C925" s="32">
        <v>0</v>
      </c>
    </row>
    <row r="926" spans="2:3" ht="19.2" x14ac:dyDescent="0.45">
      <c r="B926" s="27">
        <v>2</v>
      </c>
      <c r="C926" s="28">
        <v>100</v>
      </c>
    </row>
    <row r="927" spans="2:3" ht="19.2" x14ac:dyDescent="0.45">
      <c r="B927" s="31">
        <v>2</v>
      </c>
      <c r="C927" s="32">
        <v>0</v>
      </c>
    </row>
    <row r="928" spans="2:3" ht="19.2" x14ac:dyDescent="0.45">
      <c r="B928" s="27">
        <v>2</v>
      </c>
      <c r="C928" s="28">
        <v>100</v>
      </c>
    </row>
    <row r="929" spans="2:3" ht="19.2" x14ac:dyDescent="0.45">
      <c r="B929" s="31">
        <v>2</v>
      </c>
      <c r="C929" s="32">
        <v>100</v>
      </c>
    </row>
    <row r="930" spans="2:3" ht="19.2" x14ac:dyDescent="0.45">
      <c r="B930" s="27">
        <v>2</v>
      </c>
      <c r="C930" s="28">
        <v>0</v>
      </c>
    </row>
    <row r="931" spans="2:3" ht="19.2" x14ac:dyDescent="0.45">
      <c r="B931" s="31">
        <v>2</v>
      </c>
      <c r="C931" s="32">
        <v>100</v>
      </c>
    </row>
    <row r="932" spans="2:3" ht="19.2" x14ac:dyDescent="0.45">
      <c r="B932" s="27">
        <v>3</v>
      </c>
      <c r="C932" s="28">
        <v>100</v>
      </c>
    </row>
    <row r="933" spans="2:3" ht="19.2" x14ac:dyDescent="0.45">
      <c r="B933" s="31">
        <v>2</v>
      </c>
      <c r="C933" s="32">
        <v>100</v>
      </c>
    </row>
    <row r="934" spans="2:3" ht="19.2" x14ac:dyDescent="0.45">
      <c r="B934" s="27">
        <v>2</v>
      </c>
      <c r="C934" s="28">
        <v>100</v>
      </c>
    </row>
    <row r="935" spans="2:3" ht="19.2" x14ac:dyDescent="0.45">
      <c r="B935" s="31">
        <v>2</v>
      </c>
      <c r="C935" s="32">
        <v>100</v>
      </c>
    </row>
    <row r="936" spans="2:3" ht="19.2" x14ac:dyDescent="0.45">
      <c r="B936" s="27">
        <v>2</v>
      </c>
      <c r="C936" s="28">
        <v>100</v>
      </c>
    </row>
    <row r="937" spans="2:3" ht="19.2" x14ac:dyDescent="0.45">
      <c r="B937" s="31">
        <v>2</v>
      </c>
      <c r="C937" s="32">
        <v>0</v>
      </c>
    </row>
    <row r="938" spans="2:3" ht="19.2" x14ac:dyDescent="0.45">
      <c r="B938" s="27">
        <v>2</v>
      </c>
      <c r="C938" s="28">
        <v>100</v>
      </c>
    </row>
    <row r="939" spans="2:3" ht="19.2" x14ac:dyDescent="0.45">
      <c r="B939" s="31">
        <v>2</v>
      </c>
      <c r="C939" s="32">
        <v>100</v>
      </c>
    </row>
    <row r="940" spans="2:3" ht="19.2" x14ac:dyDescent="0.45">
      <c r="B940" s="27">
        <v>2</v>
      </c>
      <c r="C940" s="28">
        <v>100</v>
      </c>
    </row>
    <row r="941" spans="2:3" ht="19.2" x14ac:dyDescent="0.45">
      <c r="B941" s="31">
        <v>2</v>
      </c>
      <c r="C941" s="32">
        <v>100</v>
      </c>
    </row>
    <row r="942" spans="2:3" ht="19.2" x14ac:dyDescent="0.45">
      <c r="B942" s="27">
        <v>2</v>
      </c>
      <c r="C942" s="28">
        <v>100</v>
      </c>
    </row>
    <row r="943" spans="2:3" ht="19.2" x14ac:dyDescent="0.45">
      <c r="B943" s="31">
        <v>2</v>
      </c>
      <c r="C943" s="32">
        <v>100</v>
      </c>
    </row>
    <row r="944" spans="2:3" ht="19.2" x14ac:dyDescent="0.45">
      <c r="B944" s="27">
        <v>2</v>
      </c>
      <c r="C944" s="28">
        <v>100</v>
      </c>
    </row>
    <row r="945" spans="2:3" ht="19.2" x14ac:dyDescent="0.45">
      <c r="B945" s="31">
        <v>2</v>
      </c>
      <c r="C945" s="32">
        <v>100</v>
      </c>
    </row>
    <row r="946" spans="2:3" ht="19.2" x14ac:dyDescent="0.45">
      <c r="B946" s="27">
        <v>2</v>
      </c>
      <c r="C946" s="28">
        <v>100</v>
      </c>
    </row>
    <row r="947" spans="2:3" ht="19.2" x14ac:dyDescent="0.45">
      <c r="B947" s="31">
        <v>3</v>
      </c>
      <c r="C947" s="32">
        <v>100</v>
      </c>
    </row>
    <row r="948" spans="2:3" ht="19.2" x14ac:dyDescent="0.45">
      <c r="B948" s="27">
        <v>2</v>
      </c>
      <c r="C948" s="28">
        <v>100</v>
      </c>
    </row>
    <row r="949" spans="2:3" ht="19.2" x14ac:dyDescent="0.45">
      <c r="B949" s="31">
        <v>2</v>
      </c>
      <c r="C949" s="32">
        <v>100</v>
      </c>
    </row>
    <row r="950" spans="2:3" ht="19.2" x14ac:dyDescent="0.45">
      <c r="B950" s="27">
        <v>2</v>
      </c>
      <c r="C950" s="28">
        <v>0</v>
      </c>
    </row>
    <row r="951" spans="2:3" ht="19.2" x14ac:dyDescent="0.45">
      <c r="B951" s="31">
        <v>2</v>
      </c>
      <c r="C951" s="32">
        <v>100</v>
      </c>
    </row>
    <row r="952" spans="2:3" ht="19.2" x14ac:dyDescent="0.45">
      <c r="B952" s="27">
        <v>2</v>
      </c>
      <c r="C952" s="28">
        <v>0</v>
      </c>
    </row>
    <row r="953" spans="2:3" ht="19.2" x14ac:dyDescent="0.45">
      <c r="B953" s="31">
        <v>2</v>
      </c>
      <c r="C953" s="32">
        <v>0</v>
      </c>
    </row>
    <row r="954" spans="2:3" ht="19.2" x14ac:dyDescent="0.45">
      <c r="B954" s="27">
        <v>2</v>
      </c>
      <c r="C954" s="28">
        <v>100</v>
      </c>
    </row>
    <row r="955" spans="2:3" ht="19.2" x14ac:dyDescent="0.45">
      <c r="B955" s="31">
        <v>2</v>
      </c>
      <c r="C955" s="32">
        <v>100</v>
      </c>
    </row>
    <row r="956" spans="2:3" ht="19.2" x14ac:dyDescent="0.45">
      <c r="B956" s="27">
        <v>2</v>
      </c>
      <c r="C956" s="28">
        <v>0</v>
      </c>
    </row>
    <row r="957" spans="2:3" ht="19.2" x14ac:dyDescent="0.45">
      <c r="B957" s="31">
        <v>2</v>
      </c>
      <c r="C957" s="32">
        <v>100</v>
      </c>
    </row>
    <row r="958" spans="2:3" ht="19.2" x14ac:dyDescent="0.45">
      <c r="B958" s="27">
        <v>3</v>
      </c>
      <c r="C958" s="28">
        <v>100</v>
      </c>
    </row>
    <row r="959" spans="2:3" ht="19.2" x14ac:dyDescent="0.45">
      <c r="B959" s="31">
        <v>3</v>
      </c>
      <c r="C959" s="32">
        <v>100</v>
      </c>
    </row>
    <row r="960" spans="2:3" ht="19.2" x14ac:dyDescent="0.45">
      <c r="B960" s="27">
        <v>2</v>
      </c>
      <c r="C960" s="28">
        <v>0</v>
      </c>
    </row>
    <row r="961" spans="2:3" ht="19.2" x14ac:dyDescent="0.45">
      <c r="B961" s="31">
        <v>2</v>
      </c>
      <c r="C961" s="32">
        <v>100</v>
      </c>
    </row>
    <row r="962" spans="2:3" ht="19.2" x14ac:dyDescent="0.45">
      <c r="B962" s="27">
        <v>2</v>
      </c>
      <c r="C962" s="28">
        <v>0</v>
      </c>
    </row>
    <row r="963" spans="2:3" ht="19.2" x14ac:dyDescent="0.45">
      <c r="B963" s="31">
        <v>2</v>
      </c>
      <c r="C963" s="32">
        <v>100</v>
      </c>
    </row>
    <row r="964" spans="2:3" ht="19.2" x14ac:dyDescent="0.45">
      <c r="B964" s="27">
        <v>3</v>
      </c>
      <c r="C964" s="28">
        <v>100</v>
      </c>
    </row>
    <row r="965" spans="2:3" ht="19.2" x14ac:dyDescent="0.45">
      <c r="B965" s="31">
        <v>3</v>
      </c>
      <c r="C965" s="32">
        <v>100</v>
      </c>
    </row>
    <row r="966" spans="2:3" ht="19.2" x14ac:dyDescent="0.45">
      <c r="B966" s="27">
        <v>3</v>
      </c>
      <c r="C966" s="28">
        <v>100</v>
      </c>
    </row>
    <row r="967" spans="2:3" ht="19.2" x14ac:dyDescent="0.45">
      <c r="B967" s="31">
        <v>3</v>
      </c>
      <c r="C967" s="32">
        <v>100</v>
      </c>
    </row>
    <row r="968" spans="2:3" ht="19.2" x14ac:dyDescent="0.45">
      <c r="B968" s="27">
        <v>3</v>
      </c>
      <c r="C968" s="28">
        <v>100</v>
      </c>
    </row>
    <row r="969" spans="2:3" ht="19.2" x14ac:dyDescent="0.45">
      <c r="B969" s="31">
        <v>3</v>
      </c>
      <c r="C969" s="32">
        <v>100</v>
      </c>
    </row>
    <row r="970" spans="2:3" ht="19.2" x14ac:dyDescent="0.45">
      <c r="B970" s="27">
        <v>3</v>
      </c>
      <c r="C970" s="28">
        <v>100</v>
      </c>
    </row>
    <row r="971" spans="2:3" ht="19.2" x14ac:dyDescent="0.45">
      <c r="B971" s="31">
        <v>2</v>
      </c>
      <c r="C971" s="32">
        <v>0</v>
      </c>
    </row>
    <row r="972" spans="2:3" ht="19.2" x14ac:dyDescent="0.45">
      <c r="B972" s="27">
        <v>2</v>
      </c>
      <c r="C972" s="28">
        <v>0</v>
      </c>
    </row>
    <row r="973" spans="2:3" ht="19.2" x14ac:dyDescent="0.45">
      <c r="B973" s="31">
        <v>2</v>
      </c>
      <c r="C973" s="32">
        <v>0</v>
      </c>
    </row>
    <row r="974" spans="2:3" ht="19.2" x14ac:dyDescent="0.45">
      <c r="B974" s="27">
        <v>2</v>
      </c>
      <c r="C974" s="28">
        <v>0</v>
      </c>
    </row>
    <row r="975" spans="2:3" ht="19.2" x14ac:dyDescent="0.45">
      <c r="B975" s="31">
        <v>2</v>
      </c>
      <c r="C975" s="32">
        <v>100</v>
      </c>
    </row>
    <row r="976" spans="2:3" ht="19.2" x14ac:dyDescent="0.45">
      <c r="B976" s="27">
        <v>3</v>
      </c>
      <c r="C976" s="28">
        <v>100</v>
      </c>
    </row>
    <row r="977" spans="2:3" ht="19.2" x14ac:dyDescent="0.45">
      <c r="B977" s="31">
        <v>2</v>
      </c>
      <c r="C977" s="32">
        <v>0</v>
      </c>
    </row>
    <row r="978" spans="2:3" ht="19.2" x14ac:dyDescent="0.45">
      <c r="B978" s="27">
        <v>2</v>
      </c>
      <c r="C978" s="28">
        <v>0</v>
      </c>
    </row>
    <row r="979" spans="2:3" ht="19.2" x14ac:dyDescent="0.45">
      <c r="B979" s="31">
        <v>2</v>
      </c>
      <c r="C979" s="32">
        <v>0</v>
      </c>
    </row>
    <row r="980" spans="2:3" ht="19.2" x14ac:dyDescent="0.45">
      <c r="B980" s="27">
        <v>2</v>
      </c>
      <c r="C980" s="28">
        <v>0</v>
      </c>
    </row>
    <row r="981" spans="2:3" ht="19.2" x14ac:dyDescent="0.45">
      <c r="B981" s="31">
        <v>2</v>
      </c>
      <c r="C981" s="32">
        <v>100</v>
      </c>
    </row>
    <row r="982" spans="2:3" ht="19.2" x14ac:dyDescent="0.45">
      <c r="B982" s="27">
        <v>2</v>
      </c>
      <c r="C982" s="28">
        <v>100</v>
      </c>
    </row>
    <row r="983" spans="2:3" ht="19.2" x14ac:dyDescent="0.45">
      <c r="B983" s="31">
        <v>2</v>
      </c>
      <c r="C983" s="32">
        <v>100</v>
      </c>
    </row>
    <row r="984" spans="2:3" ht="19.2" x14ac:dyDescent="0.45">
      <c r="B984" s="27">
        <v>2</v>
      </c>
      <c r="C984" s="28">
        <v>0</v>
      </c>
    </row>
    <row r="985" spans="2:3" ht="19.2" x14ac:dyDescent="0.45">
      <c r="B985" s="31">
        <v>2</v>
      </c>
      <c r="C985" s="32">
        <v>100</v>
      </c>
    </row>
    <row r="986" spans="2:3" ht="19.2" x14ac:dyDescent="0.45">
      <c r="B986" s="27">
        <v>2</v>
      </c>
      <c r="C986" s="28">
        <v>0</v>
      </c>
    </row>
    <row r="987" spans="2:3" ht="19.2" x14ac:dyDescent="0.45">
      <c r="B987" s="31">
        <v>2</v>
      </c>
      <c r="C987" s="32">
        <v>0</v>
      </c>
    </row>
    <row r="988" spans="2:3" ht="19.2" x14ac:dyDescent="0.45">
      <c r="B988" s="27">
        <v>2</v>
      </c>
      <c r="C988" s="28">
        <v>100</v>
      </c>
    </row>
    <row r="989" spans="2:3" ht="19.2" x14ac:dyDescent="0.45">
      <c r="B989" s="31">
        <v>2</v>
      </c>
      <c r="C989" s="32">
        <v>0</v>
      </c>
    </row>
    <row r="990" spans="2:3" ht="19.2" x14ac:dyDescent="0.45">
      <c r="B990" s="27">
        <v>2</v>
      </c>
      <c r="C990" s="28">
        <v>0</v>
      </c>
    </row>
    <row r="991" spans="2:3" ht="19.2" x14ac:dyDescent="0.45">
      <c r="B991" s="31">
        <v>2</v>
      </c>
      <c r="C991" s="32">
        <v>0</v>
      </c>
    </row>
    <row r="992" spans="2:3" ht="19.2" x14ac:dyDescent="0.45">
      <c r="B992" s="27">
        <v>2</v>
      </c>
      <c r="C992" s="28">
        <v>0</v>
      </c>
    </row>
    <row r="993" spans="2:3" ht="19.2" x14ac:dyDescent="0.45">
      <c r="B993" s="31">
        <v>2</v>
      </c>
      <c r="C993" s="32">
        <v>0</v>
      </c>
    </row>
    <row r="994" spans="2:3" ht="19.2" x14ac:dyDescent="0.45">
      <c r="B994" s="27">
        <v>2</v>
      </c>
      <c r="C994" s="28">
        <v>100</v>
      </c>
    </row>
    <row r="995" spans="2:3" ht="19.2" x14ac:dyDescent="0.45">
      <c r="B995" s="31">
        <v>2</v>
      </c>
      <c r="C995" s="32">
        <v>0</v>
      </c>
    </row>
    <row r="996" spans="2:3" ht="19.2" x14ac:dyDescent="0.45">
      <c r="B996" s="27">
        <v>2</v>
      </c>
      <c r="C996" s="28">
        <v>0</v>
      </c>
    </row>
    <row r="997" spans="2:3" ht="19.2" x14ac:dyDescent="0.45">
      <c r="B997" s="31">
        <v>2</v>
      </c>
      <c r="C997" s="32">
        <v>0</v>
      </c>
    </row>
    <row r="998" spans="2:3" ht="19.2" x14ac:dyDescent="0.45">
      <c r="B998" s="27">
        <v>2</v>
      </c>
      <c r="C998" s="28">
        <v>0</v>
      </c>
    </row>
    <row r="999" spans="2:3" ht="19.2" x14ac:dyDescent="0.45">
      <c r="B999" s="31">
        <v>2</v>
      </c>
      <c r="C999" s="32">
        <v>0</v>
      </c>
    </row>
    <row r="1000" spans="2:3" ht="19.2" x14ac:dyDescent="0.45">
      <c r="B1000" s="27">
        <v>2</v>
      </c>
      <c r="C1000" s="28">
        <v>0</v>
      </c>
    </row>
    <row r="1001" spans="2:3" ht="19.2" x14ac:dyDescent="0.45">
      <c r="B1001" s="31">
        <v>2</v>
      </c>
      <c r="C1001" s="32">
        <v>0</v>
      </c>
    </row>
    <row r="1002" spans="2:3" ht="19.2" x14ac:dyDescent="0.45">
      <c r="B1002" s="27">
        <v>2</v>
      </c>
      <c r="C1002" s="28">
        <v>0</v>
      </c>
    </row>
    <row r="1003" spans="2:3" ht="19.2" x14ac:dyDescent="0.45">
      <c r="B1003" s="31">
        <v>2</v>
      </c>
      <c r="C1003" s="32">
        <v>100</v>
      </c>
    </row>
    <row r="1004" spans="2:3" ht="19.2" x14ac:dyDescent="0.45">
      <c r="B1004" s="27">
        <v>2</v>
      </c>
      <c r="C1004" s="28">
        <v>0</v>
      </c>
    </row>
    <row r="1005" spans="2:3" ht="19.2" x14ac:dyDescent="0.45">
      <c r="B1005" s="31">
        <v>2</v>
      </c>
      <c r="C1005" s="32">
        <v>100</v>
      </c>
    </row>
    <row r="1006" spans="2:3" ht="19.2" x14ac:dyDescent="0.45">
      <c r="B1006" s="27">
        <v>2</v>
      </c>
      <c r="C1006" s="28">
        <v>100</v>
      </c>
    </row>
    <row r="1007" spans="2:3" ht="19.2" x14ac:dyDescent="0.45">
      <c r="B1007" s="31">
        <v>2</v>
      </c>
      <c r="C1007" s="32">
        <v>100</v>
      </c>
    </row>
    <row r="1008" spans="2:3" ht="19.2" x14ac:dyDescent="0.45">
      <c r="B1008" s="27">
        <v>2</v>
      </c>
      <c r="C1008" s="28">
        <v>0</v>
      </c>
    </row>
    <row r="1009" spans="2:3" ht="19.2" x14ac:dyDescent="0.45">
      <c r="B1009" s="31">
        <v>2</v>
      </c>
      <c r="C1009" s="32">
        <v>100</v>
      </c>
    </row>
    <row r="1010" spans="2:3" ht="19.2" x14ac:dyDescent="0.45">
      <c r="B1010" s="27">
        <v>2</v>
      </c>
      <c r="C1010" s="28">
        <v>100</v>
      </c>
    </row>
    <row r="1011" spans="2:3" ht="19.2" x14ac:dyDescent="0.45">
      <c r="B1011" s="31">
        <v>2</v>
      </c>
      <c r="C1011" s="32">
        <v>100</v>
      </c>
    </row>
    <row r="1012" spans="2:3" ht="19.2" x14ac:dyDescent="0.45">
      <c r="B1012" s="27">
        <v>3</v>
      </c>
      <c r="C1012" s="28">
        <v>50</v>
      </c>
    </row>
    <row r="1013" spans="2:3" ht="19.2" x14ac:dyDescent="0.45">
      <c r="B1013" s="31">
        <v>2</v>
      </c>
      <c r="C1013" s="32">
        <v>100</v>
      </c>
    </row>
    <row r="1014" spans="2:3" ht="19.2" x14ac:dyDescent="0.45">
      <c r="B1014" s="27">
        <v>2</v>
      </c>
      <c r="C1014" s="28">
        <v>0</v>
      </c>
    </row>
    <row r="1015" spans="2:3" ht="19.2" x14ac:dyDescent="0.45">
      <c r="B1015" s="31">
        <v>2</v>
      </c>
      <c r="C1015" s="32">
        <v>100</v>
      </c>
    </row>
    <row r="1016" spans="2:3" ht="19.2" x14ac:dyDescent="0.45">
      <c r="B1016" s="27">
        <v>2</v>
      </c>
      <c r="C1016" s="28">
        <v>100</v>
      </c>
    </row>
    <row r="1017" spans="2:3" ht="19.2" x14ac:dyDescent="0.45">
      <c r="B1017" s="31">
        <v>2</v>
      </c>
      <c r="C1017" s="32">
        <v>100</v>
      </c>
    </row>
    <row r="1018" spans="2:3" ht="19.2" x14ac:dyDescent="0.45">
      <c r="B1018" s="27">
        <v>2</v>
      </c>
      <c r="C1018" s="28">
        <v>100</v>
      </c>
    </row>
    <row r="1019" spans="2:3" ht="19.2" x14ac:dyDescent="0.45">
      <c r="B1019" s="31">
        <v>2</v>
      </c>
      <c r="C1019" s="32">
        <v>100</v>
      </c>
    </row>
    <row r="1020" spans="2:3" ht="19.2" x14ac:dyDescent="0.45">
      <c r="B1020" s="27">
        <v>2</v>
      </c>
      <c r="C1020" s="28">
        <v>100</v>
      </c>
    </row>
    <row r="1021" spans="2:3" ht="19.2" x14ac:dyDescent="0.45">
      <c r="B1021" s="31">
        <v>2</v>
      </c>
      <c r="C1021" s="32">
        <v>100</v>
      </c>
    </row>
    <row r="1022" spans="2:3" ht="19.2" x14ac:dyDescent="0.45">
      <c r="B1022" s="27">
        <v>2</v>
      </c>
      <c r="C1022" s="28">
        <v>100</v>
      </c>
    </row>
    <row r="1023" spans="2:3" ht="19.2" x14ac:dyDescent="0.45">
      <c r="B1023" s="31">
        <v>2</v>
      </c>
      <c r="C1023" s="32">
        <v>0</v>
      </c>
    </row>
    <row r="1024" spans="2:3" ht="19.2" x14ac:dyDescent="0.45">
      <c r="B1024" s="27">
        <v>2</v>
      </c>
      <c r="C1024" s="28">
        <v>0</v>
      </c>
    </row>
    <row r="1025" spans="2:3" ht="19.2" x14ac:dyDescent="0.45">
      <c r="B1025" s="31">
        <v>2</v>
      </c>
      <c r="C1025" s="32">
        <v>0</v>
      </c>
    </row>
    <row r="1026" spans="2:3" ht="19.2" x14ac:dyDescent="0.45">
      <c r="B1026" s="27">
        <v>2</v>
      </c>
      <c r="C1026" s="28">
        <v>0</v>
      </c>
    </row>
    <row r="1027" spans="2:3" ht="19.2" x14ac:dyDescent="0.45">
      <c r="B1027" s="31">
        <v>2</v>
      </c>
      <c r="C1027" s="32">
        <v>0</v>
      </c>
    </row>
    <row r="1028" spans="2:3" ht="19.2" x14ac:dyDescent="0.45">
      <c r="B1028" s="27">
        <v>2</v>
      </c>
      <c r="C1028" s="28">
        <v>0</v>
      </c>
    </row>
    <row r="1029" spans="2:3" ht="19.2" x14ac:dyDescent="0.45">
      <c r="B1029" s="31">
        <v>2</v>
      </c>
      <c r="C1029" s="32">
        <v>0</v>
      </c>
    </row>
    <row r="1030" spans="2:3" ht="19.2" x14ac:dyDescent="0.45">
      <c r="B1030" s="27">
        <v>2</v>
      </c>
      <c r="C1030" s="28">
        <v>0</v>
      </c>
    </row>
    <row r="1031" spans="2:3" ht="19.2" x14ac:dyDescent="0.45">
      <c r="B1031" s="31">
        <v>2</v>
      </c>
      <c r="C1031" s="32">
        <v>0</v>
      </c>
    </row>
    <row r="1032" spans="2:3" ht="19.2" x14ac:dyDescent="0.45">
      <c r="B1032" s="27">
        <v>2</v>
      </c>
      <c r="C1032" s="28">
        <v>0</v>
      </c>
    </row>
    <row r="1033" spans="2:3" ht="19.2" x14ac:dyDescent="0.45">
      <c r="B1033" s="31">
        <v>2</v>
      </c>
      <c r="C1033" s="32">
        <v>0</v>
      </c>
    </row>
    <row r="1034" spans="2:3" ht="19.2" x14ac:dyDescent="0.45">
      <c r="B1034" s="27">
        <v>2</v>
      </c>
      <c r="C1034" s="28">
        <v>0</v>
      </c>
    </row>
    <row r="1035" spans="2:3" ht="19.2" x14ac:dyDescent="0.45">
      <c r="B1035" s="31">
        <v>2</v>
      </c>
      <c r="C1035" s="32">
        <v>0</v>
      </c>
    </row>
    <row r="1036" spans="2:3" ht="19.2" x14ac:dyDescent="0.45">
      <c r="B1036" s="27">
        <v>2</v>
      </c>
      <c r="C1036" s="28">
        <v>0</v>
      </c>
    </row>
    <row r="1037" spans="2:3" ht="19.2" x14ac:dyDescent="0.45">
      <c r="B1037" s="31">
        <v>2</v>
      </c>
      <c r="C1037" s="32">
        <v>0</v>
      </c>
    </row>
    <row r="1038" spans="2:3" ht="19.2" x14ac:dyDescent="0.45">
      <c r="B1038" s="27">
        <v>2</v>
      </c>
      <c r="C1038" s="28">
        <v>0</v>
      </c>
    </row>
    <row r="1039" spans="2:3" ht="19.2" x14ac:dyDescent="0.45">
      <c r="B1039" s="31">
        <v>2</v>
      </c>
      <c r="C1039" s="32">
        <v>0</v>
      </c>
    </row>
    <row r="1040" spans="2:3" ht="19.2" x14ac:dyDescent="0.45">
      <c r="B1040" s="27">
        <v>2</v>
      </c>
      <c r="C1040" s="28">
        <v>0</v>
      </c>
    </row>
    <row r="1041" spans="2:3" ht="19.2" x14ac:dyDescent="0.45">
      <c r="B1041" s="31">
        <v>2</v>
      </c>
      <c r="C1041" s="32">
        <v>0</v>
      </c>
    </row>
    <row r="1042" spans="2:3" ht="19.2" x14ac:dyDescent="0.45">
      <c r="B1042" s="27">
        <v>2</v>
      </c>
      <c r="C1042" s="28">
        <v>0</v>
      </c>
    </row>
    <row r="1043" spans="2:3" ht="19.2" x14ac:dyDescent="0.45">
      <c r="B1043" s="31">
        <v>2</v>
      </c>
      <c r="C1043" s="32">
        <v>0</v>
      </c>
    </row>
    <row r="1044" spans="2:3" ht="19.2" x14ac:dyDescent="0.45">
      <c r="B1044" s="27">
        <v>2</v>
      </c>
      <c r="C1044" s="28">
        <v>0</v>
      </c>
    </row>
    <row r="1045" spans="2:3" ht="19.2" x14ac:dyDescent="0.45">
      <c r="B1045" s="31">
        <v>3</v>
      </c>
      <c r="C1045" s="32">
        <v>100</v>
      </c>
    </row>
    <row r="1046" spans="2:3" ht="19.2" x14ac:dyDescent="0.45">
      <c r="B1046" s="27">
        <v>2</v>
      </c>
      <c r="C1046" s="28">
        <v>0</v>
      </c>
    </row>
    <row r="1047" spans="2:3" ht="19.2" x14ac:dyDescent="0.45">
      <c r="B1047" s="31">
        <v>2</v>
      </c>
      <c r="C1047" s="32">
        <v>100</v>
      </c>
    </row>
    <row r="1048" spans="2:3" ht="19.2" x14ac:dyDescent="0.45">
      <c r="B1048" s="27">
        <v>2</v>
      </c>
      <c r="C1048" s="28">
        <v>100</v>
      </c>
    </row>
    <row r="1049" spans="2:3" ht="19.2" x14ac:dyDescent="0.45">
      <c r="B1049" s="31">
        <v>2</v>
      </c>
      <c r="C1049" s="32">
        <v>100</v>
      </c>
    </row>
    <row r="1050" spans="2:3" ht="19.2" x14ac:dyDescent="0.45">
      <c r="B1050" s="27">
        <v>2</v>
      </c>
      <c r="C1050" s="28">
        <v>100</v>
      </c>
    </row>
    <row r="1051" spans="2:3" ht="19.2" x14ac:dyDescent="0.45">
      <c r="B1051" s="31">
        <v>3</v>
      </c>
      <c r="C1051" s="32">
        <v>50</v>
      </c>
    </row>
    <row r="1052" spans="2:3" ht="19.2" x14ac:dyDescent="0.45">
      <c r="B1052" s="27">
        <v>2</v>
      </c>
      <c r="C1052" s="28">
        <v>0</v>
      </c>
    </row>
    <row r="1053" spans="2:3" ht="19.2" x14ac:dyDescent="0.45">
      <c r="B1053" s="31">
        <v>2</v>
      </c>
      <c r="C1053" s="32">
        <v>0</v>
      </c>
    </row>
    <row r="1054" spans="2:3" ht="19.2" x14ac:dyDescent="0.45">
      <c r="B1054" s="27">
        <v>2</v>
      </c>
      <c r="C1054" s="28">
        <v>0</v>
      </c>
    </row>
    <row r="1055" spans="2:3" ht="19.2" x14ac:dyDescent="0.45">
      <c r="B1055" s="31">
        <v>2</v>
      </c>
      <c r="C1055" s="32">
        <v>100</v>
      </c>
    </row>
    <row r="1056" spans="2:3" ht="19.2" x14ac:dyDescent="0.45">
      <c r="B1056" s="27">
        <v>2</v>
      </c>
      <c r="C1056" s="28">
        <v>100</v>
      </c>
    </row>
    <row r="1057" spans="2:3" ht="19.2" x14ac:dyDescent="0.45">
      <c r="B1057" s="31">
        <v>2</v>
      </c>
      <c r="C1057" s="32">
        <v>100</v>
      </c>
    </row>
    <row r="1058" spans="2:3" ht="19.2" x14ac:dyDescent="0.45">
      <c r="B1058" s="27">
        <v>2</v>
      </c>
      <c r="C1058" s="28">
        <v>100</v>
      </c>
    </row>
    <row r="1059" spans="2:3" ht="19.2" x14ac:dyDescent="0.45">
      <c r="B1059" s="31">
        <v>2</v>
      </c>
      <c r="C1059" s="32">
        <v>100</v>
      </c>
    </row>
    <row r="1060" spans="2:3" ht="19.2" x14ac:dyDescent="0.45">
      <c r="B1060" s="27">
        <v>2</v>
      </c>
      <c r="C1060" s="28">
        <v>0</v>
      </c>
    </row>
    <row r="1061" spans="2:3" ht="19.2" x14ac:dyDescent="0.45">
      <c r="B1061" s="31">
        <v>2</v>
      </c>
      <c r="C1061" s="32">
        <v>100</v>
      </c>
    </row>
    <row r="1062" spans="2:3" ht="19.2" x14ac:dyDescent="0.45">
      <c r="B1062" s="27">
        <v>2</v>
      </c>
      <c r="C1062" s="28">
        <v>0</v>
      </c>
    </row>
    <row r="1063" spans="2:3" ht="19.2" x14ac:dyDescent="0.45">
      <c r="B1063" s="31">
        <v>2</v>
      </c>
      <c r="C1063" s="32">
        <v>100</v>
      </c>
    </row>
    <row r="1064" spans="2:3" ht="19.2" x14ac:dyDescent="0.45">
      <c r="B1064" s="27">
        <v>2</v>
      </c>
      <c r="C1064" s="28">
        <v>100</v>
      </c>
    </row>
    <row r="1065" spans="2:3" ht="19.2" x14ac:dyDescent="0.45">
      <c r="B1065" s="31">
        <v>2</v>
      </c>
      <c r="C1065" s="32">
        <v>100</v>
      </c>
    </row>
    <row r="1066" spans="2:3" ht="19.2" x14ac:dyDescent="0.45">
      <c r="B1066" s="27">
        <v>3</v>
      </c>
      <c r="C1066" s="28">
        <v>50</v>
      </c>
    </row>
    <row r="1067" spans="2:3" ht="19.2" x14ac:dyDescent="0.45">
      <c r="B1067" s="31">
        <v>3</v>
      </c>
      <c r="C1067" s="32">
        <v>100</v>
      </c>
    </row>
    <row r="1068" spans="2:3" ht="19.2" x14ac:dyDescent="0.45">
      <c r="B1068" s="27">
        <v>2</v>
      </c>
      <c r="C1068" s="28">
        <v>0</v>
      </c>
    </row>
    <row r="1069" spans="2:3" ht="19.2" x14ac:dyDescent="0.45">
      <c r="B1069" s="31">
        <v>2</v>
      </c>
      <c r="C1069" s="32">
        <v>100</v>
      </c>
    </row>
    <row r="1070" spans="2:3" ht="19.2" x14ac:dyDescent="0.45">
      <c r="B1070" s="27">
        <v>2</v>
      </c>
      <c r="C1070" s="28">
        <v>100</v>
      </c>
    </row>
    <row r="1071" spans="2:3" ht="19.2" x14ac:dyDescent="0.45">
      <c r="B1071" s="31">
        <v>2</v>
      </c>
      <c r="C1071" s="32">
        <v>0</v>
      </c>
    </row>
    <row r="1072" spans="2:3" ht="19.2" x14ac:dyDescent="0.45">
      <c r="B1072" s="27">
        <v>2</v>
      </c>
      <c r="C1072" s="28">
        <v>100</v>
      </c>
    </row>
    <row r="1073" spans="2:3" ht="19.2" x14ac:dyDescent="0.45">
      <c r="B1073" s="31">
        <v>2</v>
      </c>
      <c r="C1073" s="32">
        <v>0</v>
      </c>
    </row>
    <row r="1074" spans="2:3" ht="19.2" x14ac:dyDescent="0.45">
      <c r="B1074" s="27">
        <v>2</v>
      </c>
      <c r="C1074" s="28">
        <v>100</v>
      </c>
    </row>
    <row r="1075" spans="2:3" ht="19.2" x14ac:dyDescent="0.45">
      <c r="B1075" s="31">
        <v>2</v>
      </c>
      <c r="C1075" s="32">
        <v>100</v>
      </c>
    </row>
    <row r="1076" spans="2:3" ht="19.2" x14ac:dyDescent="0.45">
      <c r="B1076" s="27">
        <v>2</v>
      </c>
      <c r="C1076" s="28">
        <v>0</v>
      </c>
    </row>
    <row r="1077" spans="2:3" ht="19.2" x14ac:dyDescent="0.45">
      <c r="B1077" s="31">
        <v>2</v>
      </c>
      <c r="C1077" s="32">
        <v>0</v>
      </c>
    </row>
    <row r="1078" spans="2:3" ht="19.2" x14ac:dyDescent="0.45">
      <c r="B1078" s="27">
        <v>2</v>
      </c>
      <c r="C1078" s="28">
        <v>0</v>
      </c>
    </row>
    <row r="1079" spans="2:3" ht="19.2" x14ac:dyDescent="0.45">
      <c r="B1079" s="31">
        <v>2</v>
      </c>
      <c r="C1079" s="32">
        <v>0</v>
      </c>
    </row>
    <row r="1080" spans="2:3" ht="19.2" x14ac:dyDescent="0.45">
      <c r="B1080" s="27">
        <v>2</v>
      </c>
      <c r="C1080" s="28">
        <v>0</v>
      </c>
    </row>
    <row r="1081" spans="2:3" ht="19.2" x14ac:dyDescent="0.45">
      <c r="B1081" s="31">
        <v>2</v>
      </c>
      <c r="C1081" s="32">
        <v>0</v>
      </c>
    </row>
    <row r="1082" spans="2:3" ht="19.2" x14ac:dyDescent="0.45">
      <c r="B1082" s="27">
        <v>2</v>
      </c>
      <c r="C1082" s="28">
        <v>100</v>
      </c>
    </row>
    <row r="1083" spans="2:3" ht="19.2" x14ac:dyDescent="0.45">
      <c r="B1083" s="31">
        <v>2</v>
      </c>
      <c r="C1083" s="32">
        <v>100</v>
      </c>
    </row>
    <row r="1084" spans="2:3" ht="19.2" x14ac:dyDescent="0.45">
      <c r="B1084" s="27">
        <v>2</v>
      </c>
      <c r="C1084" s="28">
        <v>100</v>
      </c>
    </row>
    <row r="1085" spans="2:3" ht="19.2" x14ac:dyDescent="0.45">
      <c r="B1085" s="31">
        <v>2</v>
      </c>
      <c r="C1085" s="32">
        <v>0</v>
      </c>
    </row>
    <row r="1086" spans="2:3" ht="19.2" x14ac:dyDescent="0.45">
      <c r="B1086" s="27">
        <v>2</v>
      </c>
      <c r="C1086" s="28">
        <v>0</v>
      </c>
    </row>
    <row r="1087" spans="2:3" ht="19.2" x14ac:dyDescent="0.45">
      <c r="B1087" s="31">
        <v>2</v>
      </c>
      <c r="C1087" s="32">
        <v>100</v>
      </c>
    </row>
    <row r="1088" spans="2:3" ht="19.2" x14ac:dyDescent="0.45">
      <c r="B1088" s="27">
        <v>2</v>
      </c>
      <c r="C1088" s="28">
        <v>0</v>
      </c>
    </row>
    <row r="1089" spans="2:3" ht="19.2" x14ac:dyDescent="0.45">
      <c r="B1089" s="31">
        <v>2</v>
      </c>
      <c r="C1089" s="32">
        <v>100</v>
      </c>
    </row>
    <row r="1090" spans="2:3" ht="19.2" x14ac:dyDescent="0.45">
      <c r="B1090" s="27">
        <v>2</v>
      </c>
      <c r="C1090" s="28">
        <v>0</v>
      </c>
    </row>
    <row r="1091" spans="2:3" ht="19.2" x14ac:dyDescent="0.45">
      <c r="B1091" s="31">
        <v>2</v>
      </c>
      <c r="C1091" s="32">
        <v>0</v>
      </c>
    </row>
    <row r="1092" spans="2:3" ht="19.2" x14ac:dyDescent="0.45">
      <c r="B1092" s="27">
        <v>2</v>
      </c>
      <c r="C1092" s="28">
        <v>100</v>
      </c>
    </row>
    <row r="1093" spans="2:3" ht="19.2" x14ac:dyDescent="0.45">
      <c r="B1093" s="31">
        <v>2</v>
      </c>
      <c r="C1093" s="32">
        <v>100</v>
      </c>
    </row>
    <row r="1094" spans="2:3" ht="19.2" x14ac:dyDescent="0.45">
      <c r="B1094" s="27">
        <v>2</v>
      </c>
      <c r="C1094" s="28">
        <v>0</v>
      </c>
    </row>
    <row r="1095" spans="2:3" ht="19.2" x14ac:dyDescent="0.45">
      <c r="B1095" s="31">
        <v>2</v>
      </c>
      <c r="C1095" s="32">
        <v>0</v>
      </c>
    </row>
    <row r="1096" spans="2:3" ht="19.2" x14ac:dyDescent="0.45">
      <c r="B1096" s="27">
        <v>2</v>
      </c>
      <c r="C1096" s="28">
        <v>0</v>
      </c>
    </row>
    <row r="1097" spans="2:3" ht="19.2" x14ac:dyDescent="0.45">
      <c r="B1097" s="31">
        <v>2</v>
      </c>
      <c r="C1097" s="32">
        <v>0</v>
      </c>
    </row>
    <row r="1098" spans="2:3" ht="19.2" x14ac:dyDescent="0.45">
      <c r="B1098" s="27">
        <v>2</v>
      </c>
      <c r="C1098" s="28">
        <v>0</v>
      </c>
    </row>
    <row r="1099" spans="2:3" ht="19.2" x14ac:dyDescent="0.45">
      <c r="B1099" s="31">
        <v>2</v>
      </c>
      <c r="C1099" s="32">
        <v>0</v>
      </c>
    </row>
    <row r="1100" spans="2:3" ht="19.2" x14ac:dyDescent="0.45">
      <c r="B1100" s="27">
        <v>2</v>
      </c>
      <c r="C1100" s="28">
        <v>0</v>
      </c>
    </row>
    <row r="1101" spans="2:3" ht="19.2" x14ac:dyDescent="0.45">
      <c r="B1101" s="31">
        <v>2</v>
      </c>
      <c r="C1101" s="32">
        <v>100</v>
      </c>
    </row>
    <row r="1102" spans="2:3" ht="19.2" x14ac:dyDescent="0.45">
      <c r="B1102" s="27">
        <v>2</v>
      </c>
      <c r="C1102" s="28">
        <v>0</v>
      </c>
    </row>
    <row r="1103" spans="2:3" ht="19.2" x14ac:dyDescent="0.45">
      <c r="B1103" s="31">
        <v>2</v>
      </c>
      <c r="C1103" s="32">
        <v>0</v>
      </c>
    </row>
    <row r="1104" spans="2:3" ht="19.2" x14ac:dyDescent="0.45">
      <c r="B1104" s="27">
        <v>2</v>
      </c>
      <c r="C1104" s="28">
        <v>100</v>
      </c>
    </row>
    <row r="1105" spans="2:3" ht="19.2" x14ac:dyDescent="0.45">
      <c r="B1105" s="31">
        <v>2</v>
      </c>
      <c r="C1105" s="32">
        <v>100</v>
      </c>
    </row>
    <row r="1106" spans="2:3" ht="19.2" x14ac:dyDescent="0.45">
      <c r="B1106" s="27">
        <v>2</v>
      </c>
      <c r="C1106" s="28">
        <v>0</v>
      </c>
    </row>
    <row r="1107" spans="2:3" ht="19.2" x14ac:dyDescent="0.45">
      <c r="B1107" s="31">
        <v>2</v>
      </c>
      <c r="C1107" s="32">
        <v>0</v>
      </c>
    </row>
    <row r="1108" spans="2:3" ht="19.2" x14ac:dyDescent="0.45">
      <c r="B1108" s="27">
        <v>2</v>
      </c>
      <c r="C1108" s="28">
        <v>0</v>
      </c>
    </row>
    <row r="1109" spans="2:3" ht="19.2" x14ac:dyDescent="0.45">
      <c r="B1109" s="31">
        <v>2</v>
      </c>
      <c r="C1109" s="32">
        <v>0</v>
      </c>
    </row>
    <row r="1110" spans="2:3" ht="19.2" x14ac:dyDescent="0.45">
      <c r="B1110" s="27">
        <v>2</v>
      </c>
      <c r="C1110" s="28">
        <v>100</v>
      </c>
    </row>
    <row r="1111" spans="2:3" ht="19.2" x14ac:dyDescent="0.45">
      <c r="B1111" s="31">
        <v>2</v>
      </c>
      <c r="C1111" s="32">
        <v>0</v>
      </c>
    </row>
    <row r="1112" spans="2:3" ht="19.2" x14ac:dyDescent="0.45">
      <c r="B1112" s="27">
        <v>2</v>
      </c>
      <c r="C1112" s="28">
        <v>100</v>
      </c>
    </row>
    <row r="1113" spans="2:3" ht="19.2" x14ac:dyDescent="0.45">
      <c r="B1113" s="31">
        <v>2</v>
      </c>
      <c r="C1113" s="32">
        <v>0</v>
      </c>
    </row>
    <row r="1114" spans="2:3" ht="19.2" x14ac:dyDescent="0.45">
      <c r="B1114" s="27">
        <v>2</v>
      </c>
      <c r="C1114" s="28">
        <v>0</v>
      </c>
    </row>
    <row r="1115" spans="2:3" ht="19.2" x14ac:dyDescent="0.45">
      <c r="B1115" s="31">
        <v>2</v>
      </c>
      <c r="C1115" s="32">
        <v>0</v>
      </c>
    </row>
    <row r="1116" spans="2:3" ht="19.2" x14ac:dyDescent="0.45">
      <c r="B1116" s="27">
        <v>2</v>
      </c>
      <c r="C1116" s="28">
        <v>0</v>
      </c>
    </row>
    <row r="1117" spans="2:3" ht="19.2" x14ac:dyDescent="0.45">
      <c r="B1117" s="31">
        <v>2</v>
      </c>
      <c r="C1117" s="32">
        <v>0</v>
      </c>
    </row>
    <row r="1118" spans="2:3" ht="19.2" x14ac:dyDescent="0.45">
      <c r="B1118" s="27">
        <v>2</v>
      </c>
      <c r="C1118" s="28">
        <v>0</v>
      </c>
    </row>
    <row r="1119" spans="2:3" ht="19.2" x14ac:dyDescent="0.45">
      <c r="B1119" s="31">
        <v>2</v>
      </c>
      <c r="C1119" s="32">
        <v>0</v>
      </c>
    </row>
    <row r="1120" spans="2:3" ht="19.2" x14ac:dyDescent="0.45">
      <c r="B1120" s="27">
        <v>2</v>
      </c>
      <c r="C1120" s="28">
        <v>100</v>
      </c>
    </row>
    <row r="1121" spans="2:3" ht="19.2" x14ac:dyDescent="0.45">
      <c r="B1121" s="31">
        <v>2</v>
      </c>
      <c r="C1121" s="32">
        <v>0</v>
      </c>
    </row>
    <row r="1122" spans="2:3" ht="19.2" x14ac:dyDescent="0.45">
      <c r="B1122" s="27">
        <v>1</v>
      </c>
      <c r="C1122" s="28">
        <v>100</v>
      </c>
    </row>
    <row r="1123" spans="2:3" ht="19.2" x14ac:dyDescent="0.45">
      <c r="B1123" s="31">
        <v>2</v>
      </c>
      <c r="C1123" s="32">
        <v>0</v>
      </c>
    </row>
    <row r="1124" spans="2:3" ht="19.2" x14ac:dyDescent="0.45">
      <c r="B1124" s="27">
        <v>2</v>
      </c>
      <c r="C1124" s="28">
        <v>100</v>
      </c>
    </row>
    <row r="1125" spans="2:3" ht="19.2" x14ac:dyDescent="0.45">
      <c r="B1125" s="31">
        <v>2</v>
      </c>
      <c r="C1125" s="32">
        <v>0</v>
      </c>
    </row>
    <row r="1126" spans="2:3" ht="19.2" x14ac:dyDescent="0.45">
      <c r="B1126" s="27">
        <v>3</v>
      </c>
      <c r="C1126" s="28">
        <v>0</v>
      </c>
    </row>
    <row r="1127" spans="2:3" ht="19.2" x14ac:dyDescent="0.45">
      <c r="B1127" s="31">
        <v>2</v>
      </c>
      <c r="C1127" s="32">
        <v>100</v>
      </c>
    </row>
    <row r="1128" spans="2:3" ht="19.2" x14ac:dyDescent="0.45">
      <c r="B1128" s="27">
        <v>2</v>
      </c>
      <c r="C1128" s="28">
        <v>100</v>
      </c>
    </row>
    <row r="1129" spans="2:3" ht="19.2" x14ac:dyDescent="0.45">
      <c r="B1129" s="31">
        <v>1</v>
      </c>
      <c r="C1129" s="32">
        <v>100</v>
      </c>
    </row>
    <row r="1130" spans="2:3" ht="19.2" x14ac:dyDescent="0.45">
      <c r="B1130" s="27">
        <v>3</v>
      </c>
      <c r="C1130" s="28">
        <v>100</v>
      </c>
    </row>
    <row r="1131" spans="2:3" ht="19.2" x14ac:dyDescent="0.45">
      <c r="B1131" s="31">
        <v>2</v>
      </c>
      <c r="C1131" s="32">
        <v>100</v>
      </c>
    </row>
    <row r="1132" spans="2:3" ht="19.2" x14ac:dyDescent="0.45">
      <c r="B1132" s="27">
        <v>3</v>
      </c>
      <c r="C1132" s="28">
        <v>0</v>
      </c>
    </row>
    <row r="1133" spans="2:3" ht="19.2" x14ac:dyDescent="0.45">
      <c r="B1133" s="31">
        <v>3</v>
      </c>
      <c r="C1133" s="32">
        <v>0</v>
      </c>
    </row>
    <row r="1134" spans="2:3" ht="19.2" x14ac:dyDescent="0.45">
      <c r="B1134" s="27">
        <v>2</v>
      </c>
      <c r="C1134" s="28">
        <v>100</v>
      </c>
    </row>
    <row r="1135" spans="2:3" ht="19.2" x14ac:dyDescent="0.45">
      <c r="B1135" s="31">
        <v>2</v>
      </c>
      <c r="C1135" s="32">
        <v>0</v>
      </c>
    </row>
    <row r="1136" spans="2:3" ht="19.2" x14ac:dyDescent="0.45">
      <c r="B1136" s="27">
        <v>2</v>
      </c>
      <c r="C1136" s="28">
        <v>0</v>
      </c>
    </row>
    <row r="1137" spans="2:3" ht="19.2" x14ac:dyDescent="0.45">
      <c r="B1137" s="31">
        <v>2</v>
      </c>
      <c r="C1137" s="32">
        <v>0</v>
      </c>
    </row>
    <row r="1138" spans="2:3" ht="19.2" x14ac:dyDescent="0.45">
      <c r="B1138" s="27">
        <v>2</v>
      </c>
      <c r="C1138" s="28">
        <v>0</v>
      </c>
    </row>
    <row r="1139" spans="2:3" ht="19.2" x14ac:dyDescent="0.45">
      <c r="B1139" s="31">
        <v>2</v>
      </c>
      <c r="C1139" s="32">
        <v>100</v>
      </c>
    </row>
    <row r="1140" spans="2:3" ht="19.2" x14ac:dyDescent="0.45">
      <c r="B1140" s="27">
        <v>2</v>
      </c>
      <c r="C1140" s="28">
        <v>0</v>
      </c>
    </row>
    <row r="1141" spans="2:3" ht="19.2" x14ac:dyDescent="0.45">
      <c r="B1141" s="31">
        <v>2</v>
      </c>
      <c r="C1141" s="32">
        <v>100</v>
      </c>
    </row>
    <row r="1142" spans="2:3" ht="19.2" x14ac:dyDescent="0.45">
      <c r="B1142" s="27">
        <v>2</v>
      </c>
      <c r="C1142" s="28">
        <v>100</v>
      </c>
    </row>
    <row r="1143" spans="2:3" ht="19.2" x14ac:dyDescent="0.45">
      <c r="B1143" s="31">
        <v>2</v>
      </c>
      <c r="C1143" s="32">
        <v>0</v>
      </c>
    </row>
    <row r="1144" spans="2:3" ht="19.2" x14ac:dyDescent="0.45">
      <c r="B1144" s="27">
        <v>2</v>
      </c>
      <c r="C1144" s="28">
        <v>100</v>
      </c>
    </row>
    <row r="1145" spans="2:3" ht="19.2" x14ac:dyDescent="0.45">
      <c r="B1145" s="31">
        <v>2</v>
      </c>
      <c r="C1145" s="32">
        <v>100</v>
      </c>
    </row>
    <row r="1146" spans="2:3" ht="19.2" x14ac:dyDescent="0.45">
      <c r="B1146" s="27">
        <v>2</v>
      </c>
      <c r="C1146" s="28">
        <v>100</v>
      </c>
    </row>
    <row r="1147" spans="2:3" ht="19.2" x14ac:dyDescent="0.45">
      <c r="B1147" s="31">
        <v>2</v>
      </c>
      <c r="C1147" s="32">
        <v>100</v>
      </c>
    </row>
    <row r="1148" spans="2:3" ht="19.2" x14ac:dyDescent="0.45">
      <c r="B1148" s="27">
        <v>2</v>
      </c>
      <c r="C1148" s="28">
        <v>100</v>
      </c>
    </row>
    <row r="1149" spans="2:3" ht="19.2" x14ac:dyDescent="0.45">
      <c r="B1149" s="31">
        <v>2</v>
      </c>
      <c r="C1149" s="32">
        <v>100</v>
      </c>
    </row>
    <row r="1150" spans="2:3" ht="19.2" x14ac:dyDescent="0.45">
      <c r="B1150" s="27">
        <v>2</v>
      </c>
      <c r="C1150" s="28">
        <v>0</v>
      </c>
    </row>
    <row r="1151" spans="2:3" ht="19.2" x14ac:dyDescent="0.45">
      <c r="B1151" s="31">
        <v>2</v>
      </c>
      <c r="C1151" s="32">
        <v>100</v>
      </c>
    </row>
    <row r="1152" spans="2:3" ht="19.2" x14ac:dyDescent="0.45">
      <c r="B1152" s="27">
        <v>2</v>
      </c>
      <c r="C1152" s="28">
        <v>100</v>
      </c>
    </row>
    <row r="1153" spans="2:3" ht="19.2" x14ac:dyDescent="0.45">
      <c r="B1153" s="31">
        <v>2</v>
      </c>
      <c r="C1153" s="32">
        <v>100</v>
      </c>
    </row>
    <row r="1154" spans="2:3" ht="19.2" x14ac:dyDescent="0.45">
      <c r="B1154" s="27">
        <v>2</v>
      </c>
      <c r="C1154" s="28">
        <v>100</v>
      </c>
    </row>
    <row r="1155" spans="2:3" ht="19.2" x14ac:dyDescent="0.45">
      <c r="B1155" s="31">
        <v>2</v>
      </c>
      <c r="C1155" s="32">
        <v>100</v>
      </c>
    </row>
    <row r="1156" spans="2:3" ht="19.2" x14ac:dyDescent="0.45">
      <c r="B1156" s="27">
        <v>2</v>
      </c>
      <c r="C1156" s="28">
        <v>0</v>
      </c>
    </row>
    <row r="1157" spans="2:3" ht="19.2" x14ac:dyDescent="0.45">
      <c r="B1157" s="31">
        <v>2</v>
      </c>
      <c r="C1157" s="32">
        <v>100</v>
      </c>
    </row>
    <row r="1158" spans="2:3" ht="19.2" x14ac:dyDescent="0.45">
      <c r="B1158" s="27">
        <v>2</v>
      </c>
      <c r="C1158" s="28">
        <v>100</v>
      </c>
    </row>
    <row r="1159" spans="2:3" ht="19.2" x14ac:dyDescent="0.45">
      <c r="B1159" s="31">
        <v>2</v>
      </c>
      <c r="C1159" s="32">
        <v>100</v>
      </c>
    </row>
    <row r="1160" spans="2:3" ht="19.2" x14ac:dyDescent="0.45">
      <c r="B1160" s="27">
        <v>1</v>
      </c>
      <c r="C1160" s="28">
        <v>100</v>
      </c>
    </row>
    <row r="1161" spans="2:3" ht="19.2" x14ac:dyDescent="0.45">
      <c r="B1161" s="31">
        <v>2</v>
      </c>
      <c r="C1161" s="32">
        <v>0</v>
      </c>
    </row>
    <row r="1162" spans="2:3" ht="19.2" x14ac:dyDescent="0.45">
      <c r="B1162" s="27">
        <v>2</v>
      </c>
      <c r="C1162" s="28">
        <v>0</v>
      </c>
    </row>
    <row r="1163" spans="2:3" ht="19.2" x14ac:dyDescent="0.45">
      <c r="B1163" s="31">
        <v>2</v>
      </c>
      <c r="C1163" s="32">
        <v>0</v>
      </c>
    </row>
    <row r="1164" spans="2:3" ht="19.2" x14ac:dyDescent="0.45">
      <c r="B1164" s="27">
        <v>2</v>
      </c>
      <c r="C1164" s="28">
        <v>0</v>
      </c>
    </row>
    <row r="1165" spans="2:3" ht="19.2" x14ac:dyDescent="0.45">
      <c r="B1165" s="31">
        <v>2</v>
      </c>
      <c r="C1165" s="32">
        <v>100</v>
      </c>
    </row>
    <row r="1166" spans="2:3" ht="19.2" x14ac:dyDescent="0.45">
      <c r="B1166" s="27">
        <v>2</v>
      </c>
      <c r="C1166" s="28">
        <v>0</v>
      </c>
    </row>
    <row r="1167" spans="2:3" ht="19.2" x14ac:dyDescent="0.45">
      <c r="B1167" s="31">
        <v>3</v>
      </c>
      <c r="C1167" s="32">
        <v>0</v>
      </c>
    </row>
    <row r="1168" spans="2:3" ht="19.2" x14ac:dyDescent="0.45">
      <c r="B1168" s="27">
        <v>2</v>
      </c>
      <c r="C1168" s="28">
        <v>100</v>
      </c>
    </row>
    <row r="1169" spans="2:3" ht="19.2" x14ac:dyDescent="0.45">
      <c r="B1169" s="31">
        <v>3</v>
      </c>
      <c r="C1169" s="32">
        <v>50</v>
      </c>
    </row>
    <row r="1170" spans="2:3" ht="19.2" x14ac:dyDescent="0.45">
      <c r="B1170" s="27">
        <v>2</v>
      </c>
      <c r="C1170" s="28">
        <v>100</v>
      </c>
    </row>
    <row r="1171" spans="2:3" ht="19.2" x14ac:dyDescent="0.45">
      <c r="B1171" s="31">
        <v>2</v>
      </c>
      <c r="C1171" s="32">
        <v>100</v>
      </c>
    </row>
    <row r="1172" spans="2:3" ht="19.2" x14ac:dyDescent="0.45">
      <c r="B1172" s="27">
        <v>2</v>
      </c>
      <c r="C1172" s="28">
        <v>100</v>
      </c>
    </row>
    <row r="1173" spans="2:3" ht="19.2" x14ac:dyDescent="0.45">
      <c r="B1173" s="31">
        <v>2</v>
      </c>
      <c r="C1173" s="32">
        <v>100</v>
      </c>
    </row>
    <row r="1174" spans="2:3" ht="19.2" x14ac:dyDescent="0.45">
      <c r="B1174" s="27">
        <v>2</v>
      </c>
      <c r="C1174" s="28">
        <v>100</v>
      </c>
    </row>
    <row r="1175" spans="2:3" ht="19.2" x14ac:dyDescent="0.45">
      <c r="B1175" s="31">
        <v>3</v>
      </c>
      <c r="C1175" s="32">
        <v>0</v>
      </c>
    </row>
    <row r="1176" spans="2:3" ht="19.2" x14ac:dyDescent="0.45">
      <c r="B1176" s="27">
        <v>3</v>
      </c>
      <c r="C1176" s="28">
        <v>100</v>
      </c>
    </row>
    <row r="1177" spans="2:3" ht="19.2" x14ac:dyDescent="0.45">
      <c r="B1177" s="31">
        <v>3</v>
      </c>
      <c r="C1177" s="32">
        <v>0</v>
      </c>
    </row>
    <row r="1178" spans="2:3" ht="19.2" x14ac:dyDescent="0.45">
      <c r="B1178" s="27">
        <v>2</v>
      </c>
      <c r="C1178" s="28">
        <v>0</v>
      </c>
    </row>
    <row r="1179" spans="2:3" ht="19.2" x14ac:dyDescent="0.45">
      <c r="B1179" s="31">
        <v>2</v>
      </c>
      <c r="C1179" s="32">
        <v>100</v>
      </c>
    </row>
    <row r="1180" spans="2:3" ht="19.2" x14ac:dyDescent="0.45">
      <c r="B1180" s="27">
        <v>2</v>
      </c>
      <c r="C1180" s="28">
        <v>100</v>
      </c>
    </row>
    <row r="1181" spans="2:3" ht="19.2" x14ac:dyDescent="0.45">
      <c r="B1181" s="31">
        <v>2</v>
      </c>
      <c r="C1181" s="32">
        <v>100</v>
      </c>
    </row>
    <row r="1182" spans="2:3" ht="19.2" x14ac:dyDescent="0.45">
      <c r="B1182" s="27">
        <v>2</v>
      </c>
      <c r="C1182" s="28">
        <v>100</v>
      </c>
    </row>
    <row r="1183" spans="2:3" ht="19.2" x14ac:dyDescent="0.45">
      <c r="B1183" s="31">
        <v>3</v>
      </c>
      <c r="C1183" s="32">
        <v>100</v>
      </c>
    </row>
    <row r="1184" spans="2:3" ht="19.2" x14ac:dyDescent="0.45">
      <c r="B1184" s="27">
        <v>2</v>
      </c>
      <c r="C1184" s="28">
        <v>100</v>
      </c>
    </row>
    <row r="1185" spans="2:3" ht="19.2" x14ac:dyDescent="0.45">
      <c r="B1185" s="31">
        <v>2</v>
      </c>
      <c r="C1185" s="32">
        <v>100</v>
      </c>
    </row>
    <row r="1186" spans="2:3" ht="19.2" x14ac:dyDescent="0.45">
      <c r="B1186" s="27">
        <v>2</v>
      </c>
      <c r="C1186" s="28">
        <v>100</v>
      </c>
    </row>
    <row r="1187" spans="2:3" ht="19.2" x14ac:dyDescent="0.45">
      <c r="B1187" s="31">
        <v>2</v>
      </c>
      <c r="C1187" s="32">
        <v>0</v>
      </c>
    </row>
    <row r="1188" spans="2:3" ht="19.2" x14ac:dyDescent="0.45">
      <c r="B1188" s="27">
        <v>2</v>
      </c>
      <c r="C1188" s="28">
        <v>0</v>
      </c>
    </row>
    <row r="1189" spans="2:3" ht="19.2" x14ac:dyDescent="0.45">
      <c r="B1189" s="31">
        <v>2</v>
      </c>
      <c r="C1189" s="32">
        <v>0</v>
      </c>
    </row>
    <row r="1190" spans="2:3" ht="19.2" x14ac:dyDescent="0.45">
      <c r="B1190" s="27">
        <v>2</v>
      </c>
      <c r="C1190" s="28">
        <v>0</v>
      </c>
    </row>
    <row r="1191" spans="2:3" ht="19.2" x14ac:dyDescent="0.45">
      <c r="B1191" s="31">
        <v>2</v>
      </c>
      <c r="C1191" s="32">
        <v>0</v>
      </c>
    </row>
    <row r="1192" spans="2:3" ht="19.2" x14ac:dyDescent="0.45">
      <c r="B1192" s="27">
        <v>2</v>
      </c>
      <c r="C1192" s="28">
        <v>0</v>
      </c>
    </row>
    <row r="1193" spans="2:3" ht="19.2" x14ac:dyDescent="0.45">
      <c r="B1193" s="31">
        <v>2</v>
      </c>
      <c r="C1193" s="32">
        <v>0</v>
      </c>
    </row>
    <row r="1194" spans="2:3" ht="19.2" x14ac:dyDescent="0.45">
      <c r="B1194" s="27">
        <v>2</v>
      </c>
      <c r="C1194" s="28">
        <v>0</v>
      </c>
    </row>
    <row r="1195" spans="2:3" ht="19.2" x14ac:dyDescent="0.45">
      <c r="B1195" s="31">
        <v>2</v>
      </c>
      <c r="C1195" s="32">
        <v>0</v>
      </c>
    </row>
    <row r="1196" spans="2:3" ht="19.2" x14ac:dyDescent="0.45">
      <c r="B1196" s="27">
        <v>2</v>
      </c>
      <c r="C1196" s="28">
        <v>0</v>
      </c>
    </row>
    <row r="1197" spans="2:3" ht="19.2" x14ac:dyDescent="0.45">
      <c r="B1197" s="31">
        <v>2</v>
      </c>
      <c r="C1197" s="32">
        <v>0</v>
      </c>
    </row>
    <row r="1198" spans="2:3" ht="19.2" x14ac:dyDescent="0.45">
      <c r="B1198" s="27">
        <v>2</v>
      </c>
      <c r="C1198" s="28">
        <v>0</v>
      </c>
    </row>
    <row r="1199" spans="2:3" ht="19.2" x14ac:dyDescent="0.45">
      <c r="B1199" s="31">
        <v>2</v>
      </c>
      <c r="C1199" s="32">
        <v>100</v>
      </c>
    </row>
    <row r="1200" spans="2:3" ht="19.2" x14ac:dyDescent="0.45">
      <c r="B1200" s="27">
        <v>3</v>
      </c>
      <c r="C1200" s="28">
        <v>100</v>
      </c>
    </row>
    <row r="1201" spans="2:3" ht="19.2" x14ac:dyDescent="0.45">
      <c r="B1201" s="31">
        <v>2</v>
      </c>
      <c r="C1201" s="32">
        <v>0</v>
      </c>
    </row>
    <row r="1202" spans="2:3" ht="19.2" x14ac:dyDescent="0.45">
      <c r="B1202" s="27">
        <v>2</v>
      </c>
      <c r="C1202" s="28">
        <v>0</v>
      </c>
    </row>
    <row r="1203" spans="2:3" ht="19.2" x14ac:dyDescent="0.45">
      <c r="B1203" s="31">
        <v>2</v>
      </c>
      <c r="C1203" s="32">
        <v>100</v>
      </c>
    </row>
    <row r="1204" spans="2:3" ht="19.2" x14ac:dyDescent="0.45">
      <c r="B1204" s="27">
        <v>2</v>
      </c>
      <c r="C1204" s="28">
        <v>0</v>
      </c>
    </row>
    <row r="1205" spans="2:3" ht="19.2" x14ac:dyDescent="0.45">
      <c r="B1205" s="31">
        <v>2</v>
      </c>
      <c r="C1205" s="32">
        <v>0</v>
      </c>
    </row>
    <row r="1206" spans="2:3" ht="19.2" x14ac:dyDescent="0.45">
      <c r="B1206" s="27">
        <v>2</v>
      </c>
      <c r="C1206" s="28">
        <v>0</v>
      </c>
    </row>
    <row r="1207" spans="2:3" ht="19.2" x14ac:dyDescent="0.45">
      <c r="B1207" s="31">
        <v>2</v>
      </c>
      <c r="C1207" s="32">
        <v>100</v>
      </c>
    </row>
    <row r="1208" spans="2:3" ht="19.2" x14ac:dyDescent="0.45">
      <c r="B1208" s="27">
        <v>2</v>
      </c>
      <c r="C1208" s="28">
        <v>0</v>
      </c>
    </row>
    <row r="1209" spans="2:3" ht="19.2" x14ac:dyDescent="0.45">
      <c r="B1209" s="31">
        <v>2</v>
      </c>
      <c r="C1209" s="32">
        <v>100</v>
      </c>
    </row>
    <row r="1210" spans="2:3" ht="19.2" x14ac:dyDescent="0.45">
      <c r="B1210" s="27">
        <v>2</v>
      </c>
      <c r="C1210" s="28">
        <v>100</v>
      </c>
    </row>
    <row r="1211" spans="2:3" ht="19.2" x14ac:dyDescent="0.45">
      <c r="B1211" s="31">
        <v>2</v>
      </c>
      <c r="C1211" s="32">
        <v>0</v>
      </c>
    </row>
    <row r="1212" spans="2:3" ht="19.2" x14ac:dyDescent="0.45">
      <c r="B1212" s="27">
        <v>2</v>
      </c>
      <c r="C1212" s="28">
        <v>0</v>
      </c>
    </row>
    <row r="1213" spans="2:3" ht="19.2" x14ac:dyDescent="0.45">
      <c r="B1213" s="31">
        <v>2</v>
      </c>
      <c r="C1213" s="32">
        <v>100</v>
      </c>
    </row>
    <row r="1214" spans="2:3" ht="19.2" x14ac:dyDescent="0.45">
      <c r="B1214" s="27">
        <v>2</v>
      </c>
      <c r="C1214" s="28">
        <v>0</v>
      </c>
    </row>
    <row r="1215" spans="2:3" ht="19.2" x14ac:dyDescent="0.45">
      <c r="B1215" s="31">
        <v>2</v>
      </c>
      <c r="C1215" s="32">
        <v>100</v>
      </c>
    </row>
    <row r="1216" spans="2:3" ht="19.2" x14ac:dyDescent="0.45">
      <c r="B1216" s="27">
        <v>2</v>
      </c>
      <c r="C1216" s="28">
        <v>0</v>
      </c>
    </row>
    <row r="1217" spans="2:3" ht="19.2" x14ac:dyDescent="0.45">
      <c r="B1217" s="31">
        <v>2</v>
      </c>
      <c r="C1217" s="32">
        <v>100</v>
      </c>
    </row>
    <row r="1218" spans="2:3" ht="19.2" x14ac:dyDescent="0.45">
      <c r="B1218" s="27">
        <v>2</v>
      </c>
      <c r="C1218" s="28">
        <v>100</v>
      </c>
    </row>
    <row r="1219" spans="2:3" ht="19.2" x14ac:dyDescent="0.45">
      <c r="B1219" s="31">
        <v>2</v>
      </c>
      <c r="C1219" s="32">
        <v>100</v>
      </c>
    </row>
    <row r="1220" spans="2:3" ht="19.2" x14ac:dyDescent="0.45">
      <c r="B1220" s="27">
        <v>2</v>
      </c>
      <c r="C1220" s="28">
        <v>100</v>
      </c>
    </row>
    <row r="1221" spans="2:3" ht="19.2" x14ac:dyDescent="0.45">
      <c r="B1221" s="31">
        <v>2</v>
      </c>
      <c r="C1221" s="32">
        <v>0</v>
      </c>
    </row>
    <row r="1222" spans="2:3" ht="19.2" x14ac:dyDescent="0.45">
      <c r="B1222" s="27">
        <v>2</v>
      </c>
      <c r="C1222" s="28">
        <v>0</v>
      </c>
    </row>
    <row r="1223" spans="2:3" ht="19.2" x14ac:dyDescent="0.45">
      <c r="B1223" s="31">
        <v>2</v>
      </c>
      <c r="C1223" s="32">
        <v>0</v>
      </c>
    </row>
    <row r="1224" spans="2:3" ht="19.2" x14ac:dyDescent="0.45">
      <c r="B1224" s="27">
        <v>2</v>
      </c>
      <c r="C1224" s="28">
        <v>0</v>
      </c>
    </row>
    <row r="1225" spans="2:3" ht="19.2" x14ac:dyDescent="0.45">
      <c r="B1225" s="31">
        <v>1</v>
      </c>
      <c r="C1225" s="32">
        <v>0</v>
      </c>
    </row>
    <row r="1226" spans="2:3" ht="19.2" x14ac:dyDescent="0.45">
      <c r="B1226" s="27">
        <v>3</v>
      </c>
      <c r="C1226" s="28">
        <v>50</v>
      </c>
    </row>
    <row r="1227" spans="2:3" ht="19.2" x14ac:dyDescent="0.45">
      <c r="B1227" s="31">
        <v>2</v>
      </c>
      <c r="C1227" s="32">
        <v>100</v>
      </c>
    </row>
    <row r="1228" spans="2:3" ht="19.2" x14ac:dyDescent="0.45">
      <c r="B1228" s="27">
        <v>3</v>
      </c>
      <c r="C1228" s="28">
        <v>0</v>
      </c>
    </row>
    <row r="1229" spans="2:3" ht="19.2" x14ac:dyDescent="0.45">
      <c r="B1229" s="31">
        <v>2</v>
      </c>
      <c r="C1229" s="32">
        <v>100</v>
      </c>
    </row>
    <row r="1230" spans="2:3" ht="19.2" x14ac:dyDescent="0.45">
      <c r="B1230" s="27">
        <v>2</v>
      </c>
      <c r="C1230" s="28">
        <v>0</v>
      </c>
    </row>
    <row r="1231" spans="2:3" ht="19.2" x14ac:dyDescent="0.45">
      <c r="B1231" s="31">
        <v>2</v>
      </c>
      <c r="C1231" s="32">
        <v>0</v>
      </c>
    </row>
    <row r="1232" spans="2:3" ht="19.2" x14ac:dyDescent="0.45">
      <c r="B1232" s="27">
        <v>2</v>
      </c>
      <c r="C1232" s="28">
        <v>0</v>
      </c>
    </row>
    <row r="1233" spans="2:3" ht="19.2" x14ac:dyDescent="0.45">
      <c r="B1233" s="31">
        <v>2</v>
      </c>
      <c r="C1233" s="32">
        <v>100</v>
      </c>
    </row>
    <row r="1234" spans="2:3" ht="19.2" x14ac:dyDescent="0.45">
      <c r="B1234" s="27">
        <v>2</v>
      </c>
      <c r="C1234" s="28">
        <v>0</v>
      </c>
    </row>
    <row r="1235" spans="2:3" ht="19.2" x14ac:dyDescent="0.45">
      <c r="B1235" s="31">
        <v>2</v>
      </c>
      <c r="C1235" s="32">
        <v>0</v>
      </c>
    </row>
    <row r="1236" spans="2:3" ht="19.2" x14ac:dyDescent="0.45">
      <c r="B1236" s="27">
        <v>2</v>
      </c>
      <c r="C1236" s="28">
        <v>100</v>
      </c>
    </row>
    <row r="1237" spans="2:3" ht="19.2" x14ac:dyDescent="0.45">
      <c r="B1237" s="31">
        <v>3</v>
      </c>
      <c r="C1237" s="32">
        <v>0</v>
      </c>
    </row>
    <row r="1238" spans="2:3" ht="19.2" x14ac:dyDescent="0.45">
      <c r="B1238" s="27">
        <v>2</v>
      </c>
      <c r="C1238" s="28">
        <v>100</v>
      </c>
    </row>
    <row r="1239" spans="2:3" ht="19.2" x14ac:dyDescent="0.45">
      <c r="B1239" s="31">
        <v>3</v>
      </c>
      <c r="C1239" s="32">
        <v>50</v>
      </c>
    </row>
    <row r="1240" spans="2:3" ht="19.2" x14ac:dyDescent="0.45">
      <c r="B1240" s="27">
        <v>2</v>
      </c>
      <c r="C1240" s="28">
        <v>0</v>
      </c>
    </row>
    <row r="1241" spans="2:3" ht="19.2" x14ac:dyDescent="0.45">
      <c r="B1241" s="31">
        <v>2</v>
      </c>
      <c r="C1241" s="32">
        <v>0</v>
      </c>
    </row>
    <row r="1242" spans="2:3" ht="19.2" x14ac:dyDescent="0.45">
      <c r="B1242" s="27">
        <v>2</v>
      </c>
      <c r="C1242" s="28">
        <v>0</v>
      </c>
    </row>
    <row r="1243" spans="2:3" ht="19.2" x14ac:dyDescent="0.45">
      <c r="B1243" s="31">
        <v>2</v>
      </c>
      <c r="C1243" s="32">
        <v>0</v>
      </c>
    </row>
    <row r="1244" spans="2:3" ht="19.2" x14ac:dyDescent="0.45">
      <c r="B1244" s="27">
        <v>2</v>
      </c>
      <c r="C1244" s="28">
        <v>0</v>
      </c>
    </row>
    <row r="1245" spans="2:3" ht="19.2" x14ac:dyDescent="0.45">
      <c r="B1245" s="31">
        <v>2</v>
      </c>
      <c r="C1245" s="32">
        <v>0</v>
      </c>
    </row>
    <row r="1246" spans="2:3" ht="19.2" x14ac:dyDescent="0.45">
      <c r="B1246" s="27">
        <v>2</v>
      </c>
      <c r="C1246" s="28">
        <v>0</v>
      </c>
    </row>
    <row r="1247" spans="2:3" ht="19.2" x14ac:dyDescent="0.45">
      <c r="B1247" s="31">
        <v>2</v>
      </c>
      <c r="C1247" s="32">
        <v>100</v>
      </c>
    </row>
    <row r="1248" spans="2:3" ht="19.2" x14ac:dyDescent="0.45">
      <c r="B1248" s="27">
        <v>2</v>
      </c>
      <c r="C1248" s="28">
        <v>0</v>
      </c>
    </row>
    <row r="1249" spans="2:3" ht="19.2" x14ac:dyDescent="0.45">
      <c r="B1249" s="31">
        <v>2</v>
      </c>
      <c r="C1249" s="32">
        <v>100</v>
      </c>
    </row>
    <row r="1250" spans="2:3" ht="19.2" x14ac:dyDescent="0.45">
      <c r="B1250" s="27">
        <v>2</v>
      </c>
      <c r="C1250" s="28">
        <v>100</v>
      </c>
    </row>
    <row r="1251" spans="2:3" ht="19.2" x14ac:dyDescent="0.45">
      <c r="B1251" s="31">
        <v>2</v>
      </c>
      <c r="C1251" s="32">
        <v>100</v>
      </c>
    </row>
    <row r="1252" spans="2:3" ht="19.2" x14ac:dyDescent="0.45">
      <c r="B1252" s="27">
        <v>2</v>
      </c>
      <c r="C1252" s="28">
        <v>0</v>
      </c>
    </row>
    <row r="1253" spans="2:3" ht="19.2" x14ac:dyDescent="0.45">
      <c r="B1253" s="31">
        <v>2</v>
      </c>
      <c r="C1253" s="32">
        <v>0</v>
      </c>
    </row>
    <row r="1254" spans="2:3" ht="19.2" x14ac:dyDescent="0.45">
      <c r="B1254" s="27">
        <v>2</v>
      </c>
      <c r="C1254" s="28">
        <v>0</v>
      </c>
    </row>
    <row r="1255" spans="2:3" ht="19.2" x14ac:dyDescent="0.45">
      <c r="B1255" s="31">
        <v>2</v>
      </c>
      <c r="C1255" s="32">
        <v>100</v>
      </c>
    </row>
    <row r="1256" spans="2:3" ht="19.2" x14ac:dyDescent="0.45">
      <c r="B1256" s="27">
        <v>3</v>
      </c>
      <c r="C1256" s="28">
        <v>0</v>
      </c>
    </row>
    <row r="1257" spans="2:3" ht="19.2" x14ac:dyDescent="0.45">
      <c r="B1257" s="31">
        <v>2</v>
      </c>
      <c r="C1257" s="32">
        <v>100</v>
      </c>
    </row>
    <row r="1258" spans="2:3" ht="19.2" x14ac:dyDescent="0.45">
      <c r="B1258" s="27">
        <v>2</v>
      </c>
      <c r="C1258" s="28">
        <v>100</v>
      </c>
    </row>
    <row r="1259" spans="2:3" ht="19.2" x14ac:dyDescent="0.45">
      <c r="B1259" s="31">
        <v>2</v>
      </c>
      <c r="C1259" s="32">
        <v>100</v>
      </c>
    </row>
    <row r="1260" spans="2:3" ht="19.2" x14ac:dyDescent="0.45">
      <c r="B1260" s="27">
        <v>2</v>
      </c>
      <c r="C1260" s="28">
        <v>100</v>
      </c>
    </row>
    <row r="1261" spans="2:3" ht="19.2" x14ac:dyDescent="0.45">
      <c r="B1261" s="31">
        <v>2</v>
      </c>
      <c r="C1261" s="32">
        <v>0</v>
      </c>
    </row>
    <row r="1262" spans="2:3" ht="19.2" x14ac:dyDescent="0.45">
      <c r="B1262" s="27">
        <v>2</v>
      </c>
      <c r="C1262" s="28">
        <v>100</v>
      </c>
    </row>
    <row r="1263" spans="2:3" ht="19.2" x14ac:dyDescent="0.45">
      <c r="B1263" s="31">
        <v>2</v>
      </c>
      <c r="C1263" s="32">
        <v>100</v>
      </c>
    </row>
    <row r="1264" spans="2:3" ht="19.2" x14ac:dyDescent="0.45">
      <c r="B1264" s="27">
        <v>2</v>
      </c>
      <c r="C1264" s="28">
        <v>100</v>
      </c>
    </row>
    <row r="1265" spans="2:3" ht="19.2" x14ac:dyDescent="0.45">
      <c r="B1265" s="31">
        <v>2</v>
      </c>
      <c r="C1265" s="32">
        <v>0</v>
      </c>
    </row>
    <row r="1266" spans="2:3" ht="19.2" x14ac:dyDescent="0.45">
      <c r="B1266" s="27">
        <v>2</v>
      </c>
      <c r="C1266" s="28">
        <v>0</v>
      </c>
    </row>
    <row r="1267" spans="2:3" ht="19.2" x14ac:dyDescent="0.45">
      <c r="B1267" s="31">
        <v>2</v>
      </c>
      <c r="C1267" s="32">
        <v>0</v>
      </c>
    </row>
    <row r="1268" spans="2:3" ht="19.2" x14ac:dyDescent="0.45">
      <c r="B1268" s="27">
        <v>2</v>
      </c>
      <c r="C1268" s="28">
        <v>100</v>
      </c>
    </row>
    <row r="1269" spans="2:3" ht="19.2" x14ac:dyDescent="0.45">
      <c r="B1269" s="31">
        <v>2</v>
      </c>
      <c r="C1269" s="32">
        <v>0</v>
      </c>
    </row>
    <row r="1270" spans="2:3" ht="19.2" x14ac:dyDescent="0.45">
      <c r="B1270" s="27">
        <v>2</v>
      </c>
      <c r="C1270" s="28">
        <v>0</v>
      </c>
    </row>
    <row r="1271" spans="2:3" ht="19.2" x14ac:dyDescent="0.45">
      <c r="B1271" s="31">
        <v>2</v>
      </c>
      <c r="C1271" s="32">
        <v>100</v>
      </c>
    </row>
    <row r="1272" spans="2:3" ht="19.2" x14ac:dyDescent="0.45">
      <c r="B1272" s="27">
        <v>2</v>
      </c>
      <c r="C1272" s="28">
        <v>100</v>
      </c>
    </row>
    <row r="1273" spans="2:3" ht="19.2" x14ac:dyDescent="0.45">
      <c r="B1273" s="31">
        <v>3</v>
      </c>
      <c r="C1273" s="32">
        <v>100</v>
      </c>
    </row>
    <row r="1274" spans="2:3" ht="19.2" x14ac:dyDescent="0.45">
      <c r="B1274" s="27">
        <v>2</v>
      </c>
      <c r="C1274" s="28">
        <v>100</v>
      </c>
    </row>
    <row r="1275" spans="2:3" ht="19.2" x14ac:dyDescent="0.45">
      <c r="B1275" s="31">
        <v>2</v>
      </c>
      <c r="C1275" s="32">
        <v>0</v>
      </c>
    </row>
    <row r="1276" spans="2:3" ht="19.2" x14ac:dyDescent="0.45">
      <c r="B1276" s="27">
        <v>2</v>
      </c>
      <c r="C1276" s="28">
        <v>0</v>
      </c>
    </row>
    <row r="1277" spans="2:3" ht="19.2" x14ac:dyDescent="0.45">
      <c r="B1277" s="31">
        <v>2</v>
      </c>
      <c r="C1277" s="32">
        <v>0</v>
      </c>
    </row>
    <row r="1278" spans="2:3" ht="19.2" x14ac:dyDescent="0.45">
      <c r="B1278" s="27">
        <v>2</v>
      </c>
      <c r="C1278" s="28">
        <v>100</v>
      </c>
    </row>
    <row r="1279" spans="2:3" ht="19.2" x14ac:dyDescent="0.45">
      <c r="B1279" s="31">
        <v>2</v>
      </c>
      <c r="C1279" s="32">
        <v>0</v>
      </c>
    </row>
    <row r="1280" spans="2:3" ht="19.2" x14ac:dyDescent="0.45">
      <c r="B1280" s="27">
        <v>2</v>
      </c>
      <c r="C1280" s="28">
        <v>0</v>
      </c>
    </row>
    <row r="1281" spans="2:3" ht="19.2" x14ac:dyDescent="0.45">
      <c r="B1281" s="31">
        <v>2</v>
      </c>
      <c r="C1281" s="32">
        <v>0</v>
      </c>
    </row>
    <row r="1282" spans="2:3" ht="19.2" x14ac:dyDescent="0.45">
      <c r="B1282" s="27">
        <v>2</v>
      </c>
      <c r="C1282" s="28">
        <v>0</v>
      </c>
    </row>
    <row r="1283" spans="2:3" ht="19.2" x14ac:dyDescent="0.45">
      <c r="B1283" s="31">
        <v>2</v>
      </c>
      <c r="C1283" s="32">
        <v>100</v>
      </c>
    </row>
    <row r="1284" spans="2:3" ht="19.2" x14ac:dyDescent="0.45">
      <c r="B1284" s="27">
        <v>2</v>
      </c>
      <c r="C1284" s="28">
        <v>100</v>
      </c>
    </row>
    <row r="1285" spans="2:3" ht="19.2" x14ac:dyDescent="0.45">
      <c r="B1285" s="31">
        <v>2</v>
      </c>
      <c r="C1285" s="32">
        <v>100</v>
      </c>
    </row>
    <row r="1286" spans="2:3" ht="19.2" x14ac:dyDescent="0.45">
      <c r="B1286" s="27">
        <v>2</v>
      </c>
      <c r="C1286" s="28">
        <v>0</v>
      </c>
    </row>
    <row r="1287" spans="2:3" ht="19.2" x14ac:dyDescent="0.45">
      <c r="B1287" s="31">
        <v>2</v>
      </c>
      <c r="C1287" s="32">
        <v>100</v>
      </c>
    </row>
    <row r="1288" spans="2:3" ht="19.2" x14ac:dyDescent="0.45">
      <c r="B1288" s="27">
        <v>2</v>
      </c>
      <c r="C1288" s="28">
        <v>100</v>
      </c>
    </row>
    <row r="1289" spans="2:3" ht="19.2" x14ac:dyDescent="0.45">
      <c r="B1289" s="31">
        <v>2</v>
      </c>
      <c r="C1289" s="32">
        <v>0</v>
      </c>
    </row>
    <row r="1290" spans="2:3" ht="19.2" x14ac:dyDescent="0.45">
      <c r="B1290" s="27">
        <v>2</v>
      </c>
      <c r="C1290" s="28">
        <v>0</v>
      </c>
    </row>
    <row r="1291" spans="2:3" ht="19.2" x14ac:dyDescent="0.45">
      <c r="B1291" s="31">
        <v>2</v>
      </c>
      <c r="C1291" s="32">
        <v>0</v>
      </c>
    </row>
    <row r="1292" spans="2:3" ht="19.2" x14ac:dyDescent="0.45">
      <c r="B1292" s="27">
        <v>2</v>
      </c>
      <c r="C1292" s="28">
        <v>0</v>
      </c>
    </row>
    <row r="1293" spans="2:3" ht="19.2" x14ac:dyDescent="0.45">
      <c r="B1293" s="31">
        <v>2</v>
      </c>
      <c r="C1293" s="32">
        <v>0</v>
      </c>
    </row>
    <row r="1294" spans="2:3" ht="19.2" x14ac:dyDescent="0.45">
      <c r="B1294" s="27">
        <v>2</v>
      </c>
      <c r="C1294" s="28">
        <v>0</v>
      </c>
    </row>
    <row r="1295" spans="2:3" ht="19.2" x14ac:dyDescent="0.45">
      <c r="B1295" s="31">
        <v>2</v>
      </c>
      <c r="C1295" s="32">
        <v>0</v>
      </c>
    </row>
    <row r="1296" spans="2:3" ht="19.2" x14ac:dyDescent="0.45">
      <c r="B1296" s="27">
        <v>2</v>
      </c>
      <c r="C1296" s="28">
        <v>0</v>
      </c>
    </row>
    <row r="1297" spans="2:3" ht="19.2" x14ac:dyDescent="0.45">
      <c r="B1297" s="31">
        <v>2</v>
      </c>
      <c r="C1297" s="32">
        <v>0</v>
      </c>
    </row>
    <row r="1298" spans="2:3" ht="19.2" x14ac:dyDescent="0.45">
      <c r="B1298" s="27">
        <v>2</v>
      </c>
      <c r="C1298" s="28">
        <v>0</v>
      </c>
    </row>
    <row r="1299" spans="2:3" ht="19.2" x14ac:dyDescent="0.45">
      <c r="B1299" s="31">
        <v>2</v>
      </c>
      <c r="C1299" s="32">
        <v>0</v>
      </c>
    </row>
    <row r="1300" spans="2:3" ht="19.2" x14ac:dyDescent="0.45">
      <c r="B1300" s="27">
        <v>2</v>
      </c>
      <c r="C1300" s="28">
        <v>0</v>
      </c>
    </row>
    <row r="1301" spans="2:3" ht="19.2" x14ac:dyDescent="0.45">
      <c r="B1301" s="31">
        <v>2</v>
      </c>
      <c r="C1301" s="32">
        <v>100</v>
      </c>
    </row>
    <row r="1302" spans="2:3" ht="19.2" x14ac:dyDescent="0.45">
      <c r="B1302" s="27">
        <v>2</v>
      </c>
      <c r="C1302" s="28">
        <v>100</v>
      </c>
    </row>
    <row r="1303" spans="2:3" ht="19.2" x14ac:dyDescent="0.45">
      <c r="B1303" s="31">
        <v>2</v>
      </c>
      <c r="C1303" s="32">
        <v>0</v>
      </c>
    </row>
    <row r="1304" spans="2:3" ht="19.2" x14ac:dyDescent="0.45">
      <c r="B1304" s="27">
        <v>2</v>
      </c>
      <c r="C1304" s="28">
        <v>100</v>
      </c>
    </row>
    <row r="1305" spans="2:3" ht="19.2" x14ac:dyDescent="0.45">
      <c r="B1305" s="31">
        <v>2</v>
      </c>
      <c r="C1305" s="32">
        <v>0</v>
      </c>
    </row>
    <row r="1306" spans="2:3" ht="19.2" x14ac:dyDescent="0.45">
      <c r="B1306" s="27">
        <v>2</v>
      </c>
      <c r="C1306" s="28">
        <v>100</v>
      </c>
    </row>
    <row r="1307" spans="2:3" ht="19.2" x14ac:dyDescent="0.45">
      <c r="B1307" s="31">
        <v>2</v>
      </c>
      <c r="C1307" s="32">
        <v>100</v>
      </c>
    </row>
    <row r="1308" spans="2:3" ht="19.2" x14ac:dyDescent="0.45">
      <c r="B1308" s="27">
        <v>2</v>
      </c>
      <c r="C1308" s="28">
        <v>100</v>
      </c>
    </row>
    <row r="1309" spans="2:3" ht="19.2" x14ac:dyDescent="0.45">
      <c r="B1309" s="31">
        <v>2</v>
      </c>
      <c r="C1309" s="32">
        <v>100</v>
      </c>
    </row>
    <row r="1310" spans="2:3" ht="19.2" x14ac:dyDescent="0.45">
      <c r="B1310" s="27">
        <v>2</v>
      </c>
      <c r="C1310" s="28">
        <v>100</v>
      </c>
    </row>
    <row r="1311" spans="2:3" ht="19.2" x14ac:dyDescent="0.45">
      <c r="B1311" s="31">
        <v>2</v>
      </c>
      <c r="C1311" s="32">
        <v>0</v>
      </c>
    </row>
    <row r="1312" spans="2:3" ht="19.2" x14ac:dyDescent="0.45">
      <c r="B1312" s="27">
        <v>2</v>
      </c>
      <c r="C1312" s="28">
        <v>100</v>
      </c>
    </row>
    <row r="1313" spans="2:3" ht="19.2" x14ac:dyDescent="0.45">
      <c r="B1313" s="31">
        <v>2</v>
      </c>
      <c r="C1313" s="32">
        <v>100</v>
      </c>
    </row>
    <row r="1314" spans="2:3" ht="19.2" x14ac:dyDescent="0.45">
      <c r="B1314" s="27">
        <v>2</v>
      </c>
      <c r="C1314" s="28">
        <v>100</v>
      </c>
    </row>
    <row r="1315" spans="2:3" ht="19.2" x14ac:dyDescent="0.45">
      <c r="B1315" s="31">
        <v>3</v>
      </c>
      <c r="C1315" s="32">
        <v>0</v>
      </c>
    </row>
    <row r="1316" spans="2:3" ht="19.2" x14ac:dyDescent="0.45">
      <c r="B1316" s="27">
        <v>3</v>
      </c>
      <c r="C1316" s="28">
        <v>0</v>
      </c>
    </row>
    <row r="1317" spans="2:3" ht="19.2" x14ac:dyDescent="0.45">
      <c r="B1317" s="31">
        <v>2</v>
      </c>
      <c r="C1317" s="32">
        <v>100</v>
      </c>
    </row>
    <row r="1318" spans="2:3" ht="19.2" x14ac:dyDescent="0.45">
      <c r="B1318" s="27">
        <v>3</v>
      </c>
      <c r="C1318" s="28">
        <v>100</v>
      </c>
    </row>
    <row r="1319" spans="2:3" ht="19.2" x14ac:dyDescent="0.45">
      <c r="B1319" s="31">
        <v>2</v>
      </c>
      <c r="C1319" s="32">
        <v>100</v>
      </c>
    </row>
    <row r="1320" spans="2:3" ht="19.2" x14ac:dyDescent="0.45">
      <c r="B1320" s="27">
        <v>2</v>
      </c>
      <c r="C1320" s="28">
        <v>100</v>
      </c>
    </row>
    <row r="1321" spans="2:3" ht="19.2" x14ac:dyDescent="0.45">
      <c r="B1321" s="31">
        <v>2</v>
      </c>
      <c r="C1321" s="32">
        <v>100</v>
      </c>
    </row>
    <row r="1322" spans="2:3" ht="19.2" x14ac:dyDescent="0.45">
      <c r="B1322" s="27">
        <v>2</v>
      </c>
      <c r="C1322" s="28">
        <v>100</v>
      </c>
    </row>
    <row r="1323" spans="2:3" ht="19.2" x14ac:dyDescent="0.45">
      <c r="B1323" s="31">
        <v>2</v>
      </c>
      <c r="C1323" s="32">
        <v>100</v>
      </c>
    </row>
    <row r="1324" spans="2:3" ht="19.2" x14ac:dyDescent="0.45">
      <c r="B1324" s="27">
        <v>2</v>
      </c>
      <c r="C1324" s="28">
        <v>100</v>
      </c>
    </row>
    <row r="1325" spans="2:3" ht="19.2" x14ac:dyDescent="0.45">
      <c r="B1325" s="31">
        <v>3</v>
      </c>
      <c r="C1325" s="32">
        <v>50</v>
      </c>
    </row>
    <row r="1326" spans="2:3" ht="19.2" x14ac:dyDescent="0.45">
      <c r="B1326" s="27">
        <v>2</v>
      </c>
      <c r="C1326" s="28">
        <v>100</v>
      </c>
    </row>
    <row r="1327" spans="2:3" ht="19.2" x14ac:dyDescent="0.45">
      <c r="B1327" s="31">
        <v>2</v>
      </c>
      <c r="C1327" s="32">
        <v>100</v>
      </c>
    </row>
    <row r="1328" spans="2:3" ht="19.2" x14ac:dyDescent="0.45">
      <c r="B1328" s="27">
        <v>2</v>
      </c>
      <c r="C1328" s="28">
        <v>100</v>
      </c>
    </row>
    <row r="1329" spans="2:3" ht="19.2" x14ac:dyDescent="0.45">
      <c r="B1329" s="31">
        <v>2</v>
      </c>
      <c r="C1329" s="32">
        <v>100</v>
      </c>
    </row>
    <row r="1330" spans="2:3" ht="19.2" x14ac:dyDescent="0.45">
      <c r="B1330" s="27">
        <v>2</v>
      </c>
      <c r="C1330" s="28">
        <v>0</v>
      </c>
    </row>
    <row r="1331" spans="2:3" ht="19.2" x14ac:dyDescent="0.45">
      <c r="B1331" s="31">
        <v>2</v>
      </c>
      <c r="C1331" s="32">
        <v>0</v>
      </c>
    </row>
    <row r="1332" spans="2:3" ht="19.2" x14ac:dyDescent="0.45">
      <c r="B1332" s="27">
        <v>2</v>
      </c>
      <c r="C1332" s="28">
        <v>100</v>
      </c>
    </row>
    <row r="1333" spans="2:3" ht="19.2" x14ac:dyDescent="0.45">
      <c r="B1333" s="31">
        <v>2</v>
      </c>
      <c r="C1333" s="32">
        <v>0</v>
      </c>
    </row>
    <row r="1334" spans="2:3" ht="19.2" x14ac:dyDescent="0.45">
      <c r="B1334" s="27">
        <v>2</v>
      </c>
      <c r="C1334" s="28">
        <v>0</v>
      </c>
    </row>
    <row r="1335" spans="2:3" ht="19.2" x14ac:dyDescent="0.45">
      <c r="B1335" s="31">
        <v>2</v>
      </c>
      <c r="C1335" s="32">
        <v>0</v>
      </c>
    </row>
    <row r="1336" spans="2:3" ht="19.2" x14ac:dyDescent="0.45">
      <c r="B1336" s="27">
        <v>2</v>
      </c>
      <c r="C1336" s="28">
        <v>0</v>
      </c>
    </row>
    <row r="1337" spans="2:3" ht="19.2" x14ac:dyDescent="0.45">
      <c r="B1337" s="31">
        <v>2</v>
      </c>
      <c r="C1337" s="32">
        <v>0</v>
      </c>
    </row>
    <row r="1338" spans="2:3" ht="19.2" x14ac:dyDescent="0.45">
      <c r="B1338" s="27">
        <v>2</v>
      </c>
      <c r="C1338" s="28">
        <v>100</v>
      </c>
    </row>
    <row r="1339" spans="2:3" ht="19.2" x14ac:dyDescent="0.45">
      <c r="B1339" s="31">
        <v>2</v>
      </c>
      <c r="C1339" s="32">
        <v>0</v>
      </c>
    </row>
    <row r="1340" spans="2:3" ht="19.2" x14ac:dyDescent="0.45">
      <c r="B1340" s="27">
        <v>2</v>
      </c>
      <c r="C1340" s="28">
        <v>100</v>
      </c>
    </row>
    <row r="1341" spans="2:3" ht="19.2" x14ac:dyDescent="0.45">
      <c r="B1341" s="31">
        <v>2</v>
      </c>
      <c r="C1341" s="32">
        <v>0</v>
      </c>
    </row>
    <row r="1342" spans="2:3" ht="19.2" x14ac:dyDescent="0.45">
      <c r="B1342" s="27">
        <v>3</v>
      </c>
      <c r="C1342" s="28">
        <v>100</v>
      </c>
    </row>
    <row r="1343" spans="2:3" ht="19.2" x14ac:dyDescent="0.45">
      <c r="B1343" s="31">
        <v>2</v>
      </c>
      <c r="C1343" s="32">
        <v>0</v>
      </c>
    </row>
    <row r="1344" spans="2:3" ht="19.2" x14ac:dyDescent="0.45">
      <c r="B1344" s="27">
        <v>2</v>
      </c>
      <c r="C1344" s="28">
        <v>0</v>
      </c>
    </row>
    <row r="1345" spans="2:3" ht="19.2" x14ac:dyDescent="0.45">
      <c r="B1345" s="31">
        <v>3</v>
      </c>
      <c r="C1345" s="32">
        <v>100</v>
      </c>
    </row>
    <row r="1346" spans="2:3" ht="19.2" x14ac:dyDescent="0.45">
      <c r="B1346" s="27">
        <v>2</v>
      </c>
      <c r="C1346" s="28">
        <v>100</v>
      </c>
    </row>
    <row r="1347" spans="2:3" ht="19.2" x14ac:dyDescent="0.45">
      <c r="B1347" s="31">
        <v>2</v>
      </c>
      <c r="C1347" s="32">
        <v>100</v>
      </c>
    </row>
    <row r="1348" spans="2:3" ht="19.2" x14ac:dyDescent="0.45">
      <c r="B1348" s="27">
        <v>2</v>
      </c>
      <c r="C1348" s="28">
        <v>0</v>
      </c>
    </row>
    <row r="1349" spans="2:3" ht="19.2" x14ac:dyDescent="0.45">
      <c r="B1349" s="31">
        <v>2</v>
      </c>
      <c r="C1349" s="32">
        <v>0</v>
      </c>
    </row>
    <row r="1350" spans="2:3" ht="19.2" x14ac:dyDescent="0.45">
      <c r="B1350" s="27">
        <v>2</v>
      </c>
      <c r="C1350" s="28">
        <v>0</v>
      </c>
    </row>
    <row r="1351" spans="2:3" ht="19.2" x14ac:dyDescent="0.45">
      <c r="B1351" s="31">
        <v>2</v>
      </c>
      <c r="C1351" s="32">
        <v>0</v>
      </c>
    </row>
    <row r="1352" spans="2:3" ht="19.2" x14ac:dyDescent="0.45">
      <c r="B1352" s="27">
        <v>2</v>
      </c>
      <c r="C1352" s="28">
        <v>0</v>
      </c>
    </row>
    <row r="1353" spans="2:3" ht="19.2" x14ac:dyDescent="0.45">
      <c r="B1353" s="31">
        <v>2</v>
      </c>
      <c r="C1353" s="32">
        <v>0</v>
      </c>
    </row>
    <row r="1354" spans="2:3" ht="19.2" x14ac:dyDescent="0.45">
      <c r="B1354" s="27">
        <v>2</v>
      </c>
      <c r="C1354" s="28">
        <v>0</v>
      </c>
    </row>
    <row r="1355" spans="2:3" ht="19.2" x14ac:dyDescent="0.45">
      <c r="B1355" s="31">
        <v>2</v>
      </c>
      <c r="C1355" s="32">
        <v>0</v>
      </c>
    </row>
    <row r="1356" spans="2:3" ht="19.2" x14ac:dyDescent="0.45">
      <c r="B1356" s="27">
        <v>2</v>
      </c>
      <c r="C1356" s="28">
        <v>0</v>
      </c>
    </row>
    <row r="1357" spans="2:3" ht="19.2" x14ac:dyDescent="0.45">
      <c r="B1357" s="31">
        <v>2</v>
      </c>
      <c r="C1357" s="32">
        <v>0</v>
      </c>
    </row>
    <row r="1358" spans="2:3" ht="19.2" x14ac:dyDescent="0.45">
      <c r="B1358" s="27">
        <v>2</v>
      </c>
      <c r="C1358" s="28">
        <v>0</v>
      </c>
    </row>
    <row r="1359" spans="2:3" ht="19.2" x14ac:dyDescent="0.45">
      <c r="B1359" s="31">
        <v>2</v>
      </c>
      <c r="C1359" s="32">
        <v>0</v>
      </c>
    </row>
    <row r="1360" spans="2:3" ht="19.2" x14ac:dyDescent="0.45">
      <c r="B1360" s="27">
        <v>2</v>
      </c>
      <c r="C1360" s="28">
        <v>0</v>
      </c>
    </row>
    <row r="1361" spans="2:3" ht="19.2" x14ac:dyDescent="0.45">
      <c r="B1361" s="31">
        <v>2</v>
      </c>
      <c r="C1361" s="32">
        <v>0</v>
      </c>
    </row>
    <row r="1362" spans="2:3" ht="19.2" x14ac:dyDescent="0.45">
      <c r="B1362" s="27">
        <v>2</v>
      </c>
      <c r="C1362" s="28">
        <v>0</v>
      </c>
    </row>
    <row r="1363" spans="2:3" ht="19.2" x14ac:dyDescent="0.45">
      <c r="B1363" s="31">
        <v>2</v>
      </c>
      <c r="C1363" s="32">
        <v>0</v>
      </c>
    </row>
    <row r="1364" spans="2:3" ht="19.2" x14ac:dyDescent="0.45">
      <c r="B1364" s="27">
        <v>2</v>
      </c>
      <c r="C1364" s="28">
        <v>100</v>
      </c>
    </row>
    <row r="1365" spans="2:3" ht="19.2" x14ac:dyDescent="0.45">
      <c r="B1365" s="31">
        <v>2</v>
      </c>
      <c r="C1365" s="32">
        <v>100</v>
      </c>
    </row>
    <row r="1366" spans="2:3" ht="19.2" x14ac:dyDescent="0.45">
      <c r="B1366" s="27">
        <v>2</v>
      </c>
      <c r="C1366" s="28">
        <v>0</v>
      </c>
    </row>
    <row r="1367" spans="2:3" ht="19.2" x14ac:dyDescent="0.45">
      <c r="B1367" s="31">
        <v>2</v>
      </c>
      <c r="C1367" s="32">
        <v>0</v>
      </c>
    </row>
    <row r="1368" spans="2:3" ht="19.2" x14ac:dyDescent="0.45">
      <c r="B1368" s="27">
        <v>2</v>
      </c>
      <c r="C1368" s="28">
        <v>100</v>
      </c>
    </row>
    <row r="1369" spans="2:3" ht="19.2" x14ac:dyDescent="0.45">
      <c r="B1369" s="31">
        <v>2</v>
      </c>
      <c r="C1369" s="32">
        <v>100</v>
      </c>
    </row>
    <row r="1370" spans="2:3" ht="19.2" x14ac:dyDescent="0.45">
      <c r="B1370" s="27">
        <v>2</v>
      </c>
      <c r="C1370" s="28">
        <v>100</v>
      </c>
    </row>
    <row r="1371" spans="2:3" ht="19.2" x14ac:dyDescent="0.45">
      <c r="B1371" s="31">
        <v>2</v>
      </c>
      <c r="C1371" s="32">
        <v>0</v>
      </c>
    </row>
    <row r="1372" spans="2:3" ht="19.2" x14ac:dyDescent="0.45">
      <c r="B1372" s="27">
        <v>2</v>
      </c>
      <c r="C1372" s="28">
        <v>0</v>
      </c>
    </row>
    <row r="1373" spans="2:3" ht="19.2" x14ac:dyDescent="0.45">
      <c r="B1373" s="31">
        <v>2</v>
      </c>
      <c r="C1373" s="32">
        <v>100</v>
      </c>
    </row>
    <row r="1374" spans="2:3" ht="19.2" x14ac:dyDescent="0.45">
      <c r="B1374" s="27">
        <v>2</v>
      </c>
      <c r="C1374" s="28">
        <v>0</v>
      </c>
    </row>
    <row r="1375" spans="2:3" ht="19.2" x14ac:dyDescent="0.45">
      <c r="B1375" s="31">
        <v>2</v>
      </c>
      <c r="C1375" s="32">
        <v>0</v>
      </c>
    </row>
    <row r="1376" spans="2:3" ht="19.2" x14ac:dyDescent="0.45">
      <c r="B1376" s="27">
        <v>2</v>
      </c>
      <c r="C1376" s="28">
        <v>0</v>
      </c>
    </row>
    <row r="1377" spans="2:3" ht="19.2" x14ac:dyDescent="0.45">
      <c r="B1377" s="31">
        <v>2</v>
      </c>
      <c r="C1377" s="32">
        <v>100</v>
      </c>
    </row>
    <row r="1378" spans="2:3" ht="19.2" x14ac:dyDescent="0.45">
      <c r="B1378" s="27">
        <v>2</v>
      </c>
      <c r="C1378" s="28">
        <v>0</v>
      </c>
    </row>
    <row r="1379" spans="2:3" ht="19.2" x14ac:dyDescent="0.45">
      <c r="B1379" s="31">
        <v>2</v>
      </c>
      <c r="C1379" s="32">
        <v>0</v>
      </c>
    </row>
    <row r="1380" spans="2:3" ht="19.2" x14ac:dyDescent="0.45">
      <c r="B1380" s="27">
        <v>2</v>
      </c>
      <c r="C1380" s="28">
        <v>100</v>
      </c>
    </row>
    <row r="1381" spans="2:3" ht="19.2" x14ac:dyDescent="0.45">
      <c r="B1381" s="31">
        <v>2</v>
      </c>
      <c r="C1381" s="32">
        <v>0</v>
      </c>
    </row>
    <row r="1382" spans="2:3" ht="19.2" x14ac:dyDescent="0.45">
      <c r="B1382" s="27">
        <v>3</v>
      </c>
      <c r="C1382" s="28">
        <v>100</v>
      </c>
    </row>
    <row r="1383" spans="2:3" ht="19.2" x14ac:dyDescent="0.45">
      <c r="B1383" s="31">
        <v>3</v>
      </c>
      <c r="C1383" s="32">
        <v>100</v>
      </c>
    </row>
    <row r="1384" spans="2:3" ht="19.2" x14ac:dyDescent="0.45">
      <c r="B1384" s="27">
        <v>2</v>
      </c>
      <c r="C1384" s="28">
        <v>0</v>
      </c>
    </row>
    <row r="1385" spans="2:3" ht="19.2" x14ac:dyDescent="0.45">
      <c r="B1385" s="31">
        <v>2</v>
      </c>
      <c r="C1385" s="32">
        <v>100</v>
      </c>
    </row>
    <row r="1386" spans="2:3" ht="19.2" x14ac:dyDescent="0.45">
      <c r="B1386" s="27">
        <v>2</v>
      </c>
      <c r="C1386" s="28">
        <v>0</v>
      </c>
    </row>
    <row r="1387" spans="2:3" ht="19.2" x14ac:dyDescent="0.45">
      <c r="B1387" s="31">
        <v>2</v>
      </c>
      <c r="C1387" s="32">
        <v>100</v>
      </c>
    </row>
    <row r="1388" spans="2:3" ht="19.2" x14ac:dyDescent="0.45">
      <c r="B1388" s="27">
        <v>2</v>
      </c>
      <c r="C1388" s="28">
        <v>100</v>
      </c>
    </row>
    <row r="1389" spans="2:3" ht="19.2" x14ac:dyDescent="0.45">
      <c r="B1389" s="31">
        <v>2</v>
      </c>
      <c r="C1389" s="32">
        <v>100</v>
      </c>
    </row>
    <row r="1390" spans="2:3" ht="19.2" x14ac:dyDescent="0.45">
      <c r="B1390" s="27">
        <v>2</v>
      </c>
      <c r="C1390" s="28">
        <v>100</v>
      </c>
    </row>
    <row r="1391" spans="2:3" ht="19.2" x14ac:dyDescent="0.45">
      <c r="B1391" s="31">
        <v>2</v>
      </c>
      <c r="C1391" s="32">
        <v>100</v>
      </c>
    </row>
    <row r="1392" spans="2:3" ht="19.2" x14ac:dyDescent="0.45">
      <c r="B1392" s="27">
        <v>2</v>
      </c>
      <c r="C1392" s="28">
        <v>0</v>
      </c>
    </row>
    <row r="1393" spans="2:3" ht="19.2" x14ac:dyDescent="0.45">
      <c r="B1393" s="31">
        <v>2</v>
      </c>
      <c r="C1393" s="32">
        <v>100</v>
      </c>
    </row>
    <row r="1394" spans="2:3" ht="19.2" x14ac:dyDescent="0.45">
      <c r="B1394" s="27">
        <v>2</v>
      </c>
      <c r="C1394" s="28">
        <v>100</v>
      </c>
    </row>
    <row r="1395" spans="2:3" ht="19.2" x14ac:dyDescent="0.45">
      <c r="B1395" s="31">
        <v>2</v>
      </c>
      <c r="C1395" s="32">
        <v>100</v>
      </c>
    </row>
    <row r="1396" spans="2:3" ht="19.2" x14ac:dyDescent="0.45">
      <c r="B1396" s="27">
        <v>2</v>
      </c>
      <c r="C1396" s="28">
        <v>0</v>
      </c>
    </row>
    <row r="1397" spans="2:3" ht="19.2" x14ac:dyDescent="0.45">
      <c r="B1397" s="31">
        <v>2</v>
      </c>
      <c r="C1397" s="32">
        <v>100</v>
      </c>
    </row>
    <row r="1398" spans="2:3" ht="19.2" x14ac:dyDescent="0.45">
      <c r="B1398" s="27">
        <v>2</v>
      </c>
      <c r="C1398" s="28">
        <v>100</v>
      </c>
    </row>
    <row r="1399" spans="2:3" ht="19.2" x14ac:dyDescent="0.45">
      <c r="B1399" s="31">
        <v>2</v>
      </c>
      <c r="C1399" s="32">
        <v>0</v>
      </c>
    </row>
    <row r="1400" spans="2:3" ht="19.2" x14ac:dyDescent="0.45">
      <c r="B1400" s="27">
        <v>2</v>
      </c>
      <c r="C1400" s="28">
        <v>0</v>
      </c>
    </row>
    <row r="1401" spans="2:3" ht="19.2" x14ac:dyDescent="0.45">
      <c r="B1401" s="31">
        <v>2</v>
      </c>
      <c r="C1401" s="32">
        <v>100</v>
      </c>
    </row>
    <row r="1402" spans="2:3" ht="19.2" x14ac:dyDescent="0.45">
      <c r="B1402" s="27">
        <v>2</v>
      </c>
      <c r="C1402" s="28">
        <v>100</v>
      </c>
    </row>
    <row r="1403" spans="2:3" ht="19.2" x14ac:dyDescent="0.45">
      <c r="B1403" s="31">
        <v>3</v>
      </c>
      <c r="C1403" s="32">
        <v>100</v>
      </c>
    </row>
    <row r="1404" spans="2:3" ht="19.2" x14ac:dyDescent="0.45">
      <c r="B1404" s="27">
        <v>2</v>
      </c>
      <c r="C1404" s="28">
        <v>0</v>
      </c>
    </row>
    <row r="1405" spans="2:3" ht="19.2" x14ac:dyDescent="0.45">
      <c r="B1405" s="31">
        <v>2</v>
      </c>
      <c r="C1405" s="32">
        <v>0</v>
      </c>
    </row>
    <row r="1406" spans="2:3" ht="19.2" x14ac:dyDescent="0.45">
      <c r="B1406" s="27">
        <v>2</v>
      </c>
      <c r="C1406" s="28">
        <v>100</v>
      </c>
    </row>
    <row r="1407" spans="2:3" ht="19.2" x14ac:dyDescent="0.45">
      <c r="B1407" s="31">
        <v>2</v>
      </c>
      <c r="C1407" s="32">
        <v>100</v>
      </c>
    </row>
    <row r="1408" spans="2:3" ht="19.2" x14ac:dyDescent="0.45">
      <c r="B1408" s="27">
        <v>2</v>
      </c>
      <c r="C1408" s="28">
        <v>0</v>
      </c>
    </row>
    <row r="1409" spans="2:3" ht="19.2" x14ac:dyDescent="0.45">
      <c r="B1409" s="31">
        <v>2</v>
      </c>
      <c r="C1409" s="32">
        <v>100</v>
      </c>
    </row>
    <row r="1410" spans="2:3" ht="19.2" x14ac:dyDescent="0.45">
      <c r="B1410" s="27">
        <v>2</v>
      </c>
      <c r="C1410" s="28">
        <v>0</v>
      </c>
    </row>
    <row r="1411" spans="2:3" ht="19.2" x14ac:dyDescent="0.45">
      <c r="B1411" s="31">
        <v>3</v>
      </c>
      <c r="C1411" s="32">
        <v>100</v>
      </c>
    </row>
    <row r="1412" spans="2:3" ht="19.2" x14ac:dyDescent="0.45">
      <c r="B1412" s="27">
        <v>2</v>
      </c>
      <c r="C1412" s="28">
        <v>0</v>
      </c>
    </row>
    <row r="1413" spans="2:3" ht="19.2" x14ac:dyDescent="0.45">
      <c r="B1413" s="31">
        <v>2</v>
      </c>
      <c r="C1413" s="32">
        <v>0</v>
      </c>
    </row>
    <row r="1414" spans="2:3" ht="19.2" x14ac:dyDescent="0.45">
      <c r="B1414" s="27">
        <v>2</v>
      </c>
      <c r="C1414" s="28">
        <v>0</v>
      </c>
    </row>
    <row r="1415" spans="2:3" ht="19.2" x14ac:dyDescent="0.45">
      <c r="B1415" s="31">
        <v>2</v>
      </c>
      <c r="C1415" s="32">
        <v>100</v>
      </c>
    </row>
    <row r="1416" spans="2:3" ht="19.2" x14ac:dyDescent="0.45">
      <c r="B1416" s="27">
        <v>2</v>
      </c>
      <c r="C1416" s="28">
        <v>0</v>
      </c>
    </row>
    <row r="1417" spans="2:3" ht="19.2" x14ac:dyDescent="0.45">
      <c r="B1417" s="31">
        <v>2</v>
      </c>
      <c r="C1417" s="32">
        <v>100</v>
      </c>
    </row>
    <row r="1418" spans="2:3" ht="19.2" x14ac:dyDescent="0.45">
      <c r="B1418" s="27">
        <v>2</v>
      </c>
      <c r="C1418" s="28">
        <v>100</v>
      </c>
    </row>
    <row r="1419" spans="2:3" ht="19.2" x14ac:dyDescent="0.45">
      <c r="B1419" s="31">
        <v>2</v>
      </c>
      <c r="C1419" s="32">
        <v>100</v>
      </c>
    </row>
    <row r="1420" spans="2:3" ht="19.2" x14ac:dyDescent="0.45">
      <c r="B1420" s="27">
        <v>2</v>
      </c>
      <c r="C1420" s="28">
        <v>100</v>
      </c>
    </row>
    <row r="1421" spans="2:3" ht="19.2" x14ac:dyDescent="0.45">
      <c r="B1421" s="31">
        <v>2</v>
      </c>
      <c r="C1421" s="32">
        <v>100</v>
      </c>
    </row>
    <row r="1422" spans="2:3" ht="19.2" x14ac:dyDescent="0.45">
      <c r="B1422" s="27">
        <v>2</v>
      </c>
      <c r="C1422" s="28">
        <v>100</v>
      </c>
    </row>
    <row r="1423" spans="2:3" ht="19.2" x14ac:dyDescent="0.45">
      <c r="B1423" s="31">
        <v>2</v>
      </c>
      <c r="C1423" s="32">
        <v>0</v>
      </c>
    </row>
    <row r="1424" spans="2:3" ht="19.2" x14ac:dyDescent="0.45">
      <c r="B1424" s="27">
        <v>2</v>
      </c>
      <c r="C1424" s="28">
        <v>100</v>
      </c>
    </row>
    <row r="1425" spans="2:3" ht="19.2" x14ac:dyDescent="0.45">
      <c r="B1425" s="31">
        <v>2</v>
      </c>
      <c r="C1425" s="32">
        <v>100</v>
      </c>
    </row>
    <row r="1426" spans="2:3" ht="19.2" x14ac:dyDescent="0.45">
      <c r="B1426" s="27">
        <v>2</v>
      </c>
      <c r="C1426" s="28">
        <v>100</v>
      </c>
    </row>
    <row r="1427" spans="2:3" ht="19.2" x14ac:dyDescent="0.45">
      <c r="B1427" s="31">
        <v>2</v>
      </c>
      <c r="C1427" s="32">
        <v>100</v>
      </c>
    </row>
    <row r="1428" spans="2:3" ht="19.2" x14ac:dyDescent="0.45">
      <c r="B1428" s="27">
        <v>3</v>
      </c>
      <c r="C1428" s="28">
        <v>0</v>
      </c>
    </row>
    <row r="1429" spans="2:3" ht="19.2" x14ac:dyDescent="0.45">
      <c r="B1429" s="31">
        <v>2</v>
      </c>
      <c r="C1429" s="32">
        <v>0</v>
      </c>
    </row>
    <row r="1430" spans="2:3" ht="19.2" x14ac:dyDescent="0.45">
      <c r="B1430" s="27">
        <v>2</v>
      </c>
      <c r="C1430" s="28">
        <v>100</v>
      </c>
    </row>
    <row r="1431" spans="2:3" ht="19.2" x14ac:dyDescent="0.45">
      <c r="B1431" s="31">
        <v>3</v>
      </c>
      <c r="C1431" s="32">
        <v>0</v>
      </c>
    </row>
    <row r="1432" spans="2:3" ht="19.2" x14ac:dyDescent="0.45">
      <c r="B1432" s="27">
        <v>2</v>
      </c>
      <c r="C1432" s="28">
        <v>100</v>
      </c>
    </row>
    <row r="1433" spans="2:3" ht="19.2" x14ac:dyDescent="0.45">
      <c r="B1433" s="31">
        <v>2</v>
      </c>
      <c r="C1433" s="32">
        <v>100</v>
      </c>
    </row>
    <row r="1434" spans="2:3" ht="19.2" x14ac:dyDescent="0.45">
      <c r="B1434" s="27">
        <v>2</v>
      </c>
      <c r="C1434" s="28">
        <v>100</v>
      </c>
    </row>
    <row r="1435" spans="2:3" ht="19.2" x14ac:dyDescent="0.45">
      <c r="B1435" s="31">
        <v>2</v>
      </c>
      <c r="C1435" s="32">
        <v>100</v>
      </c>
    </row>
    <row r="1436" spans="2:3" ht="19.2" x14ac:dyDescent="0.45">
      <c r="B1436" s="27">
        <v>2</v>
      </c>
      <c r="C1436" s="28">
        <v>100</v>
      </c>
    </row>
    <row r="1437" spans="2:3" ht="19.2" x14ac:dyDescent="0.45">
      <c r="B1437" s="31">
        <v>2</v>
      </c>
      <c r="C1437" s="32">
        <v>0</v>
      </c>
    </row>
    <row r="1438" spans="2:3" ht="19.2" x14ac:dyDescent="0.45">
      <c r="B1438" s="27">
        <v>2</v>
      </c>
      <c r="C1438" s="28">
        <v>100</v>
      </c>
    </row>
    <row r="1439" spans="2:3" ht="19.2" x14ac:dyDescent="0.45">
      <c r="B1439" s="31">
        <v>2</v>
      </c>
      <c r="C1439" s="32">
        <v>0</v>
      </c>
    </row>
    <row r="1440" spans="2:3" ht="19.2" x14ac:dyDescent="0.45">
      <c r="B1440" s="27">
        <v>2</v>
      </c>
      <c r="C1440" s="28">
        <v>0</v>
      </c>
    </row>
    <row r="1441" spans="2:3" ht="19.2" x14ac:dyDescent="0.45">
      <c r="B1441" s="31">
        <v>2</v>
      </c>
      <c r="C1441" s="32">
        <v>100</v>
      </c>
    </row>
    <row r="1442" spans="2:3" ht="19.2" x14ac:dyDescent="0.45">
      <c r="B1442" s="27">
        <v>2</v>
      </c>
      <c r="C1442" s="28">
        <v>100</v>
      </c>
    </row>
    <row r="1443" spans="2:3" ht="19.2" x14ac:dyDescent="0.45">
      <c r="B1443" s="31">
        <v>2</v>
      </c>
      <c r="C1443" s="32">
        <v>0</v>
      </c>
    </row>
    <row r="1444" spans="2:3" ht="19.2" x14ac:dyDescent="0.45">
      <c r="B1444" s="27">
        <v>2</v>
      </c>
      <c r="C1444" s="28">
        <v>100</v>
      </c>
    </row>
    <row r="1445" spans="2:3" ht="19.2" x14ac:dyDescent="0.45">
      <c r="B1445" s="31">
        <v>2</v>
      </c>
      <c r="C1445" s="32">
        <v>100</v>
      </c>
    </row>
    <row r="1446" spans="2:3" ht="19.2" x14ac:dyDescent="0.45">
      <c r="B1446" s="27">
        <v>2</v>
      </c>
      <c r="C1446" s="28">
        <v>50</v>
      </c>
    </row>
    <row r="1447" spans="2:3" ht="19.2" x14ac:dyDescent="0.45">
      <c r="B1447" s="31">
        <v>2</v>
      </c>
      <c r="C1447" s="32">
        <v>100</v>
      </c>
    </row>
    <row r="1448" spans="2:3" ht="19.2" x14ac:dyDescent="0.45">
      <c r="B1448" s="27">
        <v>3</v>
      </c>
      <c r="C1448" s="28">
        <v>100</v>
      </c>
    </row>
    <row r="1449" spans="2:3" ht="19.2" x14ac:dyDescent="0.45">
      <c r="B1449" s="31">
        <v>2</v>
      </c>
      <c r="C1449" s="32">
        <v>0</v>
      </c>
    </row>
    <row r="1450" spans="2:3" ht="19.2" x14ac:dyDescent="0.45">
      <c r="B1450" s="27">
        <v>2</v>
      </c>
      <c r="C1450" s="28">
        <v>0</v>
      </c>
    </row>
    <row r="1451" spans="2:3" ht="19.2" x14ac:dyDescent="0.45">
      <c r="B1451" s="31">
        <v>2</v>
      </c>
      <c r="C1451" s="32">
        <v>0</v>
      </c>
    </row>
    <row r="1452" spans="2:3" ht="19.2" x14ac:dyDescent="0.45">
      <c r="B1452" s="27">
        <v>2</v>
      </c>
      <c r="C1452" s="28">
        <v>0</v>
      </c>
    </row>
    <row r="1453" spans="2:3" ht="19.2" x14ac:dyDescent="0.45">
      <c r="B1453" s="31">
        <v>3</v>
      </c>
      <c r="C1453" s="32">
        <v>100</v>
      </c>
    </row>
    <row r="1454" spans="2:3" ht="19.2" x14ac:dyDescent="0.45">
      <c r="B1454" s="27">
        <v>2</v>
      </c>
      <c r="C1454" s="28">
        <v>100</v>
      </c>
    </row>
    <row r="1455" spans="2:3" ht="19.2" x14ac:dyDescent="0.45">
      <c r="B1455" s="31">
        <v>3</v>
      </c>
      <c r="C1455" s="32">
        <v>100</v>
      </c>
    </row>
    <row r="1456" spans="2:3" ht="19.2" x14ac:dyDescent="0.45">
      <c r="B1456" s="27">
        <v>3</v>
      </c>
      <c r="C1456" s="28">
        <v>0</v>
      </c>
    </row>
    <row r="1457" spans="2:3" ht="19.2" x14ac:dyDescent="0.45">
      <c r="B1457" s="31">
        <v>2</v>
      </c>
      <c r="C1457" s="32">
        <v>0</v>
      </c>
    </row>
    <row r="1458" spans="2:3" ht="19.2" x14ac:dyDescent="0.45">
      <c r="B1458" s="27">
        <v>2</v>
      </c>
      <c r="C1458" s="28">
        <v>100</v>
      </c>
    </row>
    <row r="1459" spans="2:3" ht="19.2" x14ac:dyDescent="0.45">
      <c r="B1459" s="31">
        <v>2</v>
      </c>
      <c r="C1459" s="32">
        <v>100</v>
      </c>
    </row>
    <row r="1460" spans="2:3" ht="19.2" x14ac:dyDescent="0.45">
      <c r="B1460" s="27">
        <v>2</v>
      </c>
      <c r="C1460" s="28">
        <v>0</v>
      </c>
    </row>
    <row r="1461" spans="2:3" ht="19.2" x14ac:dyDescent="0.45">
      <c r="B1461" s="31">
        <v>2</v>
      </c>
      <c r="C1461" s="32">
        <v>0</v>
      </c>
    </row>
    <row r="1462" spans="2:3" ht="19.2" x14ac:dyDescent="0.45">
      <c r="B1462" s="27">
        <v>2</v>
      </c>
      <c r="C1462" s="28">
        <v>0</v>
      </c>
    </row>
    <row r="1463" spans="2:3" ht="19.2" x14ac:dyDescent="0.45">
      <c r="B1463" s="31">
        <v>2</v>
      </c>
      <c r="C1463" s="32">
        <v>100</v>
      </c>
    </row>
    <row r="1464" spans="2:3" ht="19.2" x14ac:dyDescent="0.45">
      <c r="B1464" s="27">
        <v>2</v>
      </c>
      <c r="C1464" s="28">
        <v>100</v>
      </c>
    </row>
    <row r="1465" spans="2:3" ht="19.2" x14ac:dyDescent="0.45">
      <c r="B1465" s="31">
        <v>2</v>
      </c>
      <c r="C1465" s="32">
        <v>100</v>
      </c>
    </row>
    <row r="1466" spans="2:3" ht="19.2" x14ac:dyDescent="0.45">
      <c r="B1466" s="27">
        <v>2</v>
      </c>
      <c r="C1466" s="28">
        <v>100</v>
      </c>
    </row>
    <row r="1467" spans="2:3" ht="19.2" x14ac:dyDescent="0.45">
      <c r="B1467" s="31">
        <v>2</v>
      </c>
      <c r="C1467" s="32">
        <v>100</v>
      </c>
    </row>
    <row r="1468" spans="2:3" ht="19.2" x14ac:dyDescent="0.45">
      <c r="B1468" s="27">
        <v>3</v>
      </c>
      <c r="C1468" s="28">
        <v>50</v>
      </c>
    </row>
    <row r="1469" spans="2:3" ht="19.2" x14ac:dyDescent="0.45">
      <c r="B1469" s="31">
        <v>2</v>
      </c>
      <c r="C1469" s="32">
        <v>0</v>
      </c>
    </row>
    <row r="1470" spans="2:3" ht="19.2" x14ac:dyDescent="0.45">
      <c r="B1470" s="27">
        <v>2</v>
      </c>
      <c r="C1470" s="28">
        <v>100</v>
      </c>
    </row>
    <row r="1471" spans="2:3" ht="19.2" x14ac:dyDescent="0.45">
      <c r="B1471" s="31">
        <v>2</v>
      </c>
      <c r="C1471" s="32">
        <v>100</v>
      </c>
    </row>
    <row r="1472" spans="2:3" ht="19.2" x14ac:dyDescent="0.45">
      <c r="B1472" s="27">
        <v>2</v>
      </c>
      <c r="C1472" s="28">
        <v>100</v>
      </c>
    </row>
    <row r="1473" spans="2:3" ht="19.2" x14ac:dyDescent="0.45">
      <c r="B1473" s="31">
        <v>2</v>
      </c>
      <c r="C1473" s="32">
        <v>0</v>
      </c>
    </row>
    <row r="1474" spans="2:3" ht="19.2" x14ac:dyDescent="0.45">
      <c r="B1474" s="27">
        <v>2</v>
      </c>
      <c r="C1474" s="28">
        <v>0</v>
      </c>
    </row>
    <row r="1475" spans="2:3" ht="19.2" x14ac:dyDescent="0.45">
      <c r="B1475" s="31">
        <v>1</v>
      </c>
      <c r="C1475" s="32">
        <v>100</v>
      </c>
    </row>
    <row r="1476" spans="2:3" ht="19.2" x14ac:dyDescent="0.45">
      <c r="B1476" s="27">
        <v>2</v>
      </c>
      <c r="C1476" s="28">
        <v>0</v>
      </c>
    </row>
    <row r="1477" spans="2:3" ht="19.2" x14ac:dyDescent="0.45">
      <c r="B1477" s="31">
        <v>2</v>
      </c>
      <c r="C1477" s="32">
        <v>100</v>
      </c>
    </row>
    <row r="1478" spans="2:3" ht="19.2" x14ac:dyDescent="0.45">
      <c r="B1478" s="27">
        <v>2</v>
      </c>
      <c r="C1478" s="28">
        <v>0</v>
      </c>
    </row>
    <row r="1479" spans="2:3" ht="19.2" x14ac:dyDescent="0.45">
      <c r="B1479" s="31">
        <v>2</v>
      </c>
      <c r="C1479" s="32">
        <v>0</v>
      </c>
    </row>
    <row r="1480" spans="2:3" ht="19.2" x14ac:dyDescent="0.45">
      <c r="B1480" s="27">
        <v>2</v>
      </c>
      <c r="C1480" s="28">
        <v>100</v>
      </c>
    </row>
    <row r="1481" spans="2:3" ht="19.2" x14ac:dyDescent="0.45">
      <c r="B1481" s="31">
        <v>2</v>
      </c>
      <c r="C1481" s="32">
        <v>100</v>
      </c>
    </row>
    <row r="1482" spans="2:3" ht="19.2" x14ac:dyDescent="0.45">
      <c r="B1482" s="27">
        <v>2</v>
      </c>
      <c r="C1482" s="28">
        <v>0</v>
      </c>
    </row>
    <row r="1483" spans="2:3" ht="19.2" x14ac:dyDescent="0.45">
      <c r="B1483" s="31">
        <v>2</v>
      </c>
      <c r="C1483" s="32">
        <v>0</v>
      </c>
    </row>
    <row r="1484" spans="2:3" ht="19.2" x14ac:dyDescent="0.45">
      <c r="B1484" s="27">
        <v>3</v>
      </c>
      <c r="C1484" s="28">
        <v>100</v>
      </c>
    </row>
    <row r="1485" spans="2:3" ht="19.2" x14ac:dyDescent="0.45">
      <c r="B1485" s="31">
        <v>2</v>
      </c>
      <c r="C1485" s="32">
        <v>0</v>
      </c>
    </row>
    <row r="1486" spans="2:3" ht="19.2" x14ac:dyDescent="0.45">
      <c r="B1486" s="27">
        <v>2</v>
      </c>
      <c r="C1486" s="28">
        <v>100</v>
      </c>
    </row>
    <row r="1487" spans="2:3" ht="19.2" x14ac:dyDescent="0.45">
      <c r="B1487" s="31">
        <v>2</v>
      </c>
      <c r="C1487" s="32">
        <v>100</v>
      </c>
    </row>
    <row r="1488" spans="2:3" ht="19.2" x14ac:dyDescent="0.45">
      <c r="B1488" s="27">
        <v>2</v>
      </c>
      <c r="C1488" s="28">
        <v>0</v>
      </c>
    </row>
    <row r="1489" spans="2:3" ht="19.2" x14ac:dyDescent="0.45">
      <c r="B1489" s="31">
        <v>2</v>
      </c>
      <c r="C1489" s="32">
        <v>0</v>
      </c>
    </row>
    <row r="1490" spans="2:3" ht="19.2" x14ac:dyDescent="0.45">
      <c r="B1490" s="27">
        <v>2</v>
      </c>
      <c r="C1490" s="28">
        <v>0</v>
      </c>
    </row>
    <row r="1491" spans="2:3" ht="19.2" x14ac:dyDescent="0.45">
      <c r="B1491" s="31">
        <v>2</v>
      </c>
      <c r="C1491" s="32">
        <v>0</v>
      </c>
    </row>
    <row r="1492" spans="2:3" ht="19.2" x14ac:dyDescent="0.45">
      <c r="B1492" s="27">
        <v>2</v>
      </c>
      <c r="C1492" s="28">
        <v>0</v>
      </c>
    </row>
    <row r="1493" spans="2:3" ht="19.2" x14ac:dyDescent="0.45">
      <c r="B1493" s="31">
        <v>2</v>
      </c>
      <c r="C1493" s="32">
        <v>0</v>
      </c>
    </row>
    <row r="1494" spans="2:3" ht="19.2" x14ac:dyDescent="0.45">
      <c r="B1494" s="27">
        <v>2</v>
      </c>
      <c r="C1494" s="28">
        <v>0</v>
      </c>
    </row>
    <row r="1495" spans="2:3" ht="19.2" x14ac:dyDescent="0.45">
      <c r="B1495" s="31">
        <v>2</v>
      </c>
      <c r="C1495" s="32">
        <v>0</v>
      </c>
    </row>
    <row r="1496" spans="2:3" ht="19.2" x14ac:dyDescent="0.45">
      <c r="B1496" s="27">
        <v>2</v>
      </c>
      <c r="C1496" s="28">
        <v>0</v>
      </c>
    </row>
    <row r="1497" spans="2:3" ht="19.2" x14ac:dyDescent="0.45">
      <c r="B1497" s="31">
        <v>2</v>
      </c>
      <c r="C1497" s="32">
        <v>0</v>
      </c>
    </row>
    <row r="1498" spans="2:3" ht="19.2" x14ac:dyDescent="0.45">
      <c r="B1498" s="27">
        <v>2</v>
      </c>
      <c r="C1498" s="28">
        <v>0</v>
      </c>
    </row>
    <row r="1499" spans="2:3" ht="19.2" x14ac:dyDescent="0.45">
      <c r="B1499" s="31">
        <v>2</v>
      </c>
      <c r="C1499" s="32">
        <v>0</v>
      </c>
    </row>
    <row r="1500" spans="2:3" ht="19.2" x14ac:dyDescent="0.45">
      <c r="B1500" s="27">
        <v>2</v>
      </c>
      <c r="C1500" s="28">
        <v>100</v>
      </c>
    </row>
    <row r="1501" spans="2:3" ht="19.2" x14ac:dyDescent="0.45">
      <c r="B1501" s="31">
        <v>3</v>
      </c>
      <c r="C1501" s="32">
        <v>50</v>
      </c>
    </row>
    <row r="1502" spans="2:3" ht="19.2" x14ac:dyDescent="0.45">
      <c r="B1502" s="27">
        <v>2</v>
      </c>
      <c r="C1502" s="28">
        <v>100</v>
      </c>
    </row>
    <row r="1503" spans="2:3" ht="19.2" x14ac:dyDescent="0.45">
      <c r="B1503" s="31">
        <v>2</v>
      </c>
      <c r="C1503" s="32">
        <v>100</v>
      </c>
    </row>
    <row r="1504" spans="2:3" ht="19.2" x14ac:dyDescent="0.45">
      <c r="B1504" s="27">
        <v>2</v>
      </c>
      <c r="C1504" s="28">
        <v>0</v>
      </c>
    </row>
    <row r="1505" spans="2:3" ht="19.2" x14ac:dyDescent="0.45">
      <c r="B1505" s="31">
        <v>2</v>
      </c>
      <c r="C1505" s="32">
        <v>0</v>
      </c>
    </row>
    <row r="1506" spans="2:3" ht="19.2" x14ac:dyDescent="0.45">
      <c r="B1506" s="27">
        <v>2</v>
      </c>
      <c r="C1506" s="28">
        <v>0</v>
      </c>
    </row>
    <row r="1507" spans="2:3" ht="19.2" x14ac:dyDescent="0.45">
      <c r="B1507" s="31">
        <v>2</v>
      </c>
      <c r="C1507" s="32">
        <v>0</v>
      </c>
    </row>
    <row r="1508" spans="2:3" ht="19.2" x14ac:dyDescent="0.45">
      <c r="B1508" s="27">
        <v>2</v>
      </c>
      <c r="C1508" s="28">
        <v>100</v>
      </c>
    </row>
    <row r="1509" spans="2:3" ht="19.2" x14ac:dyDescent="0.45">
      <c r="B1509" s="31">
        <v>2</v>
      </c>
      <c r="C1509" s="32">
        <v>100</v>
      </c>
    </row>
    <row r="1510" spans="2:3" ht="19.2" x14ac:dyDescent="0.45">
      <c r="B1510" s="27">
        <v>2</v>
      </c>
      <c r="C1510" s="28">
        <v>100</v>
      </c>
    </row>
    <row r="1511" spans="2:3" ht="19.2" x14ac:dyDescent="0.45">
      <c r="B1511" s="31">
        <v>2</v>
      </c>
      <c r="C1511" s="32">
        <v>0</v>
      </c>
    </row>
    <row r="1512" spans="2:3" ht="19.2" x14ac:dyDescent="0.45">
      <c r="B1512" s="27">
        <v>2</v>
      </c>
      <c r="C1512" s="28">
        <v>100</v>
      </c>
    </row>
    <row r="1513" spans="2:3" ht="19.2" x14ac:dyDescent="0.45">
      <c r="B1513" s="31">
        <v>2</v>
      </c>
      <c r="C1513" s="32">
        <v>0</v>
      </c>
    </row>
    <row r="1514" spans="2:3" ht="19.2" x14ac:dyDescent="0.45">
      <c r="B1514" s="27">
        <v>2</v>
      </c>
      <c r="C1514" s="28">
        <v>100</v>
      </c>
    </row>
    <row r="1515" spans="2:3" ht="19.2" x14ac:dyDescent="0.45">
      <c r="B1515" s="31">
        <v>2</v>
      </c>
      <c r="C1515" s="32">
        <v>100</v>
      </c>
    </row>
    <row r="1516" spans="2:3" ht="19.2" x14ac:dyDescent="0.45">
      <c r="B1516" s="27">
        <v>2</v>
      </c>
      <c r="C1516" s="28">
        <v>100</v>
      </c>
    </row>
    <row r="1517" spans="2:3" ht="19.2" x14ac:dyDescent="0.45">
      <c r="B1517" s="31">
        <v>2</v>
      </c>
      <c r="C1517" s="32">
        <v>0</v>
      </c>
    </row>
    <row r="1518" spans="2:3" ht="19.2" x14ac:dyDescent="0.45">
      <c r="B1518" s="27">
        <v>2</v>
      </c>
      <c r="C1518" s="28">
        <v>100</v>
      </c>
    </row>
    <row r="1519" spans="2:3" ht="19.2" x14ac:dyDescent="0.45">
      <c r="B1519" s="31">
        <v>2</v>
      </c>
      <c r="C1519" s="32">
        <v>100</v>
      </c>
    </row>
    <row r="1520" spans="2:3" ht="19.2" x14ac:dyDescent="0.45">
      <c r="B1520" s="27">
        <v>2</v>
      </c>
      <c r="C1520" s="28">
        <v>0</v>
      </c>
    </row>
    <row r="1521" spans="2:3" ht="19.2" x14ac:dyDescent="0.45">
      <c r="B1521" s="31">
        <v>2</v>
      </c>
      <c r="C1521" s="32">
        <v>0</v>
      </c>
    </row>
    <row r="1522" spans="2:3" ht="19.2" x14ac:dyDescent="0.45">
      <c r="B1522" s="27">
        <v>2</v>
      </c>
      <c r="C1522" s="28">
        <v>0</v>
      </c>
    </row>
    <row r="1523" spans="2:3" ht="19.2" x14ac:dyDescent="0.45">
      <c r="B1523" s="31">
        <v>1</v>
      </c>
      <c r="C1523" s="32">
        <v>100</v>
      </c>
    </row>
    <row r="1524" spans="2:3" ht="19.2" x14ac:dyDescent="0.45">
      <c r="B1524" s="27">
        <v>3</v>
      </c>
      <c r="C1524" s="28">
        <v>100</v>
      </c>
    </row>
    <row r="1525" spans="2:3" ht="19.2" x14ac:dyDescent="0.45">
      <c r="B1525" s="31">
        <v>2</v>
      </c>
      <c r="C1525" s="32">
        <v>0</v>
      </c>
    </row>
    <row r="1526" spans="2:3" ht="19.2" x14ac:dyDescent="0.45">
      <c r="B1526" s="27">
        <v>2</v>
      </c>
      <c r="C1526" s="28">
        <v>100</v>
      </c>
    </row>
    <row r="1527" spans="2:3" ht="19.2" x14ac:dyDescent="0.45">
      <c r="B1527" s="31">
        <v>2</v>
      </c>
      <c r="C1527" s="32">
        <v>100</v>
      </c>
    </row>
    <row r="1528" spans="2:3" ht="19.2" x14ac:dyDescent="0.45">
      <c r="B1528" s="27">
        <v>2</v>
      </c>
      <c r="C1528" s="28">
        <v>100</v>
      </c>
    </row>
    <row r="1529" spans="2:3" ht="19.2" x14ac:dyDescent="0.45">
      <c r="B1529" s="31">
        <v>2</v>
      </c>
      <c r="C1529" s="32">
        <v>100</v>
      </c>
    </row>
    <row r="1530" spans="2:3" ht="19.2" x14ac:dyDescent="0.45">
      <c r="B1530" s="27">
        <v>2</v>
      </c>
      <c r="C1530" s="28">
        <v>100</v>
      </c>
    </row>
    <row r="1531" spans="2:3" ht="19.2" x14ac:dyDescent="0.45">
      <c r="B1531" s="31">
        <v>2</v>
      </c>
      <c r="C1531" s="32">
        <v>100</v>
      </c>
    </row>
    <row r="1532" spans="2:3" ht="19.2" x14ac:dyDescent="0.45">
      <c r="B1532" s="27">
        <v>2</v>
      </c>
      <c r="C1532" s="28">
        <v>0</v>
      </c>
    </row>
    <row r="1533" spans="2:3" ht="19.2" x14ac:dyDescent="0.45">
      <c r="B1533" s="31">
        <v>2</v>
      </c>
      <c r="C1533" s="32">
        <v>0</v>
      </c>
    </row>
    <row r="1534" spans="2:3" ht="19.2" x14ac:dyDescent="0.45">
      <c r="B1534" s="27">
        <v>2</v>
      </c>
      <c r="C1534" s="28">
        <v>0</v>
      </c>
    </row>
    <row r="1535" spans="2:3" ht="19.2" x14ac:dyDescent="0.45">
      <c r="B1535" s="31">
        <v>2</v>
      </c>
      <c r="C1535" s="32">
        <v>0</v>
      </c>
    </row>
    <row r="1536" spans="2:3" ht="19.2" x14ac:dyDescent="0.45">
      <c r="B1536" s="27">
        <v>2</v>
      </c>
      <c r="C1536" s="28">
        <v>0</v>
      </c>
    </row>
    <row r="1537" spans="2:3" ht="19.2" x14ac:dyDescent="0.45">
      <c r="B1537" s="31">
        <v>2</v>
      </c>
      <c r="C1537" s="32">
        <v>0</v>
      </c>
    </row>
    <row r="1538" spans="2:3" ht="19.2" x14ac:dyDescent="0.45">
      <c r="B1538" s="27">
        <v>2</v>
      </c>
      <c r="C1538" s="28">
        <v>0</v>
      </c>
    </row>
    <row r="1539" spans="2:3" ht="19.2" x14ac:dyDescent="0.45">
      <c r="B1539" s="31">
        <v>2</v>
      </c>
      <c r="C1539" s="32">
        <v>0</v>
      </c>
    </row>
    <row r="1540" spans="2:3" ht="19.2" x14ac:dyDescent="0.45">
      <c r="B1540" s="27">
        <v>2</v>
      </c>
      <c r="C1540" s="28">
        <v>0</v>
      </c>
    </row>
    <row r="1541" spans="2:3" ht="19.2" x14ac:dyDescent="0.45">
      <c r="B1541" s="31">
        <v>2</v>
      </c>
      <c r="C1541" s="32">
        <v>0</v>
      </c>
    </row>
    <row r="1542" spans="2:3" ht="19.2" x14ac:dyDescent="0.45">
      <c r="B1542" s="27">
        <v>2</v>
      </c>
      <c r="C1542" s="28">
        <v>100</v>
      </c>
    </row>
    <row r="1543" spans="2:3" ht="19.2" x14ac:dyDescent="0.45">
      <c r="B1543" s="31">
        <v>2</v>
      </c>
      <c r="C1543" s="32">
        <v>100</v>
      </c>
    </row>
    <row r="1544" spans="2:3" ht="19.2" x14ac:dyDescent="0.45">
      <c r="B1544" s="27">
        <v>2</v>
      </c>
      <c r="C1544" s="28">
        <v>0</v>
      </c>
    </row>
    <row r="1545" spans="2:3" ht="19.2" x14ac:dyDescent="0.45">
      <c r="B1545" s="31">
        <v>1</v>
      </c>
      <c r="C1545" s="32">
        <v>50</v>
      </c>
    </row>
    <row r="1546" spans="2:3" ht="19.2" x14ac:dyDescent="0.45">
      <c r="B1546" s="27">
        <v>2</v>
      </c>
      <c r="C1546" s="28">
        <v>0</v>
      </c>
    </row>
    <row r="1547" spans="2:3" ht="19.2" x14ac:dyDescent="0.45">
      <c r="B1547" s="31">
        <v>2</v>
      </c>
      <c r="C1547" s="32">
        <v>0</v>
      </c>
    </row>
    <row r="1548" spans="2:3" ht="19.2" x14ac:dyDescent="0.45">
      <c r="B1548" s="27">
        <v>2</v>
      </c>
      <c r="C1548" s="28">
        <v>0</v>
      </c>
    </row>
    <row r="1549" spans="2:3" ht="19.2" x14ac:dyDescent="0.45">
      <c r="B1549" s="31">
        <v>2</v>
      </c>
      <c r="C1549" s="32">
        <v>0</v>
      </c>
    </row>
    <row r="1550" spans="2:3" ht="19.2" x14ac:dyDescent="0.45">
      <c r="B1550" s="27">
        <v>2</v>
      </c>
      <c r="C1550" s="28">
        <v>100</v>
      </c>
    </row>
    <row r="1551" spans="2:3" ht="19.2" x14ac:dyDescent="0.45">
      <c r="B1551" s="31">
        <v>2</v>
      </c>
      <c r="C1551" s="32">
        <v>100</v>
      </c>
    </row>
    <row r="1552" spans="2:3" ht="19.2" x14ac:dyDescent="0.45">
      <c r="B1552" s="27">
        <v>2</v>
      </c>
      <c r="C1552" s="28">
        <v>100</v>
      </c>
    </row>
    <row r="1553" spans="2:3" ht="19.2" x14ac:dyDescent="0.45">
      <c r="B1553" s="31">
        <v>2</v>
      </c>
      <c r="C1553" s="32">
        <v>100</v>
      </c>
    </row>
    <row r="1554" spans="2:3" ht="19.2" x14ac:dyDescent="0.45">
      <c r="B1554" s="27">
        <v>2</v>
      </c>
      <c r="C1554" s="28">
        <v>100</v>
      </c>
    </row>
    <row r="1555" spans="2:3" ht="19.2" x14ac:dyDescent="0.45">
      <c r="B1555" s="31">
        <v>2</v>
      </c>
      <c r="C1555" s="32">
        <v>100</v>
      </c>
    </row>
    <row r="1556" spans="2:3" ht="19.2" x14ac:dyDescent="0.45">
      <c r="B1556" s="27">
        <v>2</v>
      </c>
      <c r="C1556" s="28">
        <v>100</v>
      </c>
    </row>
    <row r="1557" spans="2:3" ht="19.2" x14ac:dyDescent="0.45">
      <c r="B1557" s="31">
        <v>2</v>
      </c>
      <c r="C1557" s="32">
        <v>100</v>
      </c>
    </row>
    <row r="1558" spans="2:3" ht="19.2" x14ac:dyDescent="0.45">
      <c r="B1558" s="27">
        <v>1</v>
      </c>
      <c r="C1558" s="28">
        <v>0</v>
      </c>
    </row>
    <row r="1559" spans="2:3" ht="19.2" x14ac:dyDescent="0.45">
      <c r="B1559" s="31">
        <v>1</v>
      </c>
      <c r="C1559" s="32">
        <v>0</v>
      </c>
    </row>
    <row r="1560" spans="2:3" ht="19.2" x14ac:dyDescent="0.45">
      <c r="B1560" s="27">
        <v>2</v>
      </c>
      <c r="C1560" s="28">
        <v>50</v>
      </c>
    </row>
    <row r="1561" spans="2:3" ht="19.2" x14ac:dyDescent="0.45">
      <c r="B1561" s="31">
        <v>3</v>
      </c>
      <c r="C1561" s="32">
        <v>100</v>
      </c>
    </row>
    <row r="1562" spans="2:3" ht="19.2" x14ac:dyDescent="0.45">
      <c r="B1562" s="27">
        <v>2</v>
      </c>
      <c r="C1562" s="28">
        <v>0</v>
      </c>
    </row>
    <row r="1563" spans="2:3" ht="19.2" x14ac:dyDescent="0.45">
      <c r="B1563" s="31">
        <v>1</v>
      </c>
      <c r="C1563" s="32">
        <v>100</v>
      </c>
    </row>
    <row r="1564" spans="2:3" ht="19.2" x14ac:dyDescent="0.45">
      <c r="B1564" s="27">
        <v>2</v>
      </c>
      <c r="C1564" s="28">
        <v>100</v>
      </c>
    </row>
    <row r="1565" spans="2:3" ht="19.2" x14ac:dyDescent="0.45">
      <c r="B1565" s="31">
        <v>2</v>
      </c>
      <c r="C1565" s="32">
        <v>0</v>
      </c>
    </row>
    <row r="1566" spans="2:3" ht="19.2" x14ac:dyDescent="0.45">
      <c r="B1566" s="27">
        <v>2</v>
      </c>
      <c r="C1566" s="28">
        <v>100</v>
      </c>
    </row>
    <row r="1567" spans="2:3" ht="19.2" x14ac:dyDescent="0.45">
      <c r="B1567" s="31">
        <v>1</v>
      </c>
      <c r="C1567" s="32">
        <v>100</v>
      </c>
    </row>
    <row r="1568" spans="2:3" ht="19.2" x14ac:dyDescent="0.45">
      <c r="B1568" s="27">
        <v>1</v>
      </c>
      <c r="C1568" s="28">
        <v>100</v>
      </c>
    </row>
    <row r="1569" spans="2:3" ht="19.2" x14ac:dyDescent="0.45">
      <c r="B1569" s="31">
        <v>2</v>
      </c>
      <c r="C1569" s="32">
        <v>0</v>
      </c>
    </row>
    <row r="1570" spans="2:3" ht="19.2" x14ac:dyDescent="0.45">
      <c r="B1570" s="27">
        <v>2</v>
      </c>
      <c r="C1570" s="28">
        <v>0</v>
      </c>
    </row>
    <row r="1571" spans="2:3" ht="19.2" x14ac:dyDescent="0.45">
      <c r="B1571" s="31">
        <v>2</v>
      </c>
      <c r="C1571" s="32">
        <v>0</v>
      </c>
    </row>
    <row r="1572" spans="2:3" ht="19.2" x14ac:dyDescent="0.45">
      <c r="B1572" s="27">
        <v>2</v>
      </c>
      <c r="C1572" s="28">
        <v>0</v>
      </c>
    </row>
    <row r="1573" spans="2:3" ht="19.2" x14ac:dyDescent="0.45">
      <c r="B1573" s="31">
        <v>2</v>
      </c>
      <c r="C1573" s="32">
        <v>0</v>
      </c>
    </row>
    <row r="1574" spans="2:3" ht="19.2" x14ac:dyDescent="0.45">
      <c r="B1574" s="27">
        <v>2</v>
      </c>
      <c r="C1574" s="28">
        <v>0</v>
      </c>
    </row>
    <row r="1575" spans="2:3" ht="19.2" x14ac:dyDescent="0.45">
      <c r="B1575" s="31">
        <v>3</v>
      </c>
      <c r="C1575" s="32">
        <v>100</v>
      </c>
    </row>
    <row r="1576" spans="2:3" ht="19.2" x14ac:dyDescent="0.45">
      <c r="B1576" s="27">
        <v>2</v>
      </c>
      <c r="C1576" s="28">
        <v>100</v>
      </c>
    </row>
    <row r="1577" spans="2:3" ht="19.2" x14ac:dyDescent="0.45">
      <c r="B1577" s="31">
        <v>2</v>
      </c>
      <c r="C1577" s="32">
        <v>0</v>
      </c>
    </row>
    <row r="1578" spans="2:3" ht="19.2" x14ac:dyDescent="0.45">
      <c r="B1578" s="27">
        <v>2</v>
      </c>
      <c r="C1578" s="28">
        <v>0</v>
      </c>
    </row>
    <row r="1579" spans="2:3" ht="19.2" x14ac:dyDescent="0.45">
      <c r="B1579" s="31">
        <v>2</v>
      </c>
      <c r="C1579" s="32">
        <v>0</v>
      </c>
    </row>
    <row r="1580" spans="2:3" ht="19.2" x14ac:dyDescent="0.45">
      <c r="B1580" s="27">
        <v>2</v>
      </c>
      <c r="C1580" s="28">
        <v>0</v>
      </c>
    </row>
    <row r="1581" spans="2:3" ht="19.2" x14ac:dyDescent="0.45">
      <c r="B1581" s="31">
        <v>3</v>
      </c>
      <c r="C1581" s="32">
        <v>50</v>
      </c>
    </row>
    <row r="1582" spans="2:3" ht="19.2" x14ac:dyDescent="0.45">
      <c r="B1582" s="27">
        <v>3</v>
      </c>
      <c r="C1582" s="28">
        <v>50</v>
      </c>
    </row>
    <row r="1583" spans="2:3" ht="19.2" x14ac:dyDescent="0.45">
      <c r="B1583" s="31">
        <v>1</v>
      </c>
      <c r="C1583" s="32">
        <v>100</v>
      </c>
    </row>
    <row r="1584" spans="2:3" ht="19.2" x14ac:dyDescent="0.45">
      <c r="B1584" s="27">
        <v>2</v>
      </c>
      <c r="C1584" s="28">
        <v>100</v>
      </c>
    </row>
    <row r="1585" spans="2:3" ht="19.2" x14ac:dyDescent="0.45">
      <c r="B1585" s="31">
        <v>2</v>
      </c>
      <c r="C1585" s="32">
        <v>100</v>
      </c>
    </row>
    <row r="1586" spans="2:3" ht="19.2" x14ac:dyDescent="0.45">
      <c r="B1586" s="27">
        <v>2</v>
      </c>
      <c r="C1586" s="28">
        <v>100</v>
      </c>
    </row>
    <row r="1587" spans="2:3" ht="19.2" x14ac:dyDescent="0.45">
      <c r="B1587" s="31">
        <v>2</v>
      </c>
      <c r="C1587" s="32">
        <v>100</v>
      </c>
    </row>
    <row r="1588" spans="2:3" ht="19.2" x14ac:dyDescent="0.45">
      <c r="B1588" s="27">
        <v>2</v>
      </c>
      <c r="C1588" s="28">
        <v>50</v>
      </c>
    </row>
    <row r="1589" spans="2:3" ht="19.2" x14ac:dyDescent="0.45">
      <c r="B1589" s="31">
        <v>2</v>
      </c>
      <c r="C1589" s="32">
        <v>100</v>
      </c>
    </row>
    <row r="1590" spans="2:3" ht="19.2" x14ac:dyDescent="0.45">
      <c r="B1590" s="27">
        <v>2</v>
      </c>
      <c r="C1590" s="28">
        <v>100</v>
      </c>
    </row>
    <row r="1591" spans="2:3" ht="19.2" x14ac:dyDescent="0.45">
      <c r="B1591" s="31">
        <v>2</v>
      </c>
      <c r="C1591" s="32">
        <v>100</v>
      </c>
    </row>
    <row r="1592" spans="2:3" ht="19.2" x14ac:dyDescent="0.45">
      <c r="B1592" s="27">
        <v>2</v>
      </c>
      <c r="C1592" s="28">
        <v>100</v>
      </c>
    </row>
    <row r="1593" spans="2:3" ht="19.2" x14ac:dyDescent="0.45">
      <c r="B1593" s="31">
        <v>2</v>
      </c>
      <c r="C1593" s="32">
        <v>0</v>
      </c>
    </row>
    <row r="1594" spans="2:3" ht="19.2" x14ac:dyDescent="0.45">
      <c r="B1594" s="27">
        <v>2</v>
      </c>
      <c r="C1594" s="28">
        <v>100</v>
      </c>
    </row>
    <row r="1595" spans="2:3" ht="19.2" x14ac:dyDescent="0.45">
      <c r="B1595" s="31">
        <v>3</v>
      </c>
      <c r="C1595" s="32">
        <v>50</v>
      </c>
    </row>
    <row r="1596" spans="2:3" ht="19.2" x14ac:dyDescent="0.45">
      <c r="B1596" s="27">
        <v>2</v>
      </c>
      <c r="C1596" s="28">
        <v>0</v>
      </c>
    </row>
    <row r="1597" spans="2:3" ht="19.2" x14ac:dyDescent="0.45">
      <c r="B1597" s="31">
        <v>2</v>
      </c>
      <c r="C1597" s="32">
        <v>0</v>
      </c>
    </row>
    <row r="1598" spans="2:3" ht="19.2" x14ac:dyDescent="0.45">
      <c r="B1598" s="27">
        <v>2</v>
      </c>
      <c r="C1598" s="28">
        <v>0</v>
      </c>
    </row>
    <row r="1599" spans="2:3" ht="19.2" x14ac:dyDescent="0.45">
      <c r="B1599" s="31">
        <v>2</v>
      </c>
      <c r="C1599" s="32">
        <v>0</v>
      </c>
    </row>
    <row r="1600" spans="2:3" ht="19.2" x14ac:dyDescent="0.45">
      <c r="B1600" s="27">
        <v>2</v>
      </c>
      <c r="C1600" s="28">
        <v>0</v>
      </c>
    </row>
    <row r="1601" spans="2:3" ht="19.2" x14ac:dyDescent="0.45">
      <c r="B1601" s="31">
        <v>2</v>
      </c>
      <c r="C1601" s="32">
        <v>0</v>
      </c>
    </row>
    <row r="1602" spans="2:3" ht="19.2" x14ac:dyDescent="0.45">
      <c r="B1602" s="27">
        <v>2</v>
      </c>
      <c r="C1602" s="28">
        <v>0</v>
      </c>
    </row>
    <row r="1603" spans="2:3" ht="19.2" x14ac:dyDescent="0.45">
      <c r="B1603" s="31">
        <v>2</v>
      </c>
      <c r="C1603" s="32">
        <v>0</v>
      </c>
    </row>
    <row r="1604" spans="2:3" ht="19.2" x14ac:dyDescent="0.45">
      <c r="B1604" s="27">
        <v>2</v>
      </c>
      <c r="C1604" s="28">
        <v>100</v>
      </c>
    </row>
    <row r="1605" spans="2:3" ht="19.2" x14ac:dyDescent="0.45">
      <c r="B1605" s="31">
        <v>3</v>
      </c>
      <c r="C1605" s="32">
        <v>100</v>
      </c>
    </row>
    <row r="1606" spans="2:3" ht="19.2" x14ac:dyDescent="0.45">
      <c r="B1606" s="27">
        <v>2</v>
      </c>
      <c r="C1606" s="28">
        <v>100</v>
      </c>
    </row>
    <row r="1607" spans="2:3" ht="19.2" x14ac:dyDescent="0.45">
      <c r="B1607" s="31">
        <v>2</v>
      </c>
      <c r="C1607" s="32">
        <v>100</v>
      </c>
    </row>
    <row r="1608" spans="2:3" ht="19.2" x14ac:dyDescent="0.45">
      <c r="B1608" s="27">
        <v>2</v>
      </c>
      <c r="C1608" s="28">
        <v>0</v>
      </c>
    </row>
    <row r="1609" spans="2:3" ht="19.2" x14ac:dyDescent="0.45">
      <c r="B1609" s="31">
        <v>2</v>
      </c>
      <c r="C1609" s="32">
        <v>100</v>
      </c>
    </row>
    <row r="1610" spans="2:3" ht="19.2" x14ac:dyDescent="0.45">
      <c r="B1610" s="27">
        <v>2</v>
      </c>
      <c r="C1610" s="28">
        <v>0</v>
      </c>
    </row>
    <row r="1611" spans="2:3" ht="19.2" x14ac:dyDescent="0.45">
      <c r="B1611" s="31">
        <v>2</v>
      </c>
      <c r="C1611" s="32">
        <v>0</v>
      </c>
    </row>
    <row r="1612" spans="2:3" ht="19.2" x14ac:dyDescent="0.45">
      <c r="B1612" s="27">
        <v>2</v>
      </c>
      <c r="C1612" s="28">
        <v>100</v>
      </c>
    </row>
    <row r="1613" spans="2:3" ht="19.2" x14ac:dyDescent="0.45">
      <c r="B1613" s="31">
        <v>2</v>
      </c>
      <c r="C1613" s="32">
        <v>0</v>
      </c>
    </row>
    <row r="1614" spans="2:3" ht="19.2" x14ac:dyDescent="0.45">
      <c r="B1614" s="27">
        <v>2</v>
      </c>
      <c r="C1614" s="28">
        <v>100</v>
      </c>
    </row>
    <row r="1615" spans="2:3" ht="19.2" x14ac:dyDescent="0.45">
      <c r="B1615" s="31">
        <v>2</v>
      </c>
      <c r="C1615" s="32">
        <v>100</v>
      </c>
    </row>
    <row r="1616" spans="2:3" ht="19.2" x14ac:dyDescent="0.45">
      <c r="B1616" s="27">
        <v>2</v>
      </c>
      <c r="C1616" s="28">
        <v>100</v>
      </c>
    </row>
    <row r="1617" spans="2:3" ht="19.2" x14ac:dyDescent="0.45">
      <c r="B1617" s="31">
        <v>2</v>
      </c>
      <c r="C1617" s="32">
        <v>0</v>
      </c>
    </row>
    <row r="1618" spans="2:3" ht="19.2" x14ac:dyDescent="0.45">
      <c r="B1618" s="27">
        <v>2</v>
      </c>
      <c r="C1618" s="28">
        <v>0</v>
      </c>
    </row>
    <row r="1619" spans="2:3" ht="19.2" x14ac:dyDescent="0.45">
      <c r="B1619" s="31">
        <v>2</v>
      </c>
      <c r="C1619" s="32">
        <v>0</v>
      </c>
    </row>
    <row r="1620" spans="2:3" ht="19.2" x14ac:dyDescent="0.45">
      <c r="B1620" s="27">
        <v>2</v>
      </c>
      <c r="C1620" s="28">
        <v>0</v>
      </c>
    </row>
    <row r="1621" spans="2:3" ht="19.2" x14ac:dyDescent="0.45">
      <c r="B1621" s="31">
        <v>2</v>
      </c>
      <c r="C1621" s="32">
        <v>0</v>
      </c>
    </row>
    <row r="1622" spans="2:3" ht="19.2" x14ac:dyDescent="0.45">
      <c r="B1622" s="27">
        <v>2</v>
      </c>
      <c r="C1622" s="28">
        <v>0</v>
      </c>
    </row>
    <row r="1623" spans="2:3" ht="19.2" x14ac:dyDescent="0.45">
      <c r="B1623" s="31">
        <v>2</v>
      </c>
      <c r="C1623" s="32">
        <v>0</v>
      </c>
    </row>
    <row r="1624" spans="2:3" ht="19.2" x14ac:dyDescent="0.45">
      <c r="B1624" s="27">
        <v>2</v>
      </c>
      <c r="C1624" s="28">
        <v>100</v>
      </c>
    </row>
    <row r="1625" spans="2:3" ht="19.2" x14ac:dyDescent="0.45">
      <c r="B1625" s="31">
        <v>2</v>
      </c>
      <c r="C1625" s="32">
        <v>0</v>
      </c>
    </row>
    <row r="1626" spans="2:3" ht="19.2" x14ac:dyDescent="0.45">
      <c r="B1626" s="27">
        <v>2</v>
      </c>
      <c r="C1626" s="28">
        <v>0</v>
      </c>
    </row>
    <row r="1627" spans="2:3" ht="19.2" x14ac:dyDescent="0.45">
      <c r="B1627" s="31">
        <v>2</v>
      </c>
      <c r="C1627" s="32">
        <v>0</v>
      </c>
    </row>
    <row r="1628" spans="2:3" ht="19.2" x14ac:dyDescent="0.45">
      <c r="B1628" s="27">
        <v>2</v>
      </c>
      <c r="C1628" s="28">
        <v>0</v>
      </c>
    </row>
    <row r="1629" spans="2:3" ht="19.2" x14ac:dyDescent="0.45">
      <c r="B1629" s="31">
        <v>2</v>
      </c>
      <c r="C1629" s="32">
        <v>0</v>
      </c>
    </row>
    <row r="1630" spans="2:3" ht="19.2" x14ac:dyDescent="0.45">
      <c r="B1630" s="27">
        <v>2</v>
      </c>
      <c r="C1630" s="28">
        <v>0</v>
      </c>
    </row>
    <row r="1631" spans="2:3" ht="19.2" x14ac:dyDescent="0.45">
      <c r="B1631" s="31">
        <v>2</v>
      </c>
      <c r="C1631" s="32">
        <v>0</v>
      </c>
    </row>
    <row r="1632" spans="2:3" ht="19.2" x14ac:dyDescent="0.45">
      <c r="B1632" s="27">
        <v>3</v>
      </c>
      <c r="C1632" s="28">
        <v>100</v>
      </c>
    </row>
    <row r="1633" spans="2:3" ht="19.2" x14ac:dyDescent="0.45">
      <c r="B1633" s="31">
        <v>1</v>
      </c>
      <c r="C1633" s="32">
        <v>100</v>
      </c>
    </row>
    <row r="1634" spans="2:3" ht="19.2" x14ac:dyDescent="0.45">
      <c r="B1634" s="27">
        <v>3</v>
      </c>
      <c r="C1634" s="28">
        <v>50</v>
      </c>
    </row>
    <row r="1635" spans="2:3" ht="19.2" x14ac:dyDescent="0.45">
      <c r="B1635" s="31">
        <v>2</v>
      </c>
      <c r="C1635" s="32">
        <v>50</v>
      </c>
    </row>
    <row r="1636" spans="2:3" ht="19.2" x14ac:dyDescent="0.45">
      <c r="B1636" s="27">
        <v>2</v>
      </c>
      <c r="C1636" s="28">
        <v>100</v>
      </c>
    </row>
    <row r="1637" spans="2:3" ht="19.2" x14ac:dyDescent="0.45">
      <c r="B1637" s="31">
        <v>3</v>
      </c>
      <c r="C1637" s="32">
        <v>100</v>
      </c>
    </row>
    <row r="1638" spans="2:3" ht="19.2" x14ac:dyDescent="0.45">
      <c r="B1638" s="27">
        <v>3</v>
      </c>
      <c r="C1638" s="28">
        <v>50</v>
      </c>
    </row>
    <row r="1639" spans="2:3" ht="19.2" x14ac:dyDescent="0.45">
      <c r="B1639" s="31">
        <v>3</v>
      </c>
      <c r="C1639" s="32">
        <v>100</v>
      </c>
    </row>
    <row r="1640" spans="2:3" ht="19.2" x14ac:dyDescent="0.45">
      <c r="B1640" s="27">
        <v>2</v>
      </c>
      <c r="C1640" s="28">
        <v>100</v>
      </c>
    </row>
    <row r="1641" spans="2:3" ht="19.2" x14ac:dyDescent="0.45">
      <c r="B1641" s="31">
        <v>2</v>
      </c>
      <c r="C1641" s="32">
        <v>0</v>
      </c>
    </row>
    <row r="1642" spans="2:3" ht="19.2" x14ac:dyDescent="0.45">
      <c r="B1642" s="27">
        <v>2</v>
      </c>
      <c r="C1642" s="28">
        <v>0</v>
      </c>
    </row>
    <row r="1643" spans="2:3" ht="19.2" x14ac:dyDescent="0.45">
      <c r="B1643" s="31">
        <v>1</v>
      </c>
      <c r="C1643" s="32">
        <v>50</v>
      </c>
    </row>
    <row r="1644" spans="2:3" ht="19.2" x14ac:dyDescent="0.45">
      <c r="B1644" s="27">
        <v>2</v>
      </c>
      <c r="C1644" s="28">
        <v>0</v>
      </c>
    </row>
    <row r="1645" spans="2:3" ht="19.2" x14ac:dyDescent="0.45">
      <c r="B1645" s="31">
        <v>2</v>
      </c>
      <c r="C1645" s="32">
        <v>100</v>
      </c>
    </row>
    <row r="1646" spans="2:3" ht="19.2" x14ac:dyDescent="0.45">
      <c r="B1646" s="27">
        <v>2</v>
      </c>
      <c r="C1646" s="28">
        <v>0</v>
      </c>
    </row>
    <row r="1647" spans="2:3" ht="19.2" x14ac:dyDescent="0.45">
      <c r="B1647" s="31">
        <v>2</v>
      </c>
      <c r="C1647" s="32">
        <v>0</v>
      </c>
    </row>
    <row r="1648" spans="2:3" ht="19.2" x14ac:dyDescent="0.45">
      <c r="B1648" s="27">
        <v>2</v>
      </c>
      <c r="C1648" s="28">
        <v>0</v>
      </c>
    </row>
    <row r="1649" spans="2:3" ht="19.2" x14ac:dyDescent="0.45">
      <c r="B1649" s="31">
        <v>3</v>
      </c>
      <c r="C1649" s="32">
        <v>0</v>
      </c>
    </row>
    <row r="1650" spans="2:3" ht="19.2" x14ac:dyDescent="0.45">
      <c r="B1650" s="27">
        <v>2</v>
      </c>
      <c r="C1650" s="28">
        <v>0</v>
      </c>
    </row>
    <row r="1651" spans="2:3" ht="19.2" x14ac:dyDescent="0.45">
      <c r="B1651" s="31">
        <v>3</v>
      </c>
      <c r="C1651" s="32">
        <v>0</v>
      </c>
    </row>
    <row r="1652" spans="2:3" ht="19.2" x14ac:dyDescent="0.45">
      <c r="B1652" s="27">
        <v>2</v>
      </c>
      <c r="C1652" s="28">
        <v>100</v>
      </c>
    </row>
    <row r="1653" spans="2:3" ht="19.2" x14ac:dyDescent="0.45">
      <c r="B1653" s="31">
        <v>2</v>
      </c>
      <c r="C1653" s="32">
        <v>0</v>
      </c>
    </row>
    <row r="1654" spans="2:3" ht="19.2" x14ac:dyDescent="0.45">
      <c r="B1654" s="27">
        <v>2</v>
      </c>
      <c r="C1654" s="28">
        <v>0</v>
      </c>
    </row>
    <row r="1655" spans="2:3" ht="19.2" x14ac:dyDescent="0.45">
      <c r="B1655" s="31">
        <v>2</v>
      </c>
      <c r="C1655" s="32">
        <v>100</v>
      </c>
    </row>
    <row r="1656" spans="2:3" ht="19.2" x14ac:dyDescent="0.45">
      <c r="B1656" s="27">
        <v>2</v>
      </c>
      <c r="C1656" s="28">
        <v>100</v>
      </c>
    </row>
    <row r="1657" spans="2:3" ht="19.2" x14ac:dyDescent="0.45">
      <c r="B1657" s="31">
        <v>2</v>
      </c>
      <c r="C1657" s="32">
        <v>0</v>
      </c>
    </row>
    <row r="1658" spans="2:3" ht="19.2" x14ac:dyDescent="0.45">
      <c r="B1658" s="27">
        <v>2</v>
      </c>
      <c r="C1658" s="28">
        <v>0</v>
      </c>
    </row>
    <row r="1659" spans="2:3" ht="19.2" x14ac:dyDescent="0.45">
      <c r="B1659" s="31">
        <v>2</v>
      </c>
      <c r="C1659" s="32">
        <v>100</v>
      </c>
    </row>
    <row r="1660" spans="2:3" ht="19.2" x14ac:dyDescent="0.45">
      <c r="B1660" s="27">
        <v>2</v>
      </c>
      <c r="C1660" s="28">
        <v>100</v>
      </c>
    </row>
    <row r="1661" spans="2:3" ht="19.2" x14ac:dyDescent="0.45">
      <c r="B1661" s="31">
        <v>2</v>
      </c>
      <c r="C1661" s="32">
        <v>100</v>
      </c>
    </row>
    <row r="1662" spans="2:3" ht="19.2" x14ac:dyDescent="0.45">
      <c r="B1662" s="27">
        <v>2</v>
      </c>
      <c r="C1662" s="28">
        <v>100</v>
      </c>
    </row>
    <row r="1663" spans="2:3" ht="19.2" x14ac:dyDescent="0.45">
      <c r="B1663" s="31">
        <v>2</v>
      </c>
      <c r="C1663" s="32">
        <v>0</v>
      </c>
    </row>
    <row r="1664" spans="2:3" ht="19.2" x14ac:dyDescent="0.45">
      <c r="B1664" s="27">
        <v>3</v>
      </c>
      <c r="C1664" s="28">
        <v>0</v>
      </c>
    </row>
    <row r="1665" spans="2:3" ht="19.2" x14ac:dyDescent="0.45">
      <c r="B1665" s="31">
        <v>3</v>
      </c>
      <c r="C1665" s="32">
        <v>0</v>
      </c>
    </row>
    <row r="1666" spans="2:3" ht="19.2" x14ac:dyDescent="0.45">
      <c r="B1666" s="27">
        <v>2</v>
      </c>
      <c r="C1666" s="28">
        <v>100</v>
      </c>
    </row>
    <row r="1667" spans="2:3" ht="19.2" x14ac:dyDescent="0.45">
      <c r="B1667" s="31">
        <v>2</v>
      </c>
      <c r="C1667" s="32">
        <v>0</v>
      </c>
    </row>
    <row r="1668" spans="2:3" ht="19.2" x14ac:dyDescent="0.45">
      <c r="B1668" s="27">
        <v>2</v>
      </c>
      <c r="C1668" s="28">
        <v>0</v>
      </c>
    </row>
    <row r="1669" spans="2:3" ht="19.2" x14ac:dyDescent="0.45">
      <c r="B1669" s="31">
        <v>2</v>
      </c>
      <c r="C1669" s="32">
        <v>0</v>
      </c>
    </row>
    <row r="1670" spans="2:3" ht="19.2" x14ac:dyDescent="0.45">
      <c r="B1670" s="27">
        <v>2</v>
      </c>
      <c r="C1670" s="28">
        <v>0</v>
      </c>
    </row>
    <row r="1671" spans="2:3" ht="19.2" x14ac:dyDescent="0.45">
      <c r="B1671" s="31">
        <v>2</v>
      </c>
      <c r="C1671" s="32">
        <v>0</v>
      </c>
    </row>
    <row r="1672" spans="2:3" ht="19.2" x14ac:dyDescent="0.45">
      <c r="B1672" s="27">
        <v>2</v>
      </c>
      <c r="C1672" s="28">
        <v>0</v>
      </c>
    </row>
    <row r="1673" spans="2:3" ht="19.2" x14ac:dyDescent="0.45">
      <c r="B1673" s="31">
        <v>2</v>
      </c>
      <c r="C1673" s="32">
        <v>0</v>
      </c>
    </row>
    <row r="1674" spans="2:3" ht="19.2" x14ac:dyDescent="0.45">
      <c r="B1674" s="27">
        <v>2</v>
      </c>
      <c r="C1674" s="28">
        <v>0</v>
      </c>
    </row>
    <row r="1675" spans="2:3" ht="19.2" x14ac:dyDescent="0.45">
      <c r="B1675" s="31">
        <v>2</v>
      </c>
      <c r="C1675" s="32">
        <v>0</v>
      </c>
    </row>
    <row r="1676" spans="2:3" ht="19.2" x14ac:dyDescent="0.45">
      <c r="B1676" s="27">
        <v>2</v>
      </c>
      <c r="C1676" s="28">
        <v>0</v>
      </c>
    </row>
    <row r="1677" spans="2:3" ht="19.2" x14ac:dyDescent="0.45">
      <c r="B1677" s="31">
        <v>2</v>
      </c>
      <c r="C1677" s="32">
        <v>100</v>
      </c>
    </row>
    <row r="1678" spans="2:3" ht="19.2" x14ac:dyDescent="0.45">
      <c r="B1678" s="27">
        <v>2</v>
      </c>
      <c r="C1678" s="28">
        <v>100</v>
      </c>
    </row>
    <row r="1679" spans="2:3" ht="19.2" x14ac:dyDescent="0.45">
      <c r="B1679" s="31">
        <v>2</v>
      </c>
      <c r="C1679" s="32">
        <v>100</v>
      </c>
    </row>
    <row r="1680" spans="2:3" ht="19.2" x14ac:dyDescent="0.45">
      <c r="B1680" s="27">
        <v>2</v>
      </c>
      <c r="C1680" s="28">
        <v>100</v>
      </c>
    </row>
    <row r="1681" spans="2:3" ht="19.2" x14ac:dyDescent="0.45">
      <c r="B1681" s="31">
        <v>2</v>
      </c>
      <c r="C1681" s="32">
        <v>0</v>
      </c>
    </row>
    <row r="1682" spans="2:3" ht="19.2" x14ac:dyDescent="0.45">
      <c r="B1682" s="27">
        <v>2</v>
      </c>
      <c r="C1682" s="28">
        <v>0</v>
      </c>
    </row>
    <row r="1683" spans="2:3" ht="19.2" x14ac:dyDescent="0.45">
      <c r="B1683" s="31">
        <v>2</v>
      </c>
      <c r="C1683" s="32">
        <v>0</v>
      </c>
    </row>
    <row r="1684" spans="2:3" ht="19.2" x14ac:dyDescent="0.45">
      <c r="B1684" s="27">
        <v>2</v>
      </c>
      <c r="C1684" s="28">
        <v>100</v>
      </c>
    </row>
    <row r="1685" spans="2:3" ht="19.2" x14ac:dyDescent="0.45">
      <c r="B1685" s="31">
        <v>2</v>
      </c>
      <c r="C1685" s="32">
        <v>0</v>
      </c>
    </row>
    <row r="1686" spans="2:3" ht="19.2" x14ac:dyDescent="0.45">
      <c r="B1686" s="27">
        <v>2</v>
      </c>
      <c r="C1686" s="28">
        <v>0</v>
      </c>
    </row>
    <row r="1687" spans="2:3" ht="19.2" x14ac:dyDescent="0.45">
      <c r="B1687" s="31">
        <v>2</v>
      </c>
      <c r="C1687" s="32">
        <v>0</v>
      </c>
    </row>
    <row r="1688" spans="2:3" ht="19.2" x14ac:dyDescent="0.45">
      <c r="B1688" s="27">
        <v>2</v>
      </c>
      <c r="C1688" s="28">
        <v>0</v>
      </c>
    </row>
    <row r="1689" spans="2:3" ht="19.2" x14ac:dyDescent="0.45">
      <c r="B1689" s="31">
        <v>2</v>
      </c>
      <c r="C1689" s="32">
        <v>100</v>
      </c>
    </row>
    <row r="1690" spans="2:3" ht="19.2" x14ac:dyDescent="0.45">
      <c r="B1690" s="27">
        <v>2</v>
      </c>
      <c r="C1690" s="28">
        <v>100</v>
      </c>
    </row>
    <row r="1691" spans="2:3" ht="19.2" x14ac:dyDescent="0.45">
      <c r="B1691" s="31">
        <v>2</v>
      </c>
      <c r="C1691" s="32">
        <v>100</v>
      </c>
    </row>
    <row r="1692" spans="2:3" ht="19.2" x14ac:dyDescent="0.45">
      <c r="B1692" s="27">
        <v>2</v>
      </c>
      <c r="C1692" s="28">
        <v>100</v>
      </c>
    </row>
    <row r="1693" spans="2:3" ht="19.2" x14ac:dyDescent="0.45">
      <c r="B1693" s="31">
        <v>2</v>
      </c>
      <c r="C1693" s="32">
        <v>0</v>
      </c>
    </row>
    <row r="1694" spans="2:3" ht="19.2" x14ac:dyDescent="0.45">
      <c r="B1694" s="27">
        <v>2</v>
      </c>
      <c r="C1694" s="28">
        <v>100</v>
      </c>
    </row>
    <row r="1695" spans="2:3" ht="19.2" x14ac:dyDescent="0.45">
      <c r="B1695" s="31">
        <v>2</v>
      </c>
      <c r="C1695" s="32">
        <v>100</v>
      </c>
    </row>
    <row r="1696" spans="2:3" ht="19.2" x14ac:dyDescent="0.45">
      <c r="B1696" s="27">
        <v>2</v>
      </c>
      <c r="C1696" s="28">
        <v>100</v>
      </c>
    </row>
    <row r="1697" spans="2:3" ht="19.2" x14ac:dyDescent="0.45">
      <c r="B1697" s="31">
        <v>2</v>
      </c>
      <c r="C1697" s="32">
        <v>100</v>
      </c>
    </row>
    <row r="1698" spans="2:3" ht="19.2" x14ac:dyDescent="0.45">
      <c r="B1698" s="27">
        <v>2</v>
      </c>
      <c r="C1698" s="28">
        <v>0</v>
      </c>
    </row>
    <row r="1699" spans="2:3" ht="19.2" x14ac:dyDescent="0.45">
      <c r="B1699" s="31">
        <v>2</v>
      </c>
      <c r="C1699" s="32">
        <v>100</v>
      </c>
    </row>
    <row r="1700" spans="2:3" ht="19.2" x14ac:dyDescent="0.45">
      <c r="B1700" s="27">
        <v>2</v>
      </c>
      <c r="C1700" s="28">
        <v>0</v>
      </c>
    </row>
    <row r="1701" spans="2:3" ht="19.2" x14ac:dyDescent="0.45">
      <c r="B1701" s="31">
        <v>2</v>
      </c>
      <c r="C1701" s="32">
        <v>100</v>
      </c>
    </row>
    <row r="1702" spans="2:3" ht="19.2" x14ac:dyDescent="0.45">
      <c r="B1702" s="27">
        <v>2</v>
      </c>
      <c r="C1702" s="28">
        <v>100</v>
      </c>
    </row>
    <row r="1703" spans="2:3" ht="19.2" x14ac:dyDescent="0.45">
      <c r="B1703" s="31">
        <v>2</v>
      </c>
      <c r="C1703" s="32">
        <v>100</v>
      </c>
    </row>
    <row r="1704" spans="2:3" ht="19.2" x14ac:dyDescent="0.45">
      <c r="B1704" s="27">
        <v>2</v>
      </c>
      <c r="C1704" s="28">
        <v>100</v>
      </c>
    </row>
    <row r="1705" spans="2:3" ht="19.2" x14ac:dyDescent="0.45">
      <c r="B1705" s="31">
        <v>2</v>
      </c>
      <c r="C1705" s="32">
        <v>100</v>
      </c>
    </row>
    <row r="1706" spans="2:3" ht="19.2" x14ac:dyDescent="0.45">
      <c r="B1706" s="27">
        <v>2</v>
      </c>
      <c r="C1706" s="28">
        <v>100</v>
      </c>
    </row>
    <row r="1707" spans="2:3" ht="19.2" x14ac:dyDescent="0.45">
      <c r="B1707" s="31">
        <v>2</v>
      </c>
      <c r="C1707" s="32">
        <v>100</v>
      </c>
    </row>
    <row r="1708" spans="2:3" ht="19.2" x14ac:dyDescent="0.45">
      <c r="B1708" s="27">
        <v>2</v>
      </c>
      <c r="C1708" s="28">
        <v>100</v>
      </c>
    </row>
    <row r="1709" spans="2:3" ht="19.2" x14ac:dyDescent="0.45">
      <c r="B1709" s="31">
        <v>2</v>
      </c>
      <c r="C1709" s="32">
        <v>0</v>
      </c>
    </row>
    <row r="1710" spans="2:3" ht="19.2" x14ac:dyDescent="0.45">
      <c r="B1710" s="27">
        <v>2</v>
      </c>
      <c r="C1710" s="28">
        <v>0</v>
      </c>
    </row>
    <row r="1711" spans="2:3" ht="19.2" x14ac:dyDescent="0.45">
      <c r="B1711" s="31">
        <v>2</v>
      </c>
      <c r="C1711" s="32">
        <v>0</v>
      </c>
    </row>
    <row r="1712" spans="2:3" ht="19.2" x14ac:dyDescent="0.45">
      <c r="B1712" s="27">
        <v>2</v>
      </c>
      <c r="C1712" s="28">
        <v>0</v>
      </c>
    </row>
    <row r="1713" spans="2:3" ht="19.2" x14ac:dyDescent="0.45">
      <c r="B1713" s="31">
        <v>2</v>
      </c>
      <c r="C1713" s="32">
        <v>0</v>
      </c>
    </row>
    <row r="1714" spans="2:3" ht="19.2" x14ac:dyDescent="0.45">
      <c r="B1714" s="27">
        <v>2</v>
      </c>
      <c r="C1714" s="28">
        <v>0</v>
      </c>
    </row>
    <row r="1715" spans="2:3" ht="19.2" x14ac:dyDescent="0.45">
      <c r="B1715" s="31">
        <v>2</v>
      </c>
      <c r="C1715" s="32">
        <v>100</v>
      </c>
    </row>
    <row r="1716" spans="2:3" ht="19.2" x14ac:dyDescent="0.45">
      <c r="B1716" s="27">
        <v>2</v>
      </c>
      <c r="C1716" s="28">
        <v>0</v>
      </c>
    </row>
    <row r="1717" spans="2:3" ht="19.2" x14ac:dyDescent="0.45">
      <c r="B1717" s="31">
        <v>2</v>
      </c>
      <c r="C1717" s="32">
        <v>0</v>
      </c>
    </row>
    <row r="1718" spans="2:3" ht="19.2" x14ac:dyDescent="0.45">
      <c r="B1718" s="27">
        <v>2</v>
      </c>
      <c r="C1718" s="28">
        <v>100</v>
      </c>
    </row>
    <row r="1719" spans="2:3" ht="19.2" x14ac:dyDescent="0.45">
      <c r="B1719" s="31">
        <v>3</v>
      </c>
      <c r="C1719" s="32">
        <v>0</v>
      </c>
    </row>
    <row r="1720" spans="2:3" ht="19.2" x14ac:dyDescent="0.45">
      <c r="B1720" s="27">
        <v>2</v>
      </c>
      <c r="C1720" s="28">
        <v>100</v>
      </c>
    </row>
    <row r="1721" spans="2:3" ht="19.2" x14ac:dyDescent="0.45">
      <c r="B1721" s="31">
        <v>3</v>
      </c>
      <c r="C1721" s="32">
        <v>0</v>
      </c>
    </row>
    <row r="1722" spans="2:3" ht="19.2" x14ac:dyDescent="0.45">
      <c r="B1722" s="27">
        <v>3</v>
      </c>
      <c r="C1722" s="28">
        <v>0</v>
      </c>
    </row>
    <row r="1723" spans="2:3" ht="19.2" x14ac:dyDescent="0.45">
      <c r="B1723" s="31">
        <v>3</v>
      </c>
      <c r="C1723" s="32">
        <v>0</v>
      </c>
    </row>
    <row r="1724" spans="2:3" ht="19.2" x14ac:dyDescent="0.45">
      <c r="B1724" s="27">
        <v>3</v>
      </c>
      <c r="C1724" s="28">
        <v>0</v>
      </c>
    </row>
    <row r="1725" spans="2:3" ht="19.2" x14ac:dyDescent="0.45">
      <c r="B1725" s="31">
        <v>2</v>
      </c>
      <c r="C1725" s="32">
        <v>0</v>
      </c>
    </row>
    <row r="1726" spans="2:3" ht="19.2" x14ac:dyDescent="0.45">
      <c r="B1726" s="27">
        <v>2</v>
      </c>
      <c r="C1726" s="28">
        <v>100</v>
      </c>
    </row>
    <row r="1727" spans="2:3" ht="19.2" x14ac:dyDescent="0.45">
      <c r="B1727" s="31">
        <v>2</v>
      </c>
      <c r="C1727" s="32">
        <v>0</v>
      </c>
    </row>
    <row r="1728" spans="2:3" ht="19.2" x14ac:dyDescent="0.45">
      <c r="B1728" s="27">
        <v>2</v>
      </c>
      <c r="C1728" s="28">
        <v>0</v>
      </c>
    </row>
    <row r="1729" spans="2:3" ht="19.2" x14ac:dyDescent="0.45">
      <c r="B1729" s="31">
        <v>2</v>
      </c>
      <c r="C1729" s="32">
        <v>100</v>
      </c>
    </row>
    <row r="1730" spans="2:3" ht="19.2" x14ac:dyDescent="0.45">
      <c r="B1730" s="27">
        <v>2</v>
      </c>
      <c r="C1730" s="28">
        <v>100</v>
      </c>
    </row>
    <row r="1731" spans="2:3" ht="19.2" x14ac:dyDescent="0.45">
      <c r="B1731" s="31">
        <v>2</v>
      </c>
      <c r="C1731" s="32">
        <v>0</v>
      </c>
    </row>
    <row r="1732" spans="2:3" ht="19.2" x14ac:dyDescent="0.45">
      <c r="B1732" s="27">
        <v>2</v>
      </c>
      <c r="C1732" s="28">
        <v>0</v>
      </c>
    </row>
    <row r="1733" spans="2:3" ht="19.2" x14ac:dyDescent="0.45">
      <c r="B1733" s="31">
        <v>2</v>
      </c>
      <c r="C1733" s="32">
        <v>0</v>
      </c>
    </row>
    <row r="1734" spans="2:3" ht="19.2" x14ac:dyDescent="0.45">
      <c r="B1734" s="27">
        <v>2</v>
      </c>
      <c r="C1734" s="28">
        <v>0</v>
      </c>
    </row>
    <row r="1735" spans="2:3" ht="19.2" x14ac:dyDescent="0.45">
      <c r="B1735" s="31">
        <v>2</v>
      </c>
      <c r="C1735" s="32">
        <v>0</v>
      </c>
    </row>
    <row r="1736" spans="2:3" ht="19.2" x14ac:dyDescent="0.45">
      <c r="B1736" s="27">
        <v>2</v>
      </c>
      <c r="C1736" s="28">
        <v>0</v>
      </c>
    </row>
    <row r="1737" spans="2:3" ht="19.2" x14ac:dyDescent="0.45">
      <c r="B1737" s="31">
        <v>2</v>
      </c>
      <c r="C1737" s="32">
        <v>0</v>
      </c>
    </row>
    <row r="1738" spans="2:3" ht="19.2" x14ac:dyDescent="0.45">
      <c r="B1738" s="27">
        <v>2</v>
      </c>
      <c r="C1738" s="28">
        <v>0</v>
      </c>
    </row>
    <row r="1739" spans="2:3" ht="19.2" x14ac:dyDescent="0.45">
      <c r="B1739" s="31">
        <v>2</v>
      </c>
      <c r="C1739" s="32">
        <v>0</v>
      </c>
    </row>
    <row r="1740" spans="2:3" ht="19.2" x14ac:dyDescent="0.45">
      <c r="B1740" s="27">
        <v>2</v>
      </c>
      <c r="C1740" s="28">
        <v>0</v>
      </c>
    </row>
    <row r="1741" spans="2:3" ht="19.2" x14ac:dyDescent="0.45">
      <c r="B1741" s="31">
        <v>2</v>
      </c>
      <c r="C1741" s="32">
        <v>0</v>
      </c>
    </row>
    <row r="1742" spans="2:3" ht="19.2" x14ac:dyDescent="0.45">
      <c r="B1742" s="27">
        <v>2</v>
      </c>
      <c r="C1742" s="28">
        <v>0</v>
      </c>
    </row>
    <row r="1743" spans="2:3" ht="19.2" x14ac:dyDescent="0.45">
      <c r="B1743" s="31">
        <v>2</v>
      </c>
      <c r="C1743" s="32">
        <v>0</v>
      </c>
    </row>
    <row r="1744" spans="2:3" ht="19.2" x14ac:dyDescent="0.45">
      <c r="B1744" s="27">
        <v>2</v>
      </c>
      <c r="C1744" s="28">
        <v>0</v>
      </c>
    </row>
    <row r="1745" spans="2:3" ht="19.2" x14ac:dyDescent="0.45">
      <c r="B1745" s="31">
        <v>2</v>
      </c>
      <c r="C1745" s="32">
        <v>0</v>
      </c>
    </row>
    <row r="1746" spans="2:3" ht="19.2" x14ac:dyDescent="0.45">
      <c r="B1746" s="27">
        <v>2</v>
      </c>
      <c r="C1746" s="28">
        <v>0</v>
      </c>
    </row>
    <row r="1747" spans="2:3" ht="19.2" x14ac:dyDescent="0.45">
      <c r="B1747" s="31">
        <v>2</v>
      </c>
      <c r="C1747" s="32">
        <v>0</v>
      </c>
    </row>
    <row r="1748" spans="2:3" ht="19.2" x14ac:dyDescent="0.45">
      <c r="B1748" s="27">
        <v>2</v>
      </c>
      <c r="C1748" s="28">
        <v>0</v>
      </c>
    </row>
    <row r="1749" spans="2:3" ht="19.2" x14ac:dyDescent="0.45">
      <c r="B1749" s="31">
        <v>2</v>
      </c>
      <c r="C1749" s="32">
        <v>0</v>
      </c>
    </row>
    <row r="1750" spans="2:3" ht="19.2" x14ac:dyDescent="0.45">
      <c r="B1750" s="27">
        <v>2</v>
      </c>
      <c r="C1750" s="28">
        <v>0</v>
      </c>
    </row>
    <row r="1751" spans="2:3" ht="19.2" x14ac:dyDescent="0.45">
      <c r="B1751" s="31">
        <v>2</v>
      </c>
      <c r="C1751" s="32">
        <v>0</v>
      </c>
    </row>
    <row r="1752" spans="2:3" ht="19.2" x14ac:dyDescent="0.45">
      <c r="B1752" s="27">
        <v>2</v>
      </c>
      <c r="C1752" s="28">
        <v>0</v>
      </c>
    </row>
    <row r="1753" spans="2:3" ht="19.2" x14ac:dyDescent="0.45">
      <c r="B1753" s="31">
        <v>2</v>
      </c>
      <c r="C1753" s="32">
        <v>0</v>
      </c>
    </row>
    <row r="1754" spans="2:3" ht="19.2" x14ac:dyDescent="0.45">
      <c r="B1754" s="27">
        <v>2</v>
      </c>
      <c r="C1754" s="28">
        <v>0</v>
      </c>
    </row>
    <row r="1755" spans="2:3" ht="19.2" x14ac:dyDescent="0.45">
      <c r="B1755" s="31">
        <v>2</v>
      </c>
      <c r="C1755" s="32">
        <v>0</v>
      </c>
    </row>
    <row r="1756" spans="2:3" ht="19.2" x14ac:dyDescent="0.45">
      <c r="B1756" s="27">
        <v>2</v>
      </c>
      <c r="C1756" s="28">
        <v>0</v>
      </c>
    </row>
    <row r="1757" spans="2:3" ht="19.2" x14ac:dyDescent="0.45">
      <c r="B1757" s="31">
        <v>2</v>
      </c>
      <c r="C1757" s="32">
        <v>0</v>
      </c>
    </row>
    <row r="1758" spans="2:3" ht="19.2" x14ac:dyDescent="0.45">
      <c r="B1758" s="27">
        <v>2</v>
      </c>
      <c r="C1758" s="28">
        <v>0</v>
      </c>
    </row>
    <row r="1759" spans="2:3" ht="19.2" x14ac:dyDescent="0.45">
      <c r="B1759" s="31">
        <v>2</v>
      </c>
      <c r="C1759" s="32">
        <v>100</v>
      </c>
    </row>
    <row r="1760" spans="2:3" ht="19.2" x14ac:dyDescent="0.45">
      <c r="B1760" s="27">
        <v>2</v>
      </c>
      <c r="C1760" s="28">
        <v>0</v>
      </c>
    </row>
    <row r="1761" spans="2:3" ht="19.2" x14ac:dyDescent="0.45">
      <c r="B1761" s="31">
        <v>2</v>
      </c>
      <c r="C1761" s="32">
        <v>0</v>
      </c>
    </row>
    <row r="1762" spans="2:3" ht="19.2" x14ac:dyDescent="0.45">
      <c r="B1762" s="27">
        <v>2</v>
      </c>
      <c r="C1762" s="28">
        <v>100</v>
      </c>
    </row>
    <row r="1763" spans="2:3" ht="19.2" x14ac:dyDescent="0.45">
      <c r="B1763" s="31">
        <v>2</v>
      </c>
      <c r="C1763" s="32">
        <v>100</v>
      </c>
    </row>
    <row r="1764" spans="2:3" ht="19.2" x14ac:dyDescent="0.45">
      <c r="B1764" s="27">
        <v>2</v>
      </c>
      <c r="C1764" s="28">
        <v>100</v>
      </c>
    </row>
    <row r="1765" spans="2:3" ht="19.2" x14ac:dyDescent="0.45">
      <c r="B1765" s="31">
        <v>2</v>
      </c>
      <c r="C1765" s="32">
        <v>0</v>
      </c>
    </row>
    <row r="1766" spans="2:3" ht="19.2" x14ac:dyDescent="0.45">
      <c r="B1766" s="27">
        <v>2</v>
      </c>
      <c r="C1766" s="28">
        <v>0</v>
      </c>
    </row>
    <row r="1767" spans="2:3" ht="19.2" x14ac:dyDescent="0.45">
      <c r="B1767" s="31">
        <v>2</v>
      </c>
      <c r="C1767" s="32">
        <v>100</v>
      </c>
    </row>
    <row r="1768" spans="2:3" ht="19.2" x14ac:dyDescent="0.45">
      <c r="B1768" s="27">
        <v>2</v>
      </c>
      <c r="C1768" s="28">
        <v>0</v>
      </c>
    </row>
    <row r="1769" spans="2:3" ht="19.2" x14ac:dyDescent="0.45">
      <c r="B1769" s="31">
        <v>2</v>
      </c>
      <c r="C1769" s="32">
        <v>0</v>
      </c>
    </row>
    <row r="1770" spans="2:3" ht="19.2" x14ac:dyDescent="0.45">
      <c r="B1770" s="27">
        <v>2</v>
      </c>
      <c r="C1770" s="28">
        <v>0</v>
      </c>
    </row>
    <row r="1771" spans="2:3" ht="19.2" x14ac:dyDescent="0.45">
      <c r="B1771" s="31">
        <v>2</v>
      </c>
      <c r="C1771" s="32">
        <v>0</v>
      </c>
    </row>
    <row r="1772" spans="2:3" ht="19.2" x14ac:dyDescent="0.45">
      <c r="B1772" s="27">
        <v>2</v>
      </c>
      <c r="C1772" s="28">
        <v>0</v>
      </c>
    </row>
    <row r="1773" spans="2:3" ht="19.2" x14ac:dyDescent="0.45">
      <c r="B1773" s="31">
        <v>2</v>
      </c>
      <c r="C1773" s="32">
        <v>0</v>
      </c>
    </row>
    <row r="1774" spans="2:3" ht="19.2" x14ac:dyDescent="0.45">
      <c r="B1774" s="27">
        <v>2</v>
      </c>
      <c r="C1774" s="28">
        <v>0</v>
      </c>
    </row>
    <row r="1775" spans="2:3" ht="19.2" x14ac:dyDescent="0.45">
      <c r="B1775" s="31">
        <v>2</v>
      </c>
      <c r="C1775" s="32">
        <v>0</v>
      </c>
    </row>
    <row r="1776" spans="2:3" ht="19.2" x14ac:dyDescent="0.45">
      <c r="B1776" s="27">
        <v>2</v>
      </c>
      <c r="C1776" s="28">
        <v>0</v>
      </c>
    </row>
    <row r="1777" spans="2:3" ht="19.2" x14ac:dyDescent="0.45">
      <c r="B1777" s="31">
        <v>2</v>
      </c>
      <c r="C1777" s="32">
        <v>0</v>
      </c>
    </row>
    <row r="1778" spans="2:3" ht="19.2" x14ac:dyDescent="0.45">
      <c r="B1778" s="27">
        <v>2</v>
      </c>
      <c r="C1778" s="28">
        <v>0</v>
      </c>
    </row>
    <row r="1779" spans="2:3" ht="19.2" x14ac:dyDescent="0.45">
      <c r="B1779" s="31">
        <v>2</v>
      </c>
      <c r="C1779" s="32">
        <v>0</v>
      </c>
    </row>
    <row r="1780" spans="2:3" ht="19.2" x14ac:dyDescent="0.45">
      <c r="B1780" s="27">
        <v>2</v>
      </c>
      <c r="C1780" s="28">
        <v>0</v>
      </c>
    </row>
    <row r="1781" spans="2:3" ht="19.2" x14ac:dyDescent="0.45">
      <c r="B1781" s="31">
        <v>2</v>
      </c>
      <c r="C1781" s="32">
        <v>0</v>
      </c>
    </row>
    <row r="1782" spans="2:3" ht="19.2" x14ac:dyDescent="0.45">
      <c r="B1782" s="27">
        <v>2</v>
      </c>
      <c r="C1782" s="28">
        <v>0</v>
      </c>
    </row>
    <row r="1783" spans="2:3" ht="19.2" x14ac:dyDescent="0.45">
      <c r="B1783" s="31">
        <v>2</v>
      </c>
      <c r="C1783" s="32">
        <v>100</v>
      </c>
    </row>
    <row r="1784" spans="2:3" ht="19.2" x14ac:dyDescent="0.45">
      <c r="B1784" s="27">
        <v>2</v>
      </c>
      <c r="C1784" s="28">
        <v>0</v>
      </c>
    </row>
    <row r="1785" spans="2:3" ht="19.2" x14ac:dyDescent="0.45">
      <c r="B1785" s="31">
        <v>2</v>
      </c>
      <c r="C1785" s="32">
        <v>0</v>
      </c>
    </row>
    <row r="1786" spans="2:3" ht="19.2" x14ac:dyDescent="0.45">
      <c r="B1786" s="27">
        <v>2</v>
      </c>
      <c r="C1786" s="28">
        <v>0</v>
      </c>
    </row>
    <row r="1787" spans="2:3" ht="19.2" x14ac:dyDescent="0.45">
      <c r="B1787" s="31">
        <v>2</v>
      </c>
      <c r="C1787" s="32">
        <v>0</v>
      </c>
    </row>
    <row r="1788" spans="2:3" ht="19.2" x14ac:dyDescent="0.45">
      <c r="B1788" s="27">
        <v>2</v>
      </c>
      <c r="C1788" s="28">
        <v>0</v>
      </c>
    </row>
    <row r="1789" spans="2:3" ht="19.2" x14ac:dyDescent="0.45">
      <c r="B1789" s="31">
        <v>3</v>
      </c>
      <c r="C1789" s="32">
        <v>0</v>
      </c>
    </row>
    <row r="1790" spans="2:3" ht="19.2" x14ac:dyDescent="0.45">
      <c r="B1790" s="27">
        <v>3</v>
      </c>
      <c r="C1790" s="28">
        <v>0</v>
      </c>
    </row>
    <row r="1791" spans="2:3" ht="19.2" x14ac:dyDescent="0.45">
      <c r="B1791" s="31">
        <v>2</v>
      </c>
      <c r="C1791" s="32">
        <v>0</v>
      </c>
    </row>
    <row r="1792" spans="2:3" ht="19.2" x14ac:dyDescent="0.45">
      <c r="B1792" s="27">
        <v>2</v>
      </c>
      <c r="C1792" s="28">
        <v>0</v>
      </c>
    </row>
    <row r="1793" spans="2:3" ht="19.2" x14ac:dyDescent="0.45">
      <c r="B1793" s="31">
        <v>2</v>
      </c>
      <c r="C1793" s="32">
        <v>100</v>
      </c>
    </row>
    <row r="1794" spans="2:3" ht="19.2" x14ac:dyDescent="0.45">
      <c r="B1794" s="27">
        <v>2</v>
      </c>
      <c r="C1794" s="28">
        <v>0</v>
      </c>
    </row>
    <row r="1795" spans="2:3" ht="19.2" x14ac:dyDescent="0.45">
      <c r="B1795" s="31">
        <v>2</v>
      </c>
      <c r="C1795" s="32">
        <v>100</v>
      </c>
    </row>
    <row r="1796" spans="2:3" ht="19.2" x14ac:dyDescent="0.45">
      <c r="B1796" s="27">
        <v>2</v>
      </c>
      <c r="C1796" s="28">
        <v>0</v>
      </c>
    </row>
    <row r="1797" spans="2:3" ht="19.2" x14ac:dyDescent="0.45">
      <c r="B1797" s="31">
        <v>2</v>
      </c>
      <c r="C1797" s="32">
        <v>0</v>
      </c>
    </row>
    <row r="1798" spans="2:3" ht="19.2" x14ac:dyDescent="0.45">
      <c r="B1798" s="27">
        <v>3</v>
      </c>
      <c r="C1798" s="28">
        <v>0</v>
      </c>
    </row>
    <row r="1799" spans="2:3" ht="19.2" x14ac:dyDescent="0.45">
      <c r="B1799" s="31">
        <v>2</v>
      </c>
      <c r="C1799" s="32">
        <v>100</v>
      </c>
    </row>
    <row r="1800" spans="2:3" ht="19.2" x14ac:dyDescent="0.45">
      <c r="B1800" s="27">
        <v>2</v>
      </c>
      <c r="C1800" s="28">
        <v>100</v>
      </c>
    </row>
    <row r="1801" spans="2:3" ht="19.2" x14ac:dyDescent="0.45">
      <c r="B1801" s="31">
        <v>2</v>
      </c>
      <c r="C1801" s="32">
        <v>100</v>
      </c>
    </row>
    <row r="1802" spans="2:3" ht="19.2" x14ac:dyDescent="0.45">
      <c r="B1802" s="27">
        <v>2</v>
      </c>
      <c r="C1802" s="28">
        <v>100</v>
      </c>
    </row>
    <row r="1803" spans="2:3" ht="19.2" x14ac:dyDescent="0.45">
      <c r="B1803" s="31">
        <v>2</v>
      </c>
      <c r="C1803" s="32">
        <v>0</v>
      </c>
    </row>
    <row r="1804" spans="2:3" ht="19.2" x14ac:dyDescent="0.45">
      <c r="B1804" s="27">
        <v>2</v>
      </c>
      <c r="C1804" s="28">
        <v>100</v>
      </c>
    </row>
    <row r="1805" spans="2:3" ht="19.2" x14ac:dyDescent="0.45">
      <c r="B1805" s="31">
        <v>2</v>
      </c>
      <c r="C1805" s="32">
        <v>100</v>
      </c>
    </row>
    <row r="1806" spans="2:3" ht="19.2" x14ac:dyDescent="0.45">
      <c r="B1806" s="27">
        <v>2</v>
      </c>
      <c r="C1806" s="28">
        <v>100</v>
      </c>
    </row>
    <row r="1807" spans="2:3" ht="19.2" x14ac:dyDescent="0.45">
      <c r="B1807" s="31">
        <v>2</v>
      </c>
      <c r="C1807" s="32">
        <v>0</v>
      </c>
    </row>
    <row r="1808" spans="2:3" ht="19.2" x14ac:dyDescent="0.45">
      <c r="B1808" s="27">
        <v>2</v>
      </c>
      <c r="C1808" s="28">
        <v>100</v>
      </c>
    </row>
    <row r="1809" spans="2:3" ht="19.2" x14ac:dyDescent="0.45">
      <c r="B1809" s="31">
        <v>2</v>
      </c>
      <c r="C1809" s="32">
        <v>100</v>
      </c>
    </row>
    <row r="1810" spans="2:3" ht="19.2" x14ac:dyDescent="0.45">
      <c r="B1810" s="27">
        <v>2</v>
      </c>
      <c r="C1810" s="28">
        <v>100</v>
      </c>
    </row>
    <row r="1811" spans="2:3" ht="19.2" x14ac:dyDescent="0.45">
      <c r="B1811" s="31">
        <v>2</v>
      </c>
      <c r="C1811" s="32">
        <v>100</v>
      </c>
    </row>
    <row r="1812" spans="2:3" ht="19.2" x14ac:dyDescent="0.45">
      <c r="B1812" s="27">
        <v>2</v>
      </c>
      <c r="C1812" s="28">
        <v>100</v>
      </c>
    </row>
    <row r="1813" spans="2:3" ht="19.2" x14ac:dyDescent="0.45">
      <c r="B1813" s="31">
        <v>2</v>
      </c>
      <c r="C1813" s="32">
        <v>100</v>
      </c>
    </row>
    <row r="1814" spans="2:3" ht="19.2" x14ac:dyDescent="0.45">
      <c r="B1814" s="27">
        <v>2</v>
      </c>
      <c r="C1814" s="28">
        <v>0</v>
      </c>
    </row>
    <row r="1815" spans="2:3" ht="19.2" x14ac:dyDescent="0.45">
      <c r="B1815" s="31">
        <v>2</v>
      </c>
      <c r="C1815" s="32">
        <v>0</v>
      </c>
    </row>
    <row r="1816" spans="2:3" ht="19.2" x14ac:dyDescent="0.45">
      <c r="B1816" s="27">
        <v>2</v>
      </c>
      <c r="C1816" s="28">
        <v>100</v>
      </c>
    </row>
    <row r="1817" spans="2:3" ht="19.2" x14ac:dyDescent="0.45">
      <c r="B1817" s="31">
        <v>2</v>
      </c>
      <c r="C1817" s="32">
        <v>0</v>
      </c>
    </row>
    <row r="1818" spans="2:3" ht="19.2" x14ac:dyDescent="0.45">
      <c r="B1818" s="27">
        <v>2</v>
      </c>
      <c r="C1818" s="28">
        <v>0</v>
      </c>
    </row>
    <row r="1819" spans="2:3" ht="19.2" x14ac:dyDescent="0.45">
      <c r="B1819" s="31">
        <v>2</v>
      </c>
      <c r="C1819" s="32">
        <v>100</v>
      </c>
    </row>
    <row r="1820" spans="2:3" ht="19.2" x14ac:dyDescent="0.45">
      <c r="B1820" s="27">
        <v>2</v>
      </c>
      <c r="C1820" s="28">
        <v>100</v>
      </c>
    </row>
    <row r="1821" spans="2:3" ht="19.2" x14ac:dyDescent="0.45">
      <c r="B1821" s="31">
        <v>2</v>
      </c>
      <c r="C1821" s="32">
        <v>100</v>
      </c>
    </row>
    <row r="1822" spans="2:3" ht="19.2" x14ac:dyDescent="0.45">
      <c r="B1822" s="27">
        <v>2</v>
      </c>
      <c r="C1822" s="28">
        <v>100</v>
      </c>
    </row>
    <row r="1823" spans="2:3" ht="19.2" x14ac:dyDescent="0.45">
      <c r="B1823" s="31">
        <v>2</v>
      </c>
      <c r="C1823" s="32">
        <v>100</v>
      </c>
    </row>
    <row r="1824" spans="2:3" ht="19.2" x14ac:dyDescent="0.45">
      <c r="B1824" s="27">
        <v>2</v>
      </c>
      <c r="C1824" s="28">
        <v>100</v>
      </c>
    </row>
    <row r="1825" spans="2:3" ht="19.2" x14ac:dyDescent="0.45">
      <c r="B1825" s="31">
        <v>2</v>
      </c>
      <c r="C1825" s="32">
        <v>100</v>
      </c>
    </row>
    <row r="1826" spans="2:3" ht="19.2" x14ac:dyDescent="0.45">
      <c r="B1826" s="27">
        <v>2</v>
      </c>
      <c r="C1826" s="28">
        <v>0</v>
      </c>
    </row>
    <row r="1827" spans="2:3" ht="19.2" x14ac:dyDescent="0.45">
      <c r="B1827" s="31">
        <v>2</v>
      </c>
      <c r="C1827" s="32">
        <v>0</v>
      </c>
    </row>
    <row r="1828" spans="2:3" ht="19.2" x14ac:dyDescent="0.45">
      <c r="B1828" s="27">
        <v>2</v>
      </c>
      <c r="C1828" s="28">
        <v>0</v>
      </c>
    </row>
    <row r="1829" spans="2:3" ht="19.2" x14ac:dyDescent="0.45">
      <c r="B1829" s="31">
        <v>2</v>
      </c>
      <c r="C1829" s="32">
        <v>0</v>
      </c>
    </row>
    <row r="1830" spans="2:3" ht="19.2" x14ac:dyDescent="0.45">
      <c r="B1830" s="27">
        <v>2</v>
      </c>
      <c r="C1830" s="28">
        <v>0</v>
      </c>
    </row>
    <row r="1831" spans="2:3" ht="19.2" x14ac:dyDescent="0.45">
      <c r="B1831" s="31">
        <v>2</v>
      </c>
      <c r="C1831" s="32">
        <v>0</v>
      </c>
    </row>
    <row r="1832" spans="2:3" ht="19.2" x14ac:dyDescent="0.45">
      <c r="B1832" s="27">
        <v>2</v>
      </c>
      <c r="C1832" s="28">
        <v>0</v>
      </c>
    </row>
    <row r="1833" spans="2:3" ht="19.2" x14ac:dyDescent="0.45">
      <c r="B1833" s="31">
        <v>2</v>
      </c>
      <c r="C1833" s="32">
        <v>100</v>
      </c>
    </row>
    <row r="1834" spans="2:3" ht="19.2" x14ac:dyDescent="0.45">
      <c r="B1834" s="27">
        <v>2</v>
      </c>
      <c r="C1834" s="28">
        <v>0</v>
      </c>
    </row>
    <row r="1835" spans="2:3" ht="19.2" x14ac:dyDescent="0.45">
      <c r="B1835" s="31">
        <v>2</v>
      </c>
      <c r="C1835" s="32">
        <v>0</v>
      </c>
    </row>
    <row r="1836" spans="2:3" ht="19.2" x14ac:dyDescent="0.45">
      <c r="B1836" s="27">
        <v>2</v>
      </c>
      <c r="C1836" s="28">
        <v>0</v>
      </c>
    </row>
    <row r="1837" spans="2:3" ht="19.2" x14ac:dyDescent="0.45">
      <c r="B1837" s="31">
        <v>2</v>
      </c>
      <c r="C1837" s="32">
        <v>0</v>
      </c>
    </row>
    <row r="1838" spans="2:3" ht="19.2" x14ac:dyDescent="0.45">
      <c r="B1838" s="27">
        <v>2</v>
      </c>
      <c r="C1838" s="28">
        <v>0</v>
      </c>
    </row>
    <row r="1839" spans="2:3" ht="19.2" x14ac:dyDescent="0.45">
      <c r="B1839" s="31">
        <v>2</v>
      </c>
      <c r="C1839" s="32">
        <v>0</v>
      </c>
    </row>
    <row r="1840" spans="2:3" ht="19.2" x14ac:dyDescent="0.45">
      <c r="B1840" s="27">
        <v>2</v>
      </c>
      <c r="C1840" s="28">
        <v>0</v>
      </c>
    </row>
    <row r="1841" spans="2:3" ht="19.2" x14ac:dyDescent="0.45">
      <c r="B1841" s="31">
        <v>2</v>
      </c>
      <c r="C1841" s="32">
        <v>0</v>
      </c>
    </row>
    <row r="1842" spans="2:3" ht="19.2" x14ac:dyDescent="0.45">
      <c r="B1842" s="27">
        <v>2</v>
      </c>
      <c r="C1842" s="28">
        <v>0</v>
      </c>
    </row>
    <row r="1843" spans="2:3" ht="19.2" x14ac:dyDescent="0.45">
      <c r="B1843" s="31">
        <v>2</v>
      </c>
      <c r="C1843" s="32">
        <v>0</v>
      </c>
    </row>
    <row r="1844" spans="2:3" ht="19.2" x14ac:dyDescent="0.45">
      <c r="B1844" s="27">
        <v>2</v>
      </c>
      <c r="C1844" s="28">
        <v>0</v>
      </c>
    </row>
    <row r="1845" spans="2:3" ht="19.2" x14ac:dyDescent="0.45">
      <c r="B1845" s="31">
        <v>2</v>
      </c>
      <c r="C1845" s="32">
        <v>0</v>
      </c>
    </row>
    <row r="1846" spans="2:3" ht="19.2" x14ac:dyDescent="0.45">
      <c r="B1846" s="27">
        <v>2</v>
      </c>
      <c r="C1846" s="28">
        <v>100</v>
      </c>
    </row>
    <row r="1847" spans="2:3" ht="19.2" x14ac:dyDescent="0.45">
      <c r="B1847" s="31">
        <v>2</v>
      </c>
      <c r="C1847" s="32">
        <v>0</v>
      </c>
    </row>
    <row r="1848" spans="2:3" ht="19.2" x14ac:dyDescent="0.45">
      <c r="B1848" s="27">
        <v>2</v>
      </c>
      <c r="C1848" s="28">
        <v>0</v>
      </c>
    </row>
    <row r="1849" spans="2:3" ht="19.2" x14ac:dyDescent="0.45">
      <c r="B1849" s="31">
        <v>2</v>
      </c>
      <c r="C1849" s="32">
        <v>0</v>
      </c>
    </row>
    <row r="1850" spans="2:3" ht="19.2" x14ac:dyDescent="0.45">
      <c r="B1850" s="27">
        <v>2</v>
      </c>
      <c r="C1850" s="28">
        <v>0</v>
      </c>
    </row>
    <row r="1851" spans="2:3" ht="19.2" x14ac:dyDescent="0.45">
      <c r="B1851" s="31">
        <v>2</v>
      </c>
      <c r="C1851" s="32">
        <v>100</v>
      </c>
    </row>
    <row r="1852" spans="2:3" ht="19.2" x14ac:dyDescent="0.45">
      <c r="B1852" s="27">
        <v>2</v>
      </c>
      <c r="C1852" s="28">
        <v>0</v>
      </c>
    </row>
    <row r="1853" spans="2:3" ht="19.2" x14ac:dyDescent="0.45">
      <c r="B1853" s="31">
        <v>2</v>
      </c>
      <c r="C1853" s="32">
        <v>100</v>
      </c>
    </row>
    <row r="1854" spans="2:3" ht="19.2" x14ac:dyDescent="0.45">
      <c r="B1854" s="27">
        <v>2</v>
      </c>
      <c r="C1854" s="28">
        <v>0</v>
      </c>
    </row>
    <row r="1855" spans="2:3" ht="19.2" x14ac:dyDescent="0.45">
      <c r="B1855" s="31">
        <v>2</v>
      </c>
      <c r="C1855" s="32">
        <v>0</v>
      </c>
    </row>
    <row r="1856" spans="2:3" ht="19.2" x14ac:dyDescent="0.45">
      <c r="B1856" s="27">
        <v>2</v>
      </c>
      <c r="C1856" s="28">
        <v>0</v>
      </c>
    </row>
    <row r="1857" spans="2:3" ht="19.2" x14ac:dyDescent="0.45">
      <c r="B1857" s="31">
        <v>2</v>
      </c>
      <c r="C1857" s="32">
        <v>100</v>
      </c>
    </row>
    <row r="1858" spans="2:3" ht="19.2" x14ac:dyDescent="0.45">
      <c r="B1858" s="27">
        <v>2</v>
      </c>
      <c r="C1858" s="28">
        <v>0</v>
      </c>
    </row>
    <row r="1859" spans="2:3" ht="19.2" x14ac:dyDescent="0.45">
      <c r="B1859" s="31">
        <v>2</v>
      </c>
      <c r="C1859" s="32">
        <v>0</v>
      </c>
    </row>
    <row r="1860" spans="2:3" ht="19.2" x14ac:dyDescent="0.45">
      <c r="B1860" s="27">
        <v>2</v>
      </c>
      <c r="C1860" s="28">
        <v>0</v>
      </c>
    </row>
    <row r="1861" spans="2:3" ht="19.2" x14ac:dyDescent="0.45">
      <c r="B1861" s="31">
        <v>3</v>
      </c>
      <c r="C1861" s="32">
        <v>0</v>
      </c>
    </row>
    <row r="1862" spans="2:3" ht="19.2" x14ac:dyDescent="0.45">
      <c r="B1862" s="27">
        <v>3</v>
      </c>
      <c r="C1862" s="28">
        <v>0</v>
      </c>
    </row>
    <row r="1863" spans="2:3" ht="19.2" x14ac:dyDescent="0.45">
      <c r="B1863" s="31">
        <v>3</v>
      </c>
      <c r="C1863" s="32">
        <v>0</v>
      </c>
    </row>
    <row r="1864" spans="2:3" ht="19.2" x14ac:dyDescent="0.45">
      <c r="B1864" s="27">
        <v>3</v>
      </c>
      <c r="C1864" s="28">
        <v>0</v>
      </c>
    </row>
    <row r="1865" spans="2:3" ht="19.2" x14ac:dyDescent="0.45">
      <c r="B1865" s="31">
        <v>3</v>
      </c>
      <c r="C1865" s="32">
        <v>0</v>
      </c>
    </row>
    <row r="1866" spans="2:3" ht="19.2" x14ac:dyDescent="0.45">
      <c r="B1866" s="27">
        <v>2</v>
      </c>
      <c r="C1866" s="28">
        <v>100</v>
      </c>
    </row>
    <row r="1867" spans="2:3" ht="19.2" x14ac:dyDescent="0.45">
      <c r="B1867" s="31">
        <v>2</v>
      </c>
      <c r="C1867" s="32">
        <v>0</v>
      </c>
    </row>
    <row r="1868" spans="2:3" ht="19.2" x14ac:dyDescent="0.45">
      <c r="B1868" s="27">
        <v>2</v>
      </c>
      <c r="C1868" s="28">
        <v>100</v>
      </c>
    </row>
    <row r="1869" spans="2:3" ht="19.2" x14ac:dyDescent="0.45">
      <c r="B1869" s="31">
        <v>2</v>
      </c>
      <c r="C1869" s="32">
        <v>0</v>
      </c>
    </row>
    <row r="1870" spans="2:3" ht="19.2" x14ac:dyDescent="0.45">
      <c r="B1870" s="27">
        <v>3</v>
      </c>
      <c r="C1870" s="28">
        <v>50</v>
      </c>
    </row>
    <row r="1871" spans="2:3" ht="19.2" x14ac:dyDescent="0.45">
      <c r="B1871" s="31">
        <v>2</v>
      </c>
      <c r="C1871" s="32">
        <v>100</v>
      </c>
    </row>
    <row r="1872" spans="2:3" ht="19.2" x14ac:dyDescent="0.45">
      <c r="B1872" s="27">
        <v>2</v>
      </c>
      <c r="C1872" s="28">
        <v>0</v>
      </c>
    </row>
    <row r="1873" spans="2:3" ht="19.2" x14ac:dyDescent="0.45">
      <c r="B1873" s="31">
        <v>2</v>
      </c>
      <c r="C1873" s="32">
        <v>100</v>
      </c>
    </row>
    <row r="1874" spans="2:3" ht="19.2" x14ac:dyDescent="0.45">
      <c r="B1874" s="27">
        <v>2</v>
      </c>
      <c r="C1874" s="28">
        <v>0</v>
      </c>
    </row>
    <row r="1875" spans="2:3" ht="19.2" x14ac:dyDescent="0.45">
      <c r="B1875" s="31">
        <v>2</v>
      </c>
      <c r="C1875" s="32">
        <v>0</v>
      </c>
    </row>
    <row r="1876" spans="2:3" ht="19.2" x14ac:dyDescent="0.45">
      <c r="B1876" s="27">
        <v>2</v>
      </c>
      <c r="C1876" s="28">
        <v>0</v>
      </c>
    </row>
    <row r="1877" spans="2:3" ht="19.2" x14ac:dyDescent="0.45">
      <c r="B1877" s="31">
        <v>2</v>
      </c>
      <c r="C1877" s="32">
        <v>0</v>
      </c>
    </row>
    <row r="1878" spans="2:3" ht="19.2" x14ac:dyDescent="0.45">
      <c r="B1878" s="27">
        <v>2</v>
      </c>
      <c r="C1878" s="28">
        <v>0</v>
      </c>
    </row>
    <row r="1879" spans="2:3" ht="19.2" x14ac:dyDescent="0.45">
      <c r="B1879" s="31">
        <v>2</v>
      </c>
      <c r="C1879" s="32">
        <v>0</v>
      </c>
    </row>
    <row r="1880" spans="2:3" ht="19.2" x14ac:dyDescent="0.45">
      <c r="B1880" s="27">
        <v>2</v>
      </c>
      <c r="C1880" s="28">
        <v>0</v>
      </c>
    </row>
    <row r="1881" spans="2:3" ht="19.2" x14ac:dyDescent="0.45">
      <c r="B1881" s="31">
        <v>2</v>
      </c>
      <c r="C1881" s="32">
        <v>0</v>
      </c>
    </row>
    <row r="1882" spans="2:3" ht="19.2" x14ac:dyDescent="0.45">
      <c r="B1882" s="27">
        <v>2</v>
      </c>
      <c r="C1882" s="28">
        <v>0</v>
      </c>
    </row>
    <row r="1883" spans="2:3" ht="19.2" x14ac:dyDescent="0.45">
      <c r="B1883" s="31">
        <v>2</v>
      </c>
      <c r="C1883" s="32">
        <v>100</v>
      </c>
    </row>
    <row r="1884" spans="2:3" ht="19.2" x14ac:dyDescent="0.45">
      <c r="B1884" s="27">
        <v>2</v>
      </c>
      <c r="C1884" s="28">
        <v>0</v>
      </c>
    </row>
    <row r="1885" spans="2:3" ht="19.2" x14ac:dyDescent="0.45">
      <c r="B1885" s="31">
        <v>3</v>
      </c>
      <c r="C1885" s="32">
        <v>50</v>
      </c>
    </row>
    <row r="1886" spans="2:3" ht="19.2" x14ac:dyDescent="0.45">
      <c r="B1886" s="27">
        <v>2</v>
      </c>
      <c r="C1886" s="28">
        <v>100</v>
      </c>
    </row>
    <row r="1887" spans="2:3" ht="19.2" x14ac:dyDescent="0.45">
      <c r="B1887" s="31">
        <v>2</v>
      </c>
      <c r="C1887" s="32">
        <v>100</v>
      </c>
    </row>
    <row r="1888" spans="2:3" ht="19.2" x14ac:dyDescent="0.45">
      <c r="B1888" s="27">
        <v>2</v>
      </c>
      <c r="C1888" s="28">
        <v>0</v>
      </c>
    </row>
    <row r="1889" spans="2:3" ht="19.2" x14ac:dyDescent="0.45">
      <c r="B1889" s="31">
        <v>2</v>
      </c>
      <c r="C1889" s="32">
        <v>100</v>
      </c>
    </row>
    <row r="1890" spans="2:3" ht="19.2" x14ac:dyDescent="0.45">
      <c r="B1890" s="27">
        <v>2</v>
      </c>
      <c r="C1890" s="28">
        <v>100</v>
      </c>
    </row>
    <row r="1891" spans="2:3" ht="19.2" x14ac:dyDescent="0.45">
      <c r="B1891" s="31">
        <v>2</v>
      </c>
      <c r="C1891" s="32">
        <v>0</v>
      </c>
    </row>
    <row r="1892" spans="2:3" ht="19.2" x14ac:dyDescent="0.45">
      <c r="B1892" s="27">
        <v>2</v>
      </c>
      <c r="C1892" s="28">
        <v>0</v>
      </c>
    </row>
    <row r="1893" spans="2:3" ht="19.2" x14ac:dyDescent="0.45">
      <c r="B1893" s="31">
        <v>2</v>
      </c>
      <c r="C1893" s="32">
        <v>0</v>
      </c>
    </row>
    <row r="1894" spans="2:3" ht="19.2" x14ac:dyDescent="0.45">
      <c r="B1894" s="27">
        <v>2</v>
      </c>
      <c r="C1894" s="28">
        <v>0</v>
      </c>
    </row>
    <row r="1895" spans="2:3" ht="19.2" x14ac:dyDescent="0.45">
      <c r="B1895" s="31">
        <v>3</v>
      </c>
      <c r="C1895" s="32">
        <v>0</v>
      </c>
    </row>
    <row r="1896" spans="2:3" ht="19.2" x14ac:dyDescent="0.45">
      <c r="B1896" s="27">
        <v>3</v>
      </c>
      <c r="C1896" s="28">
        <v>0</v>
      </c>
    </row>
    <row r="1897" spans="2:3" ht="19.2" x14ac:dyDescent="0.45">
      <c r="B1897" s="31">
        <v>2</v>
      </c>
      <c r="C1897" s="32">
        <v>100</v>
      </c>
    </row>
    <row r="1898" spans="2:3" ht="19.2" x14ac:dyDescent="0.45">
      <c r="B1898" s="27">
        <v>2</v>
      </c>
      <c r="C1898" s="28">
        <v>100</v>
      </c>
    </row>
    <row r="1899" spans="2:3" ht="19.2" x14ac:dyDescent="0.45">
      <c r="B1899" s="31">
        <v>2</v>
      </c>
      <c r="C1899" s="32">
        <v>100</v>
      </c>
    </row>
    <row r="1900" spans="2:3" ht="19.2" x14ac:dyDescent="0.45">
      <c r="B1900" s="27">
        <v>2</v>
      </c>
      <c r="C1900" s="28">
        <v>100</v>
      </c>
    </row>
    <row r="1901" spans="2:3" ht="19.2" x14ac:dyDescent="0.45">
      <c r="B1901" s="31">
        <v>2</v>
      </c>
      <c r="C1901" s="32">
        <v>100</v>
      </c>
    </row>
    <row r="1902" spans="2:3" ht="19.2" x14ac:dyDescent="0.45">
      <c r="B1902" s="27">
        <v>2</v>
      </c>
      <c r="C1902" s="28">
        <v>100</v>
      </c>
    </row>
    <row r="1903" spans="2:3" ht="19.2" x14ac:dyDescent="0.45">
      <c r="B1903" s="31">
        <v>2</v>
      </c>
      <c r="C1903" s="32">
        <v>0</v>
      </c>
    </row>
    <row r="1904" spans="2:3" ht="19.2" x14ac:dyDescent="0.45">
      <c r="B1904" s="27">
        <v>2</v>
      </c>
      <c r="C1904" s="28">
        <v>0</v>
      </c>
    </row>
    <row r="1905" spans="2:3" ht="19.2" x14ac:dyDescent="0.45">
      <c r="B1905" s="31">
        <v>2</v>
      </c>
      <c r="C1905" s="32">
        <v>0</v>
      </c>
    </row>
    <row r="1906" spans="2:3" ht="19.2" x14ac:dyDescent="0.45">
      <c r="B1906" s="27">
        <v>2</v>
      </c>
      <c r="C1906" s="28">
        <v>0</v>
      </c>
    </row>
    <row r="1907" spans="2:3" ht="19.2" x14ac:dyDescent="0.45">
      <c r="B1907" s="31">
        <v>2</v>
      </c>
      <c r="C1907" s="32">
        <v>100</v>
      </c>
    </row>
    <row r="1908" spans="2:3" ht="19.2" x14ac:dyDescent="0.45">
      <c r="B1908" s="27">
        <v>2</v>
      </c>
      <c r="C1908" s="28">
        <v>0</v>
      </c>
    </row>
    <row r="1909" spans="2:3" ht="19.2" x14ac:dyDescent="0.45">
      <c r="B1909" s="31">
        <v>2</v>
      </c>
      <c r="C1909" s="32">
        <v>100</v>
      </c>
    </row>
    <row r="1910" spans="2:3" ht="19.2" x14ac:dyDescent="0.45">
      <c r="B1910" s="27">
        <v>2</v>
      </c>
      <c r="C1910" s="28">
        <v>0</v>
      </c>
    </row>
    <row r="1911" spans="2:3" ht="19.2" x14ac:dyDescent="0.45">
      <c r="B1911" s="31">
        <v>2</v>
      </c>
      <c r="C1911" s="32">
        <v>0</v>
      </c>
    </row>
    <row r="1912" spans="2:3" ht="19.2" x14ac:dyDescent="0.45">
      <c r="B1912" s="27">
        <v>2</v>
      </c>
      <c r="C1912" s="28">
        <v>0</v>
      </c>
    </row>
    <row r="1913" spans="2:3" ht="19.2" x14ac:dyDescent="0.45">
      <c r="B1913" s="31">
        <v>2</v>
      </c>
      <c r="C1913" s="32">
        <v>0</v>
      </c>
    </row>
    <row r="1914" spans="2:3" ht="19.2" x14ac:dyDescent="0.45">
      <c r="B1914" s="27">
        <v>2</v>
      </c>
      <c r="C1914" s="28">
        <v>100</v>
      </c>
    </row>
    <row r="1915" spans="2:3" ht="19.2" x14ac:dyDescent="0.45">
      <c r="B1915" s="31">
        <v>2</v>
      </c>
      <c r="C1915" s="32">
        <v>100</v>
      </c>
    </row>
    <row r="1916" spans="2:3" ht="19.2" x14ac:dyDescent="0.45">
      <c r="B1916" s="27">
        <v>2</v>
      </c>
      <c r="C1916" s="28">
        <v>100</v>
      </c>
    </row>
    <row r="1917" spans="2:3" ht="19.2" x14ac:dyDescent="0.45">
      <c r="B1917" s="31">
        <v>2</v>
      </c>
      <c r="C1917" s="32">
        <v>0</v>
      </c>
    </row>
    <row r="1918" spans="2:3" ht="19.2" x14ac:dyDescent="0.45">
      <c r="B1918" s="27">
        <v>2</v>
      </c>
      <c r="C1918" s="28">
        <v>100</v>
      </c>
    </row>
    <row r="1919" spans="2:3" ht="19.2" x14ac:dyDescent="0.45">
      <c r="B1919" s="31">
        <v>2</v>
      </c>
      <c r="C1919" s="32">
        <v>0</v>
      </c>
    </row>
    <row r="1920" spans="2:3" ht="19.2" x14ac:dyDescent="0.45">
      <c r="B1920" s="27">
        <v>2</v>
      </c>
      <c r="C1920" s="28">
        <v>100</v>
      </c>
    </row>
    <row r="1921" spans="2:3" ht="19.2" x14ac:dyDescent="0.45">
      <c r="B1921" s="31">
        <v>2</v>
      </c>
      <c r="C1921" s="32">
        <v>0</v>
      </c>
    </row>
    <row r="1922" spans="2:3" ht="19.2" x14ac:dyDescent="0.45">
      <c r="B1922" s="27">
        <v>2</v>
      </c>
      <c r="C1922" s="28">
        <v>0</v>
      </c>
    </row>
    <row r="1923" spans="2:3" ht="19.2" x14ac:dyDescent="0.45">
      <c r="B1923" s="31">
        <v>2</v>
      </c>
      <c r="C1923" s="32">
        <v>0</v>
      </c>
    </row>
    <row r="1924" spans="2:3" ht="19.2" x14ac:dyDescent="0.45">
      <c r="B1924" s="27">
        <v>2</v>
      </c>
      <c r="C1924" s="28">
        <v>0</v>
      </c>
    </row>
    <row r="1925" spans="2:3" ht="19.2" x14ac:dyDescent="0.45">
      <c r="B1925" s="31">
        <v>3</v>
      </c>
      <c r="C1925" s="32">
        <v>0</v>
      </c>
    </row>
    <row r="1926" spans="2:3" ht="19.2" x14ac:dyDescent="0.45">
      <c r="B1926" s="27">
        <v>2</v>
      </c>
      <c r="C1926" s="28">
        <v>100</v>
      </c>
    </row>
    <row r="1927" spans="2:3" ht="19.2" x14ac:dyDescent="0.45">
      <c r="B1927" s="31">
        <v>3</v>
      </c>
      <c r="C1927" s="32">
        <v>0</v>
      </c>
    </row>
    <row r="1928" spans="2:3" ht="19.2" x14ac:dyDescent="0.45">
      <c r="B1928" s="27">
        <v>2</v>
      </c>
      <c r="C1928" s="28">
        <v>0</v>
      </c>
    </row>
    <row r="1929" spans="2:3" ht="19.2" x14ac:dyDescent="0.45">
      <c r="B1929" s="31">
        <v>2</v>
      </c>
      <c r="C1929" s="32">
        <v>100</v>
      </c>
    </row>
    <row r="1930" spans="2:3" ht="19.2" x14ac:dyDescent="0.45">
      <c r="B1930" s="27">
        <v>2</v>
      </c>
      <c r="C1930" s="28">
        <v>100</v>
      </c>
    </row>
    <row r="1931" spans="2:3" ht="19.2" x14ac:dyDescent="0.45">
      <c r="B1931" s="31">
        <v>2</v>
      </c>
      <c r="C1931" s="32">
        <v>0</v>
      </c>
    </row>
    <row r="1932" spans="2:3" ht="19.2" x14ac:dyDescent="0.45">
      <c r="B1932" s="27">
        <v>2</v>
      </c>
      <c r="C1932" s="28">
        <v>0</v>
      </c>
    </row>
    <row r="1933" spans="2:3" ht="19.2" x14ac:dyDescent="0.45">
      <c r="B1933" s="31">
        <v>2</v>
      </c>
      <c r="C1933" s="32">
        <v>100</v>
      </c>
    </row>
    <row r="1934" spans="2:3" ht="19.2" x14ac:dyDescent="0.45">
      <c r="B1934" s="27">
        <v>3</v>
      </c>
      <c r="C1934" s="28">
        <v>0</v>
      </c>
    </row>
    <row r="1935" spans="2:3" ht="19.2" x14ac:dyDescent="0.45">
      <c r="B1935" s="31">
        <v>2</v>
      </c>
      <c r="C1935" s="32">
        <v>0</v>
      </c>
    </row>
    <row r="1936" spans="2:3" ht="19.2" x14ac:dyDescent="0.45">
      <c r="B1936" s="27">
        <v>2</v>
      </c>
      <c r="C1936" s="28">
        <v>0</v>
      </c>
    </row>
    <row r="1937" spans="2:3" ht="19.2" x14ac:dyDescent="0.45">
      <c r="B1937" s="31">
        <v>2</v>
      </c>
      <c r="C1937" s="32">
        <v>0</v>
      </c>
    </row>
    <row r="1938" spans="2:3" ht="19.2" x14ac:dyDescent="0.45">
      <c r="B1938" s="27">
        <v>2</v>
      </c>
      <c r="C1938" s="28">
        <v>0</v>
      </c>
    </row>
    <row r="1939" spans="2:3" ht="19.2" x14ac:dyDescent="0.45">
      <c r="B1939" s="31">
        <v>2</v>
      </c>
      <c r="C1939" s="32">
        <v>0</v>
      </c>
    </row>
    <row r="1940" spans="2:3" ht="19.2" x14ac:dyDescent="0.45">
      <c r="B1940" s="27">
        <v>2</v>
      </c>
      <c r="C1940" s="28">
        <v>0</v>
      </c>
    </row>
    <row r="1941" spans="2:3" ht="19.2" x14ac:dyDescent="0.45">
      <c r="B1941" s="31">
        <v>2</v>
      </c>
      <c r="C1941" s="32">
        <v>0</v>
      </c>
    </row>
    <row r="1942" spans="2:3" ht="19.2" x14ac:dyDescent="0.45">
      <c r="B1942" s="27">
        <v>2</v>
      </c>
      <c r="C1942" s="28">
        <v>0</v>
      </c>
    </row>
    <row r="1943" spans="2:3" ht="19.2" x14ac:dyDescent="0.45">
      <c r="B1943" s="31">
        <v>2</v>
      </c>
      <c r="C1943" s="32">
        <v>0</v>
      </c>
    </row>
    <row r="1944" spans="2:3" ht="19.2" x14ac:dyDescent="0.45">
      <c r="B1944" s="27">
        <v>2</v>
      </c>
      <c r="C1944" s="28">
        <v>0</v>
      </c>
    </row>
    <row r="1945" spans="2:3" ht="19.2" x14ac:dyDescent="0.45">
      <c r="B1945" s="31">
        <v>2</v>
      </c>
      <c r="C1945" s="32">
        <v>0</v>
      </c>
    </row>
    <row r="1946" spans="2:3" ht="19.2" x14ac:dyDescent="0.45">
      <c r="B1946" s="27">
        <v>2</v>
      </c>
      <c r="C1946" s="28">
        <v>0</v>
      </c>
    </row>
    <row r="1947" spans="2:3" ht="19.2" x14ac:dyDescent="0.45">
      <c r="B1947" s="31">
        <v>2</v>
      </c>
      <c r="C1947" s="32">
        <v>100</v>
      </c>
    </row>
    <row r="1948" spans="2:3" ht="19.2" x14ac:dyDescent="0.45">
      <c r="B1948" s="27">
        <v>2</v>
      </c>
      <c r="C1948" s="28">
        <v>100</v>
      </c>
    </row>
    <row r="1949" spans="2:3" ht="19.2" x14ac:dyDescent="0.45">
      <c r="B1949" s="31">
        <v>2</v>
      </c>
      <c r="C1949" s="32">
        <v>0</v>
      </c>
    </row>
    <row r="1950" spans="2:3" ht="19.2" x14ac:dyDescent="0.45">
      <c r="B1950" s="27">
        <v>2</v>
      </c>
      <c r="C1950" s="28">
        <v>0</v>
      </c>
    </row>
    <row r="1951" spans="2:3" ht="19.2" x14ac:dyDescent="0.45">
      <c r="B1951" s="31">
        <v>2</v>
      </c>
      <c r="C1951" s="32">
        <v>100</v>
      </c>
    </row>
    <row r="1952" spans="2:3" ht="19.2" x14ac:dyDescent="0.45">
      <c r="B1952" s="27">
        <v>3</v>
      </c>
      <c r="C1952" s="28">
        <v>0</v>
      </c>
    </row>
    <row r="1953" spans="2:3" ht="19.2" x14ac:dyDescent="0.45">
      <c r="B1953" s="31">
        <v>2</v>
      </c>
      <c r="C1953" s="32">
        <v>0</v>
      </c>
    </row>
    <row r="1954" spans="2:3" ht="19.2" x14ac:dyDescent="0.45">
      <c r="B1954" s="27">
        <v>2</v>
      </c>
      <c r="C1954" s="28">
        <v>0</v>
      </c>
    </row>
    <row r="1955" spans="2:3" ht="19.2" x14ac:dyDescent="0.45">
      <c r="B1955" s="31">
        <v>2</v>
      </c>
      <c r="C1955" s="32">
        <v>100</v>
      </c>
    </row>
    <row r="1956" spans="2:3" ht="19.2" x14ac:dyDescent="0.45">
      <c r="B1956" s="27">
        <v>2</v>
      </c>
      <c r="C1956" s="28">
        <v>100</v>
      </c>
    </row>
    <row r="1957" spans="2:3" ht="19.2" x14ac:dyDescent="0.45">
      <c r="B1957" s="31">
        <v>2</v>
      </c>
      <c r="C1957" s="32">
        <v>100</v>
      </c>
    </row>
    <row r="1958" spans="2:3" ht="19.2" x14ac:dyDescent="0.45">
      <c r="B1958" s="27">
        <v>2</v>
      </c>
      <c r="C1958" s="28">
        <v>100</v>
      </c>
    </row>
    <row r="1959" spans="2:3" ht="19.2" x14ac:dyDescent="0.45">
      <c r="B1959" s="31">
        <v>2</v>
      </c>
      <c r="C1959" s="32">
        <v>0</v>
      </c>
    </row>
    <row r="1960" spans="2:3" ht="19.2" x14ac:dyDescent="0.45">
      <c r="B1960" s="27">
        <v>2</v>
      </c>
      <c r="C1960" s="28">
        <v>0</v>
      </c>
    </row>
    <row r="1961" spans="2:3" ht="19.2" x14ac:dyDescent="0.45">
      <c r="B1961" s="31">
        <v>2</v>
      </c>
      <c r="C1961" s="32">
        <v>0</v>
      </c>
    </row>
    <row r="1962" spans="2:3" ht="19.2" x14ac:dyDescent="0.45">
      <c r="B1962" s="27">
        <v>2</v>
      </c>
      <c r="C1962" s="28">
        <v>0</v>
      </c>
    </row>
    <row r="1963" spans="2:3" ht="19.2" x14ac:dyDescent="0.45">
      <c r="B1963" s="31">
        <v>2</v>
      </c>
      <c r="C1963" s="32">
        <v>0</v>
      </c>
    </row>
    <row r="1964" spans="2:3" ht="19.2" x14ac:dyDescent="0.45">
      <c r="B1964" s="27">
        <v>2</v>
      </c>
      <c r="C1964" s="28">
        <v>0</v>
      </c>
    </row>
    <row r="1965" spans="2:3" ht="19.2" x14ac:dyDescent="0.45">
      <c r="B1965" s="31">
        <v>2</v>
      </c>
      <c r="C1965" s="32">
        <v>0</v>
      </c>
    </row>
    <row r="1966" spans="2:3" ht="19.2" x14ac:dyDescent="0.45">
      <c r="B1966" s="27">
        <v>2</v>
      </c>
      <c r="C1966" s="28">
        <v>100</v>
      </c>
    </row>
    <row r="1967" spans="2:3" ht="19.2" x14ac:dyDescent="0.45">
      <c r="B1967" s="31">
        <v>2</v>
      </c>
      <c r="C1967" s="32">
        <v>100</v>
      </c>
    </row>
    <row r="1968" spans="2:3" ht="19.2" x14ac:dyDescent="0.45">
      <c r="B1968" s="27">
        <v>2</v>
      </c>
      <c r="C1968" s="28">
        <v>100</v>
      </c>
    </row>
    <row r="1969" spans="2:3" ht="19.2" x14ac:dyDescent="0.45">
      <c r="B1969" s="31">
        <v>2</v>
      </c>
      <c r="C1969" s="32">
        <v>0</v>
      </c>
    </row>
    <row r="1970" spans="2:3" ht="19.2" x14ac:dyDescent="0.45">
      <c r="B1970" s="27">
        <v>2</v>
      </c>
      <c r="C1970" s="28">
        <v>0</v>
      </c>
    </row>
    <row r="1971" spans="2:3" ht="19.2" x14ac:dyDescent="0.45">
      <c r="B1971" s="31">
        <v>2</v>
      </c>
      <c r="C1971" s="32">
        <v>0</v>
      </c>
    </row>
    <row r="1972" spans="2:3" ht="19.2" x14ac:dyDescent="0.45">
      <c r="B1972" s="27">
        <v>2</v>
      </c>
      <c r="C1972" s="28">
        <v>100</v>
      </c>
    </row>
    <row r="1973" spans="2:3" ht="19.2" x14ac:dyDescent="0.45">
      <c r="B1973" s="31">
        <v>2</v>
      </c>
      <c r="C1973" s="32">
        <v>100</v>
      </c>
    </row>
    <row r="1974" spans="2:3" ht="19.2" x14ac:dyDescent="0.45">
      <c r="B1974" s="27">
        <v>2</v>
      </c>
      <c r="C1974" s="28">
        <v>0</v>
      </c>
    </row>
    <row r="1975" spans="2:3" ht="19.2" x14ac:dyDescent="0.45">
      <c r="B1975" s="31">
        <v>2</v>
      </c>
      <c r="C1975" s="32">
        <v>0</v>
      </c>
    </row>
    <row r="1976" spans="2:3" ht="19.2" x14ac:dyDescent="0.45">
      <c r="B1976" s="27">
        <v>2</v>
      </c>
      <c r="C1976" s="28">
        <v>0</v>
      </c>
    </row>
    <row r="1977" spans="2:3" ht="19.2" x14ac:dyDescent="0.45">
      <c r="B1977" s="31">
        <v>2</v>
      </c>
      <c r="C1977" s="32">
        <v>0</v>
      </c>
    </row>
    <row r="1978" spans="2:3" ht="19.2" x14ac:dyDescent="0.45">
      <c r="B1978" s="27">
        <v>2</v>
      </c>
      <c r="C1978" s="28">
        <v>100</v>
      </c>
    </row>
    <row r="1979" spans="2:3" ht="19.2" x14ac:dyDescent="0.45">
      <c r="B1979" s="31">
        <v>1</v>
      </c>
      <c r="C1979" s="32">
        <v>0</v>
      </c>
    </row>
    <row r="1980" spans="2:3" ht="19.2" x14ac:dyDescent="0.45">
      <c r="B1980" s="27">
        <v>2</v>
      </c>
      <c r="C1980" s="28">
        <v>0</v>
      </c>
    </row>
    <row r="1981" spans="2:3" ht="19.2" x14ac:dyDescent="0.45">
      <c r="B1981" s="31">
        <v>2</v>
      </c>
      <c r="C1981" s="32">
        <v>0</v>
      </c>
    </row>
    <row r="1982" spans="2:3" ht="19.2" x14ac:dyDescent="0.45">
      <c r="B1982" s="27">
        <v>2</v>
      </c>
      <c r="C1982" s="28">
        <v>0</v>
      </c>
    </row>
    <row r="1983" spans="2:3" ht="19.2" x14ac:dyDescent="0.45">
      <c r="B1983" s="31">
        <v>2</v>
      </c>
      <c r="C1983" s="32">
        <v>0</v>
      </c>
    </row>
    <row r="1984" spans="2:3" ht="19.2" x14ac:dyDescent="0.45">
      <c r="B1984" s="27">
        <v>2</v>
      </c>
      <c r="C1984" s="28">
        <v>100</v>
      </c>
    </row>
    <row r="1985" spans="2:3" ht="19.2" x14ac:dyDescent="0.45">
      <c r="B1985" s="31">
        <v>2</v>
      </c>
      <c r="C1985" s="32">
        <v>100</v>
      </c>
    </row>
    <row r="1986" spans="2:3" ht="19.2" x14ac:dyDescent="0.45">
      <c r="B1986" s="27">
        <v>2</v>
      </c>
      <c r="C1986" s="28">
        <v>0</v>
      </c>
    </row>
    <row r="1987" spans="2:3" ht="19.2" x14ac:dyDescent="0.45">
      <c r="B1987" s="31">
        <v>2</v>
      </c>
      <c r="C1987" s="32">
        <v>100</v>
      </c>
    </row>
    <row r="1988" spans="2:3" ht="19.2" x14ac:dyDescent="0.45">
      <c r="B1988" s="27">
        <v>2</v>
      </c>
      <c r="C1988" s="28">
        <v>0</v>
      </c>
    </row>
    <row r="1989" spans="2:3" ht="19.2" x14ac:dyDescent="0.45">
      <c r="B1989" s="31">
        <v>2</v>
      </c>
      <c r="C1989" s="32">
        <v>0</v>
      </c>
    </row>
    <row r="1990" spans="2:3" ht="19.2" x14ac:dyDescent="0.45">
      <c r="B1990" s="27">
        <v>2</v>
      </c>
      <c r="C1990" s="28">
        <v>100</v>
      </c>
    </row>
    <row r="1991" spans="2:3" ht="19.2" x14ac:dyDescent="0.45">
      <c r="B1991" s="31">
        <v>2</v>
      </c>
      <c r="C1991" s="32">
        <v>0</v>
      </c>
    </row>
    <row r="1992" spans="2:3" ht="19.2" x14ac:dyDescent="0.45">
      <c r="B1992" s="27">
        <v>1</v>
      </c>
      <c r="C1992" s="28">
        <v>100</v>
      </c>
    </row>
    <row r="1993" spans="2:3" ht="19.2" x14ac:dyDescent="0.45">
      <c r="B1993" s="31">
        <v>2</v>
      </c>
      <c r="C1993" s="32">
        <v>0</v>
      </c>
    </row>
    <row r="1994" spans="2:3" ht="19.2" x14ac:dyDescent="0.45">
      <c r="B1994" s="27">
        <v>2</v>
      </c>
      <c r="C1994" s="28">
        <v>0</v>
      </c>
    </row>
    <row r="1995" spans="2:3" ht="19.2" x14ac:dyDescent="0.45">
      <c r="B1995" s="31">
        <v>2</v>
      </c>
      <c r="C1995" s="32">
        <v>0</v>
      </c>
    </row>
    <row r="1996" spans="2:3" ht="19.2" x14ac:dyDescent="0.45">
      <c r="B1996" s="27">
        <v>2</v>
      </c>
      <c r="C1996" s="28">
        <v>0</v>
      </c>
    </row>
    <row r="1997" spans="2:3" ht="19.2" x14ac:dyDescent="0.45">
      <c r="B1997" s="31">
        <v>2</v>
      </c>
      <c r="C1997" s="32">
        <v>0</v>
      </c>
    </row>
    <row r="1998" spans="2:3" ht="19.2" x14ac:dyDescent="0.45">
      <c r="B1998" s="27">
        <v>2</v>
      </c>
      <c r="C1998" s="28">
        <v>100</v>
      </c>
    </row>
    <row r="1999" spans="2:3" ht="19.2" x14ac:dyDescent="0.45">
      <c r="B1999" s="31">
        <v>2</v>
      </c>
      <c r="C1999" s="32">
        <v>0</v>
      </c>
    </row>
    <row r="2000" spans="2:3" ht="19.2" x14ac:dyDescent="0.45">
      <c r="B2000" s="27">
        <v>2</v>
      </c>
      <c r="C2000" s="28">
        <v>100</v>
      </c>
    </row>
    <row r="2001" spans="2:3" ht="19.2" x14ac:dyDescent="0.45">
      <c r="B2001" s="31">
        <v>2</v>
      </c>
      <c r="C2001" s="32">
        <v>0</v>
      </c>
    </row>
    <row r="2002" spans="2:3" ht="19.2" x14ac:dyDescent="0.45">
      <c r="B2002" s="27">
        <v>2</v>
      </c>
      <c r="C2002" s="28">
        <v>0</v>
      </c>
    </row>
    <row r="2003" spans="2:3" ht="19.2" x14ac:dyDescent="0.45">
      <c r="B2003" s="31">
        <v>2</v>
      </c>
      <c r="C2003" s="32">
        <v>0</v>
      </c>
    </row>
    <row r="2004" spans="2:3" ht="19.2" x14ac:dyDescent="0.45">
      <c r="B2004" s="27">
        <v>2</v>
      </c>
      <c r="C2004" s="28">
        <v>100</v>
      </c>
    </row>
    <row r="2005" spans="2:3" ht="19.2" x14ac:dyDescent="0.45">
      <c r="B2005" s="31">
        <v>2</v>
      </c>
      <c r="C2005" s="32">
        <v>100</v>
      </c>
    </row>
    <row r="2006" spans="2:3" ht="19.2" x14ac:dyDescent="0.45">
      <c r="B2006" s="27">
        <v>2</v>
      </c>
      <c r="C2006" s="28">
        <v>100</v>
      </c>
    </row>
    <row r="2007" spans="2:3" ht="19.2" x14ac:dyDescent="0.45">
      <c r="B2007" s="31">
        <v>2</v>
      </c>
      <c r="C2007" s="32">
        <v>100</v>
      </c>
    </row>
    <row r="2008" spans="2:3" ht="19.2" x14ac:dyDescent="0.45">
      <c r="B2008" s="27">
        <v>2</v>
      </c>
      <c r="C2008" s="28">
        <v>0</v>
      </c>
    </row>
    <row r="2009" spans="2:3" ht="19.2" x14ac:dyDescent="0.45">
      <c r="B2009" s="31">
        <v>2</v>
      </c>
      <c r="C2009" s="32">
        <v>100</v>
      </c>
    </row>
    <row r="2010" spans="2:3" ht="19.2" x14ac:dyDescent="0.45">
      <c r="B2010" s="27">
        <v>2</v>
      </c>
      <c r="C2010" s="28">
        <v>0</v>
      </c>
    </row>
    <row r="2011" spans="2:3" ht="19.2" x14ac:dyDescent="0.45">
      <c r="B2011" s="31">
        <v>2</v>
      </c>
      <c r="C2011" s="32">
        <v>0</v>
      </c>
    </row>
    <row r="2012" spans="2:3" ht="19.2" x14ac:dyDescent="0.45">
      <c r="B2012" s="27">
        <v>2</v>
      </c>
      <c r="C2012" s="28">
        <v>0</v>
      </c>
    </row>
    <row r="2013" spans="2:3" ht="19.2" x14ac:dyDescent="0.45">
      <c r="B2013" s="31">
        <v>2</v>
      </c>
      <c r="C2013" s="32">
        <v>100</v>
      </c>
    </row>
    <row r="2014" spans="2:3" ht="19.2" x14ac:dyDescent="0.45">
      <c r="B2014" s="27">
        <v>2</v>
      </c>
      <c r="C2014" s="28">
        <v>0</v>
      </c>
    </row>
    <row r="2015" spans="2:3" ht="19.2" x14ac:dyDescent="0.45">
      <c r="B2015" s="31">
        <v>2</v>
      </c>
      <c r="C2015" s="32">
        <v>0</v>
      </c>
    </row>
    <row r="2016" spans="2:3" ht="19.2" x14ac:dyDescent="0.45">
      <c r="B2016" s="27">
        <v>2</v>
      </c>
      <c r="C2016" s="28">
        <v>0</v>
      </c>
    </row>
    <row r="2017" spans="2:3" ht="19.2" x14ac:dyDescent="0.45">
      <c r="B2017" s="31">
        <v>2</v>
      </c>
      <c r="C2017" s="32">
        <v>0</v>
      </c>
    </row>
    <row r="2018" spans="2:3" ht="19.2" x14ac:dyDescent="0.45">
      <c r="B2018" s="27">
        <v>2</v>
      </c>
      <c r="C2018" s="28">
        <v>0</v>
      </c>
    </row>
    <row r="2019" spans="2:3" ht="19.2" x14ac:dyDescent="0.45">
      <c r="B2019" s="31">
        <v>2</v>
      </c>
      <c r="C2019" s="32">
        <v>0</v>
      </c>
    </row>
    <row r="2020" spans="2:3" ht="19.2" x14ac:dyDescent="0.45">
      <c r="B2020" s="27">
        <v>2</v>
      </c>
      <c r="C2020" s="28">
        <v>0</v>
      </c>
    </row>
    <row r="2021" spans="2:3" ht="19.2" x14ac:dyDescent="0.45">
      <c r="B2021" s="31">
        <v>2</v>
      </c>
      <c r="C2021" s="32">
        <v>0</v>
      </c>
    </row>
    <row r="2022" spans="2:3" ht="19.2" x14ac:dyDescent="0.45">
      <c r="B2022" s="27">
        <v>2</v>
      </c>
      <c r="C2022" s="28">
        <v>100</v>
      </c>
    </row>
    <row r="2023" spans="2:3" ht="19.2" x14ac:dyDescent="0.45">
      <c r="B2023" s="31">
        <v>2</v>
      </c>
      <c r="C2023" s="32">
        <v>100</v>
      </c>
    </row>
    <row r="2024" spans="2:3" ht="19.2" x14ac:dyDescent="0.45">
      <c r="B2024" s="27">
        <v>2</v>
      </c>
      <c r="C2024" s="28">
        <v>100</v>
      </c>
    </row>
    <row r="2025" spans="2:3" ht="19.2" x14ac:dyDescent="0.45">
      <c r="B2025" s="31">
        <v>2</v>
      </c>
      <c r="C2025" s="32">
        <v>0</v>
      </c>
    </row>
    <row r="2026" spans="2:3" ht="19.2" x14ac:dyDescent="0.45">
      <c r="B2026" s="27">
        <v>2</v>
      </c>
      <c r="C2026" s="28">
        <v>0</v>
      </c>
    </row>
    <row r="2027" spans="2:3" ht="19.2" x14ac:dyDescent="0.45">
      <c r="B2027" s="31">
        <v>2</v>
      </c>
      <c r="C2027" s="32">
        <v>0</v>
      </c>
    </row>
    <row r="2028" spans="2:3" ht="19.2" x14ac:dyDescent="0.45">
      <c r="B2028" s="27">
        <v>2</v>
      </c>
      <c r="C2028" s="28">
        <v>0</v>
      </c>
    </row>
    <row r="2029" spans="2:3" ht="19.2" x14ac:dyDescent="0.45">
      <c r="B2029" s="31">
        <v>2</v>
      </c>
      <c r="C2029" s="32">
        <v>100</v>
      </c>
    </row>
    <row r="2030" spans="2:3" ht="19.2" x14ac:dyDescent="0.45">
      <c r="B2030" s="27">
        <v>2</v>
      </c>
      <c r="C2030" s="28">
        <v>0</v>
      </c>
    </row>
    <row r="2031" spans="2:3" ht="19.2" x14ac:dyDescent="0.45">
      <c r="B2031" s="31">
        <v>2</v>
      </c>
      <c r="C2031" s="32">
        <v>100</v>
      </c>
    </row>
    <row r="2032" spans="2:3" ht="19.2" x14ac:dyDescent="0.45">
      <c r="B2032" s="27">
        <v>2</v>
      </c>
      <c r="C2032" s="28">
        <v>0</v>
      </c>
    </row>
    <row r="2033" spans="2:3" ht="19.2" x14ac:dyDescent="0.45">
      <c r="B2033" s="31">
        <v>2</v>
      </c>
      <c r="C2033" s="32">
        <v>100</v>
      </c>
    </row>
    <row r="2034" spans="2:3" ht="19.2" x14ac:dyDescent="0.45">
      <c r="B2034" s="27">
        <v>2</v>
      </c>
      <c r="C2034" s="28">
        <v>0</v>
      </c>
    </row>
    <row r="2035" spans="2:3" ht="19.2" x14ac:dyDescent="0.45">
      <c r="B2035" s="31">
        <v>2</v>
      </c>
      <c r="C2035" s="32">
        <v>0</v>
      </c>
    </row>
    <row r="2036" spans="2:3" ht="19.2" x14ac:dyDescent="0.45">
      <c r="B2036" s="27">
        <v>2</v>
      </c>
      <c r="C2036" s="28">
        <v>0</v>
      </c>
    </row>
    <row r="2037" spans="2:3" ht="19.2" x14ac:dyDescent="0.45">
      <c r="B2037" s="31">
        <v>2</v>
      </c>
      <c r="C2037" s="32">
        <v>0</v>
      </c>
    </row>
    <row r="2038" spans="2:3" ht="19.2" x14ac:dyDescent="0.45">
      <c r="B2038" s="27">
        <v>2</v>
      </c>
      <c r="C2038" s="28">
        <v>100</v>
      </c>
    </row>
    <row r="2039" spans="2:3" ht="19.2" x14ac:dyDescent="0.45">
      <c r="B2039" s="31">
        <v>2</v>
      </c>
      <c r="C2039" s="32">
        <v>0</v>
      </c>
    </row>
    <row r="2040" spans="2:3" ht="19.2" x14ac:dyDescent="0.45">
      <c r="B2040" s="27">
        <v>2</v>
      </c>
      <c r="C2040" s="28">
        <v>0</v>
      </c>
    </row>
    <row r="2041" spans="2:3" ht="19.2" x14ac:dyDescent="0.45">
      <c r="B2041" s="31">
        <v>2</v>
      </c>
      <c r="C2041" s="32">
        <v>0</v>
      </c>
    </row>
    <row r="2042" spans="2:3" ht="19.2" x14ac:dyDescent="0.45">
      <c r="B2042" s="27">
        <v>2</v>
      </c>
      <c r="C2042" s="28">
        <v>100</v>
      </c>
    </row>
    <row r="2043" spans="2:3" ht="19.2" x14ac:dyDescent="0.45">
      <c r="B2043" s="31">
        <v>2</v>
      </c>
      <c r="C2043" s="32">
        <v>100</v>
      </c>
    </row>
    <row r="2044" spans="2:3" ht="19.2" x14ac:dyDescent="0.45">
      <c r="B2044" s="27">
        <v>2</v>
      </c>
      <c r="C2044" s="28">
        <v>100</v>
      </c>
    </row>
    <row r="2045" spans="2:3" ht="19.2" x14ac:dyDescent="0.45">
      <c r="B2045" s="31">
        <v>2</v>
      </c>
      <c r="C2045" s="32">
        <v>0</v>
      </c>
    </row>
    <row r="2046" spans="2:3" ht="19.2" x14ac:dyDescent="0.45">
      <c r="B2046" s="27">
        <v>2</v>
      </c>
      <c r="C2046" s="28">
        <v>100</v>
      </c>
    </row>
    <row r="2047" spans="2:3" ht="19.2" x14ac:dyDescent="0.45">
      <c r="B2047" s="31">
        <v>2</v>
      </c>
      <c r="C2047" s="32">
        <v>0</v>
      </c>
    </row>
    <row r="2048" spans="2:3" ht="19.2" x14ac:dyDescent="0.45">
      <c r="B2048" s="27">
        <v>2</v>
      </c>
      <c r="C2048" s="28">
        <v>100</v>
      </c>
    </row>
    <row r="2049" spans="2:3" ht="19.2" x14ac:dyDescent="0.45">
      <c r="B2049" s="31">
        <v>2</v>
      </c>
      <c r="C2049" s="32">
        <v>100</v>
      </c>
    </row>
    <row r="2050" spans="2:3" ht="19.2" x14ac:dyDescent="0.45">
      <c r="B2050" s="27">
        <v>2</v>
      </c>
      <c r="C2050" s="28">
        <v>0</v>
      </c>
    </row>
    <row r="2051" spans="2:3" ht="19.2" x14ac:dyDescent="0.45">
      <c r="B2051" s="31">
        <v>2</v>
      </c>
      <c r="C2051" s="32">
        <v>0</v>
      </c>
    </row>
    <row r="2052" spans="2:3" ht="19.2" x14ac:dyDescent="0.45">
      <c r="B2052" s="27">
        <v>2</v>
      </c>
      <c r="C2052" s="28">
        <v>100</v>
      </c>
    </row>
    <row r="2053" spans="2:3" ht="19.2" x14ac:dyDescent="0.45">
      <c r="B2053" s="31">
        <v>2</v>
      </c>
      <c r="C2053" s="32">
        <v>0</v>
      </c>
    </row>
    <row r="2054" spans="2:3" ht="19.2" x14ac:dyDescent="0.45">
      <c r="B2054" s="27">
        <v>2</v>
      </c>
      <c r="C2054" s="28">
        <v>0</v>
      </c>
    </row>
    <row r="2055" spans="2:3" ht="19.2" x14ac:dyDescent="0.45">
      <c r="B2055" s="31">
        <v>2</v>
      </c>
      <c r="C2055" s="32">
        <v>0</v>
      </c>
    </row>
    <row r="2056" spans="2:3" ht="19.2" x14ac:dyDescent="0.45">
      <c r="B2056" s="27">
        <v>2</v>
      </c>
      <c r="C2056" s="28">
        <v>0</v>
      </c>
    </row>
    <row r="2057" spans="2:3" ht="19.2" x14ac:dyDescent="0.45">
      <c r="B2057" s="31">
        <v>2</v>
      </c>
      <c r="C2057" s="32">
        <v>0</v>
      </c>
    </row>
    <row r="2058" spans="2:3" ht="19.2" x14ac:dyDescent="0.45">
      <c r="B2058" s="27">
        <v>2</v>
      </c>
      <c r="C2058" s="28">
        <v>0</v>
      </c>
    </row>
    <row r="2059" spans="2:3" ht="19.2" x14ac:dyDescent="0.45">
      <c r="B2059" s="31">
        <v>2</v>
      </c>
      <c r="C2059" s="32">
        <v>0</v>
      </c>
    </row>
    <row r="2060" spans="2:3" ht="19.2" x14ac:dyDescent="0.45">
      <c r="B2060" s="27">
        <v>2</v>
      </c>
      <c r="C2060" s="28">
        <v>0</v>
      </c>
    </row>
    <row r="2061" spans="2:3" ht="19.2" x14ac:dyDescent="0.45">
      <c r="B2061" s="31">
        <v>2</v>
      </c>
      <c r="C2061" s="32">
        <v>0</v>
      </c>
    </row>
    <row r="2062" spans="2:3" ht="19.2" x14ac:dyDescent="0.45">
      <c r="B2062" s="27">
        <v>2</v>
      </c>
      <c r="C2062" s="28">
        <v>0</v>
      </c>
    </row>
    <row r="2063" spans="2:3" ht="19.2" x14ac:dyDescent="0.45">
      <c r="B2063" s="31">
        <v>2</v>
      </c>
      <c r="C2063" s="32">
        <v>0</v>
      </c>
    </row>
    <row r="2064" spans="2:3" ht="19.2" x14ac:dyDescent="0.45">
      <c r="B2064" s="27">
        <v>2</v>
      </c>
      <c r="C2064" s="28">
        <v>0</v>
      </c>
    </row>
    <row r="2065" spans="2:3" ht="19.2" x14ac:dyDescent="0.45">
      <c r="B2065" s="31">
        <v>2</v>
      </c>
      <c r="C2065" s="32">
        <v>0</v>
      </c>
    </row>
    <row r="2066" spans="2:3" ht="19.2" x14ac:dyDescent="0.45">
      <c r="B2066" s="27">
        <v>2</v>
      </c>
      <c r="C2066" s="28">
        <v>0</v>
      </c>
    </row>
    <row r="2067" spans="2:3" ht="19.2" x14ac:dyDescent="0.45">
      <c r="B2067" s="31">
        <v>2</v>
      </c>
      <c r="C2067" s="32">
        <v>100</v>
      </c>
    </row>
    <row r="2068" spans="2:3" ht="19.2" x14ac:dyDescent="0.45">
      <c r="B2068" s="27">
        <v>2</v>
      </c>
      <c r="C2068" s="28">
        <v>0</v>
      </c>
    </row>
    <row r="2069" spans="2:3" ht="19.2" x14ac:dyDescent="0.45">
      <c r="B2069" s="31">
        <v>2</v>
      </c>
      <c r="C2069" s="32">
        <v>0</v>
      </c>
    </row>
    <row r="2070" spans="2:3" ht="19.2" x14ac:dyDescent="0.45">
      <c r="B2070" s="27">
        <v>2</v>
      </c>
      <c r="C2070" s="28">
        <v>100</v>
      </c>
    </row>
    <row r="2071" spans="2:3" ht="19.2" x14ac:dyDescent="0.45">
      <c r="B2071" s="31">
        <v>2</v>
      </c>
      <c r="C2071" s="32">
        <v>0</v>
      </c>
    </row>
    <row r="2072" spans="2:3" ht="19.2" x14ac:dyDescent="0.45">
      <c r="B2072" s="27">
        <v>2</v>
      </c>
      <c r="C2072" s="28">
        <v>0</v>
      </c>
    </row>
    <row r="2073" spans="2:3" ht="19.2" x14ac:dyDescent="0.45">
      <c r="B2073" s="31">
        <v>2</v>
      </c>
      <c r="C2073" s="32">
        <v>100</v>
      </c>
    </row>
    <row r="2074" spans="2:3" ht="19.2" x14ac:dyDescent="0.45">
      <c r="B2074" s="27">
        <v>2</v>
      </c>
      <c r="C2074" s="28">
        <v>100</v>
      </c>
    </row>
    <row r="2075" spans="2:3" ht="19.2" x14ac:dyDescent="0.45">
      <c r="B2075" s="31">
        <v>2</v>
      </c>
      <c r="C2075" s="32">
        <v>100</v>
      </c>
    </row>
    <row r="2076" spans="2:3" ht="19.2" x14ac:dyDescent="0.45">
      <c r="B2076" s="27">
        <v>2</v>
      </c>
      <c r="C2076" s="28">
        <v>0</v>
      </c>
    </row>
    <row r="2077" spans="2:3" ht="19.2" x14ac:dyDescent="0.45">
      <c r="B2077" s="31">
        <v>2</v>
      </c>
      <c r="C2077" s="32">
        <v>0</v>
      </c>
    </row>
    <row r="2078" spans="2:3" ht="19.2" x14ac:dyDescent="0.45">
      <c r="B2078" s="27">
        <v>2</v>
      </c>
      <c r="C2078" s="28">
        <v>100</v>
      </c>
    </row>
    <row r="2079" spans="2:3" ht="19.2" x14ac:dyDescent="0.45">
      <c r="B2079" s="31">
        <v>2</v>
      </c>
      <c r="C2079" s="32">
        <v>0</v>
      </c>
    </row>
    <row r="2080" spans="2:3" ht="19.2" x14ac:dyDescent="0.45">
      <c r="B2080" s="27">
        <v>2</v>
      </c>
      <c r="C2080" s="28">
        <v>0</v>
      </c>
    </row>
    <row r="2081" spans="2:3" ht="19.2" x14ac:dyDescent="0.45">
      <c r="B2081" s="31">
        <v>2</v>
      </c>
      <c r="C2081" s="32">
        <v>0</v>
      </c>
    </row>
    <row r="2082" spans="2:3" ht="19.2" x14ac:dyDescent="0.45">
      <c r="B2082" s="27">
        <v>2</v>
      </c>
      <c r="C2082" s="28">
        <v>100</v>
      </c>
    </row>
    <row r="2083" spans="2:3" ht="19.2" x14ac:dyDescent="0.45">
      <c r="B2083" s="31">
        <v>2</v>
      </c>
      <c r="C2083" s="32">
        <v>0</v>
      </c>
    </row>
    <row r="2084" spans="2:3" ht="19.2" x14ac:dyDescent="0.45">
      <c r="B2084" s="27">
        <v>2</v>
      </c>
      <c r="C2084" s="28">
        <v>0</v>
      </c>
    </row>
    <row r="2085" spans="2:3" ht="19.2" x14ac:dyDescent="0.45">
      <c r="B2085" s="31">
        <v>2</v>
      </c>
      <c r="C2085" s="32">
        <v>0</v>
      </c>
    </row>
    <row r="2086" spans="2:3" ht="19.2" x14ac:dyDescent="0.45">
      <c r="B2086" s="27">
        <v>2</v>
      </c>
      <c r="C2086" s="28">
        <v>100</v>
      </c>
    </row>
    <row r="2087" spans="2:3" ht="19.2" x14ac:dyDescent="0.45">
      <c r="B2087" s="31">
        <v>2</v>
      </c>
      <c r="C2087" s="32">
        <v>100</v>
      </c>
    </row>
    <row r="2088" spans="2:3" ht="19.2" x14ac:dyDescent="0.45">
      <c r="B2088" s="27">
        <v>2</v>
      </c>
      <c r="C2088" s="28">
        <v>100</v>
      </c>
    </row>
    <row r="2089" spans="2:3" ht="19.2" x14ac:dyDescent="0.45">
      <c r="B2089" s="31">
        <v>2</v>
      </c>
      <c r="C2089" s="32">
        <v>100</v>
      </c>
    </row>
    <row r="2090" spans="2:3" ht="19.2" x14ac:dyDescent="0.45">
      <c r="B2090" s="27">
        <v>2</v>
      </c>
      <c r="C2090" s="28">
        <v>0</v>
      </c>
    </row>
    <row r="2091" spans="2:3" ht="19.2" x14ac:dyDescent="0.45">
      <c r="B2091" s="31">
        <v>2</v>
      </c>
      <c r="C2091" s="32">
        <v>100</v>
      </c>
    </row>
    <row r="2092" spans="2:3" ht="19.2" x14ac:dyDescent="0.45">
      <c r="B2092" s="27">
        <v>2</v>
      </c>
      <c r="C2092" s="28">
        <v>0</v>
      </c>
    </row>
    <row r="2093" spans="2:3" ht="19.2" x14ac:dyDescent="0.45">
      <c r="B2093" s="31">
        <v>2</v>
      </c>
      <c r="C2093" s="32">
        <v>100</v>
      </c>
    </row>
    <row r="2094" spans="2:3" ht="19.2" x14ac:dyDescent="0.45">
      <c r="B2094" s="27">
        <v>2</v>
      </c>
      <c r="C2094" s="28">
        <v>100</v>
      </c>
    </row>
    <row r="2095" spans="2:3" ht="19.2" x14ac:dyDescent="0.45">
      <c r="B2095" s="31">
        <v>2</v>
      </c>
      <c r="C2095" s="32">
        <v>100</v>
      </c>
    </row>
    <row r="2096" spans="2:3" ht="19.2" x14ac:dyDescent="0.45">
      <c r="B2096" s="27">
        <v>2</v>
      </c>
      <c r="C2096" s="28">
        <v>100</v>
      </c>
    </row>
    <row r="2097" spans="2:3" ht="19.2" x14ac:dyDescent="0.45">
      <c r="B2097" s="31">
        <v>2</v>
      </c>
      <c r="C2097" s="32">
        <v>100</v>
      </c>
    </row>
    <row r="2098" spans="2:3" ht="19.2" x14ac:dyDescent="0.45">
      <c r="B2098" s="27">
        <v>2</v>
      </c>
      <c r="C2098" s="28">
        <v>100</v>
      </c>
    </row>
    <row r="2099" spans="2:3" ht="19.2" x14ac:dyDescent="0.45">
      <c r="B2099" s="31">
        <v>2</v>
      </c>
      <c r="C2099" s="32">
        <v>0</v>
      </c>
    </row>
    <row r="2100" spans="2:3" ht="19.2" x14ac:dyDescent="0.45">
      <c r="B2100" s="27">
        <v>2</v>
      </c>
      <c r="C2100" s="28">
        <v>0</v>
      </c>
    </row>
    <row r="2101" spans="2:3" ht="19.2" x14ac:dyDescent="0.45">
      <c r="B2101" s="31">
        <v>2</v>
      </c>
      <c r="C2101" s="32">
        <v>0</v>
      </c>
    </row>
    <row r="2102" spans="2:3" ht="19.2" x14ac:dyDescent="0.45">
      <c r="B2102" s="27">
        <v>2</v>
      </c>
      <c r="C2102" s="28">
        <v>100</v>
      </c>
    </row>
    <row r="2103" spans="2:3" ht="19.2" x14ac:dyDescent="0.45">
      <c r="B2103" s="31">
        <v>2</v>
      </c>
      <c r="C2103" s="32">
        <v>100</v>
      </c>
    </row>
    <row r="2104" spans="2:3" ht="19.2" x14ac:dyDescent="0.45">
      <c r="B2104" s="27">
        <v>2</v>
      </c>
      <c r="C2104" s="28">
        <v>0</v>
      </c>
    </row>
    <row r="2105" spans="2:3" ht="19.2" x14ac:dyDescent="0.45">
      <c r="B2105" s="31">
        <v>2</v>
      </c>
      <c r="C2105" s="32">
        <v>100</v>
      </c>
    </row>
    <row r="2106" spans="2:3" ht="19.2" x14ac:dyDescent="0.45">
      <c r="B2106" s="27">
        <v>2</v>
      </c>
      <c r="C2106" s="28">
        <v>0</v>
      </c>
    </row>
    <row r="2107" spans="2:3" ht="19.2" x14ac:dyDescent="0.45">
      <c r="B2107" s="31">
        <v>2</v>
      </c>
      <c r="C2107" s="32">
        <v>100</v>
      </c>
    </row>
    <row r="2108" spans="2:3" ht="19.2" x14ac:dyDescent="0.45">
      <c r="B2108" s="27">
        <v>2</v>
      </c>
      <c r="C2108" s="28">
        <v>0</v>
      </c>
    </row>
    <row r="2109" spans="2:3" ht="19.2" x14ac:dyDescent="0.45">
      <c r="B2109" s="31">
        <v>2</v>
      </c>
      <c r="C2109" s="32">
        <v>0</v>
      </c>
    </row>
    <row r="2110" spans="2:3" ht="19.2" x14ac:dyDescent="0.45">
      <c r="B2110" s="27">
        <v>2</v>
      </c>
      <c r="C2110" s="28">
        <v>100</v>
      </c>
    </row>
    <row r="2111" spans="2:3" ht="19.2" x14ac:dyDescent="0.45">
      <c r="B2111" s="31">
        <v>2</v>
      </c>
      <c r="C2111" s="32">
        <v>0</v>
      </c>
    </row>
    <row r="2112" spans="2:3" ht="19.2" x14ac:dyDescent="0.45">
      <c r="B2112" s="27">
        <v>2</v>
      </c>
      <c r="C2112" s="28">
        <v>0</v>
      </c>
    </row>
    <row r="2113" spans="2:3" ht="19.2" x14ac:dyDescent="0.45">
      <c r="B2113" s="31">
        <v>2</v>
      </c>
      <c r="C2113" s="32">
        <v>0</v>
      </c>
    </row>
    <row r="2114" spans="2:3" ht="19.2" x14ac:dyDescent="0.45">
      <c r="B2114" s="27">
        <v>2</v>
      </c>
      <c r="C2114" s="28">
        <v>0</v>
      </c>
    </row>
    <row r="2115" spans="2:3" ht="19.2" x14ac:dyDescent="0.45">
      <c r="B2115" s="31">
        <v>2</v>
      </c>
      <c r="C2115" s="32">
        <v>0</v>
      </c>
    </row>
    <row r="2116" spans="2:3" ht="19.2" x14ac:dyDescent="0.45">
      <c r="B2116" s="27">
        <v>2</v>
      </c>
      <c r="C2116" s="28">
        <v>0</v>
      </c>
    </row>
    <row r="2117" spans="2:3" ht="19.2" x14ac:dyDescent="0.45">
      <c r="B2117" s="31">
        <v>2</v>
      </c>
      <c r="C2117" s="32">
        <v>0</v>
      </c>
    </row>
    <row r="2118" spans="2:3" ht="19.2" x14ac:dyDescent="0.45">
      <c r="B2118" s="27">
        <v>2</v>
      </c>
      <c r="C2118" s="28">
        <v>100</v>
      </c>
    </row>
    <row r="2119" spans="2:3" ht="19.2" x14ac:dyDescent="0.45">
      <c r="B2119" s="31">
        <v>2</v>
      </c>
      <c r="C2119" s="32">
        <v>0</v>
      </c>
    </row>
    <row r="2120" spans="2:3" ht="19.2" x14ac:dyDescent="0.45">
      <c r="B2120" s="27">
        <v>2</v>
      </c>
      <c r="C2120" s="28">
        <v>0</v>
      </c>
    </row>
    <row r="2121" spans="2:3" ht="19.2" x14ac:dyDescent="0.45">
      <c r="B2121" s="31">
        <v>2</v>
      </c>
      <c r="C2121" s="32">
        <v>100</v>
      </c>
    </row>
    <row r="2122" spans="2:3" ht="19.2" x14ac:dyDescent="0.45">
      <c r="B2122" s="27">
        <v>2</v>
      </c>
      <c r="C2122" s="28">
        <v>0</v>
      </c>
    </row>
    <row r="2123" spans="2:3" ht="19.2" x14ac:dyDescent="0.45">
      <c r="B2123" s="31">
        <v>2</v>
      </c>
      <c r="C2123" s="32">
        <v>100</v>
      </c>
    </row>
    <row r="2124" spans="2:3" ht="19.2" x14ac:dyDescent="0.45">
      <c r="B2124" s="27">
        <v>2</v>
      </c>
      <c r="C2124" s="28">
        <v>0</v>
      </c>
    </row>
    <row r="2125" spans="2:3" ht="19.2" x14ac:dyDescent="0.45">
      <c r="B2125" s="31">
        <v>2</v>
      </c>
      <c r="C2125" s="32">
        <v>0</v>
      </c>
    </row>
    <row r="2126" spans="2:3" ht="19.2" x14ac:dyDescent="0.45">
      <c r="B2126" s="27">
        <v>2</v>
      </c>
      <c r="C2126" s="28">
        <v>100</v>
      </c>
    </row>
    <row r="2127" spans="2:3" ht="19.2" x14ac:dyDescent="0.45">
      <c r="B2127" s="31">
        <v>2</v>
      </c>
      <c r="C2127" s="32">
        <v>0</v>
      </c>
    </row>
    <row r="2128" spans="2:3" ht="19.2" x14ac:dyDescent="0.45">
      <c r="B2128" s="27">
        <v>2</v>
      </c>
      <c r="C2128" s="28">
        <v>0</v>
      </c>
    </row>
    <row r="2129" spans="2:3" ht="19.2" x14ac:dyDescent="0.45">
      <c r="B2129" s="31">
        <v>2</v>
      </c>
      <c r="C2129" s="32">
        <v>100</v>
      </c>
    </row>
    <row r="2130" spans="2:3" ht="19.2" x14ac:dyDescent="0.45">
      <c r="B2130" s="27">
        <v>2</v>
      </c>
      <c r="C2130" s="28">
        <v>100</v>
      </c>
    </row>
    <row r="2131" spans="2:3" ht="19.2" x14ac:dyDescent="0.45">
      <c r="B2131" s="31">
        <v>2</v>
      </c>
      <c r="C2131" s="32">
        <v>0</v>
      </c>
    </row>
    <row r="2132" spans="2:3" ht="19.2" x14ac:dyDescent="0.45">
      <c r="B2132" s="27">
        <v>2</v>
      </c>
      <c r="C2132" s="28">
        <v>100</v>
      </c>
    </row>
    <row r="2133" spans="2:3" ht="19.2" x14ac:dyDescent="0.45">
      <c r="B2133" s="31">
        <v>2</v>
      </c>
      <c r="C2133" s="32">
        <v>0</v>
      </c>
    </row>
    <row r="2134" spans="2:3" ht="19.2" x14ac:dyDescent="0.45">
      <c r="B2134" s="27">
        <v>2</v>
      </c>
      <c r="C2134" s="28">
        <v>100</v>
      </c>
    </row>
    <row r="2135" spans="2:3" ht="19.2" x14ac:dyDescent="0.45">
      <c r="B2135" s="31">
        <v>2</v>
      </c>
      <c r="C2135" s="32">
        <v>0</v>
      </c>
    </row>
    <row r="2136" spans="2:3" ht="19.2" x14ac:dyDescent="0.45">
      <c r="B2136" s="27">
        <v>2</v>
      </c>
      <c r="C2136" s="28">
        <v>0</v>
      </c>
    </row>
    <row r="2137" spans="2:3" ht="19.2" x14ac:dyDescent="0.45">
      <c r="B2137" s="31">
        <v>2</v>
      </c>
      <c r="C2137" s="32">
        <v>0</v>
      </c>
    </row>
    <row r="2138" spans="2:3" ht="19.2" x14ac:dyDescent="0.45">
      <c r="B2138" s="27">
        <v>2</v>
      </c>
      <c r="C2138" s="28">
        <v>100</v>
      </c>
    </row>
    <row r="2139" spans="2:3" ht="19.2" x14ac:dyDescent="0.45">
      <c r="B2139" s="31">
        <v>2</v>
      </c>
      <c r="C2139" s="32">
        <v>0</v>
      </c>
    </row>
    <row r="2140" spans="2:3" ht="19.2" x14ac:dyDescent="0.45">
      <c r="B2140" s="27">
        <v>2</v>
      </c>
      <c r="C2140" s="28">
        <v>100</v>
      </c>
    </row>
    <row r="2141" spans="2:3" ht="19.2" x14ac:dyDescent="0.45">
      <c r="B2141" s="31">
        <v>2</v>
      </c>
      <c r="C2141" s="32">
        <v>0</v>
      </c>
    </row>
    <row r="2142" spans="2:3" ht="19.2" x14ac:dyDescent="0.45">
      <c r="B2142" s="27">
        <v>2</v>
      </c>
      <c r="C2142" s="28">
        <v>0</v>
      </c>
    </row>
    <row r="2143" spans="2:3" ht="19.2" x14ac:dyDescent="0.45">
      <c r="B2143" s="31">
        <v>2</v>
      </c>
      <c r="C2143" s="32">
        <v>0</v>
      </c>
    </row>
    <row r="2144" spans="2:3" ht="19.2" x14ac:dyDescent="0.45">
      <c r="B2144" s="27">
        <v>2</v>
      </c>
      <c r="C2144" s="28">
        <v>0</v>
      </c>
    </row>
    <row r="2145" spans="2:3" ht="19.2" x14ac:dyDescent="0.45">
      <c r="B2145" s="31">
        <v>2</v>
      </c>
      <c r="C2145" s="32">
        <v>0</v>
      </c>
    </row>
    <row r="2146" spans="2:3" ht="19.2" x14ac:dyDescent="0.45">
      <c r="B2146" s="27">
        <v>2</v>
      </c>
      <c r="C2146" s="28">
        <v>0</v>
      </c>
    </row>
    <row r="2147" spans="2:3" ht="19.2" x14ac:dyDescent="0.45">
      <c r="B2147" s="31">
        <v>2</v>
      </c>
      <c r="C2147" s="32">
        <v>100</v>
      </c>
    </row>
    <row r="2148" spans="2:3" ht="19.2" x14ac:dyDescent="0.45">
      <c r="B2148" s="27">
        <v>3</v>
      </c>
      <c r="C2148" s="28">
        <v>0</v>
      </c>
    </row>
    <row r="2149" spans="2:3" ht="19.2" x14ac:dyDescent="0.45">
      <c r="B2149" s="31">
        <v>2</v>
      </c>
      <c r="C2149" s="32">
        <v>0</v>
      </c>
    </row>
    <row r="2150" spans="2:3" ht="19.2" x14ac:dyDescent="0.45">
      <c r="B2150" s="27">
        <v>2</v>
      </c>
      <c r="C2150" s="28">
        <v>0</v>
      </c>
    </row>
    <row r="2151" spans="2:3" ht="19.2" x14ac:dyDescent="0.45">
      <c r="B2151" s="31">
        <v>2</v>
      </c>
      <c r="C2151" s="32">
        <v>0</v>
      </c>
    </row>
    <row r="2152" spans="2:3" ht="19.2" x14ac:dyDescent="0.45">
      <c r="B2152" s="27">
        <v>2</v>
      </c>
      <c r="C2152" s="28">
        <v>100</v>
      </c>
    </row>
    <row r="2153" spans="2:3" ht="19.2" x14ac:dyDescent="0.45">
      <c r="B2153" s="31">
        <v>2</v>
      </c>
      <c r="C2153" s="32">
        <v>100</v>
      </c>
    </row>
    <row r="2154" spans="2:3" ht="19.2" x14ac:dyDescent="0.45">
      <c r="B2154" s="27">
        <v>2</v>
      </c>
      <c r="C2154" s="28">
        <v>100</v>
      </c>
    </row>
    <row r="2155" spans="2:3" ht="19.2" x14ac:dyDescent="0.45">
      <c r="B2155" s="31">
        <v>2</v>
      </c>
      <c r="C2155" s="32">
        <v>0</v>
      </c>
    </row>
    <row r="2156" spans="2:3" ht="19.2" x14ac:dyDescent="0.45">
      <c r="B2156" s="27">
        <v>2</v>
      </c>
      <c r="C2156" s="28">
        <v>100</v>
      </c>
    </row>
    <row r="2157" spans="2:3" ht="19.2" x14ac:dyDescent="0.45">
      <c r="B2157" s="31">
        <v>2</v>
      </c>
      <c r="C2157" s="32">
        <v>100</v>
      </c>
    </row>
    <row r="2158" spans="2:3" ht="19.2" x14ac:dyDescent="0.45">
      <c r="B2158" s="27">
        <v>2</v>
      </c>
      <c r="C2158" s="28">
        <v>100</v>
      </c>
    </row>
    <row r="2159" spans="2:3" ht="19.2" x14ac:dyDescent="0.45">
      <c r="B2159" s="31">
        <v>2</v>
      </c>
      <c r="C2159" s="32">
        <v>100</v>
      </c>
    </row>
    <row r="2160" spans="2:3" ht="19.2" x14ac:dyDescent="0.45">
      <c r="B2160" s="27">
        <v>2</v>
      </c>
      <c r="C2160" s="28">
        <v>100</v>
      </c>
    </row>
    <row r="2161" spans="2:3" ht="19.2" x14ac:dyDescent="0.45">
      <c r="B2161" s="31">
        <v>2</v>
      </c>
      <c r="C2161" s="32">
        <v>0</v>
      </c>
    </row>
    <row r="2162" spans="2:3" ht="19.2" x14ac:dyDescent="0.45">
      <c r="B2162" s="27">
        <v>2</v>
      </c>
      <c r="C2162" s="28">
        <v>0</v>
      </c>
    </row>
    <row r="2163" spans="2:3" ht="19.2" x14ac:dyDescent="0.45">
      <c r="B2163" s="31">
        <v>2</v>
      </c>
      <c r="C2163" s="32">
        <v>0</v>
      </c>
    </row>
    <row r="2164" spans="2:3" ht="19.2" x14ac:dyDescent="0.45">
      <c r="B2164" s="27">
        <v>2</v>
      </c>
      <c r="C2164" s="28">
        <v>0</v>
      </c>
    </row>
    <row r="2165" spans="2:3" ht="19.2" x14ac:dyDescent="0.45">
      <c r="B2165" s="31">
        <v>2</v>
      </c>
      <c r="C2165" s="32">
        <v>0</v>
      </c>
    </row>
    <row r="2166" spans="2:3" ht="19.2" x14ac:dyDescent="0.45">
      <c r="B2166" s="27">
        <v>2</v>
      </c>
      <c r="C2166" s="28">
        <v>0</v>
      </c>
    </row>
    <row r="2167" spans="2:3" ht="19.2" x14ac:dyDescent="0.45">
      <c r="B2167" s="31">
        <v>2</v>
      </c>
      <c r="C2167" s="32">
        <v>0</v>
      </c>
    </row>
    <row r="2168" spans="2:3" ht="19.2" x14ac:dyDescent="0.45">
      <c r="B2168" s="27">
        <v>2</v>
      </c>
      <c r="C2168" s="28">
        <v>0</v>
      </c>
    </row>
    <row r="2169" spans="2:3" ht="19.2" x14ac:dyDescent="0.45">
      <c r="B2169" s="31">
        <v>2</v>
      </c>
      <c r="C2169" s="32">
        <v>100</v>
      </c>
    </row>
    <row r="2170" spans="2:3" ht="19.2" x14ac:dyDescent="0.45">
      <c r="B2170" s="27">
        <v>2</v>
      </c>
      <c r="C2170" s="28">
        <v>100</v>
      </c>
    </row>
    <row r="2171" spans="2:3" ht="19.2" x14ac:dyDescent="0.45">
      <c r="B2171" s="31">
        <v>2</v>
      </c>
      <c r="C2171" s="32">
        <v>0</v>
      </c>
    </row>
    <row r="2172" spans="2:3" ht="19.2" x14ac:dyDescent="0.45">
      <c r="B2172" s="27">
        <v>2</v>
      </c>
      <c r="C2172" s="28">
        <v>0</v>
      </c>
    </row>
    <row r="2173" spans="2:3" ht="19.2" x14ac:dyDescent="0.45">
      <c r="B2173" s="31">
        <v>2</v>
      </c>
      <c r="C2173" s="32">
        <v>0</v>
      </c>
    </row>
    <row r="2174" spans="2:3" ht="19.2" x14ac:dyDescent="0.45">
      <c r="B2174" s="27">
        <v>2</v>
      </c>
      <c r="C2174" s="28">
        <v>0</v>
      </c>
    </row>
    <row r="2175" spans="2:3" ht="19.2" x14ac:dyDescent="0.45">
      <c r="B2175" s="31">
        <v>2</v>
      </c>
      <c r="C2175" s="32">
        <v>0</v>
      </c>
    </row>
    <row r="2176" spans="2:3" ht="19.2" x14ac:dyDescent="0.45">
      <c r="B2176" s="27">
        <v>2</v>
      </c>
      <c r="C2176" s="28">
        <v>0</v>
      </c>
    </row>
    <row r="2177" spans="2:3" ht="19.2" x14ac:dyDescent="0.45">
      <c r="B2177" s="31">
        <v>2</v>
      </c>
      <c r="C2177" s="32">
        <v>100</v>
      </c>
    </row>
    <row r="2178" spans="2:3" ht="19.2" x14ac:dyDescent="0.45">
      <c r="B2178" s="27">
        <v>2</v>
      </c>
      <c r="C2178" s="28">
        <v>0</v>
      </c>
    </row>
    <row r="2179" spans="2:3" ht="19.2" x14ac:dyDescent="0.45">
      <c r="B2179" s="31">
        <v>2</v>
      </c>
      <c r="C2179" s="32">
        <v>100</v>
      </c>
    </row>
    <row r="2180" spans="2:3" ht="19.2" x14ac:dyDescent="0.45">
      <c r="B2180" s="27">
        <v>2</v>
      </c>
      <c r="C2180" s="28">
        <v>0</v>
      </c>
    </row>
    <row r="2181" spans="2:3" ht="19.2" x14ac:dyDescent="0.45">
      <c r="B2181" s="31">
        <v>2</v>
      </c>
      <c r="C2181" s="32">
        <v>100</v>
      </c>
    </row>
    <row r="2182" spans="2:3" ht="19.2" x14ac:dyDescent="0.45">
      <c r="B2182" s="27">
        <v>2</v>
      </c>
      <c r="C2182" s="28">
        <v>0</v>
      </c>
    </row>
    <row r="2183" spans="2:3" ht="19.2" x14ac:dyDescent="0.45">
      <c r="B2183" s="31">
        <v>2</v>
      </c>
      <c r="C2183" s="32">
        <v>0</v>
      </c>
    </row>
    <row r="2184" spans="2:3" ht="19.2" x14ac:dyDescent="0.45">
      <c r="B2184" s="27">
        <v>2</v>
      </c>
      <c r="C2184" s="28">
        <v>0</v>
      </c>
    </row>
    <row r="2185" spans="2:3" ht="19.2" x14ac:dyDescent="0.45">
      <c r="B2185" s="31">
        <v>2</v>
      </c>
      <c r="C2185" s="32">
        <v>0</v>
      </c>
    </row>
    <row r="2186" spans="2:3" ht="19.2" x14ac:dyDescent="0.45">
      <c r="B2186" s="27">
        <v>2</v>
      </c>
      <c r="C2186" s="28">
        <v>0</v>
      </c>
    </row>
    <row r="2187" spans="2:3" ht="19.2" x14ac:dyDescent="0.45">
      <c r="B2187" s="31">
        <v>2</v>
      </c>
      <c r="C2187" s="32">
        <v>100</v>
      </c>
    </row>
    <row r="2188" spans="2:3" ht="19.2" x14ac:dyDescent="0.45">
      <c r="B2188" s="27">
        <v>2</v>
      </c>
      <c r="C2188" s="28">
        <v>100</v>
      </c>
    </row>
    <row r="2189" spans="2:3" ht="19.2" x14ac:dyDescent="0.45">
      <c r="B2189" s="31">
        <v>2</v>
      </c>
      <c r="C2189" s="32">
        <v>0</v>
      </c>
    </row>
    <row r="2190" spans="2:3" ht="19.2" x14ac:dyDescent="0.45">
      <c r="B2190" s="27">
        <v>2</v>
      </c>
      <c r="C2190" s="28">
        <v>100</v>
      </c>
    </row>
    <row r="2191" spans="2:3" ht="19.2" x14ac:dyDescent="0.45">
      <c r="B2191" s="31">
        <v>2</v>
      </c>
      <c r="C2191" s="32">
        <v>100</v>
      </c>
    </row>
    <row r="2192" spans="2:3" ht="19.2" x14ac:dyDescent="0.45">
      <c r="B2192" s="27">
        <v>2</v>
      </c>
      <c r="C2192" s="28">
        <v>0</v>
      </c>
    </row>
    <row r="2193" spans="2:3" ht="19.2" x14ac:dyDescent="0.45">
      <c r="B2193" s="31">
        <v>2</v>
      </c>
      <c r="C2193" s="32">
        <v>0</v>
      </c>
    </row>
    <row r="2194" spans="2:3" ht="19.2" x14ac:dyDescent="0.45">
      <c r="B2194" s="27">
        <v>2</v>
      </c>
      <c r="C2194" s="28">
        <v>0</v>
      </c>
    </row>
    <row r="2195" spans="2:3" ht="19.2" x14ac:dyDescent="0.45">
      <c r="B2195" s="31">
        <v>2</v>
      </c>
      <c r="C2195" s="32">
        <v>0</v>
      </c>
    </row>
    <row r="2196" spans="2:3" ht="19.2" x14ac:dyDescent="0.45">
      <c r="B2196" s="27">
        <v>2</v>
      </c>
      <c r="C2196" s="28">
        <v>0</v>
      </c>
    </row>
    <row r="2197" spans="2:3" ht="19.2" x14ac:dyDescent="0.45">
      <c r="B2197" s="31">
        <v>2</v>
      </c>
      <c r="C2197" s="32">
        <v>0</v>
      </c>
    </row>
    <row r="2198" spans="2:3" ht="19.2" x14ac:dyDescent="0.45">
      <c r="B2198" s="27">
        <v>2</v>
      </c>
      <c r="C2198" s="28">
        <v>0</v>
      </c>
    </row>
    <row r="2199" spans="2:3" ht="19.2" x14ac:dyDescent="0.45">
      <c r="B2199" s="31">
        <v>2</v>
      </c>
      <c r="C2199" s="32">
        <v>0</v>
      </c>
    </row>
    <row r="2200" spans="2:3" ht="19.2" x14ac:dyDescent="0.45">
      <c r="B2200" s="27">
        <v>2</v>
      </c>
      <c r="C2200" s="28">
        <v>0</v>
      </c>
    </row>
    <row r="2201" spans="2:3" ht="19.2" x14ac:dyDescent="0.45">
      <c r="B2201" s="31">
        <v>2</v>
      </c>
      <c r="C2201" s="32">
        <v>0</v>
      </c>
    </row>
    <row r="2202" spans="2:3" ht="19.2" x14ac:dyDescent="0.45">
      <c r="B2202" s="27">
        <v>2</v>
      </c>
      <c r="C2202" s="28">
        <v>0</v>
      </c>
    </row>
    <row r="2203" spans="2:3" ht="19.2" x14ac:dyDescent="0.45">
      <c r="B2203" s="31">
        <v>2</v>
      </c>
      <c r="C2203" s="32">
        <v>0</v>
      </c>
    </row>
    <row r="2204" spans="2:3" ht="19.2" x14ac:dyDescent="0.45">
      <c r="B2204" s="27">
        <v>2</v>
      </c>
      <c r="C2204" s="28">
        <v>100</v>
      </c>
    </row>
    <row r="2205" spans="2:3" ht="19.2" x14ac:dyDescent="0.45">
      <c r="B2205" s="31">
        <v>2</v>
      </c>
      <c r="C2205" s="32">
        <v>100</v>
      </c>
    </row>
    <row r="2206" spans="2:3" ht="19.2" x14ac:dyDescent="0.45">
      <c r="B2206" s="27">
        <v>2</v>
      </c>
      <c r="C2206" s="28">
        <v>0</v>
      </c>
    </row>
    <row r="2207" spans="2:3" ht="19.2" x14ac:dyDescent="0.45">
      <c r="B2207" s="31">
        <v>2</v>
      </c>
      <c r="C2207" s="32">
        <v>0</v>
      </c>
    </row>
    <row r="2208" spans="2:3" ht="19.2" x14ac:dyDescent="0.45">
      <c r="B2208" s="27">
        <v>2</v>
      </c>
      <c r="C2208" s="28">
        <v>0</v>
      </c>
    </row>
    <row r="2209" spans="2:3" ht="19.2" x14ac:dyDescent="0.45">
      <c r="B2209" s="31">
        <v>2</v>
      </c>
      <c r="C2209" s="32">
        <v>0</v>
      </c>
    </row>
    <row r="2210" spans="2:3" ht="19.2" x14ac:dyDescent="0.45">
      <c r="B2210" s="27">
        <v>2</v>
      </c>
      <c r="C2210" s="28">
        <v>0</v>
      </c>
    </row>
    <row r="2211" spans="2:3" ht="19.2" x14ac:dyDescent="0.45">
      <c r="B2211" s="31">
        <v>2</v>
      </c>
      <c r="C2211" s="32">
        <v>100</v>
      </c>
    </row>
    <row r="2212" spans="2:3" ht="19.2" x14ac:dyDescent="0.45">
      <c r="B2212" s="27">
        <v>2</v>
      </c>
      <c r="C2212" s="28">
        <v>0</v>
      </c>
    </row>
    <row r="2213" spans="2:3" ht="19.2" x14ac:dyDescent="0.45">
      <c r="B2213" s="31">
        <v>2</v>
      </c>
      <c r="C2213" s="32">
        <v>100</v>
      </c>
    </row>
    <row r="2214" spans="2:3" ht="19.2" x14ac:dyDescent="0.45">
      <c r="B2214" s="27">
        <v>2</v>
      </c>
      <c r="C2214" s="28">
        <v>100</v>
      </c>
    </row>
    <row r="2215" spans="2:3" ht="19.2" x14ac:dyDescent="0.45">
      <c r="B2215" s="31">
        <v>2</v>
      </c>
      <c r="C2215" s="32">
        <v>0</v>
      </c>
    </row>
    <row r="2216" spans="2:3" ht="19.2" x14ac:dyDescent="0.45">
      <c r="B2216" s="27">
        <v>3</v>
      </c>
      <c r="C2216" s="28">
        <v>100</v>
      </c>
    </row>
    <row r="2217" spans="2:3" ht="19.2" x14ac:dyDescent="0.45">
      <c r="B2217" s="31">
        <v>2</v>
      </c>
      <c r="C2217" s="32">
        <v>100</v>
      </c>
    </row>
    <row r="2218" spans="2:3" ht="19.2" x14ac:dyDescent="0.45">
      <c r="B2218" s="27">
        <v>2</v>
      </c>
      <c r="C2218" s="28">
        <v>0</v>
      </c>
    </row>
    <row r="2219" spans="2:3" ht="19.2" x14ac:dyDescent="0.45">
      <c r="B2219" s="31">
        <v>2</v>
      </c>
      <c r="C2219" s="32">
        <v>0</v>
      </c>
    </row>
    <row r="2220" spans="2:3" ht="19.2" x14ac:dyDescent="0.45">
      <c r="B2220" s="27">
        <v>2</v>
      </c>
      <c r="C2220" s="28">
        <v>0</v>
      </c>
    </row>
    <row r="2221" spans="2:3" ht="19.2" x14ac:dyDescent="0.45">
      <c r="B2221" s="31">
        <v>2</v>
      </c>
      <c r="C2221" s="32">
        <v>0</v>
      </c>
    </row>
    <row r="2222" spans="2:3" ht="19.2" x14ac:dyDescent="0.45">
      <c r="B2222" s="27">
        <v>2</v>
      </c>
      <c r="C2222" s="28">
        <v>0</v>
      </c>
    </row>
    <row r="2223" spans="2:3" ht="19.2" x14ac:dyDescent="0.45">
      <c r="B2223" s="31">
        <v>2</v>
      </c>
      <c r="C2223" s="32">
        <v>100</v>
      </c>
    </row>
    <row r="2224" spans="2:3" ht="19.2" x14ac:dyDescent="0.45">
      <c r="B2224" s="27">
        <v>2</v>
      </c>
      <c r="C2224" s="28">
        <v>0</v>
      </c>
    </row>
    <row r="2225" spans="2:3" ht="19.2" x14ac:dyDescent="0.45">
      <c r="B2225" s="31">
        <v>2</v>
      </c>
      <c r="C2225" s="32">
        <v>0</v>
      </c>
    </row>
    <row r="2226" spans="2:3" ht="19.2" x14ac:dyDescent="0.45">
      <c r="B2226" s="27">
        <v>2</v>
      </c>
      <c r="C2226" s="28">
        <v>100</v>
      </c>
    </row>
    <row r="2227" spans="2:3" ht="19.2" x14ac:dyDescent="0.45">
      <c r="B2227" s="31">
        <v>2</v>
      </c>
      <c r="C2227" s="32">
        <v>100</v>
      </c>
    </row>
    <row r="2228" spans="2:3" ht="19.2" x14ac:dyDescent="0.45">
      <c r="B2228" s="27">
        <v>2</v>
      </c>
      <c r="C2228" s="28">
        <v>100</v>
      </c>
    </row>
    <row r="2229" spans="2:3" ht="19.2" x14ac:dyDescent="0.45">
      <c r="B2229" s="31">
        <v>2</v>
      </c>
      <c r="C2229" s="32">
        <v>100</v>
      </c>
    </row>
    <row r="2230" spans="2:3" ht="19.2" x14ac:dyDescent="0.45">
      <c r="B2230" s="27">
        <v>2</v>
      </c>
      <c r="C2230" s="28">
        <v>100</v>
      </c>
    </row>
    <row r="2231" spans="2:3" ht="19.2" x14ac:dyDescent="0.45">
      <c r="B2231" s="31">
        <v>2</v>
      </c>
      <c r="C2231" s="32">
        <v>0</v>
      </c>
    </row>
    <row r="2232" spans="2:3" ht="19.2" x14ac:dyDescent="0.45">
      <c r="B2232" s="27">
        <v>2</v>
      </c>
      <c r="C2232" s="28">
        <v>0</v>
      </c>
    </row>
    <row r="2233" spans="2:3" ht="19.2" x14ac:dyDescent="0.45">
      <c r="B2233" s="31">
        <v>2</v>
      </c>
      <c r="C2233" s="32">
        <v>0</v>
      </c>
    </row>
    <row r="2234" spans="2:3" ht="19.2" x14ac:dyDescent="0.45">
      <c r="B2234" s="27">
        <v>2</v>
      </c>
      <c r="C2234" s="28">
        <v>0</v>
      </c>
    </row>
    <row r="2235" spans="2:3" ht="19.2" x14ac:dyDescent="0.45">
      <c r="B2235" s="31">
        <v>2</v>
      </c>
      <c r="C2235" s="32">
        <v>0</v>
      </c>
    </row>
    <row r="2236" spans="2:3" ht="19.2" x14ac:dyDescent="0.45">
      <c r="B2236" s="27">
        <v>2</v>
      </c>
      <c r="C2236" s="28">
        <v>0</v>
      </c>
    </row>
    <row r="2237" spans="2:3" ht="19.2" x14ac:dyDescent="0.45">
      <c r="B2237" s="31">
        <v>2</v>
      </c>
      <c r="C2237" s="32">
        <v>0</v>
      </c>
    </row>
    <row r="2238" spans="2:3" ht="19.2" x14ac:dyDescent="0.45">
      <c r="B2238" s="27">
        <v>2</v>
      </c>
      <c r="C2238" s="28">
        <v>0</v>
      </c>
    </row>
    <row r="2239" spans="2:3" ht="19.2" x14ac:dyDescent="0.45">
      <c r="B2239" s="31">
        <v>2</v>
      </c>
      <c r="C2239" s="32">
        <v>0</v>
      </c>
    </row>
    <row r="2240" spans="2:3" ht="19.2" x14ac:dyDescent="0.45">
      <c r="B2240" s="27">
        <v>2</v>
      </c>
      <c r="C2240" s="28">
        <v>0</v>
      </c>
    </row>
    <row r="2241" spans="2:3" ht="19.2" x14ac:dyDescent="0.45">
      <c r="B2241" s="31">
        <v>2</v>
      </c>
      <c r="C2241" s="32">
        <v>0</v>
      </c>
    </row>
    <row r="2242" spans="2:3" ht="19.2" x14ac:dyDescent="0.45">
      <c r="B2242" s="27">
        <v>2</v>
      </c>
      <c r="C2242" s="28">
        <v>100</v>
      </c>
    </row>
    <row r="2243" spans="2:3" ht="19.2" x14ac:dyDescent="0.45">
      <c r="B2243" s="31">
        <v>2</v>
      </c>
      <c r="C2243" s="32">
        <v>100</v>
      </c>
    </row>
    <row r="2244" spans="2:3" ht="19.2" x14ac:dyDescent="0.45">
      <c r="B2244" s="27">
        <v>2</v>
      </c>
      <c r="C2244" s="28">
        <v>0</v>
      </c>
    </row>
    <row r="2245" spans="2:3" ht="19.2" x14ac:dyDescent="0.45">
      <c r="B2245" s="31">
        <v>2</v>
      </c>
      <c r="C2245" s="32">
        <v>0</v>
      </c>
    </row>
    <row r="2246" spans="2:3" ht="19.2" x14ac:dyDescent="0.45">
      <c r="B2246" s="27">
        <v>2</v>
      </c>
      <c r="C2246" s="28">
        <v>0</v>
      </c>
    </row>
    <row r="2247" spans="2:3" ht="19.2" x14ac:dyDescent="0.45">
      <c r="B2247" s="31">
        <v>2</v>
      </c>
      <c r="C2247" s="32">
        <v>0</v>
      </c>
    </row>
    <row r="2248" spans="2:3" ht="19.2" x14ac:dyDescent="0.45">
      <c r="B2248" s="27">
        <v>2</v>
      </c>
      <c r="C2248" s="28">
        <v>0</v>
      </c>
    </row>
    <row r="2249" spans="2:3" ht="19.2" x14ac:dyDescent="0.45">
      <c r="B2249" s="31">
        <v>2</v>
      </c>
      <c r="C2249" s="32">
        <v>0</v>
      </c>
    </row>
    <row r="2250" spans="2:3" ht="19.2" x14ac:dyDescent="0.45">
      <c r="B2250" s="27">
        <v>2</v>
      </c>
      <c r="C2250" s="28">
        <v>0</v>
      </c>
    </row>
    <row r="2251" spans="2:3" ht="19.2" x14ac:dyDescent="0.45">
      <c r="B2251" s="31">
        <v>2</v>
      </c>
      <c r="C2251" s="32">
        <v>100</v>
      </c>
    </row>
    <row r="2252" spans="2:3" ht="19.2" x14ac:dyDescent="0.45">
      <c r="B2252" s="27">
        <v>2</v>
      </c>
      <c r="C2252" s="28">
        <v>0</v>
      </c>
    </row>
    <row r="2253" spans="2:3" ht="19.2" x14ac:dyDescent="0.45">
      <c r="B2253" s="31">
        <v>2</v>
      </c>
      <c r="C2253" s="32">
        <v>100</v>
      </c>
    </row>
    <row r="2254" spans="2:3" ht="19.2" x14ac:dyDescent="0.45">
      <c r="B2254" s="27">
        <v>2</v>
      </c>
      <c r="C2254" s="28">
        <v>100</v>
      </c>
    </row>
    <row r="2255" spans="2:3" ht="19.2" x14ac:dyDescent="0.45">
      <c r="B2255" s="31">
        <v>2</v>
      </c>
      <c r="C2255" s="32">
        <v>0</v>
      </c>
    </row>
    <row r="2256" spans="2:3" ht="19.2" x14ac:dyDescent="0.45">
      <c r="B2256" s="27">
        <v>2</v>
      </c>
      <c r="C2256" s="28">
        <v>100</v>
      </c>
    </row>
    <row r="2257" spans="2:3" ht="19.2" x14ac:dyDescent="0.45">
      <c r="B2257" s="31">
        <v>2</v>
      </c>
      <c r="C2257" s="32">
        <v>0</v>
      </c>
    </row>
    <row r="2258" spans="2:3" ht="19.2" x14ac:dyDescent="0.45">
      <c r="B2258" s="27">
        <v>2</v>
      </c>
      <c r="C2258" s="28">
        <v>0</v>
      </c>
    </row>
    <row r="2259" spans="2:3" ht="19.2" x14ac:dyDescent="0.45">
      <c r="B2259" s="31">
        <v>2</v>
      </c>
      <c r="C2259" s="32">
        <v>0</v>
      </c>
    </row>
    <row r="2260" spans="2:3" ht="19.2" x14ac:dyDescent="0.45">
      <c r="B2260" s="27">
        <v>2</v>
      </c>
      <c r="C2260" s="28">
        <v>100</v>
      </c>
    </row>
    <row r="2261" spans="2:3" ht="19.2" x14ac:dyDescent="0.45">
      <c r="B2261" s="31">
        <v>2</v>
      </c>
      <c r="C2261" s="32">
        <v>100</v>
      </c>
    </row>
    <row r="2262" spans="2:3" ht="19.2" x14ac:dyDescent="0.45">
      <c r="B2262" s="27">
        <v>2</v>
      </c>
      <c r="C2262" s="28">
        <v>0</v>
      </c>
    </row>
    <row r="2263" spans="2:3" ht="19.2" x14ac:dyDescent="0.45">
      <c r="B2263" s="31">
        <v>2</v>
      </c>
      <c r="C2263" s="32">
        <v>0</v>
      </c>
    </row>
    <row r="2264" spans="2:3" ht="19.2" x14ac:dyDescent="0.45">
      <c r="B2264" s="27">
        <v>2</v>
      </c>
      <c r="C2264" s="28">
        <v>100</v>
      </c>
    </row>
    <row r="2265" spans="2:3" ht="19.2" x14ac:dyDescent="0.45">
      <c r="B2265" s="31">
        <v>2</v>
      </c>
      <c r="C2265" s="32">
        <v>100</v>
      </c>
    </row>
    <row r="2266" spans="2:3" ht="19.2" x14ac:dyDescent="0.45">
      <c r="B2266" s="27">
        <v>2</v>
      </c>
      <c r="C2266" s="28">
        <v>0</v>
      </c>
    </row>
    <row r="2267" spans="2:3" ht="19.2" x14ac:dyDescent="0.45">
      <c r="B2267" s="31">
        <v>2</v>
      </c>
      <c r="C2267" s="32">
        <v>100</v>
      </c>
    </row>
    <row r="2268" spans="2:3" ht="19.2" x14ac:dyDescent="0.45">
      <c r="B2268" s="27">
        <v>2</v>
      </c>
      <c r="C2268" s="28">
        <v>100</v>
      </c>
    </row>
    <row r="2269" spans="2:3" ht="19.2" x14ac:dyDescent="0.45">
      <c r="B2269" s="31">
        <v>2</v>
      </c>
      <c r="C2269" s="32">
        <v>0</v>
      </c>
    </row>
    <row r="2270" spans="2:3" ht="19.2" x14ac:dyDescent="0.45">
      <c r="B2270" s="27">
        <v>2</v>
      </c>
      <c r="C2270" s="28">
        <v>0</v>
      </c>
    </row>
    <row r="2271" spans="2:3" ht="19.2" x14ac:dyDescent="0.45">
      <c r="B2271" s="31">
        <v>2</v>
      </c>
      <c r="C2271" s="32">
        <v>0</v>
      </c>
    </row>
    <row r="2272" spans="2:3" ht="19.2" x14ac:dyDescent="0.45">
      <c r="B2272" s="27">
        <v>2</v>
      </c>
      <c r="C2272" s="28">
        <v>0</v>
      </c>
    </row>
    <row r="2273" spans="2:3" ht="19.2" x14ac:dyDescent="0.45">
      <c r="B2273" s="31">
        <v>2</v>
      </c>
      <c r="C2273" s="32">
        <v>0</v>
      </c>
    </row>
    <row r="2274" spans="2:3" ht="19.2" x14ac:dyDescent="0.45">
      <c r="B2274" s="27">
        <v>2</v>
      </c>
      <c r="C2274" s="28">
        <v>0</v>
      </c>
    </row>
    <row r="2275" spans="2:3" ht="19.2" x14ac:dyDescent="0.45">
      <c r="B2275" s="31">
        <v>2</v>
      </c>
      <c r="C2275" s="32">
        <v>0</v>
      </c>
    </row>
    <row r="2276" spans="2:3" ht="19.2" x14ac:dyDescent="0.45">
      <c r="B2276" s="27">
        <v>2</v>
      </c>
      <c r="C2276" s="28">
        <v>0</v>
      </c>
    </row>
    <row r="2277" spans="2:3" ht="19.2" x14ac:dyDescent="0.45">
      <c r="B2277" s="31">
        <v>2</v>
      </c>
      <c r="C2277" s="32">
        <v>0</v>
      </c>
    </row>
    <row r="2278" spans="2:3" ht="19.2" x14ac:dyDescent="0.45">
      <c r="B2278" s="27">
        <v>2</v>
      </c>
      <c r="C2278" s="28">
        <v>0</v>
      </c>
    </row>
    <row r="2279" spans="2:3" ht="19.2" x14ac:dyDescent="0.45">
      <c r="B2279" s="31">
        <v>2</v>
      </c>
      <c r="C2279" s="32">
        <v>0</v>
      </c>
    </row>
    <row r="2280" spans="2:3" ht="19.2" x14ac:dyDescent="0.45">
      <c r="B2280" s="27">
        <v>2</v>
      </c>
      <c r="C2280" s="28">
        <v>100</v>
      </c>
    </row>
    <row r="2281" spans="2:3" ht="19.2" x14ac:dyDescent="0.45">
      <c r="B2281" s="31">
        <v>2</v>
      </c>
      <c r="C2281" s="32">
        <v>0</v>
      </c>
    </row>
    <row r="2282" spans="2:3" ht="19.2" x14ac:dyDescent="0.45">
      <c r="B2282" s="27">
        <v>2</v>
      </c>
      <c r="C2282" s="28">
        <v>0</v>
      </c>
    </row>
    <row r="2283" spans="2:3" ht="19.2" x14ac:dyDescent="0.45">
      <c r="B2283" s="31">
        <v>2</v>
      </c>
      <c r="C2283" s="32">
        <v>0</v>
      </c>
    </row>
    <row r="2284" spans="2:3" ht="19.2" x14ac:dyDescent="0.45">
      <c r="B2284" s="27">
        <v>2</v>
      </c>
      <c r="C2284" s="28">
        <v>0</v>
      </c>
    </row>
    <row r="2285" spans="2:3" ht="19.2" x14ac:dyDescent="0.45">
      <c r="B2285" s="31">
        <v>2</v>
      </c>
      <c r="C2285" s="32">
        <v>0</v>
      </c>
    </row>
    <row r="2286" spans="2:3" ht="19.2" x14ac:dyDescent="0.45">
      <c r="B2286" s="27">
        <v>2</v>
      </c>
      <c r="C2286" s="28">
        <v>100</v>
      </c>
    </row>
    <row r="2287" spans="2:3" ht="19.2" x14ac:dyDescent="0.45">
      <c r="B2287" s="31">
        <v>2</v>
      </c>
      <c r="C2287" s="32">
        <v>100</v>
      </c>
    </row>
    <row r="2288" spans="2:3" ht="19.2" x14ac:dyDescent="0.45">
      <c r="B2288" s="27">
        <v>2</v>
      </c>
      <c r="C2288" s="28">
        <v>0</v>
      </c>
    </row>
    <row r="2289" spans="2:3" ht="19.2" x14ac:dyDescent="0.45">
      <c r="B2289" s="31">
        <v>2</v>
      </c>
      <c r="C2289" s="32">
        <v>0</v>
      </c>
    </row>
    <row r="2290" spans="2:3" ht="19.2" x14ac:dyDescent="0.45">
      <c r="B2290" s="27">
        <v>2</v>
      </c>
      <c r="C2290" s="28">
        <v>0</v>
      </c>
    </row>
    <row r="2291" spans="2:3" ht="19.2" x14ac:dyDescent="0.45">
      <c r="B2291" s="31">
        <v>2</v>
      </c>
      <c r="C2291" s="32">
        <v>0</v>
      </c>
    </row>
    <row r="2292" spans="2:3" ht="19.2" x14ac:dyDescent="0.45">
      <c r="B2292" s="27">
        <v>2</v>
      </c>
      <c r="C2292" s="28">
        <v>100</v>
      </c>
    </row>
    <row r="2293" spans="2:3" ht="19.2" x14ac:dyDescent="0.45">
      <c r="B2293" s="31">
        <v>2</v>
      </c>
      <c r="C2293" s="32">
        <v>0</v>
      </c>
    </row>
    <row r="2294" spans="2:3" ht="19.2" x14ac:dyDescent="0.45">
      <c r="B2294" s="27">
        <v>2</v>
      </c>
      <c r="C2294" s="28">
        <v>100</v>
      </c>
    </row>
    <row r="2295" spans="2:3" ht="19.2" x14ac:dyDescent="0.45">
      <c r="B2295" s="31">
        <v>2</v>
      </c>
      <c r="C2295" s="32">
        <v>0</v>
      </c>
    </row>
    <row r="2296" spans="2:3" ht="19.2" x14ac:dyDescent="0.45">
      <c r="B2296" s="27">
        <v>2</v>
      </c>
      <c r="C2296" s="28">
        <v>0</v>
      </c>
    </row>
    <row r="2297" spans="2:3" ht="19.2" x14ac:dyDescent="0.45">
      <c r="B2297" s="31">
        <v>2</v>
      </c>
      <c r="C2297" s="32">
        <v>0</v>
      </c>
    </row>
    <row r="2298" spans="2:3" ht="19.2" x14ac:dyDescent="0.45">
      <c r="B2298" s="27">
        <v>2</v>
      </c>
      <c r="C2298" s="28">
        <v>100</v>
      </c>
    </row>
    <row r="2299" spans="2:3" ht="19.2" x14ac:dyDescent="0.45">
      <c r="B2299" s="31">
        <v>2</v>
      </c>
      <c r="C2299" s="32">
        <v>0</v>
      </c>
    </row>
    <row r="2300" spans="2:3" ht="19.2" x14ac:dyDescent="0.45">
      <c r="B2300" s="27">
        <v>2</v>
      </c>
      <c r="C2300" s="28">
        <v>100</v>
      </c>
    </row>
    <row r="2301" spans="2:3" ht="19.2" x14ac:dyDescent="0.45">
      <c r="B2301" s="31">
        <v>2</v>
      </c>
      <c r="C2301" s="32">
        <v>0</v>
      </c>
    </row>
    <row r="2302" spans="2:3" ht="19.2" x14ac:dyDescent="0.45">
      <c r="B2302" s="27">
        <v>2</v>
      </c>
      <c r="C2302" s="28">
        <v>100</v>
      </c>
    </row>
    <row r="2303" spans="2:3" ht="19.2" x14ac:dyDescent="0.45">
      <c r="B2303" s="31">
        <v>2</v>
      </c>
      <c r="C2303" s="32">
        <v>0</v>
      </c>
    </row>
    <row r="2304" spans="2:3" ht="19.2" x14ac:dyDescent="0.45">
      <c r="B2304" s="27">
        <v>2</v>
      </c>
      <c r="C2304" s="28">
        <v>0</v>
      </c>
    </row>
    <row r="2305" spans="2:3" ht="19.2" x14ac:dyDescent="0.45">
      <c r="B2305" s="31">
        <v>2</v>
      </c>
      <c r="C2305" s="32">
        <v>100</v>
      </c>
    </row>
    <row r="2306" spans="2:3" ht="19.2" x14ac:dyDescent="0.45">
      <c r="B2306" s="27">
        <v>2</v>
      </c>
      <c r="C2306" s="28">
        <v>100</v>
      </c>
    </row>
    <row r="2307" spans="2:3" ht="19.2" x14ac:dyDescent="0.45">
      <c r="B2307" s="31">
        <v>2</v>
      </c>
      <c r="C2307" s="32">
        <v>0</v>
      </c>
    </row>
    <row r="2308" spans="2:3" ht="19.2" x14ac:dyDescent="0.45">
      <c r="B2308" s="27">
        <v>2</v>
      </c>
      <c r="C2308" s="28">
        <v>0</v>
      </c>
    </row>
    <row r="2309" spans="2:3" ht="19.2" x14ac:dyDescent="0.45">
      <c r="B2309" s="31">
        <v>2</v>
      </c>
      <c r="C2309" s="32">
        <v>0</v>
      </c>
    </row>
    <row r="2310" spans="2:3" ht="19.2" x14ac:dyDescent="0.45">
      <c r="B2310" s="27">
        <v>2</v>
      </c>
      <c r="C2310" s="28">
        <v>0</v>
      </c>
    </row>
    <row r="2311" spans="2:3" ht="19.2" x14ac:dyDescent="0.45">
      <c r="B2311" s="31">
        <v>2</v>
      </c>
      <c r="C2311" s="32">
        <v>100</v>
      </c>
    </row>
    <row r="2312" spans="2:3" ht="19.2" x14ac:dyDescent="0.45">
      <c r="B2312" s="27">
        <v>2</v>
      </c>
      <c r="C2312" s="28">
        <v>0</v>
      </c>
    </row>
    <row r="2313" spans="2:3" ht="19.2" x14ac:dyDescent="0.45">
      <c r="B2313" s="31">
        <v>2</v>
      </c>
      <c r="C2313" s="32">
        <v>100</v>
      </c>
    </row>
    <row r="2314" spans="2:3" ht="19.2" x14ac:dyDescent="0.45">
      <c r="B2314" s="27">
        <v>2</v>
      </c>
      <c r="C2314" s="28">
        <v>100</v>
      </c>
    </row>
    <row r="2315" spans="2:3" ht="19.2" x14ac:dyDescent="0.45">
      <c r="B2315" s="31">
        <v>2</v>
      </c>
      <c r="C2315" s="32">
        <v>100</v>
      </c>
    </row>
    <row r="2316" spans="2:3" ht="19.2" x14ac:dyDescent="0.45">
      <c r="B2316" s="27">
        <v>2</v>
      </c>
      <c r="C2316" s="28">
        <v>100</v>
      </c>
    </row>
    <row r="2317" spans="2:3" ht="19.2" x14ac:dyDescent="0.45">
      <c r="B2317" s="31">
        <v>2</v>
      </c>
      <c r="C2317" s="32">
        <v>0</v>
      </c>
    </row>
    <row r="2318" spans="2:3" ht="19.2" x14ac:dyDescent="0.45">
      <c r="B2318" s="27">
        <v>2</v>
      </c>
      <c r="C2318" s="28">
        <v>0</v>
      </c>
    </row>
    <row r="2319" spans="2:3" ht="19.2" x14ac:dyDescent="0.45">
      <c r="B2319" s="31">
        <v>2</v>
      </c>
      <c r="C2319" s="32">
        <v>100</v>
      </c>
    </row>
    <row r="2320" spans="2:3" ht="19.2" x14ac:dyDescent="0.45">
      <c r="B2320" s="27">
        <v>2</v>
      </c>
      <c r="C2320" s="28">
        <v>100</v>
      </c>
    </row>
    <row r="2321" spans="2:3" ht="19.2" x14ac:dyDescent="0.45">
      <c r="B2321" s="31">
        <v>2</v>
      </c>
      <c r="C2321" s="32">
        <v>100</v>
      </c>
    </row>
    <row r="2322" spans="2:3" ht="19.2" x14ac:dyDescent="0.45">
      <c r="B2322" s="27">
        <v>2</v>
      </c>
      <c r="C2322" s="28">
        <v>0</v>
      </c>
    </row>
    <row r="2323" spans="2:3" ht="19.2" x14ac:dyDescent="0.45">
      <c r="B2323" s="31">
        <v>2</v>
      </c>
      <c r="C2323" s="32">
        <v>0</v>
      </c>
    </row>
    <row r="2324" spans="2:3" ht="19.2" x14ac:dyDescent="0.45">
      <c r="B2324" s="27">
        <v>2</v>
      </c>
      <c r="C2324" s="28">
        <v>100</v>
      </c>
    </row>
    <row r="2325" spans="2:3" ht="19.2" x14ac:dyDescent="0.45">
      <c r="B2325" s="31">
        <v>2</v>
      </c>
      <c r="C2325" s="32">
        <v>0</v>
      </c>
    </row>
    <row r="2326" spans="2:3" ht="19.2" x14ac:dyDescent="0.45">
      <c r="B2326" s="27">
        <v>2</v>
      </c>
      <c r="C2326" s="28">
        <v>100</v>
      </c>
    </row>
    <row r="2327" spans="2:3" ht="19.2" x14ac:dyDescent="0.45">
      <c r="B2327" s="31">
        <v>2</v>
      </c>
      <c r="C2327" s="32">
        <v>100</v>
      </c>
    </row>
    <row r="2328" spans="2:3" ht="19.2" x14ac:dyDescent="0.45">
      <c r="B2328" s="27">
        <v>2</v>
      </c>
      <c r="C2328" s="28">
        <v>0</v>
      </c>
    </row>
    <row r="2329" spans="2:3" ht="19.2" x14ac:dyDescent="0.45">
      <c r="B2329" s="31">
        <v>2</v>
      </c>
      <c r="C2329" s="32">
        <v>100</v>
      </c>
    </row>
    <row r="2330" spans="2:3" ht="19.2" x14ac:dyDescent="0.45">
      <c r="B2330" s="27">
        <v>2</v>
      </c>
      <c r="C2330" s="28">
        <v>0</v>
      </c>
    </row>
    <row r="2331" spans="2:3" ht="19.2" x14ac:dyDescent="0.45">
      <c r="B2331" s="31">
        <v>2</v>
      </c>
      <c r="C2331" s="32">
        <v>0</v>
      </c>
    </row>
    <row r="2332" spans="2:3" ht="19.2" x14ac:dyDescent="0.45">
      <c r="B2332" s="27">
        <v>2</v>
      </c>
      <c r="C2332" s="28">
        <v>0</v>
      </c>
    </row>
    <row r="2333" spans="2:3" ht="19.2" x14ac:dyDescent="0.45">
      <c r="B2333" s="31">
        <v>2</v>
      </c>
      <c r="C2333" s="32">
        <v>0</v>
      </c>
    </row>
    <row r="2334" spans="2:3" ht="19.2" x14ac:dyDescent="0.45">
      <c r="B2334" s="27">
        <v>2</v>
      </c>
      <c r="C2334" s="28">
        <v>0</v>
      </c>
    </row>
    <row r="2335" spans="2:3" ht="19.2" x14ac:dyDescent="0.45">
      <c r="B2335" s="31">
        <v>2</v>
      </c>
      <c r="C2335" s="32">
        <v>0</v>
      </c>
    </row>
    <row r="2336" spans="2:3" ht="19.2" x14ac:dyDescent="0.45">
      <c r="B2336" s="27">
        <v>2</v>
      </c>
      <c r="C2336" s="28">
        <v>100</v>
      </c>
    </row>
    <row r="2337" spans="2:3" ht="19.2" x14ac:dyDescent="0.45">
      <c r="B2337" s="31">
        <v>2</v>
      </c>
      <c r="C2337" s="32">
        <v>0</v>
      </c>
    </row>
    <row r="2338" spans="2:3" ht="19.2" x14ac:dyDescent="0.45">
      <c r="B2338" s="27">
        <v>2</v>
      </c>
      <c r="C2338" s="28">
        <v>0</v>
      </c>
    </row>
    <row r="2339" spans="2:3" ht="19.2" x14ac:dyDescent="0.45">
      <c r="B2339" s="31">
        <v>2</v>
      </c>
      <c r="C2339" s="32">
        <v>0</v>
      </c>
    </row>
    <row r="2340" spans="2:3" ht="19.2" x14ac:dyDescent="0.45">
      <c r="B2340" s="27">
        <v>2</v>
      </c>
      <c r="C2340" s="28">
        <v>0</v>
      </c>
    </row>
    <row r="2341" spans="2:3" ht="19.2" x14ac:dyDescent="0.45">
      <c r="B2341" s="31">
        <v>3</v>
      </c>
      <c r="C2341" s="32">
        <v>0</v>
      </c>
    </row>
    <row r="2342" spans="2:3" ht="19.2" x14ac:dyDescent="0.45">
      <c r="B2342" s="27">
        <v>3</v>
      </c>
      <c r="C2342" s="28">
        <v>0</v>
      </c>
    </row>
    <row r="2343" spans="2:3" ht="19.2" x14ac:dyDescent="0.45">
      <c r="B2343" s="31">
        <v>2</v>
      </c>
      <c r="C2343" s="32">
        <v>100</v>
      </c>
    </row>
    <row r="2344" spans="2:3" ht="19.2" x14ac:dyDescent="0.45">
      <c r="B2344" s="27">
        <v>2</v>
      </c>
      <c r="C2344" s="28">
        <v>100</v>
      </c>
    </row>
    <row r="2345" spans="2:3" ht="19.2" x14ac:dyDescent="0.45">
      <c r="B2345" s="31">
        <v>2</v>
      </c>
      <c r="C2345" s="32">
        <v>100</v>
      </c>
    </row>
    <row r="2346" spans="2:3" ht="19.2" x14ac:dyDescent="0.45">
      <c r="B2346" s="27">
        <v>2</v>
      </c>
      <c r="C2346" s="28">
        <v>0</v>
      </c>
    </row>
    <row r="2347" spans="2:3" ht="19.2" x14ac:dyDescent="0.45">
      <c r="B2347" s="31">
        <v>2</v>
      </c>
      <c r="C2347" s="32">
        <v>0</v>
      </c>
    </row>
    <row r="2348" spans="2:3" ht="19.2" x14ac:dyDescent="0.45">
      <c r="B2348" s="27">
        <v>2</v>
      </c>
      <c r="C2348" s="28">
        <v>0</v>
      </c>
    </row>
    <row r="2349" spans="2:3" ht="19.2" x14ac:dyDescent="0.45">
      <c r="B2349" s="31">
        <v>2</v>
      </c>
      <c r="C2349" s="32">
        <v>100</v>
      </c>
    </row>
    <row r="2350" spans="2:3" ht="19.2" x14ac:dyDescent="0.45">
      <c r="B2350" s="27">
        <v>2</v>
      </c>
      <c r="C2350" s="28">
        <v>0</v>
      </c>
    </row>
    <row r="2351" spans="2:3" ht="19.2" x14ac:dyDescent="0.45">
      <c r="B2351" s="31">
        <v>2</v>
      </c>
      <c r="C2351" s="32">
        <v>100</v>
      </c>
    </row>
    <row r="2352" spans="2:3" ht="19.2" x14ac:dyDescent="0.45">
      <c r="B2352" s="27">
        <v>2</v>
      </c>
      <c r="C2352" s="28">
        <v>0</v>
      </c>
    </row>
    <row r="2353" spans="2:3" ht="19.2" x14ac:dyDescent="0.45">
      <c r="B2353" s="31">
        <v>2</v>
      </c>
      <c r="C2353" s="32">
        <v>100</v>
      </c>
    </row>
    <row r="2354" spans="2:3" ht="19.2" x14ac:dyDescent="0.45">
      <c r="B2354" s="27">
        <v>2</v>
      </c>
      <c r="C2354" s="28">
        <v>0</v>
      </c>
    </row>
    <row r="2355" spans="2:3" ht="19.2" x14ac:dyDescent="0.45">
      <c r="B2355" s="31">
        <v>2</v>
      </c>
      <c r="C2355" s="32">
        <v>100</v>
      </c>
    </row>
    <row r="2356" spans="2:3" ht="19.2" x14ac:dyDescent="0.45">
      <c r="B2356" s="27">
        <v>2</v>
      </c>
      <c r="C2356" s="28">
        <v>0</v>
      </c>
    </row>
    <row r="2357" spans="2:3" ht="19.2" x14ac:dyDescent="0.45">
      <c r="B2357" s="31">
        <v>2</v>
      </c>
      <c r="C2357" s="32">
        <v>0</v>
      </c>
    </row>
    <row r="2358" spans="2:3" ht="19.2" x14ac:dyDescent="0.45">
      <c r="B2358" s="27">
        <v>2</v>
      </c>
      <c r="C2358" s="28">
        <v>0</v>
      </c>
    </row>
    <row r="2359" spans="2:3" ht="19.2" x14ac:dyDescent="0.45">
      <c r="B2359" s="31">
        <v>2</v>
      </c>
      <c r="C2359" s="32">
        <v>0</v>
      </c>
    </row>
    <row r="2360" spans="2:3" ht="19.2" x14ac:dyDescent="0.45">
      <c r="B2360" s="27">
        <v>2</v>
      </c>
      <c r="C2360" s="28">
        <v>0</v>
      </c>
    </row>
    <row r="2361" spans="2:3" ht="19.2" x14ac:dyDescent="0.45">
      <c r="B2361" s="31">
        <v>2</v>
      </c>
      <c r="C2361" s="32">
        <v>0</v>
      </c>
    </row>
    <row r="2362" spans="2:3" ht="19.2" x14ac:dyDescent="0.45">
      <c r="B2362" s="27">
        <v>2</v>
      </c>
      <c r="C2362" s="28">
        <v>0</v>
      </c>
    </row>
    <row r="2363" spans="2:3" ht="19.2" x14ac:dyDescent="0.45">
      <c r="B2363" s="31">
        <v>2</v>
      </c>
      <c r="C2363" s="32">
        <v>0</v>
      </c>
    </row>
    <row r="2364" spans="2:3" ht="19.2" x14ac:dyDescent="0.45">
      <c r="B2364" s="27">
        <v>2</v>
      </c>
      <c r="C2364" s="28">
        <v>0</v>
      </c>
    </row>
    <row r="2365" spans="2:3" ht="19.2" x14ac:dyDescent="0.45">
      <c r="B2365" s="31">
        <v>2</v>
      </c>
      <c r="C2365" s="32">
        <v>0</v>
      </c>
    </row>
    <row r="2366" spans="2:3" ht="19.2" x14ac:dyDescent="0.45">
      <c r="B2366" s="27">
        <v>2</v>
      </c>
      <c r="C2366" s="28">
        <v>0</v>
      </c>
    </row>
    <row r="2367" spans="2:3" ht="19.2" x14ac:dyDescent="0.45">
      <c r="B2367" s="31">
        <v>2</v>
      </c>
      <c r="C2367" s="32">
        <v>0</v>
      </c>
    </row>
    <row r="2368" spans="2:3" ht="19.2" x14ac:dyDescent="0.45">
      <c r="B2368" s="27">
        <v>2</v>
      </c>
      <c r="C2368" s="28">
        <v>0</v>
      </c>
    </row>
    <row r="2369" spans="2:3" ht="19.2" x14ac:dyDescent="0.45">
      <c r="B2369" s="31">
        <v>2</v>
      </c>
      <c r="C2369" s="32">
        <v>100</v>
      </c>
    </row>
    <row r="2370" spans="2:3" ht="19.2" x14ac:dyDescent="0.45">
      <c r="B2370" s="27">
        <v>2</v>
      </c>
      <c r="C2370" s="28">
        <v>100</v>
      </c>
    </row>
    <row r="2371" spans="2:3" ht="19.2" x14ac:dyDescent="0.45">
      <c r="B2371" s="31">
        <v>2</v>
      </c>
      <c r="C2371" s="32">
        <v>0</v>
      </c>
    </row>
    <row r="2372" spans="2:3" ht="19.2" x14ac:dyDescent="0.45">
      <c r="B2372" s="27">
        <v>2</v>
      </c>
      <c r="C2372" s="28">
        <v>0</v>
      </c>
    </row>
    <row r="2373" spans="2:3" ht="19.2" x14ac:dyDescent="0.45">
      <c r="B2373" s="31">
        <v>2</v>
      </c>
      <c r="C2373" s="32">
        <v>0</v>
      </c>
    </row>
    <row r="2374" spans="2:3" ht="19.2" x14ac:dyDescent="0.45">
      <c r="B2374" s="27">
        <v>2</v>
      </c>
      <c r="C2374" s="28">
        <v>0</v>
      </c>
    </row>
    <row r="2375" spans="2:3" ht="19.2" x14ac:dyDescent="0.45">
      <c r="B2375" s="31">
        <v>2</v>
      </c>
      <c r="C2375" s="32">
        <v>0</v>
      </c>
    </row>
    <row r="2376" spans="2:3" ht="19.2" x14ac:dyDescent="0.45">
      <c r="B2376" s="27">
        <v>2</v>
      </c>
      <c r="C2376" s="28">
        <v>0</v>
      </c>
    </row>
    <row r="2377" spans="2:3" ht="19.2" x14ac:dyDescent="0.45">
      <c r="B2377" s="31">
        <v>2</v>
      </c>
      <c r="C2377" s="32">
        <v>100</v>
      </c>
    </row>
    <row r="2378" spans="2:3" ht="19.2" x14ac:dyDescent="0.45">
      <c r="B2378" s="27">
        <v>2</v>
      </c>
      <c r="C2378" s="28">
        <v>0</v>
      </c>
    </row>
    <row r="2379" spans="2:3" ht="19.2" x14ac:dyDescent="0.45">
      <c r="B2379" s="31">
        <v>2</v>
      </c>
      <c r="C2379" s="32">
        <v>100</v>
      </c>
    </row>
    <row r="2380" spans="2:3" ht="19.2" x14ac:dyDescent="0.45">
      <c r="B2380" s="27">
        <v>2</v>
      </c>
      <c r="C2380" s="28">
        <v>0</v>
      </c>
    </row>
    <row r="2381" spans="2:3" ht="19.2" x14ac:dyDescent="0.45">
      <c r="B2381" s="31">
        <v>2</v>
      </c>
      <c r="C2381" s="32">
        <v>0</v>
      </c>
    </row>
    <row r="2382" spans="2:3" ht="19.2" x14ac:dyDescent="0.45">
      <c r="B2382" s="27">
        <v>2</v>
      </c>
      <c r="C2382" s="28">
        <v>0</v>
      </c>
    </row>
    <row r="2383" spans="2:3" ht="19.2" x14ac:dyDescent="0.45">
      <c r="B2383" s="31">
        <v>2</v>
      </c>
      <c r="C2383" s="32">
        <v>0</v>
      </c>
    </row>
    <row r="2384" spans="2:3" ht="19.2" x14ac:dyDescent="0.45">
      <c r="B2384" s="27">
        <v>2</v>
      </c>
      <c r="C2384" s="28">
        <v>0</v>
      </c>
    </row>
    <row r="2385" spans="2:3" ht="19.2" x14ac:dyDescent="0.45">
      <c r="B2385" s="31">
        <v>2</v>
      </c>
      <c r="C2385" s="32">
        <v>0</v>
      </c>
    </row>
    <row r="2386" spans="2:3" ht="19.2" x14ac:dyDescent="0.45">
      <c r="B2386" s="27">
        <v>2</v>
      </c>
      <c r="C2386" s="28">
        <v>0</v>
      </c>
    </row>
    <row r="2387" spans="2:3" ht="19.2" x14ac:dyDescent="0.45">
      <c r="B2387" s="31">
        <v>2</v>
      </c>
      <c r="C2387" s="32">
        <v>0</v>
      </c>
    </row>
    <row r="2388" spans="2:3" ht="19.2" x14ac:dyDescent="0.45">
      <c r="B2388" s="27">
        <v>2</v>
      </c>
      <c r="C2388" s="28">
        <v>0</v>
      </c>
    </row>
    <row r="2389" spans="2:3" ht="19.2" x14ac:dyDescent="0.45">
      <c r="B2389" s="31">
        <v>2</v>
      </c>
      <c r="C2389" s="32">
        <v>0</v>
      </c>
    </row>
    <row r="2390" spans="2:3" ht="19.2" x14ac:dyDescent="0.45">
      <c r="B2390" s="27">
        <v>2</v>
      </c>
      <c r="C2390" s="28">
        <v>0</v>
      </c>
    </row>
    <row r="2391" spans="2:3" ht="19.2" x14ac:dyDescent="0.45">
      <c r="B2391" s="31">
        <v>2</v>
      </c>
      <c r="C2391" s="32">
        <v>0</v>
      </c>
    </row>
    <row r="2392" spans="2:3" ht="19.2" x14ac:dyDescent="0.45">
      <c r="B2392" s="27">
        <v>2</v>
      </c>
      <c r="C2392" s="28">
        <v>100</v>
      </c>
    </row>
    <row r="2393" spans="2:3" ht="19.2" x14ac:dyDescent="0.45">
      <c r="B2393" s="31">
        <v>2</v>
      </c>
      <c r="C2393" s="32">
        <v>100</v>
      </c>
    </row>
    <row r="2394" spans="2:3" ht="19.2" x14ac:dyDescent="0.45">
      <c r="B2394" s="27">
        <v>2</v>
      </c>
      <c r="C2394" s="28">
        <v>100</v>
      </c>
    </row>
    <row r="2395" spans="2:3" ht="19.2" x14ac:dyDescent="0.45">
      <c r="B2395" s="31">
        <v>2</v>
      </c>
      <c r="C2395" s="32">
        <v>100</v>
      </c>
    </row>
    <row r="2396" spans="2:3" ht="19.2" x14ac:dyDescent="0.45">
      <c r="B2396" s="27">
        <v>2</v>
      </c>
      <c r="C2396" s="28">
        <v>0</v>
      </c>
    </row>
    <row r="2397" spans="2:3" ht="19.2" x14ac:dyDescent="0.45">
      <c r="B2397" s="31">
        <v>2</v>
      </c>
      <c r="C2397" s="32">
        <v>0</v>
      </c>
    </row>
    <row r="2398" spans="2:3" ht="19.2" x14ac:dyDescent="0.45">
      <c r="B2398" s="27">
        <v>2</v>
      </c>
      <c r="C2398" s="28">
        <v>0</v>
      </c>
    </row>
    <row r="2399" spans="2:3" ht="19.2" x14ac:dyDescent="0.45">
      <c r="B2399" s="31">
        <v>2</v>
      </c>
      <c r="C2399" s="32">
        <v>0</v>
      </c>
    </row>
    <row r="2400" spans="2:3" ht="19.2" x14ac:dyDescent="0.45">
      <c r="B2400" s="27">
        <v>3</v>
      </c>
      <c r="C2400" s="28">
        <v>100</v>
      </c>
    </row>
    <row r="2401" spans="2:3" ht="19.2" x14ac:dyDescent="0.45">
      <c r="B2401" s="31">
        <v>2</v>
      </c>
      <c r="C2401" s="32">
        <v>100</v>
      </c>
    </row>
    <row r="2402" spans="2:3" ht="19.2" x14ac:dyDescent="0.45">
      <c r="B2402" s="27">
        <v>2</v>
      </c>
      <c r="C2402" s="28">
        <v>0</v>
      </c>
    </row>
    <row r="2403" spans="2:3" ht="19.2" x14ac:dyDescent="0.45">
      <c r="B2403" s="31">
        <v>2</v>
      </c>
      <c r="C2403" s="32">
        <v>100</v>
      </c>
    </row>
    <row r="2404" spans="2:3" ht="19.2" x14ac:dyDescent="0.45">
      <c r="B2404" s="27">
        <v>2</v>
      </c>
      <c r="C2404" s="28">
        <v>0</v>
      </c>
    </row>
    <row r="2405" spans="2:3" ht="19.2" x14ac:dyDescent="0.45">
      <c r="B2405" s="31">
        <v>2</v>
      </c>
      <c r="C2405" s="32">
        <v>0</v>
      </c>
    </row>
    <row r="2406" spans="2:3" ht="19.2" x14ac:dyDescent="0.45">
      <c r="B2406" s="27">
        <v>2</v>
      </c>
      <c r="C2406" s="28">
        <v>100</v>
      </c>
    </row>
    <row r="2407" spans="2:3" ht="19.2" x14ac:dyDescent="0.45">
      <c r="B2407" s="31">
        <v>2</v>
      </c>
      <c r="C2407" s="32">
        <v>0</v>
      </c>
    </row>
    <row r="2408" spans="2:3" ht="19.2" x14ac:dyDescent="0.45">
      <c r="B2408" s="27">
        <v>2</v>
      </c>
      <c r="C2408" s="28">
        <v>100</v>
      </c>
    </row>
    <row r="2409" spans="2:3" ht="19.2" x14ac:dyDescent="0.45">
      <c r="B2409" s="31">
        <v>2</v>
      </c>
      <c r="C2409" s="32">
        <v>0</v>
      </c>
    </row>
    <row r="2410" spans="2:3" ht="19.2" x14ac:dyDescent="0.45">
      <c r="B2410" s="27">
        <v>2</v>
      </c>
      <c r="C2410" s="28">
        <v>0</v>
      </c>
    </row>
    <row r="2411" spans="2:3" ht="19.2" x14ac:dyDescent="0.45">
      <c r="B2411" s="31">
        <v>2</v>
      </c>
      <c r="C2411" s="32">
        <v>100</v>
      </c>
    </row>
    <row r="2412" spans="2:3" ht="19.2" x14ac:dyDescent="0.45">
      <c r="B2412" s="27">
        <v>2</v>
      </c>
      <c r="C2412" s="28">
        <v>100</v>
      </c>
    </row>
    <row r="2413" spans="2:3" ht="19.2" x14ac:dyDescent="0.45">
      <c r="B2413" s="31">
        <v>2</v>
      </c>
      <c r="C2413" s="32">
        <v>0</v>
      </c>
    </row>
    <row r="2414" spans="2:3" ht="19.2" x14ac:dyDescent="0.45">
      <c r="B2414" s="27">
        <v>2</v>
      </c>
      <c r="C2414" s="28">
        <v>0</v>
      </c>
    </row>
    <row r="2415" spans="2:3" ht="19.2" x14ac:dyDescent="0.45">
      <c r="B2415" s="31">
        <v>2</v>
      </c>
      <c r="C2415" s="32">
        <v>0</v>
      </c>
    </row>
    <row r="2416" spans="2:3" ht="19.2" x14ac:dyDescent="0.45">
      <c r="B2416" s="27">
        <v>2</v>
      </c>
      <c r="C2416" s="28">
        <v>0</v>
      </c>
    </row>
    <row r="2417" spans="2:3" ht="19.2" x14ac:dyDescent="0.45">
      <c r="B2417" s="31">
        <v>2</v>
      </c>
      <c r="C2417" s="32">
        <v>100</v>
      </c>
    </row>
    <row r="2418" spans="2:3" ht="19.2" x14ac:dyDescent="0.45">
      <c r="B2418" s="27">
        <v>2</v>
      </c>
      <c r="C2418" s="28">
        <v>0</v>
      </c>
    </row>
    <row r="2419" spans="2:3" ht="19.2" x14ac:dyDescent="0.45">
      <c r="B2419" s="31">
        <v>2</v>
      </c>
      <c r="C2419" s="32">
        <v>0</v>
      </c>
    </row>
    <row r="2420" spans="2:3" ht="19.2" x14ac:dyDescent="0.45">
      <c r="B2420" s="27">
        <v>2</v>
      </c>
      <c r="C2420" s="28">
        <v>100</v>
      </c>
    </row>
    <row r="2421" spans="2:3" ht="19.2" x14ac:dyDescent="0.45">
      <c r="B2421" s="31">
        <v>2</v>
      </c>
      <c r="C2421" s="32">
        <v>100</v>
      </c>
    </row>
    <row r="2422" spans="2:3" ht="19.2" x14ac:dyDescent="0.45">
      <c r="B2422" s="27">
        <v>2</v>
      </c>
      <c r="C2422" s="28">
        <v>0</v>
      </c>
    </row>
    <row r="2423" spans="2:3" ht="19.2" x14ac:dyDescent="0.45">
      <c r="B2423" s="31">
        <v>2</v>
      </c>
      <c r="C2423" s="32">
        <v>0</v>
      </c>
    </row>
    <row r="2424" spans="2:3" ht="19.2" x14ac:dyDescent="0.45">
      <c r="B2424" s="27">
        <v>2</v>
      </c>
      <c r="C2424" s="28">
        <v>100</v>
      </c>
    </row>
    <row r="2425" spans="2:3" ht="19.2" x14ac:dyDescent="0.45">
      <c r="B2425" s="31">
        <v>2</v>
      </c>
      <c r="C2425" s="32">
        <v>0</v>
      </c>
    </row>
    <row r="2426" spans="2:3" ht="19.2" x14ac:dyDescent="0.45">
      <c r="B2426" s="27">
        <v>2</v>
      </c>
      <c r="C2426" s="28">
        <v>0</v>
      </c>
    </row>
    <row r="2427" spans="2:3" ht="19.2" x14ac:dyDescent="0.45">
      <c r="B2427" s="31">
        <v>2</v>
      </c>
      <c r="C2427" s="32">
        <v>0</v>
      </c>
    </row>
    <row r="2428" spans="2:3" ht="19.2" x14ac:dyDescent="0.45">
      <c r="B2428" s="27">
        <v>2</v>
      </c>
      <c r="C2428" s="28">
        <v>100</v>
      </c>
    </row>
    <row r="2429" spans="2:3" ht="19.2" x14ac:dyDescent="0.45">
      <c r="B2429" s="31">
        <v>2</v>
      </c>
      <c r="C2429" s="32">
        <v>100</v>
      </c>
    </row>
    <row r="2430" spans="2:3" ht="19.2" x14ac:dyDescent="0.45">
      <c r="B2430" s="27">
        <v>2</v>
      </c>
      <c r="C2430" s="28">
        <v>100</v>
      </c>
    </row>
    <row r="2431" spans="2:3" ht="19.2" x14ac:dyDescent="0.45">
      <c r="B2431" s="31">
        <v>2</v>
      </c>
      <c r="C2431" s="32">
        <v>0</v>
      </c>
    </row>
    <row r="2432" spans="2:3" ht="19.2" x14ac:dyDescent="0.45">
      <c r="B2432" s="27">
        <v>2</v>
      </c>
      <c r="C2432" s="28">
        <v>100</v>
      </c>
    </row>
    <row r="2433" spans="2:3" ht="19.2" x14ac:dyDescent="0.45">
      <c r="B2433" s="31">
        <v>2</v>
      </c>
      <c r="C2433" s="32">
        <v>0</v>
      </c>
    </row>
    <row r="2434" spans="2:3" ht="19.2" x14ac:dyDescent="0.45">
      <c r="B2434" s="27">
        <v>2</v>
      </c>
      <c r="C2434" s="28">
        <v>0</v>
      </c>
    </row>
    <row r="2435" spans="2:3" ht="19.2" x14ac:dyDescent="0.45">
      <c r="B2435" s="31">
        <v>2</v>
      </c>
      <c r="C2435" s="32">
        <v>0</v>
      </c>
    </row>
    <row r="2436" spans="2:3" ht="19.2" x14ac:dyDescent="0.45">
      <c r="B2436" s="27">
        <v>2</v>
      </c>
      <c r="C2436" s="28">
        <v>100</v>
      </c>
    </row>
    <row r="2437" spans="2:3" ht="19.2" x14ac:dyDescent="0.45">
      <c r="B2437" s="31">
        <v>2</v>
      </c>
      <c r="C2437" s="32">
        <v>0</v>
      </c>
    </row>
    <row r="2438" spans="2:3" ht="19.2" x14ac:dyDescent="0.45">
      <c r="B2438" s="27">
        <v>2</v>
      </c>
      <c r="C2438" s="28">
        <v>0</v>
      </c>
    </row>
    <row r="2439" spans="2:3" ht="19.2" x14ac:dyDescent="0.45">
      <c r="B2439" s="31">
        <v>2</v>
      </c>
      <c r="C2439" s="32">
        <v>100</v>
      </c>
    </row>
    <row r="2440" spans="2:3" ht="19.2" x14ac:dyDescent="0.45">
      <c r="B2440" s="27">
        <v>2</v>
      </c>
      <c r="C2440" s="28">
        <v>0</v>
      </c>
    </row>
    <row r="2441" spans="2:3" ht="19.2" x14ac:dyDescent="0.45">
      <c r="B2441" s="31">
        <v>2</v>
      </c>
      <c r="C2441" s="32">
        <v>0</v>
      </c>
    </row>
    <row r="2442" spans="2:3" ht="19.2" x14ac:dyDescent="0.45">
      <c r="B2442" s="27">
        <v>2</v>
      </c>
      <c r="C2442" s="28">
        <v>0</v>
      </c>
    </row>
    <row r="2443" spans="2:3" ht="19.2" x14ac:dyDescent="0.45">
      <c r="B2443" s="31">
        <v>2</v>
      </c>
      <c r="C2443" s="32">
        <v>0</v>
      </c>
    </row>
    <row r="2444" spans="2:3" ht="19.2" x14ac:dyDescent="0.45">
      <c r="B2444" s="27">
        <v>2</v>
      </c>
      <c r="C2444" s="28">
        <v>100</v>
      </c>
    </row>
    <row r="2445" spans="2:3" ht="19.2" x14ac:dyDescent="0.45">
      <c r="B2445" s="31">
        <v>2</v>
      </c>
      <c r="C2445" s="32">
        <v>0</v>
      </c>
    </row>
    <row r="2446" spans="2:3" ht="19.2" x14ac:dyDescent="0.45">
      <c r="B2446" s="27">
        <v>2</v>
      </c>
      <c r="C2446" s="28">
        <v>0</v>
      </c>
    </row>
    <row r="2447" spans="2:3" ht="19.2" x14ac:dyDescent="0.45">
      <c r="B2447" s="31">
        <v>2</v>
      </c>
      <c r="C2447" s="32">
        <v>0</v>
      </c>
    </row>
    <row r="2448" spans="2:3" ht="19.2" x14ac:dyDescent="0.45">
      <c r="B2448" s="27">
        <v>2</v>
      </c>
      <c r="C2448" s="28">
        <v>0</v>
      </c>
    </row>
    <row r="2449" spans="2:3" ht="19.2" x14ac:dyDescent="0.45">
      <c r="B2449" s="31">
        <v>2</v>
      </c>
      <c r="C2449" s="32">
        <v>0</v>
      </c>
    </row>
    <row r="2450" spans="2:3" ht="19.2" x14ac:dyDescent="0.45">
      <c r="B2450" s="27">
        <v>2</v>
      </c>
      <c r="C2450" s="28">
        <v>0</v>
      </c>
    </row>
    <row r="2451" spans="2:3" ht="19.2" x14ac:dyDescent="0.45">
      <c r="B2451" s="31">
        <v>2</v>
      </c>
      <c r="C2451" s="32">
        <v>100</v>
      </c>
    </row>
    <row r="2452" spans="2:3" ht="19.2" x14ac:dyDescent="0.45">
      <c r="B2452" s="27">
        <v>2</v>
      </c>
      <c r="C2452" s="28">
        <v>0</v>
      </c>
    </row>
    <row r="2453" spans="2:3" ht="19.2" x14ac:dyDescent="0.45">
      <c r="B2453" s="31">
        <v>2</v>
      </c>
      <c r="C2453" s="32">
        <v>0</v>
      </c>
    </row>
    <row r="2454" spans="2:3" ht="19.2" x14ac:dyDescent="0.45">
      <c r="B2454" s="27">
        <v>2</v>
      </c>
      <c r="C2454" s="28">
        <v>0</v>
      </c>
    </row>
    <row r="2455" spans="2:3" ht="19.2" x14ac:dyDescent="0.45">
      <c r="B2455" s="31">
        <v>2</v>
      </c>
      <c r="C2455" s="32">
        <v>100</v>
      </c>
    </row>
    <row r="2456" spans="2:3" ht="19.2" x14ac:dyDescent="0.45">
      <c r="B2456" s="27">
        <v>2</v>
      </c>
      <c r="C2456" s="28">
        <v>100</v>
      </c>
    </row>
    <row r="2457" spans="2:3" ht="19.2" x14ac:dyDescent="0.45">
      <c r="B2457" s="31">
        <v>2</v>
      </c>
      <c r="C2457" s="32">
        <v>0</v>
      </c>
    </row>
    <row r="2458" spans="2:3" ht="19.2" x14ac:dyDescent="0.45">
      <c r="B2458" s="27">
        <v>2</v>
      </c>
      <c r="C2458" s="28">
        <v>0</v>
      </c>
    </row>
    <row r="2459" spans="2:3" ht="19.2" x14ac:dyDescent="0.45">
      <c r="B2459" s="31">
        <v>2</v>
      </c>
      <c r="C2459" s="32">
        <v>0</v>
      </c>
    </row>
    <row r="2460" spans="2:3" ht="19.2" x14ac:dyDescent="0.45">
      <c r="B2460" s="27">
        <v>2</v>
      </c>
      <c r="C2460" s="28">
        <v>0</v>
      </c>
    </row>
    <row r="2461" spans="2:3" ht="19.2" x14ac:dyDescent="0.45">
      <c r="B2461" s="31">
        <v>2</v>
      </c>
      <c r="C2461" s="32">
        <v>0</v>
      </c>
    </row>
    <row r="2462" spans="2:3" ht="19.2" x14ac:dyDescent="0.45">
      <c r="B2462" s="27">
        <v>2</v>
      </c>
      <c r="C2462" s="28">
        <v>0</v>
      </c>
    </row>
    <row r="2463" spans="2:3" ht="19.2" x14ac:dyDescent="0.45">
      <c r="B2463" s="31">
        <v>2</v>
      </c>
      <c r="C2463" s="32">
        <v>0</v>
      </c>
    </row>
    <row r="2464" spans="2:3" ht="19.2" x14ac:dyDescent="0.45">
      <c r="B2464" s="27">
        <v>2</v>
      </c>
      <c r="C2464" s="28">
        <v>0</v>
      </c>
    </row>
    <row r="2465" spans="2:3" ht="19.2" x14ac:dyDescent="0.45">
      <c r="B2465" s="31">
        <v>2</v>
      </c>
      <c r="C2465" s="32">
        <v>0</v>
      </c>
    </row>
    <row r="2466" spans="2:3" ht="19.2" x14ac:dyDescent="0.45">
      <c r="B2466" s="27">
        <v>2</v>
      </c>
      <c r="C2466" s="28">
        <v>0</v>
      </c>
    </row>
    <row r="2467" spans="2:3" ht="19.2" x14ac:dyDescent="0.45">
      <c r="B2467" s="31">
        <v>2</v>
      </c>
      <c r="C2467" s="32">
        <v>0</v>
      </c>
    </row>
    <row r="2468" spans="2:3" ht="19.2" x14ac:dyDescent="0.45">
      <c r="B2468" s="27">
        <v>2</v>
      </c>
      <c r="C2468" s="28">
        <v>0</v>
      </c>
    </row>
    <row r="2469" spans="2:3" ht="19.2" x14ac:dyDescent="0.45">
      <c r="B2469" s="31">
        <v>2</v>
      </c>
      <c r="C2469" s="32">
        <v>0</v>
      </c>
    </row>
    <row r="2470" spans="2:3" ht="19.2" x14ac:dyDescent="0.45">
      <c r="B2470" s="27">
        <v>2</v>
      </c>
      <c r="C2470" s="28">
        <v>0</v>
      </c>
    </row>
    <row r="2471" spans="2:3" ht="19.2" x14ac:dyDescent="0.45">
      <c r="B2471" s="31">
        <v>2</v>
      </c>
      <c r="C2471" s="32">
        <v>0</v>
      </c>
    </row>
    <row r="2472" spans="2:3" ht="19.2" x14ac:dyDescent="0.45">
      <c r="B2472" s="27">
        <v>2</v>
      </c>
      <c r="C2472" s="28">
        <v>100</v>
      </c>
    </row>
    <row r="2473" spans="2:3" ht="19.2" x14ac:dyDescent="0.45">
      <c r="B2473" s="31">
        <v>2</v>
      </c>
      <c r="C2473" s="32">
        <v>0</v>
      </c>
    </row>
    <row r="2474" spans="2:3" ht="19.2" x14ac:dyDescent="0.45">
      <c r="B2474" s="27">
        <v>2</v>
      </c>
      <c r="C2474" s="28">
        <v>0</v>
      </c>
    </row>
    <row r="2475" spans="2:3" ht="19.2" x14ac:dyDescent="0.45">
      <c r="B2475" s="31">
        <v>2</v>
      </c>
      <c r="C2475" s="32">
        <v>0</v>
      </c>
    </row>
    <row r="2476" spans="2:3" ht="19.2" x14ac:dyDescent="0.45">
      <c r="B2476" s="27">
        <v>2</v>
      </c>
      <c r="C2476" s="28">
        <v>0</v>
      </c>
    </row>
    <row r="2477" spans="2:3" ht="19.2" x14ac:dyDescent="0.45">
      <c r="B2477" s="31">
        <v>2</v>
      </c>
      <c r="C2477" s="32">
        <v>100</v>
      </c>
    </row>
    <row r="2478" spans="2:3" ht="19.2" x14ac:dyDescent="0.45">
      <c r="B2478" s="27">
        <v>2</v>
      </c>
      <c r="C2478" s="28">
        <v>100</v>
      </c>
    </row>
    <row r="2479" spans="2:3" ht="19.2" x14ac:dyDescent="0.45">
      <c r="B2479" s="31">
        <v>2</v>
      </c>
      <c r="C2479" s="32">
        <v>0</v>
      </c>
    </row>
    <row r="2480" spans="2:3" ht="19.2" x14ac:dyDescent="0.45">
      <c r="B2480" s="27">
        <v>2</v>
      </c>
      <c r="C2480" s="28">
        <v>0</v>
      </c>
    </row>
    <row r="2481" spans="2:3" ht="19.2" x14ac:dyDescent="0.45">
      <c r="B2481" s="31">
        <v>2</v>
      </c>
      <c r="C2481" s="32">
        <v>0</v>
      </c>
    </row>
    <row r="2482" spans="2:3" ht="19.2" x14ac:dyDescent="0.45">
      <c r="B2482" s="27">
        <v>2</v>
      </c>
      <c r="C2482" s="28">
        <v>0</v>
      </c>
    </row>
    <row r="2483" spans="2:3" ht="19.2" x14ac:dyDescent="0.45">
      <c r="B2483" s="31">
        <v>2</v>
      </c>
      <c r="C2483" s="32">
        <v>0</v>
      </c>
    </row>
    <row r="2484" spans="2:3" ht="19.2" x14ac:dyDescent="0.45">
      <c r="B2484" s="27">
        <v>2</v>
      </c>
      <c r="C2484" s="28">
        <v>0</v>
      </c>
    </row>
    <row r="2485" spans="2:3" ht="19.2" x14ac:dyDescent="0.45">
      <c r="B2485" s="31">
        <v>2</v>
      </c>
      <c r="C2485" s="32">
        <v>0</v>
      </c>
    </row>
    <row r="2486" spans="2:3" ht="19.2" x14ac:dyDescent="0.45">
      <c r="B2486" s="27">
        <v>2</v>
      </c>
      <c r="C2486" s="28">
        <v>0</v>
      </c>
    </row>
    <row r="2487" spans="2:3" ht="19.2" x14ac:dyDescent="0.45">
      <c r="B2487" s="31">
        <v>2</v>
      </c>
      <c r="C2487" s="32">
        <v>0</v>
      </c>
    </row>
    <row r="2488" spans="2:3" ht="19.2" x14ac:dyDescent="0.45">
      <c r="B2488" s="27">
        <v>2</v>
      </c>
      <c r="C2488" s="28">
        <v>0</v>
      </c>
    </row>
    <row r="2489" spans="2:3" ht="19.2" x14ac:dyDescent="0.45">
      <c r="B2489" s="31">
        <v>2</v>
      </c>
      <c r="C2489" s="32">
        <v>0</v>
      </c>
    </row>
    <row r="2490" spans="2:3" ht="19.2" x14ac:dyDescent="0.45">
      <c r="B2490" s="27">
        <v>2</v>
      </c>
      <c r="C2490" s="28">
        <v>0</v>
      </c>
    </row>
    <row r="2491" spans="2:3" ht="19.2" x14ac:dyDescent="0.45">
      <c r="B2491" s="31">
        <v>2</v>
      </c>
      <c r="C2491" s="32">
        <v>100</v>
      </c>
    </row>
    <row r="2492" spans="2:3" ht="19.2" x14ac:dyDescent="0.45">
      <c r="B2492" s="27">
        <v>2</v>
      </c>
      <c r="C2492" s="28">
        <v>100</v>
      </c>
    </row>
    <row r="2493" spans="2:3" ht="19.2" x14ac:dyDescent="0.45">
      <c r="B2493" s="31">
        <v>2</v>
      </c>
      <c r="C2493" s="32">
        <v>0</v>
      </c>
    </row>
    <row r="2494" spans="2:3" ht="19.2" x14ac:dyDescent="0.45">
      <c r="B2494" s="27">
        <v>2</v>
      </c>
      <c r="C2494" s="28">
        <v>0</v>
      </c>
    </row>
    <row r="2495" spans="2:3" ht="19.2" x14ac:dyDescent="0.45">
      <c r="B2495" s="31">
        <v>2</v>
      </c>
      <c r="C2495" s="32">
        <v>0</v>
      </c>
    </row>
    <row r="2496" spans="2:3" ht="19.2" x14ac:dyDescent="0.45">
      <c r="B2496" s="27">
        <v>2</v>
      </c>
      <c r="C2496" s="28">
        <v>100</v>
      </c>
    </row>
    <row r="2497" spans="2:3" ht="19.2" x14ac:dyDescent="0.45">
      <c r="B2497" s="31">
        <v>2</v>
      </c>
      <c r="C2497" s="32">
        <v>100</v>
      </c>
    </row>
    <row r="2498" spans="2:3" ht="19.2" x14ac:dyDescent="0.45">
      <c r="B2498" s="27">
        <v>2</v>
      </c>
      <c r="C2498" s="28">
        <v>0</v>
      </c>
    </row>
    <row r="2499" spans="2:3" ht="19.2" x14ac:dyDescent="0.45">
      <c r="B2499" s="31">
        <v>2</v>
      </c>
      <c r="C2499" s="32">
        <v>0</v>
      </c>
    </row>
    <row r="2500" spans="2:3" ht="19.2" x14ac:dyDescent="0.45">
      <c r="B2500" s="27">
        <v>2</v>
      </c>
      <c r="C2500" s="28">
        <v>0</v>
      </c>
    </row>
    <row r="2501" spans="2:3" ht="19.2" x14ac:dyDescent="0.45">
      <c r="B2501" s="31">
        <v>2</v>
      </c>
      <c r="C2501" s="32">
        <v>0</v>
      </c>
    </row>
    <row r="2502" spans="2:3" ht="19.2" x14ac:dyDescent="0.45">
      <c r="B2502" s="27">
        <v>2</v>
      </c>
      <c r="C2502" s="28">
        <v>100</v>
      </c>
    </row>
    <row r="2503" spans="2:3" ht="19.2" x14ac:dyDescent="0.45">
      <c r="B2503" s="31">
        <v>2</v>
      </c>
      <c r="C2503" s="32">
        <v>100</v>
      </c>
    </row>
    <row r="2504" spans="2:3" ht="19.2" x14ac:dyDescent="0.45">
      <c r="B2504" s="27">
        <v>2</v>
      </c>
      <c r="C2504" s="28">
        <v>0</v>
      </c>
    </row>
    <row r="2505" spans="2:3" ht="19.2" x14ac:dyDescent="0.45">
      <c r="B2505" s="31">
        <v>2</v>
      </c>
      <c r="C2505" s="32">
        <v>0</v>
      </c>
    </row>
    <row r="2506" spans="2:3" ht="19.2" x14ac:dyDescent="0.45">
      <c r="B2506" s="27">
        <v>2</v>
      </c>
      <c r="C2506" s="28">
        <v>0</v>
      </c>
    </row>
    <row r="2507" spans="2:3" ht="19.2" x14ac:dyDescent="0.45">
      <c r="B2507" s="31">
        <v>2</v>
      </c>
      <c r="C2507" s="32">
        <v>0</v>
      </c>
    </row>
    <row r="2508" spans="2:3" ht="19.2" x14ac:dyDescent="0.45">
      <c r="B2508" s="27">
        <v>2</v>
      </c>
      <c r="C2508" s="28">
        <v>0</v>
      </c>
    </row>
    <row r="2509" spans="2:3" ht="19.2" x14ac:dyDescent="0.45">
      <c r="B2509" s="31">
        <v>2</v>
      </c>
      <c r="C2509" s="32">
        <v>0</v>
      </c>
    </row>
    <row r="2510" spans="2:3" ht="19.2" x14ac:dyDescent="0.45">
      <c r="B2510" s="27">
        <v>2</v>
      </c>
      <c r="C2510" s="28">
        <v>100</v>
      </c>
    </row>
    <row r="2511" spans="2:3" ht="19.2" x14ac:dyDescent="0.45">
      <c r="B2511" s="31">
        <v>2</v>
      </c>
      <c r="C2511" s="32">
        <v>100</v>
      </c>
    </row>
    <row r="2512" spans="2:3" ht="19.2" x14ac:dyDescent="0.45">
      <c r="B2512" s="27">
        <v>2</v>
      </c>
      <c r="C2512" s="28">
        <v>0</v>
      </c>
    </row>
    <row r="2513" spans="2:3" ht="19.2" x14ac:dyDescent="0.45">
      <c r="B2513" s="31">
        <v>2</v>
      </c>
      <c r="C2513" s="32">
        <v>0</v>
      </c>
    </row>
    <row r="2514" spans="2:3" ht="19.2" x14ac:dyDescent="0.45">
      <c r="B2514" s="27">
        <v>2</v>
      </c>
      <c r="C2514" s="28">
        <v>0</v>
      </c>
    </row>
    <row r="2515" spans="2:3" ht="19.2" x14ac:dyDescent="0.45">
      <c r="B2515" s="31">
        <v>2</v>
      </c>
      <c r="C2515" s="32">
        <v>100</v>
      </c>
    </row>
    <row r="2516" spans="2:3" ht="19.2" x14ac:dyDescent="0.45">
      <c r="B2516" s="27">
        <v>2</v>
      </c>
      <c r="C2516" s="28">
        <v>100</v>
      </c>
    </row>
    <row r="2517" spans="2:3" ht="19.2" x14ac:dyDescent="0.45">
      <c r="B2517" s="31">
        <v>2</v>
      </c>
      <c r="C2517" s="32">
        <v>100</v>
      </c>
    </row>
    <row r="2518" spans="2:3" ht="19.2" x14ac:dyDescent="0.45">
      <c r="B2518" s="27">
        <v>2</v>
      </c>
      <c r="C2518" s="28">
        <v>0</v>
      </c>
    </row>
    <row r="2519" spans="2:3" ht="19.2" x14ac:dyDescent="0.45">
      <c r="B2519" s="31">
        <v>2</v>
      </c>
      <c r="C2519" s="32">
        <v>0</v>
      </c>
    </row>
    <row r="2520" spans="2:3" ht="19.2" x14ac:dyDescent="0.45">
      <c r="B2520" s="27">
        <v>2</v>
      </c>
      <c r="C2520" s="28">
        <v>0</v>
      </c>
    </row>
    <row r="2521" spans="2:3" ht="19.2" x14ac:dyDescent="0.45">
      <c r="B2521" s="31">
        <v>2</v>
      </c>
      <c r="C2521" s="32">
        <v>0</v>
      </c>
    </row>
    <row r="2522" spans="2:3" ht="19.2" x14ac:dyDescent="0.45">
      <c r="B2522" s="27">
        <v>2</v>
      </c>
      <c r="C2522" s="28">
        <v>100</v>
      </c>
    </row>
    <row r="2523" spans="2:3" ht="19.2" x14ac:dyDescent="0.45">
      <c r="B2523" s="31">
        <v>2</v>
      </c>
      <c r="C2523" s="32">
        <v>100</v>
      </c>
    </row>
    <row r="2524" spans="2:3" ht="19.2" x14ac:dyDescent="0.45">
      <c r="B2524" s="27">
        <v>2</v>
      </c>
      <c r="C2524" s="28">
        <v>0</v>
      </c>
    </row>
    <row r="2525" spans="2:3" ht="19.2" x14ac:dyDescent="0.45">
      <c r="B2525" s="31">
        <v>2</v>
      </c>
      <c r="C2525" s="32">
        <v>0</v>
      </c>
    </row>
    <row r="2526" spans="2:3" ht="19.2" x14ac:dyDescent="0.45">
      <c r="B2526" s="27">
        <v>2</v>
      </c>
      <c r="C2526" s="28">
        <v>0</v>
      </c>
    </row>
    <row r="2527" spans="2:3" ht="19.2" x14ac:dyDescent="0.45">
      <c r="B2527" s="31">
        <v>2</v>
      </c>
      <c r="C2527" s="32">
        <v>0</v>
      </c>
    </row>
    <row r="2528" spans="2:3" ht="19.2" x14ac:dyDescent="0.45">
      <c r="B2528" s="27">
        <v>2</v>
      </c>
      <c r="C2528" s="28">
        <v>100</v>
      </c>
    </row>
    <row r="2529" spans="2:3" ht="19.2" x14ac:dyDescent="0.45">
      <c r="B2529" s="31">
        <v>2</v>
      </c>
      <c r="C2529" s="32">
        <v>0</v>
      </c>
    </row>
    <row r="2530" spans="2:3" ht="19.2" x14ac:dyDescent="0.45">
      <c r="B2530" s="27">
        <v>2</v>
      </c>
      <c r="C2530" s="28">
        <v>0</v>
      </c>
    </row>
    <row r="2531" spans="2:3" ht="19.2" x14ac:dyDescent="0.45">
      <c r="B2531" s="31">
        <v>2</v>
      </c>
      <c r="C2531" s="32">
        <v>0</v>
      </c>
    </row>
    <row r="2532" spans="2:3" ht="19.2" x14ac:dyDescent="0.45">
      <c r="B2532" s="27">
        <v>2</v>
      </c>
      <c r="C2532" s="28">
        <v>100</v>
      </c>
    </row>
    <row r="2533" spans="2:3" ht="19.2" x14ac:dyDescent="0.45">
      <c r="B2533" s="31">
        <v>2</v>
      </c>
      <c r="C2533" s="32">
        <v>0</v>
      </c>
    </row>
    <row r="2534" spans="2:3" ht="19.2" x14ac:dyDescent="0.45">
      <c r="B2534" s="27">
        <v>2</v>
      </c>
      <c r="C2534" s="28">
        <v>0</v>
      </c>
    </row>
    <row r="2535" spans="2:3" ht="19.2" x14ac:dyDescent="0.45">
      <c r="B2535" s="31">
        <v>2</v>
      </c>
      <c r="C2535" s="32">
        <v>0</v>
      </c>
    </row>
    <row r="2536" spans="2:3" ht="19.2" x14ac:dyDescent="0.45">
      <c r="B2536" s="27">
        <v>2</v>
      </c>
      <c r="C2536" s="28">
        <v>0</v>
      </c>
    </row>
    <row r="2537" spans="2:3" ht="19.2" x14ac:dyDescent="0.45">
      <c r="B2537" s="31">
        <v>2</v>
      </c>
      <c r="C2537" s="32">
        <v>0</v>
      </c>
    </row>
    <row r="2538" spans="2:3" ht="19.2" x14ac:dyDescent="0.45">
      <c r="B2538" s="27">
        <v>2</v>
      </c>
      <c r="C2538" s="28">
        <v>0</v>
      </c>
    </row>
    <row r="2539" spans="2:3" ht="19.2" x14ac:dyDescent="0.45">
      <c r="B2539" s="31">
        <v>2</v>
      </c>
      <c r="C2539" s="32">
        <v>0</v>
      </c>
    </row>
    <row r="2540" spans="2:3" ht="19.2" x14ac:dyDescent="0.45">
      <c r="B2540" s="27">
        <v>2</v>
      </c>
      <c r="C2540" s="28">
        <v>0</v>
      </c>
    </row>
    <row r="2541" spans="2:3" ht="19.2" x14ac:dyDescent="0.45">
      <c r="B2541" s="31">
        <v>2</v>
      </c>
      <c r="C2541" s="32">
        <v>0</v>
      </c>
    </row>
    <row r="2542" spans="2:3" ht="19.2" x14ac:dyDescent="0.45">
      <c r="B2542" s="27">
        <v>2</v>
      </c>
      <c r="C2542" s="28">
        <v>100</v>
      </c>
    </row>
    <row r="2543" spans="2:3" ht="19.2" x14ac:dyDescent="0.45">
      <c r="B2543" s="31">
        <v>2</v>
      </c>
      <c r="C2543" s="32">
        <v>100</v>
      </c>
    </row>
    <row r="2544" spans="2:3" ht="19.2" x14ac:dyDescent="0.45">
      <c r="B2544" s="27">
        <v>2</v>
      </c>
      <c r="C2544" s="28">
        <v>100</v>
      </c>
    </row>
    <row r="2545" spans="2:3" ht="19.2" x14ac:dyDescent="0.45">
      <c r="B2545" s="31">
        <v>2</v>
      </c>
      <c r="C2545" s="32">
        <v>100</v>
      </c>
    </row>
    <row r="2546" spans="2:3" ht="19.2" x14ac:dyDescent="0.45">
      <c r="B2546" s="27">
        <v>2</v>
      </c>
      <c r="C2546" s="28">
        <v>0</v>
      </c>
    </row>
    <row r="2547" spans="2:3" ht="19.2" x14ac:dyDescent="0.45">
      <c r="B2547" s="31">
        <v>2</v>
      </c>
      <c r="C2547" s="32">
        <v>0</v>
      </c>
    </row>
    <row r="2548" spans="2:3" ht="19.2" x14ac:dyDescent="0.45">
      <c r="B2548" s="27">
        <v>2</v>
      </c>
      <c r="C2548" s="28">
        <v>0</v>
      </c>
    </row>
    <row r="2549" spans="2:3" ht="19.2" x14ac:dyDescent="0.45">
      <c r="B2549" s="31">
        <v>2</v>
      </c>
      <c r="C2549" s="32">
        <v>0</v>
      </c>
    </row>
    <row r="2550" spans="2:3" ht="19.2" x14ac:dyDescent="0.45">
      <c r="B2550" s="27">
        <v>2</v>
      </c>
      <c r="C2550" s="28">
        <v>0</v>
      </c>
    </row>
    <row r="2551" spans="2:3" ht="19.2" x14ac:dyDescent="0.45">
      <c r="B2551" s="31">
        <v>2</v>
      </c>
      <c r="C2551" s="32">
        <v>0</v>
      </c>
    </row>
    <row r="2552" spans="2:3" ht="19.2" x14ac:dyDescent="0.45">
      <c r="B2552" s="27">
        <v>2</v>
      </c>
      <c r="C2552" s="28">
        <v>0</v>
      </c>
    </row>
    <row r="2553" spans="2:3" ht="19.2" x14ac:dyDescent="0.45">
      <c r="B2553" s="31">
        <v>2</v>
      </c>
      <c r="C2553" s="32">
        <v>0</v>
      </c>
    </row>
    <row r="2554" spans="2:3" ht="19.2" x14ac:dyDescent="0.45">
      <c r="B2554" s="27">
        <v>2</v>
      </c>
      <c r="C2554" s="28">
        <v>0</v>
      </c>
    </row>
    <row r="2555" spans="2:3" ht="19.2" x14ac:dyDescent="0.45">
      <c r="B2555" s="31">
        <v>2</v>
      </c>
      <c r="C2555" s="32">
        <v>0</v>
      </c>
    </row>
    <row r="2556" spans="2:3" ht="19.2" x14ac:dyDescent="0.45">
      <c r="B2556" s="27">
        <v>2</v>
      </c>
      <c r="C2556" s="28">
        <v>0</v>
      </c>
    </row>
    <row r="2557" spans="2:3" ht="19.2" x14ac:dyDescent="0.45">
      <c r="B2557" s="31">
        <v>2</v>
      </c>
      <c r="C2557" s="32">
        <v>0</v>
      </c>
    </row>
    <row r="2558" spans="2:3" ht="19.2" x14ac:dyDescent="0.45">
      <c r="B2558" s="27">
        <v>2</v>
      </c>
      <c r="C2558" s="28">
        <v>100</v>
      </c>
    </row>
    <row r="2559" spans="2:3" ht="19.2" x14ac:dyDescent="0.45">
      <c r="B2559" s="31">
        <v>2</v>
      </c>
      <c r="C2559" s="32">
        <v>100</v>
      </c>
    </row>
    <row r="2560" spans="2:3" ht="19.2" x14ac:dyDescent="0.45">
      <c r="B2560" s="27">
        <v>2</v>
      </c>
      <c r="C2560" s="28">
        <v>0</v>
      </c>
    </row>
    <row r="2561" spans="2:3" ht="19.2" x14ac:dyDescent="0.45">
      <c r="B2561" s="31">
        <v>2</v>
      </c>
      <c r="C2561" s="32">
        <v>100</v>
      </c>
    </row>
    <row r="2562" spans="2:3" ht="19.2" x14ac:dyDescent="0.45">
      <c r="B2562" s="27">
        <v>2</v>
      </c>
      <c r="C2562" s="28">
        <v>0</v>
      </c>
    </row>
    <row r="2563" spans="2:3" ht="19.2" x14ac:dyDescent="0.45">
      <c r="B2563" s="31">
        <v>2</v>
      </c>
      <c r="C2563" s="32">
        <v>0</v>
      </c>
    </row>
    <row r="2564" spans="2:3" ht="19.2" x14ac:dyDescent="0.45">
      <c r="B2564" s="27">
        <v>2</v>
      </c>
      <c r="C2564" s="28">
        <v>0</v>
      </c>
    </row>
    <row r="2565" spans="2:3" ht="19.2" x14ac:dyDescent="0.45">
      <c r="B2565" s="31">
        <v>2</v>
      </c>
      <c r="C2565" s="32">
        <v>0</v>
      </c>
    </row>
    <row r="2566" spans="2:3" ht="19.2" x14ac:dyDescent="0.45">
      <c r="B2566" s="27">
        <v>2</v>
      </c>
      <c r="C2566" s="28">
        <v>0</v>
      </c>
    </row>
    <row r="2567" spans="2:3" ht="19.2" x14ac:dyDescent="0.45">
      <c r="B2567" s="31">
        <v>2</v>
      </c>
      <c r="C2567" s="32">
        <v>0</v>
      </c>
    </row>
    <row r="2568" spans="2:3" ht="19.2" x14ac:dyDescent="0.45">
      <c r="B2568" s="27">
        <v>2</v>
      </c>
      <c r="C2568" s="28">
        <v>0</v>
      </c>
    </row>
    <row r="2569" spans="2:3" ht="19.2" x14ac:dyDescent="0.45">
      <c r="B2569" s="31">
        <v>2</v>
      </c>
      <c r="C2569" s="32">
        <v>0</v>
      </c>
    </row>
    <row r="2570" spans="2:3" ht="19.2" x14ac:dyDescent="0.45">
      <c r="B2570" s="27">
        <v>2</v>
      </c>
      <c r="C2570" s="28">
        <v>0</v>
      </c>
    </row>
    <row r="2571" spans="2:3" ht="19.2" x14ac:dyDescent="0.45">
      <c r="B2571" s="31">
        <v>2</v>
      </c>
      <c r="C2571" s="32">
        <v>0</v>
      </c>
    </row>
    <row r="2572" spans="2:3" ht="19.2" x14ac:dyDescent="0.45">
      <c r="B2572" s="27">
        <v>2</v>
      </c>
      <c r="C2572" s="28">
        <v>100</v>
      </c>
    </row>
    <row r="2573" spans="2:3" ht="19.2" x14ac:dyDescent="0.45">
      <c r="B2573" s="31">
        <v>2</v>
      </c>
      <c r="C2573" s="32">
        <v>100</v>
      </c>
    </row>
    <row r="2574" spans="2:3" ht="19.2" x14ac:dyDescent="0.45">
      <c r="B2574" s="27">
        <v>2</v>
      </c>
      <c r="C2574" s="28">
        <v>100</v>
      </c>
    </row>
    <row r="2575" spans="2:3" ht="19.2" x14ac:dyDescent="0.45">
      <c r="B2575" s="31">
        <v>2</v>
      </c>
      <c r="C2575" s="32">
        <v>0</v>
      </c>
    </row>
    <row r="2576" spans="2:3" ht="19.2" x14ac:dyDescent="0.45">
      <c r="B2576" s="27">
        <v>2</v>
      </c>
      <c r="C2576" s="28">
        <v>100</v>
      </c>
    </row>
    <row r="2577" spans="2:3" ht="19.2" x14ac:dyDescent="0.45">
      <c r="B2577" s="31">
        <v>2</v>
      </c>
      <c r="C2577" s="32">
        <v>0</v>
      </c>
    </row>
    <row r="2578" spans="2:3" ht="19.2" x14ac:dyDescent="0.45">
      <c r="B2578" s="27">
        <v>2</v>
      </c>
      <c r="C2578" s="28">
        <v>0</v>
      </c>
    </row>
    <row r="2579" spans="2:3" ht="19.2" x14ac:dyDescent="0.45">
      <c r="B2579" s="31">
        <v>2</v>
      </c>
      <c r="C2579" s="32">
        <v>100</v>
      </c>
    </row>
    <row r="2580" spans="2:3" ht="19.2" x14ac:dyDescent="0.45">
      <c r="B2580" s="27">
        <v>2</v>
      </c>
      <c r="C2580" s="28">
        <v>0</v>
      </c>
    </row>
    <row r="2581" spans="2:3" ht="19.2" x14ac:dyDescent="0.45">
      <c r="B2581" s="31">
        <v>2</v>
      </c>
      <c r="C2581" s="32">
        <v>0</v>
      </c>
    </row>
    <row r="2582" spans="2:3" ht="19.2" x14ac:dyDescent="0.45">
      <c r="B2582" s="27">
        <v>2</v>
      </c>
      <c r="C2582" s="28">
        <v>100</v>
      </c>
    </row>
    <row r="2583" spans="2:3" ht="19.2" x14ac:dyDescent="0.45">
      <c r="B2583" s="31">
        <v>2</v>
      </c>
      <c r="C2583" s="32">
        <v>100</v>
      </c>
    </row>
    <row r="2584" spans="2:3" ht="19.2" x14ac:dyDescent="0.45">
      <c r="B2584" s="27">
        <v>2</v>
      </c>
      <c r="C2584" s="28">
        <v>100</v>
      </c>
    </row>
    <row r="2585" spans="2:3" ht="19.2" x14ac:dyDescent="0.45">
      <c r="B2585" s="31">
        <v>2</v>
      </c>
      <c r="C2585" s="32">
        <v>100</v>
      </c>
    </row>
    <row r="2586" spans="2:3" ht="19.2" x14ac:dyDescent="0.45">
      <c r="B2586" s="27">
        <v>2</v>
      </c>
      <c r="C2586" s="28">
        <v>0</v>
      </c>
    </row>
    <row r="2587" spans="2:3" ht="19.2" x14ac:dyDescent="0.45">
      <c r="B2587" s="31">
        <v>2</v>
      </c>
      <c r="C2587" s="32">
        <v>0</v>
      </c>
    </row>
    <row r="2588" spans="2:3" ht="19.2" x14ac:dyDescent="0.45">
      <c r="B2588" s="27">
        <v>2</v>
      </c>
      <c r="C2588" s="28">
        <v>0</v>
      </c>
    </row>
    <row r="2589" spans="2:3" ht="19.2" x14ac:dyDescent="0.45">
      <c r="B2589" s="31">
        <v>2</v>
      </c>
      <c r="C2589" s="32">
        <v>0</v>
      </c>
    </row>
    <row r="2590" spans="2:3" ht="19.2" x14ac:dyDescent="0.45">
      <c r="B2590" s="27">
        <v>2</v>
      </c>
      <c r="C2590" s="28">
        <v>0</v>
      </c>
    </row>
    <row r="2591" spans="2:3" ht="19.2" x14ac:dyDescent="0.45">
      <c r="B2591" s="31">
        <v>2</v>
      </c>
      <c r="C2591" s="32">
        <v>0</v>
      </c>
    </row>
    <row r="2592" spans="2:3" ht="19.2" x14ac:dyDescent="0.45">
      <c r="B2592" s="27">
        <v>2</v>
      </c>
      <c r="C2592" s="28">
        <v>0</v>
      </c>
    </row>
    <row r="2593" spans="2:3" ht="19.2" x14ac:dyDescent="0.45">
      <c r="B2593" s="31">
        <v>2</v>
      </c>
      <c r="C2593" s="32">
        <v>0</v>
      </c>
    </row>
    <row r="2594" spans="2:3" ht="19.2" x14ac:dyDescent="0.45">
      <c r="B2594" s="27">
        <v>2</v>
      </c>
      <c r="C2594" s="28">
        <v>0</v>
      </c>
    </row>
    <row r="2595" spans="2:3" ht="19.2" x14ac:dyDescent="0.45">
      <c r="B2595" s="31">
        <v>2</v>
      </c>
      <c r="C2595" s="32">
        <v>0</v>
      </c>
    </row>
    <row r="2596" spans="2:3" ht="19.2" x14ac:dyDescent="0.45">
      <c r="B2596" s="27">
        <v>2</v>
      </c>
      <c r="C2596" s="28">
        <v>0</v>
      </c>
    </row>
    <row r="2597" spans="2:3" ht="19.2" x14ac:dyDescent="0.45">
      <c r="B2597" s="31">
        <v>2</v>
      </c>
      <c r="C2597" s="32">
        <v>0</v>
      </c>
    </row>
    <row r="2598" spans="2:3" ht="19.2" x14ac:dyDescent="0.45">
      <c r="B2598" s="27">
        <v>2</v>
      </c>
      <c r="C2598" s="28">
        <v>0</v>
      </c>
    </row>
    <row r="2599" spans="2:3" ht="19.2" x14ac:dyDescent="0.45">
      <c r="B2599" s="31">
        <v>2</v>
      </c>
      <c r="C2599" s="32">
        <v>0</v>
      </c>
    </row>
    <row r="2600" spans="2:3" ht="19.2" x14ac:dyDescent="0.45">
      <c r="B2600" s="27">
        <v>2</v>
      </c>
      <c r="C2600" s="28">
        <v>100</v>
      </c>
    </row>
    <row r="2601" spans="2:3" ht="19.2" x14ac:dyDescent="0.45">
      <c r="B2601" s="31">
        <v>2</v>
      </c>
      <c r="C2601" s="32">
        <v>0</v>
      </c>
    </row>
    <row r="2602" spans="2:3" ht="19.2" x14ac:dyDescent="0.45">
      <c r="B2602" s="27">
        <v>2</v>
      </c>
      <c r="C2602" s="28">
        <v>100</v>
      </c>
    </row>
    <row r="2603" spans="2:3" ht="19.2" x14ac:dyDescent="0.45">
      <c r="B2603" s="31">
        <v>2</v>
      </c>
      <c r="C2603" s="32">
        <v>0</v>
      </c>
    </row>
    <row r="2604" spans="2:3" ht="19.2" x14ac:dyDescent="0.45">
      <c r="B2604" s="27">
        <v>2</v>
      </c>
      <c r="C2604" s="28">
        <v>0</v>
      </c>
    </row>
    <row r="2605" spans="2:3" ht="19.2" x14ac:dyDescent="0.45">
      <c r="B2605" s="31">
        <v>2</v>
      </c>
      <c r="C2605" s="32">
        <v>100</v>
      </c>
    </row>
    <row r="2606" spans="2:3" ht="19.2" x14ac:dyDescent="0.45">
      <c r="B2606" s="27">
        <v>2</v>
      </c>
      <c r="C2606" s="28">
        <v>100</v>
      </c>
    </row>
    <row r="2607" spans="2:3" ht="19.2" x14ac:dyDescent="0.45">
      <c r="B2607" s="31">
        <v>2</v>
      </c>
      <c r="C2607" s="32">
        <v>100</v>
      </c>
    </row>
    <row r="2608" spans="2:3" ht="19.2" x14ac:dyDescent="0.45">
      <c r="B2608" s="27">
        <v>2</v>
      </c>
      <c r="C2608" s="28">
        <v>100</v>
      </c>
    </row>
    <row r="2609" spans="2:3" ht="19.2" x14ac:dyDescent="0.45">
      <c r="B2609" s="31">
        <v>2</v>
      </c>
      <c r="C2609" s="32">
        <v>100</v>
      </c>
    </row>
    <row r="2610" spans="2:3" ht="19.2" x14ac:dyDescent="0.45">
      <c r="B2610" s="27">
        <v>2</v>
      </c>
      <c r="C2610" s="28">
        <v>100</v>
      </c>
    </row>
    <row r="2611" spans="2:3" ht="19.2" x14ac:dyDescent="0.45">
      <c r="B2611" s="31">
        <v>2</v>
      </c>
      <c r="C2611" s="32">
        <v>100</v>
      </c>
    </row>
    <row r="2612" spans="2:3" ht="19.2" x14ac:dyDescent="0.45">
      <c r="B2612" s="27">
        <v>2</v>
      </c>
      <c r="C2612" s="28">
        <v>0</v>
      </c>
    </row>
    <row r="2613" spans="2:3" ht="19.2" x14ac:dyDescent="0.45">
      <c r="B2613" s="31">
        <v>2</v>
      </c>
      <c r="C2613" s="32">
        <v>0</v>
      </c>
    </row>
    <row r="2614" spans="2:3" ht="19.2" x14ac:dyDescent="0.45">
      <c r="B2614" s="27">
        <v>2</v>
      </c>
      <c r="C2614" s="28">
        <v>0</v>
      </c>
    </row>
    <row r="2615" spans="2:3" ht="19.2" x14ac:dyDescent="0.45">
      <c r="B2615" s="31">
        <v>2</v>
      </c>
      <c r="C2615" s="32">
        <v>100</v>
      </c>
    </row>
    <row r="2616" spans="2:3" ht="19.2" x14ac:dyDescent="0.45">
      <c r="B2616" s="27">
        <v>3</v>
      </c>
      <c r="C2616" s="28">
        <v>0</v>
      </c>
    </row>
    <row r="2617" spans="2:3" ht="19.2" x14ac:dyDescent="0.45">
      <c r="B2617" s="31">
        <v>3</v>
      </c>
      <c r="C2617" s="32">
        <v>0</v>
      </c>
    </row>
    <row r="2618" spans="2:3" ht="19.2" x14ac:dyDescent="0.45">
      <c r="B2618" s="27">
        <v>3</v>
      </c>
      <c r="C2618" s="28">
        <v>0</v>
      </c>
    </row>
    <row r="2619" spans="2:3" ht="19.2" x14ac:dyDescent="0.45">
      <c r="B2619" s="31">
        <v>3</v>
      </c>
      <c r="C2619" s="32">
        <v>0</v>
      </c>
    </row>
    <row r="2620" spans="2:3" ht="19.2" x14ac:dyDescent="0.45">
      <c r="B2620" s="27">
        <v>3</v>
      </c>
      <c r="C2620" s="28">
        <v>0</v>
      </c>
    </row>
    <row r="2621" spans="2:3" ht="19.2" x14ac:dyDescent="0.45">
      <c r="B2621" s="31">
        <v>2</v>
      </c>
      <c r="C2621" s="32">
        <v>0</v>
      </c>
    </row>
    <row r="2622" spans="2:3" ht="19.2" x14ac:dyDescent="0.45">
      <c r="B2622" s="27">
        <v>3</v>
      </c>
      <c r="C2622" s="28">
        <v>0</v>
      </c>
    </row>
    <row r="2623" spans="2:3" ht="19.2" x14ac:dyDescent="0.45">
      <c r="B2623" s="31">
        <v>3</v>
      </c>
      <c r="C2623" s="32">
        <v>0</v>
      </c>
    </row>
    <row r="2624" spans="2:3" ht="19.2" x14ac:dyDescent="0.45">
      <c r="B2624" s="27">
        <v>3</v>
      </c>
      <c r="C2624" s="28">
        <v>0</v>
      </c>
    </row>
    <row r="2625" spans="2:3" ht="19.2" x14ac:dyDescent="0.45">
      <c r="B2625" s="31">
        <v>2</v>
      </c>
      <c r="C2625" s="32">
        <v>0</v>
      </c>
    </row>
    <row r="2626" spans="2:3" ht="19.2" x14ac:dyDescent="0.45">
      <c r="B2626" s="27">
        <v>2</v>
      </c>
      <c r="C2626" s="28">
        <v>100</v>
      </c>
    </row>
    <row r="2627" spans="2:3" ht="19.2" x14ac:dyDescent="0.45">
      <c r="B2627" s="31">
        <v>2</v>
      </c>
      <c r="C2627" s="32">
        <v>100</v>
      </c>
    </row>
    <row r="2628" spans="2:3" ht="19.2" x14ac:dyDescent="0.45">
      <c r="B2628" s="27">
        <v>2</v>
      </c>
      <c r="C2628" s="28">
        <v>100</v>
      </c>
    </row>
    <row r="2629" spans="2:3" ht="19.2" x14ac:dyDescent="0.45">
      <c r="B2629" s="31">
        <v>2</v>
      </c>
      <c r="C2629" s="32">
        <v>0</v>
      </c>
    </row>
    <row r="2630" spans="2:3" ht="19.2" x14ac:dyDescent="0.45">
      <c r="B2630" s="27">
        <v>2</v>
      </c>
      <c r="C2630" s="28">
        <v>0</v>
      </c>
    </row>
    <row r="2631" spans="2:3" ht="19.2" x14ac:dyDescent="0.45">
      <c r="B2631" s="31">
        <v>2</v>
      </c>
      <c r="C2631" s="32">
        <v>100</v>
      </c>
    </row>
    <row r="2632" spans="2:3" ht="19.2" x14ac:dyDescent="0.45">
      <c r="B2632" s="27">
        <v>2</v>
      </c>
      <c r="C2632" s="28">
        <v>0</v>
      </c>
    </row>
    <row r="2633" spans="2:3" ht="19.2" x14ac:dyDescent="0.45">
      <c r="B2633" s="31">
        <v>2</v>
      </c>
      <c r="C2633" s="32">
        <v>0</v>
      </c>
    </row>
    <row r="2634" spans="2:3" ht="19.2" x14ac:dyDescent="0.45">
      <c r="B2634" s="27">
        <v>2</v>
      </c>
      <c r="C2634" s="28">
        <v>0</v>
      </c>
    </row>
    <row r="2635" spans="2:3" ht="19.2" x14ac:dyDescent="0.45">
      <c r="B2635" s="31">
        <v>3</v>
      </c>
      <c r="C2635" s="32">
        <v>50</v>
      </c>
    </row>
    <row r="2636" spans="2:3" ht="19.2" x14ac:dyDescent="0.45">
      <c r="B2636" s="27">
        <v>2</v>
      </c>
      <c r="C2636" s="28">
        <v>0</v>
      </c>
    </row>
    <row r="2637" spans="2:3" ht="19.2" x14ac:dyDescent="0.45">
      <c r="B2637" s="31">
        <v>2</v>
      </c>
      <c r="C2637" s="32">
        <v>0</v>
      </c>
    </row>
    <row r="2638" spans="2:3" ht="19.2" x14ac:dyDescent="0.45">
      <c r="B2638" s="27">
        <v>2</v>
      </c>
      <c r="C2638" s="28">
        <v>100</v>
      </c>
    </row>
    <row r="2639" spans="2:3" ht="19.2" x14ac:dyDescent="0.45">
      <c r="B2639" s="31">
        <v>2</v>
      </c>
      <c r="C2639" s="32">
        <v>100</v>
      </c>
    </row>
    <row r="2640" spans="2:3" ht="19.2" x14ac:dyDescent="0.45">
      <c r="B2640" s="27">
        <v>2</v>
      </c>
      <c r="C2640" s="28">
        <v>100</v>
      </c>
    </row>
    <row r="2641" spans="2:3" ht="19.2" x14ac:dyDescent="0.45">
      <c r="B2641" s="31">
        <v>2</v>
      </c>
      <c r="C2641" s="32">
        <v>0</v>
      </c>
    </row>
    <row r="2642" spans="2:3" ht="19.2" x14ac:dyDescent="0.45">
      <c r="B2642" s="27">
        <v>2</v>
      </c>
      <c r="C2642" s="28">
        <v>0</v>
      </c>
    </row>
    <row r="2643" spans="2:3" ht="19.2" x14ac:dyDescent="0.45">
      <c r="B2643" s="31">
        <v>2</v>
      </c>
      <c r="C2643" s="32">
        <v>0</v>
      </c>
    </row>
    <row r="2644" spans="2:3" ht="19.2" x14ac:dyDescent="0.45">
      <c r="B2644" s="27">
        <v>2</v>
      </c>
      <c r="C2644" s="28">
        <v>0</v>
      </c>
    </row>
    <row r="2645" spans="2:3" ht="19.2" x14ac:dyDescent="0.45">
      <c r="B2645" s="31">
        <v>2</v>
      </c>
      <c r="C2645" s="32">
        <v>0</v>
      </c>
    </row>
    <row r="2646" spans="2:3" ht="19.2" x14ac:dyDescent="0.45">
      <c r="B2646" s="27">
        <v>2</v>
      </c>
      <c r="C2646" s="28">
        <v>100</v>
      </c>
    </row>
    <row r="2647" spans="2:3" ht="19.2" x14ac:dyDescent="0.45">
      <c r="B2647" s="31">
        <v>2</v>
      </c>
      <c r="C2647" s="32">
        <v>100</v>
      </c>
    </row>
    <row r="2648" spans="2:3" ht="19.2" x14ac:dyDescent="0.45">
      <c r="B2648" s="27">
        <v>2</v>
      </c>
      <c r="C2648" s="28">
        <v>0</v>
      </c>
    </row>
    <row r="2649" spans="2:3" ht="19.2" x14ac:dyDescent="0.45">
      <c r="B2649" s="31">
        <v>2</v>
      </c>
      <c r="C2649" s="32">
        <v>0</v>
      </c>
    </row>
    <row r="2650" spans="2:3" ht="19.2" x14ac:dyDescent="0.45">
      <c r="B2650" s="27">
        <v>2</v>
      </c>
      <c r="C2650" s="28">
        <v>0</v>
      </c>
    </row>
    <row r="2651" spans="2:3" ht="19.2" x14ac:dyDescent="0.45">
      <c r="B2651" s="31">
        <v>3</v>
      </c>
      <c r="C2651" s="32">
        <v>0</v>
      </c>
    </row>
    <row r="2652" spans="2:3" ht="19.2" x14ac:dyDescent="0.45">
      <c r="B2652" s="27">
        <v>2</v>
      </c>
      <c r="C2652" s="28">
        <v>0</v>
      </c>
    </row>
    <row r="2653" spans="2:3" ht="19.2" x14ac:dyDescent="0.45">
      <c r="B2653" s="31">
        <v>2</v>
      </c>
      <c r="C2653" s="32">
        <v>0</v>
      </c>
    </row>
    <row r="2654" spans="2:3" ht="19.2" x14ac:dyDescent="0.45">
      <c r="B2654" s="27">
        <v>2</v>
      </c>
      <c r="C2654" s="28">
        <v>0</v>
      </c>
    </row>
    <row r="2655" spans="2:3" ht="19.2" x14ac:dyDescent="0.45">
      <c r="B2655" s="31">
        <v>2</v>
      </c>
      <c r="C2655" s="32">
        <v>100</v>
      </c>
    </row>
    <row r="2656" spans="2:3" ht="19.2" x14ac:dyDescent="0.45">
      <c r="B2656" s="27">
        <v>2</v>
      </c>
      <c r="C2656" s="28">
        <v>0</v>
      </c>
    </row>
    <row r="2657" spans="2:3" ht="19.2" x14ac:dyDescent="0.45">
      <c r="B2657" s="31">
        <v>2</v>
      </c>
      <c r="C2657" s="32">
        <v>0</v>
      </c>
    </row>
    <row r="2658" spans="2:3" ht="19.2" x14ac:dyDescent="0.45">
      <c r="B2658" s="27">
        <v>2</v>
      </c>
      <c r="C2658" s="28">
        <v>0</v>
      </c>
    </row>
    <row r="2659" spans="2:3" ht="19.2" x14ac:dyDescent="0.45">
      <c r="B2659" s="31">
        <v>2</v>
      </c>
      <c r="C2659" s="32">
        <v>0</v>
      </c>
    </row>
    <row r="2660" spans="2:3" ht="19.2" x14ac:dyDescent="0.45">
      <c r="B2660" s="27">
        <v>2</v>
      </c>
      <c r="C2660" s="28">
        <v>100</v>
      </c>
    </row>
    <row r="2661" spans="2:3" ht="19.2" x14ac:dyDescent="0.45">
      <c r="B2661" s="31">
        <v>2</v>
      </c>
      <c r="C2661" s="32">
        <v>0</v>
      </c>
    </row>
    <row r="2662" spans="2:3" ht="19.2" x14ac:dyDescent="0.45">
      <c r="B2662" s="27">
        <v>2</v>
      </c>
      <c r="C2662" s="28">
        <v>0</v>
      </c>
    </row>
    <row r="2663" spans="2:3" ht="19.2" x14ac:dyDescent="0.45">
      <c r="B2663" s="31">
        <v>2</v>
      </c>
      <c r="C2663" s="32">
        <v>0</v>
      </c>
    </row>
    <row r="2664" spans="2:3" ht="19.2" x14ac:dyDescent="0.45">
      <c r="B2664" s="27">
        <v>2</v>
      </c>
      <c r="C2664" s="28">
        <v>0</v>
      </c>
    </row>
    <row r="2665" spans="2:3" ht="19.2" x14ac:dyDescent="0.45">
      <c r="B2665" s="31">
        <v>2</v>
      </c>
      <c r="C2665" s="32">
        <v>0</v>
      </c>
    </row>
    <row r="2666" spans="2:3" ht="19.2" x14ac:dyDescent="0.45">
      <c r="B2666" s="27">
        <v>2</v>
      </c>
      <c r="C2666" s="28">
        <v>100</v>
      </c>
    </row>
    <row r="2667" spans="2:3" ht="19.2" x14ac:dyDescent="0.45">
      <c r="B2667" s="31">
        <v>2</v>
      </c>
      <c r="C2667" s="32">
        <v>0</v>
      </c>
    </row>
    <row r="2668" spans="2:3" ht="19.2" x14ac:dyDescent="0.45">
      <c r="B2668" s="27">
        <v>2</v>
      </c>
      <c r="C2668" s="28">
        <v>0</v>
      </c>
    </row>
    <row r="2669" spans="2:3" ht="19.2" x14ac:dyDescent="0.45">
      <c r="B2669" s="31">
        <v>2</v>
      </c>
      <c r="C2669" s="32">
        <v>0</v>
      </c>
    </row>
    <row r="2670" spans="2:3" ht="19.2" x14ac:dyDescent="0.45">
      <c r="B2670" s="27">
        <v>2</v>
      </c>
      <c r="C2670" s="28">
        <v>0</v>
      </c>
    </row>
    <row r="2671" spans="2:3" ht="19.2" x14ac:dyDescent="0.45">
      <c r="B2671" s="31">
        <v>2</v>
      </c>
      <c r="C2671" s="32">
        <v>100</v>
      </c>
    </row>
    <row r="2672" spans="2:3" ht="19.2" x14ac:dyDescent="0.45">
      <c r="B2672" s="27">
        <v>3</v>
      </c>
      <c r="C2672" s="28">
        <v>0</v>
      </c>
    </row>
    <row r="2673" spans="2:3" ht="19.2" x14ac:dyDescent="0.45">
      <c r="B2673" s="31">
        <v>3</v>
      </c>
      <c r="C2673" s="32">
        <v>0</v>
      </c>
    </row>
    <row r="2674" spans="2:3" ht="19.2" x14ac:dyDescent="0.45">
      <c r="B2674" s="27">
        <v>2</v>
      </c>
      <c r="C2674" s="28">
        <v>100</v>
      </c>
    </row>
    <row r="2675" spans="2:3" ht="19.2" x14ac:dyDescent="0.45">
      <c r="B2675" s="31">
        <v>2</v>
      </c>
      <c r="C2675" s="32">
        <v>100</v>
      </c>
    </row>
    <row r="2676" spans="2:3" ht="19.2" x14ac:dyDescent="0.45">
      <c r="B2676" s="27">
        <v>2</v>
      </c>
      <c r="C2676" s="28">
        <v>0</v>
      </c>
    </row>
    <row r="2677" spans="2:3" ht="19.2" x14ac:dyDescent="0.45">
      <c r="B2677" s="31">
        <v>2</v>
      </c>
      <c r="C2677" s="32">
        <v>0</v>
      </c>
    </row>
    <row r="2678" spans="2:3" ht="19.2" x14ac:dyDescent="0.45">
      <c r="B2678" s="27">
        <v>2</v>
      </c>
      <c r="C2678" s="28">
        <v>0</v>
      </c>
    </row>
    <row r="2679" spans="2:3" ht="19.2" x14ac:dyDescent="0.45">
      <c r="B2679" s="31">
        <v>2</v>
      </c>
      <c r="C2679" s="32">
        <v>0</v>
      </c>
    </row>
    <row r="2680" spans="2:3" ht="19.2" x14ac:dyDescent="0.45">
      <c r="B2680" s="27">
        <v>2</v>
      </c>
      <c r="C2680" s="28">
        <v>100</v>
      </c>
    </row>
    <row r="2681" spans="2:3" ht="19.2" x14ac:dyDescent="0.45">
      <c r="B2681" s="31">
        <v>2</v>
      </c>
      <c r="C2681" s="32">
        <v>0</v>
      </c>
    </row>
    <row r="2682" spans="2:3" ht="19.2" x14ac:dyDescent="0.45">
      <c r="B2682" s="27">
        <v>2</v>
      </c>
      <c r="C2682" s="28">
        <v>0</v>
      </c>
    </row>
    <row r="2683" spans="2:3" ht="19.2" x14ac:dyDescent="0.45">
      <c r="B2683" s="31">
        <v>2</v>
      </c>
      <c r="C2683" s="32">
        <v>0</v>
      </c>
    </row>
    <row r="2684" spans="2:3" ht="19.2" x14ac:dyDescent="0.45">
      <c r="B2684" s="27">
        <v>2</v>
      </c>
      <c r="C2684" s="28">
        <v>100</v>
      </c>
    </row>
    <row r="2685" spans="2:3" ht="19.2" x14ac:dyDescent="0.45">
      <c r="B2685" s="31">
        <v>2</v>
      </c>
      <c r="C2685" s="32">
        <v>0</v>
      </c>
    </row>
    <row r="2686" spans="2:3" ht="19.2" x14ac:dyDescent="0.45">
      <c r="B2686" s="27">
        <v>2</v>
      </c>
      <c r="C2686" s="28">
        <v>100</v>
      </c>
    </row>
    <row r="2687" spans="2:3" ht="19.2" x14ac:dyDescent="0.45">
      <c r="B2687" s="31">
        <v>2</v>
      </c>
      <c r="C2687" s="32">
        <v>0</v>
      </c>
    </row>
    <row r="2688" spans="2:3" ht="19.2" x14ac:dyDescent="0.45">
      <c r="B2688" s="27">
        <v>2</v>
      </c>
      <c r="C2688" s="28">
        <v>0</v>
      </c>
    </row>
    <row r="2689" spans="2:3" ht="19.2" x14ac:dyDescent="0.45">
      <c r="B2689" s="31">
        <v>2</v>
      </c>
      <c r="C2689" s="32">
        <v>0</v>
      </c>
    </row>
    <row r="2690" spans="2:3" ht="19.2" x14ac:dyDescent="0.45">
      <c r="B2690" s="27">
        <v>3</v>
      </c>
      <c r="C2690" s="28">
        <v>100</v>
      </c>
    </row>
    <row r="2691" spans="2:3" ht="19.2" x14ac:dyDescent="0.45">
      <c r="B2691" s="31">
        <v>2</v>
      </c>
      <c r="C2691" s="32">
        <v>100</v>
      </c>
    </row>
    <row r="2692" spans="2:3" ht="19.2" x14ac:dyDescent="0.45">
      <c r="B2692" s="27">
        <v>2</v>
      </c>
      <c r="C2692" s="28">
        <v>100</v>
      </c>
    </row>
    <row r="2693" spans="2:3" ht="19.2" x14ac:dyDescent="0.45">
      <c r="B2693" s="31">
        <v>2</v>
      </c>
      <c r="C2693" s="32">
        <v>100</v>
      </c>
    </row>
    <row r="2694" spans="2:3" ht="19.2" x14ac:dyDescent="0.45">
      <c r="B2694" s="27">
        <v>2</v>
      </c>
      <c r="C2694" s="28">
        <v>100</v>
      </c>
    </row>
    <row r="2695" spans="2:3" ht="19.2" x14ac:dyDescent="0.45">
      <c r="B2695" s="31">
        <v>2</v>
      </c>
      <c r="C2695" s="32">
        <v>100</v>
      </c>
    </row>
    <row r="2696" spans="2:3" ht="19.2" x14ac:dyDescent="0.45">
      <c r="B2696" s="27">
        <v>2</v>
      </c>
      <c r="C2696" s="28">
        <v>100</v>
      </c>
    </row>
    <row r="2697" spans="2:3" ht="19.2" x14ac:dyDescent="0.45">
      <c r="B2697" s="31">
        <v>2</v>
      </c>
      <c r="C2697" s="32">
        <v>0</v>
      </c>
    </row>
    <row r="2698" spans="2:3" ht="19.2" x14ac:dyDescent="0.45">
      <c r="B2698" s="27">
        <v>2</v>
      </c>
      <c r="C2698" s="28">
        <v>0</v>
      </c>
    </row>
    <row r="2699" spans="2:3" ht="19.2" x14ac:dyDescent="0.45">
      <c r="B2699" s="31">
        <v>2</v>
      </c>
      <c r="C2699" s="32">
        <v>0</v>
      </c>
    </row>
    <row r="2700" spans="2:3" ht="19.2" x14ac:dyDescent="0.45">
      <c r="B2700" s="27">
        <v>2</v>
      </c>
      <c r="C2700" s="28">
        <v>0</v>
      </c>
    </row>
    <row r="2701" spans="2:3" ht="19.2" x14ac:dyDescent="0.45">
      <c r="B2701" s="31">
        <v>2</v>
      </c>
      <c r="C2701" s="32">
        <v>100</v>
      </c>
    </row>
    <row r="2702" spans="2:3" ht="19.2" x14ac:dyDescent="0.45">
      <c r="B2702" s="27">
        <v>2</v>
      </c>
      <c r="C2702" s="28">
        <v>100</v>
      </c>
    </row>
    <row r="2703" spans="2:3" ht="19.2" x14ac:dyDescent="0.45">
      <c r="B2703" s="31">
        <v>2</v>
      </c>
      <c r="C2703" s="32">
        <v>0</v>
      </c>
    </row>
    <row r="2704" spans="2:3" ht="19.2" x14ac:dyDescent="0.45">
      <c r="B2704" s="27">
        <v>2</v>
      </c>
      <c r="C2704" s="28">
        <v>0</v>
      </c>
    </row>
    <row r="2705" spans="2:3" ht="19.2" x14ac:dyDescent="0.45">
      <c r="B2705" s="31">
        <v>2</v>
      </c>
      <c r="C2705" s="32">
        <v>100</v>
      </c>
    </row>
    <row r="2706" spans="2:3" ht="19.2" x14ac:dyDescent="0.45">
      <c r="B2706" s="27">
        <v>2</v>
      </c>
      <c r="C2706" s="28">
        <v>0</v>
      </c>
    </row>
    <row r="2707" spans="2:3" ht="19.2" x14ac:dyDescent="0.45">
      <c r="B2707" s="31">
        <v>2</v>
      </c>
      <c r="C2707" s="32">
        <v>100</v>
      </c>
    </row>
    <row r="2708" spans="2:3" ht="19.2" x14ac:dyDescent="0.45">
      <c r="B2708" s="27">
        <v>2</v>
      </c>
      <c r="C2708" s="28">
        <v>100</v>
      </c>
    </row>
    <row r="2709" spans="2:3" ht="19.2" x14ac:dyDescent="0.45">
      <c r="B2709" s="31">
        <v>2</v>
      </c>
      <c r="C2709" s="32">
        <v>0</v>
      </c>
    </row>
    <row r="2710" spans="2:3" ht="19.2" x14ac:dyDescent="0.45">
      <c r="B2710" s="27">
        <v>2</v>
      </c>
      <c r="C2710" s="28">
        <v>0</v>
      </c>
    </row>
    <row r="2711" spans="2:3" ht="19.2" x14ac:dyDescent="0.45">
      <c r="B2711" s="31">
        <v>2</v>
      </c>
      <c r="C2711" s="32">
        <v>0</v>
      </c>
    </row>
    <row r="2712" spans="2:3" ht="19.2" x14ac:dyDescent="0.45">
      <c r="B2712" s="27">
        <v>2</v>
      </c>
      <c r="C2712" s="28">
        <v>0</v>
      </c>
    </row>
    <row r="2713" spans="2:3" ht="19.2" x14ac:dyDescent="0.45">
      <c r="B2713" s="31">
        <v>2</v>
      </c>
      <c r="C2713" s="32">
        <v>0</v>
      </c>
    </row>
    <row r="2714" spans="2:3" ht="19.2" x14ac:dyDescent="0.45">
      <c r="B2714" s="27">
        <v>2</v>
      </c>
      <c r="C2714" s="28">
        <v>0</v>
      </c>
    </row>
    <row r="2715" spans="2:3" ht="19.2" x14ac:dyDescent="0.45">
      <c r="B2715" s="31">
        <v>2</v>
      </c>
      <c r="C2715" s="32">
        <v>0</v>
      </c>
    </row>
    <row r="2716" spans="2:3" ht="19.2" x14ac:dyDescent="0.45">
      <c r="B2716" s="27">
        <v>2</v>
      </c>
      <c r="C2716" s="28">
        <v>0</v>
      </c>
    </row>
    <row r="2717" spans="2:3" ht="19.2" x14ac:dyDescent="0.45">
      <c r="B2717" s="31">
        <v>2</v>
      </c>
      <c r="C2717" s="32">
        <v>0</v>
      </c>
    </row>
    <row r="2718" spans="2:3" ht="19.2" x14ac:dyDescent="0.45">
      <c r="B2718" s="27">
        <v>2</v>
      </c>
      <c r="C2718" s="28">
        <v>0</v>
      </c>
    </row>
    <row r="2719" spans="2:3" ht="19.2" x14ac:dyDescent="0.45">
      <c r="B2719" s="31">
        <v>2</v>
      </c>
      <c r="C2719" s="32">
        <v>0</v>
      </c>
    </row>
    <row r="2720" spans="2:3" ht="19.2" x14ac:dyDescent="0.45">
      <c r="B2720" s="27">
        <v>2</v>
      </c>
      <c r="C2720" s="28">
        <v>0</v>
      </c>
    </row>
    <row r="2721" spans="2:3" ht="19.2" x14ac:dyDescent="0.45">
      <c r="B2721" s="31">
        <v>2</v>
      </c>
      <c r="C2721" s="32">
        <v>0</v>
      </c>
    </row>
    <row r="2722" spans="2:3" ht="19.2" x14ac:dyDescent="0.45">
      <c r="B2722" s="27">
        <v>2</v>
      </c>
      <c r="C2722" s="28">
        <v>0</v>
      </c>
    </row>
    <row r="2723" spans="2:3" ht="19.2" x14ac:dyDescent="0.45">
      <c r="B2723" s="31">
        <v>2</v>
      </c>
      <c r="C2723" s="32">
        <v>0</v>
      </c>
    </row>
    <row r="2724" spans="2:3" ht="19.2" x14ac:dyDescent="0.45">
      <c r="B2724" s="27">
        <v>2</v>
      </c>
      <c r="C2724" s="28">
        <v>0</v>
      </c>
    </row>
    <row r="2725" spans="2:3" ht="19.2" x14ac:dyDescent="0.45">
      <c r="B2725" s="31">
        <v>2</v>
      </c>
      <c r="C2725" s="32">
        <v>0</v>
      </c>
    </row>
    <row r="2726" spans="2:3" ht="19.2" x14ac:dyDescent="0.45">
      <c r="B2726" s="27">
        <v>2</v>
      </c>
      <c r="C2726" s="28">
        <v>0</v>
      </c>
    </row>
    <row r="2727" spans="2:3" ht="19.2" x14ac:dyDescent="0.45">
      <c r="B2727" s="31">
        <v>2</v>
      </c>
      <c r="C2727" s="32">
        <v>0</v>
      </c>
    </row>
    <row r="2728" spans="2:3" ht="19.2" x14ac:dyDescent="0.45">
      <c r="B2728" s="27">
        <v>2</v>
      </c>
      <c r="C2728" s="28">
        <v>0</v>
      </c>
    </row>
    <row r="2729" spans="2:3" ht="19.2" x14ac:dyDescent="0.45">
      <c r="B2729" s="31">
        <v>2</v>
      </c>
      <c r="C2729" s="32">
        <v>0</v>
      </c>
    </row>
    <row r="2730" spans="2:3" ht="19.2" x14ac:dyDescent="0.45">
      <c r="B2730" s="27">
        <v>2</v>
      </c>
      <c r="C2730" s="28">
        <v>0</v>
      </c>
    </row>
    <row r="2731" spans="2:3" ht="19.2" x14ac:dyDescent="0.45">
      <c r="B2731" s="31">
        <v>2</v>
      </c>
      <c r="C2731" s="32">
        <v>0</v>
      </c>
    </row>
    <row r="2732" spans="2:3" ht="19.2" x14ac:dyDescent="0.45">
      <c r="B2732" s="27">
        <v>2</v>
      </c>
      <c r="C2732" s="28">
        <v>0</v>
      </c>
    </row>
    <row r="2733" spans="2:3" ht="19.2" x14ac:dyDescent="0.45">
      <c r="B2733" s="31">
        <v>2</v>
      </c>
      <c r="C2733" s="32">
        <v>0</v>
      </c>
    </row>
    <row r="2734" spans="2:3" ht="19.2" x14ac:dyDescent="0.45">
      <c r="B2734" s="27">
        <v>2</v>
      </c>
      <c r="C2734" s="28">
        <v>0</v>
      </c>
    </row>
    <row r="2735" spans="2:3" ht="19.2" x14ac:dyDescent="0.45">
      <c r="B2735" s="31">
        <v>2</v>
      </c>
      <c r="C2735" s="32">
        <v>0</v>
      </c>
    </row>
    <row r="2736" spans="2:3" ht="19.2" x14ac:dyDescent="0.45">
      <c r="B2736" s="27">
        <v>2</v>
      </c>
      <c r="C2736" s="28">
        <v>0</v>
      </c>
    </row>
    <row r="2737" spans="2:3" ht="19.2" x14ac:dyDescent="0.45">
      <c r="B2737" s="31">
        <v>2</v>
      </c>
      <c r="C2737" s="32">
        <v>0</v>
      </c>
    </row>
    <row r="2738" spans="2:3" ht="19.2" x14ac:dyDescent="0.45">
      <c r="B2738" s="27">
        <v>2</v>
      </c>
      <c r="C2738" s="28">
        <v>0</v>
      </c>
    </row>
    <row r="2739" spans="2:3" ht="19.2" x14ac:dyDescent="0.45">
      <c r="B2739" s="31">
        <v>2</v>
      </c>
      <c r="C2739" s="32">
        <v>0</v>
      </c>
    </row>
    <row r="2740" spans="2:3" ht="19.2" x14ac:dyDescent="0.45">
      <c r="B2740" s="27">
        <v>2</v>
      </c>
      <c r="C2740" s="28">
        <v>0</v>
      </c>
    </row>
    <row r="2741" spans="2:3" ht="19.2" x14ac:dyDescent="0.45">
      <c r="B2741" s="31">
        <v>2</v>
      </c>
      <c r="C2741" s="32">
        <v>0</v>
      </c>
    </row>
    <row r="2742" spans="2:3" ht="19.2" x14ac:dyDescent="0.45">
      <c r="B2742" s="27">
        <v>2</v>
      </c>
      <c r="C2742" s="28">
        <v>100</v>
      </c>
    </row>
    <row r="2743" spans="2:3" ht="19.2" x14ac:dyDescent="0.45">
      <c r="B2743" s="31">
        <v>2</v>
      </c>
      <c r="C2743" s="32">
        <v>0</v>
      </c>
    </row>
    <row r="2744" spans="2:3" ht="19.2" x14ac:dyDescent="0.45">
      <c r="B2744" s="27">
        <v>2</v>
      </c>
      <c r="C2744" s="28">
        <v>0</v>
      </c>
    </row>
    <row r="2745" spans="2:3" ht="19.2" x14ac:dyDescent="0.45">
      <c r="B2745" s="31">
        <v>2</v>
      </c>
      <c r="C2745" s="32">
        <v>100</v>
      </c>
    </row>
    <row r="2746" spans="2:3" ht="19.2" x14ac:dyDescent="0.45">
      <c r="B2746" s="27">
        <v>2</v>
      </c>
      <c r="C2746" s="28">
        <v>100</v>
      </c>
    </row>
    <row r="2747" spans="2:3" ht="19.2" x14ac:dyDescent="0.45">
      <c r="B2747" s="31">
        <v>2</v>
      </c>
      <c r="C2747" s="32">
        <v>0</v>
      </c>
    </row>
    <row r="2748" spans="2:3" ht="19.2" x14ac:dyDescent="0.45">
      <c r="B2748" s="27">
        <v>2</v>
      </c>
      <c r="C2748" s="28">
        <v>0</v>
      </c>
    </row>
    <row r="2749" spans="2:3" ht="19.2" x14ac:dyDescent="0.45">
      <c r="B2749" s="31">
        <v>3</v>
      </c>
      <c r="C2749" s="32">
        <v>0</v>
      </c>
    </row>
    <row r="2750" spans="2:3" ht="19.2" x14ac:dyDescent="0.45">
      <c r="B2750" s="27">
        <v>2</v>
      </c>
      <c r="C2750" s="28">
        <v>0</v>
      </c>
    </row>
    <row r="2751" spans="2:3" ht="19.2" x14ac:dyDescent="0.45">
      <c r="B2751" s="31">
        <v>2</v>
      </c>
      <c r="C2751" s="32">
        <v>0</v>
      </c>
    </row>
    <row r="2752" spans="2:3" ht="19.2" x14ac:dyDescent="0.45">
      <c r="B2752" s="27">
        <v>2</v>
      </c>
      <c r="C2752" s="28">
        <v>0</v>
      </c>
    </row>
    <row r="2753" spans="2:3" ht="19.2" x14ac:dyDescent="0.45">
      <c r="B2753" s="31">
        <v>2</v>
      </c>
      <c r="C2753" s="32">
        <v>0</v>
      </c>
    </row>
    <row r="2754" spans="2:3" ht="19.2" x14ac:dyDescent="0.45">
      <c r="B2754" s="27">
        <v>2</v>
      </c>
      <c r="C2754" s="28">
        <v>0</v>
      </c>
    </row>
    <row r="2755" spans="2:3" ht="19.2" x14ac:dyDescent="0.45">
      <c r="B2755" s="31">
        <v>2</v>
      </c>
      <c r="C2755" s="32">
        <v>0</v>
      </c>
    </row>
    <row r="2756" spans="2:3" ht="19.2" x14ac:dyDescent="0.45">
      <c r="B2756" s="27">
        <v>2</v>
      </c>
      <c r="C2756" s="28">
        <v>0</v>
      </c>
    </row>
    <row r="2757" spans="2:3" ht="19.2" x14ac:dyDescent="0.45">
      <c r="B2757" s="31">
        <v>2</v>
      </c>
      <c r="C2757" s="32">
        <v>0</v>
      </c>
    </row>
    <row r="2758" spans="2:3" ht="19.2" x14ac:dyDescent="0.45">
      <c r="B2758" s="27">
        <v>2</v>
      </c>
      <c r="C2758" s="28">
        <v>0</v>
      </c>
    </row>
    <row r="2759" spans="2:3" ht="19.2" x14ac:dyDescent="0.45">
      <c r="B2759" s="31">
        <v>2</v>
      </c>
      <c r="C2759" s="32">
        <v>0</v>
      </c>
    </row>
    <row r="2760" spans="2:3" ht="19.2" x14ac:dyDescent="0.45">
      <c r="B2760" s="27">
        <v>2</v>
      </c>
      <c r="C2760" s="28">
        <v>50</v>
      </c>
    </row>
    <row r="2761" spans="2:3" ht="19.2" x14ac:dyDescent="0.45">
      <c r="B2761" s="31">
        <v>2</v>
      </c>
      <c r="C2761" s="32">
        <v>0</v>
      </c>
    </row>
    <row r="2762" spans="2:3" ht="19.2" x14ac:dyDescent="0.45">
      <c r="B2762" s="27">
        <v>2</v>
      </c>
      <c r="C2762" s="28">
        <v>100</v>
      </c>
    </row>
    <row r="2763" spans="2:3" ht="19.2" x14ac:dyDescent="0.45">
      <c r="B2763" s="31">
        <v>2</v>
      </c>
      <c r="C2763" s="32">
        <v>100</v>
      </c>
    </row>
    <row r="2764" spans="2:3" ht="19.2" x14ac:dyDescent="0.45">
      <c r="B2764" s="27">
        <v>2</v>
      </c>
      <c r="C2764" s="28">
        <v>0</v>
      </c>
    </row>
    <row r="2765" spans="2:3" ht="19.2" x14ac:dyDescent="0.45">
      <c r="B2765" s="31">
        <v>2</v>
      </c>
      <c r="C2765" s="32">
        <v>0</v>
      </c>
    </row>
    <row r="2766" spans="2:3" ht="19.2" x14ac:dyDescent="0.45">
      <c r="B2766" s="27">
        <v>2</v>
      </c>
      <c r="C2766" s="28">
        <v>0</v>
      </c>
    </row>
    <row r="2767" spans="2:3" ht="19.2" x14ac:dyDescent="0.45">
      <c r="B2767" s="31">
        <v>2</v>
      </c>
      <c r="C2767" s="32">
        <v>0</v>
      </c>
    </row>
    <row r="2768" spans="2:3" ht="19.2" x14ac:dyDescent="0.45">
      <c r="B2768" s="27">
        <v>2</v>
      </c>
      <c r="C2768" s="28">
        <v>100</v>
      </c>
    </row>
    <row r="2769" spans="2:3" ht="19.2" x14ac:dyDescent="0.45">
      <c r="B2769" s="31">
        <v>2</v>
      </c>
      <c r="C2769" s="32">
        <v>0</v>
      </c>
    </row>
    <row r="2770" spans="2:3" ht="19.2" x14ac:dyDescent="0.45">
      <c r="B2770" s="27">
        <v>2</v>
      </c>
      <c r="C2770" s="28">
        <v>0</v>
      </c>
    </row>
    <row r="2771" spans="2:3" ht="19.2" x14ac:dyDescent="0.45">
      <c r="B2771" s="31">
        <v>2</v>
      </c>
      <c r="C2771" s="32">
        <v>100</v>
      </c>
    </row>
    <row r="2772" spans="2:3" ht="19.2" x14ac:dyDescent="0.45">
      <c r="B2772" s="27">
        <v>2</v>
      </c>
      <c r="C2772" s="28">
        <v>0</v>
      </c>
    </row>
    <row r="2773" spans="2:3" ht="19.2" x14ac:dyDescent="0.45">
      <c r="B2773" s="31">
        <v>2</v>
      </c>
      <c r="C2773" s="32">
        <v>0</v>
      </c>
    </row>
    <row r="2774" spans="2:3" ht="19.2" x14ac:dyDescent="0.45">
      <c r="B2774" s="27">
        <v>1</v>
      </c>
      <c r="C2774" s="28">
        <v>0</v>
      </c>
    </row>
    <row r="2775" spans="2:3" ht="19.2" x14ac:dyDescent="0.45">
      <c r="B2775" s="31">
        <v>2</v>
      </c>
      <c r="C2775" s="32">
        <v>0</v>
      </c>
    </row>
    <row r="2776" spans="2:3" ht="19.2" x14ac:dyDescent="0.45">
      <c r="B2776" s="27">
        <v>2</v>
      </c>
      <c r="C2776" s="28">
        <v>0</v>
      </c>
    </row>
    <row r="2777" spans="2:3" ht="19.2" x14ac:dyDescent="0.45">
      <c r="B2777" s="31">
        <v>2</v>
      </c>
      <c r="C2777" s="32">
        <v>100</v>
      </c>
    </row>
    <row r="2778" spans="2:3" ht="19.2" x14ac:dyDescent="0.45">
      <c r="B2778" s="27">
        <v>2</v>
      </c>
      <c r="C2778" s="28">
        <v>0</v>
      </c>
    </row>
    <row r="2779" spans="2:3" ht="19.2" x14ac:dyDescent="0.45">
      <c r="B2779" s="31">
        <v>2</v>
      </c>
      <c r="C2779" s="32">
        <v>0</v>
      </c>
    </row>
    <row r="2780" spans="2:3" ht="19.2" x14ac:dyDescent="0.45">
      <c r="B2780" s="27">
        <v>2</v>
      </c>
      <c r="C2780" s="28">
        <v>0</v>
      </c>
    </row>
    <row r="2781" spans="2:3" ht="19.2" x14ac:dyDescent="0.45">
      <c r="B2781" s="31">
        <v>2</v>
      </c>
      <c r="C2781" s="32">
        <v>0</v>
      </c>
    </row>
    <row r="2782" spans="2:3" ht="19.2" x14ac:dyDescent="0.45">
      <c r="B2782" s="27">
        <v>2</v>
      </c>
      <c r="C2782" s="28">
        <v>0</v>
      </c>
    </row>
    <row r="2783" spans="2:3" ht="19.2" x14ac:dyDescent="0.45">
      <c r="B2783" s="31">
        <v>2</v>
      </c>
      <c r="C2783" s="32">
        <v>0</v>
      </c>
    </row>
    <row r="2784" spans="2:3" ht="19.2" x14ac:dyDescent="0.45">
      <c r="B2784" s="27">
        <v>2</v>
      </c>
      <c r="C2784" s="28">
        <v>0</v>
      </c>
    </row>
    <row r="2785" spans="2:3" ht="19.2" x14ac:dyDescent="0.45">
      <c r="B2785" s="31">
        <v>2</v>
      </c>
      <c r="C2785" s="32">
        <v>0</v>
      </c>
    </row>
    <row r="2786" spans="2:3" ht="19.2" x14ac:dyDescent="0.45">
      <c r="B2786" s="27">
        <v>2</v>
      </c>
      <c r="C2786" s="28">
        <v>0</v>
      </c>
    </row>
    <row r="2787" spans="2:3" ht="19.2" x14ac:dyDescent="0.45">
      <c r="B2787" s="31">
        <v>2</v>
      </c>
      <c r="C2787" s="32">
        <v>100</v>
      </c>
    </row>
    <row r="2788" spans="2:3" ht="19.2" x14ac:dyDescent="0.45">
      <c r="B2788" s="27">
        <v>2</v>
      </c>
      <c r="C2788" s="28">
        <v>0</v>
      </c>
    </row>
    <row r="2789" spans="2:3" ht="19.2" x14ac:dyDescent="0.45">
      <c r="B2789" s="31">
        <v>2</v>
      </c>
      <c r="C2789" s="32">
        <v>100</v>
      </c>
    </row>
    <row r="2790" spans="2:3" ht="19.2" x14ac:dyDescent="0.45">
      <c r="B2790" s="27">
        <v>3</v>
      </c>
      <c r="C2790" s="28">
        <v>0</v>
      </c>
    </row>
    <row r="2791" spans="2:3" ht="19.2" x14ac:dyDescent="0.45">
      <c r="B2791" s="31">
        <v>3</v>
      </c>
      <c r="C2791" s="32">
        <v>0</v>
      </c>
    </row>
    <row r="2792" spans="2:3" ht="19.2" x14ac:dyDescent="0.45">
      <c r="B2792" s="27">
        <v>2</v>
      </c>
      <c r="C2792" s="28">
        <v>100</v>
      </c>
    </row>
    <row r="2793" spans="2:3" ht="19.2" x14ac:dyDescent="0.45">
      <c r="B2793" s="31">
        <v>3</v>
      </c>
      <c r="C2793" s="32">
        <v>0</v>
      </c>
    </row>
    <row r="2794" spans="2:3" ht="19.2" x14ac:dyDescent="0.45">
      <c r="B2794" s="27">
        <v>2</v>
      </c>
      <c r="C2794" s="28">
        <v>0</v>
      </c>
    </row>
    <row r="2795" spans="2:3" ht="19.2" x14ac:dyDescent="0.45">
      <c r="B2795" s="31">
        <v>2</v>
      </c>
      <c r="C2795" s="32">
        <v>0</v>
      </c>
    </row>
    <row r="2796" spans="2:3" ht="19.2" x14ac:dyDescent="0.45">
      <c r="B2796" s="27">
        <v>2</v>
      </c>
      <c r="C2796" s="28">
        <v>0</v>
      </c>
    </row>
    <row r="2797" spans="2:3" ht="19.2" x14ac:dyDescent="0.45">
      <c r="B2797" s="31">
        <v>2</v>
      </c>
      <c r="C2797" s="32">
        <v>0</v>
      </c>
    </row>
    <row r="2798" spans="2:3" ht="19.2" x14ac:dyDescent="0.45">
      <c r="B2798" s="27">
        <v>2</v>
      </c>
      <c r="C2798" s="28">
        <v>0</v>
      </c>
    </row>
    <row r="2799" spans="2:3" ht="19.2" x14ac:dyDescent="0.45">
      <c r="B2799" s="31">
        <v>2</v>
      </c>
      <c r="C2799" s="32">
        <v>0</v>
      </c>
    </row>
    <row r="2800" spans="2:3" ht="19.2" x14ac:dyDescent="0.45">
      <c r="B2800" s="27">
        <v>2</v>
      </c>
      <c r="C2800" s="28">
        <v>100</v>
      </c>
    </row>
    <row r="2801" spans="2:3" ht="19.2" x14ac:dyDescent="0.45">
      <c r="B2801" s="31">
        <v>2</v>
      </c>
      <c r="C2801" s="32">
        <v>0</v>
      </c>
    </row>
    <row r="2802" spans="2:3" ht="19.2" x14ac:dyDescent="0.45">
      <c r="B2802" s="27">
        <v>2</v>
      </c>
      <c r="C2802" s="28">
        <v>0</v>
      </c>
    </row>
    <row r="2803" spans="2:3" ht="19.2" x14ac:dyDescent="0.45">
      <c r="B2803" s="31">
        <v>2</v>
      </c>
      <c r="C2803" s="32">
        <v>0</v>
      </c>
    </row>
    <row r="2804" spans="2:3" ht="19.2" x14ac:dyDescent="0.45">
      <c r="B2804" s="27">
        <v>2</v>
      </c>
      <c r="C2804" s="28">
        <v>0</v>
      </c>
    </row>
    <row r="2805" spans="2:3" ht="19.2" x14ac:dyDescent="0.45">
      <c r="B2805" s="31">
        <v>2</v>
      </c>
      <c r="C2805" s="32">
        <v>0</v>
      </c>
    </row>
    <row r="2806" spans="2:3" ht="19.2" x14ac:dyDescent="0.45">
      <c r="B2806" s="27">
        <v>2</v>
      </c>
      <c r="C2806" s="28">
        <v>0</v>
      </c>
    </row>
    <row r="2807" spans="2:3" ht="19.2" x14ac:dyDescent="0.45">
      <c r="B2807" s="31">
        <v>2</v>
      </c>
      <c r="C2807" s="32">
        <v>0</v>
      </c>
    </row>
    <row r="2808" spans="2:3" ht="19.2" x14ac:dyDescent="0.45">
      <c r="B2808" s="27">
        <v>2</v>
      </c>
      <c r="C2808" s="28">
        <v>100</v>
      </c>
    </row>
    <row r="2809" spans="2:3" ht="19.2" x14ac:dyDescent="0.45">
      <c r="B2809" s="31">
        <v>2</v>
      </c>
      <c r="C2809" s="32">
        <v>0</v>
      </c>
    </row>
    <row r="2810" spans="2:3" ht="19.2" x14ac:dyDescent="0.45">
      <c r="B2810" s="27">
        <v>2</v>
      </c>
      <c r="C2810" s="28">
        <v>0</v>
      </c>
    </row>
    <row r="2811" spans="2:3" ht="19.2" x14ac:dyDescent="0.45">
      <c r="B2811" s="31">
        <v>2</v>
      </c>
      <c r="C2811" s="32">
        <v>0</v>
      </c>
    </row>
    <row r="2812" spans="2:3" ht="19.2" x14ac:dyDescent="0.45">
      <c r="B2812" s="27">
        <v>2</v>
      </c>
      <c r="C2812" s="28">
        <v>100</v>
      </c>
    </row>
    <row r="2813" spans="2:3" ht="19.2" x14ac:dyDescent="0.45">
      <c r="B2813" s="31">
        <v>2</v>
      </c>
      <c r="C2813" s="32">
        <v>100</v>
      </c>
    </row>
    <row r="2814" spans="2:3" ht="19.2" x14ac:dyDescent="0.45">
      <c r="B2814" s="27">
        <v>2</v>
      </c>
      <c r="C2814" s="28">
        <v>100</v>
      </c>
    </row>
    <row r="2815" spans="2:3" ht="19.2" x14ac:dyDescent="0.45">
      <c r="B2815" s="31">
        <v>2</v>
      </c>
      <c r="C2815" s="32">
        <v>0</v>
      </c>
    </row>
    <row r="2816" spans="2:3" ht="19.2" x14ac:dyDescent="0.45">
      <c r="B2816" s="27">
        <v>2</v>
      </c>
      <c r="C2816" s="28">
        <v>100</v>
      </c>
    </row>
    <row r="2817" spans="2:3" ht="19.2" x14ac:dyDescent="0.45">
      <c r="B2817" s="31">
        <v>2</v>
      </c>
      <c r="C2817" s="32">
        <v>0</v>
      </c>
    </row>
    <row r="2818" spans="2:3" ht="19.2" x14ac:dyDescent="0.45">
      <c r="B2818" s="27">
        <v>2</v>
      </c>
      <c r="C2818" s="28">
        <v>100</v>
      </c>
    </row>
    <row r="2819" spans="2:3" ht="19.2" x14ac:dyDescent="0.45">
      <c r="B2819" s="31">
        <v>2</v>
      </c>
      <c r="C2819" s="32">
        <v>0</v>
      </c>
    </row>
    <row r="2820" spans="2:3" ht="19.2" x14ac:dyDescent="0.45">
      <c r="B2820" s="27">
        <v>2</v>
      </c>
      <c r="C2820" s="28">
        <v>100</v>
      </c>
    </row>
    <row r="2821" spans="2:3" ht="19.2" x14ac:dyDescent="0.45">
      <c r="B2821" s="31">
        <v>2</v>
      </c>
      <c r="C2821" s="32">
        <v>0</v>
      </c>
    </row>
    <row r="2822" spans="2:3" ht="19.2" x14ac:dyDescent="0.45">
      <c r="B2822" s="27">
        <v>2</v>
      </c>
      <c r="C2822" s="28">
        <v>0</v>
      </c>
    </row>
    <row r="2823" spans="2:3" ht="19.2" x14ac:dyDescent="0.45">
      <c r="B2823" s="31">
        <v>2</v>
      </c>
      <c r="C2823" s="32">
        <v>100</v>
      </c>
    </row>
    <row r="2824" spans="2:3" ht="19.2" x14ac:dyDescent="0.45">
      <c r="B2824" s="27">
        <v>2</v>
      </c>
      <c r="C2824" s="28">
        <v>0</v>
      </c>
    </row>
    <row r="2825" spans="2:3" ht="19.2" x14ac:dyDescent="0.45">
      <c r="B2825" s="31">
        <v>2</v>
      </c>
      <c r="C2825" s="32">
        <v>0</v>
      </c>
    </row>
    <row r="2826" spans="2:3" ht="19.2" x14ac:dyDescent="0.45">
      <c r="B2826" s="27">
        <v>2</v>
      </c>
      <c r="C2826" s="28">
        <v>0</v>
      </c>
    </row>
    <row r="2827" spans="2:3" ht="19.2" x14ac:dyDescent="0.45">
      <c r="B2827" s="31">
        <v>2</v>
      </c>
      <c r="C2827" s="32">
        <v>0</v>
      </c>
    </row>
    <row r="2828" spans="2:3" ht="19.2" x14ac:dyDescent="0.45">
      <c r="B2828" s="27">
        <v>2</v>
      </c>
      <c r="C2828" s="28">
        <v>0</v>
      </c>
    </row>
    <row r="2829" spans="2:3" ht="19.2" x14ac:dyDescent="0.45">
      <c r="B2829" s="31">
        <v>2</v>
      </c>
      <c r="C2829" s="32">
        <v>0</v>
      </c>
    </row>
    <row r="2830" spans="2:3" ht="19.2" x14ac:dyDescent="0.45">
      <c r="B2830" s="27">
        <v>2</v>
      </c>
      <c r="C2830" s="28">
        <v>0</v>
      </c>
    </row>
    <row r="2831" spans="2:3" ht="19.2" x14ac:dyDescent="0.45">
      <c r="B2831" s="31">
        <v>2</v>
      </c>
      <c r="C2831" s="32">
        <v>100</v>
      </c>
    </row>
    <row r="2832" spans="2:3" ht="19.2" x14ac:dyDescent="0.45">
      <c r="B2832" s="27">
        <v>2</v>
      </c>
      <c r="C2832" s="28">
        <v>0</v>
      </c>
    </row>
    <row r="2833" spans="2:3" ht="19.2" x14ac:dyDescent="0.45">
      <c r="B2833" s="31">
        <v>2</v>
      </c>
      <c r="C2833" s="32">
        <v>100</v>
      </c>
    </row>
    <row r="2834" spans="2:3" ht="19.2" x14ac:dyDescent="0.45">
      <c r="B2834" s="27">
        <v>2</v>
      </c>
      <c r="C2834" s="28">
        <v>0</v>
      </c>
    </row>
    <row r="2835" spans="2:3" ht="19.2" x14ac:dyDescent="0.45">
      <c r="B2835" s="31">
        <v>2</v>
      </c>
      <c r="C2835" s="32">
        <v>0</v>
      </c>
    </row>
    <row r="2836" spans="2:3" ht="19.2" x14ac:dyDescent="0.45">
      <c r="B2836" s="27">
        <v>2</v>
      </c>
      <c r="C2836" s="28">
        <v>0</v>
      </c>
    </row>
    <row r="2837" spans="2:3" ht="19.2" x14ac:dyDescent="0.45">
      <c r="B2837" s="31">
        <v>2</v>
      </c>
      <c r="C2837" s="32">
        <v>0</v>
      </c>
    </row>
    <row r="2838" spans="2:3" ht="19.2" x14ac:dyDescent="0.45">
      <c r="B2838" s="27">
        <v>2</v>
      </c>
      <c r="C2838" s="28">
        <v>0</v>
      </c>
    </row>
    <row r="2839" spans="2:3" ht="19.2" x14ac:dyDescent="0.45">
      <c r="B2839" s="31">
        <v>2</v>
      </c>
      <c r="C2839" s="32">
        <v>0</v>
      </c>
    </row>
    <row r="2840" spans="2:3" ht="19.2" x14ac:dyDescent="0.45">
      <c r="B2840" s="27">
        <v>2</v>
      </c>
      <c r="C2840" s="28">
        <v>0</v>
      </c>
    </row>
    <row r="2841" spans="2:3" ht="19.2" x14ac:dyDescent="0.45">
      <c r="B2841" s="31">
        <v>2</v>
      </c>
      <c r="C2841" s="32">
        <v>100</v>
      </c>
    </row>
    <row r="2842" spans="2:3" ht="19.2" x14ac:dyDescent="0.45">
      <c r="B2842" s="27">
        <v>2</v>
      </c>
      <c r="C2842" s="28">
        <v>100</v>
      </c>
    </row>
    <row r="2843" spans="2:3" ht="19.2" x14ac:dyDescent="0.45">
      <c r="B2843" s="31">
        <v>2</v>
      </c>
      <c r="C2843" s="32">
        <v>0</v>
      </c>
    </row>
    <row r="2844" spans="2:3" ht="19.2" x14ac:dyDescent="0.45">
      <c r="B2844" s="27">
        <v>2</v>
      </c>
      <c r="C2844" s="28">
        <v>0</v>
      </c>
    </row>
    <row r="2845" spans="2:3" ht="19.2" x14ac:dyDescent="0.45">
      <c r="B2845" s="31">
        <v>2</v>
      </c>
      <c r="C2845" s="32">
        <v>100</v>
      </c>
    </row>
    <row r="2846" spans="2:3" ht="19.2" x14ac:dyDescent="0.45">
      <c r="B2846" s="27">
        <v>2</v>
      </c>
      <c r="C2846" s="28">
        <v>0</v>
      </c>
    </row>
    <row r="2847" spans="2:3" ht="19.2" x14ac:dyDescent="0.45">
      <c r="B2847" s="31">
        <v>2</v>
      </c>
      <c r="C2847" s="32">
        <v>0</v>
      </c>
    </row>
    <row r="2848" spans="2:3" ht="19.2" x14ac:dyDescent="0.45">
      <c r="B2848" s="27">
        <v>2</v>
      </c>
      <c r="C2848" s="28">
        <v>0</v>
      </c>
    </row>
    <row r="2849" spans="2:3" ht="19.2" x14ac:dyDescent="0.45">
      <c r="B2849" s="31">
        <v>2</v>
      </c>
      <c r="C2849" s="32">
        <v>0</v>
      </c>
    </row>
    <row r="2850" spans="2:3" ht="19.2" x14ac:dyDescent="0.45">
      <c r="B2850" s="27">
        <v>2</v>
      </c>
      <c r="C2850" s="28">
        <v>100</v>
      </c>
    </row>
    <row r="2851" spans="2:3" ht="19.2" x14ac:dyDescent="0.45">
      <c r="B2851" s="31">
        <v>2</v>
      </c>
      <c r="C2851" s="32">
        <v>100</v>
      </c>
    </row>
    <row r="2852" spans="2:3" ht="19.2" x14ac:dyDescent="0.45">
      <c r="B2852" s="27">
        <v>2</v>
      </c>
      <c r="C2852" s="28">
        <v>0</v>
      </c>
    </row>
    <row r="2853" spans="2:3" ht="19.2" x14ac:dyDescent="0.45">
      <c r="B2853" s="31">
        <v>2</v>
      </c>
      <c r="C2853" s="32">
        <v>0</v>
      </c>
    </row>
    <row r="2854" spans="2:3" ht="19.2" x14ac:dyDescent="0.45">
      <c r="B2854" s="27">
        <v>2</v>
      </c>
      <c r="C2854" s="28">
        <v>0</v>
      </c>
    </row>
    <row r="2855" spans="2:3" ht="19.2" x14ac:dyDescent="0.45">
      <c r="B2855" s="31">
        <v>2</v>
      </c>
      <c r="C2855" s="32">
        <v>100</v>
      </c>
    </row>
    <row r="2856" spans="2:3" ht="19.2" x14ac:dyDescent="0.45">
      <c r="B2856" s="27">
        <v>2</v>
      </c>
      <c r="C2856" s="28">
        <v>0</v>
      </c>
    </row>
    <row r="2857" spans="2:3" ht="19.2" x14ac:dyDescent="0.45">
      <c r="B2857" s="31">
        <v>2</v>
      </c>
      <c r="C2857" s="32">
        <v>0</v>
      </c>
    </row>
    <row r="2858" spans="2:3" ht="19.2" x14ac:dyDescent="0.45">
      <c r="B2858" s="27">
        <v>2</v>
      </c>
      <c r="C2858" s="28">
        <v>0</v>
      </c>
    </row>
    <row r="2859" spans="2:3" ht="19.2" x14ac:dyDescent="0.45">
      <c r="B2859" s="31">
        <v>2</v>
      </c>
      <c r="C2859" s="32">
        <v>0</v>
      </c>
    </row>
    <row r="2860" spans="2:3" ht="19.2" x14ac:dyDescent="0.45">
      <c r="B2860" s="27">
        <v>2</v>
      </c>
      <c r="C2860" s="28">
        <v>0</v>
      </c>
    </row>
    <row r="2861" spans="2:3" ht="19.2" x14ac:dyDescent="0.45">
      <c r="B2861" s="31">
        <v>2</v>
      </c>
      <c r="C2861" s="32">
        <v>0</v>
      </c>
    </row>
    <row r="2862" spans="2:3" ht="19.2" x14ac:dyDescent="0.45">
      <c r="B2862" s="27">
        <v>2</v>
      </c>
      <c r="C2862" s="28">
        <v>0</v>
      </c>
    </row>
    <row r="2863" spans="2:3" ht="19.2" x14ac:dyDescent="0.45">
      <c r="B2863" s="31">
        <v>2</v>
      </c>
      <c r="C2863" s="32">
        <v>100</v>
      </c>
    </row>
    <row r="2864" spans="2:3" ht="19.2" x14ac:dyDescent="0.45">
      <c r="B2864" s="27">
        <v>2</v>
      </c>
      <c r="C2864" s="28">
        <v>0</v>
      </c>
    </row>
    <row r="2865" spans="2:3" ht="19.2" x14ac:dyDescent="0.45">
      <c r="B2865" s="31">
        <v>2</v>
      </c>
      <c r="C2865" s="32">
        <v>100</v>
      </c>
    </row>
    <row r="2866" spans="2:3" ht="19.2" x14ac:dyDescent="0.45">
      <c r="B2866" s="27">
        <v>2</v>
      </c>
      <c r="C2866" s="28">
        <v>100</v>
      </c>
    </row>
    <row r="2867" spans="2:3" ht="19.2" x14ac:dyDescent="0.45">
      <c r="B2867" s="31">
        <v>2</v>
      </c>
      <c r="C2867" s="32">
        <v>100</v>
      </c>
    </row>
    <row r="2868" spans="2:3" ht="19.2" x14ac:dyDescent="0.45">
      <c r="B2868" s="27">
        <v>2</v>
      </c>
      <c r="C2868" s="28">
        <v>100</v>
      </c>
    </row>
    <row r="2869" spans="2:3" ht="19.2" x14ac:dyDescent="0.45">
      <c r="B2869" s="31">
        <v>2</v>
      </c>
      <c r="C2869" s="32">
        <v>100</v>
      </c>
    </row>
    <row r="2870" spans="2:3" ht="19.2" x14ac:dyDescent="0.45">
      <c r="B2870" s="27">
        <v>2</v>
      </c>
      <c r="C2870" s="28">
        <v>0</v>
      </c>
    </row>
    <row r="2871" spans="2:3" ht="19.2" x14ac:dyDescent="0.45">
      <c r="B2871" s="31">
        <v>2</v>
      </c>
      <c r="C2871" s="32">
        <v>0</v>
      </c>
    </row>
    <row r="2872" spans="2:3" ht="19.2" x14ac:dyDescent="0.45">
      <c r="B2872" s="27">
        <v>2</v>
      </c>
      <c r="C2872" s="28">
        <v>0</v>
      </c>
    </row>
    <row r="2873" spans="2:3" ht="19.2" x14ac:dyDescent="0.45">
      <c r="B2873" s="31">
        <v>2</v>
      </c>
      <c r="C2873" s="32">
        <v>0</v>
      </c>
    </row>
    <row r="2874" spans="2:3" ht="19.2" x14ac:dyDescent="0.45">
      <c r="B2874" s="27">
        <v>2</v>
      </c>
      <c r="C2874" s="28">
        <v>100</v>
      </c>
    </row>
    <row r="2875" spans="2:3" ht="19.2" x14ac:dyDescent="0.45">
      <c r="B2875" s="31">
        <v>2</v>
      </c>
      <c r="C2875" s="32">
        <v>100</v>
      </c>
    </row>
    <row r="2876" spans="2:3" ht="19.2" x14ac:dyDescent="0.45">
      <c r="B2876" s="27">
        <v>2</v>
      </c>
      <c r="C2876" s="28">
        <v>0</v>
      </c>
    </row>
    <row r="2877" spans="2:3" ht="19.2" x14ac:dyDescent="0.45">
      <c r="B2877" s="31">
        <v>3</v>
      </c>
      <c r="C2877" s="32">
        <v>100</v>
      </c>
    </row>
    <row r="2878" spans="2:3" ht="19.2" x14ac:dyDescent="0.45">
      <c r="B2878" s="27">
        <v>2</v>
      </c>
      <c r="C2878" s="28">
        <v>0</v>
      </c>
    </row>
    <row r="2879" spans="2:3" ht="19.2" x14ac:dyDescent="0.45">
      <c r="B2879" s="31">
        <v>2</v>
      </c>
      <c r="C2879" s="32">
        <v>100</v>
      </c>
    </row>
    <row r="2880" spans="2:3" ht="19.2" x14ac:dyDescent="0.45">
      <c r="B2880" s="27">
        <v>2</v>
      </c>
      <c r="C2880" s="28">
        <v>0</v>
      </c>
    </row>
    <row r="2881" spans="2:3" ht="19.2" x14ac:dyDescent="0.45">
      <c r="B2881" s="31">
        <v>2</v>
      </c>
      <c r="C2881" s="32">
        <v>0</v>
      </c>
    </row>
    <row r="2882" spans="2:3" ht="19.2" x14ac:dyDescent="0.45">
      <c r="B2882" s="27">
        <v>2</v>
      </c>
      <c r="C2882" s="28">
        <v>0</v>
      </c>
    </row>
    <row r="2883" spans="2:3" ht="19.2" x14ac:dyDescent="0.45">
      <c r="B2883" s="31">
        <v>2</v>
      </c>
      <c r="C2883" s="32">
        <v>0</v>
      </c>
    </row>
    <row r="2884" spans="2:3" ht="19.2" x14ac:dyDescent="0.45">
      <c r="B2884" s="27">
        <v>2</v>
      </c>
      <c r="C2884" s="28">
        <v>100</v>
      </c>
    </row>
    <row r="2885" spans="2:3" ht="19.2" x14ac:dyDescent="0.45">
      <c r="B2885" s="31">
        <v>2</v>
      </c>
      <c r="C2885" s="32">
        <v>100</v>
      </c>
    </row>
    <row r="2886" spans="2:3" ht="19.2" x14ac:dyDescent="0.45">
      <c r="B2886" s="27">
        <v>2</v>
      </c>
      <c r="C2886" s="28">
        <v>0</v>
      </c>
    </row>
    <row r="2887" spans="2:3" ht="19.2" x14ac:dyDescent="0.45">
      <c r="B2887" s="31">
        <v>2</v>
      </c>
      <c r="C2887" s="32">
        <v>0</v>
      </c>
    </row>
    <row r="2888" spans="2:3" ht="19.2" x14ac:dyDescent="0.45">
      <c r="B2888" s="27">
        <v>2</v>
      </c>
      <c r="C2888" s="28">
        <v>100</v>
      </c>
    </row>
    <row r="2889" spans="2:3" ht="19.2" x14ac:dyDescent="0.45">
      <c r="B2889" s="31">
        <v>2</v>
      </c>
      <c r="C2889" s="32">
        <v>0</v>
      </c>
    </row>
    <row r="2890" spans="2:3" ht="19.2" x14ac:dyDescent="0.45">
      <c r="B2890" s="27">
        <v>2</v>
      </c>
      <c r="C2890" s="28">
        <v>100</v>
      </c>
    </row>
    <row r="2891" spans="2:3" ht="19.2" x14ac:dyDescent="0.45">
      <c r="B2891" s="31">
        <v>2</v>
      </c>
      <c r="C2891" s="32">
        <v>0</v>
      </c>
    </row>
    <row r="2892" spans="2:3" ht="19.2" x14ac:dyDescent="0.45">
      <c r="B2892" s="27">
        <v>2</v>
      </c>
      <c r="C2892" s="28">
        <v>0</v>
      </c>
    </row>
    <row r="2893" spans="2:3" ht="19.2" x14ac:dyDescent="0.45">
      <c r="B2893" s="31">
        <v>2</v>
      </c>
      <c r="C2893" s="32">
        <v>100</v>
      </c>
    </row>
    <row r="2894" spans="2:3" ht="19.2" x14ac:dyDescent="0.45">
      <c r="B2894" s="27">
        <v>2</v>
      </c>
      <c r="C2894" s="28">
        <v>100</v>
      </c>
    </row>
    <row r="2895" spans="2:3" ht="19.2" x14ac:dyDescent="0.45">
      <c r="B2895" s="31">
        <v>2</v>
      </c>
      <c r="C2895" s="32">
        <v>0</v>
      </c>
    </row>
    <row r="2896" spans="2:3" ht="19.2" x14ac:dyDescent="0.45">
      <c r="B2896" s="27">
        <v>2</v>
      </c>
      <c r="C2896" s="28">
        <v>100</v>
      </c>
    </row>
    <row r="2897" spans="2:3" ht="19.2" x14ac:dyDescent="0.45">
      <c r="B2897" s="31">
        <v>2</v>
      </c>
      <c r="C2897" s="32">
        <v>100</v>
      </c>
    </row>
    <row r="2898" spans="2:3" ht="19.2" x14ac:dyDescent="0.45">
      <c r="B2898" s="27">
        <v>2</v>
      </c>
      <c r="C2898" s="28">
        <v>100</v>
      </c>
    </row>
    <row r="2899" spans="2:3" ht="19.2" x14ac:dyDescent="0.45">
      <c r="B2899" s="31">
        <v>2</v>
      </c>
      <c r="C2899" s="32">
        <v>0</v>
      </c>
    </row>
    <row r="2900" spans="2:3" ht="19.2" x14ac:dyDescent="0.45">
      <c r="B2900" s="27">
        <v>2</v>
      </c>
      <c r="C2900" s="28">
        <v>100</v>
      </c>
    </row>
    <row r="2901" spans="2:3" ht="19.2" x14ac:dyDescent="0.45">
      <c r="B2901" s="31">
        <v>2</v>
      </c>
      <c r="C2901" s="32">
        <v>100</v>
      </c>
    </row>
    <row r="2902" spans="2:3" ht="19.2" x14ac:dyDescent="0.45">
      <c r="B2902" s="27">
        <v>2</v>
      </c>
      <c r="C2902" s="28">
        <v>100</v>
      </c>
    </row>
    <row r="2903" spans="2:3" ht="19.2" x14ac:dyDescent="0.45">
      <c r="B2903" s="31">
        <v>2</v>
      </c>
      <c r="C2903" s="32">
        <v>100</v>
      </c>
    </row>
    <row r="2904" spans="2:3" ht="19.2" x14ac:dyDescent="0.45">
      <c r="B2904" s="27">
        <v>2</v>
      </c>
      <c r="C2904" s="28">
        <v>0</v>
      </c>
    </row>
    <row r="2905" spans="2:3" ht="19.2" x14ac:dyDescent="0.45">
      <c r="B2905" s="31">
        <v>2</v>
      </c>
      <c r="C2905" s="32">
        <v>100</v>
      </c>
    </row>
    <row r="2906" spans="2:3" ht="19.2" x14ac:dyDescent="0.45">
      <c r="B2906" s="27">
        <v>2</v>
      </c>
      <c r="C2906" s="28">
        <v>0</v>
      </c>
    </row>
    <row r="2907" spans="2:3" ht="19.2" x14ac:dyDescent="0.45">
      <c r="B2907" s="31">
        <v>2</v>
      </c>
      <c r="C2907" s="32">
        <v>0</v>
      </c>
    </row>
    <row r="2908" spans="2:3" ht="19.2" x14ac:dyDescent="0.45">
      <c r="B2908" s="27">
        <v>2</v>
      </c>
      <c r="C2908" s="28">
        <v>0</v>
      </c>
    </row>
    <row r="2909" spans="2:3" ht="19.2" x14ac:dyDescent="0.45">
      <c r="B2909" s="31">
        <v>2</v>
      </c>
      <c r="C2909" s="32">
        <v>0</v>
      </c>
    </row>
    <row r="2910" spans="2:3" ht="19.2" x14ac:dyDescent="0.45">
      <c r="B2910" s="27">
        <v>2</v>
      </c>
      <c r="C2910" s="28">
        <v>0</v>
      </c>
    </row>
    <row r="2911" spans="2:3" ht="19.2" x14ac:dyDescent="0.45">
      <c r="B2911" s="31">
        <v>2</v>
      </c>
      <c r="C2911" s="32">
        <v>0</v>
      </c>
    </row>
    <row r="2912" spans="2:3" ht="19.2" x14ac:dyDescent="0.45">
      <c r="B2912" s="27">
        <v>2</v>
      </c>
      <c r="C2912" s="28">
        <v>100</v>
      </c>
    </row>
    <row r="2913" spans="2:3" ht="19.2" x14ac:dyDescent="0.45">
      <c r="B2913" s="31">
        <v>2</v>
      </c>
      <c r="C2913" s="32">
        <v>100</v>
      </c>
    </row>
    <row r="2914" spans="2:3" ht="19.2" x14ac:dyDescent="0.45">
      <c r="B2914" s="27">
        <v>2</v>
      </c>
      <c r="C2914" s="28">
        <v>0</v>
      </c>
    </row>
    <row r="2915" spans="2:3" ht="19.2" x14ac:dyDescent="0.45">
      <c r="B2915" s="31">
        <v>2</v>
      </c>
      <c r="C2915" s="32">
        <v>100</v>
      </c>
    </row>
    <row r="2916" spans="2:3" ht="19.2" x14ac:dyDescent="0.45">
      <c r="B2916" s="27">
        <v>2</v>
      </c>
      <c r="C2916" s="28">
        <v>0</v>
      </c>
    </row>
    <row r="2917" spans="2:3" ht="19.2" x14ac:dyDescent="0.45">
      <c r="B2917" s="31">
        <v>2</v>
      </c>
      <c r="C2917" s="32">
        <v>0</v>
      </c>
    </row>
    <row r="2918" spans="2:3" ht="19.2" x14ac:dyDescent="0.45">
      <c r="B2918" s="27">
        <v>3</v>
      </c>
      <c r="C2918" s="28">
        <v>0</v>
      </c>
    </row>
    <row r="2919" spans="2:3" ht="19.2" x14ac:dyDescent="0.45">
      <c r="B2919" s="31">
        <v>2</v>
      </c>
      <c r="C2919" s="32">
        <v>0</v>
      </c>
    </row>
    <row r="2920" spans="2:3" ht="19.2" x14ac:dyDescent="0.45">
      <c r="B2920" s="27">
        <v>2</v>
      </c>
      <c r="C2920" s="28">
        <v>0</v>
      </c>
    </row>
    <row r="2921" spans="2:3" ht="19.2" x14ac:dyDescent="0.45">
      <c r="B2921" s="31">
        <v>2</v>
      </c>
      <c r="C2921" s="32">
        <v>0</v>
      </c>
    </row>
    <row r="2922" spans="2:3" ht="19.2" x14ac:dyDescent="0.45">
      <c r="B2922" s="27">
        <v>2</v>
      </c>
      <c r="C2922" s="28">
        <v>100</v>
      </c>
    </row>
    <row r="2923" spans="2:3" ht="19.2" x14ac:dyDescent="0.45">
      <c r="B2923" s="31">
        <v>2</v>
      </c>
      <c r="C2923" s="32">
        <v>100</v>
      </c>
    </row>
    <row r="2924" spans="2:3" ht="19.2" x14ac:dyDescent="0.45">
      <c r="B2924" s="27">
        <v>2</v>
      </c>
      <c r="C2924" s="28">
        <v>0</v>
      </c>
    </row>
    <row r="2925" spans="2:3" ht="19.2" x14ac:dyDescent="0.45">
      <c r="B2925" s="31">
        <v>2</v>
      </c>
      <c r="C2925" s="32">
        <v>100</v>
      </c>
    </row>
    <row r="2926" spans="2:3" ht="19.2" x14ac:dyDescent="0.45">
      <c r="B2926" s="27">
        <v>2</v>
      </c>
      <c r="C2926" s="28">
        <v>100</v>
      </c>
    </row>
    <row r="2927" spans="2:3" ht="19.2" x14ac:dyDescent="0.45">
      <c r="B2927" s="31">
        <v>2</v>
      </c>
      <c r="C2927" s="32">
        <v>100</v>
      </c>
    </row>
    <row r="2928" spans="2:3" ht="19.2" x14ac:dyDescent="0.45">
      <c r="B2928" s="27">
        <v>2</v>
      </c>
      <c r="C2928" s="28">
        <v>100</v>
      </c>
    </row>
    <row r="2929" spans="2:3" ht="19.2" x14ac:dyDescent="0.45">
      <c r="B2929" s="31">
        <v>2</v>
      </c>
      <c r="C2929" s="32">
        <v>0</v>
      </c>
    </row>
    <row r="2930" spans="2:3" ht="19.2" x14ac:dyDescent="0.45">
      <c r="B2930" s="27">
        <v>2</v>
      </c>
      <c r="C2930" s="28">
        <v>0</v>
      </c>
    </row>
    <row r="2931" spans="2:3" ht="19.2" x14ac:dyDescent="0.45">
      <c r="B2931" s="31">
        <v>2</v>
      </c>
      <c r="C2931" s="32">
        <v>0</v>
      </c>
    </row>
    <row r="2932" spans="2:3" ht="19.2" x14ac:dyDescent="0.45">
      <c r="B2932" s="27">
        <v>1</v>
      </c>
      <c r="C2932" s="28">
        <v>100</v>
      </c>
    </row>
    <row r="2933" spans="2:3" ht="19.2" x14ac:dyDescent="0.45">
      <c r="B2933" s="31">
        <v>2</v>
      </c>
      <c r="C2933" s="32">
        <v>100</v>
      </c>
    </row>
    <row r="2934" spans="2:3" ht="19.2" x14ac:dyDescent="0.45">
      <c r="B2934" s="27">
        <v>1</v>
      </c>
      <c r="C2934" s="28">
        <v>50</v>
      </c>
    </row>
    <row r="2935" spans="2:3" ht="19.2" x14ac:dyDescent="0.45">
      <c r="B2935" s="31">
        <v>2</v>
      </c>
      <c r="C2935" s="32">
        <v>0</v>
      </c>
    </row>
    <row r="2936" spans="2:3" ht="19.2" x14ac:dyDescent="0.45">
      <c r="B2936" s="27">
        <v>3</v>
      </c>
      <c r="C2936" s="28">
        <v>100</v>
      </c>
    </row>
    <row r="2937" spans="2:3" ht="19.2" x14ac:dyDescent="0.45">
      <c r="B2937" s="31">
        <v>2</v>
      </c>
      <c r="C2937" s="32">
        <v>100</v>
      </c>
    </row>
    <row r="2938" spans="2:3" ht="19.2" x14ac:dyDescent="0.45">
      <c r="B2938" s="27">
        <v>2</v>
      </c>
      <c r="C2938" s="28">
        <v>0</v>
      </c>
    </row>
    <row r="2939" spans="2:3" ht="19.2" x14ac:dyDescent="0.45">
      <c r="B2939" s="31">
        <v>2</v>
      </c>
      <c r="C2939" s="32">
        <v>100</v>
      </c>
    </row>
    <row r="2940" spans="2:3" ht="19.2" x14ac:dyDescent="0.45">
      <c r="B2940" s="27">
        <v>2</v>
      </c>
      <c r="C2940" s="28">
        <v>100</v>
      </c>
    </row>
    <row r="2941" spans="2:3" ht="19.2" x14ac:dyDescent="0.45">
      <c r="B2941" s="31">
        <v>2</v>
      </c>
      <c r="C2941" s="32">
        <v>100</v>
      </c>
    </row>
    <row r="2942" spans="2:3" ht="19.2" x14ac:dyDescent="0.45">
      <c r="B2942" s="27">
        <v>2</v>
      </c>
      <c r="C2942" s="28">
        <v>0</v>
      </c>
    </row>
    <row r="2943" spans="2:3" ht="19.2" x14ac:dyDescent="0.45">
      <c r="B2943" s="31">
        <v>2</v>
      </c>
      <c r="C2943" s="32">
        <v>0</v>
      </c>
    </row>
    <row r="2944" spans="2:3" ht="19.2" x14ac:dyDescent="0.45">
      <c r="B2944" s="27">
        <v>2</v>
      </c>
      <c r="C2944" s="28">
        <v>100</v>
      </c>
    </row>
    <row r="2945" spans="2:3" ht="19.2" x14ac:dyDescent="0.45">
      <c r="B2945" s="31">
        <v>2</v>
      </c>
      <c r="C2945" s="32">
        <v>0</v>
      </c>
    </row>
    <row r="2946" spans="2:3" ht="19.2" x14ac:dyDescent="0.45">
      <c r="B2946" s="27">
        <v>2</v>
      </c>
      <c r="C2946" s="28">
        <v>0</v>
      </c>
    </row>
    <row r="2947" spans="2:3" ht="19.2" x14ac:dyDescent="0.45">
      <c r="B2947" s="31">
        <v>2</v>
      </c>
      <c r="C2947" s="32">
        <v>0</v>
      </c>
    </row>
    <row r="2948" spans="2:3" ht="19.2" x14ac:dyDescent="0.45">
      <c r="B2948" s="27">
        <v>2</v>
      </c>
      <c r="C2948" s="28">
        <v>0</v>
      </c>
    </row>
    <row r="2949" spans="2:3" ht="19.2" x14ac:dyDescent="0.45">
      <c r="B2949" s="31">
        <v>2</v>
      </c>
      <c r="C2949" s="32">
        <v>0</v>
      </c>
    </row>
    <row r="2950" spans="2:3" ht="19.2" x14ac:dyDescent="0.45">
      <c r="B2950" s="27">
        <v>2</v>
      </c>
      <c r="C2950" s="28">
        <v>0</v>
      </c>
    </row>
    <row r="2951" spans="2:3" ht="19.2" x14ac:dyDescent="0.45">
      <c r="B2951" s="31">
        <v>2</v>
      </c>
      <c r="C2951" s="32">
        <v>0</v>
      </c>
    </row>
    <row r="2952" spans="2:3" ht="19.2" x14ac:dyDescent="0.45">
      <c r="B2952" s="27">
        <v>2</v>
      </c>
      <c r="C2952" s="28">
        <v>0</v>
      </c>
    </row>
    <row r="2953" spans="2:3" ht="19.2" x14ac:dyDescent="0.45">
      <c r="B2953" s="31">
        <v>2</v>
      </c>
      <c r="C2953" s="32">
        <v>0</v>
      </c>
    </row>
    <row r="2954" spans="2:3" ht="19.2" x14ac:dyDescent="0.45">
      <c r="B2954" s="27">
        <v>2</v>
      </c>
      <c r="C2954" s="28">
        <v>0</v>
      </c>
    </row>
    <row r="2955" spans="2:3" ht="19.2" x14ac:dyDescent="0.45">
      <c r="B2955" s="31">
        <v>2</v>
      </c>
      <c r="C2955" s="32">
        <v>0</v>
      </c>
    </row>
    <row r="2956" spans="2:3" ht="19.2" x14ac:dyDescent="0.45">
      <c r="B2956" s="27">
        <v>2</v>
      </c>
      <c r="C2956" s="28">
        <v>0</v>
      </c>
    </row>
    <row r="2957" spans="2:3" ht="19.2" x14ac:dyDescent="0.45">
      <c r="B2957" s="31">
        <v>2</v>
      </c>
      <c r="C2957" s="32">
        <v>0</v>
      </c>
    </row>
    <row r="2958" spans="2:3" ht="19.2" x14ac:dyDescent="0.45">
      <c r="B2958" s="27">
        <v>2</v>
      </c>
      <c r="C2958" s="28">
        <v>0</v>
      </c>
    </row>
    <row r="2959" spans="2:3" ht="19.2" x14ac:dyDescent="0.45">
      <c r="B2959" s="31">
        <v>2</v>
      </c>
      <c r="C2959" s="32">
        <v>0</v>
      </c>
    </row>
    <row r="2960" spans="2:3" ht="19.2" x14ac:dyDescent="0.45">
      <c r="B2960" s="27">
        <v>2</v>
      </c>
      <c r="C2960" s="28">
        <v>100</v>
      </c>
    </row>
    <row r="2961" spans="2:3" ht="19.2" x14ac:dyDescent="0.45">
      <c r="B2961" s="31">
        <v>2</v>
      </c>
      <c r="C2961" s="32">
        <v>100</v>
      </c>
    </row>
    <row r="2962" spans="2:3" ht="19.2" x14ac:dyDescent="0.45">
      <c r="B2962" s="27">
        <v>2</v>
      </c>
      <c r="C2962" s="28">
        <v>100</v>
      </c>
    </row>
    <row r="2963" spans="2:3" ht="19.2" x14ac:dyDescent="0.45">
      <c r="B2963" s="31">
        <v>2</v>
      </c>
      <c r="C2963" s="32">
        <v>100</v>
      </c>
    </row>
    <row r="2964" spans="2:3" ht="19.2" x14ac:dyDescent="0.45">
      <c r="B2964" s="27">
        <v>2</v>
      </c>
      <c r="C2964" s="28">
        <v>100</v>
      </c>
    </row>
    <row r="2965" spans="2:3" ht="19.2" x14ac:dyDescent="0.45">
      <c r="B2965" s="31">
        <v>2</v>
      </c>
      <c r="C2965" s="32">
        <v>0</v>
      </c>
    </row>
    <row r="2966" spans="2:3" ht="19.2" x14ac:dyDescent="0.45">
      <c r="B2966" s="27">
        <v>2</v>
      </c>
      <c r="C2966" s="28">
        <v>0</v>
      </c>
    </row>
    <row r="2967" spans="2:3" ht="19.2" x14ac:dyDescent="0.45">
      <c r="B2967" s="31">
        <v>2</v>
      </c>
      <c r="C2967" s="32">
        <v>100</v>
      </c>
    </row>
    <row r="2968" spans="2:3" ht="19.2" x14ac:dyDescent="0.45">
      <c r="B2968" s="27">
        <v>2</v>
      </c>
      <c r="C2968" s="28">
        <v>100</v>
      </c>
    </row>
    <row r="2969" spans="2:3" ht="19.2" x14ac:dyDescent="0.45">
      <c r="B2969" s="31">
        <v>2</v>
      </c>
      <c r="C2969" s="32">
        <v>0</v>
      </c>
    </row>
    <row r="2970" spans="2:3" ht="19.2" x14ac:dyDescent="0.45">
      <c r="B2970" s="27">
        <v>2</v>
      </c>
      <c r="C2970" s="28">
        <v>0</v>
      </c>
    </row>
    <row r="2971" spans="2:3" ht="19.2" x14ac:dyDescent="0.45">
      <c r="B2971" s="31">
        <v>2</v>
      </c>
      <c r="C2971" s="32">
        <v>0</v>
      </c>
    </row>
    <row r="2972" spans="2:3" ht="19.2" x14ac:dyDescent="0.45">
      <c r="B2972" s="27">
        <v>2</v>
      </c>
      <c r="C2972" s="28">
        <v>0</v>
      </c>
    </row>
    <row r="2973" spans="2:3" ht="19.2" x14ac:dyDescent="0.45">
      <c r="B2973" s="31">
        <v>2</v>
      </c>
      <c r="C2973" s="32">
        <v>0</v>
      </c>
    </row>
    <row r="2974" spans="2:3" ht="19.2" x14ac:dyDescent="0.45">
      <c r="B2974" s="27">
        <v>2</v>
      </c>
      <c r="C2974" s="28">
        <v>0</v>
      </c>
    </row>
    <row r="2975" spans="2:3" ht="19.2" x14ac:dyDescent="0.45">
      <c r="B2975" s="31">
        <v>2</v>
      </c>
      <c r="C2975" s="32">
        <v>0</v>
      </c>
    </row>
    <row r="2976" spans="2:3" ht="19.2" x14ac:dyDescent="0.45">
      <c r="B2976" s="27">
        <v>2</v>
      </c>
      <c r="C2976" s="28">
        <v>0</v>
      </c>
    </row>
    <row r="2977" spans="2:3" ht="19.2" x14ac:dyDescent="0.45">
      <c r="B2977" s="31">
        <v>2</v>
      </c>
      <c r="C2977" s="32">
        <v>0</v>
      </c>
    </row>
    <row r="2978" spans="2:3" ht="19.2" x14ac:dyDescent="0.45">
      <c r="B2978" s="27">
        <v>2</v>
      </c>
      <c r="C2978" s="28">
        <v>0</v>
      </c>
    </row>
    <row r="2979" spans="2:3" ht="19.2" x14ac:dyDescent="0.45">
      <c r="B2979" s="31">
        <v>2</v>
      </c>
      <c r="C2979" s="32">
        <v>0</v>
      </c>
    </row>
    <row r="2980" spans="2:3" ht="19.2" x14ac:dyDescent="0.45">
      <c r="B2980" s="27">
        <v>2</v>
      </c>
      <c r="C2980" s="28">
        <v>0</v>
      </c>
    </row>
    <row r="2981" spans="2:3" ht="19.2" x14ac:dyDescent="0.45">
      <c r="B2981" s="31">
        <v>2</v>
      </c>
      <c r="C2981" s="32">
        <v>0</v>
      </c>
    </row>
    <row r="2982" spans="2:3" ht="19.2" x14ac:dyDescent="0.45">
      <c r="B2982" s="27">
        <v>2</v>
      </c>
      <c r="C2982" s="28">
        <v>0</v>
      </c>
    </row>
    <row r="2983" spans="2:3" ht="19.2" x14ac:dyDescent="0.45">
      <c r="B2983" s="31">
        <v>2</v>
      </c>
      <c r="C2983" s="32">
        <v>0</v>
      </c>
    </row>
    <row r="2984" spans="2:3" ht="19.2" x14ac:dyDescent="0.45">
      <c r="B2984" s="27">
        <v>2</v>
      </c>
      <c r="C2984" s="28">
        <v>0</v>
      </c>
    </row>
    <row r="2985" spans="2:3" ht="19.2" x14ac:dyDescent="0.45">
      <c r="B2985" s="31">
        <v>2</v>
      </c>
      <c r="C2985" s="32">
        <v>0</v>
      </c>
    </row>
    <row r="2986" spans="2:3" ht="19.2" x14ac:dyDescent="0.45">
      <c r="B2986" s="27">
        <v>2</v>
      </c>
      <c r="C2986" s="28">
        <v>0</v>
      </c>
    </row>
    <row r="2987" spans="2:3" ht="19.2" x14ac:dyDescent="0.45">
      <c r="B2987" s="31">
        <v>2</v>
      </c>
      <c r="C2987" s="32">
        <v>0</v>
      </c>
    </row>
    <row r="2988" spans="2:3" ht="19.2" x14ac:dyDescent="0.45">
      <c r="B2988" s="27">
        <v>2</v>
      </c>
      <c r="C2988" s="28">
        <v>0</v>
      </c>
    </row>
    <row r="2989" spans="2:3" ht="19.2" x14ac:dyDescent="0.45">
      <c r="B2989" s="31">
        <v>2</v>
      </c>
      <c r="C2989" s="32">
        <v>0</v>
      </c>
    </row>
    <row r="2990" spans="2:3" ht="19.2" x14ac:dyDescent="0.45">
      <c r="B2990" s="27">
        <v>3</v>
      </c>
      <c r="C2990" s="28">
        <v>0</v>
      </c>
    </row>
    <row r="2991" spans="2:3" ht="19.2" x14ac:dyDescent="0.45">
      <c r="B2991" s="31">
        <v>3</v>
      </c>
      <c r="C2991" s="32">
        <v>0</v>
      </c>
    </row>
    <row r="2992" spans="2:3" ht="19.2" x14ac:dyDescent="0.45">
      <c r="B2992" s="27">
        <v>2</v>
      </c>
      <c r="C2992" s="28">
        <v>0</v>
      </c>
    </row>
    <row r="2993" spans="2:3" ht="19.2" x14ac:dyDescent="0.45">
      <c r="B2993" s="31">
        <v>2</v>
      </c>
      <c r="C2993" s="32">
        <v>0</v>
      </c>
    </row>
    <row r="2994" spans="2:3" ht="19.2" x14ac:dyDescent="0.45">
      <c r="B2994" s="27">
        <v>2</v>
      </c>
      <c r="C2994" s="28">
        <v>0</v>
      </c>
    </row>
    <row r="2995" spans="2:3" ht="19.2" x14ac:dyDescent="0.45">
      <c r="B2995" s="31">
        <v>2</v>
      </c>
      <c r="C2995" s="32">
        <v>0</v>
      </c>
    </row>
    <row r="2996" spans="2:3" ht="19.2" x14ac:dyDescent="0.45">
      <c r="B2996" s="27">
        <v>2</v>
      </c>
      <c r="C2996" s="28">
        <v>0</v>
      </c>
    </row>
    <row r="2997" spans="2:3" ht="19.2" x14ac:dyDescent="0.45">
      <c r="B2997" s="31">
        <v>2</v>
      </c>
      <c r="C2997" s="32">
        <v>0</v>
      </c>
    </row>
    <row r="2998" spans="2:3" ht="19.2" x14ac:dyDescent="0.45">
      <c r="B2998" s="27">
        <v>2</v>
      </c>
      <c r="C2998" s="28">
        <v>0</v>
      </c>
    </row>
    <row r="2999" spans="2:3" ht="19.2" x14ac:dyDescent="0.45">
      <c r="B2999" s="31">
        <v>2</v>
      </c>
      <c r="C2999" s="32">
        <v>0</v>
      </c>
    </row>
    <row r="3000" spans="2:3" ht="19.2" x14ac:dyDescent="0.45">
      <c r="B3000" s="27">
        <v>2</v>
      </c>
      <c r="C3000" s="28">
        <v>0</v>
      </c>
    </row>
    <row r="3001" spans="2:3" ht="19.2" x14ac:dyDescent="0.45">
      <c r="B3001" s="31">
        <v>2</v>
      </c>
      <c r="C3001" s="32">
        <v>0</v>
      </c>
    </row>
    <row r="3002" spans="2:3" ht="19.2" x14ac:dyDescent="0.45">
      <c r="B3002" s="27">
        <v>2</v>
      </c>
      <c r="C3002" s="28">
        <v>0</v>
      </c>
    </row>
    <row r="3003" spans="2:3" ht="19.2" x14ac:dyDescent="0.45">
      <c r="B3003" s="31">
        <v>2</v>
      </c>
      <c r="C3003" s="32">
        <v>0</v>
      </c>
    </row>
    <row r="3004" spans="2:3" ht="19.2" x14ac:dyDescent="0.45">
      <c r="B3004" s="27">
        <v>3</v>
      </c>
      <c r="C3004" s="28">
        <v>50</v>
      </c>
    </row>
    <row r="3005" spans="2:3" ht="19.2" x14ac:dyDescent="0.45">
      <c r="B3005" s="31">
        <v>2</v>
      </c>
      <c r="C3005" s="32">
        <v>100</v>
      </c>
    </row>
    <row r="3006" spans="2:3" ht="19.2" x14ac:dyDescent="0.45">
      <c r="B3006" s="27">
        <v>2</v>
      </c>
      <c r="C3006" s="28">
        <v>0</v>
      </c>
    </row>
    <row r="3007" spans="2:3" ht="19.2" x14ac:dyDescent="0.45">
      <c r="B3007" s="31">
        <v>2</v>
      </c>
      <c r="C3007" s="32">
        <v>0</v>
      </c>
    </row>
    <row r="3008" spans="2:3" ht="19.2" x14ac:dyDescent="0.45">
      <c r="B3008" s="27">
        <v>2</v>
      </c>
      <c r="C3008" s="28">
        <v>0</v>
      </c>
    </row>
    <row r="3009" spans="2:3" ht="19.2" x14ac:dyDescent="0.45">
      <c r="B3009" s="31">
        <v>2</v>
      </c>
      <c r="C3009" s="32">
        <v>0</v>
      </c>
    </row>
    <row r="3010" spans="2:3" ht="19.2" x14ac:dyDescent="0.45">
      <c r="B3010" s="27">
        <v>2</v>
      </c>
      <c r="C3010" s="28">
        <v>0</v>
      </c>
    </row>
    <row r="3011" spans="2:3" ht="19.2" x14ac:dyDescent="0.45">
      <c r="B3011" s="31">
        <v>2</v>
      </c>
      <c r="C3011" s="32">
        <v>0</v>
      </c>
    </row>
    <row r="3012" spans="2:3" ht="19.2" x14ac:dyDescent="0.45">
      <c r="B3012" s="27">
        <v>2</v>
      </c>
      <c r="C3012" s="28">
        <v>100</v>
      </c>
    </row>
    <row r="3013" spans="2:3" ht="19.2" x14ac:dyDescent="0.45">
      <c r="B3013" s="31">
        <v>2</v>
      </c>
      <c r="C3013" s="32">
        <v>0</v>
      </c>
    </row>
    <row r="3014" spans="2:3" ht="19.2" x14ac:dyDescent="0.45">
      <c r="B3014" s="27">
        <v>3</v>
      </c>
      <c r="C3014" s="28">
        <v>0</v>
      </c>
    </row>
    <row r="3015" spans="2:3" ht="19.2" x14ac:dyDescent="0.45">
      <c r="B3015" s="31">
        <v>2</v>
      </c>
      <c r="C3015" s="32">
        <v>100</v>
      </c>
    </row>
    <row r="3016" spans="2:3" ht="19.2" x14ac:dyDescent="0.45">
      <c r="B3016" s="27">
        <v>2</v>
      </c>
      <c r="C3016" s="28">
        <v>100</v>
      </c>
    </row>
    <row r="3017" spans="2:3" ht="19.2" x14ac:dyDescent="0.45">
      <c r="B3017" s="31">
        <v>2</v>
      </c>
      <c r="C3017" s="32">
        <v>100</v>
      </c>
    </row>
    <row r="3018" spans="2:3" ht="19.2" x14ac:dyDescent="0.45">
      <c r="B3018" s="27">
        <v>2</v>
      </c>
      <c r="C3018" s="28">
        <v>100</v>
      </c>
    </row>
    <row r="3019" spans="2:3" ht="19.2" x14ac:dyDescent="0.45">
      <c r="B3019" s="31">
        <v>2</v>
      </c>
      <c r="C3019" s="32">
        <v>0</v>
      </c>
    </row>
    <row r="3020" spans="2:3" ht="19.2" x14ac:dyDescent="0.45">
      <c r="B3020" s="27">
        <v>2</v>
      </c>
      <c r="C3020" s="28">
        <v>0</v>
      </c>
    </row>
    <row r="3021" spans="2:3" ht="19.2" x14ac:dyDescent="0.45">
      <c r="B3021" s="31">
        <v>2</v>
      </c>
      <c r="C3021" s="32">
        <v>0</v>
      </c>
    </row>
    <row r="3022" spans="2:3" ht="19.2" x14ac:dyDescent="0.45">
      <c r="B3022" s="27">
        <v>2</v>
      </c>
      <c r="C3022" s="28">
        <v>0</v>
      </c>
    </row>
    <row r="3023" spans="2:3" ht="19.2" x14ac:dyDescent="0.45">
      <c r="B3023" s="31">
        <v>2</v>
      </c>
      <c r="C3023" s="32">
        <v>100</v>
      </c>
    </row>
    <row r="3024" spans="2:3" ht="19.2" x14ac:dyDescent="0.45">
      <c r="B3024" s="27">
        <v>2</v>
      </c>
      <c r="C3024" s="28">
        <v>100</v>
      </c>
    </row>
    <row r="3025" spans="2:3" ht="19.2" x14ac:dyDescent="0.45">
      <c r="B3025" s="31">
        <v>2</v>
      </c>
      <c r="C3025" s="32">
        <v>0</v>
      </c>
    </row>
    <row r="3026" spans="2:3" ht="19.2" x14ac:dyDescent="0.45">
      <c r="B3026" s="27">
        <v>2</v>
      </c>
      <c r="C3026" s="28">
        <v>0</v>
      </c>
    </row>
    <row r="3027" spans="2:3" ht="19.2" x14ac:dyDescent="0.45">
      <c r="B3027" s="31">
        <v>2</v>
      </c>
      <c r="C3027" s="32">
        <v>0</v>
      </c>
    </row>
    <row r="3028" spans="2:3" ht="19.2" x14ac:dyDescent="0.45">
      <c r="B3028" s="27">
        <v>2</v>
      </c>
      <c r="C3028" s="28">
        <v>0</v>
      </c>
    </row>
    <row r="3029" spans="2:3" ht="19.2" x14ac:dyDescent="0.45">
      <c r="B3029" s="31">
        <v>2</v>
      </c>
      <c r="C3029" s="32">
        <v>0</v>
      </c>
    </row>
    <row r="3030" spans="2:3" ht="19.2" x14ac:dyDescent="0.45">
      <c r="B3030" s="27">
        <v>2</v>
      </c>
      <c r="C3030" s="28">
        <v>0</v>
      </c>
    </row>
    <row r="3031" spans="2:3" ht="19.2" x14ac:dyDescent="0.45">
      <c r="B3031" s="31">
        <v>2</v>
      </c>
      <c r="C3031" s="32">
        <v>0</v>
      </c>
    </row>
    <row r="3032" spans="2:3" ht="19.2" x14ac:dyDescent="0.45">
      <c r="B3032" s="27">
        <v>2</v>
      </c>
      <c r="C3032" s="28">
        <v>100</v>
      </c>
    </row>
    <row r="3033" spans="2:3" ht="19.2" x14ac:dyDescent="0.45">
      <c r="B3033" s="31">
        <v>2</v>
      </c>
      <c r="C3033" s="32">
        <v>100</v>
      </c>
    </row>
    <row r="3034" spans="2:3" ht="19.2" x14ac:dyDescent="0.45">
      <c r="B3034" s="27">
        <v>2</v>
      </c>
      <c r="C3034" s="28">
        <v>100</v>
      </c>
    </row>
    <row r="3035" spans="2:3" ht="19.2" x14ac:dyDescent="0.45">
      <c r="B3035" s="31">
        <v>2</v>
      </c>
      <c r="C3035" s="32">
        <v>0</v>
      </c>
    </row>
    <row r="3036" spans="2:3" ht="19.2" x14ac:dyDescent="0.45">
      <c r="B3036" s="27">
        <v>2</v>
      </c>
      <c r="C3036" s="28">
        <v>0</v>
      </c>
    </row>
    <row r="3037" spans="2:3" ht="19.2" x14ac:dyDescent="0.45">
      <c r="B3037" s="31">
        <v>2</v>
      </c>
      <c r="C3037" s="32">
        <v>100</v>
      </c>
    </row>
    <row r="3038" spans="2:3" ht="19.2" x14ac:dyDescent="0.45">
      <c r="B3038" s="27">
        <v>2</v>
      </c>
      <c r="C3038" s="28">
        <v>0</v>
      </c>
    </row>
    <row r="3039" spans="2:3" ht="19.2" x14ac:dyDescent="0.45">
      <c r="B3039" s="31">
        <v>2</v>
      </c>
      <c r="C3039" s="32">
        <v>0</v>
      </c>
    </row>
    <row r="3040" spans="2:3" ht="19.2" x14ac:dyDescent="0.45">
      <c r="B3040" s="27">
        <v>2</v>
      </c>
      <c r="C3040" s="28">
        <v>100</v>
      </c>
    </row>
    <row r="3041" spans="2:3" ht="19.2" x14ac:dyDescent="0.45">
      <c r="B3041" s="31">
        <v>2</v>
      </c>
      <c r="C3041" s="32">
        <v>0</v>
      </c>
    </row>
    <row r="3042" spans="2:3" ht="19.2" x14ac:dyDescent="0.45">
      <c r="B3042" s="27">
        <v>2</v>
      </c>
      <c r="C3042" s="28">
        <v>100</v>
      </c>
    </row>
    <row r="3043" spans="2:3" ht="19.2" x14ac:dyDescent="0.45">
      <c r="B3043" s="31">
        <v>2</v>
      </c>
      <c r="C3043" s="32">
        <v>0</v>
      </c>
    </row>
    <row r="3044" spans="2:3" ht="19.2" x14ac:dyDescent="0.45">
      <c r="B3044" s="27">
        <v>2</v>
      </c>
      <c r="C3044" s="28">
        <v>0</v>
      </c>
    </row>
    <row r="3045" spans="2:3" ht="19.2" x14ac:dyDescent="0.45">
      <c r="B3045" s="31">
        <v>2</v>
      </c>
      <c r="C3045" s="32">
        <v>0</v>
      </c>
    </row>
    <row r="3046" spans="2:3" ht="19.2" x14ac:dyDescent="0.45">
      <c r="B3046" s="27">
        <v>2</v>
      </c>
      <c r="C3046" s="28">
        <v>0</v>
      </c>
    </row>
    <row r="3047" spans="2:3" ht="19.2" x14ac:dyDescent="0.45">
      <c r="B3047" s="31">
        <v>2</v>
      </c>
      <c r="C3047" s="32">
        <v>100</v>
      </c>
    </row>
    <row r="3048" spans="2:3" ht="19.2" x14ac:dyDescent="0.45">
      <c r="B3048" s="27">
        <v>2</v>
      </c>
      <c r="C3048" s="28">
        <v>0</v>
      </c>
    </row>
    <row r="3049" spans="2:3" ht="19.2" x14ac:dyDescent="0.45">
      <c r="B3049" s="31">
        <v>2</v>
      </c>
      <c r="C3049" s="32">
        <v>0</v>
      </c>
    </row>
    <row r="3050" spans="2:3" ht="19.2" x14ac:dyDescent="0.45">
      <c r="B3050" s="27">
        <v>2</v>
      </c>
      <c r="C3050" s="28">
        <v>0</v>
      </c>
    </row>
    <row r="3051" spans="2:3" ht="19.2" x14ac:dyDescent="0.45">
      <c r="B3051" s="31">
        <v>2</v>
      </c>
      <c r="C3051" s="32">
        <v>100</v>
      </c>
    </row>
    <row r="3052" spans="2:3" ht="19.2" x14ac:dyDescent="0.45">
      <c r="B3052" s="27">
        <v>2</v>
      </c>
      <c r="C3052" s="28">
        <v>0</v>
      </c>
    </row>
    <row r="3053" spans="2:3" ht="19.2" x14ac:dyDescent="0.45">
      <c r="B3053" s="31">
        <v>2</v>
      </c>
      <c r="C3053" s="32">
        <v>50</v>
      </c>
    </row>
    <row r="3054" spans="2:3" ht="19.2" x14ac:dyDescent="0.45">
      <c r="B3054" s="27">
        <v>2</v>
      </c>
      <c r="C3054" s="28">
        <v>100</v>
      </c>
    </row>
    <row r="3055" spans="2:3" ht="19.2" x14ac:dyDescent="0.45">
      <c r="B3055" s="31">
        <v>2</v>
      </c>
      <c r="C3055" s="32">
        <v>0</v>
      </c>
    </row>
    <row r="3056" spans="2:3" ht="19.2" x14ac:dyDescent="0.45">
      <c r="B3056" s="27">
        <v>2</v>
      </c>
      <c r="C3056" s="28">
        <v>0</v>
      </c>
    </row>
    <row r="3057" spans="2:3" ht="19.2" x14ac:dyDescent="0.45">
      <c r="B3057" s="31">
        <v>2</v>
      </c>
      <c r="C3057" s="32">
        <v>0</v>
      </c>
    </row>
    <row r="3058" spans="2:3" ht="19.2" x14ac:dyDescent="0.45">
      <c r="B3058" s="27">
        <v>2</v>
      </c>
      <c r="C3058" s="28">
        <v>0</v>
      </c>
    </row>
    <row r="3059" spans="2:3" ht="19.2" x14ac:dyDescent="0.45">
      <c r="B3059" s="31">
        <v>2</v>
      </c>
      <c r="C3059" s="32">
        <v>100</v>
      </c>
    </row>
    <row r="3060" spans="2:3" ht="19.2" x14ac:dyDescent="0.45">
      <c r="B3060" s="27">
        <v>2</v>
      </c>
      <c r="C3060" s="28">
        <v>0</v>
      </c>
    </row>
    <row r="3061" spans="2:3" ht="19.2" x14ac:dyDescent="0.45">
      <c r="B3061" s="31">
        <v>2</v>
      </c>
      <c r="C3061" s="32">
        <v>0</v>
      </c>
    </row>
    <row r="3062" spans="2:3" ht="19.2" x14ac:dyDescent="0.45">
      <c r="B3062" s="27">
        <v>2</v>
      </c>
      <c r="C3062" s="28">
        <v>100</v>
      </c>
    </row>
    <row r="3063" spans="2:3" ht="19.2" x14ac:dyDescent="0.45">
      <c r="B3063" s="31">
        <v>2</v>
      </c>
      <c r="C3063" s="32">
        <v>0</v>
      </c>
    </row>
    <row r="3064" spans="2:3" ht="19.2" x14ac:dyDescent="0.45">
      <c r="B3064" s="27">
        <v>2</v>
      </c>
      <c r="C3064" s="28">
        <v>0</v>
      </c>
    </row>
    <row r="3065" spans="2:3" ht="19.2" x14ac:dyDescent="0.45">
      <c r="B3065" s="31">
        <v>2</v>
      </c>
      <c r="C3065" s="32">
        <v>0</v>
      </c>
    </row>
    <row r="3066" spans="2:3" ht="19.2" x14ac:dyDescent="0.45">
      <c r="B3066" s="27">
        <v>2</v>
      </c>
      <c r="C3066" s="28">
        <v>100</v>
      </c>
    </row>
    <row r="3067" spans="2:3" ht="19.2" x14ac:dyDescent="0.45">
      <c r="B3067" s="31">
        <v>2</v>
      </c>
      <c r="C3067" s="32">
        <v>0</v>
      </c>
    </row>
    <row r="3068" spans="2:3" ht="19.2" x14ac:dyDescent="0.45">
      <c r="B3068" s="27">
        <v>2</v>
      </c>
      <c r="C3068" s="28">
        <v>0</v>
      </c>
    </row>
    <row r="3069" spans="2:3" ht="19.2" x14ac:dyDescent="0.45">
      <c r="B3069" s="31">
        <v>2</v>
      </c>
      <c r="C3069" s="32">
        <v>100</v>
      </c>
    </row>
    <row r="3070" spans="2:3" ht="19.2" x14ac:dyDescent="0.45">
      <c r="B3070" s="27">
        <v>2</v>
      </c>
      <c r="C3070" s="28">
        <v>100</v>
      </c>
    </row>
    <row r="3071" spans="2:3" ht="19.2" x14ac:dyDescent="0.45">
      <c r="B3071" s="31">
        <v>2</v>
      </c>
      <c r="C3071" s="32">
        <v>100</v>
      </c>
    </row>
    <row r="3072" spans="2:3" ht="19.2" x14ac:dyDescent="0.45">
      <c r="B3072" s="27">
        <v>2</v>
      </c>
      <c r="C3072" s="28">
        <v>100</v>
      </c>
    </row>
    <row r="3073" spans="2:3" ht="19.2" x14ac:dyDescent="0.45">
      <c r="B3073" s="31">
        <v>2</v>
      </c>
      <c r="C3073" s="32">
        <v>100</v>
      </c>
    </row>
    <row r="3074" spans="2:3" ht="19.2" x14ac:dyDescent="0.45">
      <c r="B3074" s="27">
        <v>2</v>
      </c>
      <c r="C3074" s="28">
        <v>0</v>
      </c>
    </row>
    <row r="3075" spans="2:3" ht="19.2" x14ac:dyDescent="0.45">
      <c r="B3075" s="31">
        <v>2</v>
      </c>
      <c r="C3075" s="32">
        <v>0</v>
      </c>
    </row>
    <row r="3076" spans="2:3" ht="19.2" x14ac:dyDescent="0.45">
      <c r="B3076" s="27">
        <v>2</v>
      </c>
      <c r="C3076" s="28">
        <v>0</v>
      </c>
    </row>
    <row r="3077" spans="2:3" ht="19.2" x14ac:dyDescent="0.45">
      <c r="B3077" s="31">
        <v>2</v>
      </c>
      <c r="C3077" s="32">
        <v>0</v>
      </c>
    </row>
    <row r="3078" spans="2:3" ht="19.2" x14ac:dyDescent="0.45">
      <c r="B3078" s="27">
        <v>2</v>
      </c>
      <c r="C3078" s="28">
        <v>0</v>
      </c>
    </row>
    <row r="3079" spans="2:3" ht="19.2" x14ac:dyDescent="0.45">
      <c r="B3079" s="31">
        <v>2</v>
      </c>
      <c r="C3079" s="32">
        <v>100</v>
      </c>
    </row>
    <row r="3080" spans="2:3" ht="19.2" x14ac:dyDescent="0.45">
      <c r="B3080" s="27">
        <v>2</v>
      </c>
      <c r="C3080" s="28">
        <v>100</v>
      </c>
    </row>
    <row r="3081" spans="2:3" ht="19.2" x14ac:dyDescent="0.45">
      <c r="B3081" s="31">
        <v>2</v>
      </c>
      <c r="C3081" s="32">
        <v>0</v>
      </c>
    </row>
    <row r="3082" spans="2:3" ht="19.2" x14ac:dyDescent="0.45">
      <c r="B3082" s="27">
        <v>2</v>
      </c>
      <c r="C3082" s="28">
        <v>100</v>
      </c>
    </row>
    <row r="3083" spans="2:3" ht="19.2" x14ac:dyDescent="0.45">
      <c r="B3083" s="31">
        <v>2</v>
      </c>
      <c r="C3083" s="32">
        <v>0</v>
      </c>
    </row>
    <row r="3084" spans="2:3" ht="19.2" x14ac:dyDescent="0.45">
      <c r="B3084" s="27">
        <v>2</v>
      </c>
      <c r="C3084" s="28">
        <v>100</v>
      </c>
    </row>
    <row r="3085" spans="2:3" ht="19.2" x14ac:dyDescent="0.45">
      <c r="B3085" s="31">
        <v>2</v>
      </c>
      <c r="C3085" s="32">
        <v>0</v>
      </c>
    </row>
    <row r="3086" spans="2:3" ht="19.2" x14ac:dyDescent="0.45">
      <c r="B3086" s="27">
        <v>2</v>
      </c>
      <c r="C3086" s="28">
        <v>0</v>
      </c>
    </row>
    <row r="3087" spans="2:3" ht="19.2" x14ac:dyDescent="0.45">
      <c r="B3087" s="31">
        <v>2</v>
      </c>
      <c r="C3087" s="32">
        <v>100</v>
      </c>
    </row>
    <row r="3088" spans="2:3" ht="19.2" x14ac:dyDescent="0.45">
      <c r="B3088" s="27">
        <v>2</v>
      </c>
      <c r="C3088" s="28">
        <v>0</v>
      </c>
    </row>
    <row r="3089" spans="2:3" ht="19.2" x14ac:dyDescent="0.45">
      <c r="B3089" s="31">
        <v>2</v>
      </c>
      <c r="C3089" s="32">
        <v>100</v>
      </c>
    </row>
    <row r="3090" spans="2:3" ht="19.2" x14ac:dyDescent="0.45">
      <c r="B3090" s="27">
        <v>2</v>
      </c>
      <c r="C3090" s="28">
        <v>0</v>
      </c>
    </row>
    <row r="3091" spans="2:3" ht="19.2" x14ac:dyDescent="0.45">
      <c r="B3091" s="31">
        <v>2</v>
      </c>
      <c r="C3091" s="32">
        <v>0</v>
      </c>
    </row>
    <row r="3092" spans="2:3" ht="19.2" x14ac:dyDescent="0.45">
      <c r="B3092" s="27">
        <v>2</v>
      </c>
      <c r="C3092" s="28">
        <v>100</v>
      </c>
    </row>
    <row r="3093" spans="2:3" ht="19.2" x14ac:dyDescent="0.45">
      <c r="B3093" s="31">
        <v>2</v>
      </c>
      <c r="C3093" s="32">
        <v>100</v>
      </c>
    </row>
    <row r="3094" spans="2:3" ht="19.2" x14ac:dyDescent="0.45">
      <c r="B3094" s="27">
        <v>2</v>
      </c>
      <c r="C3094" s="28">
        <v>100</v>
      </c>
    </row>
    <row r="3095" spans="2:3" ht="19.2" x14ac:dyDescent="0.45">
      <c r="B3095" s="31">
        <v>2</v>
      </c>
      <c r="C3095" s="32">
        <v>100</v>
      </c>
    </row>
    <row r="3096" spans="2:3" ht="19.2" x14ac:dyDescent="0.45">
      <c r="B3096" s="27">
        <v>2</v>
      </c>
      <c r="C3096" s="28">
        <v>100</v>
      </c>
    </row>
    <row r="3097" spans="2:3" ht="19.2" x14ac:dyDescent="0.45">
      <c r="B3097" s="31">
        <v>2</v>
      </c>
      <c r="C3097" s="32">
        <v>100</v>
      </c>
    </row>
    <row r="3098" spans="2:3" ht="19.2" x14ac:dyDescent="0.45">
      <c r="B3098" s="27">
        <v>2</v>
      </c>
      <c r="C3098" s="28">
        <v>0</v>
      </c>
    </row>
    <row r="3099" spans="2:3" ht="19.2" x14ac:dyDescent="0.45">
      <c r="B3099" s="31">
        <v>2</v>
      </c>
      <c r="C3099" s="32">
        <v>0</v>
      </c>
    </row>
    <row r="3100" spans="2:3" ht="19.2" x14ac:dyDescent="0.45">
      <c r="B3100" s="27">
        <v>2</v>
      </c>
      <c r="C3100" s="28">
        <v>0</v>
      </c>
    </row>
    <row r="3101" spans="2:3" ht="19.2" x14ac:dyDescent="0.45">
      <c r="B3101" s="31">
        <v>2</v>
      </c>
      <c r="C3101" s="32">
        <v>0</v>
      </c>
    </row>
    <row r="3102" spans="2:3" ht="19.2" x14ac:dyDescent="0.45">
      <c r="B3102" s="27">
        <v>2</v>
      </c>
      <c r="C3102" s="28">
        <v>0</v>
      </c>
    </row>
    <row r="3103" spans="2:3" ht="19.2" x14ac:dyDescent="0.45">
      <c r="B3103" s="31">
        <v>2</v>
      </c>
      <c r="C3103" s="32">
        <v>0</v>
      </c>
    </row>
    <row r="3104" spans="2:3" ht="19.2" x14ac:dyDescent="0.45">
      <c r="B3104" s="27">
        <v>2</v>
      </c>
      <c r="C3104" s="28">
        <v>0</v>
      </c>
    </row>
    <row r="3105" spans="2:3" ht="19.2" x14ac:dyDescent="0.45">
      <c r="B3105" s="31">
        <v>2</v>
      </c>
      <c r="C3105" s="32">
        <v>0</v>
      </c>
    </row>
    <row r="3106" spans="2:3" ht="19.2" x14ac:dyDescent="0.45">
      <c r="B3106" s="27">
        <v>2</v>
      </c>
      <c r="C3106" s="28">
        <v>0</v>
      </c>
    </row>
    <row r="3107" spans="2:3" ht="19.2" x14ac:dyDescent="0.45">
      <c r="B3107" s="31">
        <v>2</v>
      </c>
      <c r="C3107" s="32">
        <v>100</v>
      </c>
    </row>
    <row r="3108" spans="2:3" ht="19.2" x14ac:dyDescent="0.45">
      <c r="B3108" s="27">
        <v>2</v>
      </c>
      <c r="C3108" s="28">
        <v>0</v>
      </c>
    </row>
    <row r="3109" spans="2:3" ht="19.2" x14ac:dyDescent="0.45">
      <c r="B3109" s="31">
        <v>2</v>
      </c>
      <c r="C3109" s="32">
        <v>0</v>
      </c>
    </row>
    <row r="3110" spans="2:3" ht="19.2" x14ac:dyDescent="0.45">
      <c r="B3110" s="27">
        <v>2</v>
      </c>
      <c r="C3110" s="28">
        <v>100</v>
      </c>
    </row>
    <row r="3111" spans="2:3" ht="19.2" x14ac:dyDescent="0.45">
      <c r="B3111" s="31">
        <v>2</v>
      </c>
      <c r="C3111" s="32">
        <v>100</v>
      </c>
    </row>
    <row r="3112" spans="2:3" ht="19.2" x14ac:dyDescent="0.45">
      <c r="B3112" s="27">
        <v>3</v>
      </c>
      <c r="C3112" s="28">
        <v>100</v>
      </c>
    </row>
    <row r="3113" spans="2:3" ht="19.2" x14ac:dyDescent="0.45">
      <c r="B3113" s="31">
        <v>2</v>
      </c>
      <c r="C3113" s="32">
        <v>0</v>
      </c>
    </row>
    <row r="3114" spans="2:3" ht="19.2" x14ac:dyDescent="0.45">
      <c r="B3114" s="27">
        <v>2</v>
      </c>
      <c r="C3114" s="28">
        <v>0</v>
      </c>
    </row>
    <row r="3115" spans="2:3" ht="19.2" x14ac:dyDescent="0.45">
      <c r="B3115" s="31">
        <v>2</v>
      </c>
      <c r="C3115" s="32">
        <v>100</v>
      </c>
    </row>
    <row r="3116" spans="2:3" ht="19.2" x14ac:dyDescent="0.45">
      <c r="B3116" s="27">
        <v>2</v>
      </c>
      <c r="C3116" s="28">
        <v>0</v>
      </c>
    </row>
    <row r="3117" spans="2:3" ht="19.2" x14ac:dyDescent="0.45">
      <c r="B3117" s="31">
        <v>2</v>
      </c>
      <c r="C3117" s="32">
        <v>0</v>
      </c>
    </row>
    <row r="3118" spans="2:3" ht="19.2" x14ac:dyDescent="0.45">
      <c r="B3118" s="27">
        <v>2</v>
      </c>
      <c r="C3118" s="28">
        <v>0</v>
      </c>
    </row>
    <row r="3119" spans="2:3" ht="19.2" x14ac:dyDescent="0.45">
      <c r="B3119" s="31">
        <v>2</v>
      </c>
      <c r="C3119" s="32">
        <v>0</v>
      </c>
    </row>
    <row r="3120" spans="2:3" ht="19.2" x14ac:dyDescent="0.45">
      <c r="B3120" s="27">
        <v>2</v>
      </c>
      <c r="C3120" s="28">
        <v>100</v>
      </c>
    </row>
    <row r="3121" spans="2:3" ht="19.2" x14ac:dyDescent="0.45">
      <c r="B3121" s="31">
        <v>2</v>
      </c>
      <c r="C3121" s="32">
        <v>100</v>
      </c>
    </row>
    <row r="3122" spans="2:3" ht="19.2" x14ac:dyDescent="0.45">
      <c r="B3122" s="27">
        <v>2</v>
      </c>
      <c r="C3122" s="28">
        <v>0</v>
      </c>
    </row>
    <row r="3123" spans="2:3" ht="19.2" x14ac:dyDescent="0.45">
      <c r="B3123" s="31">
        <v>2</v>
      </c>
      <c r="C3123" s="32">
        <v>100</v>
      </c>
    </row>
    <row r="3124" spans="2:3" ht="19.2" x14ac:dyDescent="0.45">
      <c r="B3124" s="27">
        <v>2</v>
      </c>
      <c r="C3124" s="28">
        <v>0</v>
      </c>
    </row>
    <row r="3125" spans="2:3" ht="19.2" x14ac:dyDescent="0.45">
      <c r="B3125" s="31">
        <v>2</v>
      </c>
      <c r="C3125" s="32">
        <v>0</v>
      </c>
    </row>
    <row r="3126" spans="2:3" ht="19.2" x14ac:dyDescent="0.45">
      <c r="B3126" s="27">
        <v>2</v>
      </c>
      <c r="C3126" s="28">
        <v>0</v>
      </c>
    </row>
    <row r="3127" spans="2:3" ht="19.2" x14ac:dyDescent="0.45">
      <c r="B3127" s="31">
        <v>2</v>
      </c>
      <c r="C3127" s="32">
        <v>0</v>
      </c>
    </row>
    <row r="3128" spans="2:3" ht="19.2" x14ac:dyDescent="0.45">
      <c r="B3128" s="27">
        <v>2</v>
      </c>
      <c r="C3128" s="28">
        <v>100</v>
      </c>
    </row>
    <row r="3129" spans="2:3" ht="19.2" x14ac:dyDescent="0.45">
      <c r="B3129" s="31">
        <v>2</v>
      </c>
      <c r="C3129" s="32">
        <v>0</v>
      </c>
    </row>
    <row r="3130" spans="2:3" ht="19.2" x14ac:dyDescent="0.45">
      <c r="B3130" s="27">
        <v>2</v>
      </c>
      <c r="C3130" s="28">
        <v>100</v>
      </c>
    </row>
    <row r="3131" spans="2:3" ht="19.2" x14ac:dyDescent="0.45">
      <c r="B3131" s="31">
        <v>2</v>
      </c>
      <c r="C3131" s="32">
        <v>100</v>
      </c>
    </row>
    <row r="3132" spans="2:3" ht="19.2" x14ac:dyDescent="0.45">
      <c r="B3132" s="27">
        <v>3</v>
      </c>
      <c r="C3132" s="28">
        <v>100</v>
      </c>
    </row>
    <row r="3133" spans="2:3" ht="19.2" x14ac:dyDescent="0.45">
      <c r="B3133" s="31">
        <v>2</v>
      </c>
      <c r="C3133" s="32">
        <v>0</v>
      </c>
    </row>
    <row r="3134" spans="2:3" ht="19.2" x14ac:dyDescent="0.45">
      <c r="B3134" s="27">
        <v>2</v>
      </c>
      <c r="C3134" s="28">
        <v>0</v>
      </c>
    </row>
    <row r="3135" spans="2:3" ht="19.2" x14ac:dyDescent="0.45">
      <c r="B3135" s="31">
        <v>2</v>
      </c>
      <c r="C3135" s="32">
        <v>0</v>
      </c>
    </row>
    <row r="3136" spans="2:3" ht="19.2" x14ac:dyDescent="0.45">
      <c r="B3136" s="27">
        <v>2</v>
      </c>
      <c r="C3136" s="28">
        <v>100</v>
      </c>
    </row>
    <row r="3137" spans="2:3" ht="19.2" x14ac:dyDescent="0.45">
      <c r="B3137" s="31">
        <v>2</v>
      </c>
      <c r="C3137" s="32">
        <v>0</v>
      </c>
    </row>
    <row r="3138" spans="2:3" ht="19.2" x14ac:dyDescent="0.45">
      <c r="B3138" s="27">
        <v>2</v>
      </c>
      <c r="C3138" s="28">
        <v>100</v>
      </c>
    </row>
    <row r="3139" spans="2:3" ht="19.2" x14ac:dyDescent="0.45">
      <c r="B3139" s="31">
        <v>2</v>
      </c>
      <c r="C3139" s="32">
        <v>0</v>
      </c>
    </row>
    <row r="3140" spans="2:3" ht="19.2" x14ac:dyDescent="0.45">
      <c r="B3140" s="27">
        <v>2</v>
      </c>
      <c r="C3140" s="28">
        <v>0</v>
      </c>
    </row>
    <row r="3141" spans="2:3" ht="19.2" x14ac:dyDescent="0.45">
      <c r="B3141" s="31">
        <v>2</v>
      </c>
      <c r="C3141" s="32">
        <v>100</v>
      </c>
    </row>
    <row r="3142" spans="2:3" ht="19.2" x14ac:dyDescent="0.45">
      <c r="B3142" s="27">
        <v>2</v>
      </c>
      <c r="C3142" s="28">
        <v>0</v>
      </c>
    </row>
    <row r="3143" spans="2:3" ht="19.2" x14ac:dyDescent="0.45">
      <c r="B3143" s="31">
        <v>2</v>
      </c>
      <c r="C3143" s="32">
        <v>0</v>
      </c>
    </row>
    <row r="3144" spans="2:3" ht="19.2" x14ac:dyDescent="0.45">
      <c r="B3144" s="27">
        <v>2</v>
      </c>
      <c r="C3144" s="28">
        <v>0</v>
      </c>
    </row>
    <row r="3145" spans="2:3" ht="19.2" x14ac:dyDescent="0.45">
      <c r="B3145" s="31">
        <v>2</v>
      </c>
      <c r="C3145" s="32">
        <v>0</v>
      </c>
    </row>
    <row r="3146" spans="2:3" ht="19.2" x14ac:dyDescent="0.45">
      <c r="B3146" s="27">
        <v>2</v>
      </c>
      <c r="C3146" s="28">
        <v>100</v>
      </c>
    </row>
    <row r="3147" spans="2:3" ht="19.2" x14ac:dyDescent="0.45">
      <c r="B3147" s="31">
        <v>2</v>
      </c>
      <c r="C3147" s="32">
        <v>0</v>
      </c>
    </row>
    <row r="3148" spans="2:3" ht="19.2" x14ac:dyDescent="0.45">
      <c r="B3148" s="27">
        <v>2</v>
      </c>
      <c r="C3148" s="28">
        <v>0</v>
      </c>
    </row>
    <row r="3149" spans="2:3" ht="19.2" x14ac:dyDescent="0.45">
      <c r="B3149" s="31">
        <v>2</v>
      </c>
      <c r="C3149" s="32">
        <v>100</v>
      </c>
    </row>
    <row r="3150" spans="2:3" ht="19.2" x14ac:dyDescent="0.45">
      <c r="B3150" s="27">
        <v>2</v>
      </c>
      <c r="C3150" s="28">
        <v>100</v>
      </c>
    </row>
    <row r="3151" spans="2:3" ht="19.2" x14ac:dyDescent="0.45">
      <c r="B3151" s="31">
        <v>2</v>
      </c>
      <c r="C3151" s="32">
        <v>0</v>
      </c>
    </row>
    <row r="3152" spans="2:3" ht="19.2" x14ac:dyDescent="0.45">
      <c r="B3152" s="27">
        <v>2</v>
      </c>
      <c r="C3152" s="28">
        <v>100</v>
      </c>
    </row>
    <row r="3153" spans="2:3" ht="19.2" x14ac:dyDescent="0.45">
      <c r="B3153" s="31">
        <v>2</v>
      </c>
      <c r="C3153" s="32">
        <v>0</v>
      </c>
    </row>
    <row r="3154" spans="2:3" ht="19.2" x14ac:dyDescent="0.45">
      <c r="B3154" s="27">
        <v>2</v>
      </c>
      <c r="C3154" s="28">
        <v>100</v>
      </c>
    </row>
    <row r="3155" spans="2:3" ht="19.2" x14ac:dyDescent="0.45">
      <c r="B3155" s="31">
        <v>2</v>
      </c>
      <c r="C3155" s="32">
        <v>0</v>
      </c>
    </row>
    <row r="3156" spans="2:3" ht="19.2" x14ac:dyDescent="0.45">
      <c r="B3156" s="27">
        <v>2</v>
      </c>
      <c r="C3156" s="28">
        <v>100</v>
      </c>
    </row>
    <row r="3157" spans="2:3" ht="19.2" x14ac:dyDescent="0.45">
      <c r="B3157" s="31">
        <v>2</v>
      </c>
      <c r="C3157" s="32">
        <v>100</v>
      </c>
    </row>
    <row r="3158" spans="2:3" ht="19.2" x14ac:dyDescent="0.45">
      <c r="B3158" s="27">
        <v>2</v>
      </c>
      <c r="C3158" s="28">
        <v>100</v>
      </c>
    </row>
    <row r="3159" spans="2:3" ht="19.2" x14ac:dyDescent="0.45">
      <c r="B3159" s="31">
        <v>2</v>
      </c>
      <c r="C3159" s="32">
        <v>100</v>
      </c>
    </row>
    <row r="3160" spans="2:3" ht="19.2" x14ac:dyDescent="0.45">
      <c r="B3160" s="27">
        <v>2</v>
      </c>
      <c r="C3160" s="28">
        <v>100</v>
      </c>
    </row>
    <row r="3161" spans="2:3" ht="19.2" x14ac:dyDescent="0.45">
      <c r="B3161" s="31">
        <v>2</v>
      </c>
      <c r="C3161" s="32">
        <v>0</v>
      </c>
    </row>
    <row r="3162" spans="2:3" ht="19.2" x14ac:dyDescent="0.45">
      <c r="B3162" s="27">
        <v>2</v>
      </c>
      <c r="C3162" s="28">
        <v>0</v>
      </c>
    </row>
    <row r="3163" spans="2:3" ht="19.2" x14ac:dyDescent="0.45">
      <c r="B3163" s="31">
        <v>2</v>
      </c>
      <c r="C3163" s="32">
        <v>0</v>
      </c>
    </row>
    <row r="3164" spans="2:3" ht="19.2" x14ac:dyDescent="0.45">
      <c r="B3164" s="27">
        <v>2</v>
      </c>
      <c r="C3164" s="28">
        <v>100</v>
      </c>
    </row>
    <row r="3165" spans="2:3" ht="19.2" x14ac:dyDescent="0.45">
      <c r="B3165" s="31">
        <v>2</v>
      </c>
      <c r="C3165" s="32">
        <v>100</v>
      </c>
    </row>
    <row r="3166" spans="2:3" ht="19.2" x14ac:dyDescent="0.45">
      <c r="B3166" s="27">
        <v>2</v>
      </c>
      <c r="C3166" s="28">
        <v>0</v>
      </c>
    </row>
    <row r="3167" spans="2:3" ht="19.2" x14ac:dyDescent="0.45">
      <c r="B3167" s="31">
        <v>2</v>
      </c>
      <c r="C3167" s="32">
        <v>0</v>
      </c>
    </row>
    <row r="3168" spans="2:3" ht="19.2" x14ac:dyDescent="0.45">
      <c r="B3168" s="27">
        <v>2</v>
      </c>
      <c r="C3168" s="28">
        <v>0</v>
      </c>
    </row>
    <row r="3169" spans="2:3" ht="19.2" x14ac:dyDescent="0.45">
      <c r="B3169" s="31">
        <v>2</v>
      </c>
      <c r="C3169" s="32">
        <v>100</v>
      </c>
    </row>
    <row r="3170" spans="2:3" ht="19.2" x14ac:dyDescent="0.45">
      <c r="B3170" s="27">
        <v>2</v>
      </c>
      <c r="C3170" s="28">
        <v>0</v>
      </c>
    </row>
    <row r="3171" spans="2:3" ht="19.2" x14ac:dyDescent="0.45">
      <c r="B3171" s="31">
        <v>2</v>
      </c>
      <c r="C3171" s="32">
        <v>0</v>
      </c>
    </row>
    <row r="3172" spans="2:3" ht="19.2" x14ac:dyDescent="0.45">
      <c r="B3172" s="27">
        <v>2</v>
      </c>
      <c r="C3172" s="28">
        <v>0</v>
      </c>
    </row>
    <row r="3173" spans="2:3" ht="19.2" x14ac:dyDescent="0.45">
      <c r="B3173" s="31">
        <v>2</v>
      </c>
      <c r="C3173" s="32">
        <v>0</v>
      </c>
    </row>
    <row r="3174" spans="2:3" ht="19.2" x14ac:dyDescent="0.45">
      <c r="B3174" s="27">
        <v>2</v>
      </c>
      <c r="C3174" s="28">
        <v>0</v>
      </c>
    </row>
    <row r="3175" spans="2:3" ht="19.2" x14ac:dyDescent="0.45">
      <c r="B3175" s="31">
        <v>2</v>
      </c>
      <c r="C3175" s="32">
        <v>0</v>
      </c>
    </row>
    <row r="3176" spans="2:3" ht="19.2" x14ac:dyDescent="0.45">
      <c r="B3176" s="27">
        <v>2</v>
      </c>
      <c r="C3176" s="28">
        <v>0</v>
      </c>
    </row>
    <row r="3177" spans="2:3" ht="19.2" x14ac:dyDescent="0.45">
      <c r="B3177" s="31">
        <v>2</v>
      </c>
      <c r="C3177" s="32">
        <v>100</v>
      </c>
    </row>
    <row r="3178" spans="2:3" ht="19.2" x14ac:dyDescent="0.45">
      <c r="B3178" s="27">
        <v>2</v>
      </c>
      <c r="C3178" s="28">
        <v>100</v>
      </c>
    </row>
    <row r="3179" spans="2:3" ht="19.2" x14ac:dyDescent="0.45">
      <c r="B3179" s="31">
        <v>2</v>
      </c>
      <c r="C3179" s="32">
        <v>0</v>
      </c>
    </row>
    <row r="3180" spans="2:3" ht="19.2" x14ac:dyDescent="0.45">
      <c r="B3180" s="27">
        <v>1</v>
      </c>
      <c r="C3180" s="28">
        <v>100</v>
      </c>
    </row>
    <row r="3181" spans="2:3" ht="19.2" x14ac:dyDescent="0.45">
      <c r="B3181" s="31">
        <v>2</v>
      </c>
      <c r="C3181" s="32">
        <v>0</v>
      </c>
    </row>
    <row r="3182" spans="2:3" ht="19.2" x14ac:dyDescent="0.45">
      <c r="B3182" s="27">
        <v>2</v>
      </c>
      <c r="C3182" s="28">
        <v>0</v>
      </c>
    </row>
    <row r="3183" spans="2:3" ht="19.2" x14ac:dyDescent="0.45">
      <c r="B3183" s="31">
        <v>2</v>
      </c>
      <c r="C3183" s="32">
        <v>0</v>
      </c>
    </row>
    <row r="3184" spans="2:3" ht="19.2" x14ac:dyDescent="0.45">
      <c r="B3184" s="27">
        <v>2</v>
      </c>
      <c r="C3184" s="28">
        <v>0</v>
      </c>
    </row>
    <row r="3185" spans="2:3" ht="19.2" x14ac:dyDescent="0.45">
      <c r="B3185" s="31">
        <v>2</v>
      </c>
      <c r="C3185" s="32">
        <v>100</v>
      </c>
    </row>
    <row r="3186" spans="2:3" ht="19.2" x14ac:dyDescent="0.45">
      <c r="B3186" s="27">
        <v>2</v>
      </c>
      <c r="C3186" s="28">
        <v>0</v>
      </c>
    </row>
    <row r="3187" spans="2:3" ht="19.2" x14ac:dyDescent="0.45">
      <c r="B3187" s="31">
        <v>2</v>
      </c>
      <c r="C3187" s="32">
        <v>100</v>
      </c>
    </row>
    <row r="3188" spans="2:3" ht="19.2" x14ac:dyDescent="0.45">
      <c r="B3188" s="27">
        <v>2</v>
      </c>
      <c r="C3188" s="28">
        <v>0</v>
      </c>
    </row>
    <row r="3189" spans="2:3" ht="19.2" x14ac:dyDescent="0.45">
      <c r="B3189" s="31">
        <v>2</v>
      </c>
      <c r="C3189" s="32">
        <v>0</v>
      </c>
    </row>
    <row r="3190" spans="2:3" ht="19.2" x14ac:dyDescent="0.45">
      <c r="B3190" s="27">
        <v>2</v>
      </c>
      <c r="C3190" s="28">
        <v>100</v>
      </c>
    </row>
    <row r="3191" spans="2:3" ht="19.2" x14ac:dyDescent="0.45">
      <c r="B3191" s="31">
        <v>2</v>
      </c>
      <c r="C3191" s="32">
        <v>0</v>
      </c>
    </row>
    <row r="3192" spans="2:3" ht="19.2" x14ac:dyDescent="0.45">
      <c r="B3192" s="27">
        <v>2</v>
      </c>
      <c r="C3192" s="28">
        <v>100</v>
      </c>
    </row>
    <row r="3193" spans="2:3" ht="19.2" x14ac:dyDescent="0.45">
      <c r="B3193" s="31">
        <v>2</v>
      </c>
      <c r="C3193" s="32">
        <v>0</v>
      </c>
    </row>
    <row r="3194" spans="2:3" ht="19.2" x14ac:dyDescent="0.45">
      <c r="B3194" s="27">
        <v>2</v>
      </c>
      <c r="C3194" s="28">
        <v>100</v>
      </c>
    </row>
    <row r="3195" spans="2:3" ht="19.2" x14ac:dyDescent="0.45">
      <c r="B3195" s="31">
        <v>2</v>
      </c>
      <c r="C3195" s="32">
        <v>0</v>
      </c>
    </row>
    <row r="3196" spans="2:3" ht="19.2" x14ac:dyDescent="0.45">
      <c r="B3196" s="27">
        <v>2</v>
      </c>
      <c r="C3196" s="28">
        <v>100</v>
      </c>
    </row>
    <row r="3197" spans="2:3" ht="19.2" x14ac:dyDescent="0.45">
      <c r="B3197" s="31">
        <v>2</v>
      </c>
      <c r="C3197" s="32">
        <v>100</v>
      </c>
    </row>
    <row r="3198" spans="2:3" ht="19.2" x14ac:dyDescent="0.45">
      <c r="B3198" s="27">
        <v>2</v>
      </c>
      <c r="C3198" s="28">
        <v>100</v>
      </c>
    </row>
    <row r="3199" spans="2:3" ht="19.2" x14ac:dyDescent="0.45">
      <c r="B3199" s="31">
        <v>2</v>
      </c>
      <c r="C3199" s="32">
        <v>100</v>
      </c>
    </row>
    <row r="3200" spans="2:3" ht="19.2" x14ac:dyDescent="0.45">
      <c r="B3200" s="27">
        <v>2</v>
      </c>
      <c r="C3200" s="28">
        <v>0</v>
      </c>
    </row>
    <row r="3201" spans="2:3" ht="19.2" x14ac:dyDescent="0.45">
      <c r="B3201" s="31">
        <v>2</v>
      </c>
      <c r="C3201" s="32">
        <v>0</v>
      </c>
    </row>
    <row r="3202" spans="2:3" ht="19.2" x14ac:dyDescent="0.45">
      <c r="B3202" s="27">
        <v>2</v>
      </c>
      <c r="C3202" s="28">
        <v>0</v>
      </c>
    </row>
    <row r="3203" spans="2:3" ht="19.2" x14ac:dyDescent="0.45">
      <c r="B3203" s="31">
        <v>2</v>
      </c>
      <c r="C3203" s="32">
        <v>100</v>
      </c>
    </row>
    <row r="3204" spans="2:3" ht="19.2" x14ac:dyDescent="0.45">
      <c r="B3204" s="27">
        <v>2</v>
      </c>
      <c r="C3204" s="28">
        <v>100</v>
      </c>
    </row>
    <row r="3205" spans="2:3" ht="19.2" x14ac:dyDescent="0.45">
      <c r="B3205" s="31">
        <v>2</v>
      </c>
      <c r="C3205" s="32">
        <v>100</v>
      </c>
    </row>
    <row r="3206" spans="2:3" ht="19.2" x14ac:dyDescent="0.45">
      <c r="B3206" s="27">
        <v>2</v>
      </c>
      <c r="C3206" s="28">
        <v>100</v>
      </c>
    </row>
    <row r="3207" spans="2:3" ht="19.2" x14ac:dyDescent="0.45">
      <c r="B3207" s="31">
        <v>2</v>
      </c>
      <c r="C3207" s="32">
        <v>0</v>
      </c>
    </row>
    <row r="3208" spans="2:3" ht="19.2" x14ac:dyDescent="0.45">
      <c r="B3208" s="27">
        <v>2</v>
      </c>
      <c r="C3208" s="28">
        <v>100</v>
      </c>
    </row>
    <row r="3209" spans="2:3" ht="19.2" x14ac:dyDescent="0.45">
      <c r="B3209" s="31">
        <v>2</v>
      </c>
      <c r="C3209" s="32">
        <v>0</v>
      </c>
    </row>
    <row r="3210" spans="2:3" ht="19.2" x14ac:dyDescent="0.45">
      <c r="B3210" s="27">
        <v>2</v>
      </c>
      <c r="C3210" s="28">
        <v>100</v>
      </c>
    </row>
    <row r="3211" spans="2:3" ht="19.2" x14ac:dyDescent="0.45">
      <c r="B3211" s="31">
        <v>2</v>
      </c>
      <c r="C3211" s="32">
        <v>100</v>
      </c>
    </row>
    <row r="3212" spans="2:3" ht="19.2" x14ac:dyDescent="0.45">
      <c r="B3212" s="27">
        <v>2</v>
      </c>
      <c r="C3212" s="28">
        <v>100</v>
      </c>
    </row>
    <row r="3213" spans="2:3" ht="19.2" x14ac:dyDescent="0.45">
      <c r="B3213" s="31">
        <v>2</v>
      </c>
      <c r="C3213" s="32">
        <v>100</v>
      </c>
    </row>
    <row r="3214" spans="2:3" ht="19.2" x14ac:dyDescent="0.45">
      <c r="B3214" s="27">
        <v>2</v>
      </c>
      <c r="C3214" s="28">
        <v>100</v>
      </c>
    </row>
    <row r="3215" spans="2:3" ht="19.2" x14ac:dyDescent="0.45">
      <c r="B3215" s="31">
        <v>2</v>
      </c>
      <c r="C3215" s="32">
        <v>100</v>
      </c>
    </row>
    <row r="3216" spans="2:3" ht="19.2" x14ac:dyDescent="0.45">
      <c r="B3216" s="27">
        <v>2</v>
      </c>
      <c r="C3216" s="28">
        <v>100</v>
      </c>
    </row>
    <row r="3217" spans="2:3" ht="19.2" x14ac:dyDescent="0.45">
      <c r="B3217" s="31">
        <v>2</v>
      </c>
      <c r="C3217" s="32">
        <v>0</v>
      </c>
    </row>
    <row r="3218" spans="2:3" ht="19.2" x14ac:dyDescent="0.45">
      <c r="B3218" s="27">
        <v>2</v>
      </c>
      <c r="C3218" s="28">
        <v>100</v>
      </c>
    </row>
    <row r="3219" spans="2:3" ht="19.2" x14ac:dyDescent="0.45">
      <c r="B3219" s="31">
        <v>2</v>
      </c>
      <c r="C3219" s="32">
        <v>0</v>
      </c>
    </row>
    <row r="3220" spans="2:3" ht="19.2" x14ac:dyDescent="0.45">
      <c r="B3220" s="27">
        <v>2</v>
      </c>
      <c r="C3220" s="28">
        <v>0</v>
      </c>
    </row>
    <row r="3221" spans="2:3" ht="19.2" x14ac:dyDescent="0.45">
      <c r="B3221" s="31">
        <v>2</v>
      </c>
      <c r="C3221" s="32">
        <v>0</v>
      </c>
    </row>
    <row r="3222" spans="2:3" ht="19.2" x14ac:dyDescent="0.45">
      <c r="B3222" s="27">
        <v>2</v>
      </c>
      <c r="C3222" s="28">
        <v>0</v>
      </c>
    </row>
    <row r="3223" spans="2:3" ht="19.2" x14ac:dyDescent="0.45">
      <c r="B3223" s="31">
        <v>2</v>
      </c>
      <c r="C3223" s="32">
        <v>0</v>
      </c>
    </row>
    <row r="3224" spans="2:3" ht="19.2" x14ac:dyDescent="0.45">
      <c r="B3224" s="27">
        <v>2</v>
      </c>
      <c r="C3224" s="28">
        <v>0</v>
      </c>
    </row>
    <row r="3225" spans="2:3" ht="19.2" x14ac:dyDescent="0.45">
      <c r="B3225" s="31">
        <v>2</v>
      </c>
      <c r="C3225" s="32">
        <v>0</v>
      </c>
    </row>
    <row r="3226" spans="2:3" ht="19.2" x14ac:dyDescent="0.45">
      <c r="B3226" s="27">
        <v>3</v>
      </c>
      <c r="C3226" s="28">
        <v>0</v>
      </c>
    </row>
    <row r="3227" spans="2:3" ht="19.2" x14ac:dyDescent="0.45">
      <c r="B3227" s="31">
        <v>2</v>
      </c>
      <c r="C3227" s="32">
        <v>0</v>
      </c>
    </row>
    <row r="3228" spans="2:3" ht="19.2" x14ac:dyDescent="0.45">
      <c r="B3228" s="27">
        <v>2</v>
      </c>
      <c r="C3228" s="28">
        <v>0</v>
      </c>
    </row>
    <row r="3229" spans="2:3" ht="19.2" x14ac:dyDescent="0.45">
      <c r="B3229" s="31">
        <v>2</v>
      </c>
      <c r="C3229" s="32">
        <v>0</v>
      </c>
    </row>
    <row r="3230" spans="2:3" ht="19.2" x14ac:dyDescent="0.45">
      <c r="B3230" s="27">
        <v>3</v>
      </c>
      <c r="C3230" s="28">
        <v>0</v>
      </c>
    </row>
    <row r="3231" spans="2:3" ht="19.2" x14ac:dyDescent="0.45">
      <c r="B3231" s="31">
        <v>2</v>
      </c>
      <c r="C3231" s="32">
        <v>100</v>
      </c>
    </row>
    <row r="3232" spans="2:3" ht="19.2" x14ac:dyDescent="0.45">
      <c r="B3232" s="27">
        <v>2</v>
      </c>
      <c r="C3232" s="28">
        <v>0</v>
      </c>
    </row>
    <row r="3233" spans="2:3" ht="19.2" x14ac:dyDescent="0.45">
      <c r="B3233" s="31">
        <v>2</v>
      </c>
      <c r="C3233" s="32">
        <v>100</v>
      </c>
    </row>
    <row r="3234" spans="2:3" ht="19.2" x14ac:dyDescent="0.45">
      <c r="B3234" s="27">
        <v>2</v>
      </c>
      <c r="C3234" s="28">
        <v>0</v>
      </c>
    </row>
    <row r="3235" spans="2:3" ht="19.2" x14ac:dyDescent="0.45">
      <c r="B3235" s="31">
        <v>2</v>
      </c>
      <c r="C3235" s="32">
        <v>100</v>
      </c>
    </row>
    <row r="3236" spans="2:3" ht="19.2" x14ac:dyDescent="0.45">
      <c r="B3236" s="27">
        <v>2</v>
      </c>
      <c r="C3236" s="28">
        <v>0</v>
      </c>
    </row>
    <row r="3237" spans="2:3" ht="19.2" x14ac:dyDescent="0.45">
      <c r="B3237" s="31">
        <v>2</v>
      </c>
      <c r="C3237" s="32">
        <v>0</v>
      </c>
    </row>
    <row r="3238" spans="2:3" ht="19.2" x14ac:dyDescent="0.45">
      <c r="B3238" s="27">
        <v>2</v>
      </c>
      <c r="C3238" s="28">
        <v>100</v>
      </c>
    </row>
    <row r="3239" spans="2:3" ht="19.2" x14ac:dyDescent="0.45">
      <c r="B3239" s="31">
        <v>2</v>
      </c>
      <c r="C3239" s="32">
        <v>0</v>
      </c>
    </row>
    <row r="3240" spans="2:3" ht="19.2" x14ac:dyDescent="0.45">
      <c r="B3240" s="27">
        <v>2</v>
      </c>
      <c r="C3240" s="28">
        <v>0</v>
      </c>
    </row>
    <row r="3241" spans="2:3" ht="19.2" x14ac:dyDescent="0.45">
      <c r="B3241" s="31">
        <v>2</v>
      </c>
      <c r="C3241" s="32">
        <v>0</v>
      </c>
    </row>
    <row r="3242" spans="2:3" ht="19.2" x14ac:dyDescent="0.45">
      <c r="B3242" s="27">
        <v>2</v>
      </c>
      <c r="C3242" s="28">
        <v>0</v>
      </c>
    </row>
    <row r="3243" spans="2:3" ht="19.2" x14ac:dyDescent="0.45">
      <c r="B3243" s="31">
        <v>2</v>
      </c>
      <c r="C3243" s="32">
        <v>0</v>
      </c>
    </row>
    <row r="3244" spans="2:3" ht="19.2" x14ac:dyDescent="0.45">
      <c r="B3244" s="27">
        <v>2</v>
      </c>
      <c r="C3244" s="28">
        <v>0</v>
      </c>
    </row>
    <row r="3245" spans="2:3" ht="19.2" x14ac:dyDescent="0.45">
      <c r="B3245" s="31">
        <v>2</v>
      </c>
      <c r="C3245" s="32">
        <v>0</v>
      </c>
    </row>
    <row r="3246" spans="2:3" ht="19.2" x14ac:dyDescent="0.45">
      <c r="B3246" s="27">
        <v>3</v>
      </c>
      <c r="C3246" s="28">
        <v>0</v>
      </c>
    </row>
    <row r="3247" spans="2:3" ht="19.2" x14ac:dyDescent="0.45">
      <c r="B3247" s="31">
        <v>2</v>
      </c>
      <c r="C3247" s="32">
        <v>0</v>
      </c>
    </row>
    <row r="3248" spans="2:3" ht="19.2" x14ac:dyDescent="0.45">
      <c r="B3248" s="27">
        <v>2</v>
      </c>
      <c r="C3248" s="28">
        <v>0</v>
      </c>
    </row>
    <row r="3249" spans="2:3" ht="19.2" x14ac:dyDescent="0.45">
      <c r="B3249" s="31">
        <v>2</v>
      </c>
      <c r="C3249" s="32">
        <v>100</v>
      </c>
    </row>
    <row r="3250" spans="2:3" ht="19.2" x14ac:dyDescent="0.45">
      <c r="B3250" s="27">
        <v>2</v>
      </c>
      <c r="C3250" s="28">
        <v>100</v>
      </c>
    </row>
    <row r="3251" spans="2:3" ht="19.2" x14ac:dyDescent="0.45">
      <c r="B3251" s="31">
        <v>2</v>
      </c>
      <c r="C3251" s="32">
        <v>100</v>
      </c>
    </row>
    <row r="3252" spans="2:3" ht="19.2" x14ac:dyDescent="0.45">
      <c r="B3252" s="27">
        <v>2</v>
      </c>
      <c r="C3252" s="28">
        <v>0</v>
      </c>
    </row>
    <row r="3253" spans="2:3" ht="19.2" x14ac:dyDescent="0.45">
      <c r="B3253" s="31">
        <v>2</v>
      </c>
      <c r="C3253" s="32">
        <v>0</v>
      </c>
    </row>
    <row r="3254" spans="2:3" ht="19.2" x14ac:dyDescent="0.45">
      <c r="B3254" s="27">
        <v>2</v>
      </c>
      <c r="C3254" s="28">
        <v>0</v>
      </c>
    </row>
    <row r="3255" spans="2:3" ht="19.2" x14ac:dyDescent="0.45">
      <c r="B3255" s="31">
        <v>2</v>
      </c>
      <c r="C3255" s="32">
        <v>0</v>
      </c>
    </row>
    <row r="3256" spans="2:3" ht="19.2" x14ac:dyDescent="0.45">
      <c r="B3256" s="27">
        <v>2</v>
      </c>
      <c r="C3256" s="28">
        <v>0</v>
      </c>
    </row>
    <row r="3257" spans="2:3" ht="19.2" x14ac:dyDescent="0.45">
      <c r="B3257" s="31">
        <v>2</v>
      </c>
      <c r="C3257" s="32">
        <v>0</v>
      </c>
    </row>
    <row r="3258" spans="2:3" ht="19.2" x14ac:dyDescent="0.45">
      <c r="B3258" s="27">
        <v>2</v>
      </c>
      <c r="C3258" s="28">
        <v>0</v>
      </c>
    </row>
    <row r="3259" spans="2:3" ht="19.2" x14ac:dyDescent="0.45">
      <c r="B3259" s="31">
        <v>2</v>
      </c>
      <c r="C3259" s="32">
        <v>100</v>
      </c>
    </row>
    <row r="3260" spans="2:3" ht="19.2" x14ac:dyDescent="0.45">
      <c r="B3260" s="27">
        <v>2</v>
      </c>
      <c r="C3260" s="28">
        <v>0</v>
      </c>
    </row>
    <row r="3261" spans="2:3" ht="19.2" x14ac:dyDescent="0.45">
      <c r="B3261" s="31">
        <v>2</v>
      </c>
      <c r="C3261" s="32">
        <v>100</v>
      </c>
    </row>
    <row r="3262" spans="2:3" ht="19.2" x14ac:dyDescent="0.45">
      <c r="B3262" s="27">
        <v>2</v>
      </c>
      <c r="C3262" s="28">
        <v>0</v>
      </c>
    </row>
    <row r="3263" spans="2:3" ht="19.2" x14ac:dyDescent="0.45">
      <c r="B3263" s="31">
        <v>2</v>
      </c>
      <c r="C3263" s="32">
        <v>0</v>
      </c>
    </row>
    <row r="3264" spans="2:3" ht="19.2" x14ac:dyDescent="0.45">
      <c r="B3264" s="27">
        <v>2</v>
      </c>
      <c r="C3264" s="28">
        <v>100</v>
      </c>
    </row>
    <row r="3265" spans="2:3" ht="19.2" x14ac:dyDescent="0.45">
      <c r="B3265" s="31">
        <v>2</v>
      </c>
      <c r="C3265" s="32">
        <v>100</v>
      </c>
    </row>
    <row r="3266" spans="2:3" ht="19.2" x14ac:dyDescent="0.45">
      <c r="B3266" s="27">
        <v>2</v>
      </c>
      <c r="C3266" s="28">
        <v>100</v>
      </c>
    </row>
    <row r="3267" spans="2:3" ht="19.2" x14ac:dyDescent="0.45">
      <c r="B3267" s="31">
        <v>2</v>
      </c>
      <c r="C3267" s="32">
        <v>100</v>
      </c>
    </row>
    <row r="3268" spans="2:3" ht="19.2" x14ac:dyDescent="0.45">
      <c r="B3268" s="27">
        <v>2</v>
      </c>
      <c r="C3268" s="28">
        <v>100</v>
      </c>
    </row>
    <row r="3269" spans="2:3" ht="19.2" x14ac:dyDescent="0.45">
      <c r="B3269" s="31">
        <v>2</v>
      </c>
      <c r="C3269" s="32">
        <v>100</v>
      </c>
    </row>
    <row r="3270" spans="2:3" ht="19.2" x14ac:dyDescent="0.45">
      <c r="B3270" s="27">
        <v>2</v>
      </c>
      <c r="C3270" s="28">
        <v>100</v>
      </c>
    </row>
    <row r="3271" spans="2:3" ht="19.2" x14ac:dyDescent="0.45">
      <c r="B3271" s="31">
        <v>2</v>
      </c>
      <c r="C3271" s="32">
        <v>100</v>
      </c>
    </row>
    <row r="3272" spans="2:3" ht="19.2" x14ac:dyDescent="0.45">
      <c r="B3272" s="27">
        <v>2</v>
      </c>
      <c r="C3272" s="28">
        <v>100</v>
      </c>
    </row>
    <row r="3273" spans="2:3" ht="19.2" x14ac:dyDescent="0.45">
      <c r="B3273" s="31">
        <v>2</v>
      </c>
      <c r="C3273" s="32">
        <v>0</v>
      </c>
    </row>
    <row r="3274" spans="2:3" ht="19.2" x14ac:dyDescent="0.45">
      <c r="B3274" s="27">
        <v>2</v>
      </c>
      <c r="C3274" s="28">
        <v>0</v>
      </c>
    </row>
    <row r="3275" spans="2:3" ht="19.2" x14ac:dyDescent="0.45">
      <c r="B3275" s="31">
        <v>2</v>
      </c>
      <c r="C3275" s="32">
        <v>0</v>
      </c>
    </row>
    <row r="3276" spans="2:3" ht="19.2" x14ac:dyDescent="0.45">
      <c r="B3276" s="27">
        <v>2</v>
      </c>
      <c r="C3276" s="28">
        <v>100</v>
      </c>
    </row>
    <row r="3277" spans="2:3" ht="19.2" x14ac:dyDescent="0.45">
      <c r="B3277" s="31">
        <v>2</v>
      </c>
      <c r="C3277" s="32">
        <v>100</v>
      </c>
    </row>
    <row r="3278" spans="2:3" ht="19.2" x14ac:dyDescent="0.45">
      <c r="B3278" s="27">
        <v>2</v>
      </c>
      <c r="C3278" s="28">
        <v>100</v>
      </c>
    </row>
    <row r="3279" spans="2:3" ht="19.2" x14ac:dyDescent="0.45">
      <c r="B3279" s="31">
        <v>2</v>
      </c>
      <c r="C3279" s="32">
        <v>0</v>
      </c>
    </row>
    <row r="3280" spans="2:3" ht="19.2" x14ac:dyDescent="0.45">
      <c r="B3280" s="27">
        <v>2</v>
      </c>
      <c r="C3280" s="28">
        <v>100</v>
      </c>
    </row>
    <row r="3281" spans="2:3" ht="19.2" x14ac:dyDescent="0.45">
      <c r="B3281" s="31">
        <v>2</v>
      </c>
      <c r="C3281" s="32">
        <v>100</v>
      </c>
    </row>
    <row r="3282" spans="2:3" ht="19.2" x14ac:dyDescent="0.45">
      <c r="B3282" s="27">
        <v>3</v>
      </c>
      <c r="C3282" s="28">
        <v>100</v>
      </c>
    </row>
    <row r="3283" spans="2:3" ht="19.2" x14ac:dyDescent="0.45">
      <c r="B3283" s="31">
        <v>2</v>
      </c>
      <c r="C3283" s="32">
        <v>0</v>
      </c>
    </row>
    <row r="3284" spans="2:3" ht="19.2" x14ac:dyDescent="0.45">
      <c r="B3284" s="27">
        <v>2</v>
      </c>
      <c r="C3284" s="28">
        <v>0</v>
      </c>
    </row>
    <row r="3285" spans="2:3" ht="19.2" x14ac:dyDescent="0.45">
      <c r="B3285" s="31">
        <v>2</v>
      </c>
      <c r="C3285" s="32">
        <v>100</v>
      </c>
    </row>
    <row r="3286" spans="2:3" ht="19.2" x14ac:dyDescent="0.45">
      <c r="B3286" s="27">
        <v>2</v>
      </c>
      <c r="C3286" s="28">
        <v>100</v>
      </c>
    </row>
    <row r="3287" spans="2:3" ht="19.2" x14ac:dyDescent="0.45">
      <c r="B3287" s="31">
        <v>2</v>
      </c>
      <c r="C3287" s="32">
        <v>100</v>
      </c>
    </row>
    <row r="3288" spans="2:3" ht="19.2" x14ac:dyDescent="0.45">
      <c r="B3288" s="27">
        <v>2</v>
      </c>
      <c r="C3288" s="28">
        <v>100</v>
      </c>
    </row>
    <row r="3289" spans="2:3" ht="19.2" x14ac:dyDescent="0.45">
      <c r="B3289" s="31">
        <v>2</v>
      </c>
      <c r="C3289" s="32">
        <v>100</v>
      </c>
    </row>
    <row r="3290" spans="2:3" ht="19.2" x14ac:dyDescent="0.45">
      <c r="B3290" s="27">
        <v>2</v>
      </c>
      <c r="C3290" s="28">
        <v>100</v>
      </c>
    </row>
    <row r="3291" spans="2:3" ht="19.2" x14ac:dyDescent="0.45">
      <c r="B3291" s="31">
        <v>2</v>
      </c>
      <c r="C3291" s="32">
        <v>100</v>
      </c>
    </row>
    <row r="3292" spans="2:3" ht="19.2" x14ac:dyDescent="0.45">
      <c r="B3292" s="27">
        <v>2</v>
      </c>
      <c r="C3292" s="28">
        <v>0</v>
      </c>
    </row>
    <row r="3293" spans="2:3" ht="19.2" x14ac:dyDescent="0.45">
      <c r="B3293" s="31">
        <v>2</v>
      </c>
      <c r="C3293" s="32">
        <v>0</v>
      </c>
    </row>
    <row r="3294" spans="2:3" ht="19.2" x14ac:dyDescent="0.45">
      <c r="B3294" s="27">
        <v>2</v>
      </c>
      <c r="C3294" s="28">
        <v>0</v>
      </c>
    </row>
    <row r="3295" spans="2:3" ht="19.2" x14ac:dyDescent="0.45">
      <c r="B3295" s="31">
        <v>2</v>
      </c>
      <c r="C3295" s="32">
        <v>0</v>
      </c>
    </row>
    <row r="3296" spans="2:3" ht="19.2" x14ac:dyDescent="0.45">
      <c r="B3296" s="27">
        <v>2</v>
      </c>
      <c r="C3296" s="28">
        <v>0</v>
      </c>
    </row>
    <row r="3297" spans="2:3" ht="19.2" x14ac:dyDescent="0.45">
      <c r="B3297" s="31">
        <v>2</v>
      </c>
      <c r="C3297" s="32">
        <v>0</v>
      </c>
    </row>
    <row r="3298" spans="2:3" ht="19.2" x14ac:dyDescent="0.45">
      <c r="B3298" s="27">
        <v>2</v>
      </c>
      <c r="C3298" s="28">
        <v>0</v>
      </c>
    </row>
    <row r="3299" spans="2:3" ht="19.2" x14ac:dyDescent="0.45">
      <c r="B3299" s="31">
        <v>2</v>
      </c>
      <c r="C3299" s="32">
        <v>100</v>
      </c>
    </row>
    <row r="3300" spans="2:3" ht="19.2" x14ac:dyDescent="0.45">
      <c r="B3300" s="27">
        <v>2</v>
      </c>
      <c r="C3300" s="28">
        <v>0</v>
      </c>
    </row>
    <row r="3301" spans="2:3" ht="19.2" x14ac:dyDescent="0.45">
      <c r="B3301" s="31">
        <v>2</v>
      </c>
      <c r="C3301" s="32">
        <v>0</v>
      </c>
    </row>
    <row r="3302" spans="2:3" ht="19.2" x14ac:dyDescent="0.45">
      <c r="B3302" s="27">
        <v>2</v>
      </c>
      <c r="C3302" s="28">
        <v>100</v>
      </c>
    </row>
    <row r="3303" spans="2:3" ht="19.2" x14ac:dyDescent="0.45">
      <c r="B3303" s="31">
        <v>2</v>
      </c>
      <c r="C3303" s="32">
        <v>100</v>
      </c>
    </row>
    <row r="3304" spans="2:3" ht="19.2" x14ac:dyDescent="0.45">
      <c r="B3304" s="27">
        <v>3</v>
      </c>
      <c r="C3304" s="28">
        <v>100</v>
      </c>
    </row>
    <row r="3305" spans="2:3" ht="19.2" x14ac:dyDescent="0.45">
      <c r="B3305" s="31">
        <v>2</v>
      </c>
      <c r="C3305" s="32">
        <v>100</v>
      </c>
    </row>
    <row r="3306" spans="2:3" ht="19.2" x14ac:dyDescent="0.45">
      <c r="B3306" s="27">
        <v>2</v>
      </c>
      <c r="C3306" s="28">
        <v>0</v>
      </c>
    </row>
    <row r="3307" spans="2:3" ht="19.2" x14ac:dyDescent="0.45">
      <c r="B3307" s="31">
        <v>2</v>
      </c>
      <c r="C3307" s="32">
        <v>0</v>
      </c>
    </row>
    <row r="3308" spans="2:3" ht="19.2" x14ac:dyDescent="0.45">
      <c r="B3308" s="27">
        <v>2</v>
      </c>
      <c r="C3308" s="28">
        <v>0</v>
      </c>
    </row>
    <row r="3309" spans="2:3" ht="19.2" x14ac:dyDescent="0.45">
      <c r="B3309" s="31">
        <v>2</v>
      </c>
      <c r="C3309" s="32">
        <v>0</v>
      </c>
    </row>
    <row r="3310" spans="2:3" ht="19.2" x14ac:dyDescent="0.45">
      <c r="B3310" s="27">
        <v>2</v>
      </c>
      <c r="C3310" s="28">
        <v>0</v>
      </c>
    </row>
    <row r="3311" spans="2:3" ht="19.2" x14ac:dyDescent="0.45">
      <c r="B3311" s="31">
        <v>2</v>
      </c>
      <c r="C3311" s="32">
        <v>0</v>
      </c>
    </row>
    <row r="3312" spans="2:3" ht="19.2" x14ac:dyDescent="0.45">
      <c r="B3312" s="27">
        <v>2</v>
      </c>
      <c r="C3312" s="28">
        <v>100</v>
      </c>
    </row>
    <row r="3313" spans="2:3" ht="19.2" x14ac:dyDescent="0.45">
      <c r="B3313" s="31">
        <v>2</v>
      </c>
      <c r="C3313" s="32">
        <v>0</v>
      </c>
    </row>
    <row r="3314" spans="2:3" ht="19.2" x14ac:dyDescent="0.45">
      <c r="B3314" s="27">
        <v>2</v>
      </c>
      <c r="C3314" s="28">
        <v>0</v>
      </c>
    </row>
    <row r="3315" spans="2:3" ht="19.2" x14ac:dyDescent="0.45">
      <c r="B3315" s="31">
        <v>2</v>
      </c>
      <c r="C3315" s="32">
        <v>100</v>
      </c>
    </row>
    <row r="3316" spans="2:3" ht="19.2" x14ac:dyDescent="0.45">
      <c r="B3316" s="27">
        <v>2</v>
      </c>
      <c r="C3316" s="28">
        <v>0</v>
      </c>
    </row>
    <row r="3317" spans="2:3" ht="19.2" x14ac:dyDescent="0.45">
      <c r="B3317" s="31">
        <v>2</v>
      </c>
      <c r="C3317" s="32">
        <v>0</v>
      </c>
    </row>
    <row r="3318" spans="2:3" ht="19.2" x14ac:dyDescent="0.45">
      <c r="B3318" s="27">
        <v>2</v>
      </c>
      <c r="C3318" s="28">
        <v>0</v>
      </c>
    </row>
    <row r="3319" spans="2:3" ht="19.2" x14ac:dyDescent="0.45">
      <c r="B3319" s="31">
        <v>2</v>
      </c>
      <c r="C3319" s="32">
        <v>0</v>
      </c>
    </row>
    <row r="3320" spans="2:3" ht="19.2" x14ac:dyDescent="0.45">
      <c r="B3320" s="27">
        <v>2</v>
      </c>
      <c r="C3320" s="28">
        <v>0</v>
      </c>
    </row>
    <row r="3321" spans="2:3" ht="19.2" x14ac:dyDescent="0.45">
      <c r="B3321" s="31">
        <v>2</v>
      </c>
      <c r="C3321" s="32">
        <v>0</v>
      </c>
    </row>
    <row r="3322" spans="2:3" ht="19.2" x14ac:dyDescent="0.45">
      <c r="B3322" s="27">
        <v>2</v>
      </c>
      <c r="C3322" s="28">
        <v>100</v>
      </c>
    </row>
    <row r="3323" spans="2:3" ht="19.2" x14ac:dyDescent="0.45">
      <c r="B3323" s="31">
        <v>2</v>
      </c>
      <c r="C3323" s="32">
        <v>100</v>
      </c>
    </row>
    <row r="3324" spans="2:3" ht="19.2" x14ac:dyDescent="0.45">
      <c r="B3324" s="27">
        <v>2</v>
      </c>
      <c r="C3324" s="28">
        <v>0</v>
      </c>
    </row>
    <row r="3325" spans="2:3" ht="19.2" x14ac:dyDescent="0.45">
      <c r="B3325" s="31">
        <v>2</v>
      </c>
      <c r="C3325" s="32">
        <v>0</v>
      </c>
    </row>
    <row r="3326" spans="2:3" ht="19.2" x14ac:dyDescent="0.45">
      <c r="B3326" s="27">
        <v>2</v>
      </c>
      <c r="C3326" s="28">
        <v>0</v>
      </c>
    </row>
    <row r="3327" spans="2:3" ht="19.2" x14ac:dyDescent="0.45">
      <c r="B3327" s="31">
        <v>2</v>
      </c>
      <c r="C3327" s="32">
        <v>0</v>
      </c>
    </row>
    <row r="3328" spans="2:3" ht="19.2" x14ac:dyDescent="0.45">
      <c r="B3328" s="27">
        <v>2</v>
      </c>
      <c r="C3328" s="28">
        <v>0</v>
      </c>
    </row>
    <row r="3329" spans="2:3" ht="19.2" x14ac:dyDescent="0.45">
      <c r="B3329" s="31">
        <v>3</v>
      </c>
      <c r="C3329" s="32">
        <v>0</v>
      </c>
    </row>
    <row r="3330" spans="2:3" ht="19.2" x14ac:dyDescent="0.45">
      <c r="B3330" s="27">
        <v>2</v>
      </c>
      <c r="C3330" s="28">
        <v>0</v>
      </c>
    </row>
    <row r="3331" spans="2:3" ht="19.2" x14ac:dyDescent="0.45">
      <c r="B3331" s="31">
        <v>2</v>
      </c>
      <c r="C3331" s="32">
        <v>0</v>
      </c>
    </row>
    <row r="3332" spans="2:3" ht="19.2" x14ac:dyDescent="0.45">
      <c r="B3332" s="27">
        <v>2</v>
      </c>
      <c r="C3332" s="28">
        <v>0</v>
      </c>
    </row>
    <row r="3333" spans="2:3" ht="19.2" x14ac:dyDescent="0.45">
      <c r="B3333" s="31">
        <v>2</v>
      </c>
      <c r="C3333" s="32">
        <v>0</v>
      </c>
    </row>
    <row r="3334" spans="2:3" ht="19.2" x14ac:dyDescent="0.45">
      <c r="B3334" s="27">
        <v>3</v>
      </c>
      <c r="C3334" s="28">
        <v>50</v>
      </c>
    </row>
    <row r="3335" spans="2:3" ht="19.2" x14ac:dyDescent="0.45">
      <c r="B3335" s="31">
        <v>1</v>
      </c>
      <c r="C3335" s="32">
        <v>100</v>
      </c>
    </row>
    <row r="3336" spans="2:3" ht="19.2" x14ac:dyDescent="0.45">
      <c r="B3336" s="27">
        <v>1</v>
      </c>
      <c r="C3336" s="28">
        <v>100</v>
      </c>
    </row>
    <row r="3337" spans="2:3" ht="19.2" x14ac:dyDescent="0.45">
      <c r="B3337" s="31">
        <v>2</v>
      </c>
      <c r="C3337" s="3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3C709FF2-24A8-4AF8-8F57-C5C69896E728}">
  <ds:schemaRefs/>
</ds:datastoreItem>
</file>

<file path=customXml/itemProps2.xml><?xml version="1.0" encoding="utf-8"?>
<ds:datastoreItem xmlns:ds="http://schemas.openxmlformats.org/officeDocument/2006/customXml" ds:itemID="{8B068A76-99FA-4BE6-8E7A-3CC248248AC6}">
  <ds:schemaRefs/>
</ds:datastoreItem>
</file>

<file path=customXml/itemProps3.xml><?xml version="1.0" encoding="utf-8"?>
<ds:datastoreItem xmlns:ds="http://schemas.openxmlformats.org/officeDocument/2006/customXml" ds:itemID="{2DFCD5C2-827B-4312-B295-6B62D1D4FE40}">
  <ds:schemaRefs/>
</ds:datastoreItem>
</file>

<file path=customXml/itemProps4.xml><?xml version="1.0" encoding="utf-8"?>
<ds:datastoreItem xmlns:ds="http://schemas.openxmlformats.org/officeDocument/2006/customXml" ds:itemID="{399C36D6-3593-4D58-B9FB-EA3625A6EB47}">
  <ds:schemaRefs/>
</ds:datastoreItem>
</file>

<file path=customXml/itemProps5.xml><?xml version="1.0" encoding="utf-8"?>
<ds:datastoreItem xmlns:ds="http://schemas.openxmlformats.org/officeDocument/2006/customXml" ds:itemID="{621EEFEC-A7F4-4631-9F51-E7AF23B936DA}">
  <ds:schemaRefs/>
</ds:datastoreItem>
</file>

<file path=customXml/itemProps6.xml><?xml version="1.0" encoding="utf-8"?>
<ds:datastoreItem xmlns:ds="http://schemas.openxmlformats.org/officeDocument/2006/customXml" ds:itemID="{D7E7A263-0445-442E-92F8-9BF354BA359C}">
  <ds:schemaRefs/>
</ds:datastoreItem>
</file>

<file path=customXml/itemProps7.xml><?xml version="1.0" encoding="utf-8"?>
<ds:datastoreItem xmlns:ds="http://schemas.openxmlformats.org/officeDocument/2006/customXml" ds:itemID="{852EACF1-D7CA-4784-B1CF-66491BF40E17}">
  <ds:schemaRefs/>
</ds:datastoreItem>
</file>

<file path=customXml/itemProps8.xml><?xml version="1.0" encoding="utf-8"?>
<ds:datastoreItem xmlns:ds="http://schemas.openxmlformats.org/officeDocument/2006/customXml" ds:itemID="{012D0D62-99B1-4DC7-90DF-1CBDF63FCC5F}">
  <ds:schemaRefs/>
</ds:datastoreItem>
</file>

<file path=customXml/itemProps9.xml><?xml version="1.0" encoding="utf-8"?>
<ds:datastoreItem xmlns:ds="http://schemas.openxmlformats.org/officeDocument/2006/customXml" ds:itemID="{ABEE0CB3-8B2A-4EBE-A0FC-4DF61903B1A8}">
  <ds:schemaRefs/>
</ds:datastoreItem>
</file>

<file path=customXml/itemProps10.xml><?xml version="1.0" encoding="utf-8"?>
<ds:datastoreItem xmlns:ds="http://schemas.openxmlformats.org/officeDocument/2006/customXml" ds:itemID="{700C6F64-0212-4C94-A7A9-A8FB4B4DC154}">
  <ds:schemaRefs/>
</ds:datastoreItem>
</file>

<file path=customXml/itemProps11.xml><?xml version="1.0" encoding="utf-8"?>
<ds:datastoreItem xmlns:ds="http://schemas.openxmlformats.org/officeDocument/2006/customXml" ds:itemID="{C8D8A27B-598A-4CDD-9ADC-7DB279ECC9CE}">
  <ds:schemaRefs/>
</ds:datastoreItem>
</file>

<file path=customXml/itemProps12.xml><?xml version="1.0" encoding="utf-8"?>
<ds:datastoreItem xmlns:ds="http://schemas.openxmlformats.org/officeDocument/2006/customXml" ds:itemID="{AC12E9F5-B777-4BD4-B291-50F66B39D12C}">
  <ds:schemaRefs/>
</ds:datastoreItem>
</file>

<file path=customXml/itemProps13.xml><?xml version="1.0" encoding="utf-8"?>
<ds:datastoreItem xmlns:ds="http://schemas.openxmlformats.org/officeDocument/2006/customXml" ds:itemID="{EFBACB8D-5B88-497E-B772-64183B4066D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A9269AC3-127C-42B5-8E6D-0C4D1F3C4A10}">
  <ds:schemaRefs/>
</ds:datastoreItem>
</file>

<file path=customXml/itemProps15.xml><?xml version="1.0" encoding="utf-8"?>
<ds:datastoreItem xmlns:ds="http://schemas.openxmlformats.org/officeDocument/2006/customXml" ds:itemID="{9BB6759C-84BC-4AEF-9891-5A451DADB627}">
  <ds:schemaRefs/>
</ds:datastoreItem>
</file>

<file path=customXml/itemProps16.xml><?xml version="1.0" encoding="utf-8"?>
<ds:datastoreItem xmlns:ds="http://schemas.openxmlformats.org/officeDocument/2006/customXml" ds:itemID="{15D230B3-AE9C-447E-A9A5-B312D27EEA44}">
  <ds:schemaRefs/>
</ds:datastoreItem>
</file>

<file path=customXml/itemProps17.xml><?xml version="1.0" encoding="utf-8"?>
<ds:datastoreItem xmlns:ds="http://schemas.openxmlformats.org/officeDocument/2006/customXml" ds:itemID="{B4104218-0BFE-4C37-8259-E0252065B2EC}">
  <ds:schemaRefs/>
</ds:datastoreItem>
</file>

<file path=customXml/itemProps18.xml><?xml version="1.0" encoding="utf-8"?>
<ds:datastoreItem xmlns:ds="http://schemas.openxmlformats.org/officeDocument/2006/customXml" ds:itemID="{A576B3E1-5931-4CED-8BEC-B5526BB881CF}">
  <ds:schemaRefs/>
</ds:datastoreItem>
</file>

<file path=customXml/itemProps19.xml><?xml version="1.0" encoding="utf-8"?>
<ds:datastoreItem xmlns:ds="http://schemas.openxmlformats.org/officeDocument/2006/customXml" ds:itemID="{B23A3622-4526-46B2-A821-E1BC6A8484B8}">
  <ds:schemaRefs/>
</ds:datastoreItem>
</file>

<file path=customXml/itemProps20.xml><?xml version="1.0" encoding="utf-8"?>
<ds:datastoreItem xmlns:ds="http://schemas.openxmlformats.org/officeDocument/2006/customXml" ds:itemID="{A1265992-AA1F-4B4D-9C23-998E664094A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raw</vt:lpstr>
      <vt:lpstr>clean</vt:lpstr>
      <vt:lpstr>pivot_tables</vt:lpstr>
      <vt:lpstr>statistics</vt:lpstr>
      <vt:lpstr>charts</vt:lpstr>
      <vt:lpstr>Outliers_2020</vt:lpstr>
      <vt:lpstr>Outliers_2021</vt:lpstr>
      <vt:lpstr>trend</vt:lpstr>
      <vt:lpstr>Subsample</vt:lpstr>
      <vt:lpstr>subsample_iv</vt:lpstr>
      <vt:lpstr>tbl_outliers_2021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</dc:creator>
  <cp:lastModifiedBy>joshua Musediku</cp:lastModifiedBy>
  <dcterms:created xsi:type="dcterms:W3CDTF">2025-11-18T11:16:32Z</dcterms:created>
  <dcterms:modified xsi:type="dcterms:W3CDTF">2025-11-19T22:03:24Z</dcterms:modified>
</cp:coreProperties>
</file>